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982.xml"/>
  <Override ContentType="application/vnd.openxmlformats-officedocument.spreadsheetml.table+xml" PartName="/xl/tables/table796.xml"/>
  <Override ContentType="application/vnd.openxmlformats-officedocument.spreadsheetml.table+xml" PartName="/xl/tables/table893.xml"/>
  <Override ContentType="application/vnd.openxmlformats-officedocument.spreadsheetml.table+xml" PartName="/xl/tables/table974.xml"/>
  <Override ContentType="application/vnd.openxmlformats-officedocument.spreadsheetml.table+xml" PartName="/xl/tables/table990.xml"/>
  <Override ContentType="application/vnd.openxmlformats-officedocument.spreadsheetml.table+xml" PartName="/xl/tables/table885.xml"/>
  <Override ContentType="application/vnd.openxmlformats-officedocument.spreadsheetml.table+xml" PartName="/xl/tables/table699.xml"/>
  <Override ContentType="application/vnd.openxmlformats-officedocument.spreadsheetml.table+xml" PartName="/xl/tables/table869.xml"/>
  <Override ContentType="application/vnd.openxmlformats-officedocument.spreadsheetml.table+xml" PartName="/xl/tables/table958.xml"/>
  <Override ContentType="application/vnd.openxmlformats-officedocument.spreadsheetml.table+xml" PartName="/xl/tables/table966.xml"/>
  <Override ContentType="application/vnd.openxmlformats-officedocument.spreadsheetml.table+xml" PartName="/xl/tables/table788.xml"/>
  <Override ContentType="application/vnd.openxmlformats-officedocument.spreadsheetml.table+xml" PartName="/xl/tables/table877.xml"/>
  <Override ContentType="application/vnd.openxmlformats-officedocument.spreadsheetml.table+xml" PartName="/xl/tables/table161.xml"/>
  <Override ContentType="application/vnd.openxmlformats-officedocument.spreadsheetml.table+xml" PartName="/xl/tables/table717.xml"/>
  <Override ContentType="application/vnd.openxmlformats-officedocument.spreadsheetml.table+xml" PartName="/xl/tables/table911.xml"/>
  <Override ContentType="application/vnd.openxmlformats-officedocument.spreadsheetml.table+xml" PartName="/xl/tables/table420.xml"/>
  <Override ContentType="application/vnd.openxmlformats-officedocument.spreadsheetml.table+xml" PartName="/xl/tables/table145.xml"/>
  <Override ContentType="application/vnd.openxmlformats-officedocument.spreadsheetml.table+xml" PartName="/xl/tables/table636.xml"/>
  <Override ContentType="application/vnd.openxmlformats-officedocument.spreadsheetml.table+xml" PartName="/xl/tables/table242.xml"/>
  <Override ContentType="application/vnd.openxmlformats-officedocument.spreadsheetml.table+xml" PartName="/xl/tables/table6.xml"/>
  <Override ContentType="application/vnd.openxmlformats-officedocument.spreadsheetml.table+xml" PartName="/xl/tables/table733.xml"/>
  <Override ContentType="application/vnd.openxmlformats-officedocument.spreadsheetml.table+xml" PartName="/xl/tables/table501.xml"/>
  <Override ContentType="application/vnd.openxmlformats-officedocument.spreadsheetml.table+xml" PartName="/xl/tables/table404.xml"/>
  <Override ContentType="application/vnd.openxmlformats-officedocument.spreadsheetml.table+xml" PartName="/xl/tables/table129.xml"/>
  <Override ContentType="application/vnd.openxmlformats-officedocument.spreadsheetml.table+xml" PartName="/xl/tables/table539.xml"/>
  <Override ContentType="application/vnd.openxmlformats-officedocument.spreadsheetml.table+xml" PartName="/xl/tables/table323.xml"/>
  <Override ContentType="application/vnd.openxmlformats-officedocument.spreadsheetml.table+xml" PartName="/xl/tables/table226.xml"/>
  <Override ContentType="application/vnd.openxmlformats-officedocument.spreadsheetml.table+xml" PartName="/xl/tables/table814.xml"/>
  <Override ContentType="application/vnd.openxmlformats-officedocument.spreadsheetml.table+xml" PartName="/xl/tables/table490.xml"/>
  <Override ContentType="application/vnd.openxmlformats-officedocument.spreadsheetml.table+xml" PartName="/xl/tables/table29.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571.xml"/>
  <Override ContentType="application/vnd.openxmlformats-officedocument.spreadsheetml.table+xml" PartName="/xl/tables/table482.xml"/>
  <Override ContentType="application/vnd.openxmlformats-officedocument.spreadsheetml.table+xml" PartName="/xl/tables/table296.xml"/>
  <Override ContentType="application/vnd.openxmlformats-officedocument.spreadsheetml.table+xml" PartName="/xl/tables/table307.xml"/>
  <Override ContentType="application/vnd.openxmlformats-officedocument.spreadsheetml.table+xml" PartName="/xl/tables/table1007.xml"/>
  <Override ContentType="application/vnd.openxmlformats-officedocument.spreadsheetml.table+xml" PartName="/xl/tables/table369.xml"/>
  <Override ContentType="application/vnd.openxmlformats-officedocument.spreadsheetml.table+xml" PartName="/xl/tables/table394.xml"/>
  <Override ContentType="application/vnd.openxmlformats-officedocument.spreadsheetml.table+xml" PartName="/xl/tables/table580.xml"/>
  <Override ContentType="application/vnd.openxmlformats-officedocument.spreadsheetml.table+xml" PartName="/xl/tables/table61.xml"/>
  <Override ContentType="application/vnd.openxmlformats-officedocument.spreadsheetml.table+xml" PartName="/xl/tables/table458.xml"/>
  <Override ContentType="application/vnd.openxmlformats-officedocument.spreadsheetml.table+xml" PartName="/xl/tables/table563.xml"/>
  <Override ContentType="application/vnd.openxmlformats-officedocument.spreadsheetml.table+xml" PartName="/xl/tables/table644.xml"/>
  <Override ContentType="application/vnd.openxmlformats-officedocument.spreadsheetml.table+xml" PartName="/xl/tables/table288.xml"/>
  <Override ContentType="application/vnd.openxmlformats-officedocument.spreadsheetml.table+xml" PartName="/xl/tables/table1015.xml"/>
  <Override ContentType="application/vnd.openxmlformats-officedocument.spreadsheetml.table+xml" PartName="/xl/tables/table475.xml"/>
  <Override ContentType="application/vnd.openxmlformats-officedocument.spreadsheetml.table+xml" PartName="/xl/tables/table53.xml"/>
  <Override ContentType="application/vnd.openxmlformats-officedocument.spreadsheetml.table+xml" PartName="/xl/tables/table661.xml"/>
  <Override ContentType="application/vnd.openxmlformats-officedocument.spreadsheetml.table+xml" PartName="/xl/tables/table377.xml"/>
  <Override ContentType="application/vnd.openxmlformats-officedocument.spreadsheetml.table+xml" PartName="/xl/tables/table386.xml"/>
  <Override ContentType="application/vnd.openxmlformats-officedocument.spreadsheetml.table+xml" PartName="/xl/tables/table652.xml"/>
  <Override ContentType="application/vnd.openxmlformats-officedocument.spreadsheetml.table+xml" PartName="/xl/tables/table806.xml"/>
  <Override ContentType="application/vnd.openxmlformats-officedocument.spreadsheetml.table+xml" PartName="/xl/tables/table153.xml"/>
  <Override ContentType="application/vnd.openxmlformats-officedocument.spreadsheetml.table+xml" PartName="/xl/tables/table411.xml"/>
  <Override ContentType="application/vnd.openxmlformats-officedocument.spreadsheetml.table+xml" PartName="/xl/tables/table742.xml"/>
  <Override ContentType="application/vnd.openxmlformats-officedocument.spreadsheetml.table+xml" PartName="/xl/tables/table1030.xml"/>
  <Override ContentType="application/vnd.openxmlformats-officedocument.spreadsheetml.table+xml" PartName="/xl/tables/table725.xml"/>
  <Override ContentType="application/vnd.openxmlformats-officedocument.spreadsheetml.table+xml" PartName="/xl/tables/table629.xml"/>
  <Override ContentType="application/vnd.openxmlformats-officedocument.spreadsheetml.table+xml" PartName="/xl/tables/table136.xml"/>
  <Override ContentType="application/vnd.openxmlformats-officedocument.spreadsheetml.table+xml" PartName="/xl/tables/table467.xml"/>
  <Override ContentType="application/vnd.openxmlformats-officedocument.spreadsheetml.table+xml" PartName="/xl/tables/table904.xml"/>
  <Override ContentType="application/vnd.openxmlformats-officedocument.spreadsheetml.table+xml" PartName="/xl/tables/table315.xml"/>
  <Override ContentType="application/vnd.openxmlformats-officedocument.spreadsheetml.table+xml" PartName="/xl/tables/table234.xml"/>
  <Override ContentType="application/vnd.openxmlformats-officedocument.spreadsheetml.table+xml" PartName="/xl/tables/table38.xml"/>
  <Override ContentType="application/vnd.openxmlformats-officedocument.spreadsheetml.table+xml" PartName="/xl/tables/table217.xml"/>
  <Override ContentType="application/vnd.openxmlformats-officedocument.spreadsheetml.table+xml" PartName="/xl/tables/table823.xml"/>
  <Override ContentType="application/vnd.openxmlformats-officedocument.spreadsheetml.table+xml" PartName="/xl/tables/table548.xml"/>
  <Override ContentType="application/vnd.openxmlformats-officedocument.spreadsheetml.table+xml" PartName="/xl/tables/table949.xml"/>
  <Override ContentType="application/vnd.openxmlformats-officedocument.spreadsheetml.table+xml" PartName="/xl/tables/table965.xml"/>
  <Override ContentType="application/vnd.openxmlformats-officedocument.spreadsheetml.table+xml" PartName="/xl/tables/table779.xml"/>
  <Override ContentType="application/vnd.openxmlformats-officedocument.spreadsheetml.table+xml" PartName="/xl/tables/table787.xml"/>
  <Override ContentType="application/vnd.openxmlformats-officedocument.spreadsheetml.table+xml" PartName="/xl/tables/table876.xml"/>
  <Override ContentType="application/vnd.openxmlformats-officedocument.spreadsheetml.table+xml" PartName="/xl/tables/table886.xml"/>
  <Override ContentType="application/vnd.openxmlformats-officedocument.spreadsheetml.table+xml" PartName="/xl/tables/table975.xml"/>
  <Override ContentType="application/vnd.openxmlformats-officedocument.spreadsheetml.table+xml" PartName="/xl/tables/table5.xml"/>
  <Override ContentType="application/vnd.openxmlformats-officedocument.spreadsheetml.table+xml" PartName="/xl/tables/table152.xml"/>
  <Override ContentType="application/vnd.openxmlformats-officedocument.spreadsheetml.table+xml" PartName="/xl/tables/table330.xml"/>
  <Override ContentType="application/vnd.openxmlformats-officedocument.spreadsheetml.table+xml" PartName="/xl/tables/table797.xml"/>
  <Override ContentType="application/vnd.openxmlformats-officedocument.spreadsheetml.table+xml" PartName="/xl/tables/table241.xml"/>
  <Override ContentType="application/vnd.openxmlformats-officedocument.spreadsheetml.table+xml" PartName="/xl/tables/table983.xml"/>
  <Override ContentType="application/vnd.openxmlformats-officedocument.spreadsheetml.table+xml" PartName="/xl/tables/table128.xml"/>
  <Override ContentType="application/vnd.openxmlformats-officedocument.spreadsheetml.table+xml" PartName="/xl/tables/table225.xml"/>
  <Override ContentType="application/vnd.openxmlformats-officedocument.spreadsheetml.table+xml" PartName="/xl/tables/table500.xml"/>
  <Override ContentType="application/vnd.openxmlformats-officedocument.spreadsheetml.table+xml" PartName="/xl/tables/table750.xml"/>
  <Override ContentType="application/vnd.openxmlformats-officedocument.spreadsheetml.table+xml" PartName="/xl/tables/table378.xml"/>
  <Override ContentType="application/vnd.openxmlformats-officedocument.spreadsheetml.table+xml" PartName="/xl/tables/table815.xml"/>
  <Override ContentType="application/vnd.openxmlformats-officedocument.spreadsheetml.table+xml" PartName="/xl/tables/table653.xml"/>
  <Override ContentType="application/vnd.openxmlformats-officedocument.spreadsheetml.table+xml" PartName="/xl/tables/table1022.xml"/>
  <Override ContentType="application/vnd.openxmlformats-officedocument.spreadsheetml.table+xml" PartName="/xl/tables/table162.xml"/>
  <Override ContentType="application/vnd.openxmlformats-officedocument.spreadsheetml.table+xml" PartName="/xl/tables/table892.xml"/>
  <Override ContentType="application/vnd.openxmlformats-officedocument.spreadsheetml.table+xml" PartName="/xl/tables/table146.xml"/>
  <Override ContentType="application/vnd.openxmlformats-officedocument.spreadsheetml.table+xml" PartName="/xl/tables/table716.xml"/>
  <Override ContentType="application/vnd.openxmlformats-officedocument.spreadsheetml.table+xml" PartName="/xl/tables/table421.xml"/>
  <Override ContentType="application/vnd.openxmlformats-officedocument.spreadsheetml.table+xml" PartName="/xl/tables/table619.xml"/>
  <Override ContentType="application/vnd.openxmlformats-officedocument.spreadsheetml.table+xml" PartName="/xl/tables/table912.xml"/>
  <Override ContentType="application/vnd.openxmlformats-officedocument.spreadsheetml.table+xml" PartName="/xl/tables/table403.xml"/>
  <Override ContentType="application/vnd.openxmlformats-officedocument.spreadsheetml.table+xml" PartName="/xl/tables/table637.xml"/>
  <Override ContentType="application/vnd.openxmlformats-officedocument.spreadsheetml.table+xml" PartName="/xl/tables/table308.xml"/>
  <Override ContentType="application/vnd.openxmlformats-officedocument.spreadsheetml.table+xml" PartName="/xl/tables/table62.xml"/>
  <Override ContentType="application/vnd.openxmlformats-officedocument.spreadsheetml.table+xml" PartName="/xl/tables/table1016.xml"/>
  <Override ContentType="application/vnd.openxmlformats-officedocument.spreadsheetml.table+xml" PartName="/xl/tables/table45.xml"/>
  <Override ContentType="application/vnd.openxmlformats-officedocument.spreadsheetml.table+xml" PartName="/xl/tables/table368.xml"/>
  <Override ContentType="application/vnd.openxmlformats-officedocument.spreadsheetml.table+xml" PartName="/xl/tables/table510.xml"/>
  <Override ContentType="application/vnd.openxmlformats-officedocument.spreadsheetml.table+xml" PartName="/xl/tables/table385.xml"/>
  <Override ContentType="application/vnd.openxmlformats-officedocument.spreadsheetml.table+xml" PartName="/xl/tables/table28.xml"/>
  <Override ContentType="application/vnd.openxmlformats-officedocument.spreadsheetml.table+xml" PartName="/xl/tables/table660.xml"/>
  <Override ContentType="application/vnd.openxmlformats-officedocument.spreadsheetml.table+xml" PartName="/xl/tables/table199.xml"/>
  <Override ContentType="application/vnd.openxmlformats-officedocument.spreadsheetml.table+xml" PartName="/xl/tables/table491.xml"/>
  <Override ContentType="application/vnd.openxmlformats-officedocument.spreadsheetml.table+xml" PartName="/xl/tables/table1006.xml"/>
  <Override ContentType="application/vnd.openxmlformats-officedocument.spreadsheetml.table+xml" PartName="/xl/tables/table1023.xml"/>
  <Override ContentType="application/vnd.openxmlformats-officedocument.spreadsheetml.table+xml" PartName="/xl/tables/table474.xml"/>
  <Override ContentType="application/vnd.openxmlformats-officedocument.spreadsheetml.table+xml" PartName="/xl/tables/table289.xml"/>
  <Override ContentType="application/vnd.openxmlformats-officedocument.spreadsheetml.table+xml" PartName="/xl/tables/table732.xml"/>
  <Override ContentType="application/vnd.openxmlformats-officedocument.spreadsheetml.table+xml" PartName="/xl/tables/table643.xml"/>
  <Override ContentType="application/vnd.openxmlformats-officedocument.spreadsheetml.table+xml" PartName="/xl/tables/table457.xml"/>
  <Override ContentType="application/vnd.openxmlformats-officedocument.spreadsheetml.table+xml" PartName="/xl/tables/table581.xml"/>
  <Override ContentType="application/vnd.openxmlformats-officedocument.spreadsheetml.table+xml" PartName="/xl/tables/table709.xml"/>
  <Override ContentType="application/vnd.openxmlformats-officedocument.spreadsheetml.table+xml" PartName="/xl/tables/table99.xml"/>
  <Override ContentType="application/vnd.openxmlformats-officedocument.spreadsheetml.table+xml" PartName="/xl/tables/table726.xml"/>
  <Override ContentType="application/vnd.openxmlformats-officedocument.spreadsheetml.table+xml" PartName="/xl/tables/table314.xml"/>
  <Override ContentType="application/vnd.openxmlformats-officedocument.spreadsheetml.table+xml" PartName="/xl/tables/table564.xml"/>
  <Override ContentType="application/vnd.openxmlformats-officedocument.spreadsheetml.table+xml" PartName="/xl/tables/table822.xml"/>
  <Override ContentType="application/vnd.openxmlformats-officedocument.spreadsheetml.table+xml" PartName="/xl/tables/table331.xml"/>
  <Override ContentType="application/vnd.openxmlformats-officedocument.spreadsheetml.table+xml" PartName="/xl/tables/table39.xml"/>
  <Override ContentType="application/vnd.openxmlformats-officedocument.spreadsheetml.table+xml" PartName="/xl/tables/table547.xml"/>
  <Override ContentType="application/vnd.openxmlformats-officedocument.spreadsheetml.table+xml" PartName="/xl/tables/table218.xml"/>
  <Override ContentType="application/vnd.openxmlformats-officedocument.spreadsheetml.table+xml" PartName="/xl/tables/table235.xml"/>
  <Override ContentType="application/vnd.openxmlformats-officedocument.spreadsheetml.table+xml" PartName="/xl/tables/table805.xml"/>
  <Override ContentType="application/vnd.openxmlformats-officedocument.spreadsheetml.table+xml" PartName="/xl/tables/table295.xml"/>
  <Override ContentType="application/vnd.openxmlformats-officedocument.spreadsheetml.table+xml" PartName="/xl/tables/table468.xml"/>
  <Override ContentType="application/vnd.openxmlformats-officedocument.spreadsheetml.table+xml" PartName="/xl/tables/table570.xml"/>
  <Override ContentType="application/vnd.openxmlformats-officedocument.spreadsheetml.table+xml" PartName="/xl/tables/table743.xml"/>
  <Override ContentType="application/vnd.openxmlformats-officedocument.spreadsheetml.table+xml" PartName="/xl/tables/table959.xml"/>
  <Override ContentType="application/vnd.openxmlformats-officedocument.spreadsheetml.table+xml" PartName="/xl/tables/table4.xml"/>
  <Override ContentType="application/vnd.openxmlformats-officedocument.spreadsheetml.table+xml" PartName="/xl/tables/table151.xml"/>
  <Override ContentType="application/vnd.openxmlformats-officedocument.spreadsheetml.table+xml" PartName="/xl/tables/table824.xml"/>
  <Override ContentType="application/vnd.openxmlformats-officedocument.spreadsheetml.table+xml" PartName="/xl/tables/table135.xml"/>
  <Override ContentType="application/vnd.openxmlformats-officedocument.spreadsheetml.table+xml" PartName="/xl/tables/table321.xml"/>
  <Override ContentType="application/vnd.openxmlformats-officedocument.spreadsheetml.table+xml" PartName="/xl/tables/table638.xml"/>
  <Override ContentType="application/vnd.openxmlformats-officedocument.spreadsheetml.table+xml" PartName="/xl/tables/table224.xml"/>
  <Override ContentType="application/vnd.openxmlformats-officedocument.spreadsheetml.table+xml" PartName="/xl/tables/table859.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719.xml"/>
  <Override ContentType="application/vnd.openxmlformats-officedocument.spreadsheetml.table+xml" PartName="/xl/tables/table905.xml"/>
  <Override ContentType="application/vnd.openxmlformats-officedocument.spreadsheetml.table+xml" PartName="/xl/tables/table816.xml"/>
  <Override ContentType="application/vnd.openxmlformats-officedocument.spreadsheetml.table+xml" PartName="/xl/tables/table948.xml"/>
  <Override ContentType="application/vnd.openxmlformats-officedocument.spreadsheetml.table+xml" PartName="/xl/tables/table1005.xml"/>
  <Override ContentType="application/vnd.openxmlformats-officedocument.spreadsheetml.table+xml" PartName="/xl/tables/table968.xml"/>
  <Override ContentType="application/vnd.openxmlformats-officedocument.spreadsheetml.table+xml" PartName="/xl/tables/table887.xml"/>
  <Override ContentType="application/vnd.openxmlformats-officedocument.spreadsheetml.table+xml" PartName="/xl/tables/table208.xml"/>
  <Override ContentType="application/vnd.openxmlformats-officedocument.spreadsheetml.table+xml" PartName="/xl/tables/table395.xml"/>
  <Override ContentType="application/vnd.openxmlformats-officedocument.spreadsheetml.table+xml" PartName="/xl/tables/table751.xml"/>
  <Override ContentType="application/vnd.openxmlformats-officedocument.spreadsheetml.table+xml" PartName="/xl/tables/table402.xml"/>
  <Override ContentType="application/vnd.openxmlformats-officedocument.spreadsheetml.table+xml" PartName="/xl/tables/table794.xml"/>
  <Override ContentType="application/vnd.openxmlformats-officedocument.spreadsheetml.table+xml" PartName="/xl/tables/table573.xml"/>
  <Override ContentType="application/vnd.openxmlformats-officedocument.spreadsheetml.table+xml" PartName="/xl/tables/table832.xml"/>
  <Override ContentType="application/vnd.openxmlformats-officedocument.spreadsheetml.table+xml" PartName="/xl/tables/table163.xml"/>
  <Override ContentType="application/vnd.openxmlformats-officedocument.spreadsheetml.table+xml" PartName="/xl/tables/table379.xml"/>
  <Override ContentType="application/vnd.openxmlformats-officedocument.spreadsheetml.table+xml" PartName="/xl/tables/table972.xml"/>
  <Override ContentType="application/vnd.openxmlformats-officedocument.spreadsheetml.table+xml" PartName="/xl/tables/table875.xml"/>
  <Override ContentType="application/vnd.openxmlformats-officedocument.spreadsheetml.table+xml" PartName="/xl/tables/table465.xml"/>
  <Override ContentType="application/vnd.openxmlformats-officedocument.spreadsheetml.table+xml" PartName="/xl/tables/table723.xml"/>
  <Override ContentType="application/vnd.openxmlformats-officedocument.spreadsheetml.table+xml" PartName="/xl/tables/table422.xml"/>
  <Override ContentType="application/vnd.openxmlformats-officedocument.spreadsheetml.table+xml" PartName="/xl/tables/table430.xml"/>
  <Override ContentType="application/vnd.openxmlformats-officedocument.spreadsheetml.table+xml" PartName="/xl/tables/table279.xml"/>
  <Override ContentType="application/vnd.openxmlformats-officedocument.spreadsheetml.table+xml" PartName="/xl/tables/table537.xml"/>
  <Override ContentType="application/vnd.openxmlformats-officedocument.spreadsheetml.table+xml" PartName="/xl/tables/table1024.xml"/>
  <Override ContentType="application/vnd.openxmlformats-officedocument.spreadsheetml.table+xml" PartName="/xl/tables/table236.xml"/>
  <Override ContentType="application/vnd.openxmlformats-officedocument.spreadsheetml.table+xml" PartName="/xl/tables/table804.xml"/>
  <Override ContentType="application/vnd.openxmlformats-officedocument.spreadsheetml.table+xml" PartName="/xl/tables/table473.xml"/>
  <Override ContentType="application/vnd.openxmlformats-officedocument.spreadsheetml.table+xml" PartName="/xl/tables/table138.xml"/>
  <Override ContentType="application/vnd.openxmlformats-officedocument.spreadsheetml.table+xml" PartName="/xl/tables/table618.xml"/>
  <Override ContentType="application/vnd.openxmlformats-officedocument.spreadsheetml.table+xml" PartName="/xl/tables/table324.xml"/>
  <Override ContentType="application/vnd.openxmlformats-officedocument.spreadsheetml.table+xml" PartName="/xl/tables/table63.xml"/>
  <Override ContentType="application/vnd.openxmlformats-officedocument.spreadsheetml.table+xml" PartName="/xl/tables/table309.xml"/>
  <Override ContentType="application/vnd.openxmlformats-officedocument.spreadsheetml.table+xml" PartName="/xl/tables/table731.xml"/>
  <Override ContentType="application/vnd.openxmlformats-officedocument.spreadsheetml.table+xml" PartName="/xl/tables/table36.xml"/>
  <Override ContentType="application/vnd.openxmlformats-officedocument.spreadsheetml.table+xml" PartName="/xl/tables/table910.xml"/>
  <Override ContentType="application/vnd.openxmlformats-officedocument.spreadsheetml.table+xml" PartName="/xl/tables/table44.xml"/>
  <Override ContentType="application/vnd.openxmlformats-officedocument.spreadsheetml.table+xml" PartName="/xl/tables/table546.xml"/>
  <Override ContentType="application/vnd.openxmlformats-officedocument.spreadsheetml.table+xml" PartName="/xl/tables/table317.xml"/>
  <Override ContentType="application/vnd.openxmlformats-officedocument.spreadsheetml.table+xml" PartName="/xl/tables/table170.xml"/>
  <Override ContentType="application/vnd.openxmlformats-officedocument.spreadsheetml.table+xml" PartName="/xl/tables/table503.xml"/>
  <Override ContentType="application/vnd.openxmlformats-officedocument.spreadsheetml.table+xml" PartName="/xl/tables/table1032.xml"/>
  <Override ContentType="application/vnd.openxmlformats-officedocument.spreadsheetml.table+xml" PartName="/xl/tables/table492.xml"/>
  <Override ContentType="application/vnd.openxmlformats-officedocument.spreadsheetml.table+xml" PartName="/xl/tables/table565.xml"/>
  <Override ContentType="application/vnd.openxmlformats-officedocument.spreadsheetml.table+xml" PartName="/xl/tables/table251.xml"/>
  <Override ContentType="application/vnd.openxmlformats-officedocument.spreadsheetml.table+xml" PartName="/xl/tables/table294.xml"/>
  <Override ContentType="application/vnd.openxmlformats-officedocument.spreadsheetml.table+xml" PartName="/xl/tables/table902.xml"/>
  <Override ContentType="application/vnd.openxmlformats-officedocument.spreadsheetml.table+xml" PartName="/xl/tables/table689.xml"/>
  <Override ContentType="application/vnd.openxmlformats-officedocument.spreadsheetml.table+xml" PartName="/xl/tables/table72.xml"/>
  <Override ContentType="application/vnd.openxmlformats-officedocument.spreadsheetml.table+xml" PartName="/xl/tables/table392.xml"/>
  <Override ContentType="application/vnd.openxmlformats-officedocument.spreadsheetml.table+xml" PartName="/xl/tables/table646.xml"/>
  <Override ContentType="application/vnd.openxmlformats-officedocument.spreadsheetml.table+xml" PartName="/xl/tables/table650.xml"/>
  <Override ContentType="application/vnd.openxmlformats-officedocument.spreadsheetml.table+xml" PartName="/xl/tables/table981.xml"/>
  <Override ContentType="application/vnd.openxmlformats-officedocument.spreadsheetml.table+xml" PartName="/xl/tables/table388.xml"/>
  <Override ContentType="application/vnd.openxmlformats-officedocument.spreadsheetml.table+xml" PartName="/xl/tables/table868.xml"/>
  <Override ContentType="application/vnd.openxmlformats-officedocument.spreadsheetml.table+xml" PartName="/xl/tables/table223.xml"/>
  <Override ContentType="application/vnd.openxmlformats-officedocument.spreadsheetml.table+xml" PartName="/xl/tables/table817.xml"/>
  <Override ContentType="application/vnd.openxmlformats-officedocument.spreadsheetml.table+xml" PartName="/xl/tables/table930.xml"/>
  <Override ContentType="application/vnd.openxmlformats-officedocument.spreadsheetml.table+xml" PartName="/xl/tables/table973.xml"/>
  <Override ContentType="application/vnd.openxmlformats-officedocument.spreadsheetml.table+xml" PartName="/xl/tables/table789.xml"/>
  <Override ContentType="application/vnd.openxmlformats-officedocument.spreadsheetml.table+xml" PartName="/xl/tables/table939.xml"/>
  <Override ContentType="application/vnd.openxmlformats-officedocument.spreadsheetml.table+xml" PartName="/xl/tables/table144.xml"/>
  <Override ContentType="application/vnd.openxmlformats-officedocument.spreadsheetml.table+xml" PartName="/xl/tables/table894.xml"/>
  <Override ContentType="application/vnd.openxmlformats-officedocument.spreadsheetml.table+xml" PartName="/xl/tables/table401.xml"/>
  <Override ContentType="application/vnd.openxmlformats-officedocument.spreadsheetml.table+xml" PartName="/xl/tables/table639.xml"/>
  <Override ContentType="application/vnd.openxmlformats-officedocument.spreadsheetml.table+xml" PartName="/xl/tables/table215.xml"/>
  <Override ContentType="application/vnd.openxmlformats-officedocument.spreadsheetml.table+xml" PartName="/xl/tables/table825.xml"/>
  <Override ContentType="application/vnd.openxmlformats-officedocument.spreadsheetml.table+xml" PartName="/xl/tables/table459.xml"/>
  <Override ContentType="application/vnd.openxmlformats-officedocument.spreadsheetml.table+xml" PartName="/xl/tables/table831.xml"/>
  <Override ContentType="application/vnd.openxmlformats-officedocument.spreadsheetml.table+xml" PartName="/xl/tables/table874.xml"/>
  <Override ContentType="application/vnd.openxmlformats-officedocument.spreadsheetml.table+xml" PartName="/xl/tables/table101.xml"/>
  <Override ContentType="application/vnd.openxmlformats-officedocument.spreadsheetml.table+xml" PartName="/xl/tables/table209.xml"/>
  <Override ContentType="application/vnd.openxmlformats-officedocument.spreadsheetml.table+xml" PartName="/xl/tables/table493.xml"/>
  <Override ContentType="application/vnd.openxmlformats-officedocument.spreadsheetml.table+xml" PartName="/xl/tables/table967.xml"/>
  <Override ContentType="application/vnd.openxmlformats-officedocument.spreadsheetml.table+xml" PartName="/xl/tables/table322.xml"/>
  <Override ContentType="application/vnd.openxmlformats-officedocument.spreadsheetml.table+xml" PartName="/xl/tables/table718.xml"/>
  <Override ContentType="application/vnd.openxmlformats-officedocument.spreadsheetml.table+xml" PartName="/xl/tables/table243.xml"/>
  <Override ContentType="application/vnd.openxmlformats-officedocument.spreadsheetml.table+xml" PartName="/xl/tables/table286.xml"/>
  <Override ContentType="application/vnd.openxmlformats-officedocument.spreadsheetml.table+xml" PartName="/xl/tables/table795.xml"/>
  <Override ContentType="application/vnd.openxmlformats-officedocument.spreadsheetml.table+xml" PartName="/xl/tables/table1004.xml"/>
  <Override ContentType="application/vnd.openxmlformats-officedocument.spreadsheetml.table+xml" PartName="/xl/tables/table752.xml"/>
  <Override ContentType="application/vnd.openxmlformats-officedocument.spreadsheetml.table+xml" PartName="/xl/tables/table150.xml"/>
  <Override ContentType="application/vnd.openxmlformats-officedocument.spreadsheetml.table+xml" PartName="/xl/tables/table888.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244.xml"/>
  <Override ContentType="application/vnd.openxmlformats-officedocument.spreadsheetml.table+xml" PartName="/xl/tables/table287.xml"/>
  <Override ContentType="application/vnd.openxmlformats-officedocument.spreadsheetml.table+xml" PartName="/xl/tables/table316.xml"/>
  <Override ContentType="application/vnd.openxmlformats-officedocument.spreadsheetml.table+xml" PartName="/xl/tables/table350.xml"/>
  <Override ContentType="application/vnd.openxmlformats-officedocument.spreadsheetml.table+xml" PartName="/xl/tables/table502.xml"/>
  <Override ContentType="application/vnd.openxmlformats-officedocument.spreadsheetml.table+xml" PartName="/xl/tables/table393.xml"/>
  <Override ContentType="application/vnd.openxmlformats-officedocument.spreadsheetml.table+xml" PartName="/xl/tables/table359.xml"/>
  <Override ContentType="application/vnd.openxmlformats-officedocument.spreadsheetml.table+xml" PartName="/xl/tables/table545.xml"/>
  <Override ContentType="application/vnd.openxmlformats-officedocument.spreadsheetml.table+xml" PartName="/xl/tables/table651.xml"/>
  <Override ContentType="application/vnd.openxmlformats-officedocument.spreadsheetml.table+xml" PartName="/xl/tables/table237.xml"/>
  <Override ContentType="application/vnd.openxmlformats-officedocument.spreadsheetml.table+xml" PartName="/xl/tables/table1031.xml"/>
  <Override ContentType="application/vnd.openxmlformats-officedocument.spreadsheetml.table+xml" PartName="/xl/tables/table423.xml"/>
  <Override ContentType="application/vnd.openxmlformats-officedocument.spreadsheetml.table+xml" PartName="/xl/tables/table538.xml"/>
  <Override ContentType="application/vnd.openxmlformats-officedocument.spreadsheetml.table+xml" PartName="/xl/tables/table724.xml"/>
  <Override ContentType="application/vnd.openxmlformats-officedocument.spreadsheetml.table+xml" PartName="/xl/tables/table830.xml"/>
  <Override ContentType="application/vnd.openxmlformats-officedocument.spreadsheetml.table+xml" PartName="/xl/tables/table71.xml"/>
  <Override ContentType="application/vnd.openxmlformats-officedocument.spreadsheetml.table+xml" PartName="/xl/tables/table617.xml"/>
  <Override ContentType="application/vnd.openxmlformats-officedocument.spreadsheetml.table+xml" PartName="/xl/tables/table803.xml"/>
  <Override ContentType="application/vnd.openxmlformats-officedocument.spreadsheetml.table+xml" PartName="/xl/tables/table466.xml"/>
  <Override ContentType="application/vnd.openxmlformats-officedocument.spreadsheetml.table+xml" PartName="/xl/tables/table572.xml"/>
  <Override ContentType="application/vnd.openxmlformats-officedocument.spreadsheetml.table+xml" PartName="/xl/tables/table43.xml"/>
  <Override ContentType="application/vnd.openxmlformats-officedocument.spreadsheetml.table+xml" PartName="/xl/tables/table645.xml"/>
  <Override ContentType="application/vnd.openxmlformats-officedocument.spreadsheetml.table+xml" PartName="/xl/tables/table688.xml"/>
  <Override ContentType="application/vnd.openxmlformats-officedocument.spreadsheetml.table+xml" PartName="/xl/tables/table250.xml"/>
  <Override ContentType="application/vnd.openxmlformats-officedocument.spreadsheetml.table+xml" PartName="/xl/tables/table895.xml"/>
  <Override ContentType="application/vnd.openxmlformats-officedocument.spreadsheetml.table+xml" PartName="/xl/tables/table980.xml"/>
  <Override ContentType="application/vnd.openxmlformats-officedocument.spreadsheetml.table+xml" PartName="/xl/tables/table216.xml"/>
  <Override ContentType="application/vnd.openxmlformats-officedocument.spreadsheetml.table+xml" PartName="/xl/tables/table387.xml"/>
  <Override ContentType="application/vnd.openxmlformats-officedocument.spreadsheetml.table+xml" PartName="/xl/tables/table472.xml"/>
  <Override ContentType="application/vnd.openxmlformats-officedocument.spreadsheetml.table+xml" PartName="/xl/tables/table867.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1025.xml"/>
  <Override ContentType="application/vnd.openxmlformats-officedocument.spreadsheetml.table+xml" PartName="/xl/tables/table566.xml"/>
  <Override ContentType="application/vnd.openxmlformats-officedocument.spreadsheetml.table+xml" PartName="/xl/tables/table137.xml"/>
  <Override ContentType="application/vnd.openxmlformats-officedocument.spreadsheetml.table+xml" PartName="/xl/tables/table730.xml"/>
  <Override ContentType="application/vnd.openxmlformats-officedocument.spreadsheetml.table+xml" PartName="/xl/tables/table903.xml"/>
  <Override ContentType="application/vnd.openxmlformats-officedocument.spreadsheetml.table+xml" PartName="/xl/tables/table567.xml"/>
  <Override ContentType="application/vnd.openxmlformats-officedocument.spreadsheetml.table+xml" PartName="/xl/tables/table753.xml"/>
  <Override ContentType="application/vnd.openxmlformats-officedocument.spreadsheetml.table+xml" PartName="/xl/tables/table1011.xml"/>
  <Override ContentType="application/vnd.openxmlformats-officedocument.spreadsheetml.table+xml" PartName="/xl/tables/table656.xml"/>
  <Override ContentType="application/vnd.openxmlformats-officedocument.spreadsheetml.table+xml" PartName="/xl/tables/table842.xml"/>
  <Override ContentType="application/vnd.openxmlformats-officedocument.spreadsheetml.table+xml" PartName="/xl/tables/table486.xml"/>
  <Override ContentType="application/vnd.openxmlformats-officedocument.spreadsheetml.table+xml" PartName="/xl/tables/table672.xml"/>
  <Override ContentType="application/vnd.openxmlformats-officedocument.spreadsheetml.table+xml" PartName="/xl/tables/table125.xml"/>
  <Override ContentType="application/vnd.openxmlformats-officedocument.spreadsheetml.table+xml" PartName="/xl/tables/table311.xml"/>
  <Override ContentType="application/vnd.openxmlformats-officedocument.spreadsheetml.table+xml" PartName="/xl/tables/table1003.xml"/>
  <Override ContentType="application/vnd.openxmlformats-officedocument.spreadsheetml.table+xml" PartName="/xl/tables/table214.xml"/>
  <Override ContentType="application/vnd.openxmlformats-officedocument.spreadsheetml.table+xml" PartName="/xl/tables/table400.xml"/>
  <Override ContentType="application/vnd.openxmlformats-officedocument.spreadsheetml.table+xml" PartName="/xl/tables/table826.xml"/>
  <Override ContentType="application/vnd.openxmlformats-officedocument.spreadsheetml.table+xml" PartName="/xl/tables/table50.xml"/>
  <Override ContentType="application/vnd.openxmlformats-officedocument.spreadsheetml.table+xml" PartName="/xl/tables/table57.xml"/>
  <Override ContentType="application/vnd.openxmlformats-officedocument.spreadsheetml.table+xml" PartName="/xl/tables/table559.xml"/>
  <Override ContentType="application/vnd.openxmlformats-officedocument.spreadsheetml.table+xml" PartName="/xl/tables/table293.xml"/>
  <Override ContentType="application/vnd.openxmlformats-officedocument.spreadsheetml.table+xml" PartName="/xl/tables/table745.xml"/>
  <Override ContentType="application/vnd.openxmlformats-officedocument.spreadsheetml.table+xml" PartName="/xl/tables/table382.xml"/>
  <Override ContentType="application/vnd.openxmlformats-officedocument.spreadsheetml.table+xml" PartName="/xl/tables/table81.xml"/>
  <Override ContentType="application/vnd.openxmlformats-officedocument.spreadsheetml.table+xml" PartName="/xl/tables/table285.xml"/>
  <Override ContentType="application/vnd.openxmlformats-officedocument.spreadsheetml.table+xml" PartName="/xl/tables/table1018.xml"/>
  <Override ContentType="application/vnd.openxmlformats-officedocument.spreadsheetml.table+xml" PartName="/xl/tables/table857.xml"/>
  <Override ContentType="application/vnd.openxmlformats-officedocument.spreadsheetml.table+xml" PartName="/xl/tables/table954.xml"/>
  <Override ContentType="application/vnd.openxmlformats-officedocument.spreadsheetml.table+xml" PartName="/xl/tables/table415.xml"/>
  <Override ContentType="application/vnd.openxmlformats-officedocument.spreadsheetml.table+xml" PartName="/xl/tables/table65.xml"/>
  <Override ContentType="application/vnd.openxmlformats-officedocument.spreadsheetml.table+xml" PartName="/xl/tables/table729.xml"/>
  <Override ContentType="application/vnd.openxmlformats-officedocument.spreadsheetml.table+xml" PartName="/xl/tables/table397.xml"/>
  <Override ContentType="application/vnd.openxmlformats-officedocument.spreadsheetml.table+xml" PartName="/xl/tables/table366.xml"/>
  <Override ContentType="application/vnd.openxmlformats-officedocument.spreadsheetml.table+xml" PartName="/xl/tables/table641.xml"/>
  <Override ContentType="application/vnd.openxmlformats-officedocument.spreadsheetml.table+xml" PartName="/xl/tables/table494.xml"/>
  <Override ContentType="application/vnd.openxmlformats-officedocument.spreadsheetml.table+xml" PartName="/xl/tables/table544.xml"/>
  <Override ContentType="application/vnd.openxmlformats-officedocument.spreadsheetml.table+xml" PartName="/xl/tables/table269.xml"/>
  <Override ContentType="application/vnd.openxmlformats-officedocument.spreadsheetml.table+xml" PartName="/xl/tables/table180.xml"/>
  <Override ContentType="application/vnd.openxmlformats-officedocument.spreadsheetml.table+xml" PartName="/xl/tables/table253.xml"/>
  <Override ContentType="application/vnd.openxmlformats-officedocument.spreadsheetml.table+xml" PartName="/xl/tables/table714.xml"/>
  <Override ContentType="application/vnd.openxmlformats-officedocument.spreadsheetml.table+xml" PartName="/xl/tables/table270.xml"/>
  <Override ContentType="application/vnd.openxmlformats-officedocument.spreadsheetml.table+xml" PartName="/xl/tables/table900.xml"/>
  <Override ContentType="application/vnd.openxmlformats-officedocument.spreadsheetml.table+xml" PartName="/xl/tables/table439.xml"/>
  <Override ContentType="application/vnd.openxmlformats-officedocument.spreadsheetml.table+xml" PartName="/xl/tables/table625.xml"/>
  <Override ContentType="application/vnd.openxmlformats-officedocument.spreadsheetml.table+xml" PartName="/xl/tables/table986.xml"/>
  <Override ContentType="application/vnd.openxmlformats-officedocument.spreadsheetml.table+xml" PartName="/xl/tables/table969.xml"/>
  <Override ContentType="application/vnd.openxmlformats-officedocument.spreadsheetml.table+xml" PartName="/xl/tables/table970.xml"/>
  <Override ContentType="application/vnd.openxmlformats-officedocument.spreadsheetml.table+xml" PartName="/xl/tables/table687.xml"/>
  <Override ContentType="application/vnd.openxmlformats-officedocument.spreadsheetml.table+xml" PartName="/xl/tables/table326.xml"/>
  <Override ContentType="application/vnd.openxmlformats-officedocument.spreadsheetml.table+xml" PartName="/xl/tables/table351.xml"/>
  <Override ContentType="application/vnd.openxmlformats-officedocument.spreadsheetml.table+xml" PartName="/xl/tables/table695.xml"/>
  <Override ContentType="application/vnd.openxmlformats-officedocument.spreadsheetml.table+xml" PartName="/xl/tables/table96.xml"/>
  <Override ContentType="application/vnd.openxmlformats-officedocument.spreadsheetml.table+xml" PartName="/xl/tables/table881.xml"/>
  <Override ContentType="application/vnd.openxmlformats-officedocument.spreadsheetml.table+xml" PartName="/xl/tables/table157.xml"/>
  <Override ContentType="application/vnd.openxmlformats-officedocument.spreadsheetml.table+xml" PartName="/xl/tables/table10.xml"/>
  <Override ContentType="application/vnd.openxmlformats-officedocument.spreadsheetml.table+xml" PartName="/xl/tables/table343.xml"/>
  <Override ContentType="application/vnd.openxmlformats-officedocument.spreadsheetml.table+xml" PartName="/xl/tables/table196.xml"/>
  <Override ContentType="application/vnd.openxmlformats-officedocument.spreadsheetml.table+xml" PartName="/xl/tables/table424.xml"/>
  <Override ContentType="application/vnd.openxmlformats-officedocument.spreadsheetml.table+xml" PartName="/xl/tables/table471.xml"/>
  <Override ContentType="application/vnd.openxmlformats-officedocument.spreadsheetml.table+xml" PartName="/xl/tables/table896.xml"/>
  <Override ContentType="application/vnd.openxmlformats-officedocument.spreadsheetml.table+xml" PartName="/xl/tables/table768.xml"/>
  <Override ContentType="application/vnd.openxmlformats-officedocument.spreadsheetml.table+xml" PartName="/xl/tables/table2.xml"/>
  <Override ContentType="application/vnd.openxmlformats-officedocument.spreadsheetml.table+xml" PartName="/xl/tables/table1026.xml"/>
  <Override ContentType="application/vnd.openxmlformats-officedocument.spreadsheetml.table+xml" PartName="/xl/tables/table616.xml"/>
  <Override ContentType="application/vnd.openxmlformats-officedocument.spreadsheetml.table+xml" PartName="/xl/tables/table601.xml"/>
  <Override ContentType="application/vnd.openxmlformats-officedocument.spreadsheetml.table+xml" PartName="/xl/tables/table785.xml"/>
  <Override ContentType="application/vnd.openxmlformats-officedocument.spreadsheetml.table+xml" PartName="/xl/tables/table110.xml"/>
  <Override ContentType="application/vnd.openxmlformats-officedocument.spreadsheetml.table+xml" PartName="/xl/tables/table454.xml"/>
  <Override ContentType="application/vnd.openxmlformats-officedocument.spreadsheetml.table+xml" PartName="/xl/tables/table915.xml"/>
  <Override ContentType="application/vnd.openxmlformats-officedocument.spreadsheetml.table+xml" PartName="/xl/tables/table358.xml"/>
  <Override ContentType="application/vnd.openxmlformats-officedocument.spreadsheetml.table+xml" PartName="/xl/tables/table42.xml"/>
  <Override ContentType="application/vnd.openxmlformats-officedocument.spreadsheetml.table+xml" PartName="/xl/tables/table552.xml"/>
  <Override ContentType="application/vnd.openxmlformats-officedocument.spreadsheetml.table+xml" PartName="/xl/tables/table680.xml"/>
  <Override ContentType="application/vnd.openxmlformats-officedocument.spreadsheetml.table+xml" PartName="/xl/tables/table25.xml"/>
  <Override ContentType="application/vnd.openxmlformats-officedocument.spreadsheetml.table+xml" PartName="/xl/tables/table810.xml"/>
  <Override ContentType="application/vnd.openxmlformats-officedocument.spreadsheetml.table+xml" PartName="/xl/tables/table681.xml"/>
  <Override ContentType="application/vnd.openxmlformats-officedocument.spreadsheetml.table+xml" PartName="/xl/tables/table142.xml"/>
  <Override ContentType="application/vnd.openxmlformats-officedocument.spreadsheetml.table+xml" PartName="/xl/tables/table558.xml"/>
  <Override ContentType="application/vnd.openxmlformats-officedocument.spreadsheetml.table+xml" PartName="/xl/tables/table744.xml"/>
  <Override ContentType="application/vnd.openxmlformats-officedocument.spreadsheetml.table+xml" PartName="/xl/tables/table41.xml"/>
  <Override ContentType="application/vnd.openxmlformats-officedocument.spreadsheetml.table+xml" PartName="/xl/tables/table469.xml"/>
  <Override ContentType="application/vnd.openxmlformats-officedocument.spreadsheetml.table+xml" PartName="/xl/tables/table495.xml"/>
  <Override ContentType="application/vnd.openxmlformats-officedocument.spreadsheetml.table+xml" PartName="/xl/tables/table770.xml"/>
  <Override ContentType="application/vnd.openxmlformats-officedocument.spreadsheetml.table+xml" PartName="/xl/tables/table657.xml"/>
  <Override ContentType="application/vnd.openxmlformats-officedocument.spreadsheetml.table+xml" PartName="/xl/tables/table843.xml"/>
  <Override ContentType="application/vnd.openxmlformats-officedocument.spreadsheetml.table+xml" PartName="/xl/tables/table754.xml"/>
  <Override ContentType="application/vnd.openxmlformats-officedocument.spreadsheetml.table+xml" PartName="/xl/tables/table940.xml"/>
  <Override ContentType="application/vnd.openxmlformats-officedocument.spreadsheetml.table+xml" PartName="/xl/tables/table381.xml"/>
  <Override ContentType="application/vnd.openxmlformats-officedocument.spreadsheetml.table+xml" PartName="/xl/tables/table470.xml"/>
  <Override ContentType="application/vnd.openxmlformats-officedocument.spreadsheetml.table+xml" PartName="/xl/tables/table568.xml"/>
  <Override ContentType="application/vnd.openxmlformats-officedocument.spreadsheetml.table+xml" PartName="/xl/tables/table195.xml"/>
  <Override ContentType="application/vnd.openxmlformats-officedocument.spreadsheetml.table+xml" PartName="/xl/tables/table1002.xml"/>
  <Override ContentType="application/vnd.openxmlformats-officedocument.spreadsheetml.table+xml" PartName="/xl/tables/table284.xml"/>
  <Override ContentType="application/vnd.openxmlformats-officedocument.spreadsheetml.table+xml" PartName="/xl/tables/table66.xml"/>
  <Override ContentType="application/vnd.openxmlformats-officedocument.spreadsheetml.table+xml" PartName="/xl/tables/table543.xml"/>
  <Override ContentType="application/vnd.openxmlformats-officedocument.spreadsheetml.table+xml" PartName="/xl/tables/table858.xml"/>
  <Override ContentType="application/vnd.openxmlformats-officedocument.spreadsheetml.table+xml" PartName="/xl/tables/table396.xml"/>
  <Override ContentType="application/vnd.openxmlformats-officedocument.spreadsheetml.table+xml" PartName="/xl/tables/table696.xml"/>
  <Override ContentType="application/vnd.openxmlformats-officedocument.spreadsheetml.table+xml" PartName="/xl/tables/table480.xml"/>
  <Override ContentType="application/vnd.openxmlformats-officedocument.spreadsheetml.table+xml" PartName="/xl/tables/table610.xml"/>
  <Override ContentType="application/vnd.openxmlformats-officedocument.spreadsheetml.table+xml" PartName="/xl/tables/table971.xml"/>
  <Override ContentType="application/vnd.openxmlformats-officedocument.spreadsheetml.table+xml" PartName="/xl/tables/table268.xml"/>
  <Override ContentType="application/vnd.openxmlformats-officedocument.spreadsheetml.table+xml" PartName="/xl/tables/table1017.xml"/>
  <Override ContentType="application/vnd.openxmlformats-officedocument.spreadsheetml.table+xml" PartName="/xl/tables/table213.xml"/>
  <Override ContentType="application/vnd.openxmlformats-officedocument.spreadsheetml.table+xml" PartName="/xl/tables/table310.xml"/>
  <Override ContentType="application/vnd.openxmlformats-officedocument.spreadsheetml.table+xml" PartName="/xl/tables/table299.xml"/>
  <Override ContentType="application/vnd.openxmlformats-officedocument.spreadsheetml.table+xml" PartName="/xl/tables/table367.xml"/>
  <Override ContentType="application/vnd.openxmlformats-officedocument.spreadsheetml.table+xml" PartName="/xl/tables/table671.xml"/>
  <Override ContentType="application/vnd.openxmlformats-officedocument.spreadsheetml.table+xml" PartName="/xl/tables/table827.xml"/>
  <Override ContentType="application/vnd.openxmlformats-officedocument.spreadsheetml.table+xml" PartName="/xl/tables/table51.xml"/>
  <Override ContentType="application/vnd.openxmlformats-officedocument.spreadsheetml.table+xml" PartName="/xl/tables/table955.xml"/>
  <Override ContentType="application/vnd.openxmlformats-officedocument.spreadsheetml.table+xml" PartName="/xl/tables/table715.xml"/>
  <Override ContentType="application/vnd.openxmlformats-officedocument.spreadsheetml.table+xml" PartName="/xl/tables/table987.xml"/>
  <Override ContentType="application/vnd.openxmlformats-officedocument.spreadsheetml.table+xml" PartName="/xl/tables/table325.xml"/>
  <Override ContentType="application/vnd.openxmlformats-officedocument.spreadsheetml.table+xml" PartName="/xl/tables/table686.xml"/>
  <Override ContentType="application/vnd.openxmlformats-officedocument.spreadsheetml.table+xml" PartName="/xl/tables/table342.xml"/>
  <Override ContentType="application/vnd.openxmlformats-officedocument.spreadsheetml.table+xml" PartName="/xl/tables/table811.xml"/>
  <Override ContentType="application/vnd.openxmlformats-officedocument.spreadsheetml.table+xml" PartName="/xl/tables/table156.xml"/>
  <Override ContentType="application/vnd.openxmlformats-officedocument.spreadsheetml.table+xml" PartName="/xl/tables/table600.xml"/>
  <Override ContentType="application/vnd.openxmlformats-officedocument.spreadsheetml.table+xml" PartName="/xl/tables/table139.xml"/>
  <Override ContentType="application/vnd.openxmlformats-officedocument.spreadsheetml.table+xml" PartName="/xl/tables/table901.xml"/>
  <Override ContentType="application/vnd.openxmlformats-officedocument.spreadsheetml.table+xml" PartName="/xl/tables/table414.xml"/>
  <Override ContentType="application/vnd.openxmlformats-officedocument.spreadsheetml.table+xml" PartName="/xl/tables/table626.xml"/>
  <Override ContentType="application/vnd.openxmlformats-officedocument.spreadsheetml.table+xml" PartName="/xl/tables/table357.xml"/>
  <Override ContentType="application/vnd.openxmlformats-officedocument.spreadsheetml.table+xml" PartName="/xl/tables/table56.xml"/>
  <Override ContentType="application/vnd.openxmlformats-officedocument.spreadsheetml.table+xml" PartName="/xl/tables/table615.xml"/>
  <Override ContentType="application/vnd.openxmlformats-officedocument.spreadsheetml.table+xml" PartName="/xl/tables/table1.xml"/>
  <Override ContentType="application/vnd.openxmlformats-officedocument.spreadsheetml.table+xml" PartName="/xl/tables/table882.xml"/>
  <Override ContentType="application/vnd.openxmlformats-officedocument.spreadsheetml.table+xml" PartName="/xl/tables/table1027.xml"/>
  <Override ContentType="application/vnd.openxmlformats-officedocument.spreadsheetml.table+xml" PartName="/xl/tables/table229.xml"/>
  <Override ContentType="application/vnd.openxmlformats-officedocument.spreadsheetml.table+xml" PartName="/xl/tables/table1012.xml"/>
  <Override ContentType="application/vnd.openxmlformats-officedocument.spreadsheetml.table+xml" PartName="/xl/tables/table700.xml"/>
  <Override ContentType="application/vnd.openxmlformats-officedocument.spreadsheetml.table+xml" PartName="/xl/tables/table485.xml"/>
  <Override ContentType="application/vnd.openxmlformats-officedocument.spreadsheetml.table+xml" PartName="/xl/tables/table553.xml"/>
  <Override ContentType="application/vnd.openxmlformats-officedocument.spreadsheetml.table+xml" PartName="/xl/tables/table897.xml"/>
  <Override ContentType="application/vnd.openxmlformats-officedocument.spreadsheetml.table+xml" PartName="/xl/tables/table141.xml"/>
  <Override ContentType="application/vnd.openxmlformats-officedocument.spreadsheetml.table+xml" PartName="/xl/tables/table252.xml"/>
  <Override ContentType="application/vnd.openxmlformats-officedocument.spreadsheetml.table+xml" PartName="/xl/tables/table425.xml"/>
  <Override ContentType="application/vnd.openxmlformats-officedocument.spreadsheetml.table+xml" PartName="/xl/tables/table769.xml"/>
  <Override ContentType="application/vnd.openxmlformats-officedocument.spreadsheetml.table+xml" PartName="/xl/tables/table124.xml"/>
  <Override ContentType="application/vnd.openxmlformats-officedocument.spreadsheetml.table+xml" PartName="/xl/tables/table916.xml"/>
  <Override ContentType="application/vnd.openxmlformats-officedocument.spreadsheetml.table+xml" PartName="/xl/tables/table786.xml"/>
  <Override ContentType="application/vnd.openxmlformats-officedocument.spreadsheetml.table+xml" PartName="/xl/tables/table67.xml"/>
  <Override ContentType="application/vnd.openxmlformats-officedocument.spreadsheetml.table+xml" PartName="/xl/tables/table283.xml"/>
  <Override ContentType="application/vnd.openxmlformats-officedocument.spreadsheetml.table+xml" PartName="/xl/tables/table24.xml"/>
  <Override ContentType="application/vnd.openxmlformats-officedocument.spreadsheetml.table+xml" PartName="/xl/tables/table956.xml"/>
  <Override ContentType="application/vnd.openxmlformats-officedocument.spreadsheetml.table+xml" PartName="/xl/tables/table240.xml"/>
  <Override ContentType="application/vnd.openxmlformats-officedocument.spreadsheetml.table+xml" PartName="/xl/tables/table496.xml"/>
  <Override ContentType="application/vnd.openxmlformats-officedocument.spreadsheetml.table+xml" PartName="/xl/tables/table682.xml"/>
  <Override ContentType="application/vnd.openxmlformats-officedocument.spreadsheetml.table+xml" PartName="/xl/tables/table399.xml"/>
  <Override ContentType="application/vnd.openxmlformats-officedocument.spreadsheetml.table+xml" PartName="/xl/tables/table410.xml"/>
  <Override ContentType="application/vnd.openxmlformats-officedocument.spreadsheetml.table+xml" PartName="/xl/tables/table542.xml"/>
  <Override ContentType="application/vnd.openxmlformats-officedocument.spreadsheetml.table+xml" PartName="/xl/tables/table127.xml"/>
  <Override ContentType="application/vnd.openxmlformats-officedocument.spreadsheetml.table+xml" PartName="/xl/tables/table313.xml"/>
  <Override ContentType="application/vnd.openxmlformats-officedocument.spreadsheetml.table+xml" PartName="/xl/tables/table727.xml"/>
  <Override ContentType="application/vnd.openxmlformats-officedocument.spreadsheetml.table+xml" PartName="/xl/tables/table913.xml"/>
  <Override ContentType="application/vnd.openxmlformats-officedocument.spreadsheetml.table+xml" PartName="/xl/tables/table1001.xml"/>
  <Override ContentType="application/vnd.openxmlformats-officedocument.spreadsheetml.table+xml" PartName="/xl/tables/table356.xml"/>
  <Override ContentType="application/vnd.openxmlformats-officedocument.spreadsheetml.table+xml" PartName="/xl/tables/table1028.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585.xml"/>
  <Override ContentType="application/vnd.openxmlformats-officedocument.spreadsheetml.table+xml" PartName="/xl/tables/table453.xml"/>
  <Override ContentType="application/vnd.openxmlformats-officedocument.spreadsheetml.table+xml" PartName="/xl/tables/table670.xml"/>
  <Override ContentType="application/vnd.openxmlformats-officedocument.spreadsheetml.table+xml" PartName="/xl/tables/table212.xml"/>
  <Override ContentType="application/vnd.openxmlformats-officedocument.spreadsheetml.table+xml" PartName="/xl/tables/table298.xml"/>
  <Override ContentType="application/vnd.openxmlformats-officedocument.spreadsheetml.table+xml" PartName="/xl/tables/table526.xml"/>
  <Override ContentType="application/vnd.openxmlformats-officedocument.spreadsheetml.table+xml" PartName="/xl/tables/table569.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828.xml"/>
  <Override ContentType="application/vnd.openxmlformats-officedocument.spreadsheetml.table+xml" PartName="/xl/tables/table941.xml"/>
  <Override ContentType="application/vnd.openxmlformats-officedocument.spreadsheetml.table+xml" PartName="/xl/tables/table984.xml"/>
  <Override ContentType="application/vnd.openxmlformats-officedocument.spreadsheetml.table+xml" PartName="/xl/tables/table255.xml"/>
  <Override ContentType="application/vnd.openxmlformats-officedocument.spreadsheetml.table+xml" PartName="/xl/tables/table999.xml"/>
  <Override ContentType="application/vnd.openxmlformats-officedocument.spreadsheetml.table+xml" PartName="/xl/tables/table514.xml"/>
  <Override ContentType="application/vnd.openxmlformats-officedocument.spreadsheetml.table+xml" PartName="/xl/tables/table481.xml"/>
  <Override ContentType="application/vnd.openxmlformats-officedocument.spreadsheetml.table+xml" PartName="/xl/tables/table654.xml"/>
  <Override ContentType="application/vnd.openxmlformats-officedocument.spreadsheetml.table+xml" PartName="/xl/tables/table697.xml"/>
  <Override ContentType="application/vnd.openxmlformats-officedocument.spreadsheetml.table+xml" PartName="/xl/tables/table384.xml"/>
  <Override ContentType="application/vnd.openxmlformats-officedocument.spreadsheetml.table+xml" PartName="/xl/tables/table557.xml"/>
  <Override ContentType="application/vnd.openxmlformats-officedocument.spreadsheetml.table+xml" PartName="/xl/tables/table429.xml"/>
  <Override ContentType="application/vnd.openxmlformats-officedocument.spreadsheetml.table+xml" PartName="/xl/tables/table611.xml"/>
  <Override ContentType="application/vnd.openxmlformats-officedocument.spreadsheetml.table+xml" PartName="/xl/tables/table855.xml"/>
  <Override ContentType="application/vnd.openxmlformats-officedocument.spreadsheetml.table+xml" PartName="/xl/tables/table812.xml"/>
  <Override ContentType="application/vnd.openxmlformats-officedocument.spreadsheetml.table+xml" PartName="/xl/tables/table597.xml"/>
  <Override ContentType="application/vnd.openxmlformats-officedocument.spreadsheetml.table+xml" PartName="/xl/tables/table112.xml"/>
  <Override ContentType="application/vnd.openxmlformats-officedocument.spreadsheetml.table+xml" PartName="/xl/tables/table341.xml"/>
  <Override ContentType="application/vnd.openxmlformats-officedocument.spreadsheetml.table+xml" PartName="/xl/tables/table740.xml"/>
  <Override ContentType="application/vnd.openxmlformats-officedocument.spreadsheetml.table+xml" PartName="/xl/tables/table511.xml"/>
  <Override ContentType="application/vnd.openxmlformats-officedocument.spreadsheetml.table+xml" PartName="/xl/tables/table529.xml"/>
  <Override ContentType="application/vnd.openxmlformats-officedocument.spreadsheetml.table+xml" PartName="/xl/tables/table554.xml"/>
  <Override ContentType="application/vnd.openxmlformats-officedocument.spreadsheetml.table+xml" PartName="/xl/tables/table155.xml"/>
  <Override ContentType="application/vnd.openxmlformats-officedocument.spreadsheetml.table+xml" PartName="/xl/tables/table898.xml"/>
  <Override ContentType="application/vnd.openxmlformats-officedocument.spreadsheetml.table+xml" PartName="/xl/tables/table456.xml"/>
  <Override ContentType="application/vnd.openxmlformats-officedocument.spreadsheetml.table+xml" PartName="/xl/tables/table499.xml"/>
  <Override ContentType="application/vnd.openxmlformats-officedocument.spreadsheetml.table+xml" PartName="/xl/tables/table642.xml"/>
  <Override ContentType="application/vnd.openxmlformats-officedocument.spreadsheetml.table+xml" PartName="/xl/tables/table928.xml"/>
  <Override ContentType="application/vnd.openxmlformats-officedocument.spreadsheetml.table+xml" PartName="/xl/tables/table413.xml"/>
  <Override ContentType="application/vnd.openxmlformats-officedocument.spreadsheetml.table+xml" PartName="/xl/tables/table627.xml"/>
  <Override ContentType="application/vnd.openxmlformats-officedocument.spreadsheetml.table+xml" PartName="/xl/tables/table783.xml"/>
  <Override ContentType="application/vnd.openxmlformats-officedocument.spreadsheetml.table+xml" PartName="/xl/tables/table80.xml"/>
  <Override ContentType="application/vnd.openxmlformats-officedocument.spreadsheetml.table+xml" PartName="/xl/tables/table27.xml"/>
  <Override ContentType="application/vnd.openxmlformats-officedocument.spreadsheetml.table+xml" PartName="/xl/tables/table228.xml"/>
  <Override ContentType="application/vnd.openxmlformats-officedocument.spreadsheetml.table+xml" PartName="/xl/tables/table484.xml"/>
  <Override ContentType="application/vnd.openxmlformats-officedocument.spreadsheetml.table+xml" PartName="/xl/tables/table441.xml"/>
  <Override ContentType="application/vnd.openxmlformats-officedocument.spreadsheetml.table+xml" PartName="/xl/tables/table140.xml"/>
  <Override ContentType="application/vnd.openxmlformats-officedocument.spreadsheetml.table+xml" PartName="/xl/tables/table712.xml"/>
  <Override ContentType="application/vnd.openxmlformats-officedocument.spreadsheetml.table+xml" PartName="/xl/tables/table1013.xml"/>
  <Override ContentType="application/vnd.openxmlformats-officedocument.spreadsheetml.table+xml" PartName="/xl/tables/table183.xml"/>
  <Override ContentType="application/vnd.openxmlformats-officedocument.spreadsheetml.table+xml" PartName="/xl/tables/table883.xml"/>
  <Override ContentType="application/vnd.openxmlformats-officedocument.spreadsheetml.table+xml" PartName="/xl/tables/table582.xml"/>
  <Override ContentType="application/vnd.openxmlformats-officedocument.spreadsheetml.table+xml" PartName="/xl/tables/table755.xml"/>
  <Override ContentType="application/vnd.openxmlformats-officedocument.spreadsheetml.table+xml" PartName="/xl/tables/table798.xml"/>
  <Override ContentType="application/vnd.openxmlformats-officedocument.spreadsheetml.table+xml" PartName="/xl/tables/table55.xml"/>
  <Override ContentType="application/vnd.openxmlformats-officedocument.spreadsheetml.table+xml" PartName="/xl/tables/table328.xml"/>
  <Override ContentType="application/vnd.openxmlformats-officedocument.spreadsheetml.table+xml" PartName="/xl/tables/table98.xml"/>
  <Override ContentType="application/vnd.openxmlformats-officedocument.spreadsheetml.table+xml" PartName="/xl/tables/table198.xml"/>
  <Override ContentType="application/vnd.openxmlformats-officedocument.spreadsheetml.table+xml" PartName="/xl/tables/table840.xml"/>
  <Override ContentType="application/vnd.openxmlformats-officedocument.spreadsheetml.table+xml" PartName="/xl/tables/table12.xml"/>
  <Override ContentType="application/vnd.openxmlformats-officedocument.spreadsheetml.table+xml" PartName="/xl/tables/table957.xml"/>
  <Override ContentType="application/vnd.openxmlformats-officedocument.spreadsheetml.table+xml" PartName="/xl/tables/table1029.xml"/>
  <Override ContentType="application/vnd.openxmlformats-officedocument.spreadsheetml.table+xml" PartName="/xl/tables/table728.xml"/>
  <Override ContentType="application/vnd.openxmlformats-officedocument.spreadsheetml.table+xml" PartName="/xl/tables/table914.xml"/>
  <Override ContentType="application/vnd.openxmlformats-officedocument.spreadsheetml.table+xml" PartName="/xl/tables/table169.xml"/>
  <Override ContentType="application/vnd.openxmlformats-officedocument.spreadsheetml.table+xml" PartName="/xl/tables/table355.xml"/>
  <Override ContentType="application/vnd.openxmlformats-officedocument.spreadsheetml.table+xml" PartName="/xl/tables/table541.xml"/>
  <Override ContentType="application/vnd.openxmlformats-officedocument.spreadsheetml.table+xml" PartName="/xl/tables/table655.xml"/>
  <Override ContentType="application/vnd.openxmlformats-officedocument.spreadsheetml.table+xml" PartName="/xl/tables/table841.xml"/>
  <Override ContentType="application/vnd.openxmlformats-officedocument.spreadsheetml.table+xml" PartName="/xl/tables/table398.xml"/>
  <Override ContentType="application/vnd.openxmlformats-officedocument.spreadsheetml.table+xml" PartName="/xl/tables/table584.xml"/>
  <Override ContentType="application/vnd.openxmlformats-officedocument.spreadsheetml.table+xml" PartName="/xl/tables/table612.xml"/>
  <Override ContentType="application/vnd.openxmlformats-officedocument.spreadsheetml.table+xml" PartName="/xl/tables/table312.xml"/>
  <Override ContentType="application/vnd.openxmlformats-officedocument.spreadsheetml.table+xml" PartName="/xl/tables/table126.xml"/>
  <Override ContentType="application/vnd.openxmlformats-officedocument.spreadsheetml.table+xml" PartName="/xl/tables/table556.xml"/>
  <Override ContentType="application/vnd.openxmlformats-officedocument.spreadsheetml.table+xml" PartName="/xl/tables/table640.xml"/>
  <Override ContentType="application/vnd.openxmlformats-officedocument.spreadsheetml.table+xml" PartName="/xl/tables/table683.xml"/>
  <Override ContentType="application/vnd.openxmlformats-officedocument.spreadsheetml.table+xml" PartName="/xl/tables/table513.xml"/>
  <Override ContentType="application/vnd.openxmlformats-officedocument.spreadsheetml.table+xml" PartName="/xl/tables/table599.xml"/>
  <Override ContentType="application/vnd.openxmlformats-officedocument.spreadsheetml.table+xml" PartName="/xl/tables/table428.xml"/>
  <Override ContentType="application/vnd.openxmlformats-officedocument.spreadsheetml.table+xml" PartName="/xl/tables/table383.xml"/>
  <Override ContentType="application/vnd.openxmlformats-officedocument.spreadsheetml.table+xml" PartName="/xl/tables/table698.xml"/>
  <Override ContentType="application/vnd.openxmlformats-officedocument.spreadsheetml.table+xml" PartName="/xl/tables/table82.xml"/>
  <Override ContentType="application/vnd.openxmlformats-officedocument.spreadsheetml.table+xml" PartName="/xl/tables/table181.xml"/>
  <Override ContentType="application/vnd.openxmlformats-officedocument.spreadsheetml.table+xml" PartName="/xl/tables/table340.xml"/>
  <Override ContentType="application/vnd.openxmlformats-officedocument.spreadsheetml.table+xml" PartName="/xl/tables/table527.xml"/>
  <Override ContentType="application/vnd.openxmlformats-officedocument.spreadsheetml.table+xml" PartName="/xl/tables/table942.xml"/>
  <Override ContentType="application/vnd.openxmlformats-officedocument.spreadsheetml.table+xml" PartName="/xl/tables/table985.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227.xml"/>
  <Override ContentType="application/vnd.openxmlformats-officedocument.spreadsheetml.table+xml" PartName="/xl/tables/table11.xml"/>
  <Override ContentType="application/vnd.openxmlformats-officedocument.spreadsheetml.table+xml" PartName="/xl/tables/table555.xml"/>
  <Override ContentType="application/vnd.openxmlformats-officedocument.spreadsheetml.table+xml" PartName="/xl/tables/table598.xml"/>
  <Override ContentType="application/vnd.openxmlformats-officedocument.spreadsheetml.table+xml" PartName="/xl/tables/table813.xml"/>
  <Override ContentType="application/vnd.openxmlformats-officedocument.spreadsheetml.table+xml" PartName="/xl/tables/table297.xml"/>
  <Override ContentType="application/vnd.openxmlformats-officedocument.spreadsheetml.table+xml" PartName="/xl/tables/table483.xml"/>
  <Override ContentType="application/vnd.openxmlformats-officedocument.spreadsheetml.table+xml" PartName="/xl/tables/table741.xml"/>
  <Override ContentType="application/vnd.openxmlformats-officedocument.spreadsheetml.table+xml" PartName="/xl/tables/table829.xml"/>
  <Override ContentType="application/vnd.openxmlformats-officedocument.spreadsheetml.table+xml" PartName="/xl/tables/table899.xml"/>
  <Override ContentType="application/vnd.openxmlformats-officedocument.spreadsheetml.table+xml" PartName="/xl/tables/table856.xml"/>
  <Override ContentType="application/vnd.openxmlformats-officedocument.spreadsheetml.table+xml" PartName="/xl/tables/table182.xml"/>
  <Override ContentType="application/vnd.openxmlformats-officedocument.spreadsheetml.table+xml" PartName="/xl/tables/table512.xml"/>
  <Override ContentType="application/vnd.openxmlformats-officedocument.spreadsheetml.table+xml" PartName="/xl/tables/table528.xml"/>
  <Override ContentType="application/vnd.openxmlformats-officedocument.spreadsheetml.table+xml" PartName="/xl/tables/table1014.xml"/>
  <Override ContentType="application/vnd.openxmlformats-officedocument.spreadsheetml.table+xml" PartName="/xl/tables/table211.xml"/>
  <Override ContentType="application/vnd.openxmlformats-officedocument.spreadsheetml.table+xml" PartName="/xl/tables/table254.xml"/>
  <Override ContentType="application/vnd.openxmlformats-officedocument.spreadsheetml.table+xml" PartName="/xl/tables/table440.xml"/>
  <Override ContentType="application/vnd.openxmlformats-officedocument.spreadsheetml.table+xml" PartName="/xl/tables/table784.xml"/>
  <Override ContentType="application/vnd.openxmlformats-officedocument.spreadsheetml.table+xml" PartName="/xl/tables/table327.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111.xml"/>
  <Override ContentType="application/vnd.openxmlformats-officedocument.spreadsheetml.table+xml" PartName="/xl/tables/table197.xml"/>
  <Override ContentType="application/vnd.openxmlformats-officedocument.spreadsheetml.table+xml" PartName="/xl/tables/table154.xml"/>
  <Override ContentType="application/vnd.openxmlformats-officedocument.spreadsheetml.table+xml" PartName="/xl/tables/table884.xml"/>
  <Override ContentType="application/vnd.openxmlformats-officedocument.spreadsheetml.table+xml" PartName="/xl/tables/table583.xml"/>
  <Override ContentType="application/vnd.openxmlformats-officedocument.spreadsheetml.table+xml" PartName="/xl/tables/table756.xml"/>
  <Override ContentType="application/vnd.openxmlformats-officedocument.spreadsheetml.table+xml" PartName="/xl/tables/table929.xml"/>
  <Override ContentType="application/vnd.openxmlformats-officedocument.spreadsheetml.table+xml" PartName="/xl/tables/table540.xml"/>
  <Override ContentType="application/vnd.openxmlformats-officedocument.spreadsheetml.table+xml" PartName="/xl/tables/table713.xml"/>
  <Override ContentType="application/vnd.openxmlformats-officedocument.spreadsheetml.table+xml" PartName="/xl/tables/table498.xml"/>
  <Override ContentType="application/vnd.openxmlformats-officedocument.spreadsheetml.table+xml" PartName="/xl/tables/table282.xml"/>
  <Override ContentType="application/vnd.openxmlformats-officedocument.spreadsheetml.table+xml" PartName="/xl/tables/table412.xml"/>
  <Override ContentType="application/vnd.openxmlformats-officedocument.spreadsheetml.table+xml" PartName="/xl/tables/table455.xml"/>
  <Override ContentType="application/vnd.openxmlformats-officedocument.spreadsheetml.table+xml" PartName="/xl/tables/table628.xml"/>
  <Override ContentType="application/vnd.openxmlformats-officedocument.spreadsheetml.table+xml" PartName="/xl/tables/table799.xml"/>
  <Override ContentType="application/vnd.openxmlformats-officedocument.spreadsheetml.table+xml" PartName="/xl/tables/table621.xml"/>
  <Override ContentType="application/vnd.openxmlformats-officedocument.spreadsheetml.table+xml" PartName="/xl/tables/table435.xml"/>
  <Override ContentType="application/vnd.openxmlformats-officedocument.spreadsheetml.table+xml" PartName="/xl/tables/table338.xml"/>
  <Override ContentType="application/vnd.openxmlformats-officedocument.spreadsheetml.table+xml" PartName="/xl/tables/table524.xml"/>
  <Override ContentType="application/vnd.openxmlformats-officedocument.spreadsheetml.table+xml" PartName="/xl/tables/table710.xml"/>
  <Override ContentType="application/vnd.openxmlformats-officedocument.spreadsheetml.table+xml" PartName="/xl/tables/table249.xml"/>
  <Override ContentType="application/vnd.openxmlformats-officedocument.spreadsheetml.table+xml" PartName="/xl/tables/table354.xml"/>
  <Override ContentType="application/vnd.openxmlformats-officedocument.spreadsheetml.table+xml" PartName="/xl/tables/table419.xml"/>
  <Override ContentType="application/vnd.openxmlformats-officedocument.spreadsheetml.table+xml" PartName="/xl/tables/table605.xml"/>
  <Override ContentType="application/vnd.openxmlformats-officedocument.spreadsheetml.table+xml" PartName="/xl/tables/table168.xml"/>
  <Override ContentType="application/vnd.openxmlformats-officedocument.spreadsheetml.table+xml" PartName="/xl/tables/table443.xml"/>
  <Override ContentType="application/vnd.openxmlformats-officedocument.spreadsheetml.table+xml" PartName="/xl/tables/table257.xml"/>
  <Override ContentType="application/vnd.openxmlformats-officedocument.spreadsheetml.table+xml" PartName="/xl/tables/table346.xml"/>
  <Override ContentType="application/vnd.openxmlformats-officedocument.spreadsheetml.table+xml" PartName="/xl/tables/table508.xml"/>
  <Override ContentType="application/vnd.openxmlformats-officedocument.spreadsheetml.table+xml" PartName="/xl/tables/table532.xml"/>
  <Override ContentType="application/vnd.openxmlformats-officedocument.spreadsheetml.table+xml" PartName="/xl/tables/table93.xml"/>
  <Override ContentType="application/vnd.openxmlformats-officedocument.spreadsheetml.table+xml" PartName="/xl/tables/table192.xml"/>
  <Override ContentType="application/vnd.openxmlformats-officedocument.spreadsheetml.table+xml" PartName="/xl/tables/table516.xml"/>
  <Override ContentType="application/vnd.openxmlformats-officedocument.spreadsheetml.table+xml" PartName="/xl/tables/table702.xml"/>
  <Override ContentType="application/vnd.openxmlformats-officedocument.spreadsheetml.table+xml" PartName="/xl/tables/table14.xml"/>
  <Override ContentType="application/vnd.openxmlformats-officedocument.spreadsheetml.table+xml" PartName="/xl/tables/table427.xml"/>
  <Override ContentType="application/vnd.openxmlformats-officedocument.spreadsheetml.table+xml" PartName="/xl/tables/table613.xml"/>
  <Override ContentType="application/vnd.openxmlformats-officedocument.spreadsheetml.table+xml" PartName="/xl/tables/table22.xml"/>
  <Override ContentType="application/vnd.openxmlformats-officedocument.spreadsheetml.table+xml" PartName="/xl/tables/table781.xml"/>
  <Override ContentType="application/vnd.openxmlformats-officedocument.spreadsheetml.table+xml" PartName="/xl/tables/table997.xml"/>
  <Override ContentType="application/vnd.openxmlformats-officedocument.spreadsheetml.table+xml" PartName="/xl/tables/table370.xml"/>
  <Override ContentType="application/vnd.openxmlformats-officedocument.spreadsheetml.table+xml" PartName="/xl/tables/table862.xml"/>
  <Override ContentType="application/vnd.openxmlformats-officedocument.spreadsheetml.table+xml" PartName="/xl/tables/table273.xml"/>
  <Override ContentType="application/vnd.openxmlformats-officedocument.spreadsheetml.table+xml" PartName="/xl/tables/table684.xml"/>
  <Override ContentType="application/vnd.openxmlformats-officedocument.spreadsheetml.table+xml" PartName="/xl/tables/table765.xml"/>
  <Override ContentType="application/vnd.openxmlformats-officedocument.spreadsheetml.table+xml" PartName="/xl/tables/table451.xml"/>
  <Override ContentType="application/vnd.openxmlformats-officedocument.spreadsheetml.table+xml" PartName="/xl/tables/table176.xml"/>
  <Override ContentType="application/vnd.openxmlformats-officedocument.spreadsheetml.table+xml" PartName="/xl/tables/table587.xml"/>
  <Override ContentType="application/vnd.openxmlformats-officedocument.spreadsheetml.table+xml" PartName="/xl/tables/table77.xml"/>
  <Override ContentType="application/vnd.openxmlformats-officedocument.spreadsheetml.table+xml" PartName="/xl/tables/table210.xml"/>
  <Override ContentType="application/vnd.openxmlformats-officedocument.spreadsheetml.table+xml" PartName="/xl/tables/table668.xml"/>
  <Override ContentType="application/vnd.openxmlformats-officedocument.spreadsheetml.table+xml" PartName="/xl/tables/table757.xml"/>
  <Override ContentType="application/vnd.openxmlformats-officedocument.spreadsheetml.table+xml" PartName="/xl/tables/table121.xml"/>
  <Override ContentType="application/vnd.openxmlformats-officedocument.spreadsheetml.table+xml" PartName="/xl/tables/table919.xml"/>
  <Override ContentType="application/vnd.openxmlformats-officedocument.spreadsheetml.table+xml" PartName="/xl/tables/table943.xml"/>
  <Override ContentType="application/vnd.openxmlformats-officedocument.spreadsheetml.table+xml" PartName="/xl/tables/table926.xml"/>
  <Override ContentType="application/vnd.openxmlformats-officedocument.spreadsheetml.table+xml" PartName="/xl/tables/table300.xml"/>
  <Override ContentType="application/vnd.openxmlformats-officedocument.spreadsheetml.table+xml" PartName="/xl/tables/table749.xml"/>
  <Override ContentType="application/vnd.openxmlformats-officedocument.spreadsheetml.table+xml" PartName="/xl/tables/table202.xml"/>
  <Override ContentType="application/vnd.openxmlformats-officedocument.spreadsheetml.table+xml" PartName="/xl/tables/table838.xml"/>
  <Override ContentType="application/vnd.openxmlformats-officedocument.spreadsheetml.table+xml" PartName="/xl/tables/table772.xml"/>
  <Override ContentType="application/vnd.openxmlformats-officedocument.spreadsheetml.table+xml" PartName="/xl/tables/table497.xml"/>
  <Override ContentType="application/vnd.openxmlformats-officedocument.spreadsheetml.table+xml" PartName="/xl/tables/table578.xml"/>
  <Override ContentType="application/vnd.openxmlformats-officedocument.spreadsheetml.table+xml" PartName="/xl/tables/table1000.xml"/>
  <Override ContentType="application/vnd.openxmlformats-officedocument.spreadsheetml.table+xml" PartName="/xl/tables/table595.xml"/>
  <Override ContentType="application/vnd.openxmlformats-officedocument.spreadsheetml.table+xml" PartName="/xl/tables/table106.xml"/>
  <Override ContentType="application/vnd.openxmlformats-officedocument.spreadsheetml.table+xml" PartName="/xl/tables/table281.xml"/>
  <Override ContentType="application/vnd.openxmlformats-officedocument.spreadsheetml.table+xml" PartName="/xl/tables/table951.xml"/>
  <Override ContentType="application/vnd.openxmlformats-officedocument.spreadsheetml.table+xml" PartName="/xl/tables/table68.xml"/>
  <Override ContentType="application/vnd.openxmlformats-officedocument.spreadsheetml.table+xml" PartName="/xl/tables/table676.xml"/>
  <Override ContentType="application/vnd.openxmlformats-officedocument.spreadsheetml.table+xml" PartName="/xl/tables/table934.xml"/>
  <Override ContentType="application/vnd.openxmlformats-officedocument.spreadsheetml.table+xml" PartName="/xl/tables/table85.xml"/>
  <Override ContentType="application/vnd.openxmlformats-officedocument.spreadsheetml.table+xml" PartName="/xl/tables/table659.xml"/>
  <Override ContentType="application/vnd.openxmlformats-officedocument.spreadsheetml.table+xml" PartName="/xl/tables/table870.xml"/>
  <Override ContentType="application/vnd.openxmlformats-officedocument.spreadsheetml.table+xml" PartName="/xl/tables/table853.xml"/>
  <Override ContentType="application/vnd.openxmlformats-officedocument.spreadsheetml.table+xml" PartName="/xl/tables/table362.xml"/>
  <Override ContentType="application/vnd.openxmlformats-officedocument.spreadsheetml.table+xml" PartName="/xl/tables/table460.xml"/>
  <Override ContentType="application/vnd.openxmlformats-officedocument.spreadsheetml.table+xml" PartName="/xl/tables/table177.xml"/>
  <Override ContentType="application/vnd.openxmlformats-officedocument.spreadsheetml.table+xml" PartName="/xl/tables/table363.xml"/>
  <Override ContentType="application/vnd.openxmlformats-officedocument.spreadsheetml.table+xml" PartName="/xl/tables/table185.xml"/>
  <Override ContentType="application/vnd.openxmlformats-officedocument.spreadsheetml.table+xml" PartName="/xl/tables/table604.xml"/>
  <Override ContentType="application/vnd.openxmlformats-officedocument.spreadsheetml.table+xml" PartName="/xl/tables/table84.xml"/>
  <Override ContentType="application/vnd.openxmlformats-officedocument.spreadsheetml.table+xml" PartName="/xl/tables/table274.xml"/>
  <Override ContentType="application/vnd.openxmlformats-officedocument.spreadsheetml.table+xml" PartName="/xl/tables/table329.xml"/>
  <Override ContentType="application/vnd.openxmlformats-officedocument.spreadsheetml.table+xml" PartName="/xl/tables/table426.xml"/>
  <Override ContentType="application/vnd.openxmlformats-officedocument.spreadsheetml.table+xml" PartName="/xl/tables/table515.xml"/>
  <Override ContentType="application/vnd.openxmlformats-officedocument.spreadsheetml.table+xml" PartName="/xl/tables/table290.xml"/>
  <Override ContentType="application/vnd.openxmlformats-officedocument.spreadsheetml.table+xml" PartName="/xl/tables/table701.xml"/>
  <Override ContentType="application/vnd.openxmlformats-officedocument.spreadsheetml.table+xml" PartName="/xl/tables/table452.xml"/>
  <Override ContentType="application/vnd.openxmlformats-officedocument.spreadsheetml.table+xml" PartName="/xl/tables/table1037.xml"/>
  <Override ContentType="application/vnd.openxmlformats-officedocument.spreadsheetml.table+xml" PartName="/xl/tables/table31.xml"/>
  <Override ContentType="application/vnd.openxmlformats-officedocument.spreadsheetml.table+xml" PartName="/xl/tables/table525.xml"/>
  <Override ContentType="application/vnd.openxmlformats-officedocument.spreadsheetml.table+xml" PartName="/xl/tables/table614.xml"/>
  <Override ContentType="application/vnd.openxmlformats-officedocument.spreadsheetml.table+xml" PartName="/xl/tables/table339.xml"/>
  <Override ContentType="application/vnd.openxmlformats-officedocument.spreadsheetml.table+xml" PartName="/xl/tables/table622.xml"/>
  <Override ContentType="application/vnd.openxmlformats-officedocument.spreadsheetml.table+xml" PartName="/xl/tables/table800.xml"/>
  <Override ContentType="application/vnd.openxmlformats-officedocument.spreadsheetml.table+xml" PartName="/xl/tables/table436.xml"/>
  <Override ContentType="application/vnd.openxmlformats-officedocument.spreadsheetml.table+xml" PartName="/xl/tables/table711.xml"/>
  <Override ContentType="application/vnd.openxmlformats-officedocument.spreadsheetml.table+xml" PartName="/xl/tables/table418.xml"/>
  <Override ContentType="application/vnd.openxmlformats-officedocument.spreadsheetml.table+xml" PartName="/xl/tables/table23.xml"/>
  <Override ContentType="application/vnd.openxmlformats-officedocument.spreadsheetml.table+xml" PartName="/xl/tables/table347.xml"/>
  <Override ContentType="application/vnd.openxmlformats-officedocument.spreadsheetml.table+xml" PartName="/xl/tables/table280.xml"/>
  <Override ContentType="application/vnd.openxmlformats-officedocument.spreadsheetml.table+xml" PartName="/xl/tables/table691.xml"/>
  <Override ContentType="application/vnd.openxmlformats-officedocument.spreadsheetml.table+xml" PartName="/xl/tables/table489.xml"/>
  <Override ContentType="application/vnd.openxmlformats-officedocument.spreadsheetml.table+xml" PartName="/xl/tables/table861.xml"/>
  <Override ContentType="application/vnd.openxmlformats-officedocument.spreadsheetml.table+xml" PartName="/xl/tables/table764.xml"/>
  <Override ContentType="application/vnd.openxmlformats-officedocument.spreadsheetml.table+xml" PartName="/xl/tables/table114.xml"/>
  <Override ContentType="application/vnd.openxmlformats-officedocument.spreadsheetml.table+xml" PartName="/xl/tables/table748.xml"/>
  <Override ContentType="application/vnd.openxmlformats-officedocument.spreadsheetml.table+xml" PartName="/xl/tables/table78.xml"/>
  <Override ContentType="application/vnd.openxmlformats-officedocument.spreadsheetml.table+xml" PartName="/xl/tables/table586.xml"/>
  <Override ContentType="application/vnd.openxmlformats-officedocument.spreadsheetml.table+xml" PartName="/xl/tables/table531.xml"/>
  <Override ContentType="application/vnd.openxmlformats-officedocument.spreadsheetml.table+xml" PartName="/xl/tables/table353.xml"/>
  <Override ContentType="application/vnd.openxmlformats-officedocument.spreadsheetml.table+xml" PartName="/xl/tables/table685.xml"/>
  <Override ContentType="application/vnd.openxmlformats-officedocument.spreadsheetml.table+xml" PartName="/xl/tables/table509.xml"/>
  <Override ContentType="application/vnd.openxmlformats-officedocument.spreadsheetml.table+xml" PartName="/xl/tables/table94.xml"/>
  <Override ContentType="application/vnd.openxmlformats-officedocument.spreadsheetml.table+xml" PartName="/xl/tables/table998.xml"/>
  <Override ContentType="application/vnd.openxmlformats-officedocument.spreadsheetml.table+xml" PartName="/xl/tables/table782.xml"/>
  <Override ContentType="application/vnd.openxmlformats-officedocument.spreadsheetml.table+xml" PartName="/xl/tables/table256.xml"/>
  <Override ContentType="application/vnd.openxmlformats-officedocument.spreadsheetml.table+xml" PartName="/xl/tables/table669.xml"/>
  <Override ContentType="application/vnd.openxmlformats-officedocument.spreadsheetml.table+xml" PartName="/xl/tables/table927.xml"/>
  <Override ContentType="application/vnd.openxmlformats-officedocument.spreadsheetml.table+xml" PartName="/xl/tables/table837.xml"/>
  <Override ContentType="application/vnd.openxmlformats-officedocument.spreadsheetml.table+xml" PartName="/xl/tables/table130.xml"/>
  <Override ContentType="application/vnd.openxmlformats-officedocument.spreadsheetml.table+xml" PartName="/xl/tables/table113.xml"/>
  <Override ContentType="application/vnd.openxmlformats-officedocument.spreadsheetml.table+xml" PartName="/xl/tables/table758.xml"/>
  <Override ContentType="application/vnd.openxmlformats-officedocument.spreadsheetml.table+xml" PartName="/xl/tables/table944.xml"/>
  <Override ContentType="application/vnd.openxmlformats-officedocument.spreadsheetml.table+xml" PartName="/xl/tables/table13.xml"/>
  <Override ContentType="application/vnd.openxmlformats-officedocument.spreadsheetml.table+xml" PartName="/xl/tables/table675.xml"/>
  <Override ContentType="application/vnd.openxmlformats-officedocument.spreadsheetml.table+xml" PartName="/xl/tables/table933.xml"/>
  <Override ContentType="application/vnd.openxmlformats-officedocument.spreadsheetml.table+xml" PartName="/xl/tables/table950.xml"/>
  <Override ContentType="application/vnd.openxmlformats-officedocument.spreadsheetml.table+xml" PartName="/xl/tables/table658.xml"/>
  <Override ContentType="application/vnd.openxmlformats-officedocument.spreadsheetml.table+xml" PartName="/xl/tables/table220.xml"/>
  <Override ContentType="application/vnd.openxmlformats-officedocument.spreadsheetml.table+xml" PartName="/xl/tables/table30.xml"/>
  <Override ContentType="application/vnd.openxmlformats-officedocument.spreadsheetml.table+xml" PartName="/xl/tables/table203.xml"/>
  <Override ContentType="application/vnd.openxmlformats-officedocument.spreadsheetml.table+xml" PartName="/xl/tables/table692.xml"/>
  <Override ContentType="application/vnd.openxmlformats-officedocument.spreadsheetml.table+xml" PartName="/xl/tables/table184.xml"/>
  <Override ContentType="application/vnd.openxmlformats-officedocument.spreadsheetml.table+xml" PartName="/xl/tables/table579.xml"/>
  <Override ContentType="application/vnd.openxmlformats-officedocument.spreadsheetml.table+xml" PartName="/xl/tables/table442.xml"/>
  <Override ContentType="application/vnd.openxmlformats-officedocument.spreadsheetml.table+xml" PartName="/xl/tables/table854.xml"/>
  <Override ContentType="application/vnd.openxmlformats-officedocument.spreadsheetml.table+xml" PartName="/xl/tables/table167.xml"/>
  <Override ContentType="application/vnd.openxmlformats-officedocument.spreadsheetml.table+xml" PartName="/xl/tables/table107.xml"/>
  <Override ContentType="application/vnd.openxmlformats-officedocument.spreadsheetml.table+xml" PartName="/xl/tables/table871.xml"/>
  <Override ContentType="application/vnd.openxmlformats-officedocument.spreadsheetml.table+xml" PartName="/xl/tables/table596.xml"/>
  <Override ContentType="application/vnd.openxmlformats-officedocument.spreadsheetml.table+xml" PartName="/xl/tables/table1038.xml"/>
  <Override ContentType="application/vnd.openxmlformats-officedocument.spreadsheetml.table+xml" PartName="/xl/tables/table194.xml"/>
  <Override ContentType="application/vnd.openxmlformats-officedocument.spreadsheetml.table+xml" PartName="/xl/tables/table380.xml"/>
  <Override ContentType="application/vnd.openxmlformats-officedocument.spreadsheetml.table+xml" PartName="/xl/tables/table59.xml"/>
  <Override ContentType="application/vnd.openxmlformats-officedocument.spreadsheetml.table+xml" PartName="/xl/tables/table186.xml"/>
  <Override ContentType="application/vnd.openxmlformats-officedocument.spreadsheetml.table+xml" PartName="/xl/tables/table91.xml"/>
  <Override ContentType="application/vnd.openxmlformats-officedocument.spreadsheetml.table+xml" PartName="/xl/tables/table372.xml"/>
  <Override ContentType="application/vnd.openxmlformats-officedocument.spreadsheetml.table+xml" PartName="/xl/tables/table267.xml"/>
  <Override ContentType="application/vnd.openxmlformats-officedocument.spreadsheetml.table+xml" PartName="/xl/tables/table550.xml"/>
  <Override ContentType="application/vnd.openxmlformats-officedocument.spreadsheetml.table+xml" PartName="/xl/tables/table178.xml"/>
  <Override ContentType="application/vnd.openxmlformats-officedocument.spreadsheetml.table+xml" PartName="/xl/tables/table364.xml"/>
  <Override ContentType="application/vnd.openxmlformats-officedocument.spreadsheetml.table+xml" PartName="/xl/tables/table488.xml"/>
  <Override ContentType="application/vnd.openxmlformats-officedocument.spreadsheetml.table+xml" PartName="/xl/tables/table674.xml"/>
  <Override ContentType="application/vnd.openxmlformats-officedocument.spreadsheetml.table+xml" PartName="/xl/tables/table445.xml"/>
  <Override ContentType="application/vnd.openxmlformats-officedocument.spreadsheetml.table+xml" PartName="/xl/tables/table409.xml"/>
  <Override ContentType="application/vnd.openxmlformats-officedocument.spreadsheetml.table+xml" PartName="/xl/tables/table593.xml"/>
  <Override ContentType="application/vnd.openxmlformats-officedocument.spreadsheetml.table+xml" PartName="/xl/tables/table631.xml"/>
  <Override ContentType="application/vnd.openxmlformats-officedocument.spreadsheetml.table+xml" PartName="/xl/tables/table860.xml"/>
  <Override ContentType="application/vnd.openxmlformats-officedocument.spreadsheetml.table+xml" PartName="/xl/tables/table771.xml"/>
  <Override ContentType="application/vnd.openxmlformats-officedocument.spreadsheetml.table+xml" PartName="/xl/tables/table352.xml"/>
  <Override ContentType="application/vnd.openxmlformats-officedocument.spreadsheetml.table+xml" PartName="/xl/tables/table704.xml"/>
  <Override ContentType="application/vnd.openxmlformats-officedocument.spreadsheetml.table+xml" PartName="/xl/tables/table747.xml"/>
  <Override ContentType="application/vnd.openxmlformats-officedocument.spreadsheetml.table+xml" PartName="/xl/tables/table801.xml"/>
  <Override ContentType="application/vnd.openxmlformats-officedocument.spreadsheetml.table+xml" PartName="/xl/tables/table115.xml"/>
  <Override ContentType="application/vnd.openxmlformats-officedocument.spreadsheetml.table+xml" PartName="/xl/tables/table925.xml"/>
  <Override ContentType="application/vnd.openxmlformats-officedocument.spreadsheetml.table+xml" PartName="/xl/tables/table158.xml"/>
  <Override ContentType="application/vnd.openxmlformats-officedocument.spreadsheetml.table+xml" PartName="/xl/tables/table844.xml"/>
  <Override ContentType="application/vnd.openxmlformats-officedocument.spreadsheetml.table+xml" PartName="/xl/tables/table623.xml"/>
  <Override ContentType="application/vnd.openxmlformats-officedocument.spreadsheetml.table+xml" PartName="/xl/tables/table530.xml"/>
  <Override ContentType="application/vnd.openxmlformats-officedocument.spreadsheetml.table+xml" PartName="/xl/tables/table666.xml"/>
  <Override ContentType="application/vnd.openxmlformats-officedocument.spreadsheetml.table+xml" PartName="/xl/tables/table417.xml"/>
  <Override ContentType="application/vnd.openxmlformats-officedocument.spreadsheetml.table+xml" PartName="/xl/tables/table20.xml"/>
  <Override ContentType="application/vnd.openxmlformats-officedocument.spreadsheetml.table+xml" PartName="/xl/tables/table120.xml"/>
  <Override ContentType="application/vnd.openxmlformats-officedocument.spreadsheetml.table+xml" PartName="/xl/tables/table336.xml"/>
  <Override ContentType="application/vnd.openxmlformats-officedocument.spreadsheetml.table+xml" PartName="/xl/tables/table16.xml"/>
  <Override ContentType="application/vnd.openxmlformats-officedocument.spreadsheetml.table+xml" PartName="/xl/tables/table239.xml"/>
  <Override ContentType="application/vnd.openxmlformats-officedocument.spreadsheetml.table+xml" PartName="/xl/tables/table291.xml"/>
  <Override ContentType="application/vnd.openxmlformats-officedocument.spreadsheetml.table+xml" PartName="/xl/tables/table847.xml"/>
  <Override ContentType="application/vnd.openxmlformats-officedocument.spreadsheetml.table+xml" PartName="/xl/tables/table872.xml"/>
  <Override ContentType="application/vnd.openxmlformats-officedocument.spreadsheetml.table+xml" PartName="/xl/tables/table766.xml"/>
  <Override ContentType="application/vnd.openxmlformats-officedocument.spreadsheetml.table+xml" PartName="/xl/tables/table960.xml"/>
  <Override ContentType="application/vnd.openxmlformats-officedocument.spreadsheetml.table+xml" PartName="/xl/tables/table774.xml"/>
  <Override ContentType="application/vnd.openxmlformats-officedocument.spreadsheetml.table+xml" PartName="/xl/tables/table759.xml"/>
  <Override ContentType="application/vnd.openxmlformats-officedocument.spreadsheetml.table+xml" PartName="/xl/tables/table79.xml"/>
  <Override ContentType="application/vnd.openxmlformats-officedocument.spreadsheetml.table+xml" PartName="/xl/tables/table945.xml"/>
  <Override ContentType="application/vnd.openxmlformats-officedocument.spreadsheetml.table+xml" PartName="/xl/tables/table988.xml"/>
  <Override ContentType="application/vnd.openxmlformats-officedocument.spreadsheetml.table+xml" PartName="/xl/tables/table87.xml"/>
  <Override ContentType="application/vnd.openxmlformats-officedocument.spreadsheetml.table+xml" PartName="/xl/tables/table589.xml"/>
  <Override ContentType="application/vnd.openxmlformats-officedocument.spreadsheetml.table+xml" PartName="/xl/tables/table953.xml"/>
  <Override ContentType="application/vnd.openxmlformats-officedocument.spreadsheetml.table+xml" PartName="/xl/tables/table996.xml"/>
  <Override ContentType="application/vnd.openxmlformats-officedocument.spreadsheetml.table+xml" PartName="/xl/tables/table123.xml"/>
  <Override ContentType="application/vnd.openxmlformats-officedocument.spreadsheetml.table+xml" PartName="/xl/tables/table518.xml"/>
  <Override ContentType="application/vnd.openxmlformats-officedocument.spreadsheetml.table+xml" PartName="/xl/tables/table166.xml"/>
  <Override ContentType="application/vnd.openxmlformats-officedocument.spreadsheetml.table+xml" PartName="/xl/tables/table191.xml"/>
  <Override ContentType="application/vnd.openxmlformats-officedocument.spreadsheetml.table+xml" PartName="/xl/tables/table819.xml"/>
  <Override ContentType="application/vnd.openxmlformats-officedocument.spreadsheetml.table+xml" PartName="/xl/tables/table917.xml"/>
  <Override ContentType="application/vnd.openxmlformats-officedocument.spreadsheetml.table+xml" PartName="/xl/tables/table437.xml"/>
  <Override ContentType="application/vnd.openxmlformats-officedocument.spreadsheetml.table+xml" PartName="/xl/tables/table1039.xml"/>
  <Override ContentType="application/vnd.openxmlformats-officedocument.spreadsheetml.table+xml" PartName="/xl/tables/table264.xml"/>
  <Override ContentType="application/vnd.openxmlformats-officedocument.spreadsheetml.table+xml" PartName="/xl/tables/table345.xml"/>
  <Override ContentType="application/vnd.openxmlformats-officedocument.spreadsheetml.table+xml" PartName="/xl/tables/table302.xml"/>
  <Override ContentType="application/vnd.openxmlformats-officedocument.spreadsheetml.table+xml" PartName="/xl/tables/table603.xml"/>
  <Override ContentType="application/vnd.openxmlformats-officedocument.spreadsheetml.table+xml" PartName="/xl/tables/table738.xml"/>
  <Override ContentType="application/vnd.openxmlformats-officedocument.spreadsheetml.table+xml" PartName="/xl/tables/table221.xml"/>
  <Override ContentType="application/vnd.openxmlformats-officedocument.spreadsheetml.table+xml" PartName="/xl/tables/table522.xml"/>
  <Override ContentType="application/vnd.openxmlformats-officedocument.spreadsheetml.table+xml" PartName="/xl/tables/table693.xml"/>
  <Override ContentType="application/vnd.openxmlformats-officedocument.spreadsheetml.table+xml" PartName="/xl/tables/table92.xml"/>
  <Override ContentType="application/vnd.openxmlformats-officedocument.spreadsheetml.table+xml" PartName="/xl/tables/table487.xml"/>
  <Override ContentType="application/vnd.openxmlformats-officedocument.spreadsheetml.table+xml" PartName="/xl/tables/table58.xml"/>
  <Override ContentType="application/vnd.openxmlformats-officedocument.spreadsheetml.table+xml" PartName="/xl/tables/table673.xml"/>
  <Override ContentType="application/vnd.openxmlformats-officedocument.spreadsheetml.table+xml" PartName="/xl/tables/table15.xml"/>
  <Override ContentType="application/vnd.openxmlformats-officedocument.spreadsheetml.table+xml" PartName="/xl/tables/table523.xml"/>
  <Override ContentType="application/vnd.openxmlformats-officedocument.spreadsheetml.table+xml" PartName="/xl/tables/table266.xml"/>
  <Override ContentType="application/vnd.openxmlformats-officedocument.spreadsheetml.table+xml" PartName="/xl/tables/table337.xml"/>
  <Override ContentType="application/vnd.openxmlformats-officedocument.spreadsheetml.table+xml" PartName="/xl/tables/table292.xml"/>
  <Override ContentType="application/vnd.openxmlformats-officedocument.spreadsheetml.table+xml" PartName="/xl/tables/table258.xml"/>
  <Override ContentType="application/vnd.openxmlformats-officedocument.spreadsheetml.table+xml" PartName="/xl/tables/table444.xml"/>
  <Override ContentType="application/vnd.openxmlformats-officedocument.spreadsheetml.table+xml" PartName="/xl/tables/table630.xml"/>
  <Override ContentType="application/vnd.openxmlformats-officedocument.spreadsheetml.table+xml" PartName="/xl/tables/table187.xml"/>
  <Override ContentType="application/vnd.openxmlformats-officedocument.spreadsheetml.table+xml" PartName="/xl/tables/table780.xml"/>
  <Override ContentType="application/vnd.openxmlformats-officedocument.spreadsheetml.table+xml" PartName="/xl/tables/table1010.xml"/>
  <Override ContentType="application/vnd.openxmlformats-officedocument.spreadsheetml.table+xml" PartName="/xl/tables/table1019.xml"/>
  <Override ContentType="application/vnd.openxmlformats-officedocument.spreadsheetml.table+xml" PartName="/xl/tables/table851.xml"/>
  <Override ContentType="application/vnd.openxmlformats-officedocument.spreadsheetml.table+xml" PartName="/xl/tables/table416.xml"/>
  <Override ContentType="application/vnd.openxmlformats-officedocument.spreadsheetml.table+xml" PartName="/xl/tables/table238.xml"/>
  <Override ContentType="application/vnd.openxmlformats-officedocument.spreadsheetml.table+xml" PartName="/xl/tables/table365.xml"/>
  <Override ContentType="application/vnd.openxmlformats-officedocument.spreadsheetml.table+xml" PartName="/xl/tables/table272.xml"/>
  <Override ContentType="application/vnd.openxmlformats-officedocument.spreadsheetml.table+xml" PartName="/xl/tables/table450.xml"/>
  <Override ContentType="application/vnd.openxmlformats-officedocument.spreadsheetml.table+xml" PartName="/xl/tables/table703.xml"/>
  <Override ContentType="application/vnd.openxmlformats-officedocument.spreadsheetml.table+xml" PartName="/xl/tables/table746.xml"/>
  <Override ContentType="application/vnd.openxmlformats-officedocument.spreadsheetml.table+xml" PartName="/xl/tables/table159.xml"/>
  <Override ContentType="application/vnd.openxmlformats-officedocument.spreadsheetml.table+xml" PartName="/xl/tables/table802.xml"/>
  <Override ContentType="application/vnd.openxmlformats-officedocument.spreadsheetml.table+xml" PartName="/xl/tables/table845.xml"/>
  <Override ContentType="application/vnd.openxmlformats-officedocument.spreadsheetml.table+xml" PartName="/xl/tables/table116.xml"/>
  <Override ContentType="application/vnd.openxmlformats-officedocument.spreadsheetml.table+xml" PartName="/xl/tables/table924.xml"/>
  <Override ContentType="application/vnd.openxmlformats-officedocument.spreadsheetml.table+xml" PartName="/xl/tables/table193.xml"/>
  <Override ContentType="application/vnd.openxmlformats-officedocument.spreadsheetml.table+xml" PartName="/xl/tables/table624.xml"/>
  <Override ContentType="application/vnd.openxmlformats-officedocument.spreadsheetml.table+xml" PartName="/xl/tables/table21.xml"/>
  <Override ContentType="application/vnd.openxmlformats-officedocument.spreadsheetml.table+xml" PartName="/xl/tables/table371.xml"/>
  <Override ContentType="application/vnd.openxmlformats-officedocument.spreadsheetml.table+xml" PartName="/xl/tables/table200.xml"/>
  <Override ContentType="application/vnd.openxmlformats-officedocument.spreadsheetml.table+xml" PartName="/xl/tables/table667.xml"/>
  <Override ContentType="application/vnd.openxmlformats-officedocument.spreadsheetml.table+xml" PartName="/xl/tables/table694.xml"/>
  <Override ContentType="application/vnd.openxmlformats-officedocument.spreadsheetml.table+xml" PartName="/xl/tables/table880.xml"/>
  <Override ContentType="application/vnd.openxmlformats-officedocument.spreadsheetml.table+xml" PartName="/xl/tables/table952.xml"/>
  <Override ContentType="application/vnd.openxmlformats-officedocument.spreadsheetml.table+xml" PartName="/xl/tables/table588.xml"/>
  <Override ContentType="application/vnd.openxmlformats-officedocument.spreadsheetml.table+xml" PartName="/xl/tables/table846.xml"/>
  <Override ContentType="application/vnd.openxmlformats-officedocument.spreadsheetml.table+xml" PartName="/xl/tables/table889.xml"/>
  <Override ContentType="application/vnd.openxmlformats-officedocument.spreadsheetml.table+xml" PartName="/xl/tables/table995.xml"/>
  <Override ContentType="application/vnd.openxmlformats-officedocument.spreadsheetml.table+xml" PartName="/xl/tables/table201.xml"/>
  <Override ContentType="application/vnd.openxmlformats-officedocument.spreadsheetml.table+xml" PartName="/xl/tables/table839.xml"/>
  <Override ContentType="application/vnd.openxmlformats-officedocument.spreadsheetml.table+xml" PartName="/xl/tables/table873.xml"/>
  <Override ContentType="application/vnd.openxmlformats-officedocument.spreadsheetml.table+xml" PartName="/xl/tables/table165.xml"/>
  <Override ContentType="application/vnd.openxmlformats-officedocument.spreadsheetml.table+xml" PartName="/xl/tables/table767.xml"/>
  <Override ContentType="application/vnd.openxmlformats-officedocument.spreadsheetml.table+xml" PartName="/xl/tables/table271.xml"/>
  <Override ContentType="application/vnd.openxmlformats-officedocument.spreadsheetml.table+xml" PartName="/xl/tables/table122.xml"/>
  <Override ContentType="application/vnd.openxmlformats-officedocument.spreadsheetml.table+xml" PartName="/xl/tables/table918.xml"/>
  <Override ContentType="application/vnd.openxmlformats-officedocument.spreadsheetml.table+xml" PartName="/xl/tables/table86.xml"/>
  <Override ContentType="application/vnd.openxmlformats-officedocument.spreadsheetml.table+xml" PartName="/xl/tables/table344.xml"/>
  <Override ContentType="application/vnd.openxmlformats-officedocument.spreadsheetml.table+xml" PartName="/xl/tables/table602.xml"/>
  <Override ContentType="application/vnd.openxmlformats-officedocument.spreadsheetml.table+xml" PartName="/xl/tables/table301.xml"/>
  <Override ContentType="application/vnd.openxmlformats-officedocument.spreadsheetml.table+xml" PartName="/xl/tables/table551.xml"/>
  <Override ContentType="application/vnd.openxmlformats-officedocument.spreadsheetml.table+xml" PartName="/xl/tables/table739.xml"/>
  <Override ContentType="application/vnd.openxmlformats-officedocument.spreadsheetml.table+xml" PartName="/xl/tables/table594.xml"/>
  <Override ContentType="application/vnd.openxmlformats-officedocument.spreadsheetml.table+xml" PartName="/xl/tables/table989.xml"/>
  <Override ContentType="application/vnd.openxmlformats-officedocument.spreadsheetml.table+xml" PartName="/xl/tables/table852.xml"/>
  <Override ContentType="application/vnd.openxmlformats-officedocument.spreadsheetml.table+xml" PartName="/xl/tables/table259.xml"/>
  <Override ContentType="application/vnd.openxmlformats-officedocument.spreadsheetml.table+xml" PartName="/xl/tables/table818.xml"/>
  <Override ContentType="application/vnd.openxmlformats-officedocument.spreadsheetml.table+xml" PartName="/xl/tables/table517.xml"/>
  <Override ContentType="application/vnd.openxmlformats-officedocument.spreadsheetml.table+xml" PartName="/xl/tables/table222.xml"/>
  <Override ContentType="application/vnd.openxmlformats-officedocument.spreadsheetml.table+xml" PartName="/xl/tables/table265.xml"/>
  <Override ContentType="application/vnd.openxmlformats-officedocument.spreadsheetml.table+xml" PartName="/xl/tables/table438.xml"/>
  <Override ContentType="application/vnd.openxmlformats-officedocument.spreadsheetml.table+xml" PartName="/xl/tables/table773.xml"/>
  <Override ContentType="application/vnd.openxmlformats-officedocument.spreadsheetml.table+xml" PartName="/xl/tables/table946.xml"/>
  <Override ContentType="application/vnd.openxmlformats-officedocument.spreadsheetml.table+xml" PartName="/xl/tables/table303.xml"/>
  <Override ContentType="application/vnd.openxmlformats-officedocument.spreadsheetml.table+xml" PartName="/xl/tables/table478.xml"/>
  <Override ContentType="application/vnd.openxmlformats-officedocument.spreadsheetml.table+xml" PartName="/xl/tables/table206.xml"/>
  <Override ContentType="application/vnd.openxmlformats-officedocument.spreadsheetml.table+xml" PartName="/xl/tables/table761.xml"/>
  <Override ContentType="application/vnd.openxmlformats-officedocument.spreadsheetml.table+xml" PartName="/xl/tables/table117.xml"/>
  <Override ContentType="application/vnd.openxmlformats-officedocument.spreadsheetml.table+xml" PartName="/xl/tables/table737.xml"/>
  <Override ContentType="application/vnd.openxmlformats-officedocument.spreadsheetml.table+xml" PartName="/xl/tables/table389.xml"/>
  <Override ContentType="application/vnd.openxmlformats-officedocument.spreadsheetml.table+xml" PartName="/xl/tables/table575.xml"/>
  <Override ContentType="application/vnd.openxmlformats-officedocument.spreadsheetml.table+xml" PartName="/xl/tables/table664.xml"/>
  <Override ContentType="application/vnd.openxmlformats-officedocument.spreadsheetml.table+xml" PartName="/xl/tables/table850.xml"/>
  <Override ContentType="application/vnd.openxmlformats-officedocument.spreadsheetml.table+xml" PartName="/xl/tables/table49.xml"/>
  <Override ContentType="application/vnd.openxmlformats-officedocument.spreadsheetml.table+xml" PartName="/xl/tables/table923.xml"/>
  <Override ContentType="application/vnd.openxmlformats-officedocument.spreadsheetml.table+xml" PartName="/xl/tables/table648.xml"/>
  <Override ContentType="application/vnd.openxmlformats-officedocument.spreadsheetml.table+xml" PartName="/xl/tables/table834.xml"/>
  <Override ContentType="application/vnd.openxmlformats-officedocument.spreadsheetml.table+xml" PartName="/xl/tables/table109.xml"/>
  <Override ContentType="application/vnd.openxmlformats-officedocument.spreadsheetml.table+xml" PartName="/xl/tables/table931.xml"/>
  <Override ContentType="application/vnd.openxmlformats-officedocument.spreadsheetml.table+xml" PartName="/xl/tables/table18.xml"/>
  <Override ContentType="application/vnd.openxmlformats-officedocument.spreadsheetml.table+xml" PartName="/xl/tables/table390.xml"/>
  <Override ContentType="application/vnd.openxmlformats-officedocument.spreadsheetml.table+xml" PartName="/xl/tables/table102.xml"/>
  <Override ContentType="application/vnd.openxmlformats-officedocument.spreadsheetml.table+xml" PartName="/xl/tables/table938.xml"/>
  <Override ContentType="application/vnd.openxmlformats-officedocument.spreadsheetml.table+xml" PartName="/xl/tables/table318.xml"/>
  <Override ContentType="application/vnd.openxmlformats-officedocument.spreadsheetml.table+xml" PartName="/xl/tables/table463.xml"/>
  <Override ContentType="application/vnd.openxmlformats-officedocument.spreadsheetml.table+xml" PartName="/xl/tables/table188.xml"/>
  <Override ContentType="application/vnd.openxmlformats-officedocument.spreadsheetml.table+xml" PartName="/xl/tables/table560.xml"/>
  <Override ContentType="application/vnd.openxmlformats-officedocument.spreadsheetml.table+xml" PartName="/xl/tables/table679.xml"/>
  <Override ContentType="application/vnd.openxmlformats-officedocument.spreadsheetml.table+xml" PartName="/xl/tables/table447.xml"/>
  <Override ContentType="application/vnd.openxmlformats-officedocument.spreadsheetml.table+xml" PartName="/xl/tables/table722.xml"/>
  <Override ContentType="application/vnd.openxmlformats-officedocument.spreadsheetml.table+xml" PartName="/xl/tables/table907.xml"/>
  <Override ContentType="application/vnd.openxmlformats-officedocument.spreadsheetml.table+xml" PartName="/xl/tables/table591.xml"/>
  <Override ContentType="application/vnd.openxmlformats-officedocument.spreadsheetml.table+xml" PartName="/xl/tables/table34.xml"/>
  <Override ContentType="application/vnd.openxmlformats-officedocument.spreadsheetml.table+xml" PartName="/xl/tables/table133.xml"/>
  <Override ContentType="application/vnd.openxmlformats-officedocument.spreadsheetml.table+xml" PartName="/xl/tables/table230.xml"/>
  <Override ContentType="application/vnd.openxmlformats-officedocument.spreadsheetml.table+xml" PartName="/xl/tables/table1034.xml"/>
  <Override ContentType="application/vnd.openxmlformats-officedocument.spreadsheetml.table+xml" PartName="/xl/tables/table172.xml"/>
  <Override ContentType="application/vnd.openxmlformats-officedocument.spreadsheetml.table+xml" PartName="/xl/tables/table89.xml"/>
  <Override ContentType="application/vnd.openxmlformats-officedocument.spreadsheetml.table+xml" PartName="/xl/tables/table164.xml"/>
  <Override ContentType="application/vnd.openxmlformats-officedocument.spreadsheetml.table+xml" PartName="/xl/tables/table608.xml"/>
  <Override ContentType="application/vnd.openxmlformats-officedocument.spreadsheetml.table+xml" PartName="/xl/tables/table262.xml"/>
  <Override ContentType="application/vnd.openxmlformats-officedocument.spreadsheetml.table+xml" PartName="/xl/tables/table776.xml"/>
  <Override ContentType="application/vnd.openxmlformats-officedocument.spreadsheetml.table+xml" PartName="/xl/tables/table962.xml"/>
  <Override ContentType="application/vnd.openxmlformats-officedocument.spreadsheetml.table+xml" PartName="/xl/tables/table793.xml"/>
  <Override ContentType="application/vnd.openxmlformats-officedocument.spreadsheetml.table+xml" PartName="/xl/tables/table245.xml"/>
  <Override ContentType="application/vnd.openxmlformats-officedocument.spreadsheetml.table+xml" PartName="/xl/tables/table520.xml"/>
  <Override ContentType="application/vnd.openxmlformats-officedocument.spreadsheetml.table+xml" PartName="/xl/tables/table9.xml"/>
  <Override ContentType="application/vnd.openxmlformats-officedocument.spreadsheetml.table+xml" PartName="/xl/tables/table334.xml"/>
  <Override ContentType="application/vnd.openxmlformats-officedocument.spreadsheetml.table+xml" PartName="/xl/tables/table706.xml"/>
  <Override ContentType="application/vnd.openxmlformats-officedocument.spreadsheetml.table+xml" PartName="/xl/tables/table849.xml"/>
  <Override ContentType="application/vnd.openxmlformats-officedocument.spreadsheetml.table+xml" PartName="/xl/tables/table277.xml"/>
  <Override ContentType="application/vnd.openxmlformats-officedocument.spreadsheetml.table+xml" PartName="/xl/tables/table947.xml"/>
  <Override ContentType="application/vnd.openxmlformats-officedocument.spreadsheetml.table+xml" PartName="/xl/tables/table179.xml"/>
  <Override ContentType="application/vnd.openxmlformats-officedocument.spreadsheetml.table+xml" PartName="/xl/tables/table149.xml"/>
  <Override ContentType="application/vnd.openxmlformats-officedocument.spreadsheetml.table+xml" PartName="/xl/tables/table633.xml"/>
  <Override ContentType="application/vnd.openxmlformats-officedocument.spreadsheetml.table+xml" PartName="/xl/tables/table994.xml"/>
  <Override ContentType="application/vnd.openxmlformats-officedocument.spreadsheetml.table+xml" PartName="/xl/tables/table977.xml"/>
  <Override ContentType="application/vnd.openxmlformats-officedocument.spreadsheetml.table+xml" PartName="/xl/tables/table407.xml"/>
  <Override ContentType="application/vnd.openxmlformats-officedocument.spreadsheetml.table+xml" PartName="/xl/tables/table505.xml"/>
  <Override ContentType="application/vnd.openxmlformats-officedocument.spreadsheetml.table+xml" PartName="/xl/tables/table535.xml"/>
  <Override ContentType="application/vnd.openxmlformats-officedocument.spreadsheetml.table+xml" PartName="/xl/tables/table866.xml"/>
  <Override ContentType="application/vnd.openxmlformats-officedocument.spreadsheetml.table+xml" PartName="/xl/tables/table231.xml"/>
  <Override ContentType="application/vnd.openxmlformats-officedocument.spreadsheetml.table+xml" PartName="/xl/tables/table736.xml"/>
  <Override ContentType="application/vnd.openxmlformats-officedocument.spreadsheetml.table+xml" PartName="/xl/tables/table922.xml"/>
  <Override ContentType="application/vnd.openxmlformats-officedocument.spreadsheetml.table+xml" PartName="/xl/tables/table647.xml"/>
  <Override ContentType="application/vnd.openxmlformats-officedocument.spreadsheetml.table+xml" PartName="/xl/tables/table592.xml"/>
  <Override ContentType="application/vnd.openxmlformats-officedocument.spreadsheetml.table+xml" PartName="/xl/tables/table108.xml"/>
  <Override ContentType="application/vnd.openxmlformats-officedocument.spreadsheetml.table+xml" PartName="/xl/tables/table833.xml"/>
  <Override ContentType="application/vnd.openxmlformats-officedocument.spreadsheetml.table+xml" PartName="/xl/tables/table809.xml"/>
  <Override ContentType="application/vnd.openxmlformats-officedocument.spreadsheetml.table+xml" PartName="/xl/tables/table134.xml"/>
  <Override ContentType="application/vnd.openxmlformats-officedocument.spreadsheetml.table+xml" PartName="/xl/tables/table906.xml"/>
  <Override ContentType="application/vnd.openxmlformats-officedocument.spreadsheetml.table+xml" PartName="/xl/tables/table320.xml"/>
  <Override ContentType="application/vnd.openxmlformats-officedocument.spreadsheetml.table+xml" PartName="/xl/tables/table207.xml"/>
  <Override ContentType="application/vnd.openxmlformats-officedocument.spreadsheetml.table+xml" PartName="/xl/tables/table932.xml"/>
  <Override ContentType="application/vnd.openxmlformats-officedocument.spreadsheetml.table+xml" PartName="/xl/tables/table74.xml"/>
  <Override ContentType="application/vnd.openxmlformats-officedocument.spreadsheetml.table+xml" PartName="/xl/tables/table304.xml"/>
  <Override ContentType="application/vnd.openxmlformats-officedocument.spreadsheetml.table+xml" PartName="/xl/tables/table118.xml"/>
  <Override ContentType="application/vnd.openxmlformats-officedocument.spreadsheetml.table+xml" PartName="/xl/tables/table479.xml"/>
  <Override ContentType="application/vnd.openxmlformats-officedocument.spreadsheetml.table+xml" PartName="/xl/tables/table373.xml"/>
  <Override ContentType="application/vnd.openxmlformats-officedocument.spreadsheetml.table+xml" PartName="/xl/tables/table665.xml"/>
  <Override ContentType="application/vnd.openxmlformats-officedocument.spreadsheetml.table+xml" PartName="/xl/tables/table319.xml"/>
  <Override ContentType="application/vnd.openxmlformats-officedocument.spreadsheetml.table+xml" PartName="/xl/tables/table446.xml"/>
  <Override ContentType="application/vnd.openxmlformats-officedocument.spreadsheetml.table+xml" PartName="/xl/tables/table432.xml"/>
  <Override ContentType="application/vnd.openxmlformats-officedocument.spreadsheetml.table+xml" PartName="/xl/tables/table35.xml"/>
  <Override ContentType="application/vnd.openxmlformats-officedocument.spreadsheetml.table+xml" PartName="/xl/tables/table335.xml"/>
  <Override ContentType="application/vnd.openxmlformats-officedocument.spreadsheetml.table+xml" PartName="/xl/tables/table705.xml"/>
  <Override ContentType="application/vnd.openxmlformats-officedocument.spreadsheetml.table+xml" PartName="/xl/tables/table574.xml"/>
  <Override ContentType="application/vnd.openxmlformats-officedocument.spreadsheetml.table+xml" PartName="/xl/tables/table103.xml"/>
  <Override ContentType="application/vnd.openxmlformats-officedocument.spreadsheetml.table+xml" PartName="/xl/tables/table937.xml"/>
  <Override ContentType="application/vnd.openxmlformats-officedocument.spreadsheetml.table+xml" PartName="/xl/tables/table17.xml"/>
  <Override ContentType="application/vnd.openxmlformats-officedocument.spreadsheetml.table+xml" PartName="/xl/tables/table721.xml"/>
  <Override ContentType="application/vnd.openxmlformats-officedocument.spreadsheetml.table+xml" PartName="/xl/tables/table464.xml"/>
  <Override ContentType="application/vnd.openxmlformats-officedocument.spreadsheetml.table+xml" PartName="/xl/tables/table189.xml"/>
  <Override ContentType="application/vnd.openxmlformats-officedocument.spreadsheetml.table+xml" PartName="/xl/tables/table609.xml"/>
  <Override ContentType="application/vnd.openxmlformats-officedocument.spreadsheetml.table+xml" PartName="/xl/tables/table1033.xml"/>
  <Override ContentType="application/vnd.openxmlformats-officedocument.spreadsheetml.table+xml" PartName="/xl/tables/table173.xml"/>
  <Override ContentType="application/vnd.openxmlformats-officedocument.spreadsheetml.table+xml" PartName="/xl/tables/table431.xml"/>
  <Override ContentType="application/vnd.openxmlformats-officedocument.spreadsheetml.table+xml" PartName="/xl/tables/table792.xml"/>
  <Override ContentType="application/vnd.openxmlformats-officedocument.spreadsheetml.table+xml" PartName="/xl/tables/table961.xml"/>
  <Override ContentType="application/vnd.openxmlformats-officedocument.spreadsheetml.table+xml" PartName="/xl/tables/table88.xml"/>
  <Override ContentType="application/vnd.openxmlformats-officedocument.spreadsheetml.table+xml" PartName="/xl/tables/table775.xml"/>
  <Override ContentType="application/vnd.openxmlformats-officedocument.spreadsheetml.table+xml" PartName="/xl/tables/table73.xml"/>
  <Override ContentType="application/vnd.openxmlformats-officedocument.spreadsheetml.table+xml" PartName="/xl/tables/table993.xml"/>
  <Override ContentType="application/vnd.openxmlformats-officedocument.spreadsheetml.table+xml" PartName="/xl/tables/table263.xml"/>
  <Override ContentType="application/vnd.openxmlformats-officedocument.spreadsheetml.table+xml" PartName="/xl/tables/table976.xml"/>
  <Override ContentType="application/vnd.openxmlformats-officedocument.spreadsheetml.table+xml" PartName="/xl/tables/table408.xml"/>
  <Override ContentType="application/vnd.openxmlformats-officedocument.spreadsheetml.table+xml" PartName="/xl/tables/table632.xml"/>
  <Override ContentType="application/vnd.openxmlformats-officedocument.spreadsheetml.table+xml" PartName="/xl/tables/table246.xml"/>
  <Override ContentType="application/vnd.openxmlformats-officedocument.spreadsheetml.table+xml" PartName="/xl/tables/table391.xml"/>
  <Override ContentType="application/vnd.openxmlformats-officedocument.spreadsheetml.table+xml" PartName="/xl/tables/table504.xml"/>
  <Override ContentType="application/vnd.openxmlformats-officedocument.spreadsheetml.table+xml" PartName="/xl/tables/table519.xml"/>
  <Override ContentType="application/vnd.openxmlformats-officedocument.spreadsheetml.table+xml" PartName="/xl/tables/table521.xml"/>
  <Override ContentType="application/vnd.openxmlformats-officedocument.spreadsheetml.table+xml" PartName="/xl/tables/table865.xml"/>
  <Override ContentType="application/vnd.openxmlformats-officedocument.spreadsheetml.table+xml" PartName="/xl/tables/table374.xml"/>
  <Override ContentType="application/vnd.openxmlformats-officedocument.spreadsheetml.table+xml" PartName="/xl/tables/table536.xml"/>
  <Override ContentType="application/vnd.openxmlformats-officedocument.spreadsheetml.table+xml" PartName="/xl/tables/table848.xml"/>
  <Override ContentType="application/vnd.openxmlformats-officedocument.spreadsheetml.table+xml" PartName="/xl/tables/table190.xml"/>
  <Override ContentType="application/vnd.openxmlformats-officedocument.spreadsheetml.table+xml" PartName="/xl/tables/table760.xml"/>
  <Override ContentType="application/vnd.openxmlformats-officedocument.spreadsheetml.table+xml" PartName="/xl/tables/table278.xml"/>
  <Override ContentType="application/vnd.openxmlformats-officedocument.spreadsheetml.table+xml" PartName="/xl/tables/table90.xml"/>
  <Override ContentType="application/vnd.openxmlformats-officedocument.spreadsheetml.table+xml" PartName="/xl/tables/table32.xml"/>
  <Override ContentType="application/vnd.openxmlformats-officedocument.spreadsheetml.table+xml" PartName="/xl/tables/table690.xml"/>
  <Override ContentType="application/vnd.openxmlformats-officedocument.spreadsheetml.table+xml" PartName="/xl/tables/table506.xml"/>
  <Override ContentType="application/vnd.openxmlformats-officedocument.spreadsheetml.table+xml" PartName="/xl/tables/table1036.xml"/>
  <Override ContentType="application/vnd.openxmlformats-officedocument.spreadsheetml.table+xml" PartName="/xl/tables/table232.xml"/>
  <Override ContentType="application/vnd.openxmlformats-officedocument.spreadsheetml.table+xml" PartName="/xl/tables/table275.xml"/>
  <Override ContentType="application/vnd.openxmlformats-officedocument.spreadsheetml.table+xml" PartName="/xl/tables/table461.xml"/>
  <Override ContentType="application/vnd.openxmlformats-officedocument.spreadsheetml.table+xml" PartName="/xl/tables/table808.xml"/>
  <Override ContentType="application/vnd.openxmlformats-officedocument.spreadsheetml.table+xml" PartName="/xl/tables/table992.xml"/>
  <Override ContentType="application/vnd.openxmlformats-officedocument.spreadsheetml.table+xml" PartName="/xl/tables/table75.xml"/>
  <Override ContentType="application/vnd.openxmlformats-officedocument.spreadsheetml.table+xml" PartName="/xl/tables/table476.xml"/>
  <Override ContentType="application/vnd.openxmlformats-officedocument.spreadsheetml.table+xml" PartName="/xl/tables/table433.xml"/>
  <Override ContentType="application/vnd.openxmlformats-officedocument.spreadsheetml.table+xml" PartName="/xl/tables/table607.xml"/>
  <Override ContentType="application/vnd.openxmlformats-officedocument.spreadsheetml.table+xml" PartName="/xl/tables/table720.xml"/>
  <Override ContentType="application/vnd.openxmlformats-officedocument.spreadsheetml.table+xml" PartName="/xl/tables/table763.xml"/>
  <Override ContentType="application/vnd.openxmlformats-officedocument.spreadsheetml.table+xml" PartName="/xl/tables/table305.xml"/>
  <Override ContentType="application/vnd.openxmlformats-officedocument.spreadsheetml.table+xml" PartName="/xl/tables/table891.xml"/>
  <Override ContentType="application/vnd.openxmlformats-officedocument.spreadsheetml.table+xml" PartName="/xl/tables/table348.xml"/>
  <Override ContentType="application/vnd.openxmlformats-officedocument.spreadsheetml.table+xml" PartName="/xl/tables/table735.xml"/>
  <Override ContentType="application/vnd.openxmlformats-officedocument.spreadsheetml.table+xml" PartName="/xl/tables/table47.xml"/>
  <Override ContentType="application/vnd.openxmlformats-officedocument.spreadsheetml.table+xml" PartName="/xl/tables/table778.xml"/>
  <Override ContentType="application/vnd.openxmlformats-officedocument.spreadsheetml.table+xml" PartName="/xl/tables/table260.xml"/>
  <Override ContentType="application/vnd.openxmlformats-officedocument.spreadsheetml.table+xml" PartName="/xl/tables/table1021.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19.xml"/>
  <Override ContentType="application/vnd.openxmlformats-officedocument.spreadsheetml.table+xml" PartName="/xl/tables/table405.xml"/>
  <Override ContentType="application/vnd.openxmlformats-officedocument.spreadsheetml.table+xml" PartName="/xl/tables/table979.xml"/>
  <Override ContentType="application/vnd.openxmlformats-officedocument.spreadsheetml.table+xml" PartName="/xl/tables/table791.xml"/>
  <Override ContentType="application/vnd.openxmlformats-officedocument.spreadsheetml.table+xml" PartName="/xl/tables/table448.xml"/>
  <Override ContentType="application/vnd.openxmlformats-officedocument.spreadsheetml.table+xml" PartName="/xl/tables/table936.xml"/>
  <Override ContentType="application/vnd.openxmlformats-officedocument.spreadsheetml.table+xml" PartName="/xl/tables/table909.xml"/>
  <Override ContentType="application/vnd.openxmlformats-officedocument.spreadsheetml.table+xml" PartName="/xl/tables/table19.xml"/>
  <Override ContentType="application/vnd.openxmlformats-officedocument.spreadsheetml.table+xml" PartName="/xl/tables/table678.xml"/>
  <Override ContentType="application/vnd.openxmlformats-officedocument.spreadsheetml.table+xml" PartName="/xl/tables/table635.xml"/>
  <Override ContentType="application/vnd.openxmlformats-officedocument.spreadsheetml.table+xml" PartName="/xl/tables/table821.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360.xml"/>
  <Override ContentType="application/vnd.openxmlformats-officedocument.spreadsheetml.table+xml" PartName="/xl/tables/table864.xml"/>
  <Override ContentType="application/vnd.openxmlformats-officedocument.spreadsheetml.table+xml" PartName="/xl/tables/table879.xml"/>
  <Override ContentType="application/vnd.openxmlformats-officedocument.spreadsheetml.table+xml" PartName="/xl/tables/table836.xml"/>
  <Override ContentType="application/vnd.openxmlformats-officedocument.spreadsheetml.table+xml" PartName="/xl/tables/table247.xml"/>
  <Override ContentType="application/vnd.openxmlformats-officedocument.spreadsheetml.table+xml" PartName="/xl/tables/table119.xml"/>
  <Override ContentType="application/vnd.openxmlformats-officedocument.spreadsheetml.table+xml" PartName="/xl/tables/table1009.xml"/>
  <Override ContentType="application/vnd.openxmlformats-officedocument.spreadsheetml.table+xml" PartName="/xl/tables/table663.xml"/>
  <Override ContentType="application/vnd.openxmlformats-officedocument.spreadsheetml.table+xml" PartName="/xl/tables/table921.xml"/>
  <Override ContentType="application/vnd.openxmlformats-officedocument.spreadsheetml.table+xml" PartName="/xl/tables/table620.xml"/>
  <Override ContentType="application/vnd.openxmlformats-officedocument.spreadsheetml.table+xml" PartName="/xl/tables/table964.xml"/>
  <Override ContentType="application/vnd.openxmlformats-officedocument.spreadsheetml.table+xml" PartName="/xl/tables/table204.xml"/>
  <Override ContentType="application/vnd.openxmlformats-officedocument.spreadsheetml.table+xml" PartName="/xl/tables/table332.xml"/>
  <Override ContentType="application/vnd.openxmlformats-officedocument.spreadsheetml.table+xml" PartName="/xl/tables/table708.xml"/>
  <Override ContentType="application/vnd.openxmlformats-officedocument.spreadsheetml.table+xml" PartName="/xl/tables/table375.xml"/>
  <Override ContentType="application/vnd.openxmlformats-officedocument.spreadsheetml.table+xml" PartName="/xl/tables/table991.xml"/>
  <Override ContentType="application/vnd.openxmlformats-officedocument.spreadsheetml.table+xml" PartName="/xl/tables/table76.xml"/>
  <Override ContentType="application/vnd.openxmlformats-officedocument.spreadsheetml.table+xml" PartName="/xl/tables/table1020.xml"/>
  <Override ContentType="application/vnd.openxmlformats-officedocument.spreadsheetml.table+xml" PartName="/xl/tables/table160.xml"/>
  <Override ContentType="application/vnd.openxmlformats-officedocument.spreadsheetml.table+xml" PartName="/xl/tables/table807.xml"/>
  <Override ContentType="application/vnd.openxmlformats-officedocument.spreadsheetml.table+xml" PartName="/xl/tables/table762.xml"/>
  <Override ContentType="application/vnd.openxmlformats-officedocument.spreadsheetml.table+xml" PartName="/xl/tables/table462.xml"/>
  <Override ContentType="application/vnd.openxmlformats-officedocument.spreadsheetml.table+xml" PartName="/xl/tables/table576.xml"/>
  <Override ContentType="application/vnd.openxmlformats-officedocument.spreadsheetml.table+xml" PartName="/xl/tables/table507.xml"/>
  <Override ContentType="application/vnd.openxmlformats-officedocument.spreadsheetml.table+xml" PartName="/xl/tables/table533.xml"/>
  <Override ContentType="application/vnd.openxmlformats-officedocument.spreadsheetml.table+xml" PartName="/xl/tables/table777.xml"/>
  <Override ContentType="application/vnd.openxmlformats-officedocument.spreadsheetml.table+xml" PartName="/xl/tables/table48.xml"/>
  <Override ContentType="application/vnd.openxmlformats-officedocument.spreadsheetml.table+xml" PartName="/xl/tables/table734.xml"/>
  <Override ContentType="application/vnd.openxmlformats-officedocument.spreadsheetml.table+xml" PartName="/xl/tables/table908.xml"/>
  <Override ContentType="application/vnd.openxmlformats-officedocument.spreadsheetml.table+xml" PartName="/xl/tables/table590.xml"/>
  <Override ContentType="application/vnd.openxmlformats-officedocument.spreadsheetml.table+xml" PartName="/xl/tables/table132.xml"/>
  <Override ContentType="application/vnd.openxmlformats-officedocument.spreadsheetml.table+xml" PartName="/xl/tables/table1035.xml"/>
  <Override ContentType="application/vnd.openxmlformats-officedocument.spreadsheetml.table+xml" PartName="/xl/tables/table175.xml"/>
  <Override ContentType="application/vnd.openxmlformats-officedocument.spreadsheetml.table+xml" PartName="/xl/tables/table561.xml"/>
  <Override ContentType="application/vnd.openxmlformats-officedocument.spreadsheetml.table+xml" PartName="/xl/tables/table477.xml"/>
  <Override ContentType="application/vnd.openxmlformats-officedocument.spreadsheetml.table+xml" PartName="/xl/tables/table649.xml"/>
  <Override ContentType="application/vnd.openxmlformats-officedocument.spreadsheetml.table+xml" PartName="/xl/tables/table33.xml"/>
  <Override ContentType="application/vnd.openxmlformats-officedocument.spreadsheetml.table+xml" PartName="/xl/tables/table434.xml"/>
  <Override ContentType="application/vnd.openxmlformats-officedocument.spreadsheetml.table+xml" PartName="/xl/tables/table606.xml"/>
  <Override ContentType="application/vnd.openxmlformats-officedocument.spreadsheetml.table+xml" PartName="/xl/tables/table7.xml"/>
  <Override ContentType="application/vnd.openxmlformats-officedocument.spreadsheetml.table+xml" PartName="/xl/tables/table306.xml"/>
  <Override ContentType="application/vnd.openxmlformats-officedocument.spreadsheetml.table+xml" PartName="/xl/tables/table349.xml"/>
  <Override ContentType="application/vnd.openxmlformats-officedocument.spreadsheetml.table+xml" PartName="/xl/tables/table333.xml"/>
  <Override ContentType="application/vnd.openxmlformats-officedocument.spreadsheetml.table+xml" PartName="/xl/tables/table376.xml"/>
  <Override ContentType="application/vnd.openxmlformats-officedocument.spreadsheetml.table+xml" PartName="/xl/tables/table562.xml"/>
  <Override ContentType="application/vnd.openxmlformats-officedocument.spreadsheetml.table+xml" PartName="/xl/tables/table820.xml"/>
  <Override ContentType="application/vnd.openxmlformats-officedocument.spreadsheetml.table+xml" PartName="/xl/tables/table634.xml"/>
  <Override ContentType="application/vnd.openxmlformats-officedocument.spreadsheetml.table+xml" PartName="/xl/tables/table261.xml"/>
  <Override ContentType="application/vnd.openxmlformats-officedocument.spreadsheetml.table+xml" PartName="/xl/tables/table707.xml"/>
  <Override ContentType="application/vnd.openxmlformats-officedocument.spreadsheetml.table+xml" PartName="/xl/tables/table978.xml"/>
  <Override ContentType="application/vnd.openxmlformats-officedocument.spreadsheetml.table+xml" PartName="/xl/tables/table677.xml"/>
  <Override ContentType="application/vnd.openxmlformats-officedocument.spreadsheetml.table+xml" PartName="/xl/tables/table863.xml"/>
  <Override ContentType="application/vnd.openxmlformats-officedocument.spreadsheetml.table+xml" PartName="/xl/tables/table8.xml"/>
  <Override ContentType="application/vnd.openxmlformats-officedocument.spreadsheetml.table+xml" PartName="/xl/tables/table105.xml"/>
  <Override ContentType="application/vnd.openxmlformats-officedocument.spreadsheetml.table+xml" PartName="/xl/tables/table406.xml"/>
  <Override ContentType="application/vnd.openxmlformats-officedocument.spreadsheetml.table+xml" PartName="/xl/tables/table449.xml"/>
  <Override ContentType="application/vnd.openxmlformats-officedocument.spreadsheetml.table+xml" PartName="/xl/tables/table935.xml"/>
  <Override ContentType="application/vnd.openxmlformats-officedocument.spreadsheetml.table+xml" PartName="/xl/tables/table148.xml"/>
  <Override ContentType="application/vnd.openxmlformats-officedocument.spreadsheetml.table+xml" PartName="/xl/tables/table890.xml"/>
  <Override ContentType="application/vnd.openxmlformats-officedocument.spreadsheetml.table+xml" PartName="/xl/tables/table920.xml"/>
  <Override ContentType="application/vnd.openxmlformats-officedocument.spreadsheetml.table+xml" PartName="/xl/tables/table233.xml"/>
  <Override ContentType="application/vnd.openxmlformats-officedocument.spreadsheetml.table+xml" PartName="/xl/tables/table276.xml"/>
  <Override ContentType="application/vnd.openxmlformats-officedocument.spreadsheetml.table+xml" PartName="/xl/tables/table963.xml"/>
  <Override ContentType="application/vnd.openxmlformats-officedocument.spreadsheetml.table+xml" PartName="/xl/tables/table534.xml"/>
  <Override ContentType="application/vnd.openxmlformats-officedocument.spreadsheetml.table+xml" PartName="/xl/tables/table361.xml"/>
  <Override ContentType="application/vnd.openxmlformats-officedocument.spreadsheetml.table+xml" PartName="/xl/tables/table577.xml"/>
  <Override ContentType="application/vnd.openxmlformats-officedocument.spreadsheetml.table+xml" PartName="/xl/tables/table662.xml"/>
  <Override ContentType="application/vnd.openxmlformats-officedocument.spreadsheetml.table+xml" PartName="/xl/tables/table835.xml"/>
  <Override ContentType="application/vnd.openxmlformats-officedocument.spreadsheetml.table+xml" PartName="/xl/tables/table878.xml"/>
  <Override ContentType="application/vnd.openxmlformats-officedocument.spreadsheetml.table+xml" PartName="/xl/tables/table549.xml"/>
  <Override ContentType="application/vnd.openxmlformats-officedocument.spreadsheetml.table+xml" PartName="/xl/tables/table205.xml"/>
  <Override ContentType="application/vnd.openxmlformats-officedocument.spreadsheetml.table+xml" PartName="/xl/tables/table248.xml"/>
  <Override ContentType="application/vnd.openxmlformats-officedocument.spreadsheetml.table+xml" PartName="/xl/tables/table790.xml"/>
  <Override ContentType="application/vnd.openxmlformats-officedocument.spreadsheetml.table+xml" PartName="/xl/tables/table1008.xml"/>
  <Override ContentType="application/vnd.openxmlformats-officedocument.spreadsheetml.table+xml" PartName="/xl/tables/table60.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237.xml"/>
  <Override ContentType="application/vnd.openxmlformats-officedocument.spreadsheetml.worksheet+xml" PartName="/xl/worksheets/sheet109.xml"/>
  <Override ContentType="application/vnd.openxmlformats-officedocument.spreadsheetml.worksheet+xml" PartName="/xl/worksheets/sheet253.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24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4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245.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56.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46.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236.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252.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242.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257.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247.xml"/>
  <Override ContentType="application/vnd.openxmlformats-officedocument.spreadsheetml.worksheet+xml" PartName="/xl/worksheets/sheet123.xml"/>
  <Override ContentType="application/vnd.openxmlformats-officedocument.spreadsheetml.worksheet+xml" PartName="/xl/worksheets/sheet255.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40.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251.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258.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243.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39.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238.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254.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248.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250.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244.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240.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255.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36.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239.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51.xml"/>
  <Override ContentType="application/vnd.openxmlformats-officedocument.drawing+xml" PartName="/xl/drawings/drawing204.xml"/>
  <Override ContentType="application/vnd.openxmlformats-officedocument.drawing+xml" PartName="/xl/drawings/drawing247.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56.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1.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252.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246.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249.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57.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242.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45.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53.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258.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48.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243.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238.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37.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254.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44.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50.xml"/>
  <Override ContentType="application/vnd.openxmlformats-officedocument.drawing+xml" PartName="/xl/drawings/drawing216.xml"/>
  <Override ContentType="application/vnd.openxmlformats-officedocument.drawing+xml" PartName="/xl/drawings/drawing233.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09" sheetId="1" r:id="rId5"/>
    <sheet state="visible" name="02.09" sheetId="2" r:id="rId6"/>
    <sheet state="visible" name="03.09" sheetId="3" r:id="rId7"/>
    <sheet state="visible" name="04.09" sheetId="4" r:id="rId8"/>
    <sheet state="visible" name="06.09" sheetId="5" r:id="rId9"/>
    <sheet state="visible" name="05.09" sheetId="6" r:id="rId10"/>
    <sheet state="visible" name="07.09" sheetId="7" r:id="rId11"/>
    <sheet state="visible" name="08.09" sheetId="8" r:id="rId12"/>
    <sheet state="visible" name="09.09" sheetId="9" r:id="rId13"/>
    <sheet state="visible" name="10.09" sheetId="10" r:id="rId14"/>
    <sheet state="visible" name="11.09" sheetId="11" r:id="rId15"/>
    <sheet state="visible" name="12.09" sheetId="12" r:id="rId16"/>
    <sheet state="visible" name="14.09" sheetId="13" r:id="rId17"/>
    <sheet state="visible" name="13.09" sheetId="14" r:id="rId18"/>
    <sheet state="visible" name="16.09" sheetId="15" r:id="rId19"/>
    <sheet state="visible" name="15.09" sheetId="16" r:id="rId20"/>
    <sheet state="visible" name="17.09" sheetId="17" r:id="rId21"/>
    <sheet state="visible" name="18.09" sheetId="18" r:id="rId22"/>
    <sheet state="visible" name="19.09" sheetId="19" r:id="rId23"/>
    <sheet state="visible" name="20.09" sheetId="20" r:id="rId24"/>
    <sheet state="visible" name="21.09" sheetId="21" r:id="rId25"/>
    <sheet state="visible" name="22.09" sheetId="22" r:id="rId26"/>
    <sheet state="visible" name="23.09" sheetId="23" r:id="rId27"/>
    <sheet state="visible" name="24.09" sheetId="24" r:id="rId28"/>
    <sheet state="visible" name="25.09" sheetId="25" r:id="rId29"/>
    <sheet state="visible" name="26.09" sheetId="26" r:id="rId30"/>
    <sheet state="visible" name="27.09" sheetId="27" r:id="rId31"/>
    <sheet state="visible" name="28.09" sheetId="28" r:id="rId32"/>
    <sheet state="visible" name="29.09" sheetId="29" r:id="rId33"/>
    <sheet state="visible" name="30.09" sheetId="30" r:id="rId34"/>
    <sheet state="visible" name="01.10" sheetId="31" r:id="rId35"/>
    <sheet state="visible" name="02.10" sheetId="32" r:id="rId36"/>
    <sheet state="visible" name="0310" sheetId="33" r:id="rId37"/>
    <sheet state="visible" name="04.10" sheetId="34" r:id="rId38"/>
    <sheet state="visible" name="05.10" sheetId="35" r:id="rId39"/>
    <sheet state="visible" name="06.10" sheetId="36" r:id="rId40"/>
    <sheet state="visible" name="07.10" sheetId="37" r:id="rId41"/>
    <sheet state="visible" name="08.10" sheetId="38" r:id="rId42"/>
    <sheet state="visible" name="09.10" sheetId="39" r:id="rId43"/>
    <sheet state="visible" name="10.10" sheetId="40" r:id="rId44"/>
    <sheet state="visible" name="11.10" sheetId="41" r:id="rId45"/>
    <sheet state="visible" name="12.10" sheetId="42" r:id="rId46"/>
    <sheet state="visible" name="13.10" sheetId="43" r:id="rId47"/>
    <sheet state="visible" name="14.10" sheetId="44" r:id="rId48"/>
    <sheet state="visible" name="15.10" sheetId="45" r:id="rId49"/>
    <sheet state="visible" name="16.10" sheetId="46" r:id="rId50"/>
    <sheet state="visible" name="17.10" sheetId="47" r:id="rId51"/>
    <sheet state="visible" name="18 e 19.10" sheetId="48" r:id="rId52"/>
    <sheet state="visible" name="20.10" sheetId="49" r:id="rId53"/>
    <sheet state="visible" name="21.10" sheetId="50" r:id="rId54"/>
    <sheet state="visible" name="22.10" sheetId="51" r:id="rId55"/>
    <sheet state="visible" name="23.10" sheetId="52" r:id="rId56"/>
    <sheet state="visible" name="24.10" sheetId="53" r:id="rId57"/>
    <sheet state="visible" name="25.26.10" sheetId="54" r:id="rId58"/>
    <sheet state="visible" name="27.10" sheetId="55" r:id="rId59"/>
    <sheet state="visible" name="28.10" sheetId="56" r:id="rId60"/>
    <sheet state="visible" name="29.10" sheetId="57" r:id="rId61"/>
    <sheet state="visible" name="30.10" sheetId="58" r:id="rId62"/>
    <sheet state="visible" name="31.10" sheetId="59" r:id="rId63"/>
    <sheet state="visible" name="01.11-02.11" sheetId="60" r:id="rId64"/>
    <sheet state="visible" name="03.11" sheetId="61" r:id="rId65"/>
    <sheet state="visible" name="04.11" sheetId="62" r:id="rId66"/>
    <sheet state="visible" name="0511" sheetId="63" r:id="rId67"/>
    <sheet state="visible" name="06.11" sheetId="64" r:id="rId68"/>
    <sheet state="visible" name="07.11" sheetId="65" r:id="rId69"/>
    <sheet state="visible" name="08.11-0911" sheetId="66" r:id="rId70"/>
    <sheet state="visible" name="10.11" sheetId="67" r:id="rId71"/>
    <sheet state="visible" name="11.11" sheetId="68" r:id="rId72"/>
    <sheet state="visible" name="12.11" sheetId="69" r:id="rId73"/>
    <sheet state="visible" name="13.11" sheetId="70" r:id="rId74"/>
    <sheet state="visible" name="14.11" sheetId="71" r:id="rId75"/>
    <sheet state="visible" name="15.11-16.11" sheetId="72" r:id="rId76"/>
    <sheet state="visible" name="17.11" sheetId="73" r:id="rId77"/>
    <sheet state="visible" name="18.11" sheetId="74" r:id="rId78"/>
    <sheet state="visible" name="19.11" sheetId="75" r:id="rId79"/>
    <sheet state="visible" name="20.11" sheetId="76" r:id="rId80"/>
    <sheet state="visible" name="21.11" sheetId="77" r:id="rId81"/>
    <sheet state="visible" name="22. E 23.11" sheetId="78" r:id="rId82"/>
    <sheet state="visible" name="24.11" sheetId="79" r:id="rId83"/>
    <sheet state="visible" name="25.11" sheetId="80" r:id="rId84"/>
    <sheet state="visible" name="26.11" sheetId="81" r:id="rId85"/>
    <sheet state="visible" name="27.11" sheetId="82" r:id="rId86"/>
    <sheet state="visible" name="28.11" sheetId="83" r:id="rId87"/>
    <sheet state="visible" name="29 e 30.12" sheetId="84" r:id="rId88"/>
    <sheet state="visible" name="01.12" sheetId="85" r:id="rId89"/>
    <sheet state="visible" name="02.12" sheetId="86" r:id="rId90"/>
    <sheet state="visible" name="03.12" sheetId="87" r:id="rId91"/>
    <sheet state="visible" name="04.12" sheetId="88" r:id="rId92"/>
    <sheet state="visible" name="05.12" sheetId="89" r:id="rId93"/>
    <sheet state="visible" name="06 07.12" sheetId="90" r:id="rId94"/>
    <sheet state="visible" name="08.12" sheetId="91" r:id="rId95"/>
    <sheet state="visible" name="09.12" sheetId="92" r:id="rId96"/>
    <sheet state="visible" name="10.12" sheetId="93" r:id="rId97"/>
    <sheet state="visible" name="11.12" sheetId="94" r:id="rId98"/>
    <sheet state="visible" name="12.12" sheetId="95" r:id="rId99"/>
    <sheet state="visible" name="13 e 14.12" sheetId="96" r:id="rId100"/>
    <sheet state="visible" name="15.12" sheetId="97" r:id="rId101"/>
    <sheet state="visible" name="16.12" sheetId="98" r:id="rId102"/>
    <sheet state="visible" name="17.12" sheetId="99" r:id="rId103"/>
    <sheet state="visible" name="18.12" sheetId="100" r:id="rId104"/>
    <sheet state="visible" name="19.12" sheetId="101" r:id="rId105"/>
    <sheet state="visible" name="20 E 21.12" sheetId="102" r:id="rId106"/>
    <sheet state="visible" name="22.12" sheetId="103" r:id="rId107"/>
    <sheet state="visible" name="23.12" sheetId="104" r:id="rId108"/>
    <sheet state="visible" name="24.12" sheetId="105" r:id="rId109"/>
    <sheet state="visible" name="25.12" sheetId="106" r:id="rId110"/>
    <sheet state="visible" name="26.12" sheetId="107" r:id="rId111"/>
    <sheet state="visible" name="27 E 28.12" sheetId="108" r:id="rId112"/>
    <sheet state="visible" name="29.12" sheetId="109" r:id="rId113"/>
    <sheet state="visible" name="30.12" sheetId="110" r:id="rId114"/>
    <sheet state="visible" name="31.12" sheetId="111" r:id="rId115"/>
    <sheet state="visible" name="01.01.2026" sheetId="112" r:id="rId116"/>
    <sheet state="visible" name="02.01.2026" sheetId="113" r:id="rId117"/>
    <sheet state="visible" name="03 E 04.01.2026" sheetId="114" r:id="rId118"/>
    <sheet state="visible" name="05.01.2026" sheetId="115" r:id="rId119"/>
    <sheet state="visible" name="06.01.2026" sheetId="116" r:id="rId120"/>
    <sheet state="visible" name="07.01.2026" sheetId="117" r:id="rId121"/>
    <sheet state="visible" name="08.01.2026" sheetId="118" r:id="rId122"/>
    <sheet state="visible" name="09.01.2026" sheetId="119" r:id="rId123"/>
    <sheet state="visible" name="10 E 11.01" sheetId="120" r:id="rId124"/>
    <sheet state="visible" name="12.01" sheetId="121" r:id="rId125"/>
    <sheet state="visible" name="13.01" sheetId="122" r:id="rId126"/>
    <sheet state="visible" name="14.01" sheetId="123" r:id="rId127"/>
    <sheet state="visible" name="15.01" sheetId="124" r:id="rId128"/>
    <sheet state="visible" name="16.01" sheetId="125" r:id="rId129"/>
    <sheet state="visible" name="17 E 1801" sheetId="126" r:id="rId130"/>
    <sheet state="visible" name="19.01" sheetId="127" r:id="rId131"/>
    <sheet state="visible" name="20.01" sheetId="128" r:id="rId132"/>
    <sheet state="visible" name="21.01" sheetId="129" r:id="rId133"/>
    <sheet state="visible" name="22.01" sheetId="130" r:id="rId134"/>
    <sheet state="visible" name="23.01" sheetId="131" r:id="rId135"/>
    <sheet state="visible" name="24 e 25.01" sheetId="132" r:id="rId136"/>
    <sheet state="visible" name="26.01" sheetId="133" r:id="rId137"/>
    <sheet state="visible" name="27.01" sheetId="134" r:id="rId138"/>
    <sheet state="visible" name="28.01" sheetId="135" r:id="rId139"/>
    <sheet state="visible" name="29.01" sheetId="136" r:id="rId140"/>
    <sheet state="visible" name="30.01" sheetId="137" r:id="rId141"/>
    <sheet state="visible" name="31.01 e 01.02" sheetId="138" r:id="rId142"/>
    <sheet state="visible" name="02.02" sheetId="139" r:id="rId143"/>
    <sheet state="visible" name="03.02" sheetId="140" r:id="rId144"/>
    <sheet state="visible" name="04.02" sheetId="141" r:id="rId145"/>
    <sheet state="visible" name="05.02" sheetId="142" r:id="rId146"/>
    <sheet state="visible" name="06.02" sheetId="143" r:id="rId147"/>
    <sheet state="visible" name="07.02 e 08.02" sheetId="144" r:id="rId148"/>
    <sheet state="visible" name="09.02" sheetId="145" r:id="rId149"/>
    <sheet state="visible" name="10.02" sheetId="146" r:id="rId150"/>
    <sheet state="visible" name="11.02" sheetId="147" r:id="rId151"/>
    <sheet state="visible" name="12.02" sheetId="148" r:id="rId152"/>
    <sheet state="visible" name="13.02" sheetId="149" r:id="rId153"/>
    <sheet state="visible" name="14.02 e 15.02" sheetId="150" r:id="rId154"/>
    <sheet state="visible" name="17.02" sheetId="151" r:id="rId155"/>
    <sheet state="visible" name="16.02" sheetId="152" r:id="rId156"/>
    <sheet state="visible" name="18.02" sheetId="153" r:id="rId157"/>
    <sheet state="visible" name="19.02" sheetId="154" r:id="rId158"/>
    <sheet state="visible" name="20.02" sheetId="155" r:id="rId159"/>
    <sheet state="visible" name="21.02 e 22.02" sheetId="156" r:id="rId160"/>
    <sheet state="visible" name="24.02" sheetId="157" r:id="rId161"/>
    <sheet state="visible" name="25.02" sheetId="158" r:id="rId162"/>
    <sheet state="visible" name="23.02" sheetId="159" r:id="rId163"/>
    <sheet state="visible" name="26.02" sheetId="160" r:id="rId164"/>
    <sheet state="visible" name="2702" sheetId="161" r:id="rId165"/>
    <sheet state="visible" name="28.02 e 01.03" sheetId="162" r:id="rId166"/>
    <sheet state="visible" name="02.03" sheetId="163" r:id="rId167"/>
    <sheet state="visible" name="03.03" sheetId="164" r:id="rId168"/>
    <sheet state="visible" name="04.03" sheetId="165" r:id="rId169"/>
    <sheet state="visible" name="05.03" sheetId="166" r:id="rId170"/>
    <sheet state="visible" name="06.03" sheetId="167" r:id="rId171"/>
    <sheet state="visible" name="07.03 e 08.03" sheetId="168" r:id="rId172"/>
    <sheet state="visible" name="09.03" sheetId="169" r:id="rId173"/>
    <sheet state="visible" name="13.03" sheetId="170" r:id="rId174"/>
    <sheet state="visible" name="10.03" sheetId="171" r:id="rId175"/>
    <sheet state="visible" name="11.03" sheetId="172" r:id="rId176"/>
    <sheet state="visible" name="12.03" sheetId="173" r:id="rId177"/>
    <sheet state="visible" name="14.03 e 15.03" sheetId="174" r:id="rId178"/>
    <sheet state="visible" name="16.03" sheetId="175" r:id="rId179"/>
    <sheet state="visible" name="17.03" sheetId="176" r:id="rId180"/>
    <sheet state="visible" name="18.03" sheetId="177" r:id="rId181"/>
    <sheet state="visible" name="19.03" sheetId="178" r:id="rId182"/>
    <sheet state="visible" name="20.03" sheetId="179" r:id="rId183"/>
    <sheet state="visible" name="21.03 e 22.03" sheetId="180" r:id="rId184"/>
    <sheet state="visible" name="23.03" sheetId="181" r:id="rId185"/>
    <sheet state="visible" name="24.03" sheetId="182" r:id="rId186"/>
    <sheet state="visible" name="25.03" sheetId="183" r:id="rId187"/>
    <sheet state="visible" name="26.03" sheetId="184" r:id="rId188"/>
    <sheet state="visible" name="27.03" sheetId="185" r:id="rId189"/>
    <sheet state="visible" name="28.03 e 29.03" sheetId="186" r:id="rId190"/>
    <sheet state="visible" name="30.03" sheetId="187" r:id="rId191"/>
    <sheet state="visible" name="31.03" sheetId="188" r:id="rId192"/>
    <sheet state="visible" name="01.04" sheetId="189" r:id="rId193"/>
    <sheet state="visible" name="02.04" sheetId="190" r:id="rId194"/>
    <sheet state="visible" name="03.04" sheetId="191" r:id="rId195"/>
    <sheet state="visible" name="04.04 e 05.04" sheetId="192" r:id="rId196"/>
    <sheet state="visible" name="06.04" sheetId="193" r:id="rId197"/>
    <sheet state="visible" name="07.04" sheetId="194" r:id="rId198"/>
    <sheet state="visible" name="08.04" sheetId="195" r:id="rId199"/>
    <sheet state="visible" name="09.04" sheetId="196" r:id="rId200"/>
    <sheet state="visible" name="10.04" sheetId="197" r:id="rId201"/>
    <sheet state="visible" name="11.04" sheetId="198" r:id="rId202"/>
    <sheet state="visible" name="12.04" sheetId="199" r:id="rId203"/>
    <sheet state="visible" name="13.04" sheetId="200" r:id="rId204"/>
    <sheet state="visible" name="14.04" sheetId="201" r:id="rId205"/>
    <sheet state="visible" name="15.04" sheetId="202" r:id="rId206"/>
    <sheet state="visible" name="16.04" sheetId="203" r:id="rId207"/>
    <sheet state="visible" name="17.04" sheetId="204" r:id="rId208"/>
    <sheet state="visible" name="18.04" sheetId="205" r:id="rId209"/>
    <sheet state="visible" name="19.04" sheetId="206" r:id="rId210"/>
    <sheet state="visible" name="20.04" sheetId="207" r:id="rId211"/>
    <sheet state="visible" name="21.04" sheetId="208" r:id="rId212"/>
    <sheet state="visible" name="22.04" sheetId="209" r:id="rId213"/>
    <sheet state="visible" name="23.04" sheetId="210" r:id="rId214"/>
    <sheet state="visible" name="24.04" sheetId="211" r:id="rId215"/>
    <sheet state="visible" name="25.04" sheetId="212" r:id="rId216"/>
    <sheet state="visible" name="27.04" sheetId="213" r:id="rId217"/>
    <sheet state="visible" name="28.04" sheetId="214" r:id="rId218"/>
    <sheet state="visible" name="29.04" sheetId="215" r:id="rId219"/>
    <sheet state="visible" name="30.04" sheetId="216" r:id="rId220"/>
    <sheet state="visible" name="01.05" sheetId="217" r:id="rId221"/>
    <sheet state="visible" name="02.05" sheetId="218" r:id="rId222"/>
    <sheet state="visible" name="03.05" sheetId="219" r:id="rId223"/>
    <sheet state="visible" name="04.05" sheetId="220" r:id="rId224"/>
    <sheet state="visible" name="05.05" sheetId="221" r:id="rId225"/>
    <sheet state="visible" name="06.05" sheetId="222" r:id="rId226"/>
    <sheet state="visible" name="07.05" sheetId="223" r:id="rId227"/>
    <sheet state="visible" name="08.05" sheetId="224" r:id="rId228"/>
    <sheet state="visible" name="09.05" sheetId="225" r:id="rId229"/>
    <sheet state="visible" name="10.05" sheetId="226" r:id="rId230"/>
    <sheet state="visible" name="11.05" sheetId="227" r:id="rId231"/>
    <sheet state="visible" name="12.05" sheetId="228" r:id="rId232"/>
    <sheet state="visible" name="13.05" sheetId="229" r:id="rId233"/>
    <sheet state="visible" name="14.05" sheetId="230" r:id="rId234"/>
    <sheet state="visible" name="15.05" sheetId="231" r:id="rId235"/>
    <sheet state="visible" name="16.05" sheetId="232" r:id="rId236"/>
    <sheet state="visible" name="17.05" sheetId="233" r:id="rId237"/>
    <sheet state="visible" name="18.05" sheetId="234" r:id="rId238"/>
    <sheet state="visible" name="19.05" sheetId="235" r:id="rId239"/>
    <sheet state="visible" name="20.05" sheetId="236" r:id="rId240"/>
    <sheet state="visible" name="21.05" sheetId="237" r:id="rId241"/>
    <sheet state="visible" name="22.05" sheetId="238" r:id="rId242"/>
    <sheet state="visible" name="23.05" sheetId="239" r:id="rId243"/>
    <sheet state="visible" name="24.05" sheetId="240" r:id="rId244"/>
    <sheet state="visible" name="25.05" sheetId="241" r:id="rId245"/>
    <sheet state="visible" name="26.05" sheetId="242" r:id="rId246"/>
    <sheet state="visible" name="27.05" sheetId="243" r:id="rId247"/>
    <sheet state="visible" name="28.05" sheetId="244" r:id="rId248"/>
    <sheet state="visible" name="29.05" sheetId="245" r:id="rId249"/>
    <sheet state="visible" name="30.05" sheetId="246" r:id="rId250"/>
    <sheet state="visible" name="31.05" sheetId="247" r:id="rId251"/>
    <sheet state="visible" name="01.06" sheetId="248" r:id="rId252"/>
    <sheet state="visible" name="02.06" sheetId="249" r:id="rId253"/>
    <sheet state="visible" name="03.06" sheetId="250" r:id="rId254"/>
    <sheet state="visible" name="04.06" sheetId="251" r:id="rId255"/>
    <sheet state="visible" name="05.06" sheetId="252" r:id="rId256"/>
    <sheet state="visible" name="06.06" sheetId="253" r:id="rId257"/>
    <sheet state="visible" name="07.06" sheetId="254" r:id="rId258"/>
    <sheet state="visible" name="08.06" sheetId="255" r:id="rId259"/>
    <sheet state="visible" name="09.06" sheetId="256" r:id="rId260"/>
    <sheet state="visible" name="10.06" sheetId="257" r:id="rId261"/>
    <sheet state="visible" name="11.06" sheetId="258" r:id="rId262"/>
  </sheets>
  <definedNames>
    <definedName hidden="1" localSheetId="16" name="_xlnm._FilterDatabase">'17.09'!$A$2:$W$27</definedName>
    <definedName hidden="1" localSheetId="17" name="_xlnm._FilterDatabase">'18.09'!$A$2:$Y$23</definedName>
    <definedName hidden="1" localSheetId="36" name="_xlnm._FilterDatabase">'07.10'!$A$1:$A$975</definedName>
    <definedName hidden="1" localSheetId="62" name="_xlnm._FilterDatabase">'0511'!$A$2:$Z$41</definedName>
    <definedName hidden="1" localSheetId="72" name="_xlnm._FilterDatabase">'17.11'!$A$2:$Z$43</definedName>
    <definedName hidden="1" localSheetId="81" name="_xlnm._FilterDatabase">'27.11'!$A$2:$Z$42</definedName>
    <definedName hidden="1" localSheetId="154" name="_xlnm._FilterDatabase">'20.02'!$A$2:$Z$25</definedName>
    <definedName hidden="1" localSheetId="243" name="_xlnm._FilterDatabase">'28.05'!$A$6:$Z$31</definedName>
    <definedName hidden="1" localSheetId="244" name="_xlnm._FilterDatabase">'29.05'!$A$7:$Y$42</definedName>
    <definedName hidden="1" localSheetId="247" name="_xlnm._FilterDatabase">'01.06'!$A$6:$Z$45</definedName>
    <definedName hidden="1" localSheetId="248" name="_xlnm._FilterDatabase">'02.06'!$A$4:$Z$44</definedName>
    <definedName hidden="1" localSheetId="249" name="_xlnm._FilterDatabase">'03.06'!$A$9:$Z$60</definedName>
    <definedName hidden="1" localSheetId="251" name="_xlnm._FilterDatabase">'05.06'!$A$8:$Z$35</definedName>
    <definedName hidden="1" localSheetId="252" name="_xlnm._FilterDatabase">'06.06'!$A$6:$Z$22</definedName>
    <definedName hidden="1" localSheetId="254" name="_xlnm._FilterDatabase">'08.06'!$A$4:$Z$38</definedName>
    <definedName hidden="1" localSheetId="255" name="_xlnm._FilterDatabase">'09.06'!$A$4:$Z$50</definedName>
    <definedName hidden="1" localSheetId="256" name="_xlnm._FilterDatabase">'10.06'!$A$6:$Z$72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tc={05789fed-45a9-4f46-bc9d-7334286af1a5}</author>
  </authors>
  <commentList>
    <comment authorId="0" xr:uid="{05789fed-45a9-4f46-bc9d-7334286af1a5}" ref="A1">
      <text>
        <t xml:space="preserve">[Threaded comment]
 Your version of Excel allows you to read this threaded comment; however, any edits to it will get removed if the file is opened in a newer version of Excel. Learn more: https://go.microsoft.com/fwlink/?linkid=870924
Comment:
	atenção ao destino que será da cardoso para informar a equipe da demark / informar para entrar em contato com o motorista para alinhar já orientado no grupo pelo thiago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4">
      <text>
        <t xml:space="preserve">TORRES SOBRE AVISO, NESSA OPERAÇÃO 
PROCURAR MAIS UM FORNECEDOR
</t>
      </text>
    </comment>
    <comment authorId="0" ref="G13">
      <text>
        <t xml:space="preserve">TORRES SOBRE AVISO, NESSA OPERAÇÃO 
PROCURAR MAIS UM FORNECEDOR
</t>
      </text>
    </comment>
    <comment authorId="0" ref="G12">
      <text>
        <t xml:space="preserve">TORRES SOBRE AVISO, NESSA OPERAÇÃO 
PROCURAR MAIS UM FORNECEDOR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8">
      <text>
        <t xml:space="preserve">EQUIPE REAPROVEITAMENTO MISSÃO DAS 03:00HS</t>
      </text>
    </comment>
    <comment authorId="0" ref="G11">
      <text>
        <t xml:space="preserve">VTR DA TORRES QUEBROU
PREVISÃO G8 DE CHEGADA AS 08:00HS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6">
      <text>
        <t xml:space="preserve">TROCA DE FORNECEDOR, PRECISA FORMALIZAR VIA EMAIL</t>
      </text>
    </comment>
    <comment authorId="0" ref="H15">
      <text>
        <t xml:space="preserve">QOT6013</t>
      </text>
    </comment>
    <comment authorId="0" ref="H13">
      <text>
        <t xml:space="preserve">UEQ8E98
</t>
      </text>
    </comment>
    <comment authorId="0" ref="D6">
      <text>
        <t xml:space="preserve">DIFERENÇA DE FUSO HORÁRIO 01:00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
      <text>
        <t xml:space="preserve">VTR 1 KIT 4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VTR 1 KIT 4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VTR 1 KIT 4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VTR 1 KIT 4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VTR 1 KIT 4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VTR 1 KIT 4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AUTO PARADO COM PROBLEMA MECANICO</t>
      </text>
    </comment>
  </commentList>
</comments>
</file>

<file path=xl/sharedStrings.xml><?xml version="1.0" encoding="utf-8"?>
<sst xmlns="http://schemas.openxmlformats.org/spreadsheetml/2006/main" count="56842" uniqueCount="10723">
  <si>
    <t>BO</t>
  </si>
  <si>
    <t>ROTA</t>
  </si>
  <si>
    <t>CLIENTE</t>
  </si>
  <si>
    <t>FORNECEDOR</t>
  </si>
  <si>
    <t>STATUS</t>
  </si>
  <si>
    <t>DATA INICIAL</t>
  </si>
  <si>
    <t>HORA INICIAL</t>
  </si>
  <si>
    <t>RESPONSÁVEL</t>
  </si>
  <si>
    <t>OBSER.</t>
  </si>
  <si>
    <t>VIATURA</t>
  </si>
  <si>
    <t>VEICULO ESCOLTADO</t>
  </si>
  <si>
    <t>DATA FINAL</t>
  </si>
  <si>
    <t>OBS. DA VIAGEM</t>
  </si>
  <si>
    <t>HORÁRIO FINAL</t>
  </si>
  <si>
    <t>INICIAL</t>
  </si>
  <si>
    <t>FINAL</t>
  </si>
  <si>
    <t>Curionopolis - PA</t>
  </si>
  <si>
    <t>LUFT</t>
  </si>
  <si>
    <t>ATIVA</t>
  </si>
  <si>
    <t>FINALIZADO</t>
  </si>
  <si>
    <t>ANGELA</t>
  </si>
  <si>
    <t>DPF6B69 / EOF1746</t>
  </si>
  <si>
    <t>OK</t>
  </si>
  <si>
    <t xml:space="preserve">PALHOÇA SC </t>
  </si>
  <si>
    <t>IBL</t>
  </si>
  <si>
    <t>BAZISUL</t>
  </si>
  <si>
    <t>Jose x Waldomiro</t>
  </si>
  <si>
    <t>RYS4H70</t>
  </si>
  <si>
    <t>SXM0G99</t>
  </si>
  <si>
    <t>PIRAPORA DO BOM JESUS X SÃO CAETANO</t>
  </si>
  <si>
    <t>CESARI</t>
  </si>
  <si>
    <t>Diego x Robson</t>
  </si>
  <si>
    <t>RYS5A90</t>
  </si>
  <si>
    <t>FHO-1G91</t>
  </si>
  <si>
    <t xml:space="preserve"> JUNDIAI/SP - x 200 km  Porto Alegre-RS </t>
  </si>
  <si>
    <t>CEVA</t>
  </si>
  <si>
    <t>(VTR 02) Emir x Adriano</t>
  </si>
  <si>
    <t>SXI 5H20</t>
  </si>
  <si>
    <t>JDI0F89</t>
  </si>
  <si>
    <t xml:space="preserve">(VTR 01) Jeferson x Ledival </t>
  </si>
  <si>
    <t>TAI0I69</t>
  </si>
  <si>
    <t>IUL0682</t>
  </si>
  <si>
    <t xml:space="preserve"> JUNDIAI/SP - x 200 km  Serra-ES </t>
  </si>
  <si>
    <t>CANCELADA</t>
  </si>
  <si>
    <t>(VTR 03) Diego x Robson</t>
  </si>
  <si>
    <t>PPB4D65</t>
  </si>
  <si>
    <t>cancelada pelo Fabio as 17:35</t>
  </si>
  <si>
    <t>PARQUE NOVO MUNDO X 150 KM</t>
  </si>
  <si>
    <t>DELLAVOLPE</t>
  </si>
  <si>
    <t>COMANDO G8</t>
  </si>
  <si>
    <t>BEATIZ</t>
  </si>
  <si>
    <t>Cleuber x Souza</t>
  </si>
  <si>
    <t xml:space="preserve">TEE3H24 </t>
  </si>
  <si>
    <t>STO8E64</t>
  </si>
  <si>
    <t>ok</t>
  </si>
  <si>
    <t xml:space="preserve"> MANAUS/AM xPORTO CHIBATAO - MANAUS/AM</t>
  </si>
  <si>
    <t>CEVA CARACT</t>
  </si>
  <si>
    <t>USE</t>
  </si>
  <si>
    <t xml:space="preserve">Rodrigo XJefferson </t>
  </si>
  <si>
    <t>TEA1B18</t>
  </si>
  <si>
    <t>EVO8A25  - OUG5B91</t>
  </si>
  <si>
    <t>MANAUS/AM xPORTO CHIBATAO - MANAUS/AM</t>
  </si>
  <si>
    <t>Thiago x Elciomar</t>
  </si>
  <si>
    <t xml:space="preserve">  SYY7J29</t>
  </si>
  <si>
    <t>Risden x Marcos</t>
  </si>
  <si>
    <t>TRX 2J40</t>
  </si>
  <si>
    <t xml:space="preserve">Desistencie pela USE 16:41 </t>
  </si>
  <si>
    <t xml:space="preserve">Cubatao x Santos </t>
  </si>
  <si>
    <t xml:space="preserve">Cesari </t>
  </si>
  <si>
    <t xml:space="preserve">TM/seg </t>
  </si>
  <si>
    <t>DANIEL</t>
  </si>
  <si>
    <t xml:space="preserve">Andre Rodolfo </t>
  </si>
  <si>
    <t>DCU1E99</t>
  </si>
  <si>
    <t>GDS-2F02</t>
  </si>
  <si>
    <t xml:space="preserve">Paulo </t>
  </si>
  <si>
    <t>FMC0458</t>
  </si>
  <si>
    <t>MIG -6A28</t>
  </si>
  <si>
    <t>AEROPORTO VIX X TERMINAL INTERMODAL DA SERRA - ES</t>
  </si>
  <si>
    <t>MAXFORD</t>
  </si>
  <si>
    <t>Nilda x Magri</t>
  </si>
  <si>
    <t>OVG-5d55</t>
  </si>
  <si>
    <t>KWT8A93</t>
  </si>
  <si>
    <t>CLARO CPQ xx IBL MTZ</t>
  </si>
  <si>
    <t>Charles x Navarro</t>
  </si>
  <si>
    <t>RYS-5D70</t>
  </si>
  <si>
    <t>TKV0G50</t>
  </si>
  <si>
    <t>IBL GRU x CLARO CPQ</t>
  </si>
  <si>
    <t>Souza x Cleber</t>
  </si>
  <si>
    <t>TEE3H24</t>
  </si>
  <si>
    <t>BELO HORIZONTE x BELO HORIZONTE MG</t>
  </si>
  <si>
    <t>OLIMPO</t>
  </si>
  <si>
    <t>ITAMAR x IRLAN</t>
  </si>
  <si>
    <t>TEG- 2B41</t>
  </si>
  <si>
    <t>PUN8C93</t>
  </si>
  <si>
    <t>BH x ARAXÁ MG</t>
  </si>
  <si>
    <t>WILLIAM X LINCOLN</t>
  </si>
  <si>
    <t>SIE-0E30</t>
  </si>
  <si>
    <t>RMN6D63</t>
  </si>
  <si>
    <t>CONTAGEM x BELO HORIZONTE MG</t>
  </si>
  <si>
    <t>WALTER x LIVINGSTON</t>
  </si>
  <si>
    <t>TEG- 2B42</t>
  </si>
  <si>
    <t>HIM0228</t>
  </si>
  <si>
    <t>ITAPOA SC X CHAPECÓ SC</t>
  </si>
  <si>
    <t>LOGGO</t>
  </si>
  <si>
    <t xml:space="preserve">Lourenço </t>
  </si>
  <si>
    <t>QJL0D03</t>
  </si>
  <si>
    <t xml:space="preserve">SXW9B11 </t>
  </si>
  <si>
    <t>Robson x Allam</t>
  </si>
  <si>
    <t>PHK3790</t>
  </si>
  <si>
    <t xml:space="preserve">São Bernardo do Campo x Parque Novo Mundo </t>
  </si>
  <si>
    <t>Imediato - Ramon X Lana</t>
  </si>
  <si>
    <t>SJI6H04</t>
  </si>
  <si>
    <t>BXJ7A80</t>
  </si>
  <si>
    <t>AEROPORTO X JABOATÃO</t>
  </si>
  <si>
    <t>ARMADA REAL</t>
  </si>
  <si>
    <t>Eduardo x Marcelo</t>
  </si>
  <si>
    <t>OPP-0C44</t>
  </si>
  <si>
    <t>PES0A85</t>
  </si>
  <si>
    <t>PIRAPORA DO BOM JESUS X GUARULHOS</t>
  </si>
  <si>
    <t>TIO-4D31</t>
  </si>
  <si>
    <t>JUNDIAI/SP - x 200 km  Cajamar - SP</t>
  </si>
  <si>
    <t>CEVA LOGITECH</t>
  </si>
  <si>
    <t>DEMARK</t>
  </si>
  <si>
    <t>VTR 1 Macedo x Josiel</t>
  </si>
  <si>
    <t>SYY0h37</t>
  </si>
  <si>
    <t>FWJ7E43</t>
  </si>
  <si>
    <t>JUNDIAI/SP - x 200 km Belford Roxo - RJ</t>
  </si>
  <si>
    <t>VTR 3  Charles x Marcos</t>
  </si>
  <si>
    <t xml:space="preserve">RYS5D70 </t>
  </si>
  <si>
    <t>MTV0D25</t>
  </si>
  <si>
    <t>PARQUE NOVO MUNDO X TACÓGRAFO</t>
  </si>
  <si>
    <t>Cicero x Quirino</t>
  </si>
  <si>
    <t>TEE3G94</t>
  </si>
  <si>
    <t>CCU8E54</t>
  </si>
  <si>
    <t>PALHOÇA X PALHOÇA</t>
  </si>
  <si>
    <t>RYS4h70</t>
  </si>
  <si>
    <t>SXM0g99</t>
  </si>
  <si>
    <t>JUNDIAI X 200KM SERRA ES</t>
  </si>
  <si>
    <t>VTR2 Emir x Adriano</t>
  </si>
  <si>
    <t>SXI5H20</t>
  </si>
  <si>
    <t>ESU8J89</t>
  </si>
  <si>
    <t>GUARULHOS X GUARULHOS</t>
  </si>
  <si>
    <t>Deivid x Rodrigo</t>
  </si>
  <si>
    <t>RVK0f10</t>
  </si>
  <si>
    <t>TVK0g50</t>
  </si>
  <si>
    <t>ITAPOA X SÃO CAETANO DO SUL</t>
  </si>
  <si>
    <t>CEVA CARAC</t>
  </si>
  <si>
    <t>PERNOITE</t>
  </si>
  <si>
    <t>Felipe</t>
  </si>
  <si>
    <t>FOA3G96</t>
  </si>
  <si>
    <t>RXY9G38</t>
  </si>
  <si>
    <t>ITAPOA X GRAVATAI</t>
  </si>
  <si>
    <t>INGÁ</t>
  </si>
  <si>
    <t>Diego x Ana</t>
  </si>
  <si>
    <t>STI7G26</t>
  </si>
  <si>
    <t>RXX9A98</t>
  </si>
  <si>
    <t>Bonifacio x Jhonathas</t>
  </si>
  <si>
    <t>RCW1e41</t>
  </si>
  <si>
    <t>ELW8932</t>
  </si>
  <si>
    <t>CAMPINAS X GUARULHOS</t>
  </si>
  <si>
    <t>chegada 10:22</t>
  </si>
  <si>
    <t>chegada 14:27</t>
  </si>
  <si>
    <t>MANAUS X MANAUS</t>
  </si>
  <si>
    <t>Luciano x Elciomar</t>
  </si>
  <si>
    <t>SYY7J29</t>
  </si>
  <si>
    <t>EVO8A25</t>
  </si>
  <si>
    <t>URBANO BAHIA</t>
  </si>
  <si>
    <t>HONRA</t>
  </si>
  <si>
    <t>Carlos x Bartolomeu</t>
  </si>
  <si>
    <t>QMI8i17</t>
  </si>
  <si>
    <t>RCX-9J23</t>
  </si>
  <si>
    <t>SÃO PAULO X PARQUE NOVO MUNDO</t>
  </si>
  <si>
    <t>IMEDIATO Jaime x Francisco</t>
  </si>
  <si>
    <t>RGA5I76</t>
  </si>
  <si>
    <t>FGI5H06</t>
  </si>
  <si>
    <t>POA X PARQUE NOVO MUNDO</t>
  </si>
  <si>
    <t>SUPERFORT</t>
  </si>
  <si>
    <t>Kleber x Vitor</t>
  </si>
  <si>
    <t>ENI-6J26</t>
  </si>
  <si>
    <t>EEL1C36</t>
  </si>
  <si>
    <t>JABOATÃO X AEROPORTO</t>
  </si>
  <si>
    <t>FERRAZ DE VASCONCELOS X PARQUE NOVO MUNDO</t>
  </si>
  <si>
    <t>Marco x Salvio</t>
  </si>
  <si>
    <t>CVI-2G56</t>
  </si>
  <si>
    <t>HFE5G35</t>
  </si>
  <si>
    <t>SIMÕES FILHO X LAURO FREITAS</t>
  </si>
  <si>
    <t>Rafael x Ismael</t>
  </si>
  <si>
    <t>RPX 8E65</t>
  </si>
  <si>
    <t>RCX9J23</t>
  </si>
  <si>
    <t>URBANO FLORIPA</t>
  </si>
  <si>
    <t>VTC</t>
  </si>
  <si>
    <t>jose x patrick</t>
  </si>
  <si>
    <t xml:space="preserve">RYS4H70 </t>
  </si>
  <si>
    <t>SFE8H54</t>
  </si>
  <si>
    <t>CAPIVARI SP</t>
  </si>
  <si>
    <t>LRK6B52</t>
  </si>
  <si>
    <t>FEIRA DE SANTANA</t>
  </si>
  <si>
    <t>TRACKER</t>
  </si>
  <si>
    <t xml:space="preserve"> SXH0E07</t>
  </si>
  <si>
    <t>INFORMAÇÕES DA VIAGEM</t>
  </si>
  <si>
    <t>KILOMETRAGEM</t>
  </si>
  <si>
    <t>os</t>
  </si>
  <si>
    <t>HORA FINAL</t>
  </si>
  <si>
    <t>TOTAL</t>
  </si>
  <si>
    <t>SFE8H54 / QTL6B50</t>
  </si>
  <si>
    <t>jose x patrick Chegou as 20:20)</t>
  </si>
  <si>
    <t>PIRAPORA DO BOM JESUS X SANTOS</t>
  </si>
  <si>
    <t>RVK0F10</t>
  </si>
  <si>
    <t>BZY5G56</t>
  </si>
  <si>
    <t>194478</t>
  </si>
  <si>
    <t>194609</t>
  </si>
  <si>
    <t>EEO9J32</t>
  </si>
  <si>
    <t>41596</t>
  </si>
  <si>
    <t>41604</t>
  </si>
  <si>
    <t>Chegada as 11:19</t>
  </si>
  <si>
    <t>41613</t>
  </si>
  <si>
    <t>41621</t>
  </si>
  <si>
    <t>42421</t>
  </si>
  <si>
    <t>42432</t>
  </si>
  <si>
    <t>IBL GRU X AEROPORTO GRU</t>
  </si>
  <si>
    <t>SXI5h20</t>
  </si>
  <si>
    <t>EDW8G08</t>
  </si>
  <si>
    <t>58539</t>
  </si>
  <si>
    <t>58552</t>
  </si>
  <si>
    <t>Emir x Adriano</t>
  </si>
  <si>
    <t>JUNDIAI X 200 KM SERRA ES</t>
  </si>
  <si>
    <t>VTR1  RYS5A90</t>
  </si>
  <si>
    <t>MRH6I67</t>
  </si>
  <si>
    <t>55695</t>
  </si>
  <si>
    <t>55898</t>
  </si>
  <si>
    <t>Diego x Robson Inicio as 13:23</t>
  </si>
  <si>
    <t>VTR2 (SXI5H20)</t>
  </si>
  <si>
    <t>AZY3F24</t>
  </si>
  <si>
    <t>55787</t>
  </si>
  <si>
    <t>55988</t>
  </si>
  <si>
    <t>Charles  x Marcos André (chegada 18:58)</t>
  </si>
  <si>
    <t>VTR3 (RVK0F10)</t>
  </si>
  <si>
    <t>RQT4E55</t>
  </si>
  <si>
    <t>64882</t>
  </si>
  <si>
    <t>65082</t>
  </si>
  <si>
    <t xml:space="preserve">Tadeu x Miriam </t>
  </si>
  <si>
    <t>VTR4(ENI-6J26)</t>
  </si>
  <si>
    <t>CUI5H75</t>
  </si>
  <si>
    <t>109849</t>
  </si>
  <si>
    <t>110054</t>
  </si>
  <si>
    <t xml:space="preserve">kleber x Vitor </t>
  </si>
  <si>
    <t>CONTAGEM X  BELO HORIZONTE MG</t>
  </si>
  <si>
    <t>SIE0E30</t>
  </si>
  <si>
    <t>91764</t>
  </si>
  <si>
    <t>91787</t>
  </si>
  <si>
    <t>William x Linconl</t>
  </si>
  <si>
    <t>PADLOCK</t>
  </si>
  <si>
    <t>EZR6A32</t>
  </si>
  <si>
    <t>TKV0g50</t>
  </si>
  <si>
    <t>Marcony x Vitor</t>
  </si>
  <si>
    <t>GUARULHOS X SP URBANO</t>
  </si>
  <si>
    <t>RYS5d70</t>
  </si>
  <si>
    <t>GBI8E64</t>
  </si>
  <si>
    <t>Charles x Marcos</t>
  </si>
  <si>
    <t>FBE9j77</t>
  </si>
  <si>
    <t>MQG8E31</t>
  </si>
  <si>
    <t>Fabricio x Marcos</t>
  </si>
  <si>
    <t>GUARULHOS X PINHEIROS</t>
  </si>
  <si>
    <t>SOBRADIEL</t>
  </si>
  <si>
    <t>BRY1h72</t>
  </si>
  <si>
    <t>REJ0I73</t>
  </si>
  <si>
    <t>Robson x Miliolli</t>
  </si>
  <si>
    <t>GUARULHOS X CAMPINAS</t>
  </si>
  <si>
    <t>TEE3H37</t>
  </si>
  <si>
    <t xml:space="preserve">REI7F16 </t>
  </si>
  <si>
    <t xml:space="preserve">TKV0G50 </t>
  </si>
  <si>
    <t>CHEGADA AS 10:10</t>
  </si>
  <si>
    <t xml:space="preserve">GUARULHOS X  ACOMPANHAMENTO 2 HS  </t>
  </si>
  <si>
    <t>RFE -3F12</t>
  </si>
  <si>
    <t>REI8H60</t>
  </si>
  <si>
    <t>Inicio as 11:55</t>
  </si>
  <si>
    <t>Pitanguinha, AL X Rio Largo - AL</t>
  </si>
  <si>
    <t>ORI7C51</t>
  </si>
  <si>
    <t>OWD-1A15</t>
  </si>
  <si>
    <t>SIMÕES FILHO X LAURO DE FREITAS</t>
  </si>
  <si>
    <t>IMPÉRIO</t>
  </si>
  <si>
    <t>RDJ-9E92</t>
  </si>
  <si>
    <t>chegada na origem as 14:15</t>
  </si>
  <si>
    <t xml:space="preserve">Ferraz de Vasconcelos x Parque Novo Mundo </t>
  </si>
  <si>
    <t>Lucas x Soares</t>
  </si>
  <si>
    <t xml:space="preserve">Santarém, PA - preservacao </t>
  </si>
  <si>
    <t>EOF-1823</t>
  </si>
  <si>
    <t>CHARLES X MARCOS</t>
  </si>
  <si>
    <t>SANTARÉM - PA (PRESERVAÇÃO)</t>
  </si>
  <si>
    <t>73054</t>
  </si>
  <si>
    <t>73065</t>
  </si>
  <si>
    <t>JOSE X WALDOMIRO</t>
  </si>
  <si>
    <t>PALHOÇA X CAXIAS DO SUL</t>
  </si>
  <si>
    <t>RYS5H30</t>
  </si>
  <si>
    <t xml:space="preserve">RYF6A18 </t>
  </si>
  <si>
    <t>68825</t>
  </si>
  <si>
    <t>RAFAEL X MARCOS</t>
  </si>
  <si>
    <t>AEROPORTO X SIMÕES FILHO</t>
  </si>
  <si>
    <t>SIT0I48</t>
  </si>
  <si>
    <t>103294</t>
  </si>
  <si>
    <t>103316</t>
  </si>
  <si>
    <t>BARTOLOMEU X RAFAEL</t>
  </si>
  <si>
    <t>JUNDIAI/SP X 200KM</t>
  </si>
  <si>
    <t>SWT4B25</t>
  </si>
  <si>
    <t>PGU8B40</t>
  </si>
  <si>
    <t>37.189</t>
  </si>
  <si>
    <t>37390</t>
  </si>
  <si>
    <t>VANDERSON X PATRIK</t>
  </si>
  <si>
    <t xml:space="preserve">CONTAGEM X BELO HORIZONTE MG </t>
  </si>
  <si>
    <t>TEG2B42</t>
  </si>
  <si>
    <t>14911</t>
  </si>
  <si>
    <t>14934</t>
  </si>
  <si>
    <t>WALTER X LIVINGSTON</t>
  </si>
  <si>
    <t>GUARULHOS X ACOMPANHAMENTO 02H</t>
  </si>
  <si>
    <t>QOT6013</t>
  </si>
  <si>
    <t>FLR1H84</t>
  </si>
  <si>
    <t>463592</t>
  </si>
  <si>
    <t>463693</t>
  </si>
  <si>
    <t>LIVIO X DELFINO</t>
  </si>
  <si>
    <t>BASE GRU X RV IMOLA AGUA CHATA</t>
  </si>
  <si>
    <t>EWB0083</t>
  </si>
  <si>
    <t>REI8H31</t>
  </si>
  <si>
    <t>487005</t>
  </si>
  <si>
    <t>487023</t>
  </si>
  <si>
    <t>MOURA X ROMARIO</t>
  </si>
  <si>
    <t>QIZ5I93</t>
  </si>
  <si>
    <t>59147</t>
  </si>
  <si>
    <t>59228</t>
  </si>
  <si>
    <t>EMIR X ADRIANO chegada na origem 8:09</t>
  </si>
  <si>
    <t>REJ0D35</t>
  </si>
  <si>
    <t>56269</t>
  </si>
  <si>
    <t>56371</t>
  </si>
  <si>
    <t>DIEGO X ROBSON - Chegada na origem : 08:21</t>
  </si>
  <si>
    <t>TAI0I72</t>
  </si>
  <si>
    <t>REI7F16</t>
  </si>
  <si>
    <t>59724</t>
  </si>
  <si>
    <t>59789</t>
  </si>
  <si>
    <t>VALDEMIR X DJHANATAN</t>
  </si>
  <si>
    <t>RNP-1G67</t>
  </si>
  <si>
    <t>EFU5066</t>
  </si>
  <si>
    <t>LUCAS X JOSILDO Imediato</t>
  </si>
  <si>
    <t>SÃO BERNARDO DO CAMPO X PAQUE NOVO MUNDO</t>
  </si>
  <si>
    <t>GAT2E25</t>
  </si>
  <si>
    <t>MARTINELLI X DA SILVA</t>
  </si>
  <si>
    <t xml:space="preserve">AEROPORTO DE CONFINS MG x CONTAGEM </t>
  </si>
  <si>
    <t>REJ6J78</t>
  </si>
  <si>
    <t>RIBEIRÃO PRETO /SP x 100 KM 2 ARMADOS</t>
  </si>
  <si>
    <t>FKI9I28</t>
  </si>
  <si>
    <t>DBM7630</t>
  </si>
  <si>
    <t>MICHELLE</t>
  </si>
  <si>
    <t>FERRAS DE VASCONCELOS X PARQUE NOVO MUNDO</t>
  </si>
  <si>
    <t>WARDON</t>
  </si>
  <si>
    <t>SIR5I57</t>
  </si>
  <si>
    <t>LEONARDO X ALEXSANDRO</t>
  </si>
  <si>
    <t>TIETE SP</t>
  </si>
  <si>
    <t xml:space="preserve"> FTM 4C64</t>
  </si>
  <si>
    <t xml:space="preserve"> JUNDIAI/SP - x 200 km Nova Santa Rita </t>
  </si>
  <si>
    <t>VTR2 RYS-5D70</t>
  </si>
  <si>
    <t>CPI5A24</t>
  </si>
  <si>
    <t>56890</t>
  </si>
  <si>
    <t>57091</t>
  </si>
  <si>
    <t>FRANCISCO X CHARLES</t>
  </si>
  <si>
    <t>CEVA VELADA</t>
  </si>
  <si>
    <t>MOGI DAS CRUZES</t>
  </si>
  <si>
    <t>CUBATÃO X SANTOS</t>
  </si>
  <si>
    <t>TM SEG</t>
  </si>
  <si>
    <t>FVE5E65</t>
  </si>
  <si>
    <t xml:space="preserve">BZY-5G56 </t>
  </si>
  <si>
    <t>54394</t>
  </si>
  <si>
    <t>54470</t>
  </si>
  <si>
    <t xml:space="preserve">Andre </t>
  </si>
  <si>
    <t>ITAJAI</t>
  </si>
  <si>
    <t xml:space="preserve"> </t>
  </si>
  <si>
    <t>38290</t>
  </si>
  <si>
    <t>38413</t>
  </si>
  <si>
    <t>2 AGENTES</t>
  </si>
  <si>
    <t>NOVA ANDRADINA</t>
  </si>
  <si>
    <t>EOF1H95 - EOF1I22</t>
  </si>
  <si>
    <t>285771</t>
  </si>
  <si>
    <t>285937</t>
  </si>
  <si>
    <t>ITAPEVI</t>
  </si>
  <si>
    <t>EOF1H43</t>
  </si>
  <si>
    <t>97834</t>
  </si>
  <si>
    <t>97887</t>
  </si>
  <si>
    <t>(pedagios : 3,80 + 8,93+3,80 = 16,53)</t>
  </si>
  <si>
    <t>Angela</t>
  </si>
  <si>
    <t>FALTA DOC</t>
  </si>
  <si>
    <t>69427</t>
  </si>
  <si>
    <t>EOFI828</t>
  </si>
  <si>
    <t>PALHOÇA /SC</t>
  </si>
  <si>
    <t>73075</t>
  </si>
  <si>
    <t>73083</t>
  </si>
  <si>
    <t>JOSÉ X WALDOMIRO</t>
  </si>
  <si>
    <t>73091</t>
  </si>
  <si>
    <t>73100</t>
  </si>
  <si>
    <t>chegada origem as 11:53</t>
  </si>
  <si>
    <t>ATUAL</t>
  </si>
  <si>
    <t>GUARUJÁ X OSASCO</t>
  </si>
  <si>
    <t>GBL7J97</t>
  </si>
  <si>
    <t>59553</t>
  </si>
  <si>
    <t>59686</t>
  </si>
  <si>
    <t xml:space="preserve"> EMIR X ADRIANO</t>
  </si>
  <si>
    <t xml:space="preserve">PIRAPORA DO BOM JESUS X CUBATAO </t>
  </si>
  <si>
    <t>FTJ-7B69</t>
  </si>
  <si>
    <t>110584</t>
  </si>
  <si>
    <t>110713</t>
  </si>
  <si>
    <t>chegada na origem as 16:01</t>
  </si>
  <si>
    <t>JUNDIAI/SP - x 200 km  Viana - ES</t>
  </si>
  <si>
    <t>VTR1( SXI5H20)</t>
  </si>
  <si>
    <t>GEV3G22</t>
  </si>
  <si>
    <t>59921</t>
  </si>
  <si>
    <t>60122</t>
  </si>
  <si>
    <t>chegada na origem 15:29</t>
  </si>
  <si>
    <t>JOINVILLE X150KM</t>
  </si>
  <si>
    <t>SXC8E89</t>
  </si>
  <si>
    <t>35305</t>
  </si>
  <si>
    <t xml:space="preserve"> 35456</t>
  </si>
  <si>
    <t>JEFERSON X LEDIVAL</t>
  </si>
  <si>
    <t>URBANO MG</t>
  </si>
  <si>
    <t>14964</t>
  </si>
  <si>
    <t>14984</t>
  </si>
  <si>
    <t>BELO HORIZONTE MG X BELO HORIZONTE MG</t>
  </si>
  <si>
    <t>TEG2B41</t>
  </si>
  <si>
    <t>13363</t>
  </si>
  <si>
    <t>13372</t>
  </si>
  <si>
    <t>IRLAN X GUILHERME</t>
  </si>
  <si>
    <t>GUARULHOS X SANTO ANDRE X SANTOS</t>
  </si>
  <si>
    <t>RYS 5A90</t>
  </si>
  <si>
    <t xml:space="preserve">CUB9E78 </t>
  </si>
  <si>
    <t>56744</t>
  </si>
  <si>
    <t>56910</t>
  </si>
  <si>
    <t xml:space="preserve">ALEXANDRE X ROBSON </t>
  </si>
  <si>
    <t>Aparecida de Goiânia,</t>
  </si>
  <si>
    <t>SDM  6I60</t>
  </si>
  <si>
    <t xml:space="preserve">OGX2038 </t>
  </si>
  <si>
    <t>Jaboatão dos Guararpes x Aeroporto -PE</t>
  </si>
  <si>
    <t>OPP-0C51</t>
  </si>
  <si>
    <t>SIMOES FILHO X LAURO DE FREITAS</t>
  </si>
  <si>
    <t>SIT 0I48</t>
  </si>
  <si>
    <t>ISMAEL X TAUAN</t>
  </si>
  <si>
    <t>CAMPO GRANDE X CAMPO GRANDE</t>
  </si>
  <si>
    <t>GENIAL</t>
  </si>
  <si>
    <t>RWC6C19</t>
  </si>
  <si>
    <t>SLW-2A11</t>
  </si>
  <si>
    <t>ERMES X JOSIMAR</t>
  </si>
  <si>
    <t>ROMARIA /MG 1 ARMADO</t>
  </si>
  <si>
    <t xml:space="preserve">RGO2C12 </t>
  </si>
  <si>
    <t xml:space="preserve">GSV8H79 </t>
  </si>
  <si>
    <t>AERORAFA</t>
  </si>
  <si>
    <t>CAMPINAS/SP X SERRA/ES</t>
  </si>
  <si>
    <t>Dus6517</t>
  </si>
  <si>
    <t>57043</t>
  </si>
  <si>
    <t>EM VIAGEM</t>
  </si>
  <si>
    <t>VERA MT</t>
  </si>
  <si>
    <t>RAX0H93</t>
  </si>
  <si>
    <t>NTY-4J26</t>
  </si>
  <si>
    <t>83856</t>
  </si>
  <si>
    <t>84020</t>
  </si>
  <si>
    <t>JOSE -</t>
  </si>
  <si>
    <r>
      <rPr>
        <rFont val="Arial"/>
        <color rgb="FF000000"/>
        <sz val="9.0"/>
      </rPr>
      <t>MATUPÁ</t>
    </r>
    <r>
      <rPr>
        <rFont val="Arial"/>
        <color rgb="FF000000"/>
        <sz val="8.0"/>
      </rPr>
      <t xml:space="preserve"> - MT</t>
    </r>
  </si>
  <si>
    <t>67437</t>
  </si>
  <si>
    <t>67516</t>
  </si>
  <si>
    <t>Cancelada pelo Nrisk as 13:07)</t>
  </si>
  <si>
    <t>58054</t>
  </si>
  <si>
    <t>74044</t>
  </si>
  <si>
    <t>74053</t>
  </si>
  <si>
    <t>José x Waldomiro</t>
  </si>
  <si>
    <t>JUNDIAI/SP - x Serra-ES</t>
  </si>
  <si>
    <r>
      <rPr>
        <rFont val="Calibri"/>
        <b/>
        <color rgb="FF000000"/>
        <sz val="9.0"/>
      </rPr>
      <t>VRT</t>
    </r>
    <r>
      <rPr>
        <rFont val="Calibri"/>
        <color rgb="FF000000"/>
        <sz val="9.0"/>
      </rPr>
      <t xml:space="preserve"> 1-SXI5H20</t>
    </r>
  </si>
  <si>
    <t>QRL8E58</t>
  </si>
  <si>
    <t>60900</t>
  </si>
  <si>
    <t>61105</t>
  </si>
  <si>
    <t>SALVADOR /BA 01 ARMADO</t>
  </si>
  <si>
    <t>RCS3J26</t>
  </si>
  <si>
    <t>KLL1480</t>
  </si>
  <si>
    <t>143133</t>
  </si>
  <si>
    <t>143237</t>
  </si>
  <si>
    <t>AMBIMAEL</t>
  </si>
  <si>
    <t>BH X CONSELHEIRO LAFAIETE MG</t>
  </si>
  <si>
    <t>15024</t>
  </si>
  <si>
    <t>15138</t>
  </si>
  <si>
    <t>Walter x Livnston</t>
  </si>
  <si>
    <t>CONTAGEM X BELO HORIZONTE</t>
  </si>
  <si>
    <t>13405</t>
  </si>
  <si>
    <t>13426</t>
  </si>
  <si>
    <t>Antonio x Irlan</t>
  </si>
  <si>
    <t>LG Eletronics X Porto</t>
  </si>
  <si>
    <t xml:space="preserve"> SYY7J29</t>
  </si>
  <si>
    <t>42462</t>
  </si>
  <si>
    <t>42472</t>
  </si>
  <si>
    <t>Risden x Thiago chegada 11:26</t>
  </si>
  <si>
    <t xml:space="preserve"> TEA1B18</t>
  </si>
  <si>
    <t>4052</t>
  </si>
  <si>
    <t>4060</t>
  </si>
  <si>
    <t>Jhonatas x Luciano chegada 11:25</t>
  </si>
  <si>
    <t>LAURO FREITAS X CAMINHO DAS ARVORES</t>
  </si>
  <si>
    <t>103489</t>
  </si>
  <si>
    <t>103509</t>
  </si>
  <si>
    <t>Bartolomeu x Clodoaldo</t>
  </si>
  <si>
    <t xml:space="preserve">GRU X ES - ACOMPANHAR POR 2 HORAS </t>
  </si>
  <si>
    <t>ENI6J26</t>
  </si>
  <si>
    <t xml:space="preserve">PBL6230 </t>
  </si>
  <si>
    <t>110814</t>
  </si>
  <si>
    <t>110952</t>
  </si>
  <si>
    <t>KLEBER X VITOR</t>
  </si>
  <si>
    <t xml:space="preserve">GRU X RV LAURO DE GUSMÃO -PONTA A PONTA </t>
  </si>
  <si>
    <t xml:space="preserve">BAZISUL </t>
  </si>
  <si>
    <t xml:space="preserve">PBL6251 </t>
  </si>
  <si>
    <t>60811</t>
  </si>
  <si>
    <t>60813</t>
  </si>
  <si>
    <t xml:space="preserve">Emir x Adriano </t>
  </si>
  <si>
    <t>MARCOS X RAFAEL</t>
  </si>
  <si>
    <t>CBR3I97</t>
  </si>
  <si>
    <t>André</t>
  </si>
  <si>
    <t>OPP-0C42</t>
  </si>
  <si>
    <t>Inicio de missão as 13:20</t>
  </si>
  <si>
    <t xml:space="preserve">PHK3790 </t>
  </si>
  <si>
    <t>ALAN E ROBSON</t>
  </si>
  <si>
    <t>KMI9E02</t>
  </si>
  <si>
    <t>CHEGADA 13:24</t>
  </si>
  <si>
    <t>MANAUS x MANAUS</t>
  </si>
  <si>
    <t>QZU6F82</t>
  </si>
  <si>
    <t>Chegada na origem as 15:20</t>
  </si>
  <si>
    <t>BARRA FUNDA X DELLAVOP MATRIZ (IMEDIATO)</t>
  </si>
  <si>
    <t>EMBRASTE</t>
  </si>
  <si>
    <t>CYV3F16</t>
  </si>
  <si>
    <t>CAMPINAS SP</t>
  </si>
  <si>
    <t>EKO5534</t>
  </si>
  <si>
    <t>CVN4I21/MTO6G00</t>
  </si>
  <si>
    <t>LUCAS</t>
  </si>
  <si>
    <t>CVN4I21</t>
  </si>
  <si>
    <t>LUCAS (preservacao quebrado)</t>
  </si>
  <si>
    <t>PIRAPORA DO BOM JESUS X SUZANO</t>
  </si>
  <si>
    <t>FFQ-4E84</t>
  </si>
  <si>
    <t>59209</t>
  </si>
  <si>
    <t>59372</t>
  </si>
  <si>
    <t>DIEGO X ROBSON</t>
  </si>
  <si>
    <t>TKL-3E71</t>
  </si>
  <si>
    <t>61499</t>
  </si>
  <si>
    <t>61634</t>
  </si>
  <si>
    <t>EMIR X ADRIANO</t>
  </si>
  <si>
    <t>PARQUE NOVO MUNDO X 150 KM LIMEIRA/SP</t>
  </si>
  <si>
    <t>TEE-3G94</t>
  </si>
  <si>
    <t>SVP7H59</t>
  </si>
  <si>
    <t>17115</t>
  </si>
  <si>
    <t>17266</t>
  </si>
  <si>
    <t>QTM8429</t>
  </si>
  <si>
    <t>74062</t>
  </si>
  <si>
    <t>74072</t>
  </si>
  <si>
    <t>JUNDIAI X 200KM BETIM MG</t>
  </si>
  <si>
    <t>SYY0H37( vtr1)</t>
  </si>
  <si>
    <t>GCU7J49</t>
  </si>
  <si>
    <t>45.299</t>
  </si>
  <si>
    <t>45500</t>
  </si>
  <si>
    <t>TADEU X MIRIAN chgada na origem 13:01</t>
  </si>
  <si>
    <t>RVK0F10(vtr2)</t>
  </si>
  <si>
    <t>FKQ2755</t>
  </si>
  <si>
    <t>66118</t>
  </si>
  <si>
    <t>66323</t>
  </si>
  <si>
    <t>RODRIGO X DEIVID( chegada na origem 13:24)</t>
  </si>
  <si>
    <t>JUNDIAI X 200KM - SERRA ES</t>
  </si>
  <si>
    <t>EDU-9495 (VTR 3 )</t>
  </si>
  <si>
    <t>446955</t>
  </si>
  <si>
    <t>JEFERSON X IDEMILSON</t>
  </si>
  <si>
    <t>BH X URBANO</t>
  </si>
  <si>
    <t>CENTURIÃO</t>
  </si>
  <si>
    <t>OPP0C52</t>
  </si>
  <si>
    <t>59927</t>
  </si>
  <si>
    <t>59951</t>
  </si>
  <si>
    <t>JONAS X ZALMUNA</t>
  </si>
  <si>
    <t>TAI0J10</t>
  </si>
  <si>
    <t xml:space="preserve">     RFU2F31</t>
  </si>
  <si>
    <t>GUILHERME X MAYCKE chegada na origem 9:14</t>
  </si>
  <si>
    <t>GCM9E63</t>
  </si>
  <si>
    <t>Vitor x Klebao Chegada na origem 10:45</t>
  </si>
  <si>
    <t xml:space="preserve">SALVADOR x SIMOES FILHO </t>
  </si>
  <si>
    <t>IMPERIO</t>
  </si>
  <si>
    <t>ECY3E75</t>
  </si>
  <si>
    <t xml:space="preserve">Hamilton x Joselito </t>
  </si>
  <si>
    <t>SÃO BERNARDO DO CAMPO X PQ NOVO MUNDO</t>
  </si>
  <si>
    <t>Giancarlo x  Marco</t>
  </si>
  <si>
    <t>ITAPOA - SC X Joinville - SC</t>
  </si>
  <si>
    <t>DFS SEGURANÇA</t>
  </si>
  <si>
    <t>RYA5C76</t>
  </si>
  <si>
    <t>SXW-9B11</t>
  </si>
  <si>
    <t>Bruno x Adilson</t>
  </si>
  <si>
    <t>SIMÕES FILHO X LAURO DE FREITA</t>
  </si>
  <si>
    <t>PES-0A85</t>
  </si>
  <si>
    <t>EDUARDO x MAXLANDRO</t>
  </si>
  <si>
    <t>BARUERI X PQ NOVO MUNDO</t>
  </si>
  <si>
    <t>RNE-0D52</t>
  </si>
  <si>
    <t>GSW2222</t>
  </si>
  <si>
    <t>Livio x Delfino</t>
  </si>
  <si>
    <t>OSASCO X PQ NOVO MUNDO</t>
  </si>
  <si>
    <t>RFE-3F12</t>
  </si>
  <si>
    <t>Gilson x Mendes</t>
  </si>
  <si>
    <t>JHONATHAS x JEFERSON</t>
  </si>
  <si>
    <t>RISDEN x THIAGO</t>
  </si>
  <si>
    <t>POA X PQ NOVO MUNDO</t>
  </si>
  <si>
    <t>Vitor x Klebao Chegada na origem 15:44</t>
  </si>
  <si>
    <t>RIO VERDE DE MATO GROSSO   MT</t>
  </si>
  <si>
    <t>EOF1850</t>
  </si>
  <si>
    <t>253069</t>
  </si>
  <si>
    <t>253272</t>
  </si>
  <si>
    <t>SUZANO X VOLTA REDONDA</t>
  </si>
  <si>
    <t>FFQ4E84</t>
  </si>
  <si>
    <t>57675</t>
  </si>
  <si>
    <t>57973</t>
  </si>
  <si>
    <t>Francisco x Charles</t>
  </si>
  <si>
    <t>PIRAPORA DO BOM JESUS X GUARUJÁ</t>
  </si>
  <si>
    <t>SYY0H37</t>
  </si>
  <si>
    <t>QRW-1C78</t>
  </si>
  <si>
    <t>45885</t>
  </si>
  <si>
    <t>46037</t>
  </si>
  <si>
    <t>VITOR X JESUS Chegada na origem as 12:31</t>
  </si>
  <si>
    <t>AMAZON</t>
  </si>
  <si>
    <t>SOROCABA X GUARULHOS</t>
  </si>
  <si>
    <t>FYX-3I43</t>
  </si>
  <si>
    <t>111675</t>
  </si>
  <si>
    <t>111785</t>
  </si>
  <si>
    <t>KLEBER X VITOR chegada as 11:30</t>
  </si>
  <si>
    <t>CVI2G56</t>
  </si>
  <si>
    <t>GFS-9A55</t>
  </si>
  <si>
    <t>259712</t>
  </si>
  <si>
    <t>259821</t>
  </si>
  <si>
    <t>SILVA X MARTINELLI chegada as 11:22</t>
  </si>
  <si>
    <t>SOROCABA X PORTO ALEGRE/RS</t>
  </si>
  <si>
    <t>FPN-6B16</t>
  </si>
  <si>
    <t>62489</t>
  </si>
  <si>
    <t>Leidimar x Mayck</t>
  </si>
  <si>
    <t xml:space="preserve">OLIMPO </t>
  </si>
  <si>
    <t>HIM-0228</t>
  </si>
  <si>
    <t>92452</t>
  </si>
  <si>
    <t xml:space="preserve">92474 </t>
  </si>
  <si>
    <t>William x lincoln</t>
  </si>
  <si>
    <t>EDU9459</t>
  </si>
  <si>
    <t>196243</t>
  </si>
  <si>
    <t>196256</t>
  </si>
  <si>
    <t>DIEGO X CLAUDEANO</t>
  </si>
  <si>
    <t>LIBRAPORT CAMPINAS X GUARULHOS IBL</t>
  </si>
  <si>
    <t>Jardel x Jorge</t>
  </si>
  <si>
    <t>COLISEU</t>
  </si>
  <si>
    <t>SIC-5B97</t>
  </si>
  <si>
    <t>EDSON X CARLOS</t>
  </si>
  <si>
    <t>SIMÕES FILHOS X LAURO DE FREITAS</t>
  </si>
  <si>
    <t>Bartolomeu x Ismael</t>
  </si>
  <si>
    <t>Eduardo x Maxlandro chegada 14:06</t>
  </si>
  <si>
    <t xml:space="preserve">IGARAPAVA /SP (01 ARMADO) </t>
  </si>
  <si>
    <t>PRESERVAÇÃO</t>
  </si>
  <si>
    <t>VEICULO QUEBRADO PRESERVAÇÃO DA CARGA</t>
  </si>
  <si>
    <t>74081</t>
  </si>
  <si>
    <t>74089</t>
  </si>
  <si>
    <t>WALDOMIRO X JOSE</t>
  </si>
  <si>
    <t>74097</t>
  </si>
  <si>
    <t>74106</t>
  </si>
  <si>
    <t>WALDOMIRO X JOSE Inicio de missão 12:22</t>
  </si>
  <si>
    <t xml:space="preserve">URBANO MG </t>
  </si>
  <si>
    <t>92503</t>
  </si>
  <si>
    <t xml:space="preserve">92549 </t>
  </si>
  <si>
    <t>ILLIAM X LINCON</t>
  </si>
  <si>
    <t>15835</t>
  </si>
  <si>
    <t>15857</t>
  </si>
  <si>
    <t xml:space="preserve">URBANO BA </t>
  </si>
  <si>
    <t>RDJ9E92</t>
  </si>
  <si>
    <t>156053</t>
  </si>
  <si>
    <t>156076</t>
  </si>
  <si>
    <t>REIMAO X NORONHA</t>
  </si>
  <si>
    <t>ARACAJU - SE</t>
  </si>
  <si>
    <t>TMSEG</t>
  </si>
  <si>
    <t>OEN6778</t>
  </si>
  <si>
    <t> RRG 0B95</t>
  </si>
  <si>
    <t>185372</t>
  </si>
  <si>
    <t>185442</t>
  </si>
  <si>
    <t>Matheus</t>
  </si>
  <si>
    <t>AEROPORTO CONTAGEM XGAMELEIRA/MG</t>
  </si>
  <si>
    <t xml:space="preserve">RMR5E84 </t>
  </si>
  <si>
    <t>REK-1F67</t>
  </si>
  <si>
    <t>71911</t>
  </si>
  <si>
    <t>71916</t>
  </si>
  <si>
    <t>58401</t>
  </si>
  <si>
    <t>58532</t>
  </si>
  <si>
    <t>MOISES X CHARLES</t>
  </si>
  <si>
    <t>SIV3I56</t>
  </si>
  <si>
    <t>50107</t>
  </si>
  <si>
    <t>50132</t>
  </si>
  <si>
    <t>156121</t>
  </si>
  <si>
    <t>Cancelado pelo Enacrregado GR Risk as 13:50</t>
  </si>
  <si>
    <t xml:space="preserve">PQ NOVO MUNDOX TACOGRAFO </t>
  </si>
  <si>
    <t>EZX-5896</t>
  </si>
  <si>
    <t>UGS9G01,UD89A9</t>
  </si>
  <si>
    <t>207916</t>
  </si>
  <si>
    <t>207919</t>
  </si>
  <si>
    <t>LIVIO X JOSUEL</t>
  </si>
  <si>
    <t>QOT-6013</t>
  </si>
  <si>
    <t>UFC6A51,UDE4I71</t>
  </si>
  <si>
    <t>467420</t>
  </si>
  <si>
    <t>467422</t>
  </si>
  <si>
    <t>EDUARDO X JOSÉ ALAN Chegada na origem 13:04</t>
  </si>
  <si>
    <t>UDP3G61</t>
  </si>
  <si>
    <t>207921</t>
  </si>
  <si>
    <t>FNA0B45</t>
  </si>
  <si>
    <t>58577</t>
  </si>
  <si>
    <t>58616</t>
  </si>
  <si>
    <t>Moises x Charles (chegada na origem :17:52)</t>
  </si>
  <si>
    <t>FERRAZ DE VASCONCELOS X PQ NOVO MUNDO</t>
  </si>
  <si>
    <t>207948</t>
  </si>
  <si>
    <t>207973</t>
  </si>
  <si>
    <t>LIVIO X JOSUEL (chegada na origem 18:32)</t>
  </si>
  <si>
    <t>63621</t>
  </si>
  <si>
    <t xml:space="preserve"> Aeroporto de Congonhas x Itaquaquecetuba</t>
  </si>
  <si>
    <t>GBQ2C56</t>
  </si>
  <si>
    <t>CUC 4F30/  ECT 3F02</t>
  </si>
  <si>
    <t>198213</t>
  </si>
  <si>
    <t>198303</t>
  </si>
  <si>
    <t>1 vtr p/ 2 motorista
 ( Rodrigo c Jesus)</t>
  </si>
  <si>
    <t>SXM-0G99</t>
  </si>
  <si>
    <t>74115</t>
  </si>
  <si>
    <t>74124</t>
  </si>
  <si>
    <t>Waldomiro x Jose</t>
  </si>
  <si>
    <t xml:space="preserve">JUNDIAI 200KM  VTR2 </t>
  </si>
  <si>
    <t>FFW5H94</t>
  </si>
  <si>
    <t>46303</t>
  </si>
  <si>
    <t>46503</t>
  </si>
  <si>
    <t>Mirian x Vitor</t>
  </si>
  <si>
    <t>JUNDIAI 200KM VTR 1</t>
  </si>
  <si>
    <t>DVT7H67</t>
  </si>
  <si>
    <t>63258</t>
  </si>
  <si>
    <t>63460</t>
  </si>
  <si>
    <t>EMIR X ADRIANO INICIO AS 14:12</t>
  </si>
  <si>
    <t>TEG-2B42</t>
  </si>
  <si>
    <t>15883</t>
  </si>
  <si>
    <t>15896</t>
  </si>
  <si>
    <t>PALHOÇA SC X 150KM ACOMPANHAMENTO</t>
  </si>
  <si>
    <t>RYF6A18</t>
  </si>
  <si>
    <t>73905</t>
  </si>
  <si>
    <t>74055</t>
  </si>
  <si>
    <t>Vitor x Lara</t>
  </si>
  <si>
    <t>CLARO BRASILIA X AEROPORTO</t>
  </si>
  <si>
    <t>JR</t>
  </si>
  <si>
    <t>SIX6J77</t>
  </si>
  <si>
    <t>REF6J46</t>
  </si>
  <si>
    <t xml:space="preserve"> 74834</t>
  </si>
  <si>
    <t>74847</t>
  </si>
  <si>
    <t>WDSON X JEFERSON</t>
  </si>
  <si>
    <t>92595</t>
  </si>
  <si>
    <t>92619</t>
  </si>
  <si>
    <t>WILLIAN X IRLAN</t>
  </si>
  <si>
    <t>RNE0D52</t>
  </si>
  <si>
    <t>TKV0G60</t>
  </si>
  <si>
    <t>288585</t>
  </si>
  <si>
    <t>288598</t>
  </si>
  <si>
    <t>TEIXEIRA X RODRIGO</t>
  </si>
  <si>
    <t>CRAVINHOS SP</t>
  </si>
  <si>
    <t>FKI9436</t>
  </si>
  <si>
    <t>FJT1372</t>
  </si>
  <si>
    <t>196336</t>
  </si>
  <si>
    <t>196414</t>
  </si>
  <si>
    <t>BOTUJURU X CAMPINAS</t>
  </si>
  <si>
    <t>FZL8D15</t>
  </si>
  <si>
    <t>488348</t>
  </si>
  <si>
    <t>488538</t>
  </si>
  <si>
    <t>NAVARRO X PEREIRA - CHEGADA NA ORIGEM 08:08</t>
  </si>
  <si>
    <t>CUIABA MT X VARZEA GRANDE MT</t>
  </si>
  <si>
    <t>QAU1E93</t>
  </si>
  <si>
    <t>RRZ9B70</t>
  </si>
  <si>
    <t>336270</t>
  </si>
  <si>
    <t>336276</t>
  </si>
  <si>
    <t>VALDIR X PAULO</t>
  </si>
  <si>
    <t>59324</t>
  </si>
  <si>
    <t>59336</t>
  </si>
  <si>
    <t xml:space="preserve">EDUARDO x MAXLANDRO </t>
  </si>
  <si>
    <t>SII8D80</t>
  </si>
  <si>
    <t>58793</t>
  </si>
  <si>
    <t>58805</t>
  </si>
  <si>
    <t>Marcelo x Clocivaldo</t>
  </si>
  <si>
    <t>103721</t>
  </si>
  <si>
    <t>103741</t>
  </si>
  <si>
    <t>CLODOALDO X BARTOLOMEU</t>
  </si>
  <si>
    <t>ITAQUAQUECETUBA X CAMPO BELO</t>
  </si>
  <si>
    <t>FFE5F43</t>
  </si>
  <si>
    <t>CUC4F30 - ECT3F02</t>
  </si>
  <si>
    <t>442.773</t>
  </si>
  <si>
    <t>RONY X ASSIS</t>
  </si>
  <si>
    <t>42544</t>
  </si>
  <si>
    <t>42567</t>
  </si>
  <si>
    <t>LUIZ X ELCIOMAR</t>
  </si>
  <si>
    <t>QZS9J27</t>
  </si>
  <si>
    <t>42606</t>
  </si>
  <si>
    <t>CHAPECÓ X CHAPECÓ 1 armado</t>
  </si>
  <si>
    <t xml:space="preserve">RHG1A98 </t>
  </si>
  <si>
    <t>RYQ6E06</t>
  </si>
  <si>
    <t>Nelson Ramanelli</t>
  </si>
  <si>
    <t>FAROL AL X TABULEIRO AL</t>
  </si>
  <si>
    <t>QWJ9978</t>
  </si>
  <si>
    <t>Paulo x Anthony</t>
  </si>
  <si>
    <t xml:space="preserve">VILA SILVA TELES/SP </t>
  </si>
  <si>
    <t xml:space="preserve">DCA5A28
</t>
  </si>
  <si>
    <t>EST9B11</t>
  </si>
  <si>
    <t xml:space="preserve">Durval 
</t>
  </si>
  <si>
    <t xml:space="preserve"> IYZ1D92</t>
  </si>
  <si>
    <t>RONY X ASSIS (preservacao)</t>
  </si>
  <si>
    <t>JUNDIAI SP</t>
  </si>
  <si>
    <t xml:space="preserve">BCP0H56  </t>
  </si>
  <si>
    <t>326116</t>
  </si>
  <si>
    <t>326516</t>
  </si>
  <si>
    <t>JUNDIAI/SP - x 200 km  Serra-ES</t>
  </si>
  <si>
    <t xml:space="preserve">COMANDO G8 (VTR 05) </t>
  </si>
  <si>
    <t>RQS5I00 / RBC7I46</t>
  </si>
  <si>
    <t>187585</t>
  </si>
  <si>
    <t>187787</t>
  </si>
  <si>
    <t>Bonifacio x Jhonathas(chegadana origem as 18:48)</t>
  </si>
  <si>
    <t>SOROCABA X BELO HORIZONTE</t>
  </si>
  <si>
    <t>65367</t>
  </si>
  <si>
    <t>66031</t>
  </si>
  <si>
    <t>Valdemir x Djonatas</t>
  </si>
  <si>
    <t>JUNDIAI X 200 KM BRASILIA-DF</t>
  </si>
  <si>
    <t>SUPERFORT (VTR1)</t>
  </si>
  <si>
    <t>EKW1B30</t>
  </si>
  <si>
    <t>112658</t>
  </si>
  <si>
    <t>112860</t>
  </si>
  <si>
    <t>KLEBER X VITOR - VTR ANTECIPADA - INICIO DE OP. ÀS</t>
  </si>
  <si>
    <t>BAZISUL (VTR2)</t>
  </si>
  <si>
    <t xml:space="preserve"> RBG3G45</t>
  </si>
  <si>
    <t>61784</t>
  </si>
  <si>
    <t>61987</t>
  </si>
  <si>
    <t>Diego x Robson  iniciou 17:29</t>
  </si>
  <si>
    <t>BAZISUL(VTR3)</t>
  </si>
  <si>
    <t xml:space="preserve">MQS1B89 </t>
  </si>
  <si>
    <t>64624</t>
  </si>
  <si>
    <t>64826</t>
  </si>
  <si>
    <t>BAZISUL(VTR4)</t>
  </si>
  <si>
    <t>DBB0D79</t>
  </si>
  <si>
    <t>60099</t>
  </si>
  <si>
    <t>60299</t>
  </si>
  <si>
    <t>Charles x Moises</t>
  </si>
  <si>
    <t>QZL-6G18</t>
  </si>
  <si>
    <t>FNX-0881</t>
  </si>
  <si>
    <t>133062</t>
  </si>
  <si>
    <t>Julio Cancelado pelo Ceslog as 9:22</t>
  </si>
  <si>
    <t>BELO HORIZONTE X CONTAGEM</t>
  </si>
  <si>
    <t>93117</t>
  </si>
  <si>
    <t>93141</t>
  </si>
  <si>
    <t>ARACAJU X NOSSA SENHORA DO SOCORRO</t>
  </si>
  <si>
    <t>S&amp;V</t>
  </si>
  <si>
    <t>RCS3A65</t>
  </si>
  <si>
    <t>JSR3311</t>
  </si>
  <si>
    <t>69769</t>
  </si>
  <si>
    <t>69778</t>
  </si>
  <si>
    <t>JOSE X FLAVIO</t>
  </si>
  <si>
    <t>EMBU X GUARULHOS</t>
  </si>
  <si>
    <t>FZE6E18</t>
  </si>
  <si>
    <t>266093</t>
  </si>
  <si>
    <t>266343</t>
  </si>
  <si>
    <t>MARCONY X CARLOS</t>
  </si>
  <si>
    <t>ENI7E26</t>
  </si>
  <si>
    <t>EGV0E59</t>
  </si>
  <si>
    <t>506807</t>
  </si>
  <si>
    <t>506998</t>
  </si>
  <si>
    <t>FLORIANO X MICHEL</t>
  </si>
  <si>
    <t>RLX5H20</t>
  </si>
  <si>
    <t>GEB0G58</t>
  </si>
  <si>
    <t>385813</t>
  </si>
  <si>
    <t>386015</t>
  </si>
  <si>
    <t>NOGUEIRA X ALEXANDRE</t>
  </si>
  <si>
    <t>TEE7I40</t>
  </si>
  <si>
    <t xml:space="preserve"> CUI7I40</t>
  </si>
  <si>
    <t>23885</t>
  </si>
  <si>
    <t>24139</t>
  </si>
  <si>
    <t>RENAN X ROGERIO</t>
  </si>
  <si>
    <t>GRU X PR (ATÉ BARRA DO TURVO)</t>
  </si>
  <si>
    <t>FYT5E75</t>
  </si>
  <si>
    <t>QJU2206</t>
  </si>
  <si>
    <t>383648</t>
  </si>
  <si>
    <t>384020</t>
  </si>
  <si>
    <t>TEIXEIRA X ALEX</t>
  </si>
  <si>
    <t>GRU X RJ</t>
  </si>
  <si>
    <t>FOM7F63</t>
  </si>
  <si>
    <t>47379</t>
  </si>
  <si>
    <t>47791</t>
  </si>
  <si>
    <t>TADEU X JOSIEL</t>
  </si>
  <si>
    <t>GRU X MA (2 HORAS DE ACOMPANHAMENTO</t>
  </si>
  <si>
    <t>RYS5S70</t>
  </si>
  <si>
    <t>OVT1F88</t>
  </si>
  <si>
    <t>59994</t>
  </si>
  <si>
    <t>60083</t>
  </si>
  <si>
    <t>CHARLES X MOISES</t>
  </si>
  <si>
    <t>GRU X SC (ATÉ BARRA DO TURVO)</t>
  </si>
  <si>
    <t>REI8H49</t>
  </si>
  <si>
    <t>66829</t>
  </si>
  <si>
    <t>67169</t>
  </si>
  <si>
    <t>GUILHERME X MAYCKE</t>
  </si>
  <si>
    <t>PQ NOVO MUNDO X VL NOVA GALVÃO</t>
  </si>
  <si>
    <t>RKP2B94</t>
  </si>
  <si>
    <t>GDR8J46</t>
  </si>
  <si>
    <t>ALEX X LEANDRO</t>
  </si>
  <si>
    <t>ANTONIO X FABIANO 12:07</t>
  </si>
  <si>
    <t>EHQ7E23</t>
  </si>
  <si>
    <t>DAMAZIO X RIOS</t>
  </si>
  <si>
    <t>EJV3G97</t>
  </si>
  <si>
    <t>KZB4I94</t>
  </si>
  <si>
    <t xml:space="preserve">RODRIGO X LENILSON não enviaram foto do km </t>
  </si>
  <si>
    <t>ITAPOA SC X GRAVATAI RS</t>
  </si>
  <si>
    <t>TAI0I68</t>
  </si>
  <si>
    <t>MMH8H33</t>
  </si>
  <si>
    <t>ALEX X MARCOS</t>
  </si>
  <si>
    <t>DJONATHAN X LUIS</t>
  </si>
  <si>
    <t>POÇOES -BA 01 armado</t>
  </si>
  <si>
    <t>JBN9F27</t>
  </si>
  <si>
    <t>Encerrado pelo Cleuilson</t>
  </si>
  <si>
    <t>MAUA X PQ NOVO MUNDO</t>
  </si>
  <si>
    <t>RGAGI76</t>
  </si>
  <si>
    <t>LUCAS X ELISEU</t>
  </si>
  <si>
    <t>ARACAJU 02 ARMADOS</t>
  </si>
  <si>
    <t>QKP6D88</t>
  </si>
  <si>
    <t>GUARULHOS X ALEM PARAIBA</t>
  </si>
  <si>
    <t>MTW4C58</t>
  </si>
  <si>
    <t>MACEDO X MIRIAM</t>
  </si>
  <si>
    <t>Pirapora x Santos</t>
  </si>
  <si>
    <t>59500</t>
  </si>
  <si>
    <t>59631</t>
  </si>
  <si>
    <t>Francisco x Moises</t>
  </si>
  <si>
    <t>GCN-2H01</t>
  </si>
  <si>
    <t>61414</t>
  </si>
  <si>
    <t>61538</t>
  </si>
  <si>
    <t>Diego x Robson VIcente</t>
  </si>
  <si>
    <t>GGA-2E27</t>
  </si>
  <si>
    <t>64188</t>
  </si>
  <si>
    <t>64317</t>
  </si>
  <si>
    <t>COMANDO G8 (VTR 01)</t>
  </si>
  <si>
    <t>RGA-5I76</t>
  </si>
  <si>
    <t xml:space="preserve">DVS9A75 </t>
  </si>
  <si>
    <t>354765</t>
  </si>
  <si>
    <t>354965</t>
  </si>
  <si>
    <t>Elias x Socrates (nao enviou foto do km )</t>
  </si>
  <si>
    <t xml:space="preserve"> JUNDIAI/SP - x 200 km  Nova Santa Rita-RS</t>
  </si>
  <si>
    <t>COMANDO G8 (VTR02)</t>
  </si>
  <si>
    <t xml:space="preserve">   RCW-1E41</t>
  </si>
  <si>
    <t>EDI9C32</t>
  </si>
  <si>
    <t>514608</t>
  </si>
  <si>
    <t>514810</t>
  </si>
  <si>
    <t xml:space="preserve">Jorge x Antonio Equipe nao mandou o km </t>
  </si>
  <si>
    <t>DEMARK (VTR 03)</t>
  </si>
  <si>
    <t>NMH1G33</t>
  </si>
  <si>
    <t>47000</t>
  </si>
  <si>
    <t>47201</t>
  </si>
  <si>
    <t>DEivid x Rodrigo ( Inicio de missão as 16:52)</t>
  </si>
  <si>
    <t>COMANDO G8 (VTR 04)</t>
  </si>
  <si>
    <t>EUA-3049</t>
  </si>
  <si>
    <t>FVA7B33</t>
  </si>
  <si>
    <t>433442</t>
  </si>
  <si>
    <t>433643</t>
  </si>
  <si>
    <t>Marcondes x Reinaldo (Inicio as 17:21)</t>
  </si>
  <si>
    <t>AEROPORTO X SIMOES FILHO</t>
  </si>
  <si>
    <t>SKB0G95</t>
  </si>
  <si>
    <t>111434</t>
  </si>
  <si>
    <t>111456</t>
  </si>
  <si>
    <t>Bartolomeu x Rafael</t>
  </si>
  <si>
    <t>CONTAGEM X BH</t>
  </si>
  <si>
    <t>14539</t>
  </si>
  <si>
    <t>14564</t>
  </si>
  <si>
    <t>Itamar x Irlan</t>
  </si>
  <si>
    <t>BELO HORIZONTE X URBANO</t>
  </si>
  <si>
    <t>15932</t>
  </si>
  <si>
    <t>16420</t>
  </si>
  <si>
    <t>Walter x Livingston</t>
  </si>
  <si>
    <t>JOINVILLE X LONDRINA</t>
  </si>
  <si>
    <t>IVE9J75</t>
  </si>
  <si>
    <t>470390</t>
  </si>
  <si>
    <t>470958</t>
  </si>
  <si>
    <t>Paulo x Cristiano</t>
  </si>
  <si>
    <t>74730</t>
  </si>
  <si>
    <t>74738</t>
  </si>
  <si>
    <t>74747</t>
  </si>
  <si>
    <t>74756</t>
  </si>
  <si>
    <t>WALDOMIRO X JOSE (chegada na origenm as 12:12)</t>
  </si>
  <si>
    <t>PQ Novo Mundo x JDPromissao</t>
  </si>
  <si>
    <t>198349</t>
  </si>
  <si>
    <t>198415</t>
  </si>
  <si>
    <t>Miriam x Tadeu</t>
  </si>
  <si>
    <t>CEVA  CARAC</t>
  </si>
  <si>
    <t>GUARUJA/SP x DIADEMA/SP</t>
  </si>
  <si>
    <t xml:space="preserve">DVS2D80 -AUZ2C62  </t>
  </si>
  <si>
    <t>61271</t>
  </si>
  <si>
    <t>61352</t>
  </si>
  <si>
    <t>Robson x Diego</t>
  </si>
  <si>
    <t>DPF9805 -SWL4H56</t>
  </si>
  <si>
    <t>63993</t>
  </si>
  <si>
    <t>64068</t>
  </si>
  <si>
    <t>BARUERI X PARQUE NOVO MUNDO</t>
  </si>
  <si>
    <t>AQU3A85</t>
  </si>
  <si>
    <t>112269</t>
  </si>
  <si>
    <t>112308</t>
  </si>
  <si>
    <t>OPP-0C46</t>
  </si>
  <si>
    <t>53898</t>
  </si>
  <si>
    <t>53910</t>
  </si>
  <si>
    <t>Antonio x Wagner - INICIO MISSÃO 13:09</t>
  </si>
  <si>
    <t>FERRAZ DE VASCOLCELOS X PQ NOVO MUNDO</t>
  </si>
  <si>
    <t>260197</t>
  </si>
  <si>
    <t>260221</t>
  </si>
  <si>
    <t>Marco x Giancarlos</t>
  </si>
  <si>
    <t>ARACAJU X ARACAJU</t>
  </si>
  <si>
    <t>JSR- 3311</t>
  </si>
  <si>
    <t>Tiago x Luiz</t>
  </si>
  <si>
    <t>AWA0F36</t>
  </si>
  <si>
    <t>GRÃO MOGOL/MG (01 ARMADO)</t>
  </si>
  <si>
    <t>Ativa</t>
  </si>
  <si>
    <t>QXX4B66</t>
  </si>
  <si>
    <t>AQT-3G15</t>
  </si>
  <si>
    <t xml:space="preserve"> GBQ2C56</t>
  </si>
  <si>
    <t>ALEX X MARCOS (chegada na origem as 23:26)</t>
  </si>
  <si>
    <t>DJONATHAN X LUIS (chegada na origem as 2324)</t>
  </si>
  <si>
    <t>PIRAPORA DO BOM JESUS X GUARATINGUETÁ</t>
  </si>
  <si>
    <t>62329</t>
  </si>
  <si>
    <t>62616</t>
  </si>
  <si>
    <t>75459</t>
  </si>
  <si>
    <t>75471</t>
  </si>
  <si>
    <t>75479</t>
  </si>
  <si>
    <t>75487</t>
  </si>
  <si>
    <t>JOSE X WALDOMIRO (chegada na origem as 11:55)</t>
  </si>
  <si>
    <t>SIT0H86</t>
  </si>
  <si>
    <t xml:space="preserve">RCX-9J23 </t>
  </si>
  <si>
    <t>102778</t>
  </si>
  <si>
    <t>102800</t>
  </si>
  <si>
    <t>BARTOLOMEU X ADANISMAEL</t>
  </si>
  <si>
    <t>SXI5H20 (VTR 01)</t>
  </si>
  <si>
    <t>RFG5H01</t>
  </si>
  <si>
    <t>65168</t>
  </si>
  <si>
    <t>65368</t>
  </si>
  <si>
    <t>EMIR X ADRIANO (chegada na origem 14:48)</t>
  </si>
  <si>
    <t xml:space="preserve">CVI-2G56 (vtr 02) </t>
  </si>
  <si>
    <t>SFS6G10</t>
  </si>
  <si>
    <t>261565</t>
  </si>
  <si>
    <t>261765</t>
  </si>
  <si>
    <t>Giancarlo x Marco(chegada na origem as 19:13)</t>
  </si>
  <si>
    <t>URBANO MANAUS</t>
  </si>
  <si>
    <t>133198</t>
  </si>
  <si>
    <t>133228</t>
  </si>
  <si>
    <t>JULIO ( chegada na origem as 09:06)</t>
  </si>
  <si>
    <t>16925</t>
  </si>
  <si>
    <t>16968</t>
  </si>
  <si>
    <t>66648</t>
  </si>
  <si>
    <t>66760</t>
  </si>
  <si>
    <t>DJHONATA X VALDEMIR ( bazisul esta mandando )</t>
  </si>
  <si>
    <t>DELLA VOLPE</t>
  </si>
  <si>
    <t>GUARULHOS X SP - 150KM</t>
  </si>
  <si>
    <t>127841</t>
  </si>
  <si>
    <t>128017</t>
  </si>
  <si>
    <t>CESAR X SANTOS</t>
  </si>
  <si>
    <t>OSASCO PRESERVAÇÃO 2 ARMADOS</t>
  </si>
  <si>
    <t>TJE1D93</t>
  </si>
  <si>
    <t>GBF8H44 -GFZ1F67</t>
  </si>
  <si>
    <t>17708</t>
  </si>
  <si>
    <t>TATUAPÉ X BELO HORIZONTE</t>
  </si>
  <si>
    <t>RFL-3F47</t>
  </si>
  <si>
    <t>FUC-9G75</t>
  </si>
  <si>
    <t>354277</t>
  </si>
  <si>
    <t>Isaquel x Daniel</t>
  </si>
  <si>
    <t>SIT 0H86</t>
  </si>
  <si>
    <t>102862</t>
  </si>
  <si>
    <t>102884</t>
  </si>
  <si>
    <t>BARTOLOMEU X ADANISMAEL (chegada na origem 10:35_</t>
  </si>
  <si>
    <t>POÁ X PQ NOVO MUNDO</t>
  </si>
  <si>
    <t>CTS</t>
  </si>
  <si>
    <t>SSS7D48</t>
  </si>
  <si>
    <t>187465</t>
  </si>
  <si>
    <t>187502</t>
  </si>
  <si>
    <t>Clayton x Renato</t>
  </si>
  <si>
    <t>54253</t>
  </si>
  <si>
    <t>54265</t>
  </si>
  <si>
    <t xml:space="preserve">Antonino x Edy </t>
  </si>
  <si>
    <t>102903</t>
  </si>
  <si>
    <t>BARTOLOMEU X ADANISMAEL (chegada na origem 13:04</t>
  </si>
  <si>
    <t>STZ 6E96</t>
  </si>
  <si>
    <t>244936</t>
  </si>
  <si>
    <t>244980</t>
  </si>
  <si>
    <t>Pacheco x Allan</t>
  </si>
  <si>
    <t xml:space="preserve"> Itaquera, São Paulo - SP, 08260-001</t>
  </si>
  <si>
    <t>GWS-6420</t>
  </si>
  <si>
    <t>FQD9F88</t>
  </si>
  <si>
    <t>414100</t>
  </si>
  <si>
    <t>Joinville SC</t>
  </si>
  <si>
    <t>EOF-1848</t>
  </si>
  <si>
    <t>ITU - SP</t>
  </si>
  <si>
    <t>GJX7E53</t>
  </si>
  <si>
    <t>FELIX DO ARAGUAIA - MT</t>
  </si>
  <si>
    <t>EOF-1792</t>
  </si>
  <si>
    <t>E-MAIL/CLIENTE</t>
  </si>
  <si>
    <t>MOTORISTA</t>
  </si>
  <si>
    <t>IYZ1D92</t>
  </si>
  <si>
    <t>07:35</t>
  </si>
  <si>
    <t>442917</t>
  </si>
  <si>
    <t>RONY X ALMIRO (preservacao)</t>
  </si>
  <si>
    <t>13:36</t>
  </si>
  <si>
    <t>354855</t>
  </si>
  <si>
    <t>83739</t>
  </si>
  <si>
    <t>BELEM URBANO (02 ARMADOS)</t>
  </si>
  <si>
    <t>QDN1672</t>
  </si>
  <si>
    <t>CUC7070</t>
  </si>
  <si>
    <t>ROMULO MATHEUS CASTRO SILVA</t>
  </si>
  <si>
    <t>213815</t>
  </si>
  <si>
    <t>213888</t>
  </si>
  <si>
    <t>PABLO X NIKOLAS</t>
  </si>
  <si>
    <t>OXU3353</t>
  </si>
  <si>
    <t>RZR2F02</t>
  </si>
  <si>
    <t>MARCIO DA COSTA MENDES</t>
  </si>
  <si>
    <t>259098</t>
  </si>
  <si>
    <t>259171</t>
  </si>
  <si>
    <t>ARLEY X DAYWISION</t>
  </si>
  <si>
    <t xml:space="preserve"> QDR5H68</t>
  </si>
  <si>
    <t>RZR9B16</t>
  </si>
  <si>
    <t>JENILSON MELO</t>
  </si>
  <si>
    <t>199199</t>
  </si>
  <si>
    <t>199360</t>
  </si>
  <si>
    <t>DIEGO X ROBERT</t>
  </si>
  <si>
    <t>GLP CLARO CAMPINAS</t>
  </si>
  <si>
    <t>62936</t>
  </si>
  <si>
    <t>DIEGO X ROBSON cencelada pelo Analista as 9:04</t>
  </si>
  <si>
    <t>URBANO MG ( CONTAGEM X BELO HORIZONTE)</t>
  </si>
  <si>
    <t>DADOS ENVIADOS</t>
  </si>
  <si>
    <t>SIF-5D68</t>
  </si>
  <si>
    <t>JULIO CESAR</t>
  </si>
  <si>
    <t>71696</t>
  </si>
  <si>
    <t>71739</t>
  </si>
  <si>
    <t>ANTONIO X IRLAN</t>
  </si>
  <si>
    <t>URBANO MG - ( CONTAGEM MG XGOVERNARDOR VALADARES )</t>
  </si>
  <si>
    <t>PUH-5867</t>
  </si>
  <si>
    <t>JOAO BOSCO DOMINGOS</t>
  </si>
  <si>
    <t>17008</t>
  </si>
  <si>
    <t>17038</t>
  </si>
  <si>
    <t>LIVINGSTON X CLEVERSON</t>
  </si>
  <si>
    <t>URBANO MG - BELO HORIZXONTE X BELO HORIZONTE</t>
  </si>
  <si>
    <t xml:space="preserve"> PWE-3008</t>
  </si>
  <si>
    <t>LEANDRO CESAR MOREIRA</t>
  </si>
  <si>
    <t>93359</t>
  </si>
  <si>
    <t>WILLIAN X LINCOLN cancelada pela skymark as 15:15</t>
  </si>
  <si>
    <t>OK - FORMALIZADO</t>
  </si>
  <si>
    <t>OPP-0C50</t>
  </si>
  <si>
    <t>PXL-0347</t>
  </si>
  <si>
    <t>PEDRO H. PEREIRA</t>
  </si>
  <si>
    <t>69370</t>
  </si>
  <si>
    <t>LUCIANO X JHONATAN cancelada pela skymark as 11:41</t>
  </si>
  <si>
    <t>URBANO MG -  VARGINHA</t>
  </si>
  <si>
    <t xml:space="preserve"> RMN6D63 </t>
  </si>
  <si>
    <t>MARCOS AURELIO LOPES</t>
  </si>
  <si>
    <t>14762</t>
  </si>
  <si>
    <t>ITAMAR X WALTER</t>
  </si>
  <si>
    <t>URBANO MG - cONTAGEM X VIÇOSA</t>
  </si>
  <si>
    <t xml:space="preserve">TAIOI72 </t>
  </si>
  <si>
    <t xml:space="preserve">WARLEN MARCIO </t>
  </si>
  <si>
    <t>67409</t>
  </si>
  <si>
    <t>DJHONATA X VALDEMIR</t>
  </si>
  <si>
    <t>URBANO MG - ( CONTAGEM MG X  UBERLANDIA)</t>
  </si>
  <si>
    <t>RYS-5H30</t>
  </si>
  <si>
    <t>OWK-3D68</t>
  </si>
  <si>
    <t>GUILHERME PEREIRA</t>
  </si>
  <si>
    <t>77911</t>
  </si>
  <si>
    <t>SIDNEI X VITOR chegada na origem 7:04</t>
  </si>
  <si>
    <t>URBANO PE</t>
  </si>
  <si>
    <t>ANDERSON RAPHAEL DE MIRANDA</t>
  </si>
  <si>
    <t>54301</t>
  </si>
  <si>
    <t>ANTONIO X EDY WAGNER</t>
  </si>
  <si>
    <t>URBANO PALHOÇA</t>
  </si>
  <si>
    <t>QSJ9A50</t>
  </si>
  <si>
    <t>EVERTON RODRIGUES NUNES</t>
  </si>
  <si>
    <t>68523</t>
  </si>
  <si>
    <t>DJONATHAN XxLUIS CARLOS</t>
  </si>
  <si>
    <t>ADILSON OSVALDO CARVALHO</t>
  </si>
  <si>
    <t>66945</t>
  </si>
  <si>
    <t xml:space="preserve">ALEX VALERIO X MARCOS Chegada na origem as 6:18 </t>
  </si>
  <si>
    <t>WESLEY BRASIL DE OLIVEIRA</t>
  </si>
  <si>
    <t>39948</t>
  </si>
  <si>
    <t>JEFERSON x WILSON</t>
  </si>
  <si>
    <t>DOUGLAS EVANGELISTA DA SILVA</t>
  </si>
  <si>
    <t>75497</t>
  </si>
  <si>
    <t>75509</t>
  </si>
  <si>
    <t>JOSE x WALDOMIRO</t>
  </si>
  <si>
    <t>URBANO MARANHÃO /MA (02 ARMADOS)</t>
  </si>
  <si>
    <t>SYI 0J91</t>
  </si>
  <si>
    <t>NXM1D82</t>
  </si>
  <si>
    <t>BARBARA</t>
  </si>
  <si>
    <t>CLAUDIO X WILLYANS</t>
  </si>
  <si>
    <t>AEROPORTO /RO X FLODOALDO PONTES PINTO /RO (02 ARMADOS)</t>
  </si>
  <si>
    <t>OHR 2B15</t>
  </si>
  <si>
    <t>Cássio X Sérgio</t>
  </si>
  <si>
    <t>BRASILIA (CD Claro x aeroporto de brasilia)</t>
  </si>
  <si>
    <t>SOUZA SOARES</t>
  </si>
  <si>
    <t>PBM7A22</t>
  </si>
  <si>
    <t>REQ -8B36</t>
  </si>
  <si>
    <t>EDUARDO BORBA</t>
  </si>
  <si>
    <t>AGRIMAR X HUDSON</t>
  </si>
  <si>
    <t>BRASILIA (CD Claro x Palmas)</t>
  </si>
  <si>
    <t>SYT2C13</t>
  </si>
  <si>
    <t xml:space="preserve"> SSF8C32 </t>
  </si>
  <si>
    <t xml:space="preserve"> Francisco Rodrigo De Sousa Silva</t>
  </si>
  <si>
    <t>PRINCE X ERICK chegada na origem 9:19</t>
  </si>
  <si>
    <t>JUNDIAI/SP - x 200 km  São Jose-SC</t>
  </si>
  <si>
    <t>RXM2F59</t>
  </si>
  <si>
    <t>URBANO BA</t>
  </si>
  <si>
    <t>EDVANILSON GONÇALVES</t>
  </si>
  <si>
    <t>chegada na origem 08:10</t>
  </si>
  <si>
    <t>GRU x Pinheiros-SP - Ponta a Ponta</t>
  </si>
  <si>
    <t>REI7C22</t>
  </si>
  <si>
    <t>Gerson Francisco</t>
  </si>
  <si>
    <t>VIEIRA X MESQUITA</t>
  </si>
  <si>
    <t>TEE3G85</t>
  </si>
  <si>
    <t>PBL6229</t>
  </si>
  <si>
    <t>Marcelo Novo</t>
  </si>
  <si>
    <t>GRU x RV Ímola Lauro de Gusmão - Ponta a Ponta</t>
  </si>
  <si>
    <t>PBL6326</t>
  </si>
  <si>
    <t>Josiel Sampaio</t>
  </si>
  <si>
    <t>GRU x São Paulo-SP - Ponta a Ponta</t>
  </si>
  <si>
    <t>QSH2H43</t>
  </si>
  <si>
    <t>REJ6J64</t>
  </si>
  <si>
    <t>Geovane Barbosa</t>
  </si>
  <si>
    <t xml:space="preserve">MANAUS X </t>
  </si>
  <si>
    <t>ANTONIO X ANDERSON</t>
  </si>
  <si>
    <t>GRU X PR   ACOMPANHAR ATÉ A DIVISA SP/PR</t>
  </si>
  <si>
    <t xml:space="preserve">TEE-3G85
</t>
  </si>
  <si>
    <t>REI7F75</t>
  </si>
  <si>
    <t>CHEGADA na origem 08:46</t>
  </si>
  <si>
    <t>ARACAJU SE (2 ARMADOS)</t>
  </si>
  <si>
    <t>MARCEL NAZARE</t>
  </si>
  <si>
    <t>LUFT LOG</t>
  </si>
  <si>
    <t>ITAPEVI X SC - 150 KM</t>
  </si>
  <si>
    <t>SWK3F27</t>
  </si>
  <si>
    <t>SRZ4B20</t>
  </si>
  <si>
    <t>GILVAN FERNANDES DE SOUZA</t>
  </si>
  <si>
    <t>LEANDRO X ZEZITO não mandou foto do km</t>
  </si>
  <si>
    <t>ELQ4C12</t>
  </si>
  <si>
    <t>LIBRAPORT CAMPINAS X GUARULHOS</t>
  </si>
  <si>
    <t>Gcm9e03</t>
  </si>
  <si>
    <t>EDIVANDRO x DEIVID</t>
  </si>
  <si>
    <t>LOUVEIRA X PQ NOVO MUNDO</t>
  </si>
  <si>
    <t>FLJ6I91</t>
  </si>
  <si>
    <t>GILSON X FRANCISCO</t>
  </si>
  <si>
    <t>SDP5I65</t>
  </si>
  <si>
    <t>GUSTAVO X GABRIEL</t>
  </si>
  <si>
    <t>VILA NOVA GALVÃO X PQ NOVO MUNDO</t>
  </si>
  <si>
    <t>imediato</t>
  </si>
  <si>
    <t>ALDEOTA X PQ DOIS IRMÃOS - 02 armados</t>
  </si>
  <si>
    <t>PGH0h61</t>
  </si>
  <si>
    <t>QEK0H00</t>
  </si>
  <si>
    <t>BRANDÃO X ANTONIO</t>
  </si>
  <si>
    <t>LIFE</t>
  </si>
  <si>
    <t>RHR3B49</t>
  </si>
  <si>
    <t>PHQ2J72</t>
  </si>
  <si>
    <t>ANGELO X ELCIOMAR</t>
  </si>
  <si>
    <t>ITAJAI / SC  X CURITIBA /PR</t>
  </si>
  <si>
    <t>SFO6A26</t>
  </si>
  <si>
    <t>PBL6233</t>
  </si>
  <si>
    <t>RAFAEL X MAYKE</t>
  </si>
  <si>
    <t>ITAPEVI X ITAJAI</t>
  </si>
  <si>
    <t>CUA1242</t>
  </si>
  <si>
    <t>NA ORIGEM</t>
  </si>
  <si>
    <t>ITAPEVI X RIO DE JANEIRO</t>
  </si>
  <si>
    <t>EBU3E98</t>
  </si>
  <si>
    <t>EVZ0D34</t>
  </si>
  <si>
    <t>CUA1274</t>
  </si>
  <si>
    <t>BARUERI X CONGONHAS</t>
  </si>
  <si>
    <t xml:space="preserve"> RMN-6D63 </t>
  </si>
  <si>
    <t>CORDEIRO x VALDEMIR</t>
  </si>
  <si>
    <t>OWK3D68</t>
  </si>
  <si>
    <t>VITOR X LARA</t>
  </si>
  <si>
    <t>SII-8D80</t>
  </si>
  <si>
    <t>QSJ9A50 --QJF-9A50</t>
  </si>
  <si>
    <t>DJONATHAN X JAROSZ</t>
  </si>
  <si>
    <t>MARCOS X VALERIO</t>
  </si>
  <si>
    <t>TAI-0I69</t>
  </si>
  <si>
    <t>PRINCE X ERICK</t>
  </si>
  <si>
    <t>DEIVID X EDIVANDO</t>
  </si>
  <si>
    <t>CARLOS X GABRIEL</t>
  </si>
  <si>
    <t>VITOR X KLEBER</t>
  </si>
  <si>
    <t>ACRE (02 ARMADOS)</t>
  </si>
  <si>
    <t>EZE2325</t>
  </si>
  <si>
    <t>129962</t>
  </si>
  <si>
    <t>129963</t>
  </si>
  <si>
    <t>CANCELADO PELO ANALISTA</t>
  </si>
  <si>
    <t>COMANGO G8</t>
  </si>
  <si>
    <t xml:space="preserve">UAI-0I70 </t>
  </si>
  <si>
    <t xml:space="preserve">QRW-1C78/GGV-8G92 </t>
  </si>
  <si>
    <t xml:space="preserve">184096 </t>
  </si>
  <si>
    <t>184260</t>
  </si>
  <si>
    <t>PIRAPORA DO BOM JESUS X CAJAMAR</t>
  </si>
  <si>
    <t>CQH-3933</t>
  </si>
  <si>
    <t>64689</t>
  </si>
  <si>
    <t>64707</t>
  </si>
  <si>
    <t>JefterRogério   x chegada na origem 12:50</t>
  </si>
  <si>
    <t xml:space="preserve"> JUNDIAI/SP - x 200 km  Serra - ES vtr 2</t>
  </si>
  <si>
    <t>SIZ9G83</t>
  </si>
  <si>
    <t>OPL4J09</t>
  </si>
  <si>
    <t>65923</t>
  </si>
  <si>
    <t>66125</t>
  </si>
  <si>
    <t>Cláudio x Souza Chegada na origem 15:27</t>
  </si>
  <si>
    <t xml:space="preserve"> JUNDIAI/SP - x 200 km  Serra - ES (vtr1) </t>
  </si>
  <si>
    <t xml:space="preserve">MTS9177 </t>
  </si>
  <si>
    <t>MTS9177 / RQT8F06</t>
  </si>
  <si>
    <t>262609</t>
  </si>
  <si>
    <t>262809</t>
  </si>
  <si>
    <t>XM0G99</t>
  </si>
  <si>
    <t>75518</t>
  </si>
  <si>
    <t>75527</t>
  </si>
  <si>
    <t xml:space="preserve">JOSE X WALDOMIRO(chegada 08:06 </t>
  </si>
  <si>
    <t>75535</t>
  </si>
  <si>
    <t>75543</t>
  </si>
  <si>
    <t>75551</t>
  </si>
  <si>
    <t>75560</t>
  </si>
  <si>
    <t>AEROPORTO GUARULHO X GUARULHOS</t>
  </si>
  <si>
    <t>REJ8A09</t>
  </si>
  <si>
    <t>60654</t>
  </si>
  <si>
    <t>60662</t>
  </si>
  <si>
    <t>CHARLES X MOISÉS</t>
  </si>
  <si>
    <t>REI8F02</t>
  </si>
  <si>
    <t>66171</t>
  </si>
  <si>
    <t>66179</t>
  </si>
  <si>
    <t>RTC6J09</t>
  </si>
  <si>
    <t>GJU1F76</t>
  </si>
  <si>
    <t>287702</t>
  </si>
  <si>
    <t>CANCELADA PELA VALERY( 13:48)</t>
  </si>
  <si>
    <t>SIF5D68</t>
  </si>
  <si>
    <t xml:space="preserve">HIM0228 </t>
  </si>
  <si>
    <t>71773</t>
  </si>
  <si>
    <t>71808</t>
  </si>
  <si>
    <t xml:space="preserve">CONTAGEM X </t>
  </si>
  <si>
    <t>PUH5867</t>
  </si>
  <si>
    <t>17065</t>
  </si>
  <si>
    <t>17403</t>
  </si>
  <si>
    <t>CLEVERSON X LIVINGSTON</t>
  </si>
  <si>
    <t>PVG6D83</t>
  </si>
  <si>
    <t>60803</t>
  </si>
  <si>
    <t>60819</t>
  </si>
  <si>
    <t>JR X WILLIAN</t>
  </si>
  <si>
    <t>OPP0C50</t>
  </si>
  <si>
    <t>QNN-8293</t>
  </si>
  <si>
    <t>69542</t>
  </si>
  <si>
    <t>70047</t>
  </si>
  <si>
    <t>JHONATAN X LUCIANO( chegada na oriegm 08:11)</t>
  </si>
  <si>
    <t>BRASILIA X AEROPORTO</t>
  </si>
  <si>
    <t>SIN8C57</t>
  </si>
  <si>
    <t>REQ8B36</t>
  </si>
  <si>
    <t>150518</t>
  </si>
  <si>
    <t>150531</t>
  </si>
  <si>
    <t>ITAPEVI X CAJAMAR</t>
  </si>
  <si>
    <t>UAI0I70</t>
  </si>
  <si>
    <t>CUA 0F57</t>
  </si>
  <si>
    <t>183990</t>
  </si>
  <si>
    <t>184025</t>
  </si>
  <si>
    <t>Santa Cruz da Conceição SP</t>
  </si>
  <si>
    <t>FDB1G62</t>
  </si>
  <si>
    <t>TKV-0G50</t>
  </si>
  <si>
    <t xml:space="preserve">manaus x manaus </t>
  </si>
  <si>
    <t>PROTEWELL</t>
  </si>
  <si>
    <t>IVG7206</t>
  </si>
  <si>
    <t>12;30</t>
  </si>
  <si>
    <t>PALHOÇA X SC</t>
  </si>
  <si>
    <t xml:space="preserve"> TAI 0I69 </t>
  </si>
  <si>
    <t>SEF 4I71</t>
  </si>
  <si>
    <t>Jefferson Wilson</t>
  </si>
  <si>
    <t>AVJ2197</t>
  </si>
  <si>
    <t>José x Patrick</t>
  </si>
  <si>
    <t>ANS0E23</t>
  </si>
  <si>
    <t>ECU9G55</t>
  </si>
  <si>
    <t>PALHOÇA X RS</t>
  </si>
  <si>
    <t>INGA</t>
  </si>
  <si>
    <t>QHJ-3I62</t>
  </si>
  <si>
    <t>MIV9F93</t>
  </si>
  <si>
    <t xml:space="preserve">OPP-0C52 </t>
  </si>
  <si>
    <t>Cancelado pelo Encarregado as 14:52</t>
  </si>
  <si>
    <t>CD CLARO X AEROPORTO 02 ARMADOS</t>
  </si>
  <si>
    <t>Pam3199</t>
  </si>
  <si>
    <t>Cancelada pelo Analista as 15:16</t>
  </si>
  <si>
    <t>GUARULHOS X PQ. NOVO MUNDO /SP</t>
  </si>
  <si>
    <t>FGQ2C54</t>
  </si>
  <si>
    <t>BH X UBERLANDIA</t>
  </si>
  <si>
    <t xml:space="preserve"> PWT7935</t>
  </si>
  <si>
    <t>BH ITABIRITO /MG</t>
  </si>
  <si>
    <t>PVJ8E74</t>
  </si>
  <si>
    <t>PXD4266</t>
  </si>
  <si>
    <t>BELEM X BELEM /PA</t>
  </si>
  <si>
    <t>OTN-6I15</t>
  </si>
  <si>
    <t>MARANHÃO X MARANHÃO</t>
  </si>
  <si>
    <t>NMf 2348</t>
  </si>
  <si>
    <t>SÃO PAULO -01-ARMADO</t>
  </si>
  <si>
    <t>ERP8449</t>
  </si>
  <si>
    <t>IBL - IMEDIATO</t>
  </si>
  <si>
    <t xml:space="preserve">ITAJAI / SC  X </t>
  </si>
  <si>
    <t>BZB3E24</t>
  </si>
  <si>
    <t>CASSIO X WESLEY</t>
  </si>
  <si>
    <t>ITAPEVI/ SP X SERRA/ES</t>
  </si>
  <si>
    <t>RCW1E41</t>
  </si>
  <si>
    <t>DELFINO X LIVIO</t>
  </si>
  <si>
    <t>ITAPEVI X RJ</t>
  </si>
  <si>
    <t>RFY7C15</t>
  </si>
  <si>
    <t>CANCELADO PELA LUFT</t>
  </si>
  <si>
    <t>SEY3J82</t>
  </si>
  <si>
    <t>FABIO X VALESSA</t>
  </si>
  <si>
    <t>JEFERSON X WILSON</t>
  </si>
  <si>
    <t>JOSÉ X PATRICK</t>
  </si>
  <si>
    <t>MENEZES X ALMEIDA</t>
  </si>
  <si>
    <t>MIP1I72</t>
  </si>
  <si>
    <t>ITAPEVI X SERRA</t>
  </si>
  <si>
    <t>RAG-5C72</t>
  </si>
  <si>
    <t>DOIS CORREGOS - SP -01 ARMADO</t>
  </si>
  <si>
    <t>FYM7E36 -504</t>
  </si>
  <si>
    <t>AGUAS DE PRATA - SP</t>
  </si>
  <si>
    <t>EZX0G99 -505</t>
  </si>
  <si>
    <t>BWF7G52</t>
  </si>
  <si>
    <t>170730</t>
  </si>
  <si>
    <t>170816</t>
  </si>
  <si>
    <t>PAULO</t>
  </si>
  <si>
    <t>APF7793</t>
  </si>
  <si>
    <t>MQA5041</t>
  </si>
  <si>
    <t>202589</t>
  </si>
  <si>
    <t>202689</t>
  </si>
  <si>
    <t>ALEX</t>
  </si>
  <si>
    <t>FKI7G25</t>
  </si>
  <si>
    <t>ALB3F37</t>
  </si>
  <si>
    <t>153595</t>
  </si>
  <si>
    <t>153684</t>
  </si>
  <si>
    <t>EDERSON</t>
  </si>
  <si>
    <t>BRASILIA X BRASILIA</t>
  </si>
  <si>
    <t xml:space="preserve"> SVM-0I91</t>
  </si>
  <si>
    <t>77248</t>
  </si>
  <si>
    <t>77278</t>
  </si>
  <si>
    <t>Chegada na origem as 9:21</t>
  </si>
  <si>
    <t xml:space="preserve">BRASILIA X BRASILIA </t>
  </si>
  <si>
    <t>YESHUA</t>
  </si>
  <si>
    <t>TGI 7C61</t>
  </si>
  <si>
    <t>SVO-6A43</t>
  </si>
  <si>
    <t>22754</t>
  </si>
  <si>
    <t>22784</t>
  </si>
  <si>
    <t>GRU X MS/MT    2 HORAS DE ACOMP.</t>
  </si>
  <si>
    <t xml:space="preserve">RTC6J06 </t>
  </si>
  <si>
    <t xml:space="preserve">RYT3A98/RLI0J92 </t>
  </si>
  <si>
    <t>342683</t>
  </si>
  <si>
    <t>342751</t>
  </si>
  <si>
    <t>BARBOSA X ARLISON</t>
  </si>
  <si>
    <t>GRU X DIVISA SP/MG</t>
  </si>
  <si>
    <t>MHR-1A16</t>
  </si>
  <si>
    <t>472266</t>
  </si>
  <si>
    <t>GONÇALVES X JAMIE</t>
  </si>
  <si>
    <t>GRU X MG/DF  2 HORAS DE ACOMP.</t>
  </si>
  <si>
    <t>CANCELADO AS 06:25</t>
  </si>
  <si>
    <t>287886</t>
  </si>
  <si>
    <t>287898</t>
  </si>
  <si>
    <t xml:space="preserve">JESUS X ORTIZ </t>
  </si>
  <si>
    <t>BELEM X BELEM</t>
  </si>
  <si>
    <t xml:space="preserve"> OTN-6I15</t>
  </si>
  <si>
    <t>140775</t>
  </si>
  <si>
    <t>140905</t>
  </si>
  <si>
    <t>RUI X SOUZA</t>
  </si>
  <si>
    <t>VARGINHA MG/ ITAPEVI - COBRANÇA 270KM EXCEDENTE</t>
  </si>
  <si>
    <t>SJG-9D72</t>
  </si>
  <si>
    <t xml:space="preserve">  IYX-1490 / CUA-1C83</t>
  </si>
  <si>
    <t>ROMARIO X JHONATAN</t>
  </si>
  <si>
    <t>ITAPEVI X 200KM  SENTIDO ITAJAI/SC</t>
  </si>
  <si>
    <t xml:space="preserve">FAU-7J83 </t>
  </si>
  <si>
    <t>QPD9F59</t>
  </si>
  <si>
    <t>RONY X EMIR</t>
  </si>
  <si>
    <t>chegada as 16:28</t>
  </si>
  <si>
    <t>ITAPEVI X 150KM  SENTIDO SERRA/ES</t>
  </si>
  <si>
    <t xml:space="preserve">ERA 1A34 </t>
  </si>
  <si>
    <t>TOJ7G92</t>
  </si>
  <si>
    <t>LUIS X ELISMAR</t>
  </si>
  <si>
    <t>chegada 16:38</t>
  </si>
  <si>
    <t>ITAPEVI X 200KM  SENTIDO CURITIBA/PR</t>
  </si>
  <si>
    <t>MHR1A16</t>
  </si>
  <si>
    <t>DAYRAN X LEANDRO</t>
  </si>
  <si>
    <t>chegada as 17:20</t>
  </si>
  <si>
    <t>IMEDIATO</t>
  </si>
  <si>
    <t xml:space="preserve">CANOAS /RS 02 ARMADOS </t>
  </si>
  <si>
    <t>ISX0C57</t>
  </si>
  <si>
    <t>IUL2F59</t>
  </si>
  <si>
    <t>EVERTON</t>
  </si>
  <si>
    <t>ITAPEVI X 200KM SENTIDO RS</t>
  </si>
  <si>
    <t>FCF0A24</t>
  </si>
  <si>
    <t>RLL0D67</t>
  </si>
  <si>
    <t>MICHAEL X FLORENCIO</t>
  </si>
  <si>
    <t>lUFT</t>
  </si>
  <si>
    <t>JACIARA MT</t>
  </si>
  <si>
    <t>CNR8B13</t>
  </si>
  <si>
    <t>ERA1A34</t>
  </si>
  <si>
    <t xml:space="preserve">OVS8607 </t>
  </si>
  <si>
    <t>134957</t>
  </si>
  <si>
    <t>135092</t>
  </si>
  <si>
    <t>ELISMAR X LUIZ</t>
  </si>
  <si>
    <t>CLJ 7J33</t>
  </si>
  <si>
    <t>ROZENILDO</t>
  </si>
  <si>
    <t>ITAPEVI X 700km CATALÃO/GO</t>
  </si>
  <si>
    <t>EZE-5C64</t>
  </si>
  <si>
    <t>473590</t>
  </si>
  <si>
    <t>474290</t>
  </si>
  <si>
    <t xml:space="preserve">Luciano x Daniel </t>
  </si>
  <si>
    <t>GOIATUBA GO</t>
  </si>
  <si>
    <t>NKV0711</t>
  </si>
  <si>
    <t xml:space="preserve">SCE6F19 </t>
  </si>
  <si>
    <t>197991</t>
  </si>
  <si>
    <t>NELSON</t>
  </si>
  <si>
    <t>JUNDIAI/SP - x 200 km  Viana - ES (VTR1)</t>
  </si>
  <si>
    <t>FRY4G26</t>
  </si>
  <si>
    <t>65097</t>
  </si>
  <si>
    <t>65298</t>
  </si>
  <si>
    <t xml:space="preserve"> ALEXANDRE x ROBSON</t>
  </si>
  <si>
    <t xml:space="preserve"> JUNDIAI/SP - x 200 km  Barueri - SP (VTR2)</t>
  </si>
  <si>
    <t>EPU9577</t>
  </si>
  <si>
    <t>60992</t>
  </si>
  <si>
    <t>61054</t>
  </si>
  <si>
    <t>CHARLES x MOISES</t>
  </si>
  <si>
    <t xml:space="preserve"> JUNDIAI/SP - x 200 km  Cabo Santo Agostinho - PE (VTR3)</t>
  </si>
  <si>
    <t>SYP6A95</t>
  </si>
  <si>
    <t>INY2G25</t>
  </si>
  <si>
    <t>48742</t>
  </si>
  <si>
    <t>48948</t>
  </si>
  <si>
    <t xml:space="preserve">VITOR X MIRIAM </t>
  </si>
  <si>
    <t>JUNDIAI/SP - x 200 km  Cariacica - ES (VTr 05)</t>
  </si>
  <si>
    <t xml:space="preserve">PPH5E57 </t>
  </si>
  <si>
    <t>118521</t>
  </si>
  <si>
    <t>118723</t>
  </si>
  <si>
    <t>Vitor x Jose Rubens</t>
  </si>
  <si>
    <t>ITUPEVA X CAIEIRAS</t>
  </si>
  <si>
    <t>DBL3836</t>
  </si>
  <si>
    <t>263018</t>
  </si>
  <si>
    <t>263092</t>
  </si>
  <si>
    <t>MARTINELLI X DA SILVA (chegada a 09:41)</t>
  </si>
  <si>
    <t>BRASILIA X AEROPORTO BRASILIA /DF</t>
  </si>
  <si>
    <t>ETE8E42</t>
  </si>
  <si>
    <t>JHX9433</t>
  </si>
  <si>
    <t>134455</t>
  </si>
  <si>
    <t>134468</t>
  </si>
  <si>
    <t>TALITA X LUCAS</t>
  </si>
  <si>
    <t>JOINVILLE X CURITIBA</t>
  </si>
  <si>
    <t>67444</t>
  </si>
  <si>
    <t>67584</t>
  </si>
  <si>
    <t>ALEX x MARCOS</t>
  </si>
  <si>
    <t>PALHOÇA X TRAMANDAI RS</t>
  </si>
  <si>
    <t xml:space="preserve"> FJZ6G72 </t>
  </si>
  <si>
    <t>262037</t>
  </si>
  <si>
    <t>EDSON X MICHAEL (chegada as 07:41)</t>
  </si>
  <si>
    <t>76361</t>
  </si>
  <si>
    <t>76370</t>
  </si>
  <si>
    <t>VITOR x PATRICK</t>
  </si>
  <si>
    <t>76378</t>
  </si>
  <si>
    <t>76387</t>
  </si>
  <si>
    <t>VITOR  x PATRICK (chegada 12:07)</t>
  </si>
  <si>
    <t>17748</t>
  </si>
  <si>
    <t>17796</t>
  </si>
  <si>
    <t>BELO HORIZONTE X UBERABA MG</t>
  </si>
  <si>
    <t>70344</t>
  </si>
  <si>
    <t>70837</t>
  </si>
  <si>
    <t>LUCIANO X EDUARDO</t>
  </si>
  <si>
    <t>GUARUJÁ X DIADEMA</t>
  </si>
  <si>
    <t>ELH-3014</t>
  </si>
  <si>
    <t>EZL6B02</t>
  </si>
  <si>
    <t>398873</t>
  </si>
  <si>
    <t xml:space="preserve"> 398945</t>
  </si>
  <si>
    <t>Roni x rodrigo (chegada na origem as 10:33)</t>
  </si>
  <si>
    <t>IYV5D99</t>
  </si>
  <si>
    <t>263137</t>
  </si>
  <si>
    <t>263266</t>
  </si>
  <si>
    <t>MARTINELLI X DA SILVA (CHEGADA 13:01)</t>
  </si>
  <si>
    <t>GUARUJA X DIADEMA</t>
  </si>
  <si>
    <t>TLB4G42</t>
  </si>
  <si>
    <t>BCK0A19</t>
  </si>
  <si>
    <t>9984</t>
  </si>
  <si>
    <t>10058</t>
  </si>
  <si>
    <t>ELDER X CAMPOS</t>
  </si>
  <si>
    <t>FJN7D83</t>
  </si>
  <si>
    <t>383977</t>
  </si>
  <si>
    <t>384051</t>
  </si>
  <si>
    <t>VALENTIN X BRAGA</t>
  </si>
  <si>
    <t>GUARUJA X SAO CAETANO DO SUL</t>
  </si>
  <si>
    <t>FYZ8E12</t>
  </si>
  <si>
    <t>BRY7J01</t>
  </si>
  <si>
    <t>4762</t>
  </si>
  <si>
    <t>4842</t>
  </si>
  <si>
    <t>OSVALDO X ROBERTO</t>
  </si>
  <si>
    <t xml:space="preserve"> CEVA CARAC</t>
  </si>
  <si>
    <t>FOS9G62</t>
  </si>
  <si>
    <t>SILVA X SANTOS</t>
  </si>
  <si>
    <t>JUNDIAI SP X SÃO JOÃO DO MERITI RJ (VTR 4)</t>
  </si>
  <si>
    <t xml:space="preserve"> EDI9C32</t>
  </si>
  <si>
    <t>RUBENS X CLAUDIO</t>
  </si>
  <si>
    <t>LIBBS VARGINHA X ITAPEVI</t>
  </si>
  <si>
    <t>EMA6I04</t>
  </si>
  <si>
    <t>CHARLES X MOISES Chegada na origem as 19:37hs</t>
  </si>
  <si>
    <t>SIC5B89</t>
  </si>
  <si>
    <t>NOGUEIRA X WILLIAM</t>
  </si>
  <si>
    <t>JOÃO PESSOA PB X BAYEUX PB</t>
  </si>
  <si>
    <t>QFQ9585</t>
  </si>
  <si>
    <t>QQK-6a46</t>
  </si>
  <si>
    <t>HEVERTON X EDSON</t>
  </si>
  <si>
    <t>MOGI DAS CRUZES X VILA MARIA</t>
  </si>
  <si>
    <t xml:space="preserve">ITAPOA X JOINVILLE </t>
  </si>
  <si>
    <t xml:space="preserve"> SXW-9B11</t>
  </si>
  <si>
    <t xml:space="preserve">CLEITON x WILSON Chegada na origem as 14:10
</t>
  </si>
  <si>
    <t>EWB 0083</t>
  </si>
  <si>
    <t>Emerson x Lana (chegada 14:24)</t>
  </si>
  <si>
    <t>COSTA LOG</t>
  </si>
  <si>
    <t>GUARUJÁ X RIO DAS PEDRAS/SP</t>
  </si>
  <si>
    <t>ENW0D41</t>
  </si>
  <si>
    <t>NOVO HORIZONTE /SP 01 ARMADO</t>
  </si>
  <si>
    <t>FQG6F70</t>
  </si>
  <si>
    <t>AXF2A51</t>
  </si>
  <si>
    <t>ANDRÉ</t>
  </si>
  <si>
    <t>BDG-7H25</t>
  </si>
  <si>
    <t>Vitor x Kleber</t>
  </si>
  <si>
    <t>JUNDIAI/SP - x porta a porta  para São joao de meriti-RJ  (vtr1)</t>
  </si>
  <si>
    <t>RTC6J86</t>
  </si>
  <si>
    <t>EKH3J08</t>
  </si>
  <si>
    <t>288062</t>
  </si>
  <si>
    <t>Ortiz x Anderson</t>
  </si>
  <si>
    <t>JUNDIAI/SP - x 200 km  Cabo de Santo Agostinho-Pe (vtr2)</t>
  </si>
  <si>
    <t>FIQ2G15</t>
  </si>
  <si>
    <t>292990</t>
  </si>
  <si>
    <t>293192</t>
  </si>
  <si>
    <t>Diogo x Claudeano Cehgada na origem 12:26</t>
  </si>
  <si>
    <t>PUN 8C93</t>
  </si>
  <si>
    <t>94682</t>
  </si>
  <si>
    <t>94697</t>
  </si>
  <si>
    <t>GUARULHOS X CONGONHAS</t>
  </si>
  <si>
    <t>RFT8C53</t>
  </si>
  <si>
    <t xml:space="preserve"> JIC0211</t>
  </si>
  <si>
    <t>265935</t>
  </si>
  <si>
    <t>266051</t>
  </si>
  <si>
    <t>ALMEIDA X ISAQUEL</t>
  </si>
  <si>
    <t>GARULHOS X PINHEIROS</t>
  </si>
  <si>
    <t>33356</t>
  </si>
  <si>
    <t>33402</t>
  </si>
  <si>
    <t>GUARULHOS X IBL X GUARULHOS</t>
  </si>
  <si>
    <t xml:space="preserve">REJ1B54 </t>
  </si>
  <si>
    <t>386653</t>
  </si>
  <si>
    <t>386672</t>
  </si>
  <si>
    <t>SALES X BRUNO</t>
  </si>
  <si>
    <t>GUARULHOS X MG - 2 HORAS DE ACOMPANHAMENTO</t>
  </si>
  <si>
    <t xml:space="preserve"> REI8H60</t>
  </si>
  <si>
    <t>33114</t>
  </si>
  <si>
    <t>33219</t>
  </si>
  <si>
    <t>CLEUBER X SOUZA</t>
  </si>
  <si>
    <t>61839</t>
  </si>
  <si>
    <t>61969</t>
  </si>
  <si>
    <t>GUARULHOS/SP 01 ARMADO</t>
  </si>
  <si>
    <t>EQX3548</t>
  </si>
  <si>
    <t>DDD7144 -510</t>
  </si>
  <si>
    <t>230545</t>
  </si>
  <si>
    <t xml:space="preserve">EUCLIDES DA CUNHA /BA 01 ARMADO </t>
  </si>
  <si>
    <t>NZI0C88</t>
  </si>
  <si>
    <t>PGU8B40  -519</t>
  </si>
  <si>
    <t xml:space="preserve">Norbey </t>
  </si>
  <si>
    <t>QMI 8I17</t>
  </si>
  <si>
    <t>ALEXANDRE x BARTOLOMEU</t>
  </si>
  <si>
    <t xml:space="preserve"> CONTAGEM - MG x   Belo Horizonte -MG</t>
  </si>
  <si>
    <t xml:space="preserve">FHH1H56 </t>
  </si>
  <si>
    <t xml:space="preserve">ITAMAR  x LIVINGSTON  </t>
  </si>
  <si>
    <t>PRESIDENTE VENCESLAU</t>
  </si>
  <si>
    <t>AIF3E36</t>
  </si>
  <si>
    <t>GDR0H44</t>
  </si>
  <si>
    <t>RODRIGO FELIX</t>
  </si>
  <si>
    <t>CAMPINAS LIBRAPORT X GLP GUARULHOS</t>
  </si>
  <si>
    <t>JOSE X CORDEIRO  (chegada na origem 11:45)</t>
  </si>
  <si>
    <t>LUFIT LOG</t>
  </si>
  <si>
    <t>EJO3I54</t>
  </si>
  <si>
    <t>JIJ-5873</t>
  </si>
  <si>
    <t xml:space="preserve">LUCAS  x JEFERSON </t>
  </si>
  <si>
    <t>IBL MATRIZ X 200 km iniciais</t>
  </si>
  <si>
    <t xml:space="preserve">Digo x Adriano </t>
  </si>
  <si>
    <t xml:space="preserve">CAMPO GRANDE/MS X CAMPO GRANDE/MS </t>
  </si>
  <si>
    <t>FNM6I36</t>
  </si>
  <si>
    <t>Trindade x Carlir</t>
  </si>
  <si>
    <t>MOGI DAS CRUZES/SP X VILA MARIA</t>
  </si>
  <si>
    <t>EOS7D29</t>
  </si>
  <si>
    <t>FCF6734</t>
  </si>
  <si>
    <t>RODRIGUES - Chegada na origem as 17:24</t>
  </si>
  <si>
    <t>MANAUS/AM X MANAUS/AM</t>
  </si>
  <si>
    <t>SYY729</t>
  </si>
  <si>
    <t>PHQ6A73</t>
  </si>
  <si>
    <t>CANCELADA PELO ENCARREGADO DE MANAUS 15:34</t>
  </si>
  <si>
    <t>VARGINHA MG X ITAPEVI</t>
  </si>
  <si>
    <t>FLP3A80</t>
  </si>
  <si>
    <t>CHEGADA NA ORIGEM 18:30</t>
  </si>
  <si>
    <t>TRANSBORDO R. da Ema, 17 - Conj. Hab. Santa Etelvina II SÃO PAULO/SP</t>
  </si>
  <si>
    <t>FTC2B30</t>
  </si>
  <si>
    <t>TEE-3G85</t>
  </si>
  <si>
    <t xml:space="preserve"> FBQ1A58</t>
  </si>
  <si>
    <t xml:space="preserve">CARLOS X MANOEL </t>
  </si>
  <si>
    <t>TAIOI68</t>
  </si>
  <si>
    <t>ATIBAIA</t>
  </si>
  <si>
    <t>EOE9F65</t>
  </si>
  <si>
    <t>SFO5J80</t>
  </si>
  <si>
    <t>URUAÇU GO</t>
  </si>
  <si>
    <t>ANV7J09</t>
  </si>
  <si>
    <t>SLW2A11</t>
  </si>
  <si>
    <t>263346</t>
  </si>
  <si>
    <t>288537</t>
  </si>
  <si>
    <t>CUA1201</t>
  </si>
  <si>
    <t>Marcos x Valeria chegada na origem 22:40</t>
  </si>
  <si>
    <t>SFO5J30</t>
  </si>
  <si>
    <t>TCT5G21</t>
  </si>
  <si>
    <t>Jazors x Valdemir Chegada na horigem as 20:02</t>
  </si>
  <si>
    <t xml:space="preserve">JOINVILLE X 150 km </t>
  </si>
  <si>
    <t>SFO-6A26</t>
  </si>
  <si>
    <t xml:space="preserve">52469 </t>
  </si>
  <si>
    <t>52619</t>
  </si>
  <si>
    <t>SIDNEI X LEIDMAR</t>
  </si>
  <si>
    <t>PATRICK X VITOR</t>
  </si>
  <si>
    <t>AEROPORTO MG X VISCONDE DO RIO BRANCO MG</t>
  </si>
  <si>
    <t xml:space="preserve">HGI-5G68 </t>
  </si>
  <si>
    <t>WILLIAM x LINCOLN</t>
  </si>
  <si>
    <t>THIAGO X JHONATAS</t>
  </si>
  <si>
    <t>EXTREMA MG X GUARULHOS</t>
  </si>
  <si>
    <t>GMR1988</t>
  </si>
  <si>
    <t>DAVIS X ADRIANO</t>
  </si>
  <si>
    <t>GUARULHOS X JAGUARE</t>
  </si>
  <si>
    <t>REJ0D29</t>
  </si>
  <si>
    <t>DAVIS X ADRIANO chegada na origem 5:14</t>
  </si>
  <si>
    <t>GUARULHOS X PADRE DE CARVALHO</t>
  </si>
  <si>
    <t>REJ0D37</t>
  </si>
  <si>
    <t>69763</t>
  </si>
  <si>
    <t>69809</t>
  </si>
  <si>
    <t>MAYKE X RODRIGO chegada na origem as 5:14</t>
  </si>
  <si>
    <t>EMBU  X GUARULHOS</t>
  </si>
  <si>
    <t>CUT-2D58</t>
  </si>
  <si>
    <t>EVG - 0E59</t>
  </si>
  <si>
    <t>250901</t>
  </si>
  <si>
    <t>( Chegada na origem as  6:12) ALVES X NASCIMENTO CANCELADA PELA VALLERY 09:37</t>
  </si>
  <si>
    <t>SHE-8J18</t>
  </si>
  <si>
    <t>PBL 6254</t>
  </si>
  <si>
    <t>78844</t>
  </si>
  <si>
    <t>Chegada na origem 6:23) MARCO X AUGUSTO CANCELADA PELA VALLERY 09:37</t>
  </si>
  <si>
    <t>STAR</t>
  </si>
  <si>
    <t>RNL8C24</t>
  </si>
  <si>
    <t>DSI8D69</t>
  </si>
  <si>
    <t>143485</t>
  </si>
  <si>
    <r>
      <rPr>
        <rFont val="Calibri"/>
        <color theme="1"/>
        <sz val="9.0"/>
      </rPr>
      <t xml:space="preserve">CLEBER X DANIELE </t>
    </r>
    <r>
      <rPr>
        <rFont val="Calibri"/>
        <color theme="1"/>
        <sz val="9.0"/>
      </rPr>
      <t>CANCELADA PELA VALLERY 09:37</t>
    </r>
  </si>
  <si>
    <t>GUARULHOS X  SC PONTA A PONTA</t>
  </si>
  <si>
    <t>GUARULHOS X ATÉ A SAÍDA DO RIO DE JANEIRO</t>
  </si>
  <si>
    <t>SOARES</t>
  </si>
  <si>
    <t>BZB5C87</t>
  </si>
  <si>
    <t>OVS8G04</t>
  </si>
  <si>
    <t>195736</t>
  </si>
  <si>
    <t>EVANDRO X LEANDRO</t>
  </si>
  <si>
    <t>GUARULHOS X RO 2 HORAS DE ACOMPANHAMENTO</t>
  </si>
  <si>
    <t>EJX1A65</t>
  </si>
  <si>
    <t>PBL6C44</t>
  </si>
  <si>
    <r>
      <rPr>
        <rFont val="Calibri"/>
        <color theme="1"/>
        <sz val="9.0"/>
      </rPr>
      <t>AMILTON X RODRIGO chegada na origem as 10:45 (</t>
    </r>
    <r>
      <rPr>
        <rFont val="Calibri"/>
        <color theme="1"/>
        <sz val="9.0"/>
      </rPr>
      <t>cancelado pelo GR Berrini 16:55</t>
    </r>
    <r>
      <rPr>
        <rFont val="Calibri"/>
        <color theme="1"/>
        <sz val="9.0"/>
      </rPr>
      <t>)</t>
    </r>
  </si>
  <si>
    <t>NDC8A48</t>
  </si>
  <si>
    <t xml:space="preserve">TEG-2B42 </t>
  </si>
  <si>
    <t xml:space="preserve">HIM-0228 </t>
  </si>
  <si>
    <t xml:space="preserve">LIVINGSTON X CLEVERSON </t>
  </si>
  <si>
    <r>
      <rPr>
        <rFont val="Calibri"/>
        <color theme="1"/>
        <sz val="9.0"/>
      </rPr>
      <t>MAYKE X RODRIGO</t>
    </r>
    <r>
      <rPr>
        <rFont val="Calibri"/>
        <color theme="1"/>
        <sz val="9.0"/>
      </rPr>
      <t xml:space="preserve"> CANCELADA PELA VALLERY 09:37</t>
    </r>
  </si>
  <si>
    <t>GUARULHOS X PONTA A PONTA</t>
  </si>
  <si>
    <t>TVK - 4D38</t>
  </si>
  <si>
    <t>ALVES X NASCIMENTO</t>
  </si>
  <si>
    <t>ANTONIO X EDY</t>
  </si>
  <si>
    <t>HAMILTON X NORONHA</t>
  </si>
  <si>
    <t>SANTOS/SP X CURITIBA/PR</t>
  </si>
  <si>
    <t>DPC7G22</t>
  </si>
  <si>
    <t>DCV1E09</t>
  </si>
  <si>
    <t xml:space="preserve"> FFN-6B91</t>
  </si>
  <si>
    <t>Igor Cosme de Oliveira Chegada as 16:07hs</t>
  </si>
  <si>
    <t>CORDEIRO X JOSÉ</t>
  </si>
  <si>
    <t>ITAPEVI X Itumbiara/GO</t>
  </si>
  <si>
    <t>EJZ 8225</t>
  </si>
  <si>
    <t>MOACIR X  MAYCKE</t>
  </si>
  <si>
    <t>SERRA ES X VITORA ES</t>
  </si>
  <si>
    <t>PADLOK</t>
  </si>
  <si>
    <t>RAC-8B92</t>
  </si>
  <si>
    <t xml:space="preserve">SWJ-0H01 </t>
  </si>
  <si>
    <t>CANTADUVA</t>
  </si>
  <si>
    <t xml:space="preserve"> TJL6F55 </t>
  </si>
  <si>
    <t>MIRACATU</t>
  </si>
  <si>
    <t xml:space="preserve">IZE0B18 </t>
  </si>
  <si>
    <t>63211</t>
  </si>
  <si>
    <t>196374</t>
  </si>
  <si>
    <t xml:space="preserve">  MAYCKE x MOACIR chegada na origem 19:45</t>
  </si>
  <si>
    <t>TATUAPÉ SP X BELO HORIZONTE /BH</t>
  </si>
  <si>
    <t>FFN-4D07</t>
  </si>
  <si>
    <t>70333</t>
  </si>
  <si>
    <t>FHJ-2C21</t>
  </si>
  <si>
    <t>66732</t>
  </si>
  <si>
    <t>IUI-7E21</t>
  </si>
  <si>
    <t>DAVI X ADRIANO</t>
  </si>
  <si>
    <t>Cancelado pelo encarregado as 11:49</t>
  </si>
  <si>
    <t>VERIFICAR COM O THIAGO- CANCELADA PPELO MOTIVO NO ATRASO</t>
  </si>
  <si>
    <t>RETIRADO DO CONTROLE</t>
  </si>
  <si>
    <t xml:space="preserve">JUNDIAI X CAJAMAR </t>
  </si>
  <si>
    <t xml:space="preserve"> QJH8F42</t>
  </si>
  <si>
    <t>ALVES X BATISchegada na origem as 11:00)</t>
  </si>
  <si>
    <t>JOINVILLE/SC  X CASCAVEL/PR</t>
  </si>
  <si>
    <t>QJS 9A5</t>
  </si>
  <si>
    <t>WILSON X DJONATHAN</t>
  </si>
  <si>
    <t>PALHOÇA X 150 KM</t>
  </si>
  <si>
    <t>76430</t>
  </si>
  <si>
    <t>76580</t>
  </si>
  <si>
    <t>VILA MARIA X LOUVEIRA -02 ARMADOS</t>
  </si>
  <si>
    <t>TJE1D35</t>
  </si>
  <si>
    <t>AHE3E44</t>
  </si>
  <si>
    <t>EVANGELISTA X SANTOS</t>
  </si>
  <si>
    <t>GUARULHOS X JAGUARÉ</t>
  </si>
  <si>
    <t>LAURO DE FREITAS X SALVADOR</t>
  </si>
  <si>
    <t>RPX8E65</t>
  </si>
  <si>
    <t>ISMAEL X BARTOLOMEU</t>
  </si>
  <si>
    <t>WALTER X IRLAN</t>
  </si>
  <si>
    <t>PUN-8C93</t>
  </si>
  <si>
    <t>LUIZ X LEMOS</t>
  </si>
  <si>
    <t>RECIFE X URBANO</t>
  </si>
  <si>
    <t>QMY6C88</t>
  </si>
  <si>
    <t>SII88D80</t>
  </si>
  <si>
    <t>CENTURÃO</t>
  </si>
  <si>
    <t>TCD6E11</t>
  </si>
  <si>
    <t>Chegada na origem as 9:11</t>
  </si>
  <si>
    <t>ITAPEVI X SERRA ES</t>
  </si>
  <si>
    <t>OVG 5D5</t>
  </si>
  <si>
    <t>cancelada as 8:44hs</t>
  </si>
  <si>
    <t>IRÁ TER COBRANÇA - EQUIPE EM DESLOCAMENTO</t>
  </si>
  <si>
    <t>BH X CAJAMAR</t>
  </si>
  <si>
    <t>ATG3E30</t>
  </si>
  <si>
    <t>Clocivaldo  x Diego</t>
  </si>
  <si>
    <t>ELU-7136</t>
  </si>
  <si>
    <t>EWH1E27</t>
  </si>
  <si>
    <t>REINALDO X MARCONDES</t>
  </si>
  <si>
    <t>TKH 1J48</t>
  </si>
  <si>
    <t>EXN 7705</t>
  </si>
  <si>
    <t xml:space="preserve">Alan Lacerda </t>
  </si>
  <si>
    <t xml:space="preserve">LUFT </t>
  </si>
  <si>
    <t>REDENÇÃO, PA</t>
  </si>
  <si>
    <t>RVO0G54</t>
  </si>
  <si>
    <t>EFO-2E10</t>
  </si>
  <si>
    <t xml:space="preserve">Pablo </t>
  </si>
  <si>
    <t>MACEIO X URBANO</t>
  </si>
  <si>
    <t>QPR9H91</t>
  </si>
  <si>
    <t xml:space="preserve">Paulo x Anthony </t>
  </si>
  <si>
    <t>FEI9B42</t>
  </si>
  <si>
    <t>SWU3H66</t>
  </si>
  <si>
    <t>LUAN X APARECIDO</t>
  </si>
  <si>
    <t>CONFERÊNCIA BEATRIZ</t>
  </si>
  <si>
    <t>70906</t>
  </si>
  <si>
    <t>conferido</t>
  </si>
  <si>
    <t>67295</t>
  </si>
  <si>
    <t>79483</t>
  </si>
  <si>
    <t>SVC-0B91</t>
  </si>
  <si>
    <t>53209</t>
  </si>
  <si>
    <t>53346</t>
  </si>
  <si>
    <t>CLEITON X OSCAR</t>
  </si>
  <si>
    <t>SFO-5J80</t>
  </si>
  <si>
    <t>RAFAEL X SIDNEY</t>
  </si>
  <si>
    <t>TIO4D31</t>
  </si>
  <si>
    <t>CEVA LOG</t>
  </si>
  <si>
    <r>
      <rPr>
        <rFont val="Calibri"/>
        <b/>
        <color rgb="FF000000"/>
        <sz val="9.0"/>
      </rPr>
      <t>VTR 1-</t>
    </r>
    <r>
      <rPr>
        <rFont val="Calibri"/>
        <color rgb="FF000000"/>
        <sz val="9.0"/>
      </rPr>
      <t xml:space="preserve"> JUNDIAI/SP - x 200 km  CURITIBA- PR </t>
    </r>
  </si>
  <si>
    <t>RTC6J06</t>
  </si>
  <si>
    <t>SFS5H85</t>
  </si>
  <si>
    <t>LENILSON X MIGUEL</t>
  </si>
  <si>
    <r>
      <rPr>
        <rFont val="Calibri"/>
        <b/>
        <color rgb="FF000000"/>
        <sz val="9.0"/>
      </rPr>
      <t xml:space="preserve">VTR2 </t>
    </r>
    <r>
      <rPr>
        <rFont val="Calibri"/>
        <color rgb="FF000000"/>
        <sz val="9.0"/>
      </rPr>
      <t>- JUNDIAI/SP - x 200 km  CURITIBA - PR</t>
    </r>
  </si>
  <si>
    <t>UAI-0I70</t>
  </si>
  <si>
    <t>MJX 7J53</t>
  </si>
  <si>
    <t>188231</t>
  </si>
  <si>
    <t>188431</t>
  </si>
  <si>
    <t>OSMAN X LEONARDO</t>
  </si>
  <si>
    <r>
      <rPr>
        <rFont val="Calibri"/>
        <b/>
        <color rgb="FF000000"/>
        <sz val="9.0"/>
      </rPr>
      <t>VTR3</t>
    </r>
    <r>
      <rPr>
        <rFont val="Calibri"/>
        <color rgb="FF000000"/>
        <sz val="9.0"/>
      </rPr>
      <t>- JUNDIAI/SP - x 200 km  SERRA - ES</t>
    </r>
  </si>
  <si>
    <t>ROMARIO X MOURA chegou as 15:02</t>
  </si>
  <si>
    <t>GUARULHOS X GUARULOS</t>
  </si>
  <si>
    <t>não enviou foto do km inicial</t>
  </si>
  <si>
    <t>SJG9D72</t>
  </si>
  <si>
    <t>KLAUSS X WANDERSON chegada na origem 10:13</t>
  </si>
  <si>
    <t>VILA MARIA X SERRA/ES</t>
  </si>
  <si>
    <t>PHK6472</t>
  </si>
  <si>
    <t>FKX4660</t>
  </si>
  <si>
    <t>CASTRO X MACEDO</t>
  </si>
  <si>
    <t>TKV 0G50</t>
  </si>
  <si>
    <t>LUIS X ANANIAS</t>
  </si>
  <si>
    <t>GERMANNO X ANTONIO</t>
  </si>
  <si>
    <t>CABO STO AGOSTINHO-PE X AEROPORTO RECIFE</t>
  </si>
  <si>
    <t>PGM-8J73</t>
  </si>
  <si>
    <t xml:space="preserve">EDUARDO X OSEAS Chegada na origem 11:32
</t>
  </si>
  <si>
    <t>LIBRAPORT CAMPINAS X EMBU</t>
  </si>
  <si>
    <t>TJS6A52</t>
  </si>
  <si>
    <t>GGQ7J51</t>
  </si>
  <si>
    <t>MAURICIO X LEONARDO</t>
  </si>
  <si>
    <t>QMY-6C88</t>
  </si>
  <si>
    <t>CLOCIVALDO x DIEGO</t>
  </si>
  <si>
    <t>EQR 9633</t>
  </si>
  <si>
    <t>FFN 6B91</t>
  </si>
  <si>
    <t>Ricardo Cosmo</t>
  </si>
  <si>
    <t>NATAL RN X PARNAMIRIM RN</t>
  </si>
  <si>
    <t>RGE6F56</t>
  </si>
  <si>
    <t>QXJ9D92</t>
  </si>
  <si>
    <t>KAIO X JECSON</t>
  </si>
  <si>
    <t>FAROL /AL X TABULEIRO</t>
  </si>
  <si>
    <t>ANTHONY X PAULO</t>
  </si>
  <si>
    <t>RONDOLOG</t>
  </si>
  <si>
    <t>ETU0F92</t>
  </si>
  <si>
    <t>SVP3I51</t>
  </si>
  <si>
    <t>NILMA X LUAN</t>
  </si>
  <si>
    <t>SOROCABA X AERO GRU</t>
  </si>
  <si>
    <t>71567</t>
  </si>
  <si>
    <t>71672</t>
  </si>
  <si>
    <t>DJHONATAN X JOSE</t>
  </si>
  <si>
    <t>GRU X GRU</t>
  </si>
  <si>
    <t xml:space="preserve">*RCW-1E41 </t>
  </si>
  <si>
    <t xml:space="preserve">TKV-0G50 </t>
  </si>
  <si>
    <t xml:space="preserve">521541 </t>
  </si>
  <si>
    <t>521556</t>
  </si>
  <si>
    <t>ROMARIO X MOURA</t>
  </si>
  <si>
    <t>CONFERIDO</t>
  </si>
  <si>
    <t>CAJAMAR X LONDRINA</t>
  </si>
  <si>
    <t xml:space="preserve">TQP2J25/JDE5I15 </t>
  </si>
  <si>
    <t>SOUZA X J.CLEUBER</t>
  </si>
  <si>
    <t>AGENDADO</t>
  </si>
  <si>
    <t>A VERIFICAR</t>
  </si>
  <si>
    <t>MORRINHOS - GO 1 ARMADO</t>
  </si>
  <si>
    <t>RBM-8J46</t>
  </si>
  <si>
    <t>109466</t>
  </si>
  <si>
    <t>109734</t>
  </si>
  <si>
    <t>SOROCABA X PINHAIS PR</t>
  </si>
  <si>
    <t>FYX3I43</t>
  </si>
  <si>
    <t>55292</t>
  </si>
  <si>
    <t>SIDNEY X RAFAEL</t>
  </si>
  <si>
    <t>Atualização</t>
  </si>
  <si>
    <t>55738</t>
  </si>
  <si>
    <t>SIDNEY X RAFAEL(chegada na origem 07:01)</t>
  </si>
  <si>
    <t>OUM4091</t>
  </si>
  <si>
    <t>467659</t>
  </si>
  <si>
    <t>467860</t>
  </si>
  <si>
    <t>LEONARDO X OSMAN (chegada na origem 18:04)</t>
  </si>
  <si>
    <t>SALVADOR X SIMOES FILHO</t>
  </si>
  <si>
    <t>SKK 4D84</t>
  </si>
  <si>
    <t>78955</t>
  </si>
  <si>
    <t>78978</t>
  </si>
  <si>
    <t>ANDERSON X ROBERTO</t>
  </si>
  <si>
    <t>WALDOMIRO X MARCIO</t>
  </si>
  <si>
    <t>WALDOMIRO X MARCIO( chegada na origem 11:40)</t>
  </si>
  <si>
    <t>Cesari</t>
  </si>
  <si>
    <t>PIRAPORA/SP X SANTOS</t>
  </si>
  <si>
    <t>GCN2H01</t>
  </si>
  <si>
    <t>CHARLESX MOISES</t>
  </si>
  <si>
    <t>QRW1C78</t>
  </si>
  <si>
    <t xml:space="preserve">DAVI X ADRIANO </t>
  </si>
  <si>
    <t xml:space="preserve">         BZY5G56     </t>
  </si>
  <si>
    <t>68139</t>
  </si>
  <si>
    <t>DIEGO XROBSON</t>
  </si>
  <si>
    <t>TKL3E71</t>
  </si>
  <si>
    <t>44067</t>
  </si>
  <si>
    <t>44201</t>
  </si>
  <si>
    <t>TI0-4D31</t>
  </si>
  <si>
    <t>KLEBER X VITOR (CHEGADA NA ORIGEM 14:50)</t>
  </si>
  <si>
    <t>ITAPEVI/SP x SERRA-PONTA-PONTA</t>
  </si>
  <si>
    <t>SRZ4B18/CUA1285</t>
  </si>
  <si>
    <t>MAYCKE X MOACIR (MUNDIAL )</t>
  </si>
  <si>
    <t>ITAPEVI/SP x 200 km - ITAJAI/SC</t>
  </si>
  <si>
    <t>SRS-1C13/SVA-7J25</t>
  </si>
  <si>
    <t>DJHONATA X LUIS( chegada na origem as 04:11)</t>
  </si>
  <si>
    <t>PQ NOVO MUNDO X LIMEIRA</t>
  </si>
  <si>
    <t>GJS1A45</t>
  </si>
  <si>
    <t>346317</t>
  </si>
  <si>
    <t>CANCELADA PELO ANALISTA AS 9:28</t>
  </si>
  <si>
    <t>ITAPEVI X APARECIDA DE GOIANIA</t>
  </si>
  <si>
    <t>SRZ4B19</t>
  </si>
  <si>
    <t>NOGUEIRA X ANDRE</t>
  </si>
  <si>
    <t>BAURU SP</t>
  </si>
  <si>
    <t>IZI7C82</t>
  </si>
  <si>
    <t xml:space="preserve">SIE-0E30 </t>
  </si>
  <si>
    <t>WALTER x WILIAM Chegada na origem as 10:30</t>
  </si>
  <si>
    <t>95581</t>
  </si>
  <si>
    <t>95606</t>
  </si>
  <si>
    <t>WALTER x WILIAM Chegada na origem as 13:05</t>
  </si>
  <si>
    <t>JD PROMISSÃO/SP X LIMEIRA/SP</t>
  </si>
  <si>
    <t>SHQ8H58</t>
  </si>
  <si>
    <t>CLEVERSON X MAURICIO</t>
  </si>
  <si>
    <t>LUFT PR</t>
  </si>
  <si>
    <t>UBERABA MG PRESERVAÇÃO</t>
  </si>
  <si>
    <t>FKH6F68</t>
  </si>
  <si>
    <t>CZC-8G30</t>
  </si>
  <si>
    <t>SÃO GONÇALO DO AMARANTE RN X NATAL RN</t>
  </si>
  <si>
    <t>QGI7J48</t>
  </si>
  <si>
    <t>NGV-3E29</t>
  </si>
  <si>
    <t>JONAS</t>
  </si>
  <si>
    <t>RRP1H02</t>
  </si>
  <si>
    <t>QBS1B80</t>
  </si>
  <si>
    <t>266806</t>
  </si>
  <si>
    <t>266812</t>
  </si>
  <si>
    <t>CANDIDO X JECKSON  (chegada na origem as 14:18)</t>
  </si>
  <si>
    <t>CONFINS MG X CONTAGEM</t>
  </si>
  <si>
    <t>HGI5G68</t>
  </si>
  <si>
    <t xml:space="preserve">LIVINGSTON x ITAMAR </t>
  </si>
  <si>
    <t>RNE0D50</t>
  </si>
  <si>
    <t>SWE5G63</t>
  </si>
  <si>
    <t>Chegada na origem as 16:25</t>
  </si>
  <si>
    <t>JXJ0E14 /QZH9G66</t>
  </si>
  <si>
    <t>GERMANNOx ANTONIO</t>
  </si>
  <si>
    <t xml:space="preserve">elciomar x angelo </t>
  </si>
  <si>
    <t>SOROCABA X AEROPORTO GRARULHOS</t>
  </si>
  <si>
    <t>TEE3H07</t>
  </si>
  <si>
    <t>PXI3H00</t>
  </si>
  <si>
    <t xml:space="preserve">RENAN X JOSE </t>
  </si>
  <si>
    <t>MOGI DAS CRUZES X AGUA CHATA GRU</t>
  </si>
  <si>
    <t>FGW4F38/EGK3C52</t>
  </si>
  <si>
    <t>(nao enviou os dados dos agentes )</t>
  </si>
  <si>
    <t>CONGONHAS X CONGONHAS</t>
  </si>
  <si>
    <t xml:space="preserve"> OVS9934</t>
  </si>
  <si>
    <t>RONY x JEANDRO</t>
  </si>
  <si>
    <t>HP SOROCABA X IBL MATRIZ</t>
  </si>
  <si>
    <t>FAU7J83</t>
  </si>
  <si>
    <t>FEI3C15</t>
  </si>
  <si>
    <t>EMIR  X CARLOS</t>
  </si>
  <si>
    <t>PRES. VESCESLAU SP</t>
  </si>
  <si>
    <t>IYX2344</t>
  </si>
  <si>
    <t>Beatriz</t>
  </si>
  <si>
    <t xml:space="preserve"> x</t>
  </si>
  <si>
    <t>RVK-0F10</t>
  </si>
  <si>
    <t xml:space="preserve">BZY5G56 </t>
  </si>
  <si>
    <t>75039</t>
  </si>
  <si>
    <t>75167</t>
  </si>
  <si>
    <t>MIRIAN X JOSIEL</t>
  </si>
  <si>
    <t>PORTO ALEGRE RS X SANTA MARIA RS</t>
  </si>
  <si>
    <t>QUJ8F60</t>
  </si>
  <si>
    <t>IOJ9C81</t>
  </si>
  <si>
    <t>138971</t>
  </si>
  <si>
    <t>139262</t>
  </si>
  <si>
    <t>MARCELO X JATINA</t>
  </si>
  <si>
    <t>18846</t>
  </si>
  <si>
    <t>18924</t>
  </si>
  <si>
    <t xml:space="preserve">WALTER x LIVINGSTON </t>
  </si>
  <si>
    <t>GUARULHOS X MT  2 HORAS DE ACOMP</t>
  </si>
  <si>
    <t xml:space="preserve"> REJ-00D37</t>
  </si>
  <si>
    <t>QUIRINO X CICERO</t>
  </si>
  <si>
    <t>RFL3F47</t>
  </si>
  <si>
    <t>JJD7111/ PBL6286</t>
  </si>
  <si>
    <t>CLAUDEANO X DIOGO</t>
  </si>
  <si>
    <t xml:space="preserve">JEFERSON X WILSON </t>
  </si>
  <si>
    <t>X</t>
  </si>
  <si>
    <t>GEP9H17</t>
  </si>
  <si>
    <t xml:space="preserve"> REJ2F29</t>
  </si>
  <si>
    <t>223565</t>
  </si>
  <si>
    <t>223575</t>
  </si>
  <si>
    <t>FONTES X PIERRE</t>
  </si>
  <si>
    <t xml:space="preserve">conferido </t>
  </si>
  <si>
    <t>RICARDO COSMO Chegada na origem as 15:29</t>
  </si>
  <si>
    <t>PQ NOVO MUNDO X PQ NOVO MUNDO</t>
  </si>
  <si>
    <t>QYV3A98</t>
  </si>
  <si>
    <t>GEO2H91</t>
  </si>
  <si>
    <t>RONY X CARLOS</t>
  </si>
  <si>
    <t>HP SOROCABA X VILA MARIA</t>
  </si>
  <si>
    <t>TAN1G72</t>
  </si>
  <si>
    <t xml:space="preserve"> TAN1G70</t>
  </si>
  <si>
    <t>LUCAS X ROBSON Chegada na origem 16:22</t>
  </si>
  <si>
    <t>EQH-5369</t>
  </si>
  <si>
    <t>NLL9A26</t>
  </si>
  <si>
    <t>BONIFACIO X JONATHAS (chegada 15:20)</t>
  </si>
  <si>
    <t xml:space="preserve">EWB-0083 </t>
  </si>
  <si>
    <t>QTL6768</t>
  </si>
  <si>
    <t>RAMON X LANA</t>
  </si>
  <si>
    <t>FABIO X CHARLESTON</t>
  </si>
  <si>
    <t>TEREZINA PI X URBANA</t>
  </si>
  <si>
    <t>QRZ7E17</t>
  </si>
  <si>
    <t>RUX9G71</t>
  </si>
  <si>
    <t>HOLANDA X JEFFERSON</t>
  </si>
  <si>
    <t xml:space="preserve">EHE-1C15 </t>
  </si>
  <si>
    <t>ONA8H37</t>
  </si>
  <si>
    <t>DANIEL X LUCIANO</t>
  </si>
  <si>
    <t>OAE0I62</t>
  </si>
  <si>
    <t>FAROL X TABULEIRO</t>
  </si>
  <si>
    <t>PAULO X ANTHONY</t>
  </si>
  <si>
    <t>POÁ SP X PQ NOVO MUNDO</t>
  </si>
  <si>
    <t>TAT6A65</t>
  </si>
  <si>
    <t>CEVA VELA</t>
  </si>
  <si>
    <t>SÃO BERNARDO DO CAMPO</t>
  </si>
  <si>
    <t>QNS1J62</t>
  </si>
  <si>
    <t>TKE3I82 / AXX8D75</t>
  </si>
  <si>
    <t xml:space="preserve">RICARDO </t>
  </si>
  <si>
    <t>HORA AGENDADA</t>
  </si>
  <si>
    <t>CHEGADA NA ORIGEM ATRASO</t>
  </si>
  <si>
    <t>PIRAPORA DO BOM JESUS X PINDORAMA SP</t>
  </si>
  <si>
    <t>RFE3F12</t>
  </si>
  <si>
    <t>FMT3F21</t>
  </si>
  <si>
    <t>190971</t>
  </si>
  <si>
    <t>191341</t>
  </si>
  <si>
    <t>GILSON X MENDES</t>
  </si>
  <si>
    <t>PIRAPORA DO BOM JESUS X JACAREZINHO PR</t>
  </si>
  <si>
    <t>EUA3049</t>
  </si>
  <si>
    <t>JAW2F57</t>
  </si>
  <si>
    <t>438889</t>
  </si>
  <si>
    <t>439251</t>
  </si>
  <si>
    <t>LUCAS X SOARES</t>
  </si>
  <si>
    <t>CEVA CARC</t>
  </si>
  <si>
    <t>55964</t>
  </si>
  <si>
    <t>56632</t>
  </si>
  <si>
    <t>DJONATHAN LUIS X CLEITON</t>
  </si>
  <si>
    <t>TAi0I68</t>
  </si>
  <si>
    <t>LARA X RAFAEL</t>
  </si>
  <si>
    <t>JOINVILLE SC X CAXIAS DO SUL RS</t>
  </si>
  <si>
    <t>VALDEMIR X CLEITON</t>
  </si>
  <si>
    <t>JUNDIAI X 200 KM SÃO JOSÉ SC</t>
  </si>
  <si>
    <t>QHO8G45</t>
  </si>
  <si>
    <t>JOINVILLE SC X SÃO JOSÉ DOS PINHAIS PR</t>
  </si>
  <si>
    <t>QJS9A50</t>
  </si>
  <si>
    <t>DIEGO X MARI</t>
  </si>
  <si>
    <t>CONTAGEM X BAIRRO GAMELEIRA</t>
  </si>
  <si>
    <t>GJU1F76 / EXO6E13</t>
  </si>
  <si>
    <t>17120</t>
  </si>
  <si>
    <t>ITAMAR X CLEVERSON</t>
  </si>
  <si>
    <t>GUARULHOS X RIBEIRAO PRETO</t>
  </si>
  <si>
    <t>EFW8980</t>
  </si>
  <si>
    <t>RODRIGO X VITOR</t>
  </si>
  <si>
    <t>ITAPIRA X GUARULHOS</t>
  </si>
  <si>
    <t>STB4B06</t>
  </si>
  <si>
    <t>PAULO X BARBOSA</t>
  </si>
  <si>
    <t>COTIA X GUARULHOS</t>
  </si>
  <si>
    <t>STQ0F34</t>
  </si>
  <si>
    <t>CRISTIANO X JUNOR</t>
  </si>
  <si>
    <t>BZL4G34</t>
  </si>
  <si>
    <t xml:space="preserve">GFR 1A13 </t>
  </si>
  <si>
    <t>ADRIANO X ESOUZA</t>
  </si>
  <si>
    <t>SUI7J38</t>
  </si>
  <si>
    <t>PAV7406</t>
  </si>
  <si>
    <t>EDSON X BRIAN</t>
  </si>
  <si>
    <t>REJ2F29</t>
  </si>
  <si>
    <t>ALTACIR X JEANDRO</t>
  </si>
  <si>
    <t>GGJ9G16</t>
  </si>
  <si>
    <t>JULIO X LUIZ</t>
  </si>
  <si>
    <t>REI7F83</t>
  </si>
  <si>
    <t>LEITAO X SOARES</t>
  </si>
  <si>
    <t xml:space="preserve">CZB-4D15 </t>
  </si>
  <si>
    <t>REJ-0D29</t>
  </si>
  <si>
    <t>BRITO X JAIRO</t>
  </si>
  <si>
    <t>SILMAR X IRLAN</t>
  </si>
  <si>
    <t>GUARULHOS X DHL GUARULHOS</t>
  </si>
  <si>
    <t>LLY8F71</t>
  </si>
  <si>
    <t>ADRIANO X DAVIS</t>
  </si>
  <si>
    <t>RYS5D70</t>
  </si>
  <si>
    <t>MARILIA SP</t>
  </si>
  <si>
    <t>OQD7F77</t>
  </si>
  <si>
    <t>01/20/2025</t>
  </si>
  <si>
    <t>AEROPORTO CNF X  VTC CONTAGEM /MG</t>
  </si>
  <si>
    <t>BARUERI X GUARULHOS</t>
  </si>
  <si>
    <t xml:space="preserve">LUCAS X ROBSON </t>
  </si>
  <si>
    <t>TWY6D28</t>
  </si>
  <si>
    <t>REI7C18</t>
  </si>
  <si>
    <t>VITOR X DEVID</t>
  </si>
  <si>
    <t>TEE-3H07</t>
  </si>
  <si>
    <t>GHH8J93</t>
  </si>
  <si>
    <t>J.ROBERTO X RENAN</t>
  </si>
  <si>
    <t>CAMPINAS X PINDAMONHANGABA</t>
  </si>
  <si>
    <t>DTA-1694/DBP-0355</t>
  </si>
  <si>
    <t>Gonçalves  X Alex</t>
  </si>
  <si>
    <t>LUFT LOGIC</t>
  </si>
  <si>
    <t>VARGINHA X ITAPEVI</t>
  </si>
  <si>
    <t>TEE-3H24</t>
  </si>
  <si>
    <t>FPL-3A80</t>
  </si>
  <si>
    <t>Souza xCleuber</t>
  </si>
  <si>
    <t>HP SOROCABA X GUARULHOS</t>
  </si>
  <si>
    <t>OLE5F24</t>
  </si>
  <si>
    <t xml:space="preserve">Rubens x Brasil </t>
  </si>
  <si>
    <t>GUARULHOS TRANSBORDO</t>
  </si>
  <si>
    <t xml:space="preserve">FGA0529 </t>
  </si>
  <si>
    <t>HORA ORIGEM</t>
  </si>
  <si>
    <t>VTC CONTAGEM X MG RINCAO</t>
  </si>
  <si>
    <t>PBL6230</t>
  </si>
  <si>
    <t>CANCELADA PELO GERENCIAMENTO AS 9:04</t>
  </si>
  <si>
    <t>SANTANA DE PARNAIBA - SP X DUQUE DE CAXIAS RJ</t>
  </si>
  <si>
    <t>PXI-3H00</t>
  </si>
  <si>
    <t>70139</t>
  </si>
  <si>
    <t>77461</t>
  </si>
  <si>
    <t xml:space="preserve">AEROPORTO CNF X  Gameleira, Belo Horizonte-MG </t>
  </si>
  <si>
    <t>BELEM X ANANINDEUA</t>
  </si>
  <si>
    <t xml:space="preserve">QDN1672
</t>
  </si>
  <si>
    <t>PABLO x Killdery</t>
  </si>
  <si>
    <t>BELO HORIZONTE X BELO HORIZONTE</t>
  </si>
  <si>
    <t>RMR5E84</t>
  </si>
  <si>
    <t>LEANDRO X ZALMUNA</t>
  </si>
  <si>
    <t>CUBATÃO X GUARUJÁ</t>
  </si>
  <si>
    <t>PAULO H</t>
  </si>
  <si>
    <t>RFR7C82</t>
  </si>
  <si>
    <t xml:space="preserve">GEB0G58 </t>
  </si>
  <si>
    <t>LUCAS X ROBSON</t>
  </si>
  <si>
    <t>MW</t>
  </si>
  <si>
    <t>IZA3D61</t>
  </si>
  <si>
    <t xml:space="preserve">CUI3F10 </t>
  </si>
  <si>
    <t xml:space="preserve"> ENGEL X JONATHAN</t>
  </si>
  <si>
    <t>x</t>
  </si>
  <si>
    <t>TCD-6E11</t>
  </si>
  <si>
    <t xml:space="preserve">EGV0E59 </t>
  </si>
  <si>
    <t>DOUGLAS X RONALDO</t>
  </si>
  <si>
    <t>RVK-0D96</t>
  </si>
  <si>
    <t xml:space="preserve">REJ0D29 </t>
  </si>
  <si>
    <t>EDICLECIO X ALISSON</t>
  </si>
  <si>
    <t xml:space="preserve">CHARLES X MOISES </t>
  </si>
  <si>
    <t>ITAPEVI X 200KM  SENTIDO VARGINHA/MG</t>
  </si>
  <si>
    <t>TLT5C72</t>
  </si>
  <si>
    <t>BPO9G67</t>
  </si>
  <si>
    <t>CORDEIRO X GONÇALVES</t>
  </si>
  <si>
    <t>GUARULHOS X IBL MATRIZ</t>
  </si>
  <si>
    <t>AVNOJ61</t>
  </si>
  <si>
    <t>MARTINELLI X MARCO</t>
  </si>
  <si>
    <t>AXC1C33</t>
  </si>
  <si>
    <t xml:space="preserve">FYY0C80 </t>
  </si>
  <si>
    <t>EZX5896</t>
  </si>
  <si>
    <t>FYY0C80</t>
  </si>
  <si>
    <t>Cancelada pelo Analista as 11:46</t>
  </si>
  <si>
    <t>DELLAVOPE</t>
  </si>
  <si>
    <t>GEC4D03</t>
  </si>
  <si>
    <t>GCP8A65/STU8A10</t>
  </si>
  <si>
    <t>JAMERSON X JOSÉ</t>
  </si>
  <si>
    <t>VARGINHA/MG X ITAPEVI/SP</t>
  </si>
  <si>
    <t>TLT 5C72</t>
  </si>
  <si>
    <t xml:space="preserve"> BPO - 9G67</t>
  </si>
  <si>
    <t>EDUARDO X MAXLANDRO</t>
  </si>
  <si>
    <t xml:space="preserve">CNM-6D99 </t>
  </si>
  <si>
    <t>JONATHAS X BONIFACIO</t>
  </si>
  <si>
    <t>LUIZ X ELISMAR</t>
  </si>
  <si>
    <t>VELOZTER</t>
  </si>
  <si>
    <t>AEROPORTO CAMPINAS X UBERLANDIA MG</t>
  </si>
  <si>
    <t>SDB4D49</t>
  </si>
  <si>
    <t>CHALES X MOISES</t>
  </si>
  <si>
    <t>TGK2C61</t>
  </si>
  <si>
    <t>DJHONATA X OSCAR</t>
  </si>
  <si>
    <t>MARCO x GIANCARLO</t>
  </si>
  <si>
    <t>265208</t>
  </si>
  <si>
    <t xml:space="preserve">KLEBER X VITOR </t>
  </si>
  <si>
    <t>77502</t>
  </si>
  <si>
    <t>JUNDIAI X 200 KM SERRA ES  (VTR1)</t>
  </si>
  <si>
    <t>SFU5E99</t>
  </si>
  <si>
    <t>CNM6D99</t>
  </si>
  <si>
    <t>JONATHAS X JOSÉ</t>
  </si>
  <si>
    <t>JUNDIAI X 200 KM SERRA ES  (VTR2)</t>
  </si>
  <si>
    <t>FSS4B07</t>
  </si>
  <si>
    <t>LUCIANO x DANIEL</t>
  </si>
  <si>
    <t>JUNDIAI X 200 KM SERRA ES (VTR3)</t>
  </si>
  <si>
    <t>PPE7C65</t>
  </si>
  <si>
    <t xml:space="preserve">IDEMILSON x JEFERSSON </t>
  </si>
  <si>
    <t>VILA MARIA X SANTANA DE PARNAIBA</t>
  </si>
  <si>
    <t>SHE3E44</t>
  </si>
  <si>
    <t>SJG9D76</t>
  </si>
  <si>
    <t>ZALMUNA X ALEXANDRE</t>
  </si>
  <si>
    <t xml:space="preserve">AEROPORTO X SIMOES FILHO </t>
  </si>
  <si>
    <t xml:space="preserve">ANDERSON X ROBERTO </t>
  </si>
  <si>
    <t>CHEGADA NA ORIGEM 12:40</t>
  </si>
  <si>
    <t>BELÉM X ANANINDEUA</t>
  </si>
  <si>
    <t>PABLO</t>
  </si>
  <si>
    <t>CAJAMAR/SP</t>
  </si>
  <si>
    <t>Epz 2f02</t>
  </si>
  <si>
    <t>FON8A64</t>
  </si>
  <si>
    <t xml:space="preserve">ATORSEG </t>
  </si>
  <si>
    <t>SANTANA  DE PARNAIBA X RIBEIRAO</t>
  </si>
  <si>
    <t>EFW7672/FTB3631 - ROMULO GOMES DA SILVA</t>
  </si>
  <si>
    <t>LEIDIMAR X VITOR</t>
  </si>
  <si>
    <t>SANTANA  DE PARNAIBA X GUARULHOS/SP</t>
  </si>
  <si>
    <t>FVL1913/EFW9A45 - GENECI SOARES</t>
  </si>
  <si>
    <t>LARA x RAFAEL</t>
  </si>
  <si>
    <t>TAIOI69</t>
  </si>
  <si>
    <t>EWJ9996/DTE6854 - ROSIVALDO FRANCISCO</t>
  </si>
  <si>
    <t>NO DESTINO FINAL</t>
  </si>
  <si>
    <t>SANTANA  DE PARNAIBA X EMBU/SP</t>
  </si>
  <si>
    <t>GHU0140/FTO6753 - DOMICIO DOS REIS</t>
  </si>
  <si>
    <t xml:space="preserve">MANAUS/ X MANAUS </t>
  </si>
  <si>
    <t>QZH5I66</t>
  </si>
  <si>
    <t>IZB6D66/ATP5A19</t>
  </si>
  <si>
    <t>75598</t>
  </si>
  <si>
    <t>ADRIANO X CORDEIRO</t>
  </si>
  <si>
    <t>ITUVERAVA 1 ARMADO</t>
  </si>
  <si>
    <t>FRM7J81 / NFZ4I13</t>
  </si>
  <si>
    <t>NOVA MARINGÁ</t>
  </si>
  <si>
    <t>EOF1824</t>
  </si>
  <si>
    <t xml:space="preserve">CONFERIDO </t>
  </si>
  <si>
    <t xml:space="preserve"> RAI DE SOUSA </t>
  </si>
  <si>
    <t>CATALÃO GO</t>
  </si>
  <si>
    <t>MLF3E86 / DPC1G50</t>
  </si>
  <si>
    <t>foi um acionamento prar ambos motoristas</t>
  </si>
  <si>
    <t xml:space="preserve"> SAO SEBASTIAO DA AMOREIRA / PR</t>
  </si>
  <si>
    <t>ATIVA -538</t>
  </si>
  <si>
    <t>FAB9B50</t>
  </si>
  <si>
    <t>AHE3J00/BWT9D38</t>
  </si>
  <si>
    <t>135220</t>
  </si>
  <si>
    <t>Rallatti wattan</t>
  </si>
  <si>
    <t>GBW0J05</t>
  </si>
  <si>
    <t>CONTAGEM MG X BELO HORIZONTE MG</t>
  </si>
  <si>
    <t>75963</t>
  </si>
  <si>
    <t>LEANDRO X WILLIAN</t>
  </si>
  <si>
    <t>BASE GRU X IBL LOGISTICA REFRIGERADOS (PONTA A PONTA</t>
  </si>
  <si>
    <t xml:space="preserve">PBL6286 </t>
  </si>
  <si>
    <t>BASE GRU X IBL LOGISTICA CLIMATIZADO (PONTA A PONTA )</t>
  </si>
  <si>
    <t xml:space="preserve">PBL6229 </t>
  </si>
  <si>
    <t>(ULTILIZAR A MESMA EQUIPE ) 08:23</t>
  </si>
  <si>
    <t>76212</t>
  </si>
  <si>
    <t>CORDEIRO X PALU</t>
  </si>
  <si>
    <t>BASE GRU X AEROPORTO CONGONHAS (PONTA A PONTA</t>
  </si>
  <si>
    <t xml:space="preserve">OVO1943 </t>
  </si>
  <si>
    <t>(ULTILIZAR A MESMA EQUIPE ) 18:28</t>
  </si>
  <si>
    <t>76248</t>
  </si>
  <si>
    <t>BASE GRU X MG (PONTA A PONTA)</t>
  </si>
  <si>
    <t>ADRIANO X MOISES</t>
  </si>
  <si>
    <t xml:space="preserve">IBL MANAUS </t>
  </si>
  <si>
    <t xml:space="preserve">CLARO CD x IBL LOGÍSTICA </t>
  </si>
  <si>
    <t xml:space="preserve">PHQ6A73 </t>
  </si>
  <si>
    <t>(COM RASTREADOR )  14:51</t>
  </si>
  <si>
    <t>JERRE X JEFFERSON</t>
  </si>
  <si>
    <t xml:space="preserve">PALHOCA X PAHOCA </t>
  </si>
  <si>
    <t xml:space="preserve">SXM0G99 </t>
  </si>
  <si>
    <t>WALDOMIRO X MARCOS</t>
  </si>
  <si>
    <t>RWI2F15</t>
  </si>
  <si>
    <t>CLEBER</t>
  </si>
  <si>
    <t>75914</t>
  </si>
  <si>
    <t xml:space="preserve">IBL MATRIZ MANAUS X </t>
  </si>
  <si>
    <t>TAB9I03/QZH5I66</t>
  </si>
  <si>
    <t>SEM RASTREADOR 10:59</t>
  </si>
  <si>
    <t>RECIFE X JABOATÃO DOS GUARARAPES</t>
  </si>
  <si>
    <t>EDUARDO X OSEAS</t>
  </si>
  <si>
    <t>PQ NOVO MUNDO MATRIZ X  PQ NOVO MUNDO</t>
  </si>
  <si>
    <t xml:space="preserve">GEP9H17 </t>
  </si>
  <si>
    <t>GJE4E95 /GGJ6A41</t>
  </si>
  <si>
    <t>LUCAS X DIEGO</t>
  </si>
  <si>
    <t>LUIS EDUADRO MAGALHÃES BA -01 ARMADO</t>
  </si>
  <si>
    <t>FWW9446</t>
  </si>
  <si>
    <t>FINALIZADO CENTRAL NRISK</t>
  </si>
  <si>
    <t>JABOATÃO DOS GUARARAPES X AEROPORTO</t>
  </si>
  <si>
    <t xml:space="preserve">JUNDIAI 200K  SERRA-ES </t>
  </si>
  <si>
    <t>RQT6E52 / SGA5I87</t>
  </si>
  <si>
    <t xml:space="preserve">Jaqueira, Anchieta / ES - 01 ARMADO </t>
  </si>
  <si>
    <t>HBY4A46</t>
  </si>
  <si>
    <t>encerrado pela valeria 15:28</t>
  </si>
  <si>
    <t xml:space="preserve">Enoque Elias Ferreira </t>
  </si>
  <si>
    <t xml:space="preserve">RFT6C53 </t>
  </si>
  <si>
    <t xml:space="preserve"> GJO1E04</t>
  </si>
  <si>
    <t>MARCONDES X REINALDO</t>
  </si>
  <si>
    <t>AEROPORTO X JABOATÃO DOS GUARARAPES</t>
  </si>
  <si>
    <t>Imediato</t>
  </si>
  <si>
    <t>COTIA X VTC GRU</t>
  </si>
  <si>
    <t>Cancelada pelo gerenciamento as 17:40</t>
  </si>
  <si>
    <t>CAJAMAR X VTC GRU</t>
  </si>
  <si>
    <t>Cancelada pelo gerenciamento as 17:31</t>
  </si>
  <si>
    <t>GRAJAU MA</t>
  </si>
  <si>
    <t>SFE2F12</t>
  </si>
  <si>
    <t>angela</t>
  </si>
  <si>
    <t>JUNDAI X 200 KM SERRA</t>
  </si>
  <si>
    <t>SGH1B54</t>
  </si>
  <si>
    <t>LARA  X RAFAEL</t>
  </si>
  <si>
    <t>EXI0H76</t>
  </si>
  <si>
    <t>180261</t>
  </si>
  <si>
    <t>HAMILTON X JOSELITO</t>
  </si>
  <si>
    <t>CANDELADA PELO ENCARREGADO 11:44</t>
  </si>
  <si>
    <t>PIRAPORA DO BOM JESUS X SUZANO/SP</t>
  </si>
  <si>
    <t>LUCAS X ROSBON</t>
  </si>
  <si>
    <t>AMALOG</t>
  </si>
  <si>
    <t>SANTOS X RIO DE JANEIRO</t>
  </si>
  <si>
    <t>IAC5D24</t>
  </si>
  <si>
    <t xml:space="preserve">CANCELADA POR EMAIL AS 10:27 </t>
  </si>
  <si>
    <t>BASE VTC CONTAGEM X CINCÃO</t>
  </si>
  <si>
    <t>Cancelada pelo Risk Manaus as 9:34</t>
  </si>
  <si>
    <t>CONTAGEM X BH MG</t>
  </si>
  <si>
    <t>TEG0B42</t>
  </si>
  <si>
    <t>IRLAN X ITAMAR</t>
  </si>
  <si>
    <t>GUARULHOS X CAJAMAR</t>
  </si>
  <si>
    <t>RNE6I27</t>
  </si>
  <si>
    <t>CHARLES X DAVI</t>
  </si>
  <si>
    <t>VITORIA ES X SERRA ES</t>
  </si>
  <si>
    <t>ESY2J46</t>
  </si>
  <si>
    <t>RCB8B14</t>
  </si>
  <si>
    <t>GIOVANNA X GUSTAVO</t>
  </si>
  <si>
    <t>EDUARDO X WILLIAM</t>
  </si>
  <si>
    <t>DJONATHAN x JOSE Inicio de missão as 15:25</t>
  </si>
  <si>
    <t>SÃO SOJÉ DAS TORRES, MIMOSO DO SUL- ES</t>
  </si>
  <si>
    <t xml:space="preserve"> NGE 0G60</t>
  </si>
  <si>
    <t xml:space="preserve">RQT6E52 </t>
  </si>
  <si>
    <t>Leandro Rodrigues Moreira</t>
  </si>
  <si>
    <t xml:space="preserve">HAMILTON X JOSELITO </t>
  </si>
  <si>
    <t>BELÉM X BELÉM</t>
  </si>
  <si>
    <t xml:space="preserve">TMSEG </t>
  </si>
  <si>
    <t>PABLO X FERNANDO</t>
  </si>
  <si>
    <t>TERESINA PI X TERESINA PI</t>
  </si>
  <si>
    <t>PZE9B65</t>
  </si>
  <si>
    <t>NIO-1A13</t>
  </si>
  <si>
    <t>Rômulo Gleydson da Silva Quaresma</t>
  </si>
  <si>
    <t>CORDEIRO x ALEXANDRE</t>
  </si>
  <si>
    <t>TEE-3H37</t>
  </si>
  <si>
    <t>MESQUITA x VIEIRA</t>
  </si>
  <si>
    <t>GUARULHOS x PQ NOVO MUNDO</t>
  </si>
  <si>
    <t>DJONATHAN x JOSE I</t>
  </si>
  <si>
    <t>TIETE, SÃO PAULO</t>
  </si>
  <si>
    <t>FNF-3G30</t>
  </si>
  <si>
    <t>FHV2I13</t>
  </si>
  <si>
    <t>CAMAÇARI X SALVADOR</t>
  </si>
  <si>
    <t>QMI8I17</t>
  </si>
  <si>
    <t xml:space="preserve">PLU2I38 </t>
  </si>
  <si>
    <t>ADAN X ISMAEL</t>
  </si>
  <si>
    <t>PLJ4B86</t>
  </si>
  <si>
    <t>PLX1C01</t>
  </si>
  <si>
    <t>JOÃO X ELIEL</t>
  </si>
  <si>
    <t>EXTREMA X ITAPEVI</t>
  </si>
  <si>
    <t>SUZANO X VOLTA REDONDA /RJ</t>
  </si>
  <si>
    <t>PALHOCA X PALHOCA</t>
  </si>
  <si>
    <t>78190</t>
  </si>
  <si>
    <t>MARCOS X WALDOMIRO</t>
  </si>
  <si>
    <t>DTD8D94 / EQZ1A72</t>
  </si>
  <si>
    <t>172233</t>
  </si>
  <si>
    <t>BH X 150 KM</t>
  </si>
  <si>
    <t xml:space="preserve">PUN8C93 </t>
  </si>
  <si>
    <t>ITAMAR X IRLAN</t>
  </si>
  <si>
    <t>WALTER X LIVIGSTON</t>
  </si>
  <si>
    <t>EXTREMA/MG X AEROPORTO GRU</t>
  </si>
  <si>
    <t>LTZ8G20</t>
  </si>
  <si>
    <t>DIEGO X CORDEIRO</t>
  </si>
  <si>
    <t>ELV5F80</t>
  </si>
  <si>
    <t>ROBSON X LUCAS</t>
  </si>
  <si>
    <t>FRX8D50</t>
  </si>
  <si>
    <t>05:16:00 - INICIO DE MISSÃO 05:47</t>
  </si>
  <si>
    <t>FRANCISCO X MOISES</t>
  </si>
  <si>
    <t>CAMPINAS X DF  2 HORAS DE ACOMPANHAMENTO</t>
  </si>
  <si>
    <t xml:space="preserve"> CUI3F10</t>
  </si>
  <si>
    <t>DJONATHAN X JOSE</t>
  </si>
  <si>
    <t>JOELITU X GLEISON</t>
  </si>
  <si>
    <t>PEDRO BARROS, MIRACATU SP</t>
  </si>
  <si>
    <t>AOG 3H95</t>
  </si>
  <si>
    <t>ASK5712/TMH2G87</t>
  </si>
  <si>
    <t>LUIZ MURILO</t>
  </si>
  <si>
    <t>COMODORO MT</t>
  </si>
  <si>
    <t>EOF-1640</t>
  </si>
  <si>
    <t>enilson</t>
  </si>
  <si>
    <t>LUFT LOGISTC</t>
  </si>
  <si>
    <t>BESINS-JUNDIAI X ITAPEVI</t>
  </si>
  <si>
    <t>DDB9468</t>
  </si>
  <si>
    <t>ALEXANDRE X RONE</t>
  </si>
  <si>
    <t>AEROPORTO GRU X PQ NOVO MUNDO</t>
  </si>
  <si>
    <t>SANTOS X BARUERI</t>
  </si>
  <si>
    <t>GID0F41</t>
  </si>
  <si>
    <t xml:space="preserve"> DJONATHAN X JOSE</t>
  </si>
  <si>
    <t>78209</t>
  </si>
  <si>
    <t>WALDOMIRO X MARCOS (INICIO AS 11:26)</t>
  </si>
  <si>
    <t>AEROPORTO, ARACAJU-SE X ARACAJU-SE</t>
  </si>
  <si>
    <t>HZY7C81</t>
  </si>
  <si>
    <t>70294</t>
  </si>
  <si>
    <t>Cancelado pelo Jason as 7:50</t>
  </si>
  <si>
    <t>CONTAGEM MG X CINCÃO</t>
  </si>
  <si>
    <t>DEI8F19/ECU1E32</t>
  </si>
  <si>
    <t>Cancelada pelo gerenciamento as 8:58</t>
  </si>
  <si>
    <t>ITAPEVI X 200 KM</t>
  </si>
  <si>
    <t>SRS1C13</t>
  </si>
  <si>
    <t>CUA1A12</t>
  </si>
  <si>
    <t>SRZ4B20 / DPC8C69</t>
  </si>
  <si>
    <t>MAICON X LEITAO</t>
  </si>
  <si>
    <t>GUARIBA SP X GUARIBA SP</t>
  </si>
  <si>
    <t>MGK2I01</t>
  </si>
  <si>
    <t>FOU1J87</t>
  </si>
  <si>
    <t>Bruno Nascimento</t>
  </si>
  <si>
    <t>SÃO JOSÉ DOS PINHAIS/PR X  PORTO ALEGRE</t>
  </si>
  <si>
    <r>
      <rPr>
        <rFont val="Calibri"/>
        <color rgb="FF000000"/>
        <sz val="9.0"/>
      </rPr>
      <t xml:space="preserve">PGA2B17/AOQ4F08 </t>
    </r>
    <r>
      <rPr>
        <rFont val="Calibri"/>
        <b/>
        <color rgb="FF000000"/>
        <sz val="9.0"/>
      </rPr>
      <t>(</t>
    </r>
    <r>
      <rPr>
        <rFont val="Calibri"/>
        <b/>
        <color rgb="FFFF0000"/>
        <sz val="9.0"/>
      </rPr>
      <t>transbordo</t>
    </r>
    <r>
      <rPr>
        <rFont val="Calibri"/>
        <b/>
        <color rgb="FF000000"/>
        <sz val="9.0"/>
      </rPr>
      <t>)</t>
    </r>
  </si>
  <si>
    <t>LEIDMAR XCLEITON ( chegada na origem 08:21)</t>
  </si>
  <si>
    <t>IUD3J18</t>
  </si>
  <si>
    <t>QKG-3A88</t>
  </si>
  <si>
    <t xml:space="preserve">RELTON ALVES DIAS - Pedagio de 9,50 </t>
  </si>
  <si>
    <t>SIMÕES FILHO X LAURO DE FRETAS</t>
  </si>
  <si>
    <t>EGBERTO X RAFAEL</t>
  </si>
  <si>
    <t>CLOCIVALDO x DIEGO (inicio 13:37)</t>
  </si>
  <si>
    <t>EOR6H45</t>
  </si>
  <si>
    <t>SÃO JOSÉ DOS PINHAIS/PR X CURITIBA PR</t>
  </si>
  <si>
    <t>MAYCKE X VITOR (chegada na origem 14:26)</t>
  </si>
  <si>
    <t>QAU1F02</t>
  </si>
  <si>
    <t>OBS 1B80</t>
  </si>
  <si>
    <t>VALDIR X JEFERSON (chegada na origem 14:37:00)</t>
  </si>
  <si>
    <t xml:space="preserve"> ITAPEVI X ATÉ CATALÃO</t>
  </si>
  <si>
    <t>RVC3A37</t>
  </si>
  <si>
    <t>JOSÉ X DJONATHAN -inicio 16:11</t>
  </si>
  <si>
    <t>PUF6G76</t>
  </si>
  <si>
    <t>JUNDIAI X ITAPEVI</t>
  </si>
  <si>
    <t>DPB0D25</t>
  </si>
  <si>
    <t>CORDEIRO X ALEXANDRE</t>
  </si>
  <si>
    <t>AILTON X JOSE CLEUBER</t>
  </si>
  <si>
    <t>TKQ3B40</t>
  </si>
  <si>
    <t>EJV-3G97</t>
  </si>
  <si>
    <t>GAL5J37</t>
  </si>
  <si>
    <t>n achei liberação</t>
  </si>
  <si>
    <t>AEROPORTO, ARACAJU - SE x  ARACAJU-SE</t>
  </si>
  <si>
    <t>RRE-2H18</t>
  </si>
  <si>
    <t>LUIS X WELLISON</t>
  </si>
  <si>
    <t>GIF-3G62</t>
  </si>
  <si>
    <t>48225</t>
  </si>
  <si>
    <t>JEFFERSON X WILSON</t>
  </si>
  <si>
    <t>DJONATAN X CORDEIRO</t>
  </si>
  <si>
    <t>JUNDIAI X 200 KM BARUERI</t>
  </si>
  <si>
    <t>EDD2E97</t>
  </si>
  <si>
    <t>73753</t>
  </si>
  <si>
    <t>78243</t>
  </si>
  <si>
    <t>112344</t>
  </si>
  <si>
    <t>20332</t>
  </si>
  <si>
    <t>LIVINGSTON X IRLAN</t>
  </si>
  <si>
    <t>ITAPEVI X ITAJAI 200KM</t>
  </si>
  <si>
    <t>SRS1C09</t>
  </si>
  <si>
    <t>ITAPEVI X SERRA 150 KM</t>
  </si>
  <si>
    <t xml:space="preserve">TAÍ0I68 </t>
  </si>
  <si>
    <t xml:space="preserve">SRS1C11 </t>
  </si>
  <si>
    <t>ITAJAI/ SC X JOINVILLE</t>
  </si>
  <si>
    <t>DVT1E06</t>
  </si>
  <si>
    <t>67934</t>
  </si>
  <si>
    <t>GUARULHOS  X CAMPINAS</t>
  </si>
  <si>
    <t>ELU7136</t>
  </si>
  <si>
    <t>317110</t>
  </si>
  <si>
    <t>LEANDRO X DAYRAN</t>
  </si>
  <si>
    <t>AEROPORTO CONFINS X CINCÃO (LACEN MG)</t>
  </si>
  <si>
    <t>REJ-6J78</t>
  </si>
  <si>
    <t>76415</t>
  </si>
  <si>
    <t>WILLIAM X ZALMUNA</t>
  </si>
  <si>
    <t xml:space="preserve">PQ NOVO MUNDO X 150 KM LIMEIRA </t>
  </si>
  <si>
    <t>SHE8J18</t>
  </si>
  <si>
    <t>83198</t>
  </si>
  <si>
    <t>IAO4G51</t>
  </si>
  <si>
    <t>197942</t>
  </si>
  <si>
    <t>ALLAN X KILLDERY</t>
  </si>
  <si>
    <t>JABOATÃO GUARARAPES X SALGADO FILHO</t>
  </si>
  <si>
    <t>58353</t>
  </si>
  <si>
    <t>ITAPEVI X BH 200KM</t>
  </si>
  <si>
    <t>RGC0B96</t>
  </si>
  <si>
    <t>SRZ4B17</t>
  </si>
  <si>
    <t>400615</t>
  </si>
  <si>
    <t>DANIEL X FERNANDO</t>
  </si>
  <si>
    <t>CVN9J34</t>
  </si>
  <si>
    <t>452.887</t>
  </si>
  <si>
    <t>JEANDRO X MAICON</t>
  </si>
  <si>
    <t>JAGUARÉ ES</t>
  </si>
  <si>
    <t>EOF1J66</t>
  </si>
  <si>
    <t>14716</t>
  </si>
  <si>
    <t>TABOCAO TO</t>
  </si>
  <si>
    <t xml:space="preserve">EOF1G95 </t>
  </si>
  <si>
    <t>37594</t>
  </si>
  <si>
    <t>JEANDRO X MAICON (chegada na origem as23:12)</t>
  </si>
  <si>
    <t>SFR6A09</t>
  </si>
  <si>
    <t xml:space="preserve">Bruno Vianna Ferreira
</t>
  </si>
  <si>
    <t>OLL5J47</t>
  </si>
  <si>
    <t>Leonardo Lemos Macedo</t>
  </si>
  <si>
    <t>JUNDIAI X 200 KM PERU SP</t>
  </si>
  <si>
    <t>DANIEL X LUCIANO (INICIO AS 06:48)</t>
  </si>
  <si>
    <t>ITAPEVI X ITAJAI -ponta</t>
  </si>
  <si>
    <t>RECUSADA</t>
  </si>
  <si>
    <t>CANCELADA PELO PA AS 00:53</t>
  </si>
  <si>
    <t>QKK3E80/TMC5J56</t>
  </si>
  <si>
    <t>LEITÃO x LIVIO</t>
  </si>
  <si>
    <t>ITAPEVI X GOIANIA</t>
  </si>
  <si>
    <t>JOSUEL x LIVIO</t>
  </si>
  <si>
    <t>16:16 - sOLICITADA</t>
  </si>
  <si>
    <t>ITAPEVI X 150 km  GOIANIA</t>
  </si>
  <si>
    <t xml:space="preserve"> RNZ-6C18 /BEQ-3E21 </t>
  </si>
  <si>
    <t>CANCELADA PELO PA AS 17:43</t>
  </si>
  <si>
    <t xml:space="preserve">ITAPEVI X 200 km  IX ITAJAI </t>
  </si>
  <si>
    <t xml:space="preserve"> RYO-6H38/SXW-5C21</t>
  </si>
  <si>
    <t>lucas x Josildo (chegada na origem as 19:58)</t>
  </si>
  <si>
    <t xml:space="preserve"> DUS 2F21</t>
  </si>
  <si>
    <t>Marcelo</t>
  </si>
  <si>
    <t>FINALIZADO POR RENAN MORENO</t>
  </si>
  <si>
    <t>JOINVILLE SC X CASCAVEL PR - 150KM</t>
  </si>
  <si>
    <t>MAYCKE X CLEITON</t>
  </si>
  <si>
    <t>COSTALOG</t>
  </si>
  <si>
    <t>SANTOS X RIO DAS PEDRAS - SP</t>
  </si>
  <si>
    <t>GHC3C77</t>
  </si>
  <si>
    <t>LUCAS X DAVI</t>
  </si>
  <si>
    <t>BASE GRU X GO 2 HORAS DE ACOMPANHAMENTO</t>
  </si>
  <si>
    <t>REJ0I71</t>
  </si>
  <si>
    <t>CORDEIRO X ROBINSON</t>
  </si>
  <si>
    <t>ITAPEVI SP X CATALÃO GO</t>
  </si>
  <si>
    <t>QXT1D91</t>
  </si>
  <si>
    <t>69554</t>
  </si>
  <si>
    <t>GLP GIULIA GAIOLI X GUARULHOS</t>
  </si>
  <si>
    <t xml:space="preserve">ERA1A34 </t>
  </si>
  <si>
    <t>FDB-1051</t>
  </si>
  <si>
    <t>LIVIO X LEITÃO</t>
  </si>
  <si>
    <t>PEGAR NO FINALIZADO)</t>
  </si>
  <si>
    <t>71823</t>
  </si>
  <si>
    <t>JUNDIAI X 200 KM CURITIBA PR</t>
  </si>
  <si>
    <t>VTR1 SFO5J80</t>
  </si>
  <si>
    <t>SXA1H55</t>
  </si>
  <si>
    <t>VITOR X JOSE</t>
  </si>
  <si>
    <t>VTR2 TAI0I72</t>
  </si>
  <si>
    <t>TPP0F47</t>
  </si>
  <si>
    <t>CHEGADA NA ORIGEM 08:50</t>
  </si>
  <si>
    <t>79007</t>
  </si>
  <si>
    <t>CONTAGEM MG X BELO HORIZONTE</t>
  </si>
  <si>
    <t>BASE GRU X DEMANDA SP PONTA A PONTA</t>
  </si>
  <si>
    <t>RAFAEL X WILSON</t>
  </si>
  <si>
    <t>FSQ4085</t>
  </si>
  <si>
    <t>ENGEL X JULIANO</t>
  </si>
  <si>
    <t>BASE GRU X BA 2 HORAS ACOMPANHAMENTO</t>
  </si>
  <si>
    <t>FYL9E54/FQT0H05</t>
  </si>
  <si>
    <t xml:space="preserve">     Adriano  x Ricardo  </t>
  </si>
  <si>
    <t>TVK4D32</t>
  </si>
  <si>
    <t>PIRES X DAYRAN</t>
  </si>
  <si>
    <t xml:space="preserve"> BASE GRU X BOFETE/OURINHOS/MARÍLIA/LINS/BAURU</t>
  </si>
  <si>
    <t>TVK4D53</t>
  </si>
  <si>
    <t xml:space="preserve">RTC6J09 </t>
  </si>
  <si>
    <t>JESUS X ORTIZ</t>
  </si>
  <si>
    <t xml:space="preserve"> REH3D81 </t>
  </si>
  <si>
    <t>CARLOS X LUCAS</t>
  </si>
  <si>
    <t>GUARULHOS X SP</t>
  </si>
  <si>
    <t>IYH5158</t>
  </si>
  <si>
    <t>CESAR X CELISON</t>
  </si>
  <si>
    <t>GUARULHOS X SOROCABA</t>
  </si>
  <si>
    <t xml:space="preserve">RFL3F47 </t>
  </si>
  <si>
    <t>TVK4D41</t>
  </si>
  <si>
    <t>AEROPORTO CONFINS X CINCÃO</t>
  </si>
  <si>
    <t>REK1F64</t>
  </si>
  <si>
    <t>GFQ-1257</t>
  </si>
  <si>
    <t>GAF4E01</t>
  </si>
  <si>
    <t>CAMPO LIMPO PAULISTA PRESERVAÇÃO</t>
  </si>
  <si>
    <t>Gyi2289/EFW2F12</t>
  </si>
  <si>
    <t>Cancelada pelo Gerenciamento as 15:20</t>
  </si>
  <si>
    <t>RIO CLARO TRANSBORDO 1 AGENTE</t>
  </si>
  <si>
    <t>DFO9C13</t>
  </si>
  <si>
    <t>FDB4H97</t>
  </si>
  <si>
    <t>GUARULHOS SP</t>
  </si>
  <si>
    <t>GWS6420</t>
  </si>
  <si>
    <t>EPP6482</t>
  </si>
  <si>
    <t>SÃO PAULO</t>
  </si>
  <si>
    <t>FKX 4660</t>
  </si>
  <si>
    <t xml:space="preserve">RTM7G81/FFN2F03 </t>
  </si>
  <si>
    <t>79042</t>
  </si>
  <si>
    <t>JUNDIAI/SP X 200KM CAJAMAR/SP</t>
  </si>
  <si>
    <r>
      <rPr>
        <rFont val="Calibri"/>
        <color theme="1"/>
        <sz val="9.0"/>
      </rPr>
      <t xml:space="preserve">SFO-5J80 </t>
    </r>
    <r>
      <rPr>
        <rFont val="Calibri"/>
        <b/>
        <color theme="1"/>
        <sz val="9.0"/>
      </rPr>
      <t>(VTR1)</t>
    </r>
  </si>
  <si>
    <t>EYT 5I94</t>
  </si>
  <si>
    <t>62928</t>
  </si>
  <si>
    <t>JOSÉ X VITOR</t>
  </si>
  <si>
    <r>
      <rPr>
        <rFont val="Calibri"/>
        <color rgb="FF000000"/>
        <sz val="9.0"/>
      </rPr>
      <t xml:space="preserve">15:07:00 </t>
    </r>
    <r>
      <rPr>
        <rFont val="Calibri"/>
        <b/>
        <color rgb="FF000000"/>
        <sz val="9.0"/>
      </rPr>
      <t>(INICIOU AS 15:41)</t>
    </r>
  </si>
  <si>
    <t>JUNDIAI/SP X SERRA/ES - 200KM</t>
  </si>
  <si>
    <t>SFO-5J80 (VTR2)</t>
  </si>
  <si>
    <t>63004</t>
  </si>
  <si>
    <t>TAI0I68 (VTR 3)</t>
  </si>
  <si>
    <t xml:space="preserve"> QRM8E91</t>
  </si>
  <si>
    <t>77456</t>
  </si>
  <si>
    <t>20815</t>
  </si>
  <si>
    <t>APARECIDA DE GOIANIA x AEROPORTO DF</t>
  </si>
  <si>
    <t>SIN8c57</t>
  </si>
  <si>
    <t>REJ6J61</t>
  </si>
  <si>
    <t>154922</t>
  </si>
  <si>
    <t>ERICK X REGINA</t>
  </si>
  <si>
    <t>FRN1i87</t>
  </si>
  <si>
    <t>77128</t>
  </si>
  <si>
    <t>LARA X GUILHERME</t>
  </si>
  <si>
    <t>62640</t>
  </si>
  <si>
    <t>JOSE X VITOR</t>
  </si>
  <si>
    <t>GFQ1257</t>
  </si>
  <si>
    <t>SHL2D98</t>
  </si>
  <si>
    <t>408694</t>
  </si>
  <si>
    <t>CESAR X BRAGA</t>
  </si>
  <si>
    <t>GUARULHOS X SAO VICENTE</t>
  </si>
  <si>
    <t>REJ1B54</t>
  </si>
  <si>
    <t>72692</t>
  </si>
  <si>
    <t>GUARULHOS X MG 2 HORAS DE ACOMP</t>
  </si>
  <si>
    <t>70976</t>
  </si>
  <si>
    <t>18024</t>
  </si>
  <si>
    <t>BELO HORIZONTE/ MGX CONTAGEM DIVERSOS</t>
  </si>
  <si>
    <t>113780</t>
  </si>
  <si>
    <t>EDUARDO X ALEXANDRE</t>
  </si>
  <si>
    <t>05:09:00 - INICIO DE MISSÃO : 05:47</t>
  </si>
  <si>
    <t>70956</t>
  </si>
  <si>
    <t>399873</t>
  </si>
  <si>
    <t>ANDRE X LIVIO</t>
  </si>
  <si>
    <t>FFE8H44</t>
  </si>
  <si>
    <t>OUQ9B13</t>
  </si>
  <si>
    <t>218175</t>
  </si>
  <si>
    <t>SKC 5H44</t>
  </si>
  <si>
    <t>126573</t>
  </si>
  <si>
    <t>EGBERTO X TAUAN</t>
  </si>
  <si>
    <t>PARQUE NOVO MUNDO X GUARULHOS</t>
  </si>
  <si>
    <t>GCE3D67</t>
  </si>
  <si>
    <t>252157</t>
  </si>
  <si>
    <t>NASCIMENTO X SOUZA</t>
  </si>
  <si>
    <t>UBERLANDIA MG</t>
  </si>
  <si>
    <t>HIG5462</t>
  </si>
  <si>
    <t>SYN7A55 / SIC9A63</t>
  </si>
  <si>
    <t>201511</t>
  </si>
  <si>
    <t>SKB 0G95</t>
  </si>
  <si>
    <t>113261</t>
  </si>
  <si>
    <t>SOROCABA X PQ NOVO MUNDO</t>
  </si>
  <si>
    <t xml:space="preserve">TEE-3H37 </t>
  </si>
  <si>
    <t>MRG4F33</t>
  </si>
  <si>
    <t>44694</t>
  </si>
  <si>
    <t>VALDOMIR X EDUARDO</t>
  </si>
  <si>
    <t>OTI-6I16</t>
  </si>
  <si>
    <t>142673</t>
  </si>
  <si>
    <t>MACEIO X MACEIO</t>
  </si>
  <si>
    <t>Cancelada pelo Erik as 15:08</t>
  </si>
  <si>
    <t>Não teve deslocamento da equipe</t>
  </si>
  <si>
    <t>FORTALEZA X FORTALEZA</t>
  </si>
  <si>
    <t>Niu8c62</t>
  </si>
  <si>
    <t>199803</t>
  </si>
  <si>
    <t>FRANCISCO X DIEGO</t>
  </si>
  <si>
    <t xml:space="preserve">GUARULHOS </t>
  </si>
  <si>
    <t xml:space="preserve">EQX3548 </t>
  </si>
  <si>
    <t>EWU3A7</t>
  </si>
  <si>
    <t>SOORETAMA MA</t>
  </si>
  <si>
    <t>AEROPORTO ARACAJU X ARACAJU</t>
  </si>
  <si>
    <t>TIAGO X LUIZ</t>
  </si>
  <si>
    <t>MTA3692</t>
  </si>
  <si>
    <t>JOÃO X JONATAS</t>
  </si>
  <si>
    <t>SGB2E55</t>
  </si>
  <si>
    <t>iniciou as 21:42</t>
  </si>
  <si>
    <t xml:space="preserve">EHQ-7E23 </t>
  </si>
  <si>
    <t>REIMÃO X RIOS</t>
  </si>
  <si>
    <t xml:space="preserve">PALHOÇA X 150 KM </t>
  </si>
  <si>
    <t>CASSIO x ANA</t>
  </si>
  <si>
    <t>JOINVILLE X MARINGA PR</t>
  </si>
  <si>
    <t>RHZ0E52</t>
  </si>
  <si>
    <t>sxc8E89</t>
  </si>
  <si>
    <t>JEAN X ALICE ( O Analista informou que essa missão será ponta a ponta )</t>
  </si>
  <si>
    <t>Cariacica - ES X Bh x CONTAGEM</t>
  </si>
  <si>
    <t>RNY2E30</t>
  </si>
  <si>
    <t>ANL5666</t>
  </si>
  <si>
    <t>ALEXANDRE X RAFAEL</t>
  </si>
  <si>
    <t>DEIVID X RODRIGO</t>
  </si>
  <si>
    <t>Charles x Moisés</t>
  </si>
  <si>
    <t xml:space="preserve">FBE9J77 </t>
  </si>
  <si>
    <t xml:space="preserve">FZL4A67 </t>
  </si>
  <si>
    <t>falta formulário</t>
  </si>
  <si>
    <t>JOÃO PESSOA X JOÃO PESSOA</t>
  </si>
  <si>
    <t>QQK6A46</t>
  </si>
  <si>
    <t xml:space="preserve"> EHQ-7E23 </t>
  </si>
  <si>
    <t>FERRAZ DE VASCONCELAS X PQ NOVO MUNDO</t>
  </si>
  <si>
    <t>JUNDIAÍ x200KM SÃO JOSÉ DOS PINHAIS /PR</t>
  </si>
  <si>
    <t>RXW8J56</t>
  </si>
  <si>
    <t>JOAO X JONATAS</t>
  </si>
  <si>
    <t>JUNDIAÍx 200KM SÃO JOSÉ/RS</t>
  </si>
  <si>
    <t>CLK7B52</t>
  </si>
  <si>
    <t xml:space="preserve">LOGGO </t>
  </si>
  <si>
    <t>VARGINHA /MG X CRUZ PRETA, ALFENAS - MG</t>
  </si>
  <si>
    <t>HMD-9H84</t>
  </si>
  <si>
    <t>DAVI X LUCAS</t>
  </si>
  <si>
    <t>CONTAGEM /MG X BELO HORIZONTE /MG</t>
  </si>
  <si>
    <t>05:10:00 - inicio 05:30</t>
  </si>
  <si>
    <t>RFU-2F31/EDW8G08</t>
  </si>
  <si>
    <t>HERMISON X LEANDRO</t>
  </si>
  <si>
    <t>CANCELADA PELO ANALISTA 13:19</t>
  </si>
  <si>
    <t>LIBRAPORT CAMPINAS X GLP</t>
  </si>
  <si>
    <t>JOSIEL X ROBERTO</t>
  </si>
  <si>
    <t>RONDOLOG TRANSPORTES</t>
  </si>
  <si>
    <t>PROTO VELHO RO X PORTO VELHO RO</t>
  </si>
  <si>
    <t>NDP1393</t>
  </si>
  <si>
    <t>QTC9J14</t>
  </si>
  <si>
    <t>Carlos stefanio dos Santos</t>
  </si>
  <si>
    <t>JULIO X RICARDINSON</t>
  </si>
  <si>
    <t>SAU- 4H80</t>
  </si>
  <si>
    <t>LAGO NORTE BRASILIA DF</t>
  </si>
  <si>
    <t>PHI9B39</t>
  </si>
  <si>
    <t>DPF-6238</t>
  </si>
  <si>
    <t>falta o formulário</t>
  </si>
  <si>
    <t>CAMPO GRANDE X CAMPO GRANDE/MS</t>
  </si>
  <si>
    <t>QAP 4G66</t>
  </si>
  <si>
    <t>SIMÕES FILHO X  LAURO DE FREITAS</t>
  </si>
  <si>
    <t>CANCELADA PELO ANALISTA 14:44</t>
  </si>
  <si>
    <t xml:space="preserve">EEL1C36 </t>
  </si>
  <si>
    <t>PQ NOVO MUNDO X VILA NOVA GALVÃO</t>
  </si>
  <si>
    <t>FUC5H96</t>
  </si>
  <si>
    <t>GBP 4I25</t>
  </si>
  <si>
    <t>SVM7D37</t>
  </si>
  <si>
    <t>SERGIO X NIVALDO</t>
  </si>
  <si>
    <t xml:space="preserve">AEROPORTO JOÃO PESSOA X ALHANDRA PB </t>
  </si>
  <si>
    <t>KYJ 4696</t>
  </si>
  <si>
    <t>JOSÉ X WANDSON</t>
  </si>
  <si>
    <t>MARCO X DIEGO</t>
  </si>
  <si>
    <t xml:space="preserve">SÃO CAETANO DO SUL/SP  (01 ARMADO) </t>
  </si>
  <si>
    <t>EWU3A71/EPP6482</t>
  </si>
  <si>
    <t>ALVORADA DO NORTE - GOIAS</t>
  </si>
  <si>
    <t>RBM8J46</t>
  </si>
  <si>
    <t xml:space="preserve"> IYV5D99 - Roberto</t>
  </si>
  <si>
    <t>JUNDIAI/SP - x 200 km  CAJAMAR-SP</t>
  </si>
  <si>
    <t>ATN4D74</t>
  </si>
  <si>
    <t xml:space="preserve">JUNDIAI/SP - x 200 km  CARIACICA-RS </t>
  </si>
  <si>
    <t>SGK6H84</t>
  </si>
  <si>
    <t>QOY2A73</t>
  </si>
  <si>
    <t>ADRIANO X MAYCKE</t>
  </si>
  <si>
    <t>RFU-2F31</t>
  </si>
  <si>
    <t>JHONATAN X CLEITON</t>
  </si>
  <si>
    <t>LUCIANO X WILLIAN</t>
  </si>
  <si>
    <t>MIRANDA MS</t>
  </si>
  <si>
    <t>NRJ0J39</t>
  </si>
  <si>
    <t>IZD4C33</t>
  </si>
  <si>
    <t>EKH8B55</t>
  </si>
  <si>
    <t>GEP-9H17</t>
  </si>
  <si>
    <t>SUJ5G29</t>
  </si>
  <si>
    <t>MOREIRA X PIERRE</t>
  </si>
  <si>
    <t xml:space="preserve">AXC1C33 </t>
  </si>
  <si>
    <t>GAK5B82</t>
  </si>
  <si>
    <t>DIEGO X CARLOS</t>
  </si>
  <si>
    <t>PABLO X ARLEY</t>
  </si>
  <si>
    <t xml:space="preserve">ADEILTON  X ALEX  </t>
  </si>
  <si>
    <r>
      <rPr>
        <rFont val="Calibri"/>
        <color theme="1"/>
        <sz val="9.0"/>
      </rPr>
      <t xml:space="preserve">06:03:00 </t>
    </r>
    <r>
      <rPr>
        <rFont val="Calibri"/>
        <color theme="1"/>
        <sz val="9.0"/>
      </rPr>
      <t>(iniciou 06:28)</t>
    </r>
  </si>
  <si>
    <r>
      <rPr>
        <rFont val="Calibri"/>
        <color rgb="FF000000"/>
        <sz val="9.0"/>
      </rPr>
      <t xml:space="preserve">SYY0H37 </t>
    </r>
    <r>
      <rPr>
        <rFont val="Calibri"/>
        <color rgb="FF000000"/>
        <sz val="9.0"/>
      </rPr>
      <t>VTR1</t>
    </r>
  </si>
  <si>
    <t>FXM0400</t>
  </si>
  <si>
    <t>DEIVID X JOSIEL</t>
  </si>
  <si>
    <t>ok[</t>
  </si>
  <si>
    <r>
      <rPr>
        <rFont val="Calibri"/>
        <color theme="1"/>
        <sz val="9.0"/>
      </rPr>
      <t>06:21:00</t>
    </r>
    <r>
      <rPr>
        <rFont val="Calibri"/>
        <color theme="1"/>
        <sz val="9.0"/>
      </rPr>
      <t xml:space="preserve"> (iniciou 06:29)</t>
    </r>
  </si>
  <si>
    <r>
      <rPr>
        <rFont val="Calibri"/>
        <color rgb="FF000000"/>
        <sz val="9.0"/>
      </rPr>
      <t xml:space="preserve">TKY5I93 </t>
    </r>
    <r>
      <rPr>
        <rFont val="Calibri"/>
        <color rgb="FF000000"/>
        <sz val="9.0"/>
      </rPr>
      <t>VTR2</t>
    </r>
  </si>
  <si>
    <t>PRN3H55</t>
  </si>
  <si>
    <t xml:space="preserve">JESUS x EDIVANDO </t>
  </si>
  <si>
    <r>
      <rPr>
        <rFont val="Calibri"/>
        <color rgb="FF000000"/>
        <sz val="9.0"/>
      </rPr>
      <t xml:space="preserve">SFO-5J80 </t>
    </r>
    <r>
      <rPr>
        <rFont val="Calibri"/>
        <color rgb="FF000000"/>
        <sz val="9.0"/>
      </rPr>
      <t>VTR3</t>
    </r>
  </si>
  <si>
    <t xml:space="preserve">DPC7A80 </t>
  </si>
  <si>
    <t xml:space="preserve">JOSE X VITOR </t>
  </si>
  <si>
    <t>CAMPO BELO - SP PRESERVAÇÃO</t>
  </si>
  <si>
    <t>ATV-9A08</t>
  </si>
  <si>
    <t>Welber Rodrigues</t>
  </si>
  <si>
    <t>05:29:00 - INICIO 06:53</t>
  </si>
  <si>
    <t>PARQUE NOVO MUNDO X LIMEIRA SP</t>
  </si>
  <si>
    <t xml:space="preserve">SVM7D37 </t>
  </si>
  <si>
    <t>LARA x GUILHERME</t>
  </si>
  <si>
    <t>,</t>
  </si>
  <si>
    <t>PAULO RIBEIRO</t>
  </si>
  <si>
    <t>LTQ-6D79</t>
  </si>
  <si>
    <t>JUAREZ X LEITÃO</t>
  </si>
  <si>
    <t>CAUCAIA CE X ITAITINGA - CE</t>
  </si>
  <si>
    <t>NUM6386</t>
  </si>
  <si>
    <t>HYL0C96</t>
  </si>
  <si>
    <t xml:space="preserve">Edcreuson Falcão Pereira </t>
  </si>
  <si>
    <t xml:space="preserve">IBL </t>
  </si>
  <si>
    <t>PALHOÇA x PALHOÇA</t>
  </si>
  <si>
    <t>ITUPEVA X BELFORD ROXO/RJ</t>
  </si>
  <si>
    <t>ONB9H87</t>
  </si>
  <si>
    <t>ANANIAS X LIVIO</t>
  </si>
  <si>
    <r>
      <rPr>
        <rFont val="Calibri"/>
        <color theme="1"/>
        <sz val="9.0"/>
      </rPr>
      <t xml:space="preserve">14:25:00 </t>
    </r>
    <r>
      <rPr>
        <rFont val="Calibri"/>
        <color theme="1"/>
        <sz val="9.0"/>
      </rPr>
      <t>(iniciou 14:32)</t>
    </r>
  </si>
  <si>
    <t>JUNDIAI/SP - x 200 km  BRASILIA-DF</t>
  </si>
  <si>
    <r>
      <rPr>
        <rFont val="Calibri"/>
        <color rgb="FF000000"/>
        <sz val="9.0"/>
      </rPr>
      <t xml:space="preserve">CNM-6D99 </t>
    </r>
    <r>
      <rPr>
        <rFont val="Calibri"/>
        <color rgb="FF000000"/>
        <sz val="9.0"/>
      </rPr>
      <t>VTR1</t>
    </r>
  </si>
  <si>
    <r>
      <rPr>
        <rFont val="Calibri"/>
        <color rgb="FF000000"/>
        <sz val="9.0"/>
      </rPr>
      <t xml:space="preserve">FYZ2D15 </t>
    </r>
    <r>
      <rPr>
        <rFont val="Calibri"/>
        <color rgb="FF000000"/>
        <sz val="9.0"/>
      </rPr>
      <t>VTR1</t>
    </r>
  </si>
  <si>
    <t>CESAR X VALDIRON</t>
  </si>
  <si>
    <r>
      <rPr>
        <rFont val="Calibri"/>
        <color theme="1"/>
        <sz val="9.0"/>
      </rPr>
      <t xml:space="preserve">15:41:00 </t>
    </r>
    <r>
      <rPr>
        <rFont val="Calibri"/>
        <color theme="1"/>
        <sz val="9.0"/>
      </rPr>
      <t>(inicio 15:49)</t>
    </r>
  </si>
  <si>
    <t xml:space="preserve"> JUNDIAI/SP - x 200 km  SERRA-ES </t>
  </si>
  <si>
    <r>
      <rPr>
        <rFont val="Calibri"/>
        <color rgb="FF000000"/>
        <sz val="9.0"/>
      </rPr>
      <t xml:space="preserve">RFY7C15 </t>
    </r>
    <r>
      <rPr>
        <rFont val="Calibri"/>
        <color rgb="FF000000"/>
        <sz val="9.0"/>
      </rPr>
      <t>VTR2</t>
    </r>
  </si>
  <si>
    <t>QRK1I01 / RQT8E76</t>
  </si>
  <si>
    <t>IDEMILSON X JEFERSON</t>
  </si>
  <si>
    <r>
      <rPr>
        <rFont val="Calibri"/>
        <color theme="1"/>
        <sz val="9.0"/>
      </rPr>
      <t xml:space="preserve">GFQ-1257  </t>
    </r>
    <r>
      <rPr>
        <rFont val="Calibri"/>
        <color theme="1"/>
        <sz val="9.0"/>
      </rPr>
      <t>VTR3</t>
    </r>
  </si>
  <si>
    <t>MKV7E24</t>
  </si>
  <si>
    <t>ALEX X GILSON</t>
  </si>
  <si>
    <t>VILA MARIA X (SIMPRESS) - SANTANA PARNAIBA</t>
  </si>
  <si>
    <t>QNC9A40</t>
  </si>
  <si>
    <t>JOINVILLE X 150 KM</t>
  </si>
  <si>
    <t>CLEITON X JHONATAN</t>
  </si>
  <si>
    <t>PIRAPORA DE BOM JESUS X SANTOS</t>
  </si>
  <si>
    <t>Rodrigo x Teixeira</t>
  </si>
  <si>
    <t>CEVA CARACTERIZADA</t>
  </si>
  <si>
    <t>FRANCO DA ROCHA X CAMPINAS</t>
  </si>
  <si>
    <t>FQE0I85</t>
  </si>
  <si>
    <t>LARA X GUERLEME</t>
  </si>
  <si>
    <t>RMC6D63</t>
  </si>
  <si>
    <t>IRLAN X LIVINGSTON</t>
  </si>
  <si>
    <t>CRISTALINA X BRASILIA</t>
  </si>
  <si>
    <t>SIZ7G25</t>
  </si>
  <si>
    <t xml:space="preserve">FWP0F45  </t>
  </si>
  <si>
    <t>Robson Fernandes Pereira</t>
  </si>
  <si>
    <t>JARDIM PROMISSÃO X LIMEIRA 150KM</t>
  </si>
  <si>
    <t xml:space="preserve">RFT-6C53 </t>
  </si>
  <si>
    <t>dayran x leudson</t>
  </si>
  <si>
    <t>AEROPORTO PORTO ALEGRE X SÃO LEOPOLDO RS</t>
  </si>
  <si>
    <t>IZK0H67</t>
  </si>
  <si>
    <t>IZP-3J93</t>
  </si>
  <si>
    <t>Fernando x Jonathan</t>
  </si>
  <si>
    <t>SERRA ES X AEROPORTO VITÓRIA ES</t>
  </si>
  <si>
    <t xml:space="preserve"> GEP-9H17</t>
  </si>
  <si>
    <t>SWN5C43</t>
  </si>
  <si>
    <t>PIERRE X ALMEIDA</t>
  </si>
  <si>
    <t>JUNDIAI SP X 200KM SERRA ES</t>
  </si>
  <si>
    <t>VTR 4 ENI-6J26</t>
  </si>
  <si>
    <t xml:space="preserve"> MTA3694 / DPF1851</t>
  </si>
  <si>
    <t>kleber x jonatas</t>
  </si>
  <si>
    <t>ORD6517</t>
  </si>
  <si>
    <t>ANTHONY X LEANDRO</t>
  </si>
  <si>
    <t>CUIABÁ MT X VARZEA GRANDE MT</t>
  </si>
  <si>
    <t>RRZ 8A63</t>
  </si>
  <si>
    <t>GIDERLANDIO X VALDIR</t>
  </si>
  <si>
    <t>FERRAZ DE VASCONCELOS X PANOVO MUNDO</t>
  </si>
  <si>
    <t>FZL4A67</t>
  </si>
  <si>
    <t>SANTO ANDRÉ SP TRANSBORDO</t>
  </si>
  <si>
    <t>FkX 4660</t>
  </si>
  <si>
    <t>DBB0309</t>
  </si>
  <si>
    <t xml:space="preserve">Jonathan Aparecido castro </t>
  </si>
  <si>
    <t xml:space="preserve">CEVA </t>
  </si>
  <si>
    <t xml:space="preserve">TIETÊ SP </t>
  </si>
  <si>
    <t>DRA5I50</t>
  </si>
  <si>
    <t>Rodrigo Garcia</t>
  </si>
  <si>
    <r>
      <rPr>
        <rFont val="Calibri"/>
        <color rgb="FF000000"/>
        <sz val="9.0"/>
      </rPr>
      <t xml:space="preserve">CAJAMAR SP </t>
    </r>
    <r>
      <rPr>
        <rFont val="Calibri"/>
        <b/>
        <color rgb="FF000000"/>
        <sz val="9.0"/>
      </rPr>
      <t>( 2 ARMADOS)</t>
    </r>
  </si>
  <si>
    <t>Tje1D93</t>
  </si>
  <si>
    <t>CRV6I89</t>
  </si>
  <si>
    <r>
      <rPr>
        <rFont val="Calibri"/>
        <color rgb="FF000000"/>
        <sz val="9.0"/>
      </rPr>
      <t xml:space="preserve">CAJAMAR SP </t>
    </r>
    <r>
      <rPr>
        <rFont val="Calibri"/>
        <color rgb="FF000000"/>
        <sz val="9.0"/>
      </rPr>
      <t>( 2 ARMADOS)</t>
    </r>
  </si>
  <si>
    <t>APS</t>
  </si>
  <si>
    <t>CAMPOS DE GOYTACASES RJ X DUQUE DE CAXIAS RJ</t>
  </si>
  <si>
    <t xml:space="preserve"> ESN-1H91</t>
  </si>
  <si>
    <t>JUNIOR X ROMARIO</t>
  </si>
  <si>
    <t>JUNDIAI X 200 KM SÃO PAULO</t>
  </si>
  <si>
    <t>RYS 5A90 VTR1</t>
  </si>
  <si>
    <t>FVV7A57</t>
  </si>
  <si>
    <t>SXI5H20 VTR2</t>
  </si>
  <si>
    <t>BDZ1D38</t>
  </si>
  <si>
    <t>ADRIANO X ROBSON</t>
  </si>
  <si>
    <t>TKI5I93 VTR3</t>
  </si>
  <si>
    <t>EYX6C45</t>
  </si>
  <si>
    <t>EDIVANDRO X DEIVID</t>
  </si>
  <si>
    <t>JUNDIAI X 200 KM VARGINHA MG</t>
  </si>
  <si>
    <t>SFO5J80 VTR4</t>
  </si>
  <si>
    <t>FQQ9I02</t>
  </si>
  <si>
    <t>RYS5H30 VTR5</t>
  </si>
  <si>
    <t xml:space="preserve"> DVT6H77 </t>
  </si>
  <si>
    <t>JUNDIAI X SÃO JOÃO DO MERITI RJ</t>
  </si>
  <si>
    <t>TAI0I68 VTR6</t>
  </si>
  <si>
    <t xml:space="preserve"> MEZ7G78 / DPC4B49</t>
  </si>
  <si>
    <t>TAI0I72 VTR7</t>
  </si>
  <si>
    <t>QIW4D24</t>
  </si>
  <si>
    <t>CORDEIRO X MAYKE</t>
  </si>
  <si>
    <t>SANTOS SP X RIO DE JANEIRO RJ</t>
  </si>
  <si>
    <t>BYC5413</t>
  </si>
  <si>
    <t xml:space="preserve">FPU-0J41 </t>
  </si>
  <si>
    <t>Julio Andrey</t>
  </si>
  <si>
    <t>SUPERFORTE</t>
  </si>
  <si>
    <t>KLEBER X CARLOS</t>
  </si>
  <si>
    <t>AGUA CHATA X GUARULHOS</t>
  </si>
  <si>
    <t>FOT4D98</t>
  </si>
  <si>
    <t>ADRIANO X Robson</t>
  </si>
  <si>
    <t>CUIABA MT X CUIABA MT</t>
  </si>
  <si>
    <t>SPS6F07</t>
  </si>
  <si>
    <t>BRENO X RANIEL</t>
  </si>
  <si>
    <t xml:space="preserve">JABOATÃO /PE X AEROPORTO </t>
  </si>
  <si>
    <t>17;30</t>
  </si>
  <si>
    <t>REIMÃO X NORONHA</t>
  </si>
  <si>
    <t xml:space="preserve">HERCILIO x FIAIS </t>
  </si>
  <si>
    <t>SINOP-MT X SINOP-MT</t>
  </si>
  <si>
    <t>RNF4B45</t>
  </si>
  <si>
    <t>CVP-3E88</t>
  </si>
  <si>
    <t xml:space="preserve">ECLESIARTE ALVES GAIOZO </t>
  </si>
  <si>
    <t>VILA ANASTÁCIO X PQ NOVO MUNDO</t>
  </si>
  <si>
    <t>CARLOS X KLEBER</t>
  </si>
  <si>
    <t xml:space="preserve">JUNDIAI/SP – x 200 km – BETIM – MG </t>
  </si>
  <si>
    <t>SHE-8J18 VTR 8</t>
  </si>
  <si>
    <t>PUY3694</t>
  </si>
  <si>
    <t>PABLO x FERNANDO</t>
  </si>
  <si>
    <t>SÃO LUIS MA X SÃO LUIS MA</t>
  </si>
  <si>
    <t>TCO6A67</t>
  </si>
  <si>
    <t>WESKLEY E FELIPE</t>
  </si>
  <si>
    <t>SALVADOR/BA</t>
  </si>
  <si>
    <t>MVZ7093</t>
  </si>
  <si>
    <t>CEVA caRAC</t>
  </si>
  <si>
    <t>KJI0C73  / QZX3J36</t>
  </si>
  <si>
    <t>IMEDIATO-17:38</t>
  </si>
  <si>
    <t>ITAJAI/SC x ITAPOA/SC - 02 ARMADOS</t>
  </si>
  <si>
    <t>RHB4C69</t>
  </si>
  <si>
    <t>MKD9F44 -QIE9B27</t>
  </si>
  <si>
    <t>BENHUR X OLIVEIRA</t>
  </si>
  <si>
    <t>IMEDIATO -17:39</t>
  </si>
  <si>
    <t xml:space="preserve">AVI4J07 </t>
  </si>
  <si>
    <t>TIAGO X LAILA</t>
  </si>
  <si>
    <t xml:space="preserve">RFK1A61 </t>
  </si>
  <si>
    <t>DPC6D39 -KAI9C79</t>
  </si>
  <si>
    <t>ARTHUR X JULIANA</t>
  </si>
  <si>
    <t>IMEDIATO 17:43</t>
  </si>
  <si>
    <t>QHR 5089</t>
  </si>
  <si>
    <t>PEDRO X GRAZYELLE</t>
  </si>
  <si>
    <t>IMEDIATO 21:54</t>
  </si>
  <si>
    <t>FYY3878</t>
  </si>
  <si>
    <t xml:space="preserve">VERIFICAR </t>
  </si>
  <si>
    <t>PIRAPORA X SANTOS</t>
  </si>
  <si>
    <t xml:space="preserve">BZY5G56  </t>
  </si>
  <si>
    <t>TADEU X DEIVID</t>
  </si>
  <si>
    <t>SILVA X MARTINELLI</t>
  </si>
  <si>
    <t>IYV-5D99</t>
  </si>
  <si>
    <t>Seropédica RJ X Pavuna RJ</t>
  </si>
  <si>
    <t xml:space="preserve">IUZ8I25 </t>
  </si>
  <si>
    <t>FRANCISCO X ROMARIO</t>
  </si>
  <si>
    <t xml:space="preserve">JUNDIAI/SP - x 200 km  SÃO JOSE DOS PINHAIS-PR </t>
  </si>
  <si>
    <t>SFO-5J80 VTR 01</t>
  </si>
  <si>
    <t>OPA0J00</t>
  </si>
  <si>
    <t>VITOR X JOSÉ</t>
  </si>
  <si>
    <t xml:space="preserve">JUNDIAI/SP - x 200 km  SERRA-ES AS </t>
  </si>
  <si>
    <t>RYS-5D70 VTR 02</t>
  </si>
  <si>
    <t>FGS8B39</t>
  </si>
  <si>
    <t>charles x moises</t>
  </si>
  <si>
    <t xml:space="preserve">JUNDIAI/SP - x 200 km  SÃO JOAO DE MERIT-RJ AS </t>
  </si>
  <si>
    <t>TAI 0I68 VTR 03</t>
  </si>
  <si>
    <t>RBI0J15</t>
  </si>
  <si>
    <t>Lara x Guilherme</t>
  </si>
  <si>
    <t xml:space="preserve">JUNDIAI/SP - x 200 km  BETIM- MG  AS </t>
  </si>
  <si>
    <t>TWY6D28 VTR 04</t>
  </si>
  <si>
    <t>RYO1H30</t>
  </si>
  <si>
    <t>Vitor x Miriam</t>
  </si>
  <si>
    <t>RYS-5H30 VTR 05</t>
  </si>
  <si>
    <t>RBF5B49</t>
  </si>
  <si>
    <t>CLEITON X JONATAHN</t>
  </si>
  <si>
    <t>SXI5H20 VTR 06</t>
  </si>
  <si>
    <t>PPX9398 / RQT8E91</t>
  </si>
  <si>
    <t>SFO-5J80 VTR 07</t>
  </si>
  <si>
    <t>GBL8A43</t>
  </si>
  <si>
    <t>PALHOÇA  SC</t>
  </si>
  <si>
    <t>BELO HORIZONTE /MG X CONTAGEM /MG</t>
  </si>
  <si>
    <t>AEROPORTO BRASILIA X CLARO</t>
  </si>
  <si>
    <t>SIS6B65</t>
  </si>
  <si>
    <t>TALITA X ERISTANIA</t>
  </si>
  <si>
    <t>GKQ6F95</t>
  </si>
  <si>
    <t>MIGUEL X COLONHEZI</t>
  </si>
  <si>
    <t>EOE9E88</t>
  </si>
  <si>
    <t>MORAIS X MEDEIROS</t>
  </si>
  <si>
    <t xml:space="preserve"> MEM1H08</t>
  </si>
  <si>
    <t>UGM3C60</t>
  </si>
  <si>
    <t>IMEDIATO 07:36</t>
  </si>
  <si>
    <t>SERRA/ES X SERRA/ES</t>
  </si>
  <si>
    <t>RNY2E3</t>
  </si>
  <si>
    <t>FEI2J25</t>
  </si>
  <si>
    <t>BBJ7225</t>
  </si>
  <si>
    <t>IMEDIATO 08:13</t>
  </si>
  <si>
    <t>PARQUE NOVO MUNDO X PARQUE NOVO MUNDO</t>
  </si>
  <si>
    <t>GIV5C84</t>
  </si>
  <si>
    <t>RONY X CLEVERSON</t>
  </si>
  <si>
    <t>IMEDIATO 08:21</t>
  </si>
  <si>
    <t>VILA NOVA GALVÃO X PARQUE NOVO MUNDO</t>
  </si>
  <si>
    <t>RCX 9J23</t>
  </si>
  <si>
    <t>GILBERTO X CLODOALDO</t>
  </si>
  <si>
    <t>CANCELADO PELO ANALISTA 10:27</t>
  </si>
  <si>
    <t>PQ NOVO MUNDO X PQ NOVO MUNDO 2 armados</t>
  </si>
  <si>
    <t>TMC2C38</t>
  </si>
  <si>
    <t>CUF7J83 /GHQ0I35</t>
  </si>
  <si>
    <t>GERMANO X ANDERSON</t>
  </si>
  <si>
    <t>QRP-OJ28</t>
  </si>
  <si>
    <t>PEDRO X LEONEL</t>
  </si>
  <si>
    <t>KJI0C73</t>
  </si>
  <si>
    <t>SALVADOR X SALVADOR</t>
  </si>
  <si>
    <t>Pjo6968</t>
  </si>
  <si>
    <t>GILMAR X BARTOLOMEU</t>
  </si>
  <si>
    <t>SWE5C20</t>
  </si>
  <si>
    <t xml:space="preserve">QYV3A98 </t>
  </si>
  <si>
    <t>FMW4H89</t>
  </si>
  <si>
    <t>ELIAS X SOCRATES</t>
  </si>
  <si>
    <t>EXTREMA X AEROPORTO GUARRULHOS (2 ARMADOS)</t>
  </si>
  <si>
    <t>RYF1C08</t>
  </si>
  <si>
    <t>FSU1955</t>
  </si>
  <si>
    <t>Fernando x Wallas</t>
  </si>
  <si>
    <t>ITAPOA SC X GRAVATAI/RS</t>
  </si>
  <si>
    <t>BDW0G94</t>
  </si>
  <si>
    <t>AOD0F79</t>
  </si>
  <si>
    <t>BORBA X JEAN</t>
  </si>
  <si>
    <t>BRUNO X RENAN</t>
  </si>
  <si>
    <t>MOGI X VILA MARIA - MOTO</t>
  </si>
  <si>
    <t>EMZ175</t>
  </si>
  <si>
    <t xml:space="preserve"> FCF 6734</t>
  </si>
  <si>
    <t>Jonathan Santiago</t>
  </si>
  <si>
    <t>Guarulhos X Uberlândia</t>
  </si>
  <si>
    <t>CUC 7A66</t>
  </si>
  <si>
    <t>altacir x andre</t>
  </si>
  <si>
    <t>NOVA ALVORADA DO SUL / MS(01 ARMADO)</t>
  </si>
  <si>
    <t xml:space="preserve">EOF1619 </t>
  </si>
  <si>
    <t>IMEDIATO 18:37</t>
  </si>
  <si>
    <t>TADEU X EDIVANDRO</t>
  </si>
  <si>
    <t>Rodrigues x Lara</t>
  </si>
  <si>
    <t>Nascimento x souza</t>
  </si>
  <si>
    <t xml:space="preserve">Cancelada pelo Ceslog as 16:03 </t>
  </si>
  <si>
    <t>CEVA LOGITHEC</t>
  </si>
  <si>
    <t>JUNDIAI X 200KM CABO SANTO AGOSTINHO PE</t>
  </si>
  <si>
    <t>SQH8H58 VTR 2</t>
  </si>
  <si>
    <t>OZO2D28</t>
  </si>
  <si>
    <t>CLAUDIO X ANDERSON</t>
  </si>
  <si>
    <t>JUNDIAI X 200KM  VIANA - ES</t>
  </si>
  <si>
    <t>SJI-5C97 VTR 1</t>
  </si>
  <si>
    <t>FERNANDO X MIGUEL</t>
  </si>
  <si>
    <t>fRANCIELY X ROBSON</t>
  </si>
  <si>
    <t>RYF 6A18</t>
  </si>
  <si>
    <t>CONTAGEM X GAMALEIRA MG</t>
  </si>
  <si>
    <t xml:space="preserve">lincoln x irlan </t>
  </si>
  <si>
    <t>Aparecida de Goiânia - GO   x   Alexânia- GO</t>
  </si>
  <si>
    <t>SOUZA</t>
  </si>
  <si>
    <t>SYT2D35</t>
  </si>
  <si>
    <t>NGD0D08</t>
  </si>
  <si>
    <t>HUDSON X REGINA</t>
  </si>
  <si>
    <t>GRU X RJ (PONTA)</t>
  </si>
  <si>
    <t>DIOGO x CLAUDEANO</t>
  </si>
  <si>
    <t>GRU X MG (PONTA)</t>
  </si>
  <si>
    <t>Cancelada as 8:41 Thiago</t>
  </si>
  <si>
    <t>PARQUE NOVO MUNDO X LIMEIRA</t>
  </si>
  <si>
    <t xml:space="preserve">ROBSON X ADRIANO </t>
  </si>
  <si>
    <t xml:space="preserve">QDN1672 </t>
  </si>
  <si>
    <t>Pablo x Fernanado</t>
  </si>
  <si>
    <t>SÃO LUIS DO MARANHÃO X SÃO LUIS DO MARANHÃO</t>
  </si>
  <si>
    <t>PTP 3G62</t>
  </si>
  <si>
    <t>MAGALHÃES X F SANTOS</t>
  </si>
  <si>
    <t>GILTON X GABRIEL</t>
  </si>
  <si>
    <t>HMV9676</t>
  </si>
  <si>
    <t>MACEIÓ X MACEIÓ</t>
  </si>
  <si>
    <t xml:space="preserve">ORI7C51 </t>
  </si>
  <si>
    <t>Cencelada pelo Ceslog as 8:17</t>
  </si>
  <si>
    <t>JUNDIAI/SP X 200KM - SENTIDO PERUS /SP</t>
  </si>
  <si>
    <r>
      <rPr>
        <rFont val="Calibri"/>
        <color rgb="FF000000"/>
        <sz val="9.0"/>
      </rPr>
      <t>GFQ1257</t>
    </r>
    <r>
      <rPr>
        <rFont val="Calibri"/>
        <b/>
        <color rgb="FF000000"/>
        <sz val="9.0"/>
      </rPr>
      <t xml:space="preserve"> VTR 01</t>
    </r>
  </si>
  <si>
    <r>
      <rPr>
        <rFont val="Calibri"/>
        <color rgb="FF000000"/>
        <sz val="9.0"/>
      </rPr>
      <t xml:space="preserve">TEE3H37 </t>
    </r>
    <r>
      <rPr>
        <rFont val="Calibri"/>
        <b/>
        <color rgb="FF000000"/>
        <sz val="9.0"/>
      </rPr>
      <t>VTR 02</t>
    </r>
  </si>
  <si>
    <t>EOF5H35</t>
  </si>
  <si>
    <r>
      <rPr>
        <rFont val="Calibri"/>
        <color theme="1"/>
        <sz val="9.0"/>
      </rPr>
      <t>13:53:00</t>
    </r>
    <r>
      <rPr>
        <rFont val="Calibri"/>
        <b/>
        <color theme="1"/>
        <sz val="9.0"/>
      </rPr>
      <t xml:space="preserve"> (INICIOU 14:23)</t>
    </r>
  </si>
  <si>
    <t>JUNDIAI/SP X 200KM - SENTIDO PERNAMBUCO / PE</t>
  </si>
  <si>
    <r>
      <rPr>
        <rFont val="Calibri"/>
        <color rgb="FF000000"/>
        <sz val="9.0"/>
      </rPr>
      <t xml:space="preserve">EUA3049 </t>
    </r>
    <r>
      <rPr>
        <rFont val="Calibri"/>
        <b/>
        <color rgb="FF000000"/>
        <sz val="9.0"/>
      </rPr>
      <t>VTR 03</t>
    </r>
  </si>
  <si>
    <t>MJZ6A93</t>
  </si>
  <si>
    <r>
      <rPr>
        <rFont val="Calibri"/>
        <color rgb="FF000000"/>
        <sz val="9.0"/>
      </rPr>
      <t xml:space="preserve">PUY3694 </t>
    </r>
    <r>
      <rPr>
        <rFont val="Calibri"/>
        <b/>
        <color rgb="FF000000"/>
        <sz val="9.0"/>
      </rPr>
      <t>VTR 04</t>
    </r>
  </si>
  <si>
    <t>EYO6E32</t>
  </si>
  <si>
    <t>ELISEU X LUCAS</t>
  </si>
  <si>
    <t>JUNDIAI/SP X 200KM -SENTIDO PERNAMBUCO / PE</t>
  </si>
  <si>
    <r>
      <rPr>
        <rFont val="Arial"/>
        <color rgb="FF000000"/>
        <sz val="8.0"/>
      </rPr>
      <t xml:space="preserve">EQH5369 </t>
    </r>
    <r>
      <rPr>
        <rFont val="Arial"/>
        <b/>
        <color rgb="FF000000"/>
        <sz val="8.0"/>
      </rPr>
      <t>VRT 05</t>
    </r>
  </si>
  <si>
    <t>PPQ5A51</t>
  </si>
  <si>
    <t>ORLANDO X FRANCISCO</t>
  </si>
  <si>
    <t>JUNDIAI/SP X 200KM - SENTIDO SERRA/ ES</t>
  </si>
  <si>
    <r>
      <rPr>
        <rFont val="Arial"/>
        <color rgb="FF000000"/>
        <sz val="8.0"/>
      </rPr>
      <t xml:space="preserve">QSH2H43 </t>
    </r>
    <r>
      <rPr>
        <rFont val="Arial"/>
        <b/>
        <color rgb="FF000000"/>
        <sz val="8.0"/>
      </rPr>
      <t>VTR 06</t>
    </r>
  </si>
  <si>
    <t xml:space="preserve">MTA3692 </t>
  </si>
  <si>
    <t>CLAUDIO X ROBSON</t>
  </si>
  <si>
    <r>
      <rPr>
        <rFont val="Arial"/>
        <color rgb="FF000000"/>
        <sz val="8.0"/>
      </rPr>
      <t xml:space="preserve">QOT6013 </t>
    </r>
    <r>
      <rPr>
        <rFont val="Arial"/>
        <b/>
        <color rgb="FF000000"/>
        <sz val="8.0"/>
      </rPr>
      <t>VTR 07</t>
    </r>
  </si>
  <si>
    <t>BBL8J33</t>
  </si>
  <si>
    <t>MARCOS X ARLISON</t>
  </si>
  <si>
    <t>17:26:00 (inicio 17:42)</t>
  </si>
  <si>
    <t>JUNDIAI/SP X 200KM -SENTIDO SERRA/ ES</t>
  </si>
  <si>
    <r>
      <rPr>
        <rFont val="Arial"/>
        <color rgb="FF000000"/>
        <sz val="8.0"/>
      </rPr>
      <t xml:space="preserve">ELU7136 </t>
    </r>
    <r>
      <rPr>
        <rFont val="Arial"/>
        <b/>
        <color rgb="FF000000"/>
        <sz val="8.0"/>
      </rPr>
      <t>VRT 08</t>
    </r>
  </si>
  <si>
    <t>MKS5J74</t>
  </si>
  <si>
    <t>LEUDSON X DAYRAN</t>
  </si>
  <si>
    <t>PALHOÇA X 150 km</t>
  </si>
  <si>
    <t>FJZ6G72</t>
  </si>
  <si>
    <t>HENRIQUE X SILVIO</t>
  </si>
  <si>
    <t xml:space="preserve">PALHOÇA X PALHOÇA </t>
  </si>
  <si>
    <t>LAURO DE FREITES X SALVADOR</t>
  </si>
  <si>
    <t>VILA MARIA X CAJAMAR</t>
  </si>
  <si>
    <t>PBL6276</t>
  </si>
  <si>
    <t xml:space="preserve"> TAI0I69 </t>
  </si>
  <si>
    <t>SOROCABA X SÃO PAULO</t>
  </si>
  <si>
    <t>DTB 9571</t>
  </si>
  <si>
    <t>ITAMAR X LIVINGSTON</t>
  </si>
  <si>
    <t>JABOATAO DOS GUARARAPES-PE X CABEDELO-PB</t>
  </si>
  <si>
    <t>QFY-1F60</t>
  </si>
  <si>
    <t>RHN-3A90</t>
  </si>
  <si>
    <t>JADILSON X FRANSISCO</t>
  </si>
  <si>
    <t>SUPERSONIC</t>
  </si>
  <si>
    <t xml:space="preserve">DARCINÓPOLIS, TOCANTINS(01 ARMADO) </t>
  </si>
  <si>
    <t xml:space="preserve">NFP0909 /OAD2457 </t>
  </si>
  <si>
    <t>IBL GUARULHOS X BARUERI OPERAÇÃO GOVERNO</t>
  </si>
  <si>
    <t>FMA3A67</t>
  </si>
  <si>
    <t>VERIFICAR FORMULÁRIO-HORÁRIO INICIAL ESTA DIFERENTE</t>
  </si>
  <si>
    <t>JUNDIAI/SP - x 200 km  PERUS-SP</t>
  </si>
  <si>
    <r>
      <rPr>
        <rFont val="Calibri"/>
        <b/>
        <color rgb="FF000000"/>
        <sz val="9.0"/>
      </rPr>
      <t>VTR 01</t>
    </r>
    <r>
      <rPr>
        <rFont val="Calibri"/>
        <color rgb="FF000000"/>
        <sz val="9.0"/>
      </rPr>
      <t xml:space="preserve"> SXI5H20</t>
    </r>
  </si>
  <si>
    <t>CUA7C71</t>
  </si>
  <si>
    <r>
      <rPr>
        <rFont val="Calibri"/>
        <b/>
        <color rgb="FF000000"/>
        <sz val="9.0"/>
      </rPr>
      <t xml:space="preserve">VTR 02 </t>
    </r>
    <r>
      <rPr>
        <rFont val="Calibri"/>
        <color rgb="FF000000"/>
        <sz val="9.0"/>
      </rPr>
      <t>RYS-5H30</t>
    </r>
  </si>
  <si>
    <t>ANE9828</t>
  </si>
  <si>
    <r>
      <rPr>
        <rFont val="Calibri"/>
        <b/>
        <color rgb="FF000000"/>
        <sz val="9.0"/>
      </rPr>
      <t xml:space="preserve">VTR 03 </t>
    </r>
    <r>
      <rPr>
        <rFont val="Calibri"/>
        <color rgb="FF000000"/>
        <sz val="9.0"/>
      </rPr>
      <t>SFO-6A26</t>
    </r>
  </si>
  <si>
    <t xml:space="preserve">DVT6H77 </t>
  </si>
  <si>
    <t>JAQUARIUNA</t>
  </si>
  <si>
    <t>UDP9D79</t>
  </si>
  <si>
    <t>EDL2G42</t>
  </si>
  <si>
    <t xml:space="preserve">Juliano Sena Ferreira </t>
  </si>
  <si>
    <t>LUFT LOGIST</t>
  </si>
  <si>
    <t>ITAPEVI X 150 KM SENTIDO SERRA ES</t>
  </si>
  <si>
    <t>TPM-6I53/TPP-5I27</t>
  </si>
  <si>
    <t>TRAKER</t>
  </si>
  <si>
    <t>Nioaque, MS</t>
  </si>
  <si>
    <t>RFC3A63</t>
  </si>
  <si>
    <t>QIF1I64</t>
  </si>
  <si>
    <t>LUFT LOGISTICS</t>
  </si>
  <si>
    <t xml:space="preserve">EZR6A32 </t>
  </si>
  <si>
    <t>LTQ 6D79 / DPC 3E57</t>
  </si>
  <si>
    <t>LIVIO X PATRICK</t>
  </si>
  <si>
    <t>GEP 9H17</t>
  </si>
  <si>
    <t>PIERRE X JEAN</t>
  </si>
  <si>
    <t>LUFT ITAPEVI X ITAJAI 200 KM</t>
  </si>
  <si>
    <t>SRQ 6H58/CUA-1291</t>
  </si>
  <si>
    <t>JOSIEL X DEIVID</t>
  </si>
  <si>
    <t xml:space="preserve">ITAJAI SC X PATO DE MINAS 200 KM </t>
  </si>
  <si>
    <t>SXI9F92</t>
  </si>
  <si>
    <t>CORDEIRO X VITOR</t>
  </si>
  <si>
    <t xml:space="preserve"> RICARDO X ROBERTO</t>
  </si>
  <si>
    <t>07:57:00 inicio 13:03</t>
  </si>
  <si>
    <t>ALEX X WALDOMIRO</t>
  </si>
  <si>
    <t xml:space="preserve"> JUNDIAI/SP - x 200 km  SERRA-ES</t>
  </si>
  <si>
    <t xml:space="preserve">EFW7H30 </t>
  </si>
  <si>
    <t>BELO HORIZONTE X JUIZ DE FORA</t>
  </si>
  <si>
    <t>19?08</t>
  </si>
  <si>
    <t xml:space="preserve">IMPÉRIO </t>
  </si>
  <si>
    <t>REIMÃO X HAMILTON</t>
  </si>
  <si>
    <t>ANANINDEUA X REDUTO</t>
  </si>
  <si>
    <t>Cancelada as 9:24 pelo Analaista</t>
  </si>
  <si>
    <t xml:space="preserve">GRU X GO 02H ACOMPANHAMENTO </t>
  </si>
  <si>
    <t>PBL6240</t>
  </si>
  <si>
    <t>GRU X POÁ ACOMPANHAR DIVISA SP/PR</t>
  </si>
  <si>
    <t>ROBSON X RODINEY</t>
  </si>
  <si>
    <t xml:space="preserve">GRU X MG 02H ACOMPANHAMENTO </t>
  </si>
  <si>
    <t>GRU X BA 02H ACOMPANHAMENTO</t>
  </si>
  <si>
    <t>TKL 3F74</t>
  </si>
  <si>
    <t>FXG2F73</t>
  </si>
  <si>
    <t>CANCELADA AS 06:06</t>
  </si>
  <si>
    <t>FBE9J77</t>
  </si>
  <si>
    <t>LUIS X JOSE</t>
  </si>
  <si>
    <t>IMEDIATO 07:55</t>
  </si>
  <si>
    <t>GUARULHOS X RIBEIRÃO PRETO OPERAÇÃO GOVERNO</t>
  </si>
  <si>
    <t>TKY5I93</t>
  </si>
  <si>
    <t>IXA6375</t>
  </si>
  <si>
    <t>MIRIAN X VITOR</t>
  </si>
  <si>
    <t>GUARULHOS OPERAÇÃO GOVERNO</t>
  </si>
  <si>
    <t xml:space="preserve"> FWT-3H29</t>
  </si>
  <si>
    <t>FVH4F73</t>
  </si>
  <si>
    <t>FPL6A62</t>
  </si>
  <si>
    <t>RUBENS X LARA</t>
  </si>
  <si>
    <t>VILA PROMISSÃO X 150 KM</t>
  </si>
  <si>
    <t>RMR9C76</t>
  </si>
  <si>
    <t>FSO3F85</t>
  </si>
  <si>
    <t>FERNANDO X DANIEL</t>
  </si>
  <si>
    <t>CAMPO GRANDE X CAMPO GRANDE ms</t>
  </si>
  <si>
    <t>RWC6C26</t>
  </si>
  <si>
    <t xml:space="preserve"> SII-8D80</t>
  </si>
  <si>
    <t>SANTOS X RIO DE JANEIRO RJ</t>
  </si>
  <si>
    <t>Cencelada as 14:19 pela GRiS</t>
  </si>
  <si>
    <t xml:space="preserve"> São Sebastião, Vitória da Conquista - BA</t>
  </si>
  <si>
    <t>FDF6837</t>
  </si>
  <si>
    <t>Alexsandro Freire Gomes</t>
  </si>
  <si>
    <t>Maceió - AL x Maceió - AL</t>
  </si>
  <si>
    <t>BAC5A61</t>
  </si>
  <si>
    <t xml:space="preserve">Anthony Diego Acioli Candido </t>
  </si>
  <si>
    <t>POA SP X PQ NOVO MUNDO</t>
  </si>
  <si>
    <t>PVR7J93</t>
  </si>
  <si>
    <t>TAI-0I72</t>
  </si>
  <si>
    <t>FTJ7B69</t>
  </si>
  <si>
    <t>GDS2F02</t>
  </si>
  <si>
    <t>ADRINO X ROBSON</t>
  </si>
  <si>
    <t>VARZEA GRANDE X JACIARA MT</t>
  </si>
  <si>
    <t>GAD4J57</t>
  </si>
  <si>
    <t>PAULO X JEFFERSON</t>
  </si>
  <si>
    <t>ANANINDEUA X BELEM</t>
  </si>
  <si>
    <t>JUNDIAI/SP - x 200 km  BARUERI-SP</t>
  </si>
  <si>
    <t>FYT 5E75 VTR 01</t>
  </si>
  <si>
    <t>ANE-9828</t>
  </si>
  <si>
    <t>ALEX X MARCELO</t>
  </si>
  <si>
    <t>RFY7C15 VTR 02</t>
  </si>
  <si>
    <t>XANDAO X ROCHA</t>
  </si>
  <si>
    <t>JOINVELLE SC X 150 km</t>
  </si>
  <si>
    <t xml:space="preserve">Lara x Guilherme </t>
  </si>
  <si>
    <t>QJS-9A50</t>
  </si>
  <si>
    <t xml:space="preserve">Jhonatan X Cleiton </t>
  </si>
  <si>
    <t>ADAN X AGNALDO</t>
  </si>
  <si>
    <t>IRLAN X VALTER</t>
  </si>
  <si>
    <t>LEANDRO X DIOSEF</t>
  </si>
  <si>
    <t xml:space="preserve">GUARULHOS X GUARULHOS </t>
  </si>
  <si>
    <t>JOSE X MARCOS</t>
  </si>
  <si>
    <t>JUNDIAI/SP X LUFT ITAPEVI/SP</t>
  </si>
  <si>
    <t>RFY 7C15</t>
  </si>
  <si>
    <t xml:space="preserve">DPB0329 </t>
  </si>
  <si>
    <t>ALEXANDRE X ADEILTON</t>
  </si>
  <si>
    <t>MALAGA</t>
  </si>
  <si>
    <t>TBE6A58</t>
  </si>
  <si>
    <t>CANCELADA PELO LUCAS NUNES 18:57</t>
  </si>
  <si>
    <t>CAMPINAS X BRÁS</t>
  </si>
  <si>
    <t>ITAPEVI X GUARULHOS</t>
  </si>
  <si>
    <t>FCH9J14</t>
  </si>
  <si>
    <t>SRZ-4B17</t>
  </si>
  <si>
    <t>BRUNO X HENRIQUE</t>
  </si>
  <si>
    <t>SJD-1T78</t>
  </si>
  <si>
    <t>ROBERTO X FRANCISCO</t>
  </si>
  <si>
    <r>
      <rPr>
        <rFont val="Calibri"/>
        <color theme="1"/>
        <sz val="9.0"/>
      </rPr>
      <t>14:00:00</t>
    </r>
    <r>
      <rPr>
        <rFont val="Calibri"/>
        <b/>
        <color theme="1"/>
        <sz val="9.0"/>
      </rPr>
      <t xml:space="preserve"> (iniciou 13:27)</t>
    </r>
  </si>
  <si>
    <t>JUIZ DE FORA MG X JUIZ DE FORA MG</t>
  </si>
  <si>
    <t>LQN-9705</t>
  </si>
  <si>
    <t>LOY-1D96</t>
  </si>
  <si>
    <t xml:space="preserve"> Sérgio Queiroz</t>
  </si>
  <si>
    <t>QUINTINO BOICATUVA X ANANINDEUA</t>
  </si>
  <si>
    <t>CABREÚVA SP X PQ NOVO MUNDO</t>
  </si>
  <si>
    <t xml:space="preserve"> FLJ6I91</t>
  </si>
  <si>
    <t>P0E7H62</t>
  </si>
  <si>
    <t>JUNIOR X DEBORA</t>
  </si>
  <si>
    <t>SIMÕES FLHO X LAURO DE FREITAS</t>
  </si>
  <si>
    <t>SNJ5D96</t>
  </si>
  <si>
    <t>FRANKMAR X CAIO</t>
  </si>
  <si>
    <t>CACHOEIRAS DE MACACU , RJ -01 armado</t>
  </si>
  <si>
    <t>RUD1G60</t>
  </si>
  <si>
    <t>Ewu2D31</t>
  </si>
  <si>
    <t xml:space="preserve">Marcos Vinicio Mello Mathias Rodrigues </t>
  </si>
  <si>
    <t>AEROPORTO DF X GAM DF</t>
  </si>
  <si>
    <t>SVM0I91</t>
  </si>
  <si>
    <t xml:space="preserve"> UDSON X JOÃO</t>
  </si>
  <si>
    <t>ITAPEVI X 150KM</t>
  </si>
  <si>
    <t>PUY-3694</t>
  </si>
  <si>
    <t>LUFT AGRO</t>
  </si>
  <si>
    <t>SANTA RITA DO TRIVELATO</t>
  </si>
  <si>
    <t>JAT-2D29</t>
  </si>
  <si>
    <t>SRD1C14</t>
  </si>
  <si>
    <t xml:space="preserve">Pirapora do Bom Jesus X Santos </t>
  </si>
  <si>
    <t>TKYSI93</t>
  </si>
  <si>
    <t>VITOR X MIRIAN</t>
  </si>
  <si>
    <t>WALDOMIRO X ALEX</t>
  </si>
  <si>
    <t>BEATRIZ</t>
  </si>
  <si>
    <t>AEROPORTO X MACEIO</t>
  </si>
  <si>
    <t>RGU5A05</t>
  </si>
  <si>
    <t>MVE5H07</t>
  </si>
  <si>
    <t xml:space="preserve">André Lourenço Bento </t>
  </si>
  <si>
    <t>RWI-2F15</t>
  </si>
  <si>
    <t>Cleber ferreira de Lima</t>
  </si>
  <si>
    <t>FUF 7G64</t>
  </si>
  <si>
    <t>Alex Justiniano Paula</t>
  </si>
  <si>
    <t>SANTOS SP X RIO DAS PEDRAS SP</t>
  </si>
  <si>
    <t>MÁLAGA</t>
  </si>
  <si>
    <t>ETU7E25</t>
  </si>
  <si>
    <t>OSVALDO X VITORIO</t>
  </si>
  <si>
    <t xml:space="preserve"> JUNDIAI/SP - x 200 km  PERUS-SP </t>
  </si>
  <si>
    <t>SFO-5J80 VTR1</t>
  </si>
  <si>
    <t>QQG8G60</t>
  </si>
  <si>
    <t>TAI0I69 VTR 2</t>
  </si>
  <si>
    <t>DTE1255</t>
  </si>
  <si>
    <t>SXI5H20 VTR 3</t>
  </si>
  <si>
    <t>FUC3813</t>
  </si>
  <si>
    <t>ROBSON X ADRIANO</t>
  </si>
  <si>
    <t>RYS 5A90 VTR 4</t>
  </si>
  <si>
    <t xml:space="preserve">JUNDIAI/SP - x 200 KM CURITIBA-PR </t>
  </si>
  <si>
    <t>SYY0H37 VTR 5</t>
  </si>
  <si>
    <t>DEIVID X EDIVANDRO</t>
  </si>
  <si>
    <t>JUNDIAI/SP - x 200 km  SERRA-ES</t>
  </si>
  <si>
    <t>TBH9G92</t>
  </si>
  <si>
    <t>MKR7B15</t>
  </si>
  <si>
    <t>MILENA x DHIEGO</t>
  </si>
  <si>
    <t>VTC CONTAGEM X CINCÃO X AERO DE CONFIRNS X GAMALEIRA</t>
  </si>
  <si>
    <t>REI7C13/ JJB-7235</t>
  </si>
  <si>
    <t>VTC CONTAGEM X CINCÃO</t>
  </si>
  <si>
    <t>cancelada pelo gerenciamento as 13:46</t>
  </si>
  <si>
    <t>REQ 8B36</t>
  </si>
  <si>
    <t>FRANCISCO X LUCAS</t>
  </si>
  <si>
    <t>BELO HORIZONTE X 150 KM</t>
  </si>
  <si>
    <t>GUARULHOS X JABOTICABAL</t>
  </si>
  <si>
    <t>CORDEIRO X VICTOR</t>
  </si>
  <si>
    <t>GUARULHOS X DEMANDA SP</t>
  </si>
  <si>
    <t xml:space="preserve">PBB1008 </t>
  </si>
  <si>
    <t>JHONATAN X LEIDIMAR</t>
  </si>
  <si>
    <t>GUARULHOS X AEROPORTO</t>
  </si>
  <si>
    <t>JIC0211</t>
  </si>
  <si>
    <t>cancelada pela Vallery</t>
  </si>
  <si>
    <t>SYYOH04</t>
  </si>
  <si>
    <t>CAMPINAS X AEROPORTO GRU</t>
  </si>
  <si>
    <t>AEROPORTO X SIMÕS FILHO</t>
  </si>
  <si>
    <t>NORONHA X GUSTAVO</t>
  </si>
  <si>
    <t>LIBRAPORT CAMPINAS X GLP GRU</t>
  </si>
  <si>
    <t>TBE6A55</t>
  </si>
  <si>
    <t>GCM-9E63</t>
  </si>
  <si>
    <t>PETROLINA X AEROPORTO</t>
  </si>
  <si>
    <t>PCC6141</t>
  </si>
  <si>
    <t>QXJ6806</t>
  </si>
  <si>
    <t>Diego Guimarães Januário</t>
  </si>
  <si>
    <t>DPB 0324</t>
  </si>
  <si>
    <t>SRZ 4B23</t>
  </si>
  <si>
    <t>CUA-1A01</t>
  </si>
  <si>
    <t>GRUARULHOS X AEROPORTO CONGONHAS</t>
  </si>
  <si>
    <t>TBS5E64</t>
  </si>
  <si>
    <t>PBL6328</t>
  </si>
  <si>
    <t>GABRIEL X LUCIANO</t>
  </si>
  <si>
    <t>OPP0C42</t>
  </si>
  <si>
    <t>IBL VILA MARIA X GUARULHOS</t>
  </si>
  <si>
    <t xml:space="preserve"> IYH5158</t>
  </si>
  <si>
    <t>Nossa Sra. do Livramento, MT</t>
  </si>
  <si>
    <t>OAT2688</t>
  </si>
  <si>
    <t xml:space="preserve"> AAK7C60</t>
  </si>
  <si>
    <t>Elso da Costa silva</t>
  </si>
  <si>
    <t>DBB 9082</t>
  </si>
  <si>
    <t>CAMPO GRANDE-MS x CAMPO GRANDE-MS</t>
  </si>
  <si>
    <t>PAX 2477</t>
  </si>
  <si>
    <t>HSJ8H91</t>
  </si>
  <si>
    <t>Richard Cavalheiro Trindade</t>
  </si>
  <si>
    <t xml:space="preserve"> Concha, Porto Esperidião - MT</t>
  </si>
  <si>
    <t>RTR 0E41</t>
  </si>
  <si>
    <t>ITAPEVI X SERRA  200 KM</t>
  </si>
  <si>
    <t>izb6d66</t>
  </si>
  <si>
    <t>23:00:00/02:00</t>
  </si>
  <si>
    <t>ITAPEVI X ITUMBIARA GO  PONTA</t>
  </si>
  <si>
    <t>EWB-0083</t>
  </si>
  <si>
    <t>TPU2G86</t>
  </si>
  <si>
    <t>FERNANDO X FERNANDO</t>
  </si>
  <si>
    <r>
      <rPr>
        <rFont val="Calibri"/>
        <color theme="1"/>
        <sz val="9.0"/>
      </rPr>
      <t xml:space="preserve">23:53 </t>
    </r>
    <r>
      <rPr>
        <rFont val="Calibri"/>
        <color theme="1"/>
        <sz val="9.0"/>
      </rPr>
      <t>(inicio 00:25)</t>
    </r>
  </si>
  <si>
    <t>DPC8E99</t>
  </si>
  <si>
    <t>JHONATAN X RODRIGUES</t>
  </si>
  <si>
    <t>origem 1 22:36:00 - origem 2 -</t>
  </si>
  <si>
    <t>SRQ-6H60</t>
  </si>
  <si>
    <t>RONY X PATRICK</t>
  </si>
  <si>
    <t>FTJ7B69/GIF3J32</t>
  </si>
  <si>
    <t>MARCOS X JOSE</t>
  </si>
  <si>
    <t>PIRAPORA DO BOM JESUS X PINDORAMA</t>
  </si>
  <si>
    <t>FVF6C61</t>
  </si>
  <si>
    <t>PATRICK X VALERIO</t>
  </si>
  <si>
    <r>
      <rPr>
        <rFont val="Calibri"/>
        <color rgb="FF000000"/>
        <sz val="9.0"/>
      </rPr>
      <t xml:space="preserve">06:39:00 </t>
    </r>
    <r>
      <rPr>
        <rFont val="Calibri"/>
        <color rgb="FF000000"/>
        <sz val="9.0"/>
      </rPr>
      <t>(inicio 08:28)</t>
    </r>
  </si>
  <si>
    <t>CONTAGEM X  GAMELEIRA</t>
  </si>
  <si>
    <t>REJ2F30</t>
  </si>
  <si>
    <t>AEROPORTO CONFINS X GAMELEIRA</t>
  </si>
  <si>
    <t>SKC5H44</t>
  </si>
  <si>
    <t>ADAN X GILBERTO</t>
  </si>
  <si>
    <t>CONSEGUR</t>
  </si>
  <si>
    <t>PVM5C60</t>
  </si>
  <si>
    <t>THIAGO X VAGNER</t>
  </si>
  <si>
    <t>BASE GRU X PR ATÉ A DIVISA DE SP</t>
  </si>
  <si>
    <t>NOVA ODESSA SP</t>
  </si>
  <si>
    <t>BDZ1H43</t>
  </si>
  <si>
    <t>FINALIZADO GR COMMERC</t>
  </si>
  <si>
    <t>GEF1B95 / GCK3C73</t>
  </si>
  <si>
    <t>13&gt;07</t>
  </si>
  <si>
    <t>PQ NOVO MUNDO X JAÇANÃ</t>
  </si>
  <si>
    <t>FDR6F03</t>
  </si>
  <si>
    <t>MARTINELLE X SILVA</t>
  </si>
  <si>
    <t>FML 5A49</t>
  </si>
  <si>
    <t>EDB3E50</t>
  </si>
  <si>
    <t>MANOEL ROBSON</t>
  </si>
  <si>
    <t>SJD-9H78</t>
  </si>
  <si>
    <t>ALCIDES X FLAVIO</t>
  </si>
  <si>
    <t>SÃO JOSÉ DO RIO PRETO X CAJOBI</t>
  </si>
  <si>
    <t>VARGINHA/MG X ITAPEVI SP</t>
  </si>
  <si>
    <t>QSH 2H43</t>
  </si>
  <si>
    <t>SRS 1C12</t>
  </si>
  <si>
    <t xml:space="preserve"> REINALDO X MARCONDES</t>
  </si>
  <si>
    <t xml:space="preserve">GCN4A14 </t>
  </si>
  <si>
    <t>GUARULHOS X PQ NOVO MUNDO</t>
  </si>
  <si>
    <t>STN6B21</t>
  </si>
  <si>
    <t>GLAUBER X REGINALDO</t>
  </si>
  <si>
    <t>ITAPEVI X CALATÃO</t>
  </si>
  <si>
    <t>TBH9G88</t>
  </si>
  <si>
    <t>BCD8C43</t>
  </si>
  <si>
    <t>CLAYTON X GABRIEL</t>
  </si>
  <si>
    <t>TKV5I93</t>
  </si>
  <si>
    <t>FOW2H48</t>
  </si>
  <si>
    <t>JOSIEL X RICARDO</t>
  </si>
  <si>
    <t>GUARULHOS X CAMPINAS (2 ARMADOS)</t>
  </si>
  <si>
    <t>LUFT LOGISTIC</t>
  </si>
  <si>
    <t>ITAPEVI X 200KM SENTIDO SERRA ES</t>
  </si>
  <si>
    <t>a definir</t>
  </si>
  <si>
    <t>CANCELADO PELO PA 02 AS 21:55</t>
  </si>
  <si>
    <t>ITAPEVI X 200KM SENTIDO ITAJAI SC</t>
  </si>
  <si>
    <t>JOINVILLE X CURITIBA PR</t>
  </si>
  <si>
    <t>JOSÉ X MARCOS</t>
  </si>
  <si>
    <t>RYF - 6A18</t>
  </si>
  <si>
    <t>VALDOMIRO X VALERIO</t>
  </si>
  <si>
    <t>SUMARE X NOVA ODESSA</t>
  </si>
  <si>
    <t>GFL-7B97</t>
  </si>
  <si>
    <t>JESUS X VITOR</t>
  </si>
  <si>
    <t>GUILHERME X JHONATAN</t>
  </si>
  <si>
    <t>TKC6G03</t>
  </si>
  <si>
    <t>CLJ-7J33</t>
  </si>
  <si>
    <t>CATALÃO</t>
  </si>
  <si>
    <t xml:space="preserve"> Sif6e54</t>
  </si>
  <si>
    <t>MTS8J90/TMJ7I61</t>
  </si>
  <si>
    <t>RAFAEL PIRETT SILVA</t>
  </si>
  <si>
    <t>JUNDIAI/SP - x 200 km  CAJAMAR - SP</t>
  </si>
  <si>
    <t>EBU 3E98</t>
  </si>
  <si>
    <t>CLAUDIO X SANDRO</t>
  </si>
  <si>
    <t>CORDOVIL/RJ X Zona Oeste Rio</t>
  </si>
  <si>
    <t>Kyf-6949</t>
  </si>
  <si>
    <t>QAP4G66</t>
  </si>
  <si>
    <t>ADALBERTO X ORLANDO</t>
  </si>
  <si>
    <t>RWK7G67</t>
  </si>
  <si>
    <t>Pablo</t>
  </si>
  <si>
    <t>EXTREMA MG X BASE GRU</t>
  </si>
  <si>
    <t xml:space="preserve"> FSU1955</t>
  </si>
  <si>
    <t>SUMARE X SANTANA DE PARNAIBA</t>
  </si>
  <si>
    <t>TBE6A62</t>
  </si>
  <si>
    <t>PEREIRA X GOMES</t>
  </si>
  <si>
    <t>RYK6E18</t>
  </si>
  <si>
    <t>ADANS X FLAVIA</t>
  </si>
  <si>
    <t>RJJ7D45</t>
  </si>
  <si>
    <t>ITAPEVI X CORDOVIL RJ</t>
  </si>
  <si>
    <t>TBH9G95</t>
  </si>
  <si>
    <t>SRZ4B24</t>
  </si>
  <si>
    <t>GERMANO X TONY</t>
  </si>
  <si>
    <t>cancelado pelo luiz 12:14</t>
  </si>
  <si>
    <t>ITAPEVI X APARECIDA DE GOIANIA PONTA</t>
  </si>
  <si>
    <t>GEN 2A56</t>
  </si>
  <si>
    <r>
      <rPr>
        <rFont val="Calibri"/>
        <color theme="1"/>
        <sz val="9.0"/>
      </rPr>
      <t xml:space="preserve">DOVERLÂNDIA </t>
    </r>
    <r>
      <rPr>
        <rFont val="Calibri"/>
        <b/>
        <color theme="1"/>
        <sz val="9.0"/>
      </rPr>
      <t>(2 ARMADOS)</t>
    </r>
  </si>
  <si>
    <t>EOF-1G17</t>
  </si>
  <si>
    <t>Equipe dispensada as 18:23 Central NRisk</t>
  </si>
  <si>
    <t>SRZ4B25/CUQ1C78</t>
  </si>
  <si>
    <t>19:06/21:28</t>
  </si>
  <si>
    <t>PATRICK X LIVIO</t>
  </si>
  <si>
    <t>RAC8B92</t>
  </si>
  <si>
    <t>ALMEIDA X HERMISSON</t>
  </si>
  <si>
    <t>GUARULHOS X 150 KM</t>
  </si>
  <si>
    <t>PGK6H81</t>
  </si>
  <si>
    <t>missão reagendada do dia 02/11 para o dia 03/11 05:30</t>
  </si>
  <si>
    <t>AERO GUARULHOS X CAMPINAS</t>
  </si>
  <si>
    <t>JUNDIAI/SP - x 200 km  CURITIBA - PR</t>
  </si>
  <si>
    <t>SYY0H37 VTR01</t>
  </si>
  <si>
    <t>RQS 5I00</t>
  </si>
  <si>
    <t>VITOR X EDIVANDRO</t>
  </si>
  <si>
    <t>12:35:00 Inicio 12:53hs</t>
  </si>
  <si>
    <t>FFL3F47 VTR 02</t>
  </si>
  <si>
    <t>MHJ5E18</t>
  </si>
  <si>
    <t>RAILON X JOEL</t>
  </si>
  <si>
    <t>TKY5I93 VTR 03</t>
  </si>
  <si>
    <t>MIL3J52</t>
  </si>
  <si>
    <t>RICARDO X MIRIAN</t>
  </si>
  <si>
    <t>SÃO JOSÉ DO RIO PRETO SP X CAJOBI-SP</t>
  </si>
  <si>
    <t>FKI9434</t>
  </si>
  <si>
    <t>FML6C07</t>
  </si>
  <si>
    <t xml:space="preserve">EMERSON </t>
  </si>
  <si>
    <t>QJ59A50</t>
  </si>
  <si>
    <t>LARA X CLEITON</t>
  </si>
  <si>
    <t>JOSÉ X SAMIR</t>
  </si>
  <si>
    <t>VALERIO X WALDOMIRO</t>
  </si>
  <si>
    <t>WILLIAN X JONAS</t>
  </si>
  <si>
    <t xml:space="preserve"> BASE GRU X PR 2H DE ACOMPANHAMENTO</t>
  </si>
  <si>
    <t>DHE2G54/GKE8C51</t>
  </si>
  <si>
    <t xml:space="preserve"> BASE GRU X DF 2H DE ACOMPANHAMENTO</t>
  </si>
  <si>
    <t>11:40:00 hora de inicio</t>
  </si>
  <si>
    <t>CUA1A01</t>
  </si>
  <si>
    <t>MIGUEL X FERNANDO</t>
  </si>
  <si>
    <t>CANCELADA PELA VALLERY  11:30</t>
  </si>
  <si>
    <t>JD PROMISSÃO X LIMEIRA</t>
  </si>
  <si>
    <t xml:space="preserve"> FSO3F85</t>
  </si>
  <si>
    <t>ISAQUEL X FRANCISCO</t>
  </si>
  <si>
    <t>CAMPINAS X IBL GRU</t>
  </si>
  <si>
    <t>TERESINHA PI X TERESINA PI</t>
  </si>
  <si>
    <t xml:space="preserve">QRP 0J28 </t>
  </si>
  <si>
    <t>GGQ 7J51</t>
  </si>
  <si>
    <t>SIMÕES FILHO X FAURO DE FREITAS</t>
  </si>
  <si>
    <t>JABOATÃO AEROPORTO</t>
  </si>
  <si>
    <t>ROBERTO X JADILSON</t>
  </si>
  <si>
    <t>SINOP - MT X SINOP-MT</t>
  </si>
  <si>
    <t>RAZ8A26</t>
  </si>
  <si>
    <t>RTT0A62</t>
  </si>
  <si>
    <t>Maycon da Silva Jardim</t>
  </si>
  <si>
    <t>TRÊS CORAÇÕES MG</t>
  </si>
  <si>
    <t>HIM0186</t>
  </si>
  <si>
    <t>solicitado relatório</t>
  </si>
  <si>
    <t>POE7H62</t>
  </si>
  <si>
    <t>JUNIOR X JOSÉ</t>
  </si>
  <si>
    <t>PQ. NOVO MUNDO X PQ NOVO MUNDO</t>
  </si>
  <si>
    <t>STE7G68 /FVR4C24</t>
  </si>
  <si>
    <t>CIS7573</t>
  </si>
  <si>
    <t>RICARDO</t>
  </si>
  <si>
    <t>AERO MACEIO X MACEIO</t>
  </si>
  <si>
    <t xml:space="preserve"> ORI7C51 </t>
  </si>
  <si>
    <t>MVE-5H07</t>
  </si>
  <si>
    <t>ITAPOÁ SC X JOINVILLE SC</t>
  </si>
  <si>
    <t xml:space="preserve">QJL0d03 </t>
  </si>
  <si>
    <t>SXW9B11</t>
  </si>
  <si>
    <t>Fabrício Lourenço</t>
  </si>
  <si>
    <t>FALTA O KM FINAL</t>
  </si>
  <si>
    <t>SANTA BARBARA D' OESTE</t>
  </si>
  <si>
    <t xml:space="preserve"> LRO4C58</t>
  </si>
  <si>
    <t>CZB 5C79</t>
  </si>
  <si>
    <t>PEREIRA  X GOMES</t>
  </si>
  <si>
    <t>SANTA ISABEL</t>
  </si>
  <si>
    <t>FJA0A95</t>
  </si>
  <si>
    <t>BJY1B50</t>
  </si>
  <si>
    <t>12:44:00 (inicio as 13:18)</t>
  </si>
  <si>
    <t xml:space="preserve"> JUNDIAI/SP - x 200 km  PERUS</t>
  </si>
  <si>
    <t>EWB0083 VTR 03</t>
  </si>
  <si>
    <t>EFL3F47 VTR 04</t>
  </si>
  <si>
    <t>IRZ1I54</t>
  </si>
  <si>
    <t>TEE3G94 VRT 05</t>
  </si>
  <si>
    <t>GCV3C94</t>
  </si>
  <si>
    <t>JOSÉ X RONILSON</t>
  </si>
  <si>
    <t>TWY6D28 VTR 02</t>
  </si>
  <si>
    <t>JUNDIAI/SP - x 200 km  SERRA</t>
  </si>
  <si>
    <t>CANCELADA PELA CEVA</t>
  </si>
  <si>
    <t>JUNDIAI/SP - x 200 km  VIANA - ES (CAJAMAR)</t>
  </si>
  <si>
    <t>RYS5D70 VTR 01</t>
  </si>
  <si>
    <t>RODINEY X MOISES</t>
  </si>
  <si>
    <t>JUNDIAI/SP - x 200 km  BRASILIA - DF</t>
  </si>
  <si>
    <t>CUT-2D58 VRT 07</t>
  </si>
  <si>
    <t>NASCIMENTO X CARLOS</t>
  </si>
  <si>
    <t>Cancelada pelo "V" as 15:15</t>
  </si>
  <si>
    <t>SHE-8J18 VRT 08</t>
  </si>
  <si>
    <t>FJH0B04</t>
  </si>
  <si>
    <t>RYS5A90 VTR 06</t>
  </si>
  <si>
    <t>MIK9941</t>
  </si>
  <si>
    <t>JUNDIAI/SP - x 200 KM GOIANIAI-GO</t>
  </si>
  <si>
    <t xml:space="preserve"> TEE3H07 VTR 09</t>
  </si>
  <si>
    <t>JOSÉ X RENAN</t>
  </si>
  <si>
    <t>Cancelado pela Valeria as 16:53</t>
  </si>
  <si>
    <t xml:space="preserve">JUNDIAI/SP - x 200 km  SERRA-ES </t>
  </si>
  <si>
    <t>BRQ8408 VTR 10</t>
  </si>
  <si>
    <t>AERO BRASILIA DF X ANAPOLIS GO</t>
  </si>
  <si>
    <t>REP4C02</t>
  </si>
  <si>
    <t>MARLON X PEDRO</t>
  </si>
  <si>
    <t>EXTREMA X AERO GUARULHOS</t>
  </si>
  <si>
    <t>DST3H41</t>
  </si>
  <si>
    <t>IZIDORO X MELLO</t>
  </si>
  <si>
    <t>RZR8A63</t>
  </si>
  <si>
    <t>CAMPO BELO X ALUMINIO-AP</t>
  </si>
  <si>
    <t>TBE6A63</t>
  </si>
  <si>
    <t>CVN9901</t>
  </si>
  <si>
    <t>LUCIANO X GERALDO</t>
  </si>
  <si>
    <t>JOSELITO X HAMILTON</t>
  </si>
  <si>
    <t>FVR4C24</t>
  </si>
  <si>
    <t>SALATIEL X DOUGLAS</t>
  </si>
  <si>
    <t>BELEM X ANAINDEUA</t>
  </si>
  <si>
    <t>CAMAÇARI/BA x SALVADOR/BA</t>
  </si>
  <si>
    <t>EXIOH76</t>
  </si>
  <si>
    <t>GCX0D49</t>
  </si>
  <si>
    <t>MOGI GUAÇU</t>
  </si>
  <si>
    <t>FNF3G30</t>
  </si>
  <si>
    <t>DTC6C53</t>
  </si>
  <si>
    <t>ITAPEVI SP X SERRA ES</t>
  </si>
  <si>
    <t>TBS5E52 VTR 1</t>
  </si>
  <si>
    <t>SFA 5F24 VTR 2</t>
  </si>
  <si>
    <t>DIEGO X RICARDO</t>
  </si>
  <si>
    <t>PIRAPORA X GUARULHOS</t>
  </si>
  <si>
    <t>EXTREMA MG X AERO GRU</t>
  </si>
  <si>
    <t>UAI 0I70</t>
  </si>
  <si>
    <t>CSK7C01</t>
  </si>
  <si>
    <t>LUCAS X JOSILDO</t>
  </si>
  <si>
    <t xml:space="preserve"> JUNDIAI/SP - x 200 km  BRASILIA - DF</t>
  </si>
  <si>
    <t>EQH5369 VTR 01</t>
  </si>
  <si>
    <t xml:space="preserve"> BZB0F66</t>
  </si>
  <si>
    <t>RAMON X EMERSON</t>
  </si>
  <si>
    <t>EDU9459 VTR 02</t>
  </si>
  <si>
    <t>MJC3D87 / SDM1E23</t>
  </si>
  <si>
    <t>JUNDIAI/SP - x 200 km  SERRA - ES</t>
  </si>
  <si>
    <t>RODRIGO X RONILSON</t>
  </si>
  <si>
    <t>alterado horario para 16h</t>
  </si>
  <si>
    <t xml:space="preserve">JUNDIAI/SP - x 200 km  VIANA - ES </t>
  </si>
  <si>
    <r>
      <rPr>
        <rFont val="Calibri"/>
        <color rgb="FF000000"/>
        <sz val="9.0"/>
      </rPr>
      <t xml:space="preserve">ENI-6J26 </t>
    </r>
    <r>
      <rPr>
        <rFont val="Calibri"/>
        <b/>
        <color rgb="FF000000"/>
        <sz val="9.0"/>
      </rPr>
      <t>VRT 04</t>
    </r>
  </si>
  <si>
    <t>RBD5I32 / RQQ3G20</t>
  </si>
  <si>
    <t xml:space="preserve">VITOR X FLAVIO </t>
  </si>
  <si>
    <r>
      <rPr>
        <rFont val="Calibri"/>
        <color rgb="FF000000"/>
        <sz val="9.0"/>
      </rPr>
      <t xml:space="preserve">CUT-2D58 </t>
    </r>
    <r>
      <rPr>
        <rFont val="Calibri"/>
        <b/>
        <color rgb="FF000000"/>
        <sz val="9.0"/>
      </rPr>
      <t>VTR 05</t>
    </r>
  </si>
  <si>
    <t>falta doc</t>
  </si>
  <si>
    <t>CANCELADA PELO FABIO AS 19:24</t>
  </si>
  <si>
    <t>PALHOÇA X 400 KM</t>
  </si>
  <si>
    <t>QHJ3I62</t>
  </si>
  <si>
    <t>CASSIO X SILVIO</t>
  </si>
  <si>
    <t>BRASILIA X AEROPORTO DF</t>
  </si>
  <si>
    <t>TALITA X WDSON</t>
  </si>
  <si>
    <t>TBS5E58 VTR 3</t>
  </si>
  <si>
    <t>TOG4E61</t>
  </si>
  <si>
    <t>MARCELO X KILZA</t>
  </si>
  <si>
    <t>TBS5E57 VTR 4</t>
  </si>
  <si>
    <t>JOSE X EMIR</t>
  </si>
  <si>
    <t>ITAPEVI X ITAJAI 200 KM</t>
  </si>
  <si>
    <t>SRS1C12</t>
  </si>
  <si>
    <t>cancelada pelo PA03</t>
  </si>
  <si>
    <t>PJP3I65</t>
  </si>
  <si>
    <t xml:space="preserve">RRE2H18 </t>
  </si>
  <si>
    <t>EDIJARIO</t>
  </si>
  <si>
    <t>SSV5I30</t>
  </si>
  <si>
    <t>RENAN X EDER</t>
  </si>
  <si>
    <t>ROBERTO X ALCIDES</t>
  </si>
  <si>
    <t>Cancelada pelo Erik as 8:56</t>
  </si>
  <si>
    <t>GEM8C12</t>
  </si>
  <si>
    <t xml:space="preserve"> FJN-3G83</t>
  </si>
  <si>
    <t>RICARDO COSMO</t>
  </si>
  <si>
    <t>PQ NOVO MUNDO X LIMEIRA 150 KM</t>
  </si>
  <si>
    <t>TLT6C85</t>
  </si>
  <si>
    <t>VITOR X FLAVIO</t>
  </si>
  <si>
    <t xml:space="preserve">FZL4A67  </t>
  </si>
  <si>
    <t>ITAPEVI SP X 200 KM</t>
  </si>
  <si>
    <t>CUC6D08</t>
  </si>
  <si>
    <t>MARCOS X RAMSES</t>
  </si>
  <si>
    <t>Troca de vrt e fornecedor por falta de sinal na vtr da bazisul</t>
  </si>
  <si>
    <t>GUARULHOS X VILA MARIA</t>
  </si>
  <si>
    <t>DOMAIN</t>
  </si>
  <si>
    <t>GBV3G71</t>
  </si>
  <si>
    <t>SERGIO X CLAUDIOMAR</t>
  </si>
  <si>
    <t>PORTO BELO - SC</t>
  </si>
  <si>
    <t xml:space="preserve">RKW5I04 </t>
  </si>
  <si>
    <t xml:space="preserve">OPERAÇÃO VIP (02 ARMADOS ) </t>
  </si>
  <si>
    <t>EWD3595/BSZ6C64</t>
  </si>
  <si>
    <t>EMT4D34</t>
  </si>
  <si>
    <t>SALGADO FILHO X MATA REDONDA ALHANDRA</t>
  </si>
  <si>
    <t>SJD9H78</t>
  </si>
  <si>
    <t>KLK3E41</t>
  </si>
  <si>
    <t>ECY-3E75</t>
  </si>
  <si>
    <t>REIMAO X NORONHA RDJ9E92</t>
  </si>
  <si>
    <t xml:space="preserve">DEMARK </t>
  </si>
  <si>
    <t>EOB7E35</t>
  </si>
  <si>
    <t>GCG5H13</t>
  </si>
  <si>
    <t>ADEMILTON X FRANCISCO</t>
  </si>
  <si>
    <t>Alterado horário para as 16:00hs em cima da hora</t>
  </si>
  <si>
    <t>NIA5214</t>
  </si>
  <si>
    <t>JOÃO X JOSÉ</t>
  </si>
  <si>
    <t>ARACAJU - SE x ARACAJU - SE</t>
  </si>
  <si>
    <t>Qkp6d88</t>
  </si>
  <si>
    <t xml:space="preserve"> RRE2H18</t>
  </si>
  <si>
    <t>EDJARIO</t>
  </si>
  <si>
    <t xml:space="preserve">Cancelafa pelo Jason as 9:29 </t>
  </si>
  <si>
    <t>JJD7111</t>
  </si>
  <si>
    <t xml:space="preserve">LUCAS X DAVI </t>
  </si>
  <si>
    <t>MOISES X RODINEY</t>
  </si>
  <si>
    <t>PBL6C33</t>
  </si>
  <si>
    <t xml:space="preserve">CORDEIRO X VITOR </t>
  </si>
  <si>
    <t>INICIOU ANTES E NÃO ESTA ANOTADO</t>
  </si>
  <si>
    <t>05:19:00 (inicio 05:49)</t>
  </si>
  <si>
    <t>JOSE X ANDERSON</t>
  </si>
  <si>
    <t>SERRA X SERRA</t>
  </si>
  <si>
    <t>MRU1503/DPC8D05</t>
  </si>
  <si>
    <t xml:space="preserve"> JHONAS X LUCAS</t>
  </si>
  <si>
    <t>ZALMUNA X WANDERSON</t>
  </si>
  <si>
    <t>GUARULHOS X DEMANDA IBL</t>
  </si>
  <si>
    <t>STU7C76</t>
  </si>
  <si>
    <t xml:space="preserve">REI7C19 </t>
  </si>
  <si>
    <t>TAMBORÉ X SÃO CARLOS</t>
  </si>
  <si>
    <t>IQW5B02 / GDT0114</t>
  </si>
  <si>
    <t>JOINVILLE SC X 150 KM</t>
  </si>
  <si>
    <t>GUILHERME X MAYKE</t>
  </si>
  <si>
    <t xml:space="preserve">PQ NOVO MUNDO X 150 KM </t>
  </si>
  <si>
    <t>CANCELADA PELA LIDER RASTREAMENTO 15:33</t>
  </si>
  <si>
    <t>17:12:00 (Inicio as 17:38)</t>
  </si>
  <si>
    <t>MLN3612</t>
  </si>
  <si>
    <t>Horário das 16:00hs passou para as 18:00hs</t>
  </si>
  <si>
    <t>QUINTINO BOCAIUVA X ANANINDEUA - BELÉM</t>
  </si>
  <si>
    <t>RZR 9B16</t>
  </si>
  <si>
    <t>SJG0J93</t>
  </si>
  <si>
    <t>GABRIEL X EDER</t>
  </si>
  <si>
    <t>DBB-9082</t>
  </si>
  <si>
    <t>JOSÉ X ANDERSON</t>
  </si>
  <si>
    <t>ITAJAI SC X ITAJAI SC</t>
  </si>
  <si>
    <t>WALDOMIRO X VALERIO</t>
  </si>
  <si>
    <t>CUX1A27</t>
  </si>
  <si>
    <t>EDIVANDRO X VITOR</t>
  </si>
  <si>
    <t>JUNDIAI/SP - x 200 KM PERUS-SP</t>
  </si>
  <si>
    <r>
      <rPr>
        <rFont val="Calibri"/>
        <b/>
        <color rgb="FF000000"/>
        <sz val="9.0"/>
      </rPr>
      <t xml:space="preserve">VRT01 </t>
    </r>
    <r>
      <rPr>
        <rFont val="Calibri"/>
        <color rgb="FF000000"/>
        <sz val="9.0"/>
      </rPr>
      <t>TAI0I68</t>
    </r>
  </si>
  <si>
    <t>LARA X SAMIR</t>
  </si>
  <si>
    <r>
      <rPr>
        <rFont val="Calibri"/>
        <b/>
        <color rgb="FF000000"/>
        <sz val="9.0"/>
      </rPr>
      <t xml:space="preserve">VRT02 </t>
    </r>
    <r>
      <rPr>
        <rFont val="Calibri"/>
        <b val="0"/>
        <color rgb="FF000000"/>
        <sz val="9.0"/>
      </rPr>
      <t>RYS-5D70</t>
    </r>
  </si>
  <si>
    <t>RODINEY X MOISÉS</t>
  </si>
  <si>
    <t xml:space="preserve"> JUNDIAI/SP - x 200 KM PERUS-SP</t>
  </si>
  <si>
    <r>
      <rPr>
        <rFont val="Calibri"/>
        <b/>
        <color rgb="FF000000"/>
        <sz val="9.0"/>
      </rPr>
      <t>VTR03</t>
    </r>
    <r>
      <rPr>
        <rFont val="Calibri"/>
        <color rgb="FF000000"/>
        <sz val="9.0"/>
      </rPr>
      <t xml:space="preserve">  RYS 5A90</t>
    </r>
  </si>
  <si>
    <t>ATN4D74 / NOJ3C98</t>
  </si>
  <si>
    <r>
      <rPr>
        <rFont val="Calibri"/>
        <color theme="1"/>
        <sz val="9.0"/>
      </rPr>
      <t>13:43:00(</t>
    </r>
    <r>
      <rPr>
        <rFont val="Calibri"/>
        <b/>
        <color theme="1"/>
        <sz val="9.0"/>
      </rPr>
      <t xml:space="preserve"> iniciou 13:43</t>
    </r>
    <r>
      <rPr>
        <rFont val="Calibri"/>
        <color theme="1"/>
        <sz val="9.0"/>
      </rPr>
      <t>)</t>
    </r>
  </si>
  <si>
    <r>
      <rPr>
        <rFont val="Calibri"/>
        <b/>
        <color rgb="FF000000"/>
        <sz val="9.0"/>
      </rPr>
      <t xml:space="preserve">VTR04 </t>
    </r>
    <r>
      <rPr>
        <rFont val="Calibri"/>
        <color rgb="FF000000"/>
        <sz val="9.0"/>
      </rPr>
      <t>EDU 9459</t>
    </r>
  </si>
  <si>
    <t xml:space="preserve">Pedido para antecipar para as 14:00 </t>
  </si>
  <si>
    <r>
      <rPr>
        <rFont val="Calibri"/>
        <b/>
        <color rgb="FF000000"/>
        <sz val="9.0"/>
      </rPr>
      <t xml:space="preserve">VRT05 </t>
    </r>
    <r>
      <rPr>
        <rFont val="Calibri"/>
        <color rgb="FF000000"/>
        <sz val="9.0"/>
      </rPr>
      <t>RCW 1E41</t>
    </r>
  </si>
  <si>
    <t>MTQ0B56</t>
  </si>
  <si>
    <t>ADEILTON X JOSE</t>
  </si>
  <si>
    <r>
      <rPr>
        <rFont val="Calibri"/>
        <b/>
        <color rgb="FF000000"/>
        <sz val="9.0"/>
      </rPr>
      <t xml:space="preserve">VTR06 </t>
    </r>
    <r>
      <rPr>
        <rFont val="Calibri"/>
        <color rgb="FF000000"/>
        <sz val="9.0"/>
      </rPr>
      <t>QSH 2H43</t>
    </r>
  </si>
  <si>
    <t>QRJ4E06 / TOF7G02</t>
  </si>
  <si>
    <t>ROMARIO X LENILSON</t>
  </si>
  <si>
    <t xml:space="preserve">Pedido para antecipar </t>
  </si>
  <si>
    <t xml:space="preserve">VERIFICAR COM THIAGO </t>
  </si>
  <si>
    <r>
      <rPr>
        <rFont val="Calibri"/>
        <b/>
        <color rgb="FF000000"/>
        <sz val="9.0"/>
      </rPr>
      <t>VTR07</t>
    </r>
    <r>
      <rPr>
        <rFont val="Calibri"/>
        <color rgb="FF000000"/>
        <sz val="9.0"/>
      </rPr>
      <t xml:space="preserve"> EZX 5896</t>
    </r>
  </si>
  <si>
    <t>EBERTON X WILLIAM</t>
  </si>
  <si>
    <t>BASE GRU X IBL LOGISTICA</t>
  </si>
  <si>
    <t>JOSE X ANDRESON</t>
  </si>
  <si>
    <t>Itapevi/SP X Itajaí/SC</t>
  </si>
  <si>
    <t>VITOR X CORDEIRO</t>
  </si>
  <si>
    <t>SÃO BERNARDO X OSASCO (2 armados)</t>
  </si>
  <si>
    <t xml:space="preserve">ARA0I24 </t>
  </si>
  <si>
    <t>JHONATAN X WILLIAN</t>
  </si>
  <si>
    <t>CORDOVIL X PANPHARMA RJ</t>
  </si>
  <si>
    <t>DDW-2E43</t>
  </si>
  <si>
    <t>KYF-6949</t>
  </si>
  <si>
    <t>CLAUDIO X CLAUDIO</t>
  </si>
  <si>
    <r>
      <rPr>
        <rFont val="Calibri"/>
        <color theme="1"/>
        <sz val="9.0"/>
      </rPr>
      <t xml:space="preserve">10:38:00 </t>
    </r>
    <r>
      <rPr>
        <rFont val="Calibri"/>
        <b/>
        <color theme="1"/>
        <sz val="9.0"/>
      </rPr>
      <t>(inicio 12:06</t>
    </r>
    <r>
      <rPr>
        <rFont val="Calibri"/>
        <color theme="1"/>
        <sz val="9.0"/>
      </rPr>
      <t>)</t>
    </r>
  </si>
  <si>
    <t>CLARO BRASILIA X AEROPORTO DF</t>
  </si>
  <si>
    <t xml:space="preserve"> SIS6B65</t>
  </si>
  <si>
    <t>WDSON X TALITA</t>
  </si>
  <si>
    <t>JAÇANÃ X PQ NOVO MUNDO</t>
  </si>
  <si>
    <t xml:space="preserve"> FDR6F03</t>
  </si>
  <si>
    <t>SIDNEI X SAMIR</t>
  </si>
  <si>
    <t>AEROPORTO, ARACAJU x ARACAJU-SE</t>
  </si>
  <si>
    <t>AWV3H66</t>
  </si>
  <si>
    <t>CUBATÃO X BTP SANTOS</t>
  </si>
  <si>
    <t>SIMÕES FILHO X CD CLARO</t>
  </si>
  <si>
    <t xml:space="preserve"> RCX9J23</t>
  </si>
  <si>
    <t xml:space="preserve">GABRIEL X GUSTAVO </t>
  </si>
  <si>
    <t>QYI7D31</t>
  </si>
  <si>
    <t>LUCENA X JOÃO</t>
  </si>
  <si>
    <t>BRAS X AEROPORTO</t>
  </si>
  <si>
    <t xml:space="preserve">ITAPEVI X 150 KM </t>
  </si>
  <si>
    <t>CVN 9J34/ ANY 8489</t>
  </si>
  <si>
    <t xml:space="preserve">MAYCKE X GUILHERME </t>
  </si>
  <si>
    <t>JACAREI</t>
  </si>
  <si>
    <t>ARA0I24</t>
  </si>
  <si>
    <t>ANANINDEUA X BELÉM</t>
  </si>
  <si>
    <t>BASE GRU X MA 2 HORAS ACOMPANHAMENTO</t>
  </si>
  <si>
    <t>GJU1F76/EXO6E13</t>
  </si>
  <si>
    <t>BASE GRU X TO/MA 2 HORAS ACOMPANHAMENTO</t>
  </si>
  <si>
    <t>RDU2A75/JVQ0C11</t>
  </si>
  <si>
    <t>SÃO BERNARDO DO CAMPO X OSASCO</t>
  </si>
  <si>
    <t>JUNDIAÍ</t>
  </si>
  <si>
    <t>ITUPEVA</t>
  </si>
  <si>
    <t>AJW 0151</t>
  </si>
  <si>
    <t xml:space="preserve">Parque Novo Mundo x  Limeira/SP 150KM </t>
  </si>
  <si>
    <t>FQE5A72</t>
  </si>
  <si>
    <t>SERRA - ES</t>
  </si>
  <si>
    <t>SFU5E48</t>
  </si>
  <si>
    <t>GUARULHOS X SUMARE</t>
  </si>
  <si>
    <t>ROGERIO X MANOEL</t>
  </si>
  <si>
    <t>TATUI X MARILIA</t>
  </si>
  <si>
    <t>EYN1652</t>
  </si>
  <si>
    <t xml:space="preserve">JBW3J28 </t>
  </si>
  <si>
    <t>RQT6E52</t>
  </si>
  <si>
    <t>JUNDIAI X 200KM PERU/SP</t>
  </si>
  <si>
    <r>
      <rPr>
        <rFont val="Calibri"/>
        <b/>
        <color rgb="FF000000"/>
        <sz val="9.0"/>
      </rPr>
      <t>VTR1</t>
    </r>
    <r>
      <rPr>
        <rFont val="Calibri"/>
        <color rgb="FF000000"/>
        <sz val="9.0"/>
      </rPr>
      <t xml:space="preserve"> TKY5I93</t>
    </r>
  </si>
  <si>
    <t>DIEGO X JOSIEL</t>
  </si>
  <si>
    <r>
      <rPr>
        <rFont val="Calibri"/>
        <b/>
        <color rgb="FF000000"/>
        <sz val="9.0"/>
      </rPr>
      <t>VTR2</t>
    </r>
    <r>
      <rPr>
        <rFont val="Calibri"/>
        <color rgb="FF000000"/>
        <sz val="9.0"/>
      </rPr>
      <t xml:space="preserve"> SYY0H37</t>
    </r>
  </si>
  <si>
    <t xml:space="preserve">FXM0400 </t>
  </si>
  <si>
    <r>
      <rPr>
        <rFont val="Calibri"/>
        <b/>
        <color rgb="FF000000"/>
        <sz val="9.0"/>
      </rPr>
      <t xml:space="preserve">VTR3 </t>
    </r>
    <r>
      <rPr>
        <rFont val="Calibri"/>
        <color rgb="FF000000"/>
        <sz val="9.0"/>
      </rPr>
      <t xml:space="preserve">SYR 0J20         </t>
    </r>
  </si>
  <si>
    <t>CVN9D54</t>
  </si>
  <si>
    <t>ORLANDO X SANDRO</t>
  </si>
  <si>
    <t>JUNDIAI X 200KM CABO DE SANTO AGOSTINHO/PE</t>
  </si>
  <si>
    <t>VTR5 FJT9H19</t>
  </si>
  <si>
    <t>SERGIO X IOLANDO</t>
  </si>
  <si>
    <t>14:23:00 (inicio 14:29)</t>
  </si>
  <si>
    <t>JUNDIAI X 200 KM VIANA/ES</t>
  </si>
  <si>
    <r>
      <rPr>
        <rFont val="Calibri"/>
        <b/>
        <color rgb="FF000000"/>
        <sz val="9.0"/>
      </rPr>
      <t xml:space="preserve">VTR4 </t>
    </r>
    <r>
      <rPr>
        <rFont val="Calibri"/>
        <b val="0"/>
        <color rgb="FF000000"/>
        <sz val="9.0"/>
      </rPr>
      <t>RYS 5A90</t>
    </r>
  </si>
  <si>
    <t xml:space="preserve">13:05 foi pedido para adiantar </t>
  </si>
  <si>
    <t>15:02:00 (inicio 15:13)</t>
  </si>
  <si>
    <t>JUNDIAI X 200KM SERRA/ES</t>
  </si>
  <si>
    <t>VTR6 QSH2H43</t>
  </si>
  <si>
    <t>DVS7G85</t>
  </si>
  <si>
    <t>HERCILIO X FIAIS</t>
  </si>
  <si>
    <t>VTR7 EHE1C15</t>
  </si>
  <si>
    <t xml:space="preserve"> RBC6E09</t>
  </si>
  <si>
    <t>JEFERSON X CLAUDIANO</t>
  </si>
  <si>
    <t>VTR8 QOT6013</t>
  </si>
  <si>
    <t>RBE2E75</t>
  </si>
  <si>
    <t>SPD5I65</t>
  </si>
  <si>
    <t>JOINVILLE X 150 km</t>
  </si>
  <si>
    <t xml:space="preserve">MAYCKE X JHONATAN </t>
  </si>
  <si>
    <t>BELO HORIZONTE X UBERLANDIA/MG</t>
  </si>
  <si>
    <t>BAE-8I78</t>
  </si>
  <si>
    <t>VAGNER X JOICIANE</t>
  </si>
  <si>
    <t>BELO HORIZONTE X JUIZ DE FORA MG</t>
  </si>
  <si>
    <t>JONAS X WILLAIM</t>
  </si>
  <si>
    <t>RJ X RJ CAPITAL X DUQUE DE CAXIAS RJ</t>
  </si>
  <si>
    <t xml:space="preserve">NEOGUARD </t>
  </si>
  <si>
    <t>QXU7I36</t>
  </si>
  <si>
    <t xml:space="preserve"> IUZ8I25</t>
  </si>
  <si>
    <t>TEIXEIRA X SOARES</t>
  </si>
  <si>
    <t>ARACAJU X MACEIO (1 ARMADO)</t>
  </si>
  <si>
    <t>PGT7C43</t>
  </si>
  <si>
    <t>EDIJAIRO FERREIRA</t>
  </si>
  <si>
    <t xml:space="preserve">missão cancelalada pelo cliente 08:52 por ligação </t>
  </si>
  <si>
    <t>LIBRAPORT X GLP GUARULHOS</t>
  </si>
  <si>
    <t>SJD0G11</t>
  </si>
  <si>
    <t xml:space="preserve"> GCM-9E6</t>
  </si>
  <si>
    <t>LEANDRO X VITOR</t>
  </si>
  <si>
    <t>MACEIÓ X MACEIÓ (1 ARMADO)</t>
  </si>
  <si>
    <t>PGT-7C43</t>
  </si>
  <si>
    <t>FORTALEZA X FORTALEZA (2 armados)</t>
  </si>
  <si>
    <t>DAMIÃO X JOSÉ</t>
  </si>
  <si>
    <t>EXTREMA MG X AEROPORTO GUARULHOS</t>
  </si>
  <si>
    <t>OXS2I66</t>
  </si>
  <si>
    <t>16:30/17:00</t>
  </si>
  <si>
    <t>BPQ3I13</t>
  </si>
  <si>
    <t>PIRAPORA X SUZANO</t>
  </si>
  <si>
    <t>SYR0J20</t>
  </si>
  <si>
    <t xml:space="preserve"> JUNDIAI/SP - x 200 KM BETIM-MG</t>
  </si>
  <si>
    <r>
      <rPr>
        <rFont val="Calibri"/>
        <b/>
        <color rgb="FF000000"/>
        <sz val="9.0"/>
      </rPr>
      <t xml:space="preserve">VTR2 </t>
    </r>
    <r>
      <rPr>
        <rFont val="Calibri"/>
        <color rgb="FF000000"/>
        <sz val="9.0"/>
      </rPr>
      <t>TKY5I93</t>
    </r>
  </si>
  <si>
    <t xml:space="preserve">TMB7I19 </t>
  </si>
  <si>
    <t>TADEU X MIRIAM</t>
  </si>
  <si>
    <t xml:space="preserve">JUNDIAI/SP - x 200 KM PERUS-SP </t>
  </si>
  <si>
    <r>
      <rPr>
        <rFont val="Calibri"/>
        <b/>
        <color rgb="FF000000"/>
        <sz val="9.0"/>
      </rPr>
      <t xml:space="preserve">VTR3 </t>
    </r>
    <r>
      <rPr>
        <rFont val="Calibri"/>
        <b val="0"/>
        <color rgb="FF000000"/>
        <sz val="9.0"/>
      </rPr>
      <t>TEE 3G85</t>
    </r>
  </si>
  <si>
    <t>CUA7C71 / CUD9A04</t>
  </si>
  <si>
    <t>RICARDO X ANDERSON</t>
  </si>
  <si>
    <t>VTR4 ENI7E26</t>
  </si>
  <si>
    <t xml:space="preserve">CVN9D54 </t>
  </si>
  <si>
    <t>LIVIO X CLEITON</t>
  </si>
  <si>
    <t>VTR1 EWB0083</t>
  </si>
  <si>
    <t xml:space="preserve">GIJ9D88 </t>
  </si>
  <si>
    <t>PEDIU PRA ADIANTAR</t>
  </si>
  <si>
    <t>VTR5 CNM 6D99</t>
  </si>
  <si>
    <t>RBC8I69 / QRG3C25</t>
  </si>
  <si>
    <t>RUBENS X BRASIL</t>
  </si>
  <si>
    <t>JOINVILLE SC X 450 KM</t>
  </si>
  <si>
    <t>MARIO X WESLEY</t>
  </si>
  <si>
    <t>verificar km pois passou</t>
  </si>
  <si>
    <t>ITAPOA SC X JOINVILLE SC</t>
  </si>
  <si>
    <t>SDINEI X SAMIR</t>
  </si>
  <si>
    <t>CENTURIAO</t>
  </si>
  <si>
    <t xml:space="preserve"> VTC GUARULHOS X  IBL GUARULHOS</t>
  </si>
  <si>
    <t>TWY5J21</t>
  </si>
  <si>
    <t>KJI0C73 / QZJ4E55</t>
  </si>
  <si>
    <t>FABIANO X LUIZ</t>
  </si>
  <si>
    <t>MANAUS X MANAUS (2 ARMADOS)</t>
  </si>
  <si>
    <t>QZL6G18</t>
  </si>
  <si>
    <t>ROBSON X JÚLIO</t>
  </si>
  <si>
    <t>SALGADO FILHO X SANTO AMARO</t>
  </si>
  <si>
    <t>RGB2C15</t>
  </si>
  <si>
    <t>RECUSADO PELO ENCARREGADO</t>
  </si>
  <si>
    <t>BELÉM X ANANUNDEUA</t>
  </si>
  <si>
    <t>ARLEY X FERNANDO</t>
  </si>
  <si>
    <t xml:space="preserve"> ANTONIO X EDY</t>
  </si>
  <si>
    <t xml:space="preserve">AQU3A85 </t>
  </si>
  <si>
    <t>QEK 0H00</t>
  </si>
  <si>
    <t>JÚNIOR X DEBORA</t>
  </si>
  <si>
    <t>JOÃO PESOA X JOÃO PESSOA</t>
  </si>
  <si>
    <t>TOT 4G6</t>
  </si>
  <si>
    <t>QQK 6A46</t>
  </si>
  <si>
    <t>ANTONIO X JOAO VITOR</t>
  </si>
  <si>
    <t>RWC6C23</t>
  </si>
  <si>
    <t>SLW 2A11</t>
  </si>
  <si>
    <t>ERMEX S GENILSON</t>
  </si>
  <si>
    <t>SUOPERFORT</t>
  </si>
  <si>
    <t xml:space="preserve"> TJV0B35</t>
  </si>
  <si>
    <t>PQ INDISTRIAL X PQ NOVO MUNDO</t>
  </si>
  <si>
    <t>RFY2J82</t>
  </si>
  <si>
    <t xml:space="preserve"> Santa Rita do Passa Quatro, SP</t>
  </si>
  <si>
    <t xml:space="preserve"> IWO4H03</t>
  </si>
  <si>
    <t>SUZANO X VOLTA REDONDA RJ</t>
  </si>
  <si>
    <t>TWY-6D28</t>
  </si>
  <si>
    <t xml:space="preserve"> GCN-2H01 / CQH-3933</t>
  </si>
  <si>
    <t>TADEU X MIRAN</t>
  </si>
  <si>
    <t>SANTOS X RIO DAS PEDRAS</t>
  </si>
  <si>
    <t>FWP0J02/ CUL9C58</t>
  </si>
  <si>
    <t>CEVA LOGITCH</t>
  </si>
  <si>
    <r>
      <rPr>
        <rFont val="Calibri"/>
        <color theme="1"/>
        <sz val="9.0"/>
      </rPr>
      <t xml:space="preserve">GBV3G71 </t>
    </r>
    <r>
      <rPr>
        <rFont val="Calibri"/>
        <b/>
        <color theme="1"/>
        <sz val="9.0"/>
      </rPr>
      <t>VTR01</t>
    </r>
  </si>
  <si>
    <t>EIKIFORD</t>
  </si>
  <si>
    <t>PZX5457 VTR02</t>
  </si>
  <si>
    <t xml:space="preserve"> DVT6H77/ JXR3H08</t>
  </si>
  <si>
    <t>13:58:00 (inicio 14:31)</t>
  </si>
  <si>
    <t xml:space="preserve"> JUNDIAI/SP - x 200 km  CURITIBA</t>
  </si>
  <si>
    <t>TAI0I68 VTR03</t>
  </si>
  <si>
    <t>ARM8B40/IPG5F84</t>
  </si>
  <si>
    <t>SXM 0G99</t>
  </si>
  <si>
    <t>SALVADOR X SIMÕES FILHO</t>
  </si>
  <si>
    <t>RDJ 9E92</t>
  </si>
  <si>
    <t xml:space="preserve">Eduardo Souto  x Alexandre Resende </t>
  </si>
  <si>
    <t>CONTAGEM X BELO HORIZONTE 150KM</t>
  </si>
  <si>
    <t>JONAS X WANDERSON</t>
  </si>
  <si>
    <t>VAL DE CANS X BENEVIDES (2 ARMADOS)</t>
  </si>
  <si>
    <t>NSL9E11</t>
  </si>
  <si>
    <t>OFQ0E15</t>
  </si>
  <si>
    <t>JESSE X WESLEY</t>
  </si>
  <si>
    <t>cancelada por erick 09:18</t>
  </si>
  <si>
    <t>FALTA KM FINAL</t>
  </si>
  <si>
    <t>ANANINDEUA X BENEVIDES (2 ARMADOS)</t>
  </si>
  <si>
    <t>QDS-2E16</t>
  </si>
  <si>
    <t>SOUZA X CLEVERSON</t>
  </si>
  <si>
    <t>GUARULHOS X AL 02 HORAS DE ACOMP.</t>
  </si>
  <si>
    <t>GUARULHOS X MG 02 HORAS DE ACOMP.</t>
  </si>
  <si>
    <t>ADRIANO X RODNEY</t>
  </si>
  <si>
    <t>VILA MARIA X 150KM</t>
  </si>
  <si>
    <t>TJZ2I93</t>
  </si>
  <si>
    <t>GFY7E51</t>
  </si>
  <si>
    <t>WASHIGTON X EVANGELISTA</t>
  </si>
  <si>
    <t>CORDEIRO X MARCOS</t>
  </si>
  <si>
    <t>FWT3H29</t>
  </si>
  <si>
    <t>Missão cancelada pelo Analista as 14:25</t>
  </si>
  <si>
    <t>RIO DE JANEIRO X RIO DE JANEIRO (1 ARMADO)</t>
  </si>
  <si>
    <t>KZM8J90</t>
  </si>
  <si>
    <t>FQG7G54</t>
  </si>
  <si>
    <t>ARAÇARIGUAMA X CAJAMAR</t>
  </si>
  <si>
    <t>FOA8G99</t>
  </si>
  <si>
    <t>DEIVID x JOSIEL</t>
  </si>
  <si>
    <t>GHP8D96 / GCG0F71</t>
  </si>
  <si>
    <t>CARLOS x NASCIMENTO</t>
  </si>
  <si>
    <t>JUNDIAI/SP - x 200 km VIANA - ES</t>
  </si>
  <si>
    <t>ENI-6J26 VRT04</t>
  </si>
  <si>
    <t>OKH4A39</t>
  </si>
  <si>
    <t>ITAJAI/SC X ITAPOA/SC</t>
  </si>
  <si>
    <t>MMM0E46</t>
  </si>
  <si>
    <t>ROBINSON X FRANCIELY</t>
  </si>
  <si>
    <t>ITAJAI/SC X ITAPOA/SC (2 armados)</t>
  </si>
  <si>
    <t>MIS3619</t>
  </si>
  <si>
    <t>MLF7C00</t>
  </si>
  <si>
    <t>BRUNO X GABRIEL</t>
  </si>
  <si>
    <t>CLOCIVALDO X DIEGO</t>
  </si>
  <si>
    <t>EEB-3464</t>
  </si>
  <si>
    <t>GAL5J37/GAO8J94</t>
  </si>
  <si>
    <t>NSL-9E11</t>
  </si>
  <si>
    <t>JESSE x WESLLEY</t>
  </si>
  <si>
    <t>PIRAPORA X SANTOS -PBJ311-2025 - TRAXYS EUROPE</t>
  </si>
  <si>
    <t>BZY-5G56</t>
  </si>
  <si>
    <t>PARAUPEBA PA X BELEM (1 armado)</t>
  </si>
  <si>
    <t>Qdv4782</t>
  </si>
  <si>
    <t>FBI4H00/KKL9934</t>
  </si>
  <si>
    <t>Santiago</t>
  </si>
  <si>
    <t>QDN 1672</t>
  </si>
  <si>
    <t>NYCHOLAS X VICENTE</t>
  </si>
  <si>
    <t>MISSÃO REAGENDADA PARA DIA 13/11</t>
  </si>
  <si>
    <t>PIRAPORA X SANTOS -PBJ328-2025 - TRAXYS EUROPE FCA</t>
  </si>
  <si>
    <t xml:space="preserve"> QRW-1C78</t>
  </si>
  <si>
    <t>BELO HORIZONTE X BELO HORIZONTE 150KM</t>
  </si>
  <si>
    <t>CONTAGEM X 150 KM (BELO HORIZONTE)</t>
  </si>
  <si>
    <t>WILLIAN X WANDERSON</t>
  </si>
  <si>
    <t>JUNDIAI/SP - x 200 km PERUS - SP</t>
  </si>
  <si>
    <r>
      <rPr>
        <rFont val="Calibri"/>
        <color theme="1"/>
        <sz val="9.0"/>
      </rPr>
      <t xml:space="preserve">DPJ3800 </t>
    </r>
    <r>
      <rPr>
        <rFont val="Calibri"/>
        <b/>
        <color theme="1"/>
        <sz val="9.0"/>
      </rPr>
      <t>VTR1</t>
    </r>
  </si>
  <si>
    <t xml:space="preserve"> HFD9B14</t>
  </si>
  <si>
    <t>EMERSON X RAMON</t>
  </si>
  <si>
    <r>
      <rPr>
        <rFont val="Calibri"/>
        <color theme="1"/>
        <sz val="9.0"/>
      </rPr>
      <t xml:space="preserve">QXP5J76 </t>
    </r>
    <r>
      <rPr>
        <rFont val="Calibri"/>
        <b/>
        <color theme="1"/>
        <sz val="9.0"/>
      </rPr>
      <t>VTR 2</t>
    </r>
  </si>
  <si>
    <t>QJH8F42</t>
  </si>
  <si>
    <t>EXTREMA MG X IBL VILA MARIA</t>
  </si>
  <si>
    <t>QNC 9A40</t>
  </si>
  <si>
    <t>MANAUS X MANAUS (1 armando)</t>
  </si>
  <si>
    <t>FNX0881/ECM3F31</t>
  </si>
  <si>
    <t>JULIO</t>
  </si>
  <si>
    <t>AEROPORTO GRU X GUARULHOS</t>
  </si>
  <si>
    <t>RYSD70</t>
  </si>
  <si>
    <t>GHP8D96</t>
  </si>
  <si>
    <t>JOSUE X MOISES</t>
  </si>
  <si>
    <t>SIMÕES FILHO X LAURI DE FREITAS</t>
  </si>
  <si>
    <t>OSEAS X EDUARDO</t>
  </si>
  <si>
    <t>MACEIO X MACEIO (2 armados)</t>
  </si>
  <si>
    <t>PGF 8G76</t>
  </si>
  <si>
    <t>QWJ 9978</t>
  </si>
  <si>
    <t>EDUARDO X LUCAS</t>
  </si>
  <si>
    <t>BELEM X ANANINDEUA (2 Armados)</t>
  </si>
  <si>
    <t>VICENTE X FERNANDO</t>
  </si>
  <si>
    <t>CANCELADA PELO ENCARREGADO 17:30</t>
  </si>
  <si>
    <t>MOGI DAS CRUZES (1 ARMADO)</t>
  </si>
  <si>
    <t>EXS7C00</t>
  </si>
  <si>
    <t>QDV4782</t>
  </si>
  <si>
    <t xml:space="preserve">PIRAPORA X SANTOS -PBJ304-2025 - FINDING SOLUTIONS </t>
  </si>
  <si>
    <t>FTJ7B69 / GIF3J32</t>
  </si>
  <si>
    <t>PIRAPORA X SANTOS-PBJ322-2025 - THYSSEN</t>
  </si>
  <si>
    <t>IYV5D99 / GGZ3G05</t>
  </si>
  <si>
    <t>IYV6E86 / GHW6D56</t>
  </si>
  <si>
    <t>PIRAPORA X SANTOS -PBJ324-2025 - THYSSEN</t>
  </si>
  <si>
    <t>BZY5G56 / GDY0C41</t>
  </si>
  <si>
    <t>PIRAPORA X SANTOS-PBJ324-2025 - THYSSEN</t>
  </si>
  <si>
    <t>QRW1C78 / GGV8G72</t>
  </si>
  <si>
    <t>ARLISON X JOSÉ</t>
  </si>
  <si>
    <t>PIRAPORA X CAJAMAR - PIONEIRO</t>
  </si>
  <si>
    <t>EIKIFORT</t>
  </si>
  <si>
    <t>ELG3688</t>
  </si>
  <si>
    <t>WILLIAM X THYAGO</t>
  </si>
  <si>
    <t>Cencelada pelo Encarregado as 12:58</t>
  </si>
  <si>
    <t>CANCELADA PELO ERIC</t>
  </si>
  <si>
    <t>RYS-5D70 VTR01</t>
  </si>
  <si>
    <t>IYZ8G57</t>
  </si>
  <si>
    <t>MOISES X JOSUE</t>
  </si>
  <si>
    <t>EIKFORT</t>
  </si>
  <si>
    <t>PZX5457 VTR 02</t>
  </si>
  <si>
    <t>HFD9B14</t>
  </si>
  <si>
    <t>FABIO X JONATHAN</t>
  </si>
  <si>
    <t xml:space="preserve">JUNDIAI/SP - x 200 km SERRA- ES </t>
  </si>
  <si>
    <t>SYROJ2O VTR 03</t>
  </si>
  <si>
    <t xml:space="preserve"> TOK0J94</t>
  </si>
  <si>
    <t>pedido pelo cliente para adiar para as 21:00</t>
  </si>
  <si>
    <t>FAU7J83 VRT 04</t>
  </si>
  <si>
    <t>MTA3694 / DPF1851</t>
  </si>
  <si>
    <t>Pedido pelo cliente para antecipar, iniciou as 17:22</t>
  </si>
  <si>
    <t>JUNDIAI/SP - x 200 km BELFORD ROXO - RJ</t>
  </si>
  <si>
    <t>VRT 05</t>
  </si>
  <si>
    <t>Missão cancelada pelo V as 14:35</t>
  </si>
  <si>
    <t>BELEM X ANANINDEUA (2 ARMADOS)</t>
  </si>
  <si>
    <t>NYCHOLAS X FERNANDO</t>
  </si>
  <si>
    <t>RRZ8A63</t>
  </si>
  <si>
    <t>JOSIAS X RANIEL</t>
  </si>
  <si>
    <t>ALEXANDRE X LEONARDO</t>
  </si>
  <si>
    <t>SÃO BERNARDO DO CAMPO -02 ARMADOS</t>
  </si>
  <si>
    <t>HBN8F05</t>
  </si>
  <si>
    <t>LUCIANO X ALEXANDRE</t>
  </si>
  <si>
    <t>Cancelada pela skymark as 12:23</t>
  </si>
  <si>
    <t>JABOATÃO DOS GUARAPES/PE X AEROPORTO</t>
  </si>
  <si>
    <t>SOROCABA X TATUAPÉ</t>
  </si>
  <si>
    <t>CVN-9901</t>
  </si>
  <si>
    <t>ALTACIR JR x CLEITON F</t>
  </si>
  <si>
    <t>cancelada pelo jason em ligação 14:42</t>
  </si>
  <si>
    <t>UDO3I37 / QSZ7H79</t>
  </si>
  <si>
    <t>MOISES X JOSUÉ</t>
  </si>
  <si>
    <t>UEW6A56 /UFP3B58</t>
  </si>
  <si>
    <t>SIJ8I78</t>
  </si>
  <si>
    <t>DAO-6119/ CVN-9901</t>
  </si>
  <si>
    <t>OZIAS</t>
  </si>
  <si>
    <t>GUARULHOS ( 2 ARMADOS)</t>
  </si>
  <si>
    <t>NXI5H50</t>
  </si>
  <si>
    <t>PIRACEMA, TRÊS RIOS RJ (1 ARMADO)</t>
  </si>
  <si>
    <t>C. CEVA BERRINE 09:47</t>
  </si>
  <si>
    <t>PRIMAVERA DO LESTE/ MT (1 ARMADO)</t>
  </si>
  <si>
    <t xml:space="preserve">OBP4G94 </t>
  </si>
  <si>
    <t>OBP4G94/AZJ1G57</t>
  </si>
  <si>
    <t xml:space="preserve"> RIO DE JANEIRO X MINAS GERAIS 300 KM</t>
  </si>
  <si>
    <t>IZA3D83</t>
  </si>
  <si>
    <t>SUH9E62</t>
  </si>
  <si>
    <t>CESAR X GONÇALVES</t>
  </si>
  <si>
    <t>MARIALVA PR</t>
  </si>
  <si>
    <t>IPE0538</t>
  </si>
  <si>
    <t>MARIALVA PR (1 ARMADO)</t>
  </si>
  <si>
    <t>MARCOS X WALMODIRO</t>
  </si>
  <si>
    <t>JOINVILLE X PASSO FUNDO RS (PONTA A PONTA)</t>
  </si>
  <si>
    <t>JOSE X JHONATAN</t>
  </si>
  <si>
    <t>GAV-8555</t>
  </si>
  <si>
    <t>RAFAEL X GLEUBERSON</t>
  </si>
  <si>
    <t>JUNDIAI/SP - x 200 km SAO PAULO - SP</t>
  </si>
  <si>
    <r>
      <rPr>
        <rFont val="Calibri"/>
        <b/>
        <color theme="1"/>
        <sz val="9.0"/>
      </rPr>
      <t xml:space="preserve">VTR1 </t>
    </r>
    <r>
      <rPr>
        <rFont val="Calibri"/>
        <color theme="1"/>
        <sz val="9.0"/>
      </rPr>
      <t>OVG-5D55</t>
    </r>
  </si>
  <si>
    <t>FKC-7966</t>
  </si>
  <si>
    <t>DAVID X FERNANDO</t>
  </si>
  <si>
    <t>JUNDIAI/SP - x 200 km VARGINHA - MG</t>
  </si>
  <si>
    <r>
      <rPr>
        <rFont val="Calibri"/>
        <b/>
        <color theme="1"/>
        <sz val="9.0"/>
      </rPr>
      <t xml:space="preserve">VTR 2 </t>
    </r>
    <r>
      <rPr>
        <rFont val="Calibri"/>
        <color theme="1"/>
        <sz val="9.0"/>
      </rPr>
      <t>SYY0H37</t>
    </r>
  </si>
  <si>
    <t>CLU1D86</t>
  </si>
  <si>
    <t>CHRISTIAN X RICARDO</t>
  </si>
  <si>
    <t>JUNDIAI/SP - x 200 km SERRA- ES</t>
  </si>
  <si>
    <r>
      <rPr>
        <rFont val="Calibri"/>
        <b/>
        <color theme="1"/>
        <sz val="9.0"/>
      </rPr>
      <t xml:space="preserve">VTR 3 </t>
    </r>
    <r>
      <rPr>
        <rFont val="Calibri"/>
        <color theme="1"/>
        <sz val="9.0"/>
      </rPr>
      <t>SXI5H20</t>
    </r>
  </si>
  <si>
    <t>Cencela pelo Vitor as 14:41</t>
  </si>
  <si>
    <r>
      <rPr>
        <rFont val="Calibri"/>
        <b/>
        <color theme="1"/>
        <sz val="9.0"/>
      </rPr>
      <t xml:space="preserve">VTR 4 </t>
    </r>
    <r>
      <rPr>
        <rFont val="Calibri"/>
        <color theme="1"/>
        <sz val="9.0"/>
      </rPr>
      <t>RYS-5D70</t>
    </r>
  </si>
  <si>
    <t>Cancelada pelo Vitor as 16:03</t>
  </si>
  <si>
    <r>
      <rPr>
        <rFont val="Calibri"/>
        <b/>
        <color theme="1"/>
        <sz val="9.0"/>
      </rPr>
      <t>VTR 5</t>
    </r>
    <r>
      <rPr>
        <rFont val="Calibri"/>
        <color theme="1"/>
        <sz val="9.0"/>
      </rPr>
      <t xml:space="preserve"> RYS 5A90</t>
    </r>
  </si>
  <si>
    <t xml:space="preserve"> RQS5I00 / RBC7I46</t>
  </si>
  <si>
    <t>Pedido para antecipar para as 16:00hs</t>
  </si>
  <si>
    <t>JUNDIAI/SP - x 200 km BRASILIA - DF</t>
  </si>
  <si>
    <r>
      <rPr>
        <rFont val="Calibri"/>
        <b/>
        <color theme="1"/>
        <sz val="9.0"/>
      </rPr>
      <t xml:space="preserve">VRT 7 </t>
    </r>
    <r>
      <rPr>
        <rFont val="Calibri"/>
        <color theme="1"/>
        <sz val="9.0"/>
      </rPr>
      <t>SHE-8J18</t>
    </r>
  </si>
  <si>
    <t>CARLOS X DA SILVA</t>
  </si>
  <si>
    <t>JONAS X DIOSEF</t>
  </si>
  <si>
    <t>PVM- 5C60</t>
  </si>
  <si>
    <t>THIAGO X ANTONIO</t>
  </si>
  <si>
    <t>SEROPÉDICA X PAVUNA RJ</t>
  </si>
  <si>
    <t>NEOGUARD</t>
  </si>
  <si>
    <t>RMT-1B53</t>
  </si>
  <si>
    <t xml:space="preserve"> PIUZ8225</t>
  </si>
  <si>
    <t>JOINVILLE X MARINGÁ PARANÁ PR (PONTA A PONTA)</t>
  </si>
  <si>
    <t>MAYCKE E VALERIO</t>
  </si>
  <si>
    <t>BELO HORIZONTE X UBERLANDIA MG</t>
  </si>
  <si>
    <t>BAE8I78</t>
  </si>
  <si>
    <t>VAGNER X JOCIANE</t>
  </si>
  <si>
    <t>MMM1153/DAK4J89</t>
  </si>
  <si>
    <t>IYV5D99/GGZ3G05</t>
  </si>
  <si>
    <t>VARZEA GRANDE MT X LUCAS DO RIO VERDE MT</t>
  </si>
  <si>
    <t>ROBSON X ALDECLAN</t>
  </si>
  <si>
    <t>CANCELADA ANALISTA 10:10</t>
  </si>
  <si>
    <t>PQ NOVO MUNDO X JARDIM PROMISSÃO</t>
  </si>
  <si>
    <t>SWP9I78</t>
  </si>
  <si>
    <t>BASE GRU X MS 2H de acompanhamento</t>
  </si>
  <si>
    <t>QOY 2A73</t>
  </si>
  <si>
    <t>DAMAZIO  X RIOS</t>
  </si>
  <si>
    <t>CONFINS MG X GAMELEIRA</t>
  </si>
  <si>
    <t>EDUARDO X WILLIAN</t>
  </si>
  <si>
    <t>JD PROMISSÃO X 150 KM SENTIDO LIMEIRA</t>
  </si>
  <si>
    <t>AUE0H15</t>
  </si>
  <si>
    <t>RIO DE JANIRO PRESERVAÇÃO (1 ARMADO)</t>
  </si>
  <si>
    <t>KZM8J9</t>
  </si>
  <si>
    <t>RJD1A38</t>
  </si>
  <si>
    <t>TIAGO ALVES</t>
  </si>
  <si>
    <t>JABOATÃO X SALGADO FILHO</t>
  </si>
  <si>
    <t>ZAMORANO X ALCIDES</t>
  </si>
  <si>
    <t>JUNDIAI X CAJAMAR (PONTA A PONTA)</t>
  </si>
  <si>
    <r>
      <rPr>
        <rFont val="Calibri"/>
        <b/>
        <color theme="1"/>
        <sz val="9.0"/>
      </rPr>
      <t xml:space="preserve">VTR 06 </t>
    </r>
    <r>
      <rPr>
        <rFont val="Calibri"/>
        <color theme="1"/>
        <sz val="9.0"/>
      </rPr>
      <t>SYR0J20</t>
    </r>
  </si>
  <si>
    <t>STH 8C85</t>
  </si>
  <si>
    <t>TLG2H55</t>
  </si>
  <si>
    <t>ALEXANDRE X JAILSON</t>
  </si>
  <si>
    <t>RRX7G35</t>
  </si>
  <si>
    <t>RANIEL X DANIEL</t>
  </si>
  <si>
    <t>CASCAVEL PR X CASCAVEL PR</t>
  </si>
  <si>
    <t>OPEN</t>
  </si>
  <si>
    <t>AVB8H73</t>
  </si>
  <si>
    <t>AYG3G55</t>
  </si>
  <si>
    <t>FRUTAL MG (1 ARMADO)</t>
  </si>
  <si>
    <t>ISQ7E96/NOR0045</t>
  </si>
  <si>
    <r>
      <rPr>
        <rFont val="Calibri"/>
        <color theme="1"/>
        <sz val="9.0"/>
      </rPr>
      <t xml:space="preserve">VTR 2 </t>
    </r>
    <r>
      <rPr>
        <rFont val="Calibri"/>
        <color theme="1"/>
        <sz val="9.0"/>
      </rPr>
      <t>SYY0H37</t>
    </r>
  </si>
  <si>
    <r>
      <rPr>
        <rFont val="Calibri"/>
        <color theme="1"/>
        <sz val="9.0"/>
      </rPr>
      <t xml:space="preserve">VRT 7 </t>
    </r>
    <r>
      <rPr>
        <rFont val="Calibri"/>
        <color theme="1"/>
        <sz val="9.0"/>
      </rPr>
      <t>SHE-8J18</t>
    </r>
  </si>
  <si>
    <t xml:space="preserve">RWI3I93 </t>
  </si>
  <si>
    <t xml:space="preserve">Yasmani Alberto Yale Assunção </t>
  </si>
  <si>
    <t>11:09:00 (Inicio as 11:30)</t>
  </si>
  <si>
    <t>JUNDIAI/SP - x 200 km SERRA – ES</t>
  </si>
  <si>
    <r>
      <rPr>
        <rFont val="Calibri"/>
        <color theme="1"/>
        <sz val="9.0"/>
      </rPr>
      <t xml:space="preserve">RYS-5D70 </t>
    </r>
    <r>
      <rPr>
        <rFont val="Calibri"/>
        <b/>
        <color theme="1"/>
        <sz val="9.0"/>
      </rPr>
      <t>VTR 1</t>
    </r>
  </si>
  <si>
    <t>SVW6J98</t>
  </si>
  <si>
    <t xml:space="preserve">Vitor pediu para antecipar </t>
  </si>
  <si>
    <t>JUNDIAI/SP - x 200 km  Belford Roxo-RJ</t>
  </si>
  <si>
    <r>
      <rPr>
        <rFont val="Calibri"/>
        <color theme="1"/>
        <sz val="9.0"/>
      </rPr>
      <t xml:space="preserve">RYS5A90 </t>
    </r>
    <r>
      <rPr>
        <rFont val="Calibri"/>
        <b/>
        <color theme="1"/>
        <sz val="9.0"/>
      </rPr>
      <t>VTR 3</t>
    </r>
  </si>
  <si>
    <t>GAK3400 / GGZ6E14</t>
  </si>
  <si>
    <t>14:39 (inicio 14:53)</t>
  </si>
  <si>
    <t>JUNDIAI/SP - x 200 km CARIACICA – ES</t>
  </si>
  <si>
    <r>
      <rPr>
        <rFont val="Calibri"/>
        <color theme="1"/>
        <sz val="9.0"/>
      </rPr>
      <t xml:space="preserve">SXI5H20 </t>
    </r>
    <r>
      <rPr>
        <rFont val="Calibri"/>
        <b/>
        <color theme="1"/>
        <sz val="9.0"/>
      </rPr>
      <t>VTR 2</t>
    </r>
  </si>
  <si>
    <t xml:space="preserve"> SFX9D75</t>
  </si>
  <si>
    <t>CLARO BRASILIA/DF X AEROPORTO DE BRASILIA</t>
  </si>
  <si>
    <t>MARIA X JEFERSON</t>
  </si>
  <si>
    <t>LAURO DE FREITAS X CAMINHO DAS ARVORES/BA</t>
  </si>
  <si>
    <t>JULIO X RODRIGO</t>
  </si>
  <si>
    <t>SUS4I08</t>
  </si>
  <si>
    <t>NIZ9H22</t>
  </si>
  <si>
    <t>BATISTA X SEVERIANO</t>
  </si>
  <si>
    <t>DVS2D80</t>
  </si>
  <si>
    <t>JEANDRO X MICHAEL</t>
  </si>
  <si>
    <t>JUNDIAI/SP X 200KM São João de Meriti</t>
  </si>
  <si>
    <t>SYR-0J20 VTR 4</t>
  </si>
  <si>
    <t>BZB0F66</t>
  </si>
  <si>
    <t>GUARULHOS X SAO BERNARDO DO CAMPO (OP. GOVERNO)</t>
  </si>
  <si>
    <t>FST5E67</t>
  </si>
  <si>
    <t xml:space="preserve">JOSIVAN x ADENILSON </t>
  </si>
  <si>
    <t>ELN1A30</t>
  </si>
  <si>
    <t>CEVA CARCTERIZADA</t>
  </si>
  <si>
    <t>CLIDEVAR X GERMANNO</t>
  </si>
  <si>
    <t>VITOR X SAMIR</t>
  </si>
  <si>
    <t>MACEIO X MACEIO (2 ARMADOS)</t>
  </si>
  <si>
    <t>PGF8G76</t>
  </si>
  <si>
    <t>LUCAS X EDUARDO</t>
  </si>
  <si>
    <t>Cancelada pelo cliente, liberado pelo encarregado as 18:26</t>
  </si>
  <si>
    <t>FORTALEZA X FORTALEZA (2 ARMADOS)</t>
  </si>
  <si>
    <t>QEQ0H00</t>
  </si>
  <si>
    <t>GDU7H35 /SWA4G49</t>
  </si>
  <si>
    <t>TERESINA PI X TERESINA PI (2 ARMADOS)</t>
  </si>
  <si>
    <t xml:space="preserve">ATIVA </t>
  </si>
  <si>
    <t>BELÉM X BELÉM (2 ARMADOS)</t>
  </si>
  <si>
    <t>EWB:0083</t>
  </si>
  <si>
    <t>SÃO LUIS DO MARANHÃO X SÃO LUIS DO MARANHÃO (2 ARMADOS)</t>
  </si>
  <si>
    <t>TKH0E65</t>
  </si>
  <si>
    <t>CAMPO GRANDE X CAMPO GRANDE (2 ARMADOS)</t>
  </si>
  <si>
    <t>QWS6H43</t>
  </si>
  <si>
    <t>VILLA LOBOS X PQ NOVO MUNDO</t>
  </si>
  <si>
    <t>LARA X ANDERSON</t>
  </si>
  <si>
    <t>BARUERI X CONGONHAS (2 ARMADOS)</t>
  </si>
  <si>
    <t>ECT-3F02/ CSK-2794</t>
  </si>
  <si>
    <t>EVANGELISTA X SOUZA</t>
  </si>
  <si>
    <t>CUBATÃO X SANTOS -PBJ311-2025 - TRAXYS EUROPE</t>
  </si>
  <si>
    <t>DUL-8f19</t>
  </si>
  <si>
    <t>Cristian Anderson</t>
  </si>
  <si>
    <t>CUBATÃO X SANTOS-PBJ324-2025 Thyssen</t>
  </si>
  <si>
    <t>FRS 1E79</t>
  </si>
  <si>
    <t xml:space="preserve"> BZY-5G56</t>
  </si>
  <si>
    <t xml:space="preserve"> Eduardo R Santos</t>
  </si>
  <si>
    <t xml:space="preserve">TM SEG </t>
  </si>
  <si>
    <t xml:space="preserve">Cleber ferreira de Lima </t>
  </si>
  <si>
    <t>PIRAPORA X GUARUJÁ -PBJ332-2025 - BATERIAS MOURA</t>
  </si>
  <si>
    <t>PIRAPORA X SANTOS-PBJ310-2025 - TRAXYS EUROPE</t>
  </si>
  <si>
    <t>RODNEY X ROBSON</t>
  </si>
  <si>
    <t>TAI0I68 VTR 01</t>
  </si>
  <si>
    <t>SGL4G44/SKN4G22</t>
  </si>
  <si>
    <t>EDJ8D17</t>
  </si>
  <si>
    <t>JJB7235</t>
  </si>
  <si>
    <t>WANDERSON X WILLIAM</t>
  </si>
  <si>
    <t xml:space="preserve">BELO HORIZONTE X CONTAGEM </t>
  </si>
  <si>
    <t>JHONATAN X ZALMUNA</t>
  </si>
  <si>
    <t>PQ NOVO MUNDO X 150 KM</t>
  </si>
  <si>
    <t>LAURO DE FREITAS X CAMINHO DAS ARVORES</t>
  </si>
  <si>
    <t>REIMAO X RIOS</t>
  </si>
  <si>
    <t>CAMPINAS X CONGONHAS</t>
  </si>
  <si>
    <t>LEONARDO X MARTINS</t>
  </si>
  <si>
    <t>SÃO LUIS DO MARANHÃO X SÃO LUIS DO MARANHÃO (2 ARMADOS )</t>
  </si>
  <si>
    <t>MARCIO X GUSTAVO</t>
  </si>
  <si>
    <t>CANCELADA PELO ANALISTA 17:27</t>
  </si>
  <si>
    <t>MAIQUEL X CLEVERSON</t>
  </si>
  <si>
    <t>IBL GUARULHOS X CERQUEIRA CESAR (OP.GOVERNO)</t>
  </si>
  <si>
    <t>FJU6A75</t>
  </si>
  <si>
    <t>RWF8B25</t>
  </si>
  <si>
    <t>MACEIÓ X MACEIÓ (2 ARMADOS)</t>
  </si>
  <si>
    <t>JOÃO PESSOA X JOÃO PESSOA (2 ARMADOS)</t>
  </si>
  <si>
    <t>RNE1G30</t>
  </si>
  <si>
    <t>EDSON X JOSÉ</t>
  </si>
  <si>
    <t>MAUÁ X PQ NOVO MUNDO</t>
  </si>
  <si>
    <t>DSL6527</t>
  </si>
  <si>
    <t xml:space="preserve">SVY3E49 </t>
  </si>
  <si>
    <t>ROBERTO X RENAN</t>
  </si>
  <si>
    <t xml:space="preserve">CABREUVA X PQ NOVO MUNDO </t>
  </si>
  <si>
    <t>SAO BERNADO DO CAMPO X OSASCO (2 ARMADOS)</t>
  </si>
  <si>
    <t xml:space="preserve">HBN8F05 </t>
  </si>
  <si>
    <t>ROD. DOS IMIGRANTES (2 ARMADOS)</t>
  </si>
  <si>
    <t>FGE3D32</t>
  </si>
  <si>
    <r>
      <rPr>
        <rFont val="Calibri"/>
        <color theme="1"/>
        <sz val="9.0"/>
      </rPr>
      <t>16:11:00</t>
    </r>
    <r>
      <rPr>
        <rFont val="Calibri"/>
        <color theme="1"/>
        <sz val="9.0"/>
      </rPr>
      <t xml:space="preserve"> (iniciou 16:45)</t>
    </r>
  </si>
  <si>
    <t xml:space="preserve"> JUNDIAI/SP - x 200 km  Serra-ES</t>
  </si>
  <si>
    <t>QRM2I02 / RQQ3G16</t>
  </si>
  <si>
    <t>BELEM X BELEM (2 ARMADOS)</t>
  </si>
  <si>
    <t>QDR5H68</t>
  </si>
  <si>
    <t xml:space="preserve">RAFAEL SANTOS </t>
  </si>
  <si>
    <t>MARCOS X MAYCKE</t>
  </si>
  <si>
    <t>CANCELADA PELO DANIEL 08:29</t>
  </si>
  <si>
    <t>GUARULHOS X BARUERI</t>
  </si>
  <si>
    <t>TAI00I69</t>
  </si>
  <si>
    <t>JHONATAN X JOSE</t>
  </si>
  <si>
    <t>VALERIO X RAFAEL</t>
  </si>
  <si>
    <t>GUARARAPES X RECIFE PE</t>
  </si>
  <si>
    <t>SÃO LUIS DO MARANHÃO x SÃO LUIS DO MARANHÃ (2 ARMADOS)</t>
  </si>
  <si>
    <t>PTI8596</t>
  </si>
  <si>
    <t>PAULO X WILLIAN</t>
  </si>
  <si>
    <t>SOROCABA X IBL MATRIZ</t>
  </si>
  <si>
    <t>LUIS X GELISON</t>
  </si>
  <si>
    <t xml:space="preserve"> ENF3d22</t>
  </si>
  <si>
    <t>GCN3G57</t>
  </si>
  <si>
    <t>UFQ 1F90</t>
  </si>
  <si>
    <t xml:space="preserve">JOSE X JHONATAN </t>
  </si>
  <si>
    <t>MESMA OS -</t>
  </si>
  <si>
    <t>TAMARINEIRA X SALGADO FILHO</t>
  </si>
  <si>
    <t>PEO-7B95</t>
  </si>
  <si>
    <t>EDUARDO X MARCELO</t>
  </si>
  <si>
    <t>QUINTINO BOCAIUVA X ANANINDEUA (BELÉM) (2 ARMADOS)</t>
  </si>
  <si>
    <t>NICOLAS X RAFAEL</t>
  </si>
  <si>
    <r>
      <rPr>
        <rFont val="Calibri"/>
        <color theme="1"/>
        <sz val="9.0"/>
      </rPr>
      <t xml:space="preserve">16:27:00 </t>
    </r>
    <r>
      <rPr>
        <rFont val="Calibri"/>
        <color theme="1"/>
        <sz val="9.0"/>
      </rPr>
      <t>(iniciou as 16:46)</t>
    </r>
  </si>
  <si>
    <t>SÃO BERNARDO DO CAMPO X SANTOS</t>
  </si>
  <si>
    <t>BYD5243</t>
  </si>
  <si>
    <t xml:space="preserve"> Jaci, São Paulo (1 ARMADO)</t>
  </si>
  <si>
    <t>HMV3G46</t>
  </si>
  <si>
    <t>FVH7F84</t>
  </si>
  <si>
    <t>PZX-5457</t>
  </si>
  <si>
    <t>TKW3F60</t>
  </si>
  <si>
    <t>FABIO X ANDREY</t>
  </si>
  <si>
    <t>SÃO JOSÉ DO RIO PRETO (1 ARMADO)</t>
  </si>
  <si>
    <t xml:space="preserve"> OMH9F55</t>
  </si>
  <si>
    <t>VALINHOS/SP (1 ARMADO)</t>
  </si>
  <si>
    <t xml:space="preserve">FTM4C64 </t>
  </si>
  <si>
    <t>GUARULHOS (1 ARMADO)</t>
  </si>
  <si>
    <t>FOS9H68</t>
  </si>
  <si>
    <t>CEVA VEADA</t>
  </si>
  <si>
    <t>CAMPINAS X BARUERI</t>
  </si>
  <si>
    <t>AEROPORTO VIRACOPOS CAMPINAS X FOXCON JUNDIAI</t>
  </si>
  <si>
    <t>OFJ3332</t>
  </si>
  <si>
    <t>JAGUARÉ X CAMPINAS</t>
  </si>
  <si>
    <t>GJM-3G85</t>
  </si>
  <si>
    <t>Valdir Marques da Silva</t>
  </si>
  <si>
    <t>CRAVINHOS X GUAXUPE MG</t>
  </si>
  <si>
    <t>DRE7F68</t>
  </si>
  <si>
    <t xml:space="preserve">LSG3D84 </t>
  </si>
  <si>
    <t>GUARULHOS X SUMARÉ</t>
  </si>
  <si>
    <t>EWU1968</t>
  </si>
  <si>
    <t>CAITÉ - MT</t>
  </si>
  <si>
    <t>RYM-5H50</t>
  </si>
  <si>
    <t>CAITÉ - MT ( 1ARMADO)</t>
  </si>
  <si>
    <t xml:space="preserve">RNQ3C21 </t>
  </si>
  <si>
    <t>JUNDIAI/SP- x 200 km  São Jose-SC</t>
  </si>
  <si>
    <t>VTR 2 GCG5H13</t>
  </si>
  <si>
    <t>QIC1-J81 /MME-0456</t>
  </si>
  <si>
    <t>VTR 1 GBV3G71</t>
  </si>
  <si>
    <t>SGL4G44 / SKN4G22</t>
  </si>
  <si>
    <t>Vitor pediu para antecipar o quanto antes a equipe</t>
  </si>
  <si>
    <t>22:00:00  INICIO 21:26</t>
  </si>
  <si>
    <t>JUNDIAI/SP - x 200 km Brasilia-DF</t>
  </si>
  <si>
    <r>
      <rPr>
        <rFont val="Calibri"/>
        <b/>
        <color theme="1"/>
        <sz val="9.0"/>
      </rPr>
      <t xml:space="preserve">VTR 4 </t>
    </r>
    <r>
      <rPr>
        <rFont val="Calibri"/>
        <color theme="1"/>
        <sz val="9.0"/>
      </rPr>
      <t>RYS 5A90</t>
    </r>
  </si>
  <si>
    <t>DVA4251</t>
  </si>
  <si>
    <t>VITOR PEDIU PARA ADIAR PARA AS 22:00</t>
  </si>
  <si>
    <t>22:00:00 INICIO 21:31</t>
  </si>
  <si>
    <r>
      <rPr>
        <rFont val="Calibri"/>
        <b/>
        <color theme="1"/>
        <sz val="9.0"/>
      </rPr>
      <t xml:space="preserve">VTR 5 </t>
    </r>
    <r>
      <rPr>
        <rFont val="Calibri"/>
        <color theme="1"/>
        <sz val="9.0"/>
      </rPr>
      <t>TAI 0I69</t>
    </r>
  </si>
  <si>
    <t>DVT7G86</t>
  </si>
  <si>
    <t>VTR 3 EDU-9459</t>
  </si>
  <si>
    <t>DJF5559</t>
  </si>
  <si>
    <t>MANOEL X CARLOS</t>
  </si>
  <si>
    <t>BELO HORIZONTE X UBERLANDIA</t>
  </si>
  <si>
    <t>RMN6G63</t>
  </si>
  <si>
    <t>JOICIANE X VAGNER</t>
  </si>
  <si>
    <t xml:space="preserve">WALDOMIRO X MARCOS </t>
  </si>
  <si>
    <t xml:space="preserve"> DCU1E99</t>
  </si>
  <si>
    <t>RANCHARIA - SP</t>
  </si>
  <si>
    <t>FQZ2G73</t>
  </si>
  <si>
    <t>CXA7137</t>
  </si>
  <si>
    <t>iBL</t>
  </si>
  <si>
    <t>ROBERTO X ZAMORANO</t>
  </si>
  <si>
    <t xml:space="preserve"> GFY7E51</t>
  </si>
  <si>
    <t>JOSÉ X JHONATAN</t>
  </si>
  <si>
    <t>CLARO CAMPINAS X IBL VILA MARIA</t>
  </si>
  <si>
    <t>UGQ2F72 /UGV0E11</t>
  </si>
  <si>
    <t>FERNANDO  XNYCHOLAS</t>
  </si>
  <si>
    <t>SOCORRO X CAMPO VERDE MT</t>
  </si>
  <si>
    <t>FTY0B14</t>
  </si>
  <si>
    <t>SAFE ROUTE</t>
  </si>
  <si>
    <t xml:space="preserve">SÃO PAULO </t>
  </si>
  <si>
    <t>CVN5631</t>
  </si>
  <si>
    <t>HTG3176</t>
  </si>
  <si>
    <t>AEROPORTO GRU X TONIATTO GRU</t>
  </si>
  <si>
    <t>SJG 0J93</t>
  </si>
  <si>
    <t>UDC1A37</t>
  </si>
  <si>
    <t>ANDERSON X ANTONIO</t>
  </si>
  <si>
    <t>PERNANBUCO X AEROPORTO RECIFE</t>
  </si>
  <si>
    <t>LIMEIRA X GUARULHOS (2 ARMADOS)</t>
  </si>
  <si>
    <t>NDH9C60</t>
  </si>
  <si>
    <t>Lucas e Guedes</t>
  </si>
  <si>
    <r>
      <rPr>
        <rFont val="Calibri"/>
        <b/>
        <color theme="1"/>
        <sz val="9.0"/>
      </rPr>
      <t xml:space="preserve">VTR 5 </t>
    </r>
    <r>
      <rPr>
        <rFont val="Calibri"/>
        <color theme="1"/>
        <sz val="9.0"/>
      </rPr>
      <t>TAI 0I69</t>
    </r>
  </si>
  <si>
    <t xml:space="preserve">Cristian </t>
  </si>
  <si>
    <t>AEROPORTO GUARULHOS X ATIBAIA</t>
  </si>
  <si>
    <t xml:space="preserve"> ECT-3F02</t>
  </si>
  <si>
    <t>GABRIEL X AGNALDO</t>
  </si>
  <si>
    <t>PIRAPORA DO BOM JESUS X SANTOS/SP -PBJ331-2025 - TRAXYS EUROPE</t>
  </si>
  <si>
    <t>GBV 3G71</t>
  </si>
  <si>
    <t>JOINVILLE X CURITIBA PR (PONTA A PONTA)</t>
  </si>
  <si>
    <t>MAYKE X WILSON</t>
  </si>
  <si>
    <t>JOINVILLE X PORTO ALEGRE RS (PONTA A PONTA)</t>
  </si>
  <si>
    <t>CORDEIRO X GUILHERME</t>
  </si>
  <si>
    <t>TFT1E43</t>
  </si>
  <si>
    <t>11;30</t>
  </si>
  <si>
    <t xml:space="preserve"> SIG 4C52</t>
  </si>
  <si>
    <t>ROBERTO X LUIZ</t>
  </si>
  <si>
    <t>GAN0E37</t>
  </si>
  <si>
    <t>PUV7G42</t>
  </si>
  <si>
    <t>ANTONIO X THIAGO</t>
  </si>
  <si>
    <t>FXL0A71</t>
  </si>
  <si>
    <t>ANIVALDO X GETULIO</t>
  </si>
  <si>
    <t>TKH0E56</t>
  </si>
  <si>
    <t>HUGO X BARBOSA</t>
  </si>
  <si>
    <t>AGUARDANDO RETORNO E-MAIL</t>
  </si>
  <si>
    <t>GUARULHOS X AERO CONGONHAS</t>
  </si>
  <si>
    <t>ENL1G21</t>
  </si>
  <si>
    <t>EUGENIO X WILLIAN</t>
  </si>
  <si>
    <t>EUZ0I51</t>
  </si>
  <si>
    <t>BRIAN X EDSON</t>
  </si>
  <si>
    <t>GCB5D38</t>
  </si>
  <si>
    <t>JUNIOR X CRISTIANO</t>
  </si>
  <si>
    <t>FNB0E12</t>
  </si>
  <si>
    <t>CUI7I40</t>
  </si>
  <si>
    <t>RONIERY X BRANDAO</t>
  </si>
  <si>
    <t>GUARULHOS X MG 2 HORAS DE ACOMPANHAMENTO</t>
  </si>
  <si>
    <t>TLD2J43</t>
  </si>
  <si>
    <t>FRM9F75</t>
  </si>
  <si>
    <t>ROGERIO X LIMA</t>
  </si>
  <si>
    <t>AERO GUARULHOS X GUARULHOS</t>
  </si>
  <si>
    <t>TKL3F74</t>
  </si>
  <si>
    <t>REI7C18/PBL6276/PBL6316</t>
  </si>
  <si>
    <t>CELIO X LAURENTINO</t>
  </si>
  <si>
    <t>SUI 7J38</t>
  </si>
  <si>
    <t>RODRIGO X WALYSON</t>
  </si>
  <si>
    <t>SILVANIA GO</t>
  </si>
  <si>
    <t>EOF1G17</t>
  </si>
  <si>
    <t>GUARUJA</t>
  </si>
  <si>
    <t>TEY9I79</t>
  </si>
  <si>
    <t>NZL3023</t>
  </si>
  <si>
    <t>DBP 3302</t>
  </si>
  <si>
    <t>LAPOLA X RICHERD</t>
  </si>
  <si>
    <t>FUF6I93</t>
  </si>
  <si>
    <t>EDILEUDO X JAILSON</t>
  </si>
  <si>
    <t xml:space="preserve">MESMA OS </t>
  </si>
  <si>
    <t>SANTOS X ITANHAEM</t>
  </si>
  <si>
    <t xml:space="preserve">CVC-0B40 </t>
  </si>
  <si>
    <t>GAV8555</t>
  </si>
  <si>
    <t>PSC2003</t>
  </si>
  <si>
    <t>DIADEMA X PQ NOVO MUNDO</t>
  </si>
  <si>
    <t>TLU1B50</t>
  </si>
  <si>
    <t>PATRICK X MICHEL</t>
  </si>
  <si>
    <t xml:space="preserve">x ACOMPANHAMENTO POR 2HS </t>
  </si>
  <si>
    <t>LIBERADA PELA VALERY</t>
  </si>
  <si>
    <t>EQUIPE EM DESLOCAMENTO -CANCELADA</t>
  </si>
  <si>
    <t>CABREUVA X PQ NOVO MUNDO</t>
  </si>
  <si>
    <t>tjo1f67</t>
  </si>
  <si>
    <t>FNB 0E12</t>
  </si>
  <si>
    <t>FJR7C55</t>
  </si>
  <si>
    <t>RONIERY X RENATO</t>
  </si>
  <si>
    <t>CARLOS X JEAN</t>
  </si>
  <si>
    <t>ITAPOÁ SC X GRAVATAÍ RS</t>
  </si>
  <si>
    <t>RYW0G43</t>
  </si>
  <si>
    <t>EGK1636</t>
  </si>
  <si>
    <t>RENAN X WAGNER</t>
  </si>
  <si>
    <t>aguardando enviarem o km final</t>
  </si>
  <si>
    <t>WILSON X MAYCKE</t>
  </si>
  <si>
    <t>SÃO JOSÉ DO RIO PRETO X JOSÉ BONIFACIO (1 ARMADO)</t>
  </si>
  <si>
    <t>FKI 9434</t>
  </si>
  <si>
    <t>FML-6C07</t>
  </si>
  <si>
    <t>EMERSON</t>
  </si>
  <si>
    <t>BELEM X BELEM ( 2 ARMADOS)</t>
  </si>
  <si>
    <t>GLEUBERSON X TOMAZ</t>
  </si>
  <si>
    <t>DIOSEF x ALEXANDRE</t>
  </si>
  <si>
    <t>FRANCIELY X ROBINSON</t>
  </si>
  <si>
    <t>EDU5J66</t>
  </si>
  <si>
    <t>04:02:00 - INICIO 07:11</t>
  </si>
  <si>
    <t>FZU6118</t>
  </si>
  <si>
    <t>GCE6I11</t>
  </si>
  <si>
    <t>SANTIAGO X HUELTON</t>
  </si>
  <si>
    <t>SIMÕES FILHO  X LAURO DE FREITAS</t>
  </si>
  <si>
    <t>TAUAN x AGNALDO</t>
  </si>
  <si>
    <t>IYZ-1D92</t>
  </si>
  <si>
    <t>SGC-1H61</t>
  </si>
  <si>
    <t xml:space="preserve">CLEITON x MEDEIROS </t>
  </si>
  <si>
    <t>17:!9</t>
  </si>
  <si>
    <t>RENAN X MESAK</t>
  </si>
  <si>
    <t>PRESTEX</t>
  </si>
  <si>
    <t>JAGUARIUNA/SP X ITAIM BIBI</t>
  </si>
  <si>
    <t>TKU4E81</t>
  </si>
  <si>
    <t>MICHEL X MAICON</t>
  </si>
  <si>
    <t>VILA MARIA X  AEROPORTO GUARULHOS</t>
  </si>
  <si>
    <t>DPC-8312</t>
  </si>
  <si>
    <t>ADRIANO X GOMES</t>
  </si>
  <si>
    <t>TOT 4G62</t>
  </si>
  <si>
    <t>ANTONIO X JOÃO</t>
  </si>
  <si>
    <t>última atualização</t>
  </si>
  <si>
    <t>LIBRAPORT CAMPINAS X EMBU DAS ARTES</t>
  </si>
  <si>
    <t>GGQ-7151</t>
  </si>
  <si>
    <t>AHE 3E44</t>
  </si>
  <si>
    <t xml:space="preserve">JOINVILLE SC X 500 km </t>
  </si>
  <si>
    <t>DEISY X FERNANDO</t>
  </si>
  <si>
    <t>ADEFINIR</t>
  </si>
  <si>
    <t>CUX3B27 /TLR0F77</t>
  </si>
  <si>
    <t>socrates x elias</t>
  </si>
  <si>
    <t>JUNDIAI/SP - x 200 km  BELFORD ROXO - RJ</t>
  </si>
  <si>
    <t xml:space="preserve">GBV3G71 </t>
  </si>
  <si>
    <t>FAE2C52</t>
  </si>
  <si>
    <t>BARBOSA X CLAUDIOMAR</t>
  </si>
  <si>
    <t>SJD7C19</t>
  </si>
  <si>
    <t>08:18:00 - inicio 13:09</t>
  </si>
  <si>
    <t>DPB0D36</t>
  </si>
  <si>
    <t>MAYCKE X WILSON</t>
  </si>
  <si>
    <t>08:59:00 - inicio 13:15</t>
  </si>
  <si>
    <t xml:space="preserve"> SFO5J8O</t>
  </si>
  <si>
    <t>CLJ7J33</t>
  </si>
  <si>
    <t>11:52:00 - inicio 15:15</t>
  </si>
  <si>
    <t>IYX1490</t>
  </si>
  <si>
    <t>13:07:00 - inicio 17:08</t>
  </si>
  <si>
    <t xml:space="preserve">ADRIANO X RODINEY </t>
  </si>
  <si>
    <t>CONFINS X CINCÃO</t>
  </si>
  <si>
    <t xml:space="preserve"> REJ-6J78</t>
  </si>
  <si>
    <t>JONAS X LEANDRO</t>
  </si>
  <si>
    <t xml:space="preserve">PORTO ALEGRE RS X 500 km </t>
  </si>
  <si>
    <t>MARCELO X LUIS</t>
  </si>
  <si>
    <t>PALHOÇA X PALHOAÇA</t>
  </si>
  <si>
    <t>TATUAPÉ SP X BELO HORIZONTE MG</t>
  </si>
  <si>
    <t>QOT 6013</t>
  </si>
  <si>
    <t>EJY-3E27/CVN-9901</t>
  </si>
  <si>
    <t>BASE GRU X AERO CONGONHAS</t>
  </si>
  <si>
    <t>GBP 0H24</t>
  </si>
  <si>
    <t xml:space="preserve">OVT1F88 </t>
  </si>
  <si>
    <t>THIAGO X MARCELO</t>
  </si>
  <si>
    <t>CRISTALIA x BASE GRU</t>
  </si>
  <si>
    <t>FWT 6H63</t>
  </si>
  <si>
    <t xml:space="preserve">PAV7406 </t>
  </si>
  <si>
    <t>TIAGO X FABIO</t>
  </si>
  <si>
    <t>STB 3A96</t>
  </si>
  <si>
    <t xml:space="preserve">PBL6240 </t>
  </si>
  <si>
    <t>HUGO X DAVID</t>
  </si>
  <si>
    <t>BASE GRU X MG 2 HORAS DE ACOMPANHAMENTO</t>
  </si>
  <si>
    <t>FZV6E12</t>
  </si>
  <si>
    <t xml:space="preserve">REI8H43 </t>
  </si>
  <si>
    <t>TIAGO X CLAUDIO</t>
  </si>
  <si>
    <t>BASE GRU X MA/PA (2 HORAS DE ACOMPANHAMENTO)</t>
  </si>
  <si>
    <t>RDU2A75/EFW2G97</t>
  </si>
  <si>
    <t>CELIO X ANDERSON</t>
  </si>
  <si>
    <t>BASE GRU X JAGUARE</t>
  </si>
  <si>
    <t>CUI7I40/FIM5I23</t>
  </si>
  <si>
    <t>WALYSON X RODRIGO</t>
  </si>
  <si>
    <t>EWH 1E44</t>
  </si>
  <si>
    <t>FOV9E91/DZD0H44</t>
  </si>
  <si>
    <t>DAVIDSON X WAGNER</t>
  </si>
  <si>
    <t>SRS1C13 / DPC8D32</t>
  </si>
  <si>
    <t>CLEITON X MARLON</t>
  </si>
  <si>
    <t>UGE6F20</t>
  </si>
  <si>
    <t>GUARULHOS X JUNDIAI</t>
  </si>
  <si>
    <t>MKN4B81/TKJ4H92</t>
  </si>
  <si>
    <t>Lapola X Richerd</t>
  </si>
  <si>
    <t>BH X CONTAGEM</t>
  </si>
  <si>
    <t>JOSELITO X CALMON</t>
  </si>
  <si>
    <t>ROBERTO X JADSON</t>
  </si>
  <si>
    <t>AEROPORTO GUARULHOS X GUARULHOS</t>
  </si>
  <si>
    <t>QML1I71</t>
  </si>
  <si>
    <t>CARLOS X MARTINELLI</t>
  </si>
  <si>
    <t>FKX1144</t>
  </si>
  <si>
    <t>POE 7H62</t>
  </si>
  <si>
    <t>JOSÉ X DAMIÃO</t>
  </si>
  <si>
    <t>15:16:00- INICIO 16:44</t>
  </si>
  <si>
    <t>ITAPEVI X CATALÃO</t>
  </si>
  <si>
    <t>GIT</t>
  </si>
  <si>
    <t>OZZ-3I12</t>
  </si>
  <si>
    <t>ALBERTO X ROGERIO</t>
  </si>
  <si>
    <t>TBE-6A64</t>
  </si>
  <si>
    <t>LUCIANO X TIAGO</t>
  </si>
  <si>
    <t>DST 3H41</t>
  </si>
  <si>
    <t>PAULO X EDILSON</t>
  </si>
  <si>
    <t>Qvc4d84</t>
  </si>
  <si>
    <t xml:space="preserve"> Três Poderes, Marabá - PA</t>
  </si>
  <si>
    <t>SRS1C10</t>
  </si>
  <si>
    <t>TPZ0F66</t>
  </si>
  <si>
    <t>00:09:00 - INICIO 00:47</t>
  </si>
  <si>
    <t>ITAPEVI X ITUMBIARA 700KM</t>
  </si>
  <si>
    <t>SUT2G65</t>
  </si>
  <si>
    <t>QUEIROZ X FABIANO</t>
  </si>
  <si>
    <t>00:45:00 -INICIO 02:9</t>
  </si>
  <si>
    <t>ITAPEVI X ITAJAI PONTA A PONTA</t>
  </si>
  <si>
    <t>TJZ6D47</t>
  </si>
  <si>
    <t>SXX3H06</t>
  </si>
  <si>
    <t>WERLLEM X BEZERRA</t>
  </si>
  <si>
    <t>CAJAMAR X CAMPINAS</t>
  </si>
  <si>
    <t>SWH1I23</t>
  </si>
  <si>
    <t>FOA8G99/TLK3E81</t>
  </si>
  <si>
    <t>KELVIN X CLEOMAR</t>
  </si>
  <si>
    <t>PIRAPORA DO BOM JESUS X SANTOS/S REF. PBJ329-2025 - TRAXYS EUROPE</t>
  </si>
  <si>
    <t>STC1B71</t>
  </si>
  <si>
    <t>BDG7H25</t>
  </si>
  <si>
    <t>CLAUDIO X VINICIUS</t>
  </si>
  <si>
    <t>PIRAPORA DO BOM JESUS X SANTOS/SP REF. PBJ331-2025 - TRAXYS EUROPE</t>
  </si>
  <si>
    <t>PIRAPORA DO BOM JESUS X CAJAMAR -PBJ315-2025 - PIONEIRO</t>
  </si>
  <si>
    <t>SÉRGIO X CLAUDIOMAR</t>
  </si>
  <si>
    <t>PIRAPORA DO BOM JESUS X JACAREZINHO -PBJ339-2025 - Clarios - Dallon</t>
  </si>
  <si>
    <t>SYR 0J20</t>
  </si>
  <si>
    <t xml:space="preserve">17:21:00 - </t>
  </si>
  <si>
    <t xml:space="preserve"> JUNDIAI/SP - x 200 km  BELFORD ROXO - RJ </t>
  </si>
  <si>
    <t>CVN1827</t>
  </si>
  <si>
    <t>QRX-4J42</t>
  </si>
  <si>
    <t>GLEUBERSON X SANCHES</t>
  </si>
  <si>
    <t>08:12:00 - INICIO 13:05</t>
  </si>
  <si>
    <t>:</t>
  </si>
  <si>
    <t>DPB 0d25</t>
  </si>
  <si>
    <t>12:05:00 -INICIO 12:30</t>
  </si>
  <si>
    <t>DPB0329</t>
  </si>
  <si>
    <t>LEANDRO X WANDERSON</t>
  </si>
  <si>
    <t xml:space="preserve"> HAMILTON X JOSELITO</t>
  </si>
  <si>
    <t>GJV9I31</t>
  </si>
  <si>
    <t>CLEITON X EVERTON</t>
  </si>
  <si>
    <t>GJC1E94</t>
  </si>
  <si>
    <t>ERICK X FEITOSA</t>
  </si>
  <si>
    <t>EOJ9I54</t>
  </si>
  <si>
    <t>QGG1F46</t>
  </si>
  <si>
    <t>02:47:00 - inicio 06:49</t>
  </si>
  <si>
    <t>ITAPEVI X OSASCO</t>
  </si>
  <si>
    <t>GEK6H23</t>
  </si>
  <si>
    <t>CXA7B40</t>
  </si>
  <si>
    <t>CLAUDIO X BRUNO</t>
  </si>
  <si>
    <t>CERQUEIRA CESAR SP</t>
  </si>
  <si>
    <t>Dvr6683</t>
  </si>
  <si>
    <t>QHK5J11</t>
  </si>
  <si>
    <t>CAJAMAS X JUNDIAI ( 2 ARMADOS)</t>
  </si>
  <si>
    <t>DBP3302</t>
  </si>
  <si>
    <t xml:space="preserve">MKN4B81 </t>
  </si>
  <si>
    <t>Lapola e Richerd</t>
  </si>
  <si>
    <t>SANTANA DE PARNAIBA X MOOCA ( 2 ARMADOS)</t>
  </si>
  <si>
    <t xml:space="preserve">FFE8h44 </t>
  </si>
  <si>
    <t>BDW9G83</t>
  </si>
  <si>
    <t>09:25:00 - INICIO 10:10</t>
  </si>
  <si>
    <t>SRQ6H59 / SVA7J25</t>
  </si>
  <si>
    <t>FABIO X GERALDO</t>
  </si>
  <si>
    <t>CAUCAIA CE (1 ARMADO)</t>
  </si>
  <si>
    <t>SBN2I36</t>
  </si>
  <si>
    <t>ORZ9D84</t>
  </si>
  <si>
    <t>CUIABÁ MT X VARZEA GRANTE MT</t>
  </si>
  <si>
    <t>SOROCABA X GUARULHOS IBL MATRIZ</t>
  </si>
  <si>
    <t>GEC 4D03</t>
  </si>
  <si>
    <t>JEMAS X JOSÉ</t>
  </si>
  <si>
    <t>TECHTRANS</t>
  </si>
  <si>
    <t>TJO1F67</t>
  </si>
  <si>
    <t>RIU1J48</t>
  </si>
  <si>
    <t>DOMILSON X VICTOR FELACIO</t>
  </si>
  <si>
    <t>GBF2C63</t>
  </si>
  <si>
    <t>WALLISON SANTS X SHELDON</t>
  </si>
  <si>
    <t>FAROLX TABULEIRO -MACEIÓ - 02 ARMADOS</t>
  </si>
  <si>
    <t>IMEDIATO-15:23</t>
  </si>
  <si>
    <t xml:space="preserve">GUARULHOS MATRIZ IBL X 200KM </t>
  </si>
  <si>
    <t xml:space="preserve">TBS5E58        </t>
  </si>
  <si>
    <t>DBL8G65</t>
  </si>
  <si>
    <t>IMEDIATO -15:37</t>
  </si>
  <si>
    <t>LUFT VELADA</t>
  </si>
  <si>
    <t>JANGADA MT -01 ARMADO</t>
  </si>
  <si>
    <t>Gka5a33</t>
  </si>
  <si>
    <t>EFO2E00</t>
  </si>
  <si>
    <t>17:30:00 - PREVISÃO 18:15 A 18:30</t>
  </si>
  <si>
    <t>18:21 inicio missão</t>
  </si>
  <si>
    <t>PORTO ALEGRE RS X CANOS RS</t>
  </si>
  <si>
    <t xml:space="preserve">        IZK0H67</t>
  </si>
  <si>
    <t>BWL-0706</t>
  </si>
  <si>
    <t>ITAPEVI X CATALÃO /GO</t>
  </si>
  <si>
    <t>SUJ5A17</t>
  </si>
  <si>
    <t xml:space="preserve"> RFW1H57</t>
  </si>
  <si>
    <t>FINALIZADO PELO RHOMER</t>
  </si>
  <si>
    <t>ORIGEM :20:04- INICIO 20:31</t>
  </si>
  <si>
    <r>
      <rPr>
        <rFont val="Calibri"/>
        <color theme="1"/>
        <sz val="9.0"/>
      </rPr>
      <t xml:space="preserve">05:32 </t>
    </r>
    <r>
      <rPr>
        <rFont val="Calibri"/>
        <b/>
        <color theme="1"/>
        <sz val="9.0"/>
      </rPr>
      <t>(iniciou 05:50)</t>
    </r>
  </si>
  <si>
    <t>SÃO JOÃO DO MERITI X RIO DE JANEIRO/RJ</t>
  </si>
  <si>
    <t xml:space="preserve">RMO-3G17 </t>
  </si>
  <si>
    <t>BRUNO X R SILVA</t>
  </si>
  <si>
    <t>08:00:00 (INICIOU 08:32)</t>
  </si>
  <si>
    <t>GUARULHOS X 2 HORAS DE ACOMP.</t>
  </si>
  <si>
    <t xml:space="preserve"> GJU1F76</t>
  </si>
  <si>
    <t>CARLOS X CARVALHO</t>
  </si>
  <si>
    <t>CUIABA X PRIMAVERA DO LESTE</t>
  </si>
  <si>
    <t>DIEGO X RANIEL</t>
  </si>
  <si>
    <t>01:38:00 - ENVIO KM 02:28</t>
  </si>
  <si>
    <t>CAJAMAR X JUNDIAI (1 ARMADO)</t>
  </si>
  <si>
    <t>MKN4B81</t>
  </si>
  <si>
    <t>02:32:00- ENVIO DO KM 03:14</t>
  </si>
  <si>
    <t>MARGINAL TIETE (1 ARMADO)</t>
  </si>
  <si>
    <t>FDT3638</t>
  </si>
  <si>
    <t>09:54:00 - INICIO 15;32</t>
  </si>
  <si>
    <t>ITAPEVI X ITUMBIARRA GO</t>
  </si>
  <si>
    <t>OVG-5D55</t>
  </si>
  <si>
    <t>EVO5D55</t>
  </si>
  <si>
    <t>JOSE X ALEXANDRE</t>
  </si>
  <si>
    <t>SEROPÉDICA X 100KM</t>
  </si>
  <si>
    <t xml:space="preserve"> RNZ-5C09</t>
  </si>
  <si>
    <t xml:space="preserve">ESN-1H91 </t>
  </si>
  <si>
    <t>MALLONE X CLEBER</t>
  </si>
  <si>
    <t>GUARAPARI X CARIACICA</t>
  </si>
  <si>
    <t>GUSTAVO X LUCAS</t>
  </si>
  <si>
    <t>VTC GRU X PE 2H ACOMPANHAMENTO</t>
  </si>
  <si>
    <t xml:space="preserve">  TBS5E65        </t>
  </si>
  <si>
    <t>ALBERTO X OLIVEIRA</t>
  </si>
  <si>
    <t>VTC GRU X GO/DF  2H ACOMPANHAMENTO</t>
  </si>
  <si>
    <t>REI7C25</t>
  </si>
  <si>
    <t>VTC GRU X BA 2H ACOMPANHAMENTO</t>
  </si>
  <si>
    <t>FWT6G63</t>
  </si>
  <si>
    <t>CAMPOS X MENDES</t>
  </si>
  <si>
    <t>ITAPEVI X ITUMBIARRA</t>
  </si>
  <si>
    <t>QKK3E80</t>
  </si>
  <si>
    <t xml:space="preserve"> TBH9G95</t>
  </si>
  <si>
    <t>OVS8607</t>
  </si>
  <si>
    <t>ANTONIO X SERGIO</t>
  </si>
  <si>
    <t>WALDOMIRO X VITOR</t>
  </si>
  <si>
    <t>Missão cancelada , auto reprovado.</t>
  </si>
  <si>
    <t>CAMAÇARI X SALVADOR/BA</t>
  </si>
  <si>
    <t>RJD9E92</t>
  </si>
  <si>
    <t>NVO9A45</t>
  </si>
  <si>
    <t>NORONHA X REINALDO</t>
  </si>
  <si>
    <t>JSH8015</t>
  </si>
  <si>
    <t>DJB3237</t>
  </si>
  <si>
    <t>JQI4H06</t>
  </si>
  <si>
    <t xml:space="preserve">AMAZON </t>
  </si>
  <si>
    <t>POSTO GRAAL(JUIZ DE FORA)/MG X DUQUE DE CAXIAS</t>
  </si>
  <si>
    <t xml:space="preserve">COMANDO G8 </t>
  </si>
  <si>
    <t>RMO3G17</t>
  </si>
  <si>
    <t>QDR2B48</t>
  </si>
  <si>
    <t>EDUARDO X ALFREDO</t>
  </si>
  <si>
    <t>VTR- JUNDIAI/SP - x 200 km  Serra-ES</t>
  </si>
  <si>
    <t>VRT 02 CVI-2G56</t>
  </si>
  <si>
    <t>ODA0B64 / CVN9777</t>
  </si>
  <si>
    <t>Vitor pediu para antecipar a equipe o quanto antes</t>
  </si>
  <si>
    <t xml:space="preserve">VRT 03 FYT-5E75 </t>
  </si>
  <si>
    <t>LPN8C41</t>
  </si>
  <si>
    <t>JOSÉ X DANIEL</t>
  </si>
  <si>
    <t xml:space="preserve">VTR 04 ELH-3014 </t>
  </si>
  <si>
    <t>SGM9A98</t>
  </si>
  <si>
    <t>LEANDRO X SEVERINO</t>
  </si>
  <si>
    <t>VRT 05 TEE 3H37</t>
  </si>
  <si>
    <t xml:space="preserve"> PPA9I26</t>
  </si>
  <si>
    <t>VRT 06 EZX 5896</t>
  </si>
  <si>
    <t xml:space="preserve"> RBE3J59</t>
  </si>
  <si>
    <t>JOSÉ X ROBSON</t>
  </si>
  <si>
    <t>VTR- JUNDIAI/SP - x 200 km  São Jose SC</t>
  </si>
  <si>
    <r>
      <rPr>
        <rFont val="Calibri"/>
        <b/>
        <color rgb="FF000000"/>
        <sz val="9.0"/>
      </rPr>
      <t xml:space="preserve">VTR01 </t>
    </r>
    <r>
      <rPr>
        <rFont val="Calibri"/>
        <b val="0"/>
        <color rgb="FF000000"/>
        <sz val="9.0"/>
      </rPr>
      <t>TAI0I69</t>
    </r>
  </si>
  <si>
    <t>IUV7141</t>
  </si>
  <si>
    <t>CLARO BRASILIA DF X AEROPORTO</t>
  </si>
  <si>
    <t>GRUPO JR</t>
  </si>
  <si>
    <t>NILMA X LUCAS</t>
  </si>
  <si>
    <t>JHONATAN X WANDERSON</t>
  </si>
  <si>
    <t>GRU X DIVISA SP/PR</t>
  </si>
  <si>
    <t>TBE6A64</t>
  </si>
  <si>
    <t>FOV9E91</t>
  </si>
  <si>
    <t>CARNEIRO X JULIO</t>
  </si>
  <si>
    <t xml:space="preserve">CANCELADO PELO GERENCIAMENTO </t>
  </si>
  <si>
    <t>ITAPEVI X JUNDIAI 200 KM</t>
  </si>
  <si>
    <t>EQJ1B30</t>
  </si>
  <si>
    <t>FGW0E69</t>
  </si>
  <si>
    <t>VANDERSON X RICARDO</t>
  </si>
  <si>
    <t>BASE GRU X RJ</t>
  </si>
  <si>
    <t>MAYCKE X WISON</t>
  </si>
  <si>
    <t>ITAPEVI X EMBU DAS ARTES</t>
  </si>
  <si>
    <t>TBS5E65</t>
  </si>
  <si>
    <t>ALONSO X KELWYN</t>
  </si>
  <si>
    <t>DANILO X LIVIO</t>
  </si>
  <si>
    <t>CABREÚVA X PQ NOVO MUNDO</t>
  </si>
  <si>
    <t>12&gt;49</t>
  </si>
  <si>
    <t>CAIEIRAS SP  PRESERVAÇÃO (1 ARMADO)</t>
  </si>
  <si>
    <t>GJM3G85</t>
  </si>
  <si>
    <t>FOJ9B64</t>
  </si>
  <si>
    <t>ANTONIO X JOAO</t>
  </si>
  <si>
    <t>QNF 9C97</t>
  </si>
  <si>
    <t>PAULO X LEANDRO</t>
  </si>
  <si>
    <t>RECIFE - PE X RECIFE - PE</t>
  </si>
  <si>
    <t>PZS-6A79</t>
  </si>
  <si>
    <t>QFB-5J19</t>
  </si>
  <si>
    <t xml:space="preserve">PATIO OMEGA SALVADOR </t>
  </si>
  <si>
    <t>KM DA 2 ORIGEM 128429 (17:43)</t>
  </si>
  <si>
    <t>PIRAPORA X JACAREZINHO REF. PBJ339-2025 - Clarios - Dallon</t>
  </si>
  <si>
    <t>CORDEIRO X LARA</t>
  </si>
  <si>
    <t>PIONEIROS CATARINENSE X FRANCISCO BELTRÃO PR</t>
  </si>
  <si>
    <t>BCE-8G64</t>
  </si>
  <si>
    <t>JOSE X IRAN</t>
  </si>
  <si>
    <t>GUARULHOS X ARAÇATUBA</t>
  </si>
  <si>
    <t>FCH 9J14</t>
  </si>
  <si>
    <t>DHE2G54</t>
  </si>
  <si>
    <t>MARCOS X JONES</t>
  </si>
  <si>
    <t>ENE9B15</t>
  </si>
  <si>
    <t>SOARES X JAILSON</t>
  </si>
  <si>
    <t>GUARULHOS X SC 2 HORAS DE ACOMP.</t>
  </si>
  <si>
    <t>BZF3J01</t>
  </si>
  <si>
    <t>RXS1H41</t>
  </si>
  <si>
    <t>FRANCISCO X CAIO</t>
  </si>
  <si>
    <t>GUARULHOS X DF  2 HORAS DE ACOMP.</t>
  </si>
  <si>
    <t>dzj6f72</t>
  </si>
  <si>
    <t>PBL6316</t>
  </si>
  <si>
    <t>cancelado pela vallery 18:32</t>
  </si>
  <si>
    <t xml:space="preserve">A VERIFICAR O KM </t>
  </si>
  <si>
    <t>GUARULHOS X ES  PONTA  A PONTA</t>
  </si>
  <si>
    <t>REI7C13</t>
  </si>
  <si>
    <t>cancelado pela vallery 18:28</t>
  </si>
  <si>
    <t>VILA MARIA X CAMPINAS X GUARULHOS</t>
  </si>
  <si>
    <t>BXQ4C13</t>
  </si>
  <si>
    <t>FARNEI X FABIANO</t>
  </si>
  <si>
    <t>GUARULHOS X SUMARE X RIBEIRAO PRETO</t>
  </si>
  <si>
    <t>TPJ9A73</t>
  </si>
  <si>
    <t>CHARLES X WALLISON</t>
  </si>
  <si>
    <t>03:44:00 -inicio 05:07</t>
  </si>
  <si>
    <t>ELDER X FELIPE</t>
  </si>
  <si>
    <t>03:58:00 - inicio 05:07</t>
  </si>
  <si>
    <t>BXZ1A54</t>
  </si>
  <si>
    <t>CRUZ X HERALDO</t>
  </si>
  <si>
    <t>04:01:00 - inicio 05:05</t>
  </si>
  <si>
    <t>GJC 1E94</t>
  </si>
  <si>
    <t>FEB9J77</t>
  </si>
  <si>
    <t xml:space="preserve">FSO3C37 </t>
  </si>
  <si>
    <t>MAICON X CLAUDECIR</t>
  </si>
  <si>
    <t>GUARULHOS X PIRACIBADA</t>
  </si>
  <si>
    <t>SWK 3F27</t>
  </si>
  <si>
    <t>FPS3F51 </t>
  </si>
  <si>
    <t>ZEZITO X PORTELA</t>
  </si>
  <si>
    <t>STZ5J23</t>
  </si>
  <si>
    <t>QCH6C12</t>
  </si>
  <si>
    <t>THIAGO X JULIANO</t>
  </si>
  <si>
    <t>QXR4J42</t>
  </si>
  <si>
    <t xml:space="preserve">FERNANDO X GLEUBERSON </t>
  </si>
  <si>
    <t>BASE GRU X RJ (PONTA A PONTA)</t>
  </si>
  <si>
    <t>DVS4957</t>
  </si>
  <si>
    <t>BASE GRU X PR ( PONTA A PONTA ATÉ BARRA DO TURVO)</t>
  </si>
  <si>
    <t xml:space="preserve"> CUI3F10/DTE6E61 </t>
  </si>
  <si>
    <t>JUAREZ X GABRIEL</t>
  </si>
  <si>
    <t>Poá - SP X PQ NOVO MUNDO</t>
  </si>
  <si>
    <t>ESP6599</t>
  </si>
  <si>
    <t>JOSE´X DOMARIO</t>
  </si>
  <si>
    <t xml:space="preserve"> OJB2F97</t>
  </si>
  <si>
    <t>GUSTAVO X MARCIO</t>
  </si>
  <si>
    <t>IBL VILA MARIA X BETIM MG (2 ARMADOS)</t>
  </si>
  <si>
    <t>ENF3D22</t>
  </si>
  <si>
    <t>RICARDO X FRANCIELLY</t>
  </si>
  <si>
    <t>ORL4235</t>
  </si>
  <si>
    <t>ALBERTO X PAULO</t>
  </si>
  <si>
    <t>TAQUATINGA TO</t>
  </si>
  <si>
    <t>ONU8J41</t>
  </si>
  <si>
    <t>PATIO OMEGA SALVADOR x CAMAÇARI</t>
  </si>
  <si>
    <t>NVO9A45/DJB3237</t>
  </si>
  <si>
    <t>CEVA LOGITECTH</t>
  </si>
  <si>
    <t>JUNDIAI/SP - x 200 km CAJAMAR</t>
  </si>
  <si>
    <t>WALDOMIRO X PATRICK</t>
  </si>
  <si>
    <t>CUW4B17</t>
  </si>
  <si>
    <t>JHONATAN X AIDINO</t>
  </si>
  <si>
    <t>DOURADOS X DOURADOS</t>
  </si>
  <si>
    <t>SJG2J70</t>
  </si>
  <si>
    <t>RWJ-0B79</t>
  </si>
  <si>
    <t>RENAN MATIAS</t>
  </si>
  <si>
    <t>GUARULHOS X CATUMBI SP</t>
  </si>
  <si>
    <t>FNR9B96</t>
  </si>
  <si>
    <t>JHONATAN  X AIDINO</t>
  </si>
  <si>
    <t>CANCELADA PELO ERICK AS 9:48HS</t>
  </si>
  <si>
    <t>PACHECO</t>
  </si>
  <si>
    <t>CAMPINAS X CAMPINAS</t>
  </si>
  <si>
    <t>GKI8D12</t>
  </si>
  <si>
    <t>DAVID x ADENILTON</t>
  </si>
  <si>
    <t>GUARULHOS X SÃO PAULO (OP. GOVERNO)</t>
  </si>
  <si>
    <t>GCG 5H13</t>
  </si>
  <si>
    <t>FPS3F51</t>
  </si>
  <si>
    <t>ASSIS X RUFINO</t>
  </si>
  <si>
    <t>FORTALEZA-CE X FORTALEZA-CE ( 1 ARMADO)</t>
  </si>
  <si>
    <t xml:space="preserve"> NIA5214</t>
  </si>
  <si>
    <t>OSN8I61</t>
  </si>
  <si>
    <t>João Bosco de Oliveira</t>
  </si>
  <si>
    <t>ITAPOÁ SC X ITAJAÍ SC (1 ARMADO)</t>
  </si>
  <si>
    <t>SXJ8E27</t>
  </si>
  <si>
    <t>PATRICK PINHEIRO</t>
  </si>
  <si>
    <t>RECIFE X RECIFE (1 ARMADO)</t>
  </si>
  <si>
    <t>SOS 9H14</t>
  </si>
  <si>
    <t>PGP-5B51</t>
  </si>
  <si>
    <t>CUA1011/DPC8427</t>
  </si>
  <si>
    <t>JHONATAN X AUDINO</t>
  </si>
  <si>
    <t>origem 21:55INICIO 23:27</t>
  </si>
  <si>
    <t xml:space="preserve">PIRAPORA DO BOM JESUS X SANTOS </t>
  </si>
  <si>
    <t>SANTO ANDRE X SOROCABA</t>
  </si>
  <si>
    <t>TLB2G66/UGG6C90</t>
  </si>
  <si>
    <t>ADRIANO X MAYKE</t>
  </si>
  <si>
    <t xml:space="preserve">QRX-4J42 </t>
  </si>
  <si>
    <t>NYCHOLAS X GLEUBERSON</t>
  </si>
  <si>
    <t>JUNDIAI/SP - x 200 km PERUS</t>
  </si>
  <si>
    <t>VTR2 ENI-6J26</t>
  </si>
  <si>
    <t xml:space="preserve"> EDD2E97</t>
  </si>
  <si>
    <t>MARCOS X MARTINELLI</t>
  </si>
  <si>
    <t>Vitor pediu para antecipar o quando  antes</t>
  </si>
  <si>
    <t>VTR 4  CUT-2D58</t>
  </si>
  <si>
    <t>CARLOS X MARCIO</t>
  </si>
  <si>
    <t>JUNDIAI/SP - x 200 km BETIM</t>
  </si>
  <si>
    <t xml:space="preserve">VTR03 GCG-5H13 </t>
  </si>
  <si>
    <t>DJL5I88</t>
  </si>
  <si>
    <t xml:space="preserve">JUNDIAI/SP - x 200 km VILA VELHA </t>
  </si>
  <si>
    <r>
      <rPr>
        <rFont val="Calibri"/>
        <b/>
        <color rgb="FF242424"/>
        <sz val="9.0"/>
      </rPr>
      <t xml:space="preserve">VTR01 </t>
    </r>
    <r>
      <rPr>
        <rFont val="Calibri"/>
        <color rgb="FF242424"/>
        <sz val="9.0"/>
      </rPr>
      <t>SFO6A26</t>
    </r>
  </si>
  <si>
    <t>LUIZ X JOSE</t>
  </si>
  <si>
    <t>LUAN X JOÃO PAULO</t>
  </si>
  <si>
    <t>JOINVILLE SC X 500 km</t>
  </si>
  <si>
    <t>SXC-8E89</t>
  </si>
  <si>
    <t>SANDRO X THIAGO</t>
  </si>
  <si>
    <t>JJOINVILLE SC X 500 km</t>
  </si>
  <si>
    <t>LARA X VALDEMIR</t>
  </si>
  <si>
    <t>VITOR X WALDOMIRO</t>
  </si>
  <si>
    <t>GUARULHOS X AEROPORTO CONGONHAS</t>
  </si>
  <si>
    <t xml:space="preserve">ARNALDO X MARLON </t>
  </si>
  <si>
    <t>GUARULHOS X RJ PONTA</t>
  </si>
  <si>
    <t>TBS5E62</t>
  </si>
  <si>
    <t>FABIO X LUIZ</t>
  </si>
  <si>
    <t>GUARULHOS X PE  2 HORAS DE ACOMP. (Corinto - MG)</t>
  </si>
  <si>
    <t>WAGNER X WILSON</t>
  </si>
  <si>
    <t>ELDER X FILIPE</t>
  </si>
  <si>
    <t>IMEDIATA</t>
  </si>
  <si>
    <t>WILLIAM X ALEXANDRE</t>
  </si>
  <si>
    <t xml:space="preserve">JOSELITO X HAMILTON </t>
  </si>
  <si>
    <t>GUARULHOS X MARILÍA</t>
  </si>
  <si>
    <t>Tje 1d93</t>
  </si>
  <si>
    <t>Fva0e46</t>
  </si>
  <si>
    <t>Janpiere x Andréia</t>
  </si>
  <si>
    <t>NYCHOLAS x FERNANDO</t>
  </si>
  <si>
    <t>JOSÉ X DAMINHÃO</t>
  </si>
  <si>
    <t>GUARULHOS (1 ARMADO) FAZER VARREDURA</t>
  </si>
  <si>
    <t>GFL5E32</t>
  </si>
  <si>
    <t>RICARDO NAVES</t>
  </si>
  <si>
    <t>ITAPEVI X CORDOVIL RJ (PONTA)</t>
  </si>
  <si>
    <t>SZR4B19</t>
  </si>
  <si>
    <t>JHONATAN X MAYCKE</t>
  </si>
  <si>
    <t>ITAPEVI X RIBEIRAO PRETO 200KM</t>
  </si>
  <si>
    <t>GEC4I21</t>
  </si>
  <si>
    <t>ITAPEVI X ITAJAI SC PONTA</t>
  </si>
  <si>
    <t>SRZ4B23</t>
  </si>
  <si>
    <t>TIAGO X SOUSA</t>
  </si>
  <si>
    <t>DAVID X ADENILSON</t>
  </si>
  <si>
    <t>22:10:00- inicio 23:27</t>
  </si>
  <si>
    <t>23:18:00 - inicio 00:07</t>
  </si>
  <si>
    <t>23:16:00- inicio 23:42</t>
  </si>
  <si>
    <t>22:28:00- inicio 23:40</t>
  </si>
  <si>
    <t>PIRAPORA DO BOM JESUS X SANTOS REF. PBJ338-2025</t>
  </si>
  <si>
    <t>ELCIR X GERMANO</t>
  </si>
  <si>
    <t>VITOR x WALDOMIRO</t>
  </si>
  <si>
    <t>12:24:00 (inicio 13:04)</t>
  </si>
  <si>
    <t>CEVA LOITECH</t>
  </si>
  <si>
    <t>JUNDIAI/SP - x 200 km SERRA</t>
  </si>
  <si>
    <t>VTR 01 RYS 5A90</t>
  </si>
  <si>
    <t>PPE7C64</t>
  </si>
  <si>
    <t>VITOR PEDIU PARA ANTECIPAR O QUANTO ANTES</t>
  </si>
  <si>
    <t>JUNDIAI/SP - x 200 km BRASILIA</t>
  </si>
  <si>
    <t>VTR 02</t>
  </si>
  <si>
    <t>missão cancelada pela ceva às 14:08</t>
  </si>
  <si>
    <t>GABRIEL X GUSTAVO</t>
  </si>
  <si>
    <t>FYX9B12</t>
  </si>
  <si>
    <t>DEI8F19</t>
  </si>
  <si>
    <t>MELO X IZIDORO</t>
  </si>
  <si>
    <t>GUARULHOS X SP SUL</t>
  </si>
  <si>
    <t>FYB0H63</t>
  </si>
  <si>
    <t>CARLOS X RODRIGO</t>
  </si>
  <si>
    <t>GUARULHOS X SP LESTE</t>
  </si>
  <si>
    <t>TVK4D36</t>
  </si>
  <si>
    <t>09:24:00 - INICIO:11:19</t>
  </si>
  <si>
    <t>ITAPEVI X 700KM - ITUMBIARA/GO</t>
  </si>
  <si>
    <t>10:05:00 INICIO 10:43</t>
  </si>
  <si>
    <t>ITAPEVI X SERRA ES PONTA</t>
  </si>
  <si>
    <t>SGC1H61</t>
  </si>
  <si>
    <t>ADRIANO X AIDINO</t>
  </si>
  <si>
    <t xml:space="preserve">JABOATÃO X AEROPORTO </t>
  </si>
  <si>
    <t>FLAVIO X JADSON</t>
  </si>
  <si>
    <t>GLP CAMPINAS X VILA MARIA</t>
  </si>
  <si>
    <t>JOSÉ X LUIZ</t>
  </si>
  <si>
    <t>VICENTE x Killdery</t>
  </si>
  <si>
    <t>JOÃO PESSOA X JOÃO PESSOA ( 2 ARMADOS)</t>
  </si>
  <si>
    <t>Antônio x João</t>
  </si>
  <si>
    <t>Embu das Artes - Jardim Branca Flor (1 DESARMADO)</t>
  </si>
  <si>
    <t>FPN9668</t>
  </si>
  <si>
    <t>FCM4955</t>
  </si>
  <si>
    <t>18&gt;10</t>
  </si>
  <si>
    <t>CAMPO GRANDE X AEROPORTO</t>
  </si>
  <si>
    <t>HTA1621</t>
  </si>
  <si>
    <t xml:space="preserve"> FBA5138</t>
  </si>
  <si>
    <t>Felipe dos Santos Rosa</t>
  </si>
  <si>
    <t>ITAPEVI X BH 150KM</t>
  </si>
  <si>
    <t xml:space="preserve"> LUIZ X JOSE</t>
  </si>
  <si>
    <t>23:21:00- INICIO 23:55</t>
  </si>
  <si>
    <t>SRS1C14</t>
  </si>
  <si>
    <t>CALDAS NOVAS GO</t>
  </si>
  <si>
    <t>POSTO MAMÃO X RIO DE JANEIRO</t>
  </si>
  <si>
    <t>SYU8B36</t>
  </si>
  <si>
    <t>EYU4E98</t>
  </si>
  <si>
    <t>LEANDRO X ALEXSANDER</t>
  </si>
  <si>
    <t>TM2C55</t>
  </si>
  <si>
    <t>RLO3G22</t>
  </si>
  <si>
    <t>IVO X WAGNER</t>
  </si>
  <si>
    <t>DCE1E99</t>
  </si>
  <si>
    <t>André Rodolfo dos Santos</t>
  </si>
  <si>
    <t>07:59:00 (iniciou 09:05)</t>
  </si>
  <si>
    <t>BASE GRU X GO 2h de ACOMPANHAMENTO</t>
  </si>
  <si>
    <r>
      <rPr>
        <rFont val="Calibri"/>
        <color rgb="FF000000"/>
        <sz val="9.0"/>
      </rPr>
      <t xml:space="preserve">BASE GRU X GO (ESCOLTA ATÉ </t>
    </r>
    <r>
      <rPr>
        <rFont val="Calibri"/>
        <b/>
        <color rgb="FF000000"/>
        <sz val="9.0"/>
      </rPr>
      <t>UBERABA MG)</t>
    </r>
  </si>
  <si>
    <t>PBL6278</t>
  </si>
  <si>
    <t>ADAN X TAUAN</t>
  </si>
  <si>
    <t>08:01:00 (inicio 09:01)</t>
  </si>
  <si>
    <t>BASE GRU X RS 2h de ACOMPANHAMENTO</t>
  </si>
  <si>
    <t>ITAPEVI X GO</t>
  </si>
  <si>
    <t>TBS5E57</t>
  </si>
  <si>
    <t>CUA1C43</t>
  </si>
  <si>
    <t>BRAGA X LOPES</t>
  </si>
  <si>
    <t>MOOCA SP</t>
  </si>
  <si>
    <t>LRW6H83</t>
  </si>
  <si>
    <t>06:28:00 - INICIO 08:46</t>
  </si>
  <si>
    <t>ITAPEVI X  /GO</t>
  </si>
  <si>
    <t>SÃO PAULO X BELFORD ROXO/RJ</t>
  </si>
  <si>
    <t>JUNDIAI/SP - x 200 km SAO JOSE - SC</t>
  </si>
  <si>
    <t>VTR 01 GCG5H13</t>
  </si>
  <si>
    <t xml:space="preserve"> NTO0F40</t>
  </si>
  <si>
    <t xml:space="preserve">VITOR PEDIU PARA ANTECIPAR O QUANTO ANTES </t>
  </si>
  <si>
    <t>VTR 02 CUT-2D58</t>
  </si>
  <si>
    <t>AQE0A51</t>
  </si>
  <si>
    <t>MARCIO X ANDERSON</t>
  </si>
  <si>
    <t>17:11 (inicio as 17:51)</t>
  </si>
  <si>
    <t>JUNDIAI/SP - x 200 km SAO JOAO DE MERITI - RJ</t>
  </si>
  <si>
    <t>VTR 03 ELU7136</t>
  </si>
  <si>
    <t>HLD8E90</t>
  </si>
  <si>
    <t>RODRIGI X TEIXEIRA</t>
  </si>
  <si>
    <t>JHONATAN X VITOR</t>
  </si>
  <si>
    <t>WILLIAN X ZALMUNA</t>
  </si>
  <si>
    <t>05:53:00 - inicio 08:59</t>
  </si>
  <si>
    <t>SAO JOSE DOS PINHAIS X  ROÇA GRANDE</t>
  </si>
  <si>
    <t>AKN3486</t>
  </si>
  <si>
    <t>JOSÉ X LUIS</t>
  </si>
  <si>
    <t>BASE GRU X BERTIOGA (BLAU) (ESCOLTA ATE SÃO CAETANO DO SUL)</t>
  </si>
  <si>
    <t xml:space="preserve">REJ6J64 </t>
  </si>
  <si>
    <t>ADRIANO X WILSON</t>
  </si>
  <si>
    <t>BASE GRU X SOROCABA  (PONTA A PONTA)</t>
  </si>
  <si>
    <t>MAYCKE X AIDINO</t>
  </si>
  <si>
    <t>BASE GRU X AERO CONGONHAS (PONTA A PONTA)</t>
  </si>
  <si>
    <t>ARLISON X JOSE BARBOSA</t>
  </si>
  <si>
    <t>SANTANA/SP X CAMPINAS</t>
  </si>
  <si>
    <t xml:space="preserve"> EST9E98-  GDO8E76- TKH9G26</t>
  </si>
  <si>
    <t>JOSE X EBER</t>
  </si>
  <si>
    <t>JBW9C83/ FCE4D08/ BEC2J77</t>
  </si>
  <si>
    <t>SEN-1C13</t>
  </si>
  <si>
    <t>FPS8A66/ JBQ8E61/ IZK7H84</t>
  </si>
  <si>
    <t>DZJ6F72</t>
  </si>
  <si>
    <t>FRANCISCO X ANDERSON</t>
  </si>
  <si>
    <t>GUARULHOS X BELENZINHO (2 ARMADOS)</t>
  </si>
  <si>
    <t xml:space="preserve">PXX2B40 </t>
  </si>
  <si>
    <t xml:space="preserve">FNR9B96 </t>
  </si>
  <si>
    <t>JONATHAN X CAMILA</t>
  </si>
  <si>
    <t>04:30:00- INICIO 06:00</t>
  </si>
  <si>
    <t>TBH9J16</t>
  </si>
  <si>
    <t>SRQ6H59</t>
  </si>
  <si>
    <t>GABRIEL X ROMÁRIO</t>
  </si>
  <si>
    <t>GUARULHOS X VILA MARIANA</t>
  </si>
  <si>
    <t>FMA9G55/ FPC9G55</t>
  </si>
  <si>
    <t>CLEITON X MARCIO</t>
  </si>
  <si>
    <t>ROBERTO x  JADILSON</t>
  </si>
  <si>
    <t>ENCARREGADO CANCELOU AS 9:57</t>
  </si>
  <si>
    <t>INICIO 21:57</t>
  </si>
  <si>
    <t>SÃO PAULO X SÃO PAULO</t>
  </si>
  <si>
    <t>DAO-6119</t>
  </si>
  <si>
    <t>JAGUARIAIVA - PONTA GROSSA</t>
  </si>
  <si>
    <t>FOM0987/JAQ7I25</t>
  </si>
  <si>
    <t>21:09 (INICIO 21:57)</t>
  </si>
  <si>
    <t>GFQ 1257</t>
  </si>
  <si>
    <t>FRH5I55 / JBW9C83 / FPS8A66</t>
  </si>
  <si>
    <t>JBQ8E61 / TLY9J94 / TKK6H96</t>
  </si>
  <si>
    <t>JOEL X RAILON</t>
  </si>
  <si>
    <t>TLI7F75 / TKM8I80 / FIG6H46</t>
  </si>
  <si>
    <t>EBERTON X JONATAS</t>
  </si>
  <si>
    <t>LEIDIMAR X SANDRO</t>
  </si>
  <si>
    <t xml:space="preserve">PIRAPORA DO BOM JESUS X SANTOS  REF. PBJ323-2025 </t>
  </si>
  <si>
    <t>CLAYTON X GILMARI</t>
  </si>
  <si>
    <t>TBS5E60</t>
  </si>
  <si>
    <t>ALONSO X GIAN</t>
  </si>
  <si>
    <t>SÃO PAULO x GUARULHOS</t>
  </si>
  <si>
    <t>TLR2F92/FET2I85/FUE0I17</t>
  </si>
  <si>
    <t>Cancelada pela Adriana via e-mail 14:46</t>
  </si>
  <si>
    <t>CAMPINAS x PIRACICABA</t>
  </si>
  <si>
    <t>FKZ9C91</t>
  </si>
  <si>
    <t>REIS X BRANDAO</t>
  </si>
  <si>
    <t xml:space="preserve"> CAMPINAS X CAMPINAS </t>
  </si>
  <si>
    <t>BZF 3J01</t>
  </si>
  <si>
    <t>DUA4C41</t>
  </si>
  <si>
    <t>JUNDIAI/SP - x 200 km SERRA - ES</t>
  </si>
  <si>
    <t>CANCELADO PELO VITOR 10:13</t>
  </si>
  <si>
    <t>VITOR X JHONATAN</t>
  </si>
  <si>
    <t>TLO3I44</t>
  </si>
  <si>
    <t>ADILSON X RUAN</t>
  </si>
  <si>
    <t>GUARULHOS X RS (2 HORAS DE ACOMPANHAMENTO)</t>
  </si>
  <si>
    <t>SXM8E18</t>
  </si>
  <si>
    <t>MARCELO X JOSE</t>
  </si>
  <si>
    <t>GUARULHOS X PA ( 2 HORAS DE ACOMPANHAMENTO)</t>
  </si>
  <si>
    <t>FJT9H19</t>
  </si>
  <si>
    <t>VILA MARIA X CAMPINAS</t>
  </si>
  <si>
    <t>CANCELADO PELO DANIEL 11:32</t>
  </si>
  <si>
    <t>CRISTIANO</t>
  </si>
  <si>
    <t>10:12:00- INICIO 10:36</t>
  </si>
  <si>
    <t>ITAPEVI X 200KM</t>
  </si>
  <si>
    <t>RYO6H38</t>
  </si>
  <si>
    <t xml:space="preserve">SIMÕES FILHO X SALVADOR </t>
  </si>
  <si>
    <t>CAMPO GRANDE X CAMPO GRANDE MS</t>
  </si>
  <si>
    <t>JOSINEI X JACKSON</t>
  </si>
  <si>
    <t>BELEM X BELEM (2 ARAMDOS)</t>
  </si>
  <si>
    <t>ANDRÉ X GLEUBSON</t>
  </si>
  <si>
    <t>SFW6A62</t>
  </si>
  <si>
    <t>JOSÉ X ALBERTO</t>
  </si>
  <si>
    <t>VÁRZEA GRANDE - MT X PRIMAVERA DO LESTE MT</t>
  </si>
  <si>
    <t>GENAIL</t>
  </si>
  <si>
    <t xml:space="preserve"> QAU1F02</t>
  </si>
  <si>
    <t>RRW9D92</t>
  </si>
  <si>
    <t>JOSIAS X YAGO</t>
  </si>
  <si>
    <t>CABO DE SANTO AGOSTINHO PE X RECIFE PE</t>
  </si>
  <si>
    <t>PGX0E51</t>
  </si>
  <si>
    <t>PFR-4B03</t>
  </si>
  <si>
    <t>RAFAEL</t>
  </si>
  <si>
    <t>PIRAPORA DO BOM JESUS X SANTOS REF. PBJ343-2025</t>
  </si>
  <si>
    <t>MAYKE X AIDINO</t>
  </si>
  <si>
    <t>CAMPINAS X PIRACICABA</t>
  </si>
  <si>
    <t>FKZ1C59</t>
  </si>
  <si>
    <t>RNR1H10</t>
  </si>
  <si>
    <t>TLI7F75</t>
  </si>
  <si>
    <t>CUBATÃO X SANTOS REF. PBJ323-2025 (1 ARMADO)</t>
  </si>
  <si>
    <t>ANDRE</t>
  </si>
  <si>
    <t>VTR 02 SFO-6A26</t>
  </si>
  <si>
    <t>ODA9H12</t>
  </si>
  <si>
    <t>JOSE X LUIZ</t>
  </si>
  <si>
    <t>VRT 01 RYS 5A90</t>
  </si>
  <si>
    <t xml:space="preserve"> ODJ3J76</t>
  </si>
  <si>
    <t>SÃO PAULO X GUARULHOS</t>
  </si>
  <si>
    <t>TLR2F92</t>
  </si>
  <si>
    <t>JAIME X CLAUDIO</t>
  </si>
  <si>
    <t>Tomaz x Gleuberson</t>
  </si>
  <si>
    <t>JOINVILLE SC X LONDRINA PR (PONTA A PONTA)</t>
  </si>
  <si>
    <t>THIAGO X SAMIR</t>
  </si>
  <si>
    <t>JOINVILLE SC X PORTO ALEGRE RS ( PONTA A PONTA)</t>
  </si>
  <si>
    <t>CAIO X NELSON</t>
  </si>
  <si>
    <t>SANTOS X PIRITUBA</t>
  </si>
  <si>
    <t>DBB8C52</t>
  </si>
  <si>
    <t>RAMOS X MIRANDA</t>
  </si>
  <si>
    <t>FJC0E74</t>
  </si>
  <si>
    <t>JHL9088</t>
  </si>
  <si>
    <t>RONIERY X NAKASHIMA</t>
  </si>
  <si>
    <t>GUARULHOS X AL (2 HORAS DE ACOMPANHAMENTO)</t>
  </si>
  <si>
    <t>STX2F51</t>
  </si>
  <si>
    <t>PBL6254</t>
  </si>
  <si>
    <t>WALKER X BRUNO</t>
  </si>
  <si>
    <t>GUARULHOS X MG (2 HORAS DE ACOMPANHAMENTO)</t>
  </si>
  <si>
    <t>PIMENTEL X GABRIEL</t>
  </si>
  <si>
    <t>GUARULHOS X PE (2 HORAS DE ACOMPANHAMENTO)</t>
  </si>
  <si>
    <t>GFG4G52</t>
  </si>
  <si>
    <t>ELSO X DIAS</t>
  </si>
  <si>
    <t>GUARULHOS X MT (2 HORAS DE ACOMPANHAMENTO)</t>
  </si>
  <si>
    <t>GUARULHOS X CAMPINAS (1 ARMADO)</t>
  </si>
  <si>
    <t xml:space="preserve">TCJ4A90 </t>
  </si>
  <si>
    <t>MML6B59</t>
  </si>
  <si>
    <t>CAMPINAS X AERO CONGONHAS</t>
  </si>
  <si>
    <t>GUARULHOS X CAMPINAS (2 ARMADO)</t>
  </si>
  <si>
    <t>PXX2B40</t>
  </si>
  <si>
    <t>12;25</t>
  </si>
  <si>
    <t>GUARULHOS X EMBU (2 ARMADO)</t>
  </si>
  <si>
    <t>EDQ6A11</t>
  </si>
  <si>
    <t>EFU2H66</t>
  </si>
  <si>
    <t>ANDRE X CARLA</t>
  </si>
  <si>
    <t>GUARULHOS X RIBEIRÃO PRETO</t>
  </si>
  <si>
    <t>WILSON X GLAUBER</t>
  </si>
  <si>
    <t>13/:00/14:00</t>
  </si>
  <si>
    <t>TJV0B35</t>
  </si>
  <si>
    <t>DA SILVA X MARTINELLI</t>
  </si>
  <si>
    <t>VILA HAMBUSGUESIA X PQ NOVO MUNDO</t>
  </si>
  <si>
    <t xml:space="preserve"> CVN7F94</t>
  </si>
  <si>
    <t>ADRIANO X EMERSON</t>
  </si>
  <si>
    <t>IMADIATO</t>
  </si>
  <si>
    <t>MALADA</t>
  </si>
  <si>
    <t xml:space="preserve">REJ8A09 </t>
  </si>
  <si>
    <t>JOSE X PAULO</t>
  </si>
  <si>
    <t>MARVEL</t>
  </si>
  <si>
    <t>CAMPINA GRANDE DO SUL PR (1 DESARMANDO)</t>
  </si>
  <si>
    <t>MME8824</t>
  </si>
  <si>
    <t>MAUA X 150 KM</t>
  </si>
  <si>
    <t xml:space="preserve"> QIP0E60</t>
  </si>
  <si>
    <t>CANCELADA AS 14:02 PELA CENTRAL DE RASTREAMENTO</t>
  </si>
  <si>
    <t>IBL MATRIZ X RIBEIRÃO PRETO</t>
  </si>
  <si>
    <t>RTB-9H69</t>
  </si>
  <si>
    <t>BARRA DO TURVO (1 ARMADO)</t>
  </si>
  <si>
    <t>FDQ2F87</t>
  </si>
  <si>
    <t>ITAQUAQUECETUBA SP (1 ARMADO)</t>
  </si>
  <si>
    <t>EOE7I39/FHW1D35</t>
  </si>
  <si>
    <t>PIRAPORA DO BOM JESUS X SANTOS PBJ349 -2025</t>
  </si>
  <si>
    <t>SANDRO X ORLANDO</t>
  </si>
  <si>
    <t>MAICKE X AIDINO</t>
  </si>
  <si>
    <t xml:space="preserve">PIRAPORA DO BOM JESUS X SANTOS REF. PBJ355-2025 </t>
  </si>
  <si>
    <t>FPJ2107</t>
  </si>
  <si>
    <t>FERNANDO X PAILO</t>
  </si>
  <si>
    <t>BELEM X BELEM (1 ARMADO)</t>
  </si>
  <si>
    <t>QRX4J42</t>
  </si>
  <si>
    <t>HOA1H06</t>
  </si>
  <si>
    <t>GLEUBERSON</t>
  </si>
  <si>
    <t>CANCELADO PELO CESLOG 19:05</t>
  </si>
  <si>
    <t>10:06:00 (inicio 10:08)</t>
  </si>
  <si>
    <t>JUNDIAI/SP - x 200 km VILA VELHA- ES</t>
  </si>
  <si>
    <t>VITOR PEDIU PARA ADIANTAR PARA AS 11</t>
  </si>
  <si>
    <t xml:space="preserve">SDP-5I65 </t>
  </si>
  <si>
    <t>cancelada pelo encarregado 09:37</t>
  </si>
  <si>
    <t xml:space="preserve">REJ2F29 </t>
  </si>
  <si>
    <t>GUARULHOS X CAJAMAR X CAMPINAS</t>
  </si>
  <si>
    <t xml:space="preserve">GBI8E64 </t>
  </si>
  <si>
    <t>TKK9H96</t>
  </si>
  <si>
    <t>DIOSEF X LEANDRO</t>
  </si>
  <si>
    <t>cancelada pelo Daniel as 16:23</t>
  </si>
  <si>
    <t>STU 7C76</t>
  </si>
  <si>
    <t>DUAN</t>
  </si>
  <si>
    <t>SÃO PAULO XBRÁS</t>
  </si>
  <si>
    <t>MFP-2G46/ AXA-9E73</t>
  </si>
  <si>
    <t>QWJ9948</t>
  </si>
  <si>
    <t>CANCELADO PELO ANALISTA AS 17:34</t>
  </si>
  <si>
    <t>ITAPEVI X 200km SENTIDO NORDESTE</t>
  </si>
  <si>
    <t>FOS 9G62</t>
  </si>
  <si>
    <t>PKZ1355</t>
  </si>
  <si>
    <t xml:space="preserve"> JAGUARIUNA X ITAPEVI</t>
  </si>
  <si>
    <t>GBS 5F32</t>
  </si>
  <si>
    <t>GJV 9I31</t>
  </si>
  <si>
    <t>SUZANO X GUARULHOS (1 ARMADO)</t>
  </si>
  <si>
    <t>FFM0I54</t>
  </si>
  <si>
    <t>TAMBORE X AERO CONGONHAS</t>
  </si>
  <si>
    <t>CSK2794</t>
  </si>
  <si>
    <t>JAGUARIUNA SP</t>
  </si>
  <si>
    <t>EVK1C91</t>
  </si>
  <si>
    <t>PIRAPORA X CAJAMAR</t>
  </si>
  <si>
    <t>JQH-5G53</t>
  </si>
  <si>
    <t>UGG6C90</t>
  </si>
  <si>
    <t>JUNDIAI/SP - x 200 km CABO DE SANTO AGOSTINHO - PE</t>
  </si>
  <si>
    <t>EYT5I94</t>
  </si>
  <si>
    <t>GCQ7J51</t>
  </si>
  <si>
    <t>SUS 4I08</t>
  </si>
  <si>
    <t xml:space="preserve">ANTONIO X DIEGO </t>
  </si>
  <si>
    <t>CONTAGEM X BELO HORIZONTE MG</t>
  </si>
  <si>
    <t>CESLOG CANCELOU AS 8:34HS</t>
  </si>
  <si>
    <t>GUARULHOS X VOTORANTIM</t>
  </si>
  <si>
    <t>TBE6E63</t>
  </si>
  <si>
    <t>CAU6428</t>
  </si>
  <si>
    <t>PACHECO X MILENA</t>
  </si>
  <si>
    <t>ANANIAS X GABRIEL</t>
  </si>
  <si>
    <t>IMEDITA</t>
  </si>
  <si>
    <t>GUARULHOS IBL MATRIZ X CAMPINAS</t>
  </si>
  <si>
    <t>FWI 6G87</t>
  </si>
  <si>
    <t>BAH3E74</t>
  </si>
  <si>
    <t>TLY9J94</t>
  </si>
  <si>
    <t>IMADIATA</t>
  </si>
  <si>
    <t>SÃO BERNARDO X UBERLANDIA MG</t>
  </si>
  <si>
    <t>PYF4A02</t>
  </si>
  <si>
    <t>EVANDRO X DAMIÃO</t>
  </si>
  <si>
    <t>CAJAMAR X RIO DE JANEIRO</t>
  </si>
  <si>
    <t>GXS1J03</t>
  </si>
  <si>
    <t>Missão reprogramada para segunda 15/12 pela Rafaella as 17:28</t>
  </si>
  <si>
    <t xml:space="preserve">MACEIO X MACEIO (2 ARMADOS) </t>
  </si>
  <si>
    <t>20:21:00 -INICIO 20:50</t>
  </si>
  <si>
    <t>ITAPEVI X CATALÃO GO 720 km</t>
  </si>
  <si>
    <t>RFW1H57</t>
  </si>
  <si>
    <t>LAERCIO X GUIMARES</t>
  </si>
  <si>
    <t>22:57:00 - INICIO 00:48</t>
  </si>
  <si>
    <t>RENATO X CLAYTON</t>
  </si>
  <si>
    <t>CUBATÃO X SANTOS REF. PBJ349-2025 (1  ARMADO)</t>
  </si>
  <si>
    <t>REAGENDADA 15/12</t>
  </si>
  <si>
    <t>BELA VISTA X PINHEIROS</t>
  </si>
  <si>
    <t>FVK4C17/EFW0D05</t>
  </si>
  <si>
    <t>PORTO DE SANTOS X CAMPO BELO/SP (1 AGENTES)</t>
  </si>
  <si>
    <t xml:space="preserve">RMG9A22 </t>
  </si>
  <si>
    <t>EFV-4H50</t>
  </si>
  <si>
    <t>CRISTIAN ANDERSON</t>
  </si>
  <si>
    <t>PORTO RJ X PAVUNA/RJ (2 ARMADOS)</t>
  </si>
  <si>
    <t xml:space="preserve">kWX5850 </t>
  </si>
  <si>
    <t>SUC1D81</t>
  </si>
  <si>
    <t>ASSIS X VALERIO</t>
  </si>
  <si>
    <t>20:55:00 -INICIO 23:34</t>
  </si>
  <si>
    <t>ITAPEVI X SERRA/ES PONTA</t>
  </si>
  <si>
    <t>TLK5H02</t>
  </si>
  <si>
    <t>SFX2I07 / RQN7H41</t>
  </si>
  <si>
    <t>EDSON X LUIZ</t>
  </si>
  <si>
    <t>SÃO BERNADO DO CAMPO X OSASCO</t>
  </si>
  <si>
    <t>PYF4A02/TKC6A82</t>
  </si>
  <si>
    <t>BASE GRU X RJ 2 HORAS ACOMPANHAMENTO</t>
  </si>
  <si>
    <t>REI7C20</t>
  </si>
  <si>
    <t>NOVA ALVORADA DO SUL / MS</t>
  </si>
  <si>
    <t>QAB6D01</t>
  </si>
  <si>
    <t>EOF1I28</t>
  </si>
  <si>
    <t>Alicio Lima Rodrigues</t>
  </si>
  <si>
    <t>KRONA</t>
  </si>
  <si>
    <t>SANTOS X DIADEMA SP</t>
  </si>
  <si>
    <t>TBE6A59</t>
  </si>
  <si>
    <t>CLK1C57/BYA6B82</t>
  </si>
  <si>
    <t>SIDARTA X TAISA</t>
  </si>
  <si>
    <t>BWA1E93</t>
  </si>
  <si>
    <t xml:space="preserve">OPP0C52 </t>
  </si>
  <si>
    <t>CANCELADA PELO DANIEL AS 12:50HS</t>
  </si>
  <si>
    <t>JUNDIAI X 200KM PERUS/SP</t>
  </si>
  <si>
    <t>CUG5A35</t>
  </si>
  <si>
    <t>ADRIANO X JOSE</t>
  </si>
  <si>
    <t>CANCELADA PELO V 10:34</t>
  </si>
  <si>
    <t>QRWiC78</t>
  </si>
  <si>
    <t>MAYCKE X GUILHERME</t>
  </si>
  <si>
    <t>TRANSPACHECO</t>
  </si>
  <si>
    <t>FUU3E38</t>
  </si>
  <si>
    <t>RAMON X PAULO</t>
  </si>
  <si>
    <t>GILSON X ALEX</t>
  </si>
  <si>
    <t>REDUTO MG</t>
  </si>
  <si>
    <t>MSH0A44</t>
  </si>
  <si>
    <t>FJX1B84</t>
  </si>
  <si>
    <t>EDMARIO X ANDERSON</t>
  </si>
  <si>
    <t>MAXXFORD</t>
  </si>
  <si>
    <t>FPJ2I07</t>
  </si>
  <si>
    <t>RCF1H43</t>
  </si>
  <si>
    <t>FERNANDO X ADRIEL</t>
  </si>
  <si>
    <t>QXP5J76</t>
  </si>
  <si>
    <t>GBS8D17</t>
  </si>
  <si>
    <t>BRASIL X RUBENS</t>
  </si>
  <si>
    <t>ANANIAS X LEANDRO</t>
  </si>
  <si>
    <t>GCM 9e63</t>
  </si>
  <si>
    <t>GUARULHOS IBL MATRIZ X SANTO ANDRE</t>
  </si>
  <si>
    <t xml:space="preserve"> Cuc4f38</t>
  </si>
  <si>
    <t>ADRIANO X GLAUBER</t>
  </si>
  <si>
    <t>13:30:00 (inicio14:07)</t>
  </si>
  <si>
    <t xml:space="preserve">CUIABÁ MT X VARZEA GRANDE MT </t>
  </si>
  <si>
    <t>E.Q Não enviou chegada na origem/inicio de missão. Somente no destino final.</t>
  </si>
  <si>
    <t>imediato previsão 11h</t>
  </si>
  <si>
    <t>GUARULHOS BRAGANÇA PAULISTA</t>
  </si>
  <si>
    <t>SVN 8A67</t>
  </si>
  <si>
    <t>PARANAIBA/MS</t>
  </si>
  <si>
    <t>OLV2E11</t>
  </si>
  <si>
    <t>MUB-8E54/JXJ-3732</t>
  </si>
  <si>
    <t xml:space="preserve">FERNANDO FREITAS </t>
  </si>
  <si>
    <t>ROBERTO ZAMORANO</t>
  </si>
  <si>
    <t>11:51:00 - inicio 12:15</t>
  </si>
  <si>
    <t>SRS1C15</t>
  </si>
  <si>
    <t>GPL GUARULHOS X IBL MATRIZ</t>
  </si>
  <si>
    <t>CGM9E63</t>
  </si>
  <si>
    <t>BATISTA X SEVERINO</t>
  </si>
  <si>
    <t>ANDREWS X RENATO</t>
  </si>
  <si>
    <t>IMEDIATO 19:24</t>
  </si>
  <si>
    <t xml:space="preserve">JUNDIAI 01 ARMADO </t>
  </si>
  <si>
    <t>GEH2F57</t>
  </si>
  <si>
    <t>PIRAPORA BOM JESUS X SANTOS REF. PBJ336-2025</t>
  </si>
  <si>
    <t>RESENDE RJ X CARIACICA ES</t>
  </si>
  <si>
    <t>IXN6J57</t>
  </si>
  <si>
    <t>FXA4G96</t>
  </si>
  <si>
    <t>PIRAPORA BOM JESUS X SANTOS PBJ361-2025</t>
  </si>
  <si>
    <t>JHONATHAN X VITOR</t>
  </si>
  <si>
    <t>FPE9H71</t>
  </si>
  <si>
    <t>LEITE X DAS NEVES</t>
  </si>
  <si>
    <t>ELMO X CLODOALDO</t>
  </si>
  <si>
    <t xml:space="preserve">JUNDIAI/SP - x 200 km VIANA - ES </t>
  </si>
  <si>
    <t>VTR 02 CVI-2G56</t>
  </si>
  <si>
    <t xml:space="preserve"> OVL6D79 / STU2F80</t>
  </si>
  <si>
    <t>AQUINO X MARCIO</t>
  </si>
  <si>
    <t>Vitor pediu para adiar para as 17:00/ 20:00</t>
  </si>
  <si>
    <t>VTR 01 ESP6599</t>
  </si>
  <si>
    <t>MACHADO X CORNELIO</t>
  </si>
  <si>
    <t>MACEIO X MACEIO (1 ARMADO)</t>
  </si>
  <si>
    <t>GUARUJÁ X EXTREMA MG</t>
  </si>
  <si>
    <t>DPB8C03</t>
  </si>
  <si>
    <t>NSA9D00</t>
  </si>
  <si>
    <t>EWJ2B38</t>
  </si>
  <si>
    <t>CAMPINAS X GUARULHO</t>
  </si>
  <si>
    <t>FSB5D04</t>
  </si>
  <si>
    <t>ANANIAS X LUIS</t>
  </si>
  <si>
    <t>GUARULHOS IBL MATRIZ X PIRACICABA</t>
  </si>
  <si>
    <t>EJW8J64</t>
  </si>
  <si>
    <t>GUARULHOS X MG PONTA A PONTA</t>
  </si>
  <si>
    <t>MALAGÁ</t>
  </si>
  <si>
    <t>DSV4957</t>
  </si>
  <si>
    <t>GERALDO X LUCIANO</t>
  </si>
  <si>
    <t>AR4MADA REAL</t>
  </si>
  <si>
    <t>RIO DE JANEIRO X DIVISA RJ X MG</t>
  </si>
  <si>
    <t>IMPETUS</t>
  </si>
  <si>
    <t>SYC9F34</t>
  </si>
  <si>
    <t>FABIANO X MOISES</t>
  </si>
  <si>
    <t>QVA2F07</t>
  </si>
  <si>
    <t>ANDRELIS X GLEUBERSON</t>
  </si>
  <si>
    <t>AERO GRU X PQ NOVO MUNDO</t>
  </si>
  <si>
    <t>FTV3G05</t>
  </si>
  <si>
    <t>SÃO JOSÉ DO RIO PRETO/SP (1 ARMADO)</t>
  </si>
  <si>
    <t>TMD 3H03</t>
  </si>
  <si>
    <t>DVS5A68</t>
  </si>
  <si>
    <t>EXTREMA/MG  (acidente)</t>
  </si>
  <si>
    <t>FPS0C03</t>
  </si>
  <si>
    <t>DPB8C03/LYY7H15</t>
  </si>
  <si>
    <t>Paulo Rogério cataldi</t>
  </si>
  <si>
    <t>CAMPO GRANDE MS X CAMPO GRANDE MS</t>
  </si>
  <si>
    <t>Alicio LIMA Rodrigues</t>
  </si>
  <si>
    <t>REZENDE RJ X CARIACICA-ES</t>
  </si>
  <si>
    <t>HFD3956</t>
  </si>
  <si>
    <t>MAYCKE X GUILEHRME</t>
  </si>
  <si>
    <t>JOINVILLE SC X TRAMANDAI RS</t>
  </si>
  <si>
    <t>JOINVILLE SC X CURITIBA PR</t>
  </si>
  <si>
    <t>SANTOS BRASIL GRJ X RIO DAS PEDRAS/SP</t>
  </si>
  <si>
    <t>ANANINDEUA X LIDER COMERCIO - belém(2 ARMADOS)</t>
  </si>
  <si>
    <t>SZW1I91</t>
  </si>
  <si>
    <t>Gleuberson x Andrelvis</t>
  </si>
  <si>
    <t>GUARULHOS X EMBU DAS ARTES</t>
  </si>
  <si>
    <t>GBS5F32</t>
  </si>
  <si>
    <t>CAIO X ADALTO</t>
  </si>
  <si>
    <t>CAMPINAS X AEROPORTO CONGONHAS</t>
  </si>
  <si>
    <t>SWZ8A22</t>
  </si>
  <si>
    <t>LUIZ X HOLANDA</t>
  </si>
  <si>
    <t>GUARULHOS X CAJAMAR/CAMPINAS</t>
  </si>
  <si>
    <t>STZ6E96</t>
  </si>
  <si>
    <t>PACHECO X ALLAN</t>
  </si>
  <si>
    <t>02:02:00 (inicio 02:02)</t>
  </si>
  <si>
    <t>CANIDÉ X JOEL</t>
  </si>
  <si>
    <t>JABOATÃO X JABOATÃO</t>
  </si>
  <si>
    <t>RENAN X JACKSON</t>
  </si>
  <si>
    <t xml:space="preserve">RYS5A90 </t>
  </si>
  <si>
    <t>PIRAPORA DO BOM JESUS X GUARATINGUETÁ REF. PBJ362-2025</t>
  </si>
  <si>
    <t>JUNDIAI/SP - x 200 km SÃO JOSE - SC</t>
  </si>
  <si>
    <t>LUIZ X SAMIR</t>
  </si>
  <si>
    <t>RESENDE RJ X SERRA ES</t>
  </si>
  <si>
    <t>CARLOS X MANOEL</t>
  </si>
  <si>
    <t>GUSTAVO X JULIO</t>
  </si>
  <si>
    <t>CAMAÇARI BA X CANDEIRAS BA</t>
  </si>
  <si>
    <t>DJB -3237/JSH- 0380</t>
  </si>
  <si>
    <t>QHB0G85</t>
  </si>
  <si>
    <t>REINALDO X RICARDSON</t>
  </si>
  <si>
    <t>ERA AS 14:45 HOUVE UMA TROCA DE HORARIO PARA AS 19H</t>
  </si>
  <si>
    <t xml:space="preserve">HONRA </t>
  </si>
  <si>
    <t>CANCELADA 13:41EQUIPE EM DESLOCAMENTO</t>
  </si>
  <si>
    <t xml:space="preserve">AGNALDO x EGBERTO </t>
  </si>
  <si>
    <t>FPU6E31</t>
  </si>
  <si>
    <t>VALERIO X FAGUNDES</t>
  </si>
  <si>
    <t>FERNANDO X ROBERTO</t>
  </si>
  <si>
    <t>Itatiba, SP PRESERVAÇÃO</t>
  </si>
  <si>
    <t>RLH4J98/GEJ6E78</t>
  </si>
  <si>
    <t>Manoel Simião Rodrigues Neto</t>
  </si>
  <si>
    <t>GUARULHOS IBL MATRIZ X SANTO ANDRÉ</t>
  </si>
  <si>
    <t>TJI0H27</t>
  </si>
  <si>
    <t>CMW2j46</t>
  </si>
  <si>
    <t>WYLL X NICOLAU</t>
  </si>
  <si>
    <t>QZQ8I94/JXM4977</t>
  </si>
  <si>
    <t>germano</t>
  </si>
  <si>
    <t>FABIANO</t>
  </si>
  <si>
    <t xml:space="preserve">PHE1957/JXG1594 </t>
  </si>
  <si>
    <t xml:space="preserve"> hgw7j51</t>
  </si>
  <si>
    <t xml:space="preserve">JUNDIAI/SP - x 200 km BARUERI </t>
  </si>
  <si>
    <t>FPP7812</t>
  </si>
  <si>
    <t>BRAGA X NAVARRO</t>
  </si>
  <si>
    <t>DUQUE DE CAXIAS RJ X CAMPOS DOS GOYTACAZES - RJ</t>
  </si>
  <si>
    <t>BXJ2A69</t>
  </si>
  <si>
    <t>ROBSON X JOSE</t>
  </si>
  <si>
    <t>PTU3H00</t>
  </si>
  <si>
    <t xml:space="preserve"> A VERIFICar</t>
  </si>
  <si>
    <t>SANTOS X OSASCO</t>
  </si>
  <si>
    <t>JOSE X RENAN</t>
  </si>
  <si>
    <t>THF0F63</t>
  </si>
  <si>
    <t>TIAGO X RAFAEL</t>
  </si>
  <si>
    <t>NORONHA X RIOS</t>
  </si>
  <si>
    <t>SUZANO X GUARATINGUETA REF PBJ362-2025</t>
  </si>
  <si>
    <t>JEANDRO X EBER</t>
  </si>
  <si>
    <t>GJA4J04</t>
  </si>
  <si>
    <t>REI7C16</t>
  </si>
  <si>
    <t>CORREA X RIBEIRO</t>
  </si>
  <si>
    <t>CAJAMAR X JUNDIAI</t>
  </si>
  <si>
    <t>EVO5A67</t>
  </si>
  <si>
    <t>FVA0E46</t>
  </si>
  <si>
    <t>CANCELADA PELO ENCARREGADO 15:08</t>
  </si>
  <si>
    <t>GUARULHOS X ARARAS</t>
  </si>
  <si>
    <t>CUC4F38</t>
  </si>
  <si>
    <t>FARIA X WILLIAN</t>
  </si>
  <si>
    <t>181007 km nova vtr</t>
  </si>
  <si>
    <t xml:space="preserve">HOUVE TROCA DE VTR POR CTS </t>
  </si>
  <si>
    <t>TIAGO X ADN</t>
  </si>
  <si>
    <t>JARAGUÁ X SOROCABA</t>
  </si>
  <si>
    <t>JMJ-8D44</t>
  </si>
  <si>
    <t>PAULO X DHIEGO</t>
  </si>
  <si>
    <t>KRONA/PIQUETUR</t>
  </si>
  <si>
    <t>CAMPINAS X SÃO BERNARDO DO CAMPO</t>
  </si>
  <si>
    <t>SVS7H12</t>
  </si>
  <si>
    <t>VALDEMIR X CORNELIO</t>
  </si>
  <si>
    <t>CAMPANHA - MG</t>
  </si>
  <si>
    <t>HIP9C30</t>
  </si>
  <si>
    <t>TDD4B44</t>
  </si>
  <si>
    <t>SVB 0H49</t>
  </si>
  <si>
    <t>FVA-0E46</t>
  </si>
  <si>
    <t>IBL MATRIZ X RIBEIRÃO PRETO SP</t>
  </si>
  <si>
    <t>EZO8I53</t>
  </si>
  <si>
    <t>JSX4I79</t>
  </si>
  <si>
    <t>ITAJAI SC X SP (2 armados)</t>
  </si>
  <si>
    <t>QTM7H36</t>
  </si>
  <si>
    <t>RXP2J68</t>
  </si>
  <si>
    <t>BRUCE X JEFERSON</t>
  </si>
  <si>
    <t>ARARAQUARA</t>
  </si>
  <si>
    <t>EOF-1H58</t>
  </si>
  <si>
    <t>SYH6H83</t>
  </si>
  <si>
    <r>
      <rPr>
        <rFont val="Calibri"/>
        <color theme="1"/>
        <sz val="9.0"/>
      </rPr>
      <t>11:21:00</t>
    </r>
    <r>
      <rPr>
        <rFont val="Calibri"/>
        <b/>
        <color theme="1"/>
        <sz val="9.0"/>
      </rPr>
      <t xml:space="preserve"> (inicio 12:08)</t>
    </r>
  </si>
  <si>
    <t>JUNDIAI/SP - x 200 km VILA VELHA - ES</t>
  </si>
  <si>
    <r>
      <rPr>
        <rFont val="Calibri"/>
        <b/>
        <color rgb="FF242424"/>
        <sz val="9.0"/>
      </rPr>
      <t xml:space="preserve">VTR01 </t>
    </r>
    <r>
      <rPr>
        <rFont val="Calibri"/>
        <color rgb="FF242424"/>
        <sz val="9.0"/>
      </rPr>
      <t>UGE6F20</t>
    </r>
  </si>
  <si>
    <t xml:space="preserve"> ELV5F80</t>
  </si>
  <si>
    <t>LEONARDO X MARCIO</t>
  </si>
  <si>
    <t>VITOR PEDIU PARA ADIANTAR DE IMEDIATO</t>
  </si>
  <si>
    <r>
      <rPr>
        <rFont val="Calibri"/>
        <color theme="1"/>
        <sz val="9.0"/>
      </rPr>
      <t xml:space="preserve">13:11:00 </t>
    </r>
    <r>
      <rPr>
        <rFont val="Calibri"/>
        <b/>
        <color theme="1"/>
        <sz val="9.0"/>
      </rPr>
      <t>(inicio 13:34)</t>
    </r>
  </si>
  <si>
    <t>JUNDIAI/SP - x 200 km VIANA- ES</t>
  </si>
  <si>
    <t>VTR02  CNM6D99</t>
  </si>
  <si>
    <t xml:space="preserve">OVL6D79 </t>
  </si>
  <si>
    <t>LEONARDO X OSMAN</t>
  </si>
  <si>
    <t>GILTON X RODRIGO</t>
  </si>
  <si>
    <t>JOINVILLE X MARINGÁ PR (PONTA A PONTA)</t>
  </si>
  <si>
    <t>SCX8E89</t>
  </si>
  <si>
    <t>LUIZ X MAYCKE</t>
  </si>
  <si>
    <t>CONTAGEM x BELO HORIZONTE</t>
  </si>
  <si>
    <t>RFT6C53</t>
  </si>
  <si>
    <t>CLAUDEANO X DIEGO</t>
  </si>
  <si>
    <t>Cancelada delo Ceslog as 8:39</t>
  </si>
  <si>
    <t>BASE GRU X DEMANDA INTERIOR DE SP</t>
  </si>
  <si>
    <t>GUARULHOS X SANTOS</t>
  </si>
  <si>
    <t>PORTELA X ZEZITO</t>
  </si>
  <si>
    <t>TLK 5H02</t>
  </si>
  <si>
    <t>DUARTE X GILSON</t>
  </si>
  <si>
    <t>GDZ 7I93</t>
  </si>
  <si>
    <t>JOSUÉ X VITORINO</t>
  </si>
  <si>
    <t>ROBERTO X JOSE</t>
  </si>
  <si>
    <t>CUMBICA X SP</t>
  </si>
  <si>
    <t>TLO 3I44</t>
  </si>
  <si>
    <t>BTL1354</t>
  </si>
  <si>
    <t>ANTONIO X REINALDO</t>
  </si>
  <si>
    <t>COTIA X GUARRULHOS</t>
  </si>
  <si>
    <t xml:space="preserve"> GIH0H86</t>
  </si>
  <si>
    <t>ALMEIDA X FALSTINO</t>
  </si>
  <si>
    <t>EXTREMA X GUARULHOS</t>
  </si>
  <si>
    <t>PGI8408</t>
  </si>
  <si>
    <t>DNH9C60</t>
  </si>
  <si>
    <t>DELMIRO GOUVEIA - ALAGOAS</t>
  </si>
  <si>
    <t>ABK2H39</t>
  </si>
  <si>
    <t>RAK7H66</t>
  </si>
  <si>
    <t>EXTREMA X GUARULHOS (2 ARMADOS)</t>
  </si>
  <si>
    <t>PIRAPORA X SANTOS PBJ365-2025</t>
  </si>
  <si>
    <t>TEE3H27</t>
  </si>
  <si>
    <t>AILTON X CLEUBER</t>
  </si>
  <si>
    <t>FUO-4D33</t>
  </si>
  <si>
    <t>CAMAÇARI X AGUA DE MENINO</t>
  </si>
  <si>
    <t>JQY0917</t>
  </si>
  <si>
    <t>AGNALDO X TAUAN</t>
  </si>
  <si>
    <t>THF 0F63</t>
  </si>
  <si>
    <t>GILBERTO X RAFAEL</t>
  </si>
  <si>
    <t>JSH2332</t>
  </si>
  <si>
    <t>DAMAZIO X GUSTAVO</t>
  </si>
  <si>
    <t>SANTOS X DIADEMA</t>
  </si>
  <si>
    <t>CUA6G67</t>
  </si>
  <si>
    <t>JOSE X EMERSON</t>
  </si>
  <si>
    <t>CAMPINAS X JALES</t>
  </si>
  <si>
    <t xml:space="preserve">UFA7H30 </t>
  </si>
  <si>
    <t>EMS4D02</t>
  </si>
  <si>
    <t>LUIZ ANTONIO DE SOUZA</t>
  </si>
  <si>
    <t>CLODOALDO X ROBERTO</t>
  </si>
  <si>
    <t>IMDIATO</t>
  </si>
  <si>
    <t>ITAPIRA X GURARULHOS</t>
  </si>
  <si>
    <t>JABOATÃO X AEROPORO</t>
  </si>
  <si>
    <t>BEL5H37</t>
  </si>
  <si>
    <t>CANTAREIRA X VILA MARIA</t>
  </si>
  <si>
    <t>FSI5B23</t>
  </si>
  <si>
    <t>IIW7B60</t>
  </si>
  <si>
    <t>JOSÉ X PAULO</t>
  </si>
  <si>
    <t>ANDRELVIZ X ANDERSON</t>
  </si>
  <si>
    <t>MDI3I43/ ECT3B26</t>
  </si>
  <si>
    <t>MICHEL X ARNALDO</t>
  </si>
  <si>
    <t>CANCELADO PELO JR AS 17:17</t>
  </si>
  <si>
    <t>Itaguai RJ x Rio de Janeiro</t>
  </si>
  <si>
    <t>FUQ5A38</t>
  </si>
  <si>
    <t>EFU5A94</t>
  </si>
  <si>
    <t>GUARULHOS MATRIZ X SP</t>
  </si>
  <si>
    <t>ATVA</t>
  </si>
  <si>
    <t xml:space="preserve"> Tk01c59</t>
  </si>
  <si>
    <t>FUE5E06</t>
  </si>
  <si>
    <t>SANTOS X SANTOS/SP</t>
  </si>
  <si>
    <t>HHK3E29</t>
  </si>
  <si>
    <t>EKY5B15</t>
  </si>
  <si>
    <t>David Aquino</t>
  </si>
  <si>
    <t>CARMO DA CACHOEIRA MG</t>
  </si>
  <si>
    <t>FXT5J93</t>
  </si>
  <si>
    <t>HKH0E68</t>
  </si>
  <si>
    <t>Matheus Skittberg</t>
  </si>
  <si>
    <t>SID9H78</t>
  </si>
  <si>
    <t>ADILSON X WAGNER</t>
  </si>
  <si>
    <t>SFO 5J80</t>
  </si>
  <si>
    <t>HLD 8E90</t>
  </si>
  <si>
    <t>12:08:00 (14:42)</t>
  </si>
  <si>
    <t xml:space="preserve">JUNDIAI/SP - x 200 km CARIACICA - ES </t>
  </si>
  <si>
    <r>
      <rPr>
        <rFont val="Calibri"/>
        <b/>
        <color rgb="FF242424"/>
        <sz val="9.0"/>
      </rPr>
      <t>VTR03</t>
    </r>
    <r>
      <rPr>
        <rFont val="Calibri"/>
        <color rgb="FF242424"/>
        <sz val="9.0"/>
      </rPr>
      <t xml:space="preserve"> RFE3F12</t>
    </r>
  </si>
  <si>
    <t>SEVERINO X LEANDRO</t>
  </si>
  <si>
    <t>VITOR PEDIU PRA ADIANTAR</t>
  </si>
  <si>
    <t>12:39:00 (15:33)</t>
  </si>
  <si>
    <t xml:space="preserve"> JUNDIAI/SP - x 200 km SERRA - ES</t>
  </si>
  <si>
    <r>
      <rPr>
        <rFont val="Calibri"/>
        <b/>
        <color rgb="FF242424"/>
        <sz val="9.0"/>
      </rPr>
      <t>VTR04</t>
    </r>
    <r>
      <rPr>
        <rFont val="Calibri"/>
        <color rgb="FF242424"/>
        <sz val="9.0"/>
      </rPr>
      <t xml:space="preserve"> RGC0B96</t>
    </r>
  </si>
  <si>
    <t>PVM9I45</t>
  </si>
  <si>
    <t>12:01:00 (12:57)</t>
  </si>
  <si>
    <t xml:space="preserve">JUNDIAI/SP - x 200 km VIANA- ES </t>
  </si>
  <si>
    <r>
      <rPr>
        <rFont val="Calibri"/>
        <b/>
        <color rgb="FF242424"/>
        <sz val="9.0"/>
      </rPr>
      <t>VTR01</t>
    </r>
    <r>
      <rPr>
        <rFont val="Calibri"/>
        <color rgb="FF242424"/>
        <sz val="9.0"/>
      </rPr>
      <t xml:space="preserve"> TEE3G85</t>
    </r>
  </si>
  <si>
    <t>EWU2D31 / SGF4I25</t>
  </si>
  <si>
    <t>12:13:00 (12:59)</t>
  </si>
  <si>
    <r>
      <rPr>
        <rFont val="Calibri"/>
        <b/>
        <color rgb="FF242424"/>
        <sz val="9.0"/>
      </rPr>
      <t>VTR02</t>
    </r>
    <r>
      <rPr>
        <rFont val="Calibri"/>
        <color rgb="FF242424"/>
        <sz val="9.0"/>
      </rPr>
      <t xml:space="preserve"> RNE0D52</t>
    </r>
  </si>
  <si>
    <t xml:space="preserve"> EBE8C86 / IRL1B74</t>
  </si>
  <si>
    <t>FRANCISCO X MARCOS</t>
  </si>
  <si>
    <t>SP X VALHINHOS</t>
  </si>
  <si>
    <t xml:space="preserve"> ECT 3B26</t>
  </si>
  <si>
    <t>SAMIR X LARA</t>
  </si>
  <si>
    <t>TBE 6A54</t>
  </si>
  <si>
    <t xml:space="preserve">MDI 3I43 </t>
  </si>
  <si>
    <t>EXTREMA MG X GUARULHOS SP</t>
  </si>
  <si>
    <t>RIZ2A28 / RIU1I48</t>
  </si>
  <si>
    <t>JOSÉ X ANTONIO</t>
  </si>
  <si>
    <t>ILB VILA MARIA X AEROPORTO GUARULHOS</t>
  </si>
  <si>
    <t>FDB4F81</t>
  </si>
  <si>
    <t>CHARLES X NILSON</t>
  </si>
  <si>
    <t>NÃO INFORMOU INICIO DE MISSÃO</t>
  </si>
  <si>
    <t>GBV6B56</t>
  </si>
  <si>
    <t>TQS-3F90</t>
  </si>
  <si>
    <t>SHELDON X X REINALDO</t>
  </si>
  <si>
    <t>RIO DE JANEIRO X DIVISA RJ/MG 150KM 2 ARMADOS</t>
  </si>
  <si>
    <t>KWT0F02</t>
  </si>
  <si>
    <t>UGT7I47</t>
  </si>
  <si>
    <t>EDER X MARCIO</t>
  </si>
  <si>
    <t>STX 2F51</t>
  </si>
  <si>
    <t>CONFERÊNCIA</t>
  </si>
  <si>
    <t xml:space="preserve">obs barbara </t>
  </si>
  <si>
    <t>PIRAPORA DO BOM JESUS X PINDORAMA REF. PBJ348-2025</t>
  </si>
  <si>
    <t>DESTINO FINAL VARZEA PAULISTA</t>
  </si>
  <si>
    <t>finalizada em varzea paulista por conta do horário</t>
  </si>
  <si>
    <t>PIRAPORA DO BOM JESUS X JACARIZINHO PR REF. PBJ348-2025</t>
  </si>
  <si>
    <t>JOINVILLE X CANOAS RS</t>
  </si>
  <si>
    <t>MARCIO X NELSON</t>
  </si>
  <si>
    <t>ESS9D84</t>
  </si>
  <si>
    <t>JHONATAN X ANDERSON</t>
  </si>
  <si>
    <t>CANCELADA PELO ANALISTA AS 12:57HS</t>
  </si>
  <si>
    <r>
      <rPr>
        <rFont val="Calibri"/>
        <color theme="1"/>
        <sz val="9.0"/>
      </rPr>
      <t>11:41:00</t>
    </r>
    <r>
      <rPr>
        <rFont val="Calibri"/>
        <b/>
        <color theme="1"/>
        <sz val="9.0"/>
      </rPr>
      <t xml:space="preserve"> (iniciou 11:41)</t>
    </r>
  </si>
  <si>
    <t>SERRA X 200KM - SENTIDO JUNDIAI-SP</t>
  </si>
  <si>
    <r>
      <rPr>
        <rFont val="Calibri"/>
        <b/>
        <color rgb="FF242424"/>
        <sz val="9.0"/>
      </rPr>
      <t xml:space="preserve">VTR01 </t>
    </r>
    <r>
      <rPr>
        <rFont val="Calibri"/>
        <color rgb="FF242424"/>
        <sz val="9.0"/>
      </rPr>
      <t>SFA5F23</t>
    </r>
  </si>
  <si>
    <t xml:space="preserve"> RBD5I32 / RQQ3G20</t>
  </si>
  <si>
    <t>ALENCAR X COSTA</t>
  </si>
  <si>
    <t>SERRA  X 200KM - SENTIDO JUNDIAI-SP</t>
  </si>
  <si>
    <r>
      <rPr>
        <rFont val="Calibri"/>
        <b/>
        <color rgb="FF242424"/>
        <sz val="9.0"/>
      </rPr>
      <t>VTR02</t>
    </r>
    <r>
      <rPr>
        <rFont val="Calibri"/>
        <color rgb="FF242424"/>
        <sz val="9.0"/>
      </rPr>
      <t xml:space="preserve"> SFA5F26</t>
    </r>
  </si>
  <si>
    <t>SGL4J46 / SKN3J22</t>
  </si>
  <si>
    <t>MATIELLO X RENATO</t>
  </si>
  <si>
    <t>EDUARDO X WANDERSON</t>
  </si>
  <si>
    <t>DJE3J28</t>
  </si>
  <si>
    <t>OSWALDO X VITORINO</t>
  </si>
  <si>
    <t>BASE GRU X IBL GRU</t>
  </si>
  <si>
    <t>TBS5E56</t>
  </si>
  <si>
    <t>EGV0E59/GFI4A38</t>
  </si>
  <si>
    <t>SERGIO X JULIO</t>
  </si>
  <si>
    <t>TBS5E63</t>
  </si>
  <si>
    <t>GILMARI X PAULO AFONSO</t>
  </si>
  <si>
    <t>CLEITON X LEANDRO</t>
  </si>
  <si>
    <t>DHE2G54/GKE8C5</t>
  </si>
  <si>
    <t>VITOR X FILIPE</t>
  </si>
  <si>
    <t>ELMO X AGNALDO</t>
  </si>
  <si>
    <t>ITAPOA SC X VILA MARIA SP</t>
  </si>
  <si>
    <t>APS/DSF</t>
  </si>
  <si>
    <t>MKV-0A76</t>
  </si>
  <si>
    <t>CARLOS X ANTONIO</t>
  </si>
  <si>
    <t>OBSERVAÇÃO</t>
  </si>
  <si>
    <t>PIRAPORA DO BOM JESUS X SANTOS -REF: PBJ368-2025 - DALLON</t>
  </si>
  <si>
    <t>LUIS X MAYCKE</t>
  </si>
  <si>
    <t>FII-0F63</t>
  </si>
  <si>
    <t>GUILHERME X VITOR</t>
  </si>
  <si>
    <t>TBH9G90</t>
  </si>
  <si>
    <t>ANDREY X DOUGLAS</t>
  </si>
  <si>
    <t>VARZEA GRANDE X PINDORAMA -PBJ348-2025 Clarios</t>
  </si>
  <si>
    <t>TBE6A54</t>
  </si>
  <si>
    <t>MIRANDA X RAMOS</t>
  </si>
  <si>
    <t>VARZEA GRANDE X JACAREZINHO PR -PBJ348-2025 Clarios</t>
  </si>
  <si>
    <t>TBE5E63</t>
  </si>
  <si>
    <t>GILMARI X CASTRO</t>
  </si>
  <si>
    <t>RIBEIRÃO PRETO X BAURU</t>
  </si>
  <si>
    <t>ECH6F95</t>
  </si>
  <si>
    <t>FSO3C37</t>
  </si>
  <si>
    <t>481859- saida de base /481710 origem</t>
  </si>
  <si>
    <t>ALVARENGA X NASCIMENTO</t>
  </si>
  <si>
    <t>COBRANÇA DE DESLOCAMENTO</t>
  </si>
  <si>
    <t>RIBEIRÃO PRETO X BARRETOS</t>
  </si>
  <si>
    <t>FWT6H63</t>
  </si>
  <si>
    <t>222150 saida de base -222409 - origem</t>
  </si>
  <si>
    <t>GUARULHOS</t>
  </si>
  <si>
    <t>QJX8H11</t>
  </si>
  <si>
    <t>HODOMETRO QUEBRADO</t>
  </si>
  <si>
    <t>FRP6E81</t>
  </si>
  <si>
    <t>CMW2J46</t>
  </si>
  <si>
    <t>JUAILDO X EDSON</t>
  </si>
  <si>
    <t>UGF2H83</t>
  </si>
  <si>
    <t>SWY0D98</t>
  </si>
  <si>
    <t>LPP9H90</t>
  </si>
  <si>
    <t>TJZ 2I93</t>
  </si>
  <si>
    <t>LLZ3J19</t>
  </si>
  <si>
    <t>SILVA X TEIXEIRA</t>
  </si>
  <si>
    <t>BARUERI X SANTOS</t>
  </si>
  <si>
    <t>FZX6J53</t>
  </si>
  <si>
    <t xml:space="preserve">CARNEIRO X JULIO </t>
  </si>
  <si>
    <t>ARAQUARI SC (1 ARMADO)</t>
  </si>
  <si>
    <t>QJV0053</t>
  </si>
  <si>
    <t>QAT-8G71</t>
  </si>
  <si>
    <t>WILLIAN X MATEUS</t>
  </si>
  <si>
    <t>CUIABÁ MT X VARZEA GRANDE</t>
  </si>
  <si>
    <t>RWF7A47</t>
  </si>
  <si>
    <t>ROBSON X JECKSON</t>
  </si>
  <si>
    <t>RIO DE JANEIRO X CAJAMAR</t>
  </si>
  <si>
    <t>TCS1J58</t>
  </si>
  <si>
    <t>TLG  6J99</t>
  </si>
  <si>
    <t>GABRIEL X PAULO</t>
  </si>
  <si>
    <t>VERIICAR TECNOLOGIA NO SIS</t>
  </si>
  <si>
    <t>missão cancelada  as 19:12</t>
  </si>
  <si>
    <t>MATEUS X GLEUBERSON</t>
  </si>
  <si>
    <t>jJOÃO PESSOA X JOÃO PESSOA</t>
  </si>
  <si>
    <t>TOT4G62</t>
  </si>
  <si>
    <t>ITAPOA SC X GUARULHOS</t>
  </si>
  <si>
    <t xml:space="preserve"> RYW0G43</t>
  </si>
  <si>
    <t>RLH-2B54</t>
  </si>
  <si>
    <t>ARAÇARIGUAMA SP X TAMBORÉ</t>
  </si>
  <si>
    <t>FDC8J40</t>
  </si>
  <si>
    <t>A CONFIRMAR</t>
  </si>
  <si>
    <t>Alhandra - PB (31/12 a partir das 15hs até o dia 02/01 as 06hs)</t>
  </si>
  <si>
    <t>CUBATÃO X SANTOS -PBJ368-2025 01 ARMADO</t>
  </si>
  <si>
    <t xml:space="preserve"> RWI-2F15</t>
  </si>
  <si>
    <t xml:space="preserve"> FUO-4D33</t>
  </si>
  <si>
    <t>FRS1E79</t>
  </si>
  <si>
    <t xml:space="preserve"> FII-0F63</t>
  </si>
  <si>
    <t>EDUARDO</t>
  </si>
  <si>
    <t>FVE 5E65</t>
  </si>
  <si>
    <t>AEROPORTO INTERNACIONAL DE MACEIÓ X Rio Largo - AL 02 ARMADOS</t>
  </si>
  <si>
    <t>MVK 5347</t>
  </si>
  <si>
    <t>EDUARDO X ALMIR</t>
  </si>
  <si>
    <t>BELÉM - ANANINDEUA XREDUTO</t>
  </si>
  <si>
    <t>TOMAZ X GLEUBERSON</t>
  </si>
  <si>
    <t>EQG-0A76</t>
  </si>
  <si>
    <t>TLG6J99</t>
  </si>
  <si>
    <t>NONATO X SEABRA</t>
  </si>
  <si>
    <t>SOROCABA X TATUAPÉ SP</t>
  </si>
  <si>
    <t>GHS2H36</t>
  </si>
  <si>
    <t>EUGENIO X FREDSON</t>
  </si>
  <si>
    <t>FFND407</t>
  </si>
  <si>
    <t>LARA X MARQUES</t>
  </si>
  <si>
    <t>MAICON X ANDRE</t>
  </si>
  <si>
    <t>PIRAI RJ X ACOMPANHAMENTO ATÉ A BASE</t>
  </si>
  <si>
    <t>GWJ2J92</t>
  </si>
  <si>
    <t>HLT4D63</t>
  </si>
  <si>
    <t>GUARULHOS BASE VTC X AEROPORTO GUARULHOS</t>
  </si>
  <si>
    <t>RAIMUNDO X ALMEIDA</t>
  </si>
  <si>
    <t>CABO DE SANTO AGOSTINHO - PE X RECIFE-PE</t>
  </si>
  <si>
    <t>PGP5B51</t>
  </si>
  <si>
    <t>11:33 (inicio 11:36)</t>
  </si>
  <si>
    <t>CEVA LOCITECH</t>
  </si>
  <si>
    <t>VTR 01 TBE6A64</t>
  </si>
  <si>
    <t xml:space="preserve"> OZH5F10</t>
  </si>
  <si>
    <t>VTOR PEDIU PARA ANTECIPAR O QUANTO ANTES</t>
  </si>
  <si>
    <t>missão cancelada por daniel às 08:13</t>
  </si>
  <si>
    <t>VARZEA GRANDE X LUCAS DO RIO VERDE MT</t>
  </si>
  <si>
    <t>VALDIR X GILDERLANDIO</t>
  </si>
  <si>
    <t>PORTO FELIZ</t>
  </si>
  <si>
    <t>EKP1D43</t>
  </si>
  <si>
    <t>GUARULHOS X SAO BERNARDO DO CAMPO</t>
  </si>
  <si>
    <t xml:space="preserve">PPM2B85 </t>
  </si>
  <si>
    <t>cancelado as 01:51 pelo E comerce</t>
  </si>
  <si>
    <t>CAJAMAR X JUNDIAI (2 ARMADOS)</t>
  </si>
  <si>
    <t>BTZ5E89</t>
  </si>
  <si>
    <t>BETIM/MG (01 ARMADO) (OBS ACOMPANHAR ATÉ O DESTINO)</t>
  </si>
  <si>
    <t>SHC1C22</t>
  </si>
  <si>
    <t xml:space="preserve"> HBN8F05</t>
  </si>
  <si>
    <t>WIKLO ROMÃO DA SILVA ALVES</t>
  </si>
  <si>
    <t>ceva aceitou 13:21</t>
  </si>
  <si>
    <t>BASE GRU X MG 02 HORAS DE ACOMPANHAMENTO</t>
  </si>
  <si>
    <t>TBS5E61</t>
  </si>
  <si>
    <t>JORGE X ALTACIR</t>
  </si>
  <si>
    <t>MAYCKE X LUIZ</t>
  </si>
  <si>
    <t>CANCELADO PELO CESLOG 18:47</t>
  </si>
  <si>
    <t>AEROPORTO PORTO VELHO RO  X PORTO VELHO RO (2 ARMADOS)</t>
  </si>
  <si>
    <t>NCZ0I23</t>
  </si>
  <si>
    <t xml:space="preserve">RSX0J29 </t>
  </si>
  <si>
    <t xml:space="preserve">Ji Paraná </t>
  </si>
  <si>
    <t>ADAIR X SANDRA</t>
  </si>
  <si>
    <r>
      <rPr>
        <rFont val="Calibri"/>
        <color theme="1"/>
        <sz val="9.0"/>
      </rPr>
      <t>14:16:00</t>
    </r>
    <r>
      <rPr>
        <rFont val="Calibri"/>
        <b/>
        <color theme="1"/>
        <sz val="9.0"/>
      </rPr>
      <t xml:space="preserve"> inicio 15:14)</t>
    </r>
  </si>
  <si>
    <t>VRT 02 SHQ8H58</t>
  </si>
  <si>
    <t>RFK6A83</t>
  </si>
  <si>
    <t>ANTONIO X VINICIUS</t>
  </si>
  <si>
    <r>
      <rPr>
        <rFont val="Calibri"/>
        <color theme="1"/>
        <sz val="9.0"/>
      </rPr>
      <t xml:space="preserve">12:43:00 </t>
    </r>
    <r>
      <rPr>
        <rFont val="Calibri"/>
        <b/>
        <color theme="1"/>
        <sz val="9.0"/>
      </rPr>
      <t>(inicio 12:51)</t>
    </r>
  </si>
  <si>
    <t>VTR01  UAI0I70</t>
  </si>
  <si>
    <t>EBE8C86 / IRL1B74</t>
  </si>
  <si>
    <t>MARCOS X WILLIAM</t>
  </si>
  <si>
    <r>
      <rPr>
        <rFont val="Calibri"/>
        <color theme="1"/>
        <sz val="9.0"/>
      </rPr>
      <t xml:space="preserve">14:31:00 </t>
    </r>
    <r>
      <rPr>
        <rFont val="Calibri"/>
        <b/>
        <color theme="1"/>
        <sz val="9.0"/>
      </rPr>
      <t>(INICIO 16:12)</t>
    </r>
  </si>
  <si>
    <t>VTR 03 TXW-5H39</t>
  </si>
  <si>
    <t>GIJ9D88</t>
  </si>
  <si>
    <t>JOSE X JONATAS</t>
  </si>
  <si>
    <t>PUN8C63</t>
  </si>
  <si>
    <t>ALCELOG/KRONA</t>
  </si>
  <si>
    <t>RESENDE RJ X RJ</t>
  </si>
  <si>
    <t>QPG5086</t>
  </si>
  <si>
    <t>TPQ8H56/SXL1A08</t>
  </si>
  <si>
    <t>PEDRO X ALEXSANDER</t>
  </si>
  <si>
    <t>OS NO SISTEMA COMO KRONA</t>
  </si>
  <si>
    <t>GURARUJÁ X RIO DAS PEDRAS SP</t>
  </si>
  <si>
    <t>ELY2E92</t>
  </si>
  <si>
    <t>SSS4E66</t>
  </si>
  <si>
    <t>QUIRINO X CARLOS</t>
  </si>
  <si>
    <t>SANTOS X EMBU DAS ARTES SP</t>
  </si>
  <si>
    <t>DXV0F14</t>
  </si>
  <si>
    <t>FABIO  X LUIZ</t>
  </si>
  <si>
    <t>NÃO ACHEI FOTO DO KM DE ORIGEM.</t>
  </si>
  <si>
    <t>BASE GUARULHOS X IBL GUARULHOS</t>
  </si>
  <si>
    <t>TKG6A84</t>
  </si>
  <si>
    <t>REJ0D35/REJ0D24</t>
  </si>
  <si>
    <t>BRITO X PROENÇA</t>
  </si>
  <si>
    <t>TKE7D95</t>
  </si>
  <si>
    <t>SIMPLICIO X JONES</t>
  </si>
  <si>
    <t>VITOR X LEAL</t>
  </si>
  <si>
    <t>GEB0G58/FHH1H56</t>
  </si>
  <si>
    <t>SEVERIANO X WALISSON</t>
  </si>
  <si>
    <t>BASE GUARULHOS X MT 2H DE ACOMPANHAMENTO</t>
  </si>
  <si>
    <t>REINALDO X SHELDON</t>
  </si>
  <si>
    <t>BASE GUARULHOS X MS 2H DE ACOMPANHAMENTO</t>
  </si>
  <si>
    <t>MARIA X ANTONIO</t>
  </si>
  <si>
    <t>FSO-3C37</t>
  </si>
  <si>
    <t>MARCOS X ALTACIR</t>
  </si>
  <si>
    <t>CUMBICA X SUMARE</t>
  </si>
  <si>
    <t>AMH1C18</t>
  </si>
  <si>
    <t>GUTIERREZ X DOMINGOS</t>
  </si>
  <si>
    <t>BTL-1354</t>
  </si>
  <si>
    <t>MARQUES X MACIEL</t>
  </si>
  <si>
    <t>ITAQUAQUECETUBA SP</t>
  </si>
  <si>
    <t>CNW8330</t>
  </si>
  <si>
    <t>RLP9C70</t>
  </si>
  <si>
    <t>STC 6F75</t>
  </si>
  <si>
    <t>QXJ5G65</t>
  </si>
  <si>
    <t>BRACIOLI X TIAG0</t>
  </si>
  <si>
    <t>NÃO ENVIOU FOTO DO KM FINAL, somente a foto da folha</t>
  </si>
  <si>
    <t>SINOP - MT X SINOP, MT (1 ARMADO)</t>
  </si>
  <si>
    <t>LMV2H58</t>
  </si>
  <si>
    <t>RTT-0A62</t>
  </si>
  <si>
    <t>EZEQUIEL PEREIRA</t>
  </si>
  <si>
    <t>CAMPINAS X DIADEMA</t>
  </si>
  <si>
    <t>SWK2G85</t>
  </si>
  <si>
    <t>EMBRAPORT SANTOS X BASE 31 CUBATÃO (1 ARMADO)</t>
  </si>
  <si>
    <t>NKO5G41</t>
  </si>
  <si>
    <t>FMI 5279</t>
  </si>
  <si>
    <t>DIOGO</t>
  </si>
  <si>
    <t>GUARULHOS  SP (1 ARMADO)</t>
  </si>
  <si>
    <t>KVJ9J81 -QXF2F35</t>
  </si>
  <si>
    <t>JANPIERRE EVANGELISTA</t>
  </si>
  <si>
    <t>(PRESERVAR, FAZER TRANSBORDO E ACOMPANHAR CARGA)</t>
  </si>
  <si>
    <t>OSASCO SP (1 ARMADO)</t>
  </si>
  <si>
    <t>CJL9D98</t>
  </si>
  <si>
    <t>BCH1B83</t>
  </si>
  <si>
    <t>WELBER RODRIGUES</t>
  </si>
  <si>
    <t>TRANSBORDO</t>
  </si>
  <si>
    <t xml:space="preserve"> PBL6254</t>
  </si>
  <si>
    <t>BARUERI (1 ARMADO)</t>
  </si>
  <si>
    <t>RHJ5J86</t>
  </si>
  <si>
    <t>cancelado pelo gr ceva berrine</t>
  </si>
  <si>
    <t>SÃO BERNARDO DO CAMPO (1 ARMADO)</t>
  </si>
  <si>
    <t>hgw7j51</t>
  </si>
  <si>
    <t xml:space="preserve">EVO8C60 </t>
  </si>
  <si>
    <t>CRJ6J67</t>
  </si>
  <si>
    <t>PIRAPORA X  VARZEA PAULISTA</t>
  </si>
  <si>
    <t>CUC5G89</t>
  </si>
  <si>
    <t xml:space="preserve"> JUNDIAI/SP - x 200 km SÃO JOSE - SC</t>
  </si>
  <si>
    <t>VTR 02 TEE3H07</t>
  </si>
  <si>
    <t>MFT7B08</t>
  </si>
  <si>
    <t>RENAN X LUCAS</t>
  </si>
  <si>
    <t>VITOR PEDIU PARA ADIAr PARA AS 19:00</t>
  </si>
  <si>
    <t>JUNDIAI/SP - x 200 km SÃO JOÃO DE MERITI - RJ</t>
  </si>
  <si>
    <t>VTR 01 (RTC6J06)</t>
  </si>
  <si>
    <t>ETU2I62</t>
  </si>
  <si>
    <t xml:space="preserve">Roberto e Waldones </t>
  </si>
  <si>
    <t xml:space="preserve">VITOR PEDIU PARA ADIANTAR </t>
  </si>
  <si>
    <t>AEROPORTO SALVADOR X SIMÕES FILHO</t>
  </si>
  <si>
    <t xml:space="preserve">AEROPORTO BRASILIA X PORTO SECO CENTRO OESTE </t>
  </si>
  <si>
    <t>REI7C48</t>
  </si>
  <si>
    <t>MACEDO X ANDERSON</t>
  </si>
  <si>
    <t>TBH9G89</t>
  </si>
  <si>
    <t>EVANGELISTA X GERMANO</t>
  </si>
  <si>
    <t xml:space="preserve"> REI8F07</t>
  </si>
  <si>
    <t>SANTOS X BRASIL</t>
  </si>
  <si>
    <t>GUARULHOS X IBL GUARULHOS</t>
  </si>
  <si>
    <t>FWI6G87</t>
  </si>
  <si>
    <t>SANDRO X REGIS</t>
  </si>
  <si>
    <t>GUARULHOS X PR/SC  ACOMPANHAR ATÉ A DIVISA DO ESTADO</t>
  </si>
  <si>
    <t>RFT-6C53</t>
  </si>
  <si>
    <t>COLONHEZI X MIGUEL</t>
  </si>
  <si>
    <t>GUARULHOS X PR 2 HORAS DE ACOMPANHAMENTO</t>
  </si>
  <si>
    <t>GBY7G18</t>
  </si>
  <si>
    <t>GUARULHOS X MA 2 HORAS DE ACOMPANHAMENTO</t>
  </si>
  <si>
    <t xml:space="preserve"> EGV0E59</t>
  </si>
  <si>
    <t>ACASSIO X ADEILTON</t>
  </si>
  <si>
    <t>SANTOS X CUBATÃO</t>
  </si>
  <si>
    <t>NKO-5G41</t>
  </si>
  <si>
    <t>GUARULHOS X CAMBUCI</t>
  </si>
  <si>
    <t>CLEUBER X AILTON</t>
  </si>
  <si>
    <t>GUARULHOS X VILA CLEMENTINO</t>
  </si>
  <si>
    <t>FTL0E65</t>
  </si>
  <si>
    <t>CANCELADA PELO ENCARREGADO AS 14:49</t>
  </si>
  <si>
    <t>WILLIAN x ZALMUNA</t>
  </si>
  <si>
    <t>SOCORABA X GUARULHOS</t>
  </si>
  <si>
    <t>ELQ-4C12</t>
  </si>
  <si>
    <t xml:space="preserve">DANIEL X JOSE </t>
  </si>
  <si>
    <t>missão cancelada pelo encarregado 10:27</t>
  </si>
  <si>
    <t>LIBRAPORT CAMPINAS X GLP GUARULHOS</t>
  </si>
  <si>
    <t>LEANDRO X JOSÉ</t>
  </si>
  <si>
    <t xml:space="preserve">IMEDIATO </t>
  </si>
  <si>
    <t>TOMAZ X Gleuberson</t>
  </si>
  <si>
    <t>VARZEA PAULISTA X JACAREZINHO PR</t>
  </si>
  <si>
    <t>ESS-9D84</t>
  </si>
  <si>
    <t>JOINVILLE SC X CASCAVEL PR</t>
  </si>
  <si>
    <t>GHR3B63</t>
  </si>
  <si>
    <t>RAFAEL X ERICK</t>
  </si>
  <si>
    <t>CUBATÃO X MAUA</t>
  </si>
  <si>
    <t>TBH9G91</t>
  </si>
  <si>
    <t>LUCIANO X RENAN</t>
  </si>
  <si>
    <t>ADANS X ANDERSON</t>
  </si>
  <si>
    <t>JOINVILLE SC X CANOAS RS</t>
  </si>
  <si>
    <t>ANDRE X FERNANDO</t>
  </si>
  <si>
    <t>UDSON X WDSON</t>
  </si>
  <si>
    <t>BASE GRU X AEROPORTO CONGONHAS</t>
  </si>
  <si>
    <t>FRANCISCO X ISAQUEL</t>
  </si>
  <si>
    <t>BASE GRU X CE (ESCOLTA ATÉ SAIDA DE SP)</t>
  </si>
  <si>
    <t>RDU2A75/EJV1F50</t>
  </si>
  <si>
    <t>IDEMILSON X JOSILDO</t>
  </si>
  <si>
    <t>ATÉ Delta -MG</t>
  </si>
  <si>
    <t>ALEX X ARLISON</t>
  </si>
  <si>
    <t>BASE GRU X CE (2H DE ACOMPANHAMENTO)</t>
  </si>
  <si>
    <t>TKT5A76/EJV1F60</t>
  </si>
  <si>
    <t>RUFINO X ASSIS</t>
  </si>
  <si>
    <t>iniciou 11:51</t>
  </si>
  <si>
    <t>GENIVAL X GILSON</t>
  </si>
  <si>
    <t>FAA2D51</t>
  </si>
  <si>
    <t>RODRIGO X HAMILTON</t>
  </si>
  <si>
    <t>PALHOÇA X PALHOÇA (2 ARMADOS )</t>
  </si>
  <si>
    <t>RYE 7D73</t>
  </si>
  <si>
    <t>CIDNEI  X VANIA</t>
  </si>
  <si>
    <t>IBL VILA MARIA X AEROPORTO GRU</t>
  </si>
  <si>
    <t>DUQUE DE CAXIAS X RIO DE JANEIRO</t>
  </si>
  <si>
    <t>TXW 5H37</t>
  </si>
  <si>
    <t>JBO3D98</t>
  </si>
  <si>
    <t>LUCIANO X DANIEL</t>
  </si>
  <si>
    <t>ITAPEBI BA (1 ARMADOS)</t>
  </si>
  <si>
    <t xml:space="preserve"> FOW5F19</t>
  </si>
  <si>
    <t>CANCELADA PELO RHOMER</t>
  </si>
  <si>
    <t>NOVA IGUAÇU X BONSUCESSO RIO DE JANEIRO</t>
  </si>
  <si>
    <t>TXW5H42</t>
  </si>
  <si>
    <t>RKO-9D40</t>
  </si>
  <si>
    <t>PIRAPORA DO BOM JESUS X CAJAMAR - PBJ002-2026 - PIONEIRO</t>
  </si>
  <si>
    <t>ALEXSANDRO X MARCELO</t>
  </si>
  <si>
    <t>AEROPORTO CURITIBA X CURITIBA PR</t>
  </si>
  <si>
    <t>QXK5A41</t>
  </si>
  <si>
    <t>AWV-7A36</t>
  </si>
  <si>
    <t>JOBERT X CRISTIANO</t>
  </si>
  <si>
    <t>11:55:00 (11:57)</t>
  </si>
  <si>
    <t>TXW5H49</t>
  </si>
  <si>
    <t>SFQ4D83</t>
  </si>
  <si>
    <t>OSMAR X LEONARDO</t>
  </si>
  <si>
    <t xml:space="preserve">CUBATÃO X MAUÁ </t>
  </si>
  <si>
    <t xml:space="preserve"> FFQ-4E84</t>
  </si>
  <si>
    <t>JOSE X DANIEL</t>
  </si>
  <si>
    <t>LOURIVAL X OSMAN</t>
  </si>
  <si>
    <t>JOSILDO X IDEMILSON</t>
  </si>
  <si>
    <t xml:space="preserve">CONTAGEM /MG X BELO HORIZONTE /MG </t>
  </si>
  <si>
    <t>WANDERSON X ZALMUNA</t>
  </si>
  <si>
    <t>Daniel cancelou a missão as 11:18</t>
  </si>
  <si>
    <t>FRQ9G14</t>
  </si>
  <si>
    <t xml:space="preserve"> REI8H49</t>
  </si>
  <si>
    <t>FRANCISCO X FILIPE</t>
  </si>
  <si>
    <t>GUARULHOS X MG/MA/PA  ATÉ MG</t>
  </si>
  <si>
    <t>FGL6J04</t>
  </si>
  <si>
    <t>FZU6118/CVP1D77</t>
  </si>
  <si>
    <t>JOSE X FRANCISCOIVO</t>
  </si>
  <si>
    <t>SVB0H49</t>
  </si>
  <si>
    <t>ADILSON X REGINALDO</t>
  </si>
  <si>
    <t>SWS7A57</t>
  </si>
  <si>
    <t>JOSUE X FREDSON</t>
  </si>
  <si>
    <t>RENATO X CARLOS</t>
  </si>
  <si>
    <t>06:26:00 (06:27)</t>
  </si>
  <si>
    <t>GIQ3D91</t>
  </si>
  <si>
    <t>JAMESON X JOÃO</t>
  </si>
  <si>
    <t>05:33:00 (06:25)</t>
  </si>
  <si>
    <t>ADALTO X CAIO</t>
  </si>
  <si>
    <t>STC6F75</t>
  </si>
  <si>
    <t>VALDENIR X NEUSVALDO</t>
  </si>
  <si>
    <t>GUARULHOS X BA/PE  ATÉ CORINTOS</t>
  </si>
  <si>
    <t>07:52:00 (10:27)</t>
  </si>
  <si>
    <t>GUARULHOS X PE ACOMPANHAMENTO 2 HORAS</t>
  </si>
  <si>
    <t>CRO9A42</t>
  </si>
  <si>
    <t>TKE8G33/GXA0I97</t>
  </si>
  <si>
    <t>DANIEL X FRANCISCO</t>
  </si>
  <si>
    <t>08:05:00 (10:26)</t>
  </si>
  <si>
    <t>GUARULHOS X BA ACOMPANHAMENTO 2 HORAS</t>
  </si>
  <si>
    <t>FXG2F73/GXA0I98</t>
  </si>
  <si>
    <t>GRU X LONDRINA - PR  - 02h00 DE ACOMPANHAMENTO</t>
  </si>
  <si>
    <t>QJU2106/QJN5231</t>
  </si>
  <si>
    <t>ROGERIO X LUCAS</t>
  </si>
  <si>
    <t>missão cancelada pela VALLERY 18:06</t>
  </si>
  <si>
    <t>CAMPINAS X VILA MARIANA</t>
  </si>
  <si>
    <t>LEANDRO X JORGE</t>
  </si>
  <si>
    <t>TALITA X FRANCISCO</t>
  </si>
  <si>
    <t>CUBATÃO X SÃO BERNARDO DO CAMPO</t>
  </si>
  <si>
    <t>RMW 1A69</t>
  </si>
  <si>
    <t xml:space="preserve">Matheus Skittberg </t>
  </si>
  <si>
    <t>13:21:00 (13:41) inicio</t>
  </si>
  <si>
    <t>LEANDRO X MAXLANDRO</t>
  </si>
  <si>
    <t>IMEDITO</t>
  </si>
  <si>
    <t>IBL VILA MARIA X AEROPORTO GUARULHOS</t>
  </si>
  <si>
    <t>CABREUVA X PIRACICABA</t>
  </si>
  <si>
    <t>UFC6A51</t>
  </si>
  <si>
    <t>ALEX SANDRO X MARCELO</t>
  </si>
  <si>
    <t>VIRACOPOS X CAMPINAS</t>
  </si>
  <si>
    <t>FVH 4F73</t>
  </si>
  <si>
    <t>FJX3H53</t>
  </si>
  <si>
    <t>ROGÉRIO X VICTOR</t>
  </si>
  <si>
    <t>PIRAPORA DO BOM JESUS X GUARULHOS REF.  PBJ007-2026 - ITALBRONZE</t>
  </si>
  <si>
    <t xml:space="preserve">ARLISON X ALEX </t>
  </si>
  <si>
    <t>WESLEY X CASSIO</t>
  </si>
  <si>
    <t>BRQ8408</t>
  </si>
  <si>
    <t>GCN-2H0</t>
  </si>
  <si>
    <t>JEFFERSON X CLAUDIANO</t>
  </si>
  <si>
    <t>12:00:00 - ANTECIPADO</t>
  </si>
  <si>
    <t>10:44:00 (iniciou 12:01)</t>
  </si>
  <si>
    <t xml:space="preserve"> JUNDIAI/SP - x 200 km PERUS</t>
  </si>
  <si>
    <t>VRT 02 FYT5E75</t>
  </si>
  <si>
    <t xml:space="preserve"> CVN1827</t>
  </si>
  <si>
    <t>10:41:00 (iniciou 11:51)</t>
  </si>
  <si>
    <t>VRT 03 TXW5H55</t>
  </si>
  <si>
    <t>FCR0J34</t>
  </si>
  <si>
    <t>VITOR PEDIU PARA ADIAR PARA AS 13:30</t>
  </si>
  <si>
    <t>11;00</t>
  </si>
  <si>
    <t>09:53:00 (inicio 11:19)</t>
  </si>
  <si>
    <t>VTR 01 FJT9H19</t>
  </si>
  <si>
    <t>12:13:00 (INICIO 14:23)</t>
  </si>
  <si>
    <t xml:space="preserve">JUNDIAI/SP - x 200 km CAJAMAR </t>
  </si>
  <si>
    <t>VRT 04 GCG5H13</t>
  </si>
  <si>
    <t>VRT 05 TXW5H39</t>
  </si>
  <si>
    <t xml:space="preserve"> QXX0H18</t>
  </si>
  <si>
    <t>JONATAS X JOSÉ</t>
  </si>
  <si>
    <t>VRT 06 TEE3H07</t>
  </si>
  <si>
    <t>JOSE X ROGERIO</t>
  </si>
  <si>
    <t>RVI5J52</t>
  </si>
  <si>
    <t>ALEXANDRE X LUCAS</t>
  </si>
  <si>
    <t>ARAQUARI SC X JOINVILLE SC (1 ARMADO)</t>
  </si>
  <si>
    <t>MIS-3619</t>
  </si>
  <si>
    <t>BRUNO RAFAEL</t>
  </si>
  <si>
    <t>CAMPINAS X DHL LOUVEIRA</t>
  </si>
  <si>
    <t>ANDERSON X RICARDO</t>
  </si>
  <si>
    <t>GUARULHOS X PR ACOMPANHAMENTO 2 HORAS</t>
  </si>
  <si>
    <t>QJU2106</t>
  </si>
  <si>
    <t>THIAGO X WILLIAN</t>
  </si>
  <si>
    <t>GEB1D15/ONZ4C37</t>
  </si>
  <si>
    <t>GUARULHOS X PI  ACOMPANHAMENTO 2 HORAS</t>
  </si>
  <si>
    <t>FREDSON X JOSUE</t>
  </si>
  <si>
    <t>GUARULHOS X PE/RN  ACOMPANHAMENTO 2 HORAS</t>
  </si>
  <si>
    <t>GGN0I21/DPB1863</t>
  </si>
  <si>
    <t>CRISTIANO X IZAIAS</t>
  </si>
  <si>
    <t>THIAGO X WILIAM</t>
  </si>
  <si>
    <t>ENCARREGADO PEDIU REAGENDAMENTO AS 15:00</t>
  </si>
  <si>
    <t>CLIENTE SOLICITOU PARA REAGENDAR E O FORNECEDOR NÃO ENVIOU A EQUIPE AO LOCAL</t>
  </si>
  <si>
    <t>GUARULHOS X SP  (2 ARMADOS)</t>
  </si>
  <si>
    <t>FPC9G55</t>
  </si>
  <si>
    <t>EVANGELISTA X DA COSTA</t>
  </si>
  <si>
    <t>SOROCABA X IBL VILA MARIA</t>
  </si>
  <si>
    <t>TQP2A25</t>
  </si>
  <si>
    <t>ORTIZ X MONTANHA</t>
  </si>
  <si>
    <t>MWF7071</t>
  </si>
  <si>
    <t>JEFFEROSON X CLAUDIANO</t>
  </si>
  <si>
    <t>IBL GUARULHOS X BARUERI</t>
  </si>
  <si>
    <t>FAA2D5</t>
  </si>
  <si>
    <t>JEANDRO X HERMISON</t>
  </si>
  <si>
    <t>ISMAEL X ADAN</t>
  </si>
  <si>
    <t>CANCELADA PELO ENCARREGADO 11:46</t>
  </si>
  <si>
    <t xml:space="preserve">JOÃO PESSOA X JOÃO PESSOA (2 ARMADOS) </t>
  </si>
  <si>
    <t>JOÃO X REINALDO</t>
  </si>
  <si>
    <t>GAV 8555</t>
  </si>
  <si>
    <t>SZW1191</t>
  </si>
  <si>
    <t>ADOLFO X Gleuberson</t>
  </si>
  <si>
    <t>VILA MARIA X AEROPORTO GUARULHOS</t>
  </si>
  <si>
    <t>GUARULHOS X RS 2 HORAS DE ACOMP.</t>
  </si>
  <si>
    <t>RYV2G28</t>
  </si>
  <si>
    <t>LEONARDO X THIAGO</t>
  </si>
  <si>
    <t>PIRASSUNUNGA SP</t>
  </si>
  <si>
    <t xml:space="preserve"> DBP3302</t>
  </si>
  <si>
    <t>ELA6D76</t>
  </si>
  <si>
    <t>GUARUJA X EXTREMA MG</t>
  </si>
  <si>
    <t>DUL8F19</t>
  </si>
  <si>
    <t>ETU7E25 / FON6F41</t>
  </si>
  <si>
    <t>PUP8E45</t>
  </si>
  <si>
    <t xml:space="preserve"> FYB9988 / ENU4A94</t>
  </si>
  <si>
    <t>Valdiredison Márcio Faustino de Oliveira</t>
  </si>
  <si>
    <t xml:space="preserve">                                                                                   </t>
  </si>
  <si>
    <t xml:space="preserve">                                                                                                                     </t>
  </si>
  <si>
    <t>CAMPINAS X UBERLANDIA-MG</t>
  </si>
  <si>
    <t xml:space="preserve"> FFA9B25</t>
  </si>
  <si>
    <t>ITAPOA-SC X PONTA GROSSA-PR</t>
  </si>
  <si>
    <t>TPN-1H44</t>
  </si>
  <si>
    <t>CAMPINAS X VILA MARIA</t>
  </si>
  <si>
    <t xml:space="preserve"> TKV-0G50</t>
  </si>
  <si>
    <t>SÉRGIO X IOLANDO</t>
  </si>
  <si>
    <t xml:space="preserve">JUNDIAI/SP - x 200 km PERUS – SP </t>
  </si>
  <si>
    <t>VTR 01 TEE3H27</t>
  </si>
  <si>
    <t>OLZ5J64</t>
  </si>
  <si>
    <t>11:45:00 (inicio 11:57)</t>
  </si>
  <si>
    <t>VRT 02 TXW5H46</t>
  </si>
  <si>
    <t xml:space="preserve"> EJY6G02</t>
  </si>
  <si>
    <t>RAMON X BRUNO</t>
  </si>
  <si>
    <t>VTR 03 TXW5H40</t>
  </si>
  <si>
    <t>TMB7I19 SP</t>
  </si>
  <si>
    <t>SALATIEL X ISAQUEL</t>
  </si>
  <si>
    <t>GLEUBERSON X RAFAEL</t>
  </si>
  <si>
    <t>ELMO X RAIMUNDO</t>
  </si>
  <si>
    <t>GUARUJA SP X OSASCO SP</t>
  </si>
  <si>
    <t>FNK1I57/EPI9I67</t>
  </si>
  <si>
    <t>EMILSON X FILIPE</t>
  </si>
  <si>
    <t>ITUPEVA X CAMPINAS</t>
  </si>
  <si>
    <t>FPB7I91</t>
  </si>
  <si>
    <t>GUARUJA X SÃO CAETANO DO SUL</t>
  </si>
  <si>
    <t>BCK0A19/DBM3424</t>
  </si>
  <si>
    <t>TKE 7D95</t>
  </si>
  <si>
    <t>JONES X SIMPLICIO</t>
  </si>
  <si>
    <t>DUL-8F19</t>
  </si>
  <si>
    <t>DPF6B02</t>
  </si>
  <si>
    <t>SÃO BERNARDO DO CAMPO X EXTREMA MG</t>
  </si>
  <si>
    <t>EPZ7F71</t>
  </si>
  <si>
    <t>ETC0J22 /FWJ9196</t>
  </si>
  <si>
    <t>FILEMON RAMIRES DOS SANTOS MOREIRA</t>
  </si>
  <si>
    <t>troca de placa (antiga placa ETC0J22)</t>
  </si>
  <si>
    <t>IBL GUARULHOS X VILA MARIA</t>
  </si>
  <si>
    <t>GFY 0A53</t>
  </si>
  <si>
    <t>VALDENIR x NEUVALDO</t>
  </si>
  <si>
    <t>JANDERSON X FELIPE</t>
  </si>
  <si>
    <t>SANTO ANDRÉ SP</t>
  </si>
  <si>
    <t>AUF3A97</t>
  </si>
  <si>
    <t>CABO DE SANTO AGOSTINHO PE</t>
  </si>
  <si>
    <t>ORU9350</t>
  </si>
  <si>
    <t>ITAPEVI X ITAJAI SC 200 KM</t>
  </si>
  <si>
    <t>Hgw7j51</t>
  </si>
  <si>
    <t xml:space="preserve"> pcj 7393</t>
  </si>
  <si>
    <t>PIRAPORA DO BOM JESUS X SUZANO SP-REF. PBJ008- 2026 - CSN</t>
  </si>
  <si>
    <t>PIRAPORA DO BOM JESUS X SANTOS SP-PBJ006-2026 - Alpha Assembly</t>
  </si>
  <si>
    <t>TXW5H55</t>
  </si>
  <si>
    <t>FERNANDO X LUCAS</t>
  </si>
  <si>
    <t>10:06 inicio</t>
  </si>
  <si>
    <t>JUNDIAI/SP - x 200 km VILA VELHA – ES</t>
  </si>
  <si>
    <t>AWR4C38</t>
  </si>
  <si>
    <t>VITOR PEDIU PARA ANTECIPAR</t>
  </si>
  <si>
    <t>JUNDIAI/SP - x 200 km PERUS – SP</t>
  </si>
  <si>
    <t>VRT 03 RFL3F47</t>
  </si>
  <si>
    <t>VRT04 TEE3H24</t>
  </si>
  <si>
    <t>AILTON X JOSE</t>
  </si>
  <si>
    <t>13:58 inicio</t>
  </si>
  <si>
    <t>JUNDIAI/SP - x 200 km SAO JOSE – SC</t>
  </si>
  <si>
    <t>VRT 02 EDU9459</t>
  </si>
  <si>
    <t>HERCILIO X ALEX</t>
  </si>
  <si>
    <t>DOUGLAS X MARIANE</t>
  </si>
  <si>
    <t>Mateus da Silva Ramos</t>
  </si>
  <si>
    <t xml:space="preserve"> GUARULHOS X CAJAMAR / JUNDIAI</t>
  </si>
  <si>
    <t>RNP1H10</t>
  </si>
  <si>
    <t>ALEX X HERCILIO</t>
  </si>
  <si>
    <t>ITAPEVI X SERRA ES 200 KM</t>
  </si>
  <si>
    <t xml:space="preserve">MICHEL X CARLOS </t>
  </si>
  <si>
    <t>WANDERSON X LEANDRO</t>
  </si>
  <si>
    <t xml:space="preserve">MISSÃO CANCELADA PELO DANIEL IBL AS 10:03HS </t>
  </si>
  <si>
    <t>VILA MARIA X CAMPINAS X VILA MARIA</t>
  </si>
  <si>
    <t>GUTIERREZ -  RONY</t>
  </si>
  <si>
    <t>RFU2F31</t>
  </si>
  <si>
    <t>REGINALDO X RUAN</t>
  </si>
  <si>
    <t>STH8C85</t>
  </si>
  <si>
    <t>ALVES X WASHINGTON</t>
  </si>
  <si>
    <t>GUARUJA X EXTREMA</t>
  </si>
  <si>
    <t>FTJ9H19</t>
  </si>
  <si>
    <t>MDT4F06</t>
  </si>
  <si>
    <t>DAJ9E58</t>
  </si>
  <si>
    <t>FSA6I71</t>
  </si>
  <si>
    <t>EDSON X ROBERTO</t>
  </si>
  <si>
    <t>ATIBAIA SP (acompanhar 10km)</t>
  </si>
  <si>
    <t>OYJ8J83</t>
  </si>
  <si>
    <t>ANDRÉ X VAGNER</t>
  </si>
  <si>
    <t>CARLOS X RENATO</t>
  </si>
  <si>
    <t>CONGONHAS X BARUERI</t>
  </si>
  <si>
    <t>FTS0H58</t>
  </si>
  <si>
    <t>11:03:00 (inicio 11:14)</t>
  </si>
  <si>
    <t>RECIFE X JABOATÃO</t>
  </si>
  <si>
    <t>BRENO X MARCOS</t>
  </si>
  <si>
    <t>GUARULHOS X CAMBUCI (MISSÃO GOVERNO)</t>
  </si>
  <si>
    <t>BXZ 1C54</t>
  </si>
  <si>
    <t>ETQ7J93</t>
  </si>
  <si>
    <t>EMERSON x HERALDO</t>
  </si>
  <si>
    <t>JUNDIAI/SP - x 200 km CABO DE SANTO AGOSTINHO – PE</t>
  </si>
  <si>
    <t>VTR 05 GCG5H13</t>
  </si>
  <si>
    <t>FCN1C06</t>
  </si>
  <si>
    <t>IBL VILA MARIA X AERIPORTO GUARULHOS</t>
  </si>
  <si>
    <t>FWI7B61</t>
  </si>
  <si>
    <t>MOACIR X HERMISON</t>
  </si>
  <si>
    <t>SANTOS SP (1 ARMADO)</t>
  </si>
  <si>
    <t>HHK3E29 - DXX8J32</t>
  </si>
  <si>
    <t xml:space="preserve">Cristian Anderson Medeiros de Melo de Souza </t>
  </si>
  <si>
    <t>CAMPINAS X BRASILIA DF</t>
  </si>
  <si>
    <t>TMJ 1G67</t>
  </si>
  <si>
    <t>OSVALDO X NILTON</t>
  </si>
  <si>
    <t>PLANILHA</t>
  </si>
  <si>
    <t>SISTEMA</t>
  </si>
  <si>
    <t>CONFERENCIA LUCAS /BEATRIZ</t>
  </si>
  <si>
    <t>PIRAPORA DO BOM JESUS X SANTOS REF. PBJ005-2026 - ACARER</t>
  </si>
  <si>
    <t>TXW5H37</t>
  </si>
  <si>
    <t>SUZANO SP X VOLTA REDONDA RJ REF. PBJ008- 2026 - CSN</t>
  </si>
  <si>
    <t>FII0F63</t>
  </si>
  <si>
    <t>ORLANDO X SOARES</t>
  </si>
  <si>
    <t>JUNDIAI/SP - x 200 km VIANA – ES</t>
  </si>
  <si>
    <t>QRM2I02</t>
  </si>
  <si>
    <t>JOINVILLE X LONDRINA PR (PONTA A PONTA)</t>
  </si>
  <si>
    <t>RENAN X MAYARA</t>
  </si>
  <si>
    <t xml:space="preserve"> ETU0F92</t>
  </si>
  <si>
    <t>FRANCISCO X MARIA</t>
  </si>
  <si>
    <t>DIEGO X MAURICIO</t>
  </si>
  <si>
    <t>TAC5C71</t>
  </si>
  <si>
    <t>ELCIOMAR X CLIDEVAR</t>
  </si>
  <si>
    <t>TJP9A73</t>
  </si>
  <si>
    <t>ANDERSON X CHARLES</t>
  </si>
  <si>
    <t>OS ESTA LANÇADA COMO 2H DE ACOMPANHAMENTO</t>
  </si>
  <si>
    <t>BASE GRU X GUARULHOS</t>
  </si>
  <si>
    <t>ECU9G15/GFW8A29</t>
  </si>
  <si>
    <t>GBY7G18/EBU3I02</t>
  </si>
  <si>
    <t>ALEXSANDRO X ALLAN</t>
  </si>
  <si>
    <t>EDU5J66/GDD5J45</t>
  </si>
  <si>
    <t>ROGERIO X RODRIGO</t>
  </si>
  <si>
    <t>06:38:00 (INICIO AS 10:22)</t>
  </si>
  <si>
    <t>BASE GRU X MS/MT (2H DE ACOMPANHAMENTO)</t>
  </si>
  <si>
    <t>REI8H43</t>
  </si>
  <si>
    <t>FRANCISCO X REINALDO</t>
  </si>
  <si>
    <t>04:37:00 (INICIO AS 14:04)</t>
  </si>
  <si>
    <t>BASE GRU X MA (2h DE ACOMPANHAMENTO)</t>
  </si>
  <si>
    <t>RENATO X RENATO</t>
  </si>
  <si>
    <t>JBJ3A78</t>
  </si>
  <si>
    <t>MARLON X CLAUDECIR</t>
  </si>
  <si>
    <t>07:01:00 (inicio as 8:31)</t>
  </si>
  <si>
    <t>SYA1J13</t>
  </si>
  <si>
    <t>ALBERTO X RENNE</t>
  </si>
  <si>
    <t>VILA MARIA X AERO GUARULHOS</t>
  </si>
  <si>
    <t xml:space="preserve">JOSE X CARLOS </t>
  </si>
  <si>
    <t>GUARUJA X OSASCO (1 ARMADO)</t>
  </si>
  <si>
    <t>CWK0A47</t>
  </si>
  <si>
    <t>TIAGO X ELMO</t>
  </si>
  <si>
    <t>Gav-8555</t>
  </si>
  <si>
    <t>Adolfo X Gleuberson</t>
  </si>
  <si>
    <t>CAJAMAR SP X UBERLANDIA MG</t>
  </si>
  <si>
    <t>STB 4B06</t>
  </si>
  <si>
    <t>PAULO X EMERSON</t>
  </si>
  <si>
    <t>Cambuí, MG (PRESERVAÇÃO) (1 ARMADO)</t>
  </si>
  <si>
    <t>LSK 1610</t>
  </si>
  <si>
    <t xml:space="preserve">André  Santos Silva </t>
  </si>
  <si>
    <t>CAJAMAR X POÇOS DE CALDAS</t>
  </si>
  <si>
    <t>FMW9H38</t>
  </si>
  <si>
    <t xml:space="preserve">GAT7F19 </t>
  </si>
  <si>
    <t>CAJAMAR X POÇOS DE CALDAS (2 ARMADOS)</t>
  </si>
  <si>
    <t>SÃO JOSE DOS CAMPOSX CARAGUATATUBA (1 ARMADO)</t>
  </si>
  <si>
    <t>PJN8B67</t>
  </si>
  <si>
    <t xml:space="preserve">IZB6E97 </t>
  </si>
  <si>
    <t>Eduardo Gutemberg Félix</t>
  </si>
  <si>
    <t>acompanhar Caraguatatuba</t>
  </si>
  <si>
    <t>FALTA KM</t>
  </si>
  <si>
    <t>CONTAGEM X GAMELEIRA</t>
  </si>
  <si>
    <t>WANDERSON X ALEXANDRE</t>
  </si>
  <si>
    <t>TET3G00</t>
  </si>
  <si>
    <t>HUDSON X MESSIAS</t>
  </si>
  <si>
    <t>Hamilton x Joselito</t>
  </si>
  <si>
    <t>GFR1A13</t>
  </si>
  <si>
    <t>cancelado pela vallery</t>
  </si>
  <si>
    <t>DKH2B51</t>
  </si>
  <si>
    <t>FYL9E54</t>
  </si>
  <si>
    <t>RODRIGO X BRIAN</t>
  </si>
  <si>
    <t>ALLAN X ALEXSANDRO</t>
  </si>
  <si>
    <t>ADRIANO X RODRIGO</t>
  </si>
  <si>
    <t>RICARDO X FARNEI</t>
  </si>
  <si>
    <r>
      <rPr>
        <rFont val="Calibri"/>
        <color theme="1"/>
        <sz val="9.0"/>
      </rPr>
      <t xml:space="preserve">07:50:00 </t>
    </r>
    <r>
      <rPr>
        <rFont val="Calibri"/>
        <b/>
        <color theme="1"/>
        <sz val="9.0"/>
      </rPr>
      <t>(inicio 17:37)</t>
    </r>
  </si>
  <si>
    <t>BASE GRU X PR (2 HORAS DE ACOMPANHAMENTO)</t>
  </si>
  <si>
    <t>acompanhar até ponto de pernoite</t>
  </si>
  <si>
    <r>
      <rPr>
        <rFont val="Calibri"/>
        <color theme="1"/>
        <sz val="9.0"/>
      </rPr>
      <t xml:space="preserve">05:54:00 </t>
    </r>
    <r>
      <rPr>
        <rFont val="Calibri"/>
        <b/>
        <color theme="1"/>
        <sz val="9.0"/>
      </rPr>
      <t>(inicio 10:42)</t>
    </r>
  </si>
  <si>
    <t>BASE GRU X PE/RN (2 HORAS DE ACOMPANHAMENTO)</t>
  </si>
  <si>
    <r>
      <rPr>
        <rFont val="Calibri"/>
        <color theme="1"/>
        <sz val="9.0"/>
      </rPr>
      <t>11:39:00</t>
    </r>
    <r>
      <rPr>
        <rFont val="Calibri"/>
        <b/>
        <color theme="1"/>
        <sz val="9.0"/>
      </rPr>
      <t xml:space="preserve"> (Inicio 14:26)</t>
    </r>
  </si>
  <si>
    <t>BASE GRU X PE (2 HORAS DE ACOMPANHAMENTO)</t>
  </si>
  <si>
    <t>FNA7C52</t>
  </si>
  <si>
    <t>SEVERIANO X GUIMARÃES</t>
  </si>
  <si>
    <r>
      <rPr>
        <rFont val="Calibri"/>
        <color theme="1"/>
        <sz val="9.0"/>
      </rPr>
      <t>13:27:00</t>
    </r>
    <r>
      <rPr>
        <rFont val="Calibri"/>
        <b/>
        <color theme="1"/>
        <sz val="9.0"/>
      </rPr>
      <t xml:space="preserve"> (inicio 15:18)</t>
    </r>
  </si>
  <si>
    <t>BASE GRU X M (2 HORAS DE ACOMPANHAMENTO)</t>
  </si>
  <si>
    <t>RYS4J85</t>
  </si>
  <si>
    <r>
      <rPr>
        <rFont val="Calibri"/>
        <color theme="1"/>
        <sz val="9.0"/>
      </rPr>
      <t xml:space="preserve">10:50:00 </t>
    </r>
    <r>
      <rPr>
        <rFont val="Calibri"/>
        <b/>
        <color theme="1"/>
        <sz val="9.0"/>
      </rPr>
      <t>(inicio 16:50)</t>
    </r>
  </si>
  <si>
    <t>BASE GRU X MG (2 HORAS DE ACOMPANHAMENTO)</t>
  </si>
  <si>
    <t>TPZ0F16</t>
  </si>
  <si>
    <t>CANARIO X FARNEI</t>
  </si>
  <si>
    <t>ANDRE X JORGE</t>
  </si>
  <si>
    <t>cancelada pelo encarregado</t>
  </si>
  <si>
    <t>Andrelvis x Gleuberson</t>
  </si>
  <si>
    <t>RWC6C12</t>
  </si>
  <si>
    <t>WILIAN X MATEUS</t>
  </si>
  <si>
    <t>CANCELADA PELO ENCARREGARO 16:45</t>
  </si>
  <si>
    <t xml:space="preserve"> PSC 2003</t>
  </si>
  <si>
    <t>CAMPINAS X BRASILIA</t>
  </si>
  <si>
    <t>GDM 1C26</t>
  </si>
  <si>
    <t>BARRA DO TURVO SP (1 ARMADO)</t>
  </si>
  <si>
    <t>DZB1H12</t>
  </si>
  <si>
    <t>IUB1D53</t>
  </si>
  <si>
    <t>Luciano de Lima</t>
  </si>
  <si>
    <t>CANCELADO CEVA BERINI 18:06</t>
  </si>
  <si>
    <t xml:space="preserve">SÃO JOSÉ DOS CAMPOS/SP </t>
  </si>
  <si>
    <t>ETX2D58</t>
  </si>
  <si>
    <t>acompanhar até o destino</t>
  </si>
  <si>
    <t>JDB6H48</t>
  </si>
  <si>
    <t>PIRAPORA DO BOM JESUS X GUARUJÁ REF. PBJ012-2026 - BATERIAS MOURA</t>
  </si>
  <si>
    <t>GUARUJA X RIO DAS PEDRAS</t>
  </si>
  <si>
    <t>ADEILTON X JORGE</t>
  </si>
  <si>
    <t xml:space="preserve">GGU8E71
</t>
  </si>
  <si>
    <t>OSMAN X LOURIVAL</t>
  </si>
  <si>
    <t>GEG6J91</t>
  </si>
  <si>
    <t>DOUGLAS X BRUNO</t>
  </si>
  <si>
    <t>missão cancelada pelo encarregado as 09:04 (equipe da ingá teve um problema e só iria chegar na origem as 14:00 por isso missão declinou)</t>
  </si>
  <si>
    <t>JUNDIAI X 200 KM ES</t>
  </si>
  <si>
    <t>MML6E67</t>
  </si>
  <si>
    <t xml:space="preserve">VITOR PEDIU PARA ADIAR A MISSÃO PARA AS 20:00HS </t>
  </si>
  <si>
    <t>agentes seguiu viagem com o motorista errado e depois o correto</t>
  </si>
  <si>
    <t>RMS3I24</t>
  </si>
  <si>
    <t>GUARULHOS X SUMARÉ (2 ARMADOS)</t>
  </si>
  <si>
    <t>LUS2B01</t>
  </si>
  <si>
    <t>IBL GUARULHOS X SOROCABA</t>
  </si>
  <si>
    <t>HML5J46</t>
  </si>
  <si>
    <t>LEONARDO X ALEXSSANDRO</t>
  </si>
  <si>
    <t>EGBERTO x DANILO</t>
  </si>
  <si>
    <t>CUBATÃO X SANTOS (1 ARMADO)</t>
  </si>
  <si>
    <t xml:space="preserve">FRS 1E79 </t>
  </si>
  <si>
    <t>IYV6E86</t>
  </si>
  <si>
    <t xml:space="preserve"> Eduardo R Santos </t>
  </si>
  <si>
    <t>SUMARÉ X CAMPINAS</t>
  </si>
  <si>
    <t>IXZ 1B78</t>
  </si>
  <si>
    <t>ADENILSON X EDES</t>
  </si>
  <si>
    <t>CANCELADO PELO ENCARREGADO AS 15:02</t>
  </si>
  <si>
    <t>BASE GRU X IBL</t>
  </si>
  <si>
    <t xml:space="preserve"> JJD7111</t>
  </si>
  <si>
    <t>WANDERSON  X ALEXANDRE</t>
  </si>
  <si>
    <t>ENCARREGADO CANCELOU AS 13:04</t>
  </si>
  <si>
    <t>TECTRANS</t>
  </si>
  <si>
    <t>HORTOLANDIA/SP X SANTANA DE PARNAIBA/SP</t>
  </si>
  <si>
    <t>FVK 4C17</t>
  </si>
  <si>
    <t>JORGE X JOSILDO</t>
  </si>
  <si>
    <t xml:space="preserve"> NYCHOLAS X FERNANDO</t>
  </si>
  <si>
    <t>ITAPOÁ SC X VILA MARIA SP (2 ARMADOS)</t>
  </si>
  <si>
    <t>RDW9B03</t>
  </si>
  <si>
    <t xml:space="preserve"> MHY9D93</t>
  </si>
  <si>
    <t>ALEX X EDUARDO</t>
  </si>
  <si>
    <t>RIO DE JANEIRO X RIO DE JANEIRO</t>
  </si>
  <si>
    <t>SYC4F49</t>
  </si>
  <si>
    <t>STU7I69</t>
  </si>
  <si>
    <t>FABIANO X MOISÉS</t>
  </si>
  <si>
    <t>GRU X MT/RO 2 HORAS DE ACOMPANHAMENTO</t>
  </si>
  <si>
    <t>SXI9C49</t>
  </si>
  <si>
    <t>MARCOS X ANANIAS</t>
  </si>
  <si>
    <t>07:24:00 (inicio 08:52)</t>
  </si>
  <si>
    <t>BASE GRU X SC/RS 2 HORAS DE ACOMPANHAMENTO</t>
  </si>
  <si>
    <t>ANDRÉ X REIS</t>
  </si>
  <si>
    <t>08:46:00 (inicio 14:44)</t>
  </si>
  <si>
    <t>BASE GRU X DF 2 HORAS DE ACOMPANHAMENTO</t>
  </si>
  <si>
    <t>07:53 (inicio 10:27)</t>
  </si>
  <si>
    <t>JEANDRO X LUIS</t>
  </si>
  <si>
    <t>10:50 (inicio 11:52)</t>
  </si>
  <si>
    <t>BASE GRU X MT 2 HORAS DE ACOMPANHAMENTO</t>
  </si>
  <si>
    <t>DIONISIO X MARCIO</t>
  </si>
  <si>
    <t>GERENCIAMENTO PEDIU PARA ADIANTAR PARA AS 12:00</t>
  </si>
  <si>
    <t>RIO CLARO SP</t>
  </si>
  <si>
    <t>QWR7J77</t>
  </si>
  <si>
    <t>QND3I76</t>
  </si>
  <si>
    <t>MARCIO GAMA</t>
  </si>
  <si>
    <t>JUNDIAI/SP - x 200 km VIANA /ES</t>
  </si>
  <si>
    <t>VTR 01 TEE-3G85</t>
  </si>
  <si>
    <t xml:space="preserve"> EYO6E32</t>
  </si>
  <si>
    <t>JUNDIAI/SP - x 200 km CABO DE SANTO AGOSTINHO/ PE</t>
  </si>
  <si>
    <t>VTR 02 TXW5H46</t>
  </si>
  <si>
    <t>SGA1J98</t>
  </si>
  <si>
    <t>FRANCISCO X RAMON</t>
  </si>
  <si>
    <t>WILSON X JHONATAN</t>
  </si>
  <si>
    <t>EXTREMA MG X VILA MARIA SP</t>
  </si>
  <si>
    <t>DKH 2B51</t>
  </si>
  <si>
    <t>CUB1B38</t>
  </si>
  <si>
    <t>ANANIAS X JURACI</t>
  </si>
  <si>
    <t>cancelado as 10:09  pelo encarregado</t>
  </si>
  <si>
    <t>MOACIR X LIVIO</t>
  </si>
  <si>
    <t>SIC5B97</t>
  </si>
  <si>
    <t>GFY0I35</t>
  </si>
  <si>
    <t>FELIPE X VITOR</t>
  </si>
  <si>
    <t>GUARULHOS X FRANCO DA ROCHA (OP. GOVERNO)</t>
  </si>
  <si>
    <t>AZE8C85</t>
  </si>
  <si>
    <t>EDES X ADENILSON</t>
  </si>
  <si>
    <t>SUMARÉ X CAMPINAS (OP. GOVERNO)</t>
  </si>
  <si>
    <t>FSO-0F44</t>
  </si>
  <si>
    <t xml:space="preserve"> RZR2F02</t>
  </si>
  <si>
    <t>JUNIOR X ITALO</t>
  </si>
  <si>
    <t>RN LOGISTICA</t>
  </si>
  <si>
    <t xml:space="preserve">RIO DE JANEIRO X 100KM </t>
  </si>
  <si>
    <t>RMT1B53</t>
  </si>
  <si>
    <t>FRO  0037</t>
  </si>
  <si>
    <t>WELLINGTON X JORDAN</t>
  </si>
  <si>
    <t>ITAPOÁ  SC x IBL Vila Maria</t>
  </si>
  <si>
    <t>IWZ5C69</t>
  </si>
  <si>
    <t>SÃO PAULO SP (1 ARMADO)</t>
  </si>
  <si>
    <t>GFG3B11</t>
  </si>
  <si>
    <r>
      <rPr>
        <rFont val="Calibri"/>
        <color theme="1"/>
        <sz val="9.0"/>
      </rPr>
      <t xml:space="preserve">DXV5H12 </t>
    </r>
    <r>
      <rPr>
        <rFont val="Calibri"/>
        <i/>
        <color theme="1"/>
        <sz val="9.0"/>
      </rPr>
      <t>(EKH7D71</t>
    </r>
    <r>
      <rPr>
        <rFont val="Calibri"/>
        <color theme="1"/>
        <sz val="9.0"/>
      </rPr>
      <t>)</t>
    </r>
  </si>
  <si>
    <t>LUCAS S. ARAUJO</t>
  </si>
  <si>
    <t>Problema mecânico - precisará de transbordo.</t>
  </si>
  <si>
    <t>SÃO BERNARDO DO CAMPO X OSASCO ( 1 ARMADO)</t>
  </si>
  <si>
    <t xml:space="preserve">FUZ6B23 </t>
  </si>
  <si>
    <t>CONFERENCIA BARBARA</t>
  </si>
  <si>
    <t>CONFERENCIA LUCAS</t>
  </si>
  <si>
    <t>PIRAPORA DO BOM JESUS X SUZANO SP</t>
  </si>
  <si>
    <t>COLISEU SP</t>
  </si>
  <si>
    <t>VTR 01 SIC3E46</t>
  </si>
  <si>
    <t>JOÃO X AGNALDO</t>
  </si>
  <si>
    <t xml:space="preserve"> JUNDIAI/SP - x 200 km PERUS – SP</t>
  </si>
  <si>
    <t>VTR 02 SIC-5B97</t>
  </si>
  <si>
    <t>JOINVILLE SC X PALHOÇA SC</t>
  </si>
  <si>
    <t>09:53:00 (INICIO 14:53)</t>
  </si>
  <si>
    <t>GUARULHOS X BA   2 HORAS DE ACOMP.</t>
  </si>
  <si>
    <t>TXW5H36</t>
  </si>
  <si>
    <t>SXC8E06</t>
  </si>
  <si>
    <t>JOSÉ X ROMARIO</t>
  </si>
  <si>
    <t xml:space="preserve">Daniel IBL cancelu a missão as 11:27hs </t>
  </si>
  <si>
    <t>SANTOS X DIADEMA (2 ARMADOS)</t>
  </si>
  <si>
    <t xml:space="preserve">RMW1A69 </t>
  </si>
  <si>
    <t>QJZ7F53</t>
  </si>
  <si>
    <t>Marques e Paulo</t>
  </si>
  <si>
    <t>14:26:00 (15:32)</t>
  </si>
  <si>
    <t>RN</t>
  </si>
  <si>
    <t>PAVUNA/RJ X 100 KM</t>
  </si>
  <si>
    <t>SYC4F44</t>
  </si>
  <si>
    <t xml:space="preserve">BWW 3563 </t>
  </si>
  <si>
    <t>LORHAN x RAPHAEL</t>
  </si>
  <si>
    <t>SIMÕES FILHO X LAURO DE FREITAS BA</t>
  </si>
  <si>
    <t>GABRIEL X TIAGO</t>
  </si>
  <si>
    <t>AEROPORTO GRU X IBL VILA MARIA</t>
  </si>
  <si>
    <t>ITAPOÁ SC X IBL VILA MARIA (2 ARMADOS)</t>
  </si>
  <si>
    <t>AGF8050</t>
  </si>
  <si>
    <t>GABRIEL X BRUNO</t>
  </si>
  <si>
    <t>SUZANO SP X VOLTA REDONDA RJ -PBJ015- 2026 - CSN</t>
  </si>
  <si>
    <t>MARI X PEDRO</t>
  </si>
  <si>
    <r>
      <rPr>
        <rFont val="Calibri"/>
        <color theme="1"/>
        <sz val="9.0"/>
      </rPr>
      <t>15:45:00</t>
    </r>
    <r>
      <rPr>
        <rFont val="Calibri"/>
        <b/>
        <color rgb="FF990000"/>
        <sz val="9.0"/>
      </rPr>
      <t xml:space="preserve"> (inicio 16:03)</t>
    </r>
  </si>
  <si>
    <t xml:space="preserve"> JUNDIAI/SP - x 200 km VIANA – ES</t>
  </si>
  <si>
    <t>TXW5H39</t>
  </si>
  <si>
    <t>EFW7H30</t>
  </si>
  <si>
    <t>JOSÉ X JONATAS</t>
  </si>
  <si>
    <t>JOINVILLE SC X MARINGÁ PR (PONTA A PONTA)</t>
  </si>
  <si>
    <t>WESLEY X DOUGLAS</t>
  </si>
  <si>
    <t>PIRAPORA DO BOM JESUS X SANTOS  REF. PBJ017-2026 - DALLON</t>
  </si>
  <si>
    <t>TXW5H41</t>
  </si>
  <si>
    <t>CLAUDIANO X JEFFERSON</t>
  </si>
  <si>
    <t>EZT6J61</t>
  </si>
  <si>
    <t>FOR9C14</t>
  </si>
  <si>
    <t>YANN X JUNIO</t>
  </si>
  <si>
    <t>CUQ8I08</t>
  </si>
  <si>
    <t>FREDSON X RUBENS</t>
  </si>
  <si>
    <t>09:05:00 ( Inicio as 14:20)</t>
  </si>
  <si>
    <t>GUARULHOS X MS/AC 2 HORAS DE ACOMP</t>
  </si>
  <si>
    <t>SÃO CARLOS X BARRETOS (1 ARMADOS)</t>
  </si>
  <si>
    <t>FXW5H43</t>
  </si>
  <si>
    <t>SWI9G39</t>
  </si>
  <si>
    <t>CARLOS</t>
  </si>
  <si>
    <t>DUK2261</t>
  </si>
  <si>
    <t>REGINALDO ROSALINO</t>
  </si>
  <si>
    <t>KM ENVIADO OK</t>
  </si>
  <si>
    <t>MOGI DAS CRUZES X VILA MARIA (1 ARMADO)</t>
  </si>
  <si>
    <t xml:space="preserve"> IYP8I80</t>
  </si>
  <si>
    <t>WILLIAN X CLAISON</t>
  </si>
  <si>
    <t xml:space="preserve">MANAUS X MANAUS </t>
  </si>
  <si>
    <t>JXP-9955</t>
  </si>
  <si>
    <t>GERMANNO X JHONATHAS</t>
  </si>
  <si>
    <t>VITÓRIA DA CONQUISTA BA (1 ARMADO)</t>
  </si>
  <si>
    <t>EFO-2922</t>
  </si>
  <si>
    <t>NYY0674</t>
  </si>
  <si>
    <t>EFO2922</t>
  </si>
  <si>
    <t>PIRAPORA X SANTOS  REF. PBJ017-2026 - DALLON</t>
  </si>
  <si>
    <t>JOSILDO X ELISEU</t>
  </si>
  <si>
    <t>10:45:00 ( Inicio 11:06)</t>
  </si>
  <si>
    <t>JUNDIAI/SP - x 200 km CAJAMAR – SP</t>
  </si>
  <si>
    <t>VTR 01 RFE3F12</t>
  </si>
  <si>
    <t>EDD2E9</t>
  </si>
  <si>
    <t xml:space="preserve">MICHELE BARBOZA PEDIU PARA ANTECIPAR A MISSÃO </t>
  </si>
  <si>
    <t>JUNDIAI/SP - x 200 km CURITIBA – PR</t>
  </si>
  <si>
    <t>VRT 02 IYH 5158</t>
  </si>
  <si>
    <t>DIOGO X FERNANDO</t>
  </si>
  <si>
    <t>13:33:00 (13:40)</t>
  </si>
  <si>
    <t>GCI9C11</t>
  </si>
  <si>
    <t>CUBATÃO X SANTOS -PBJ017-2026 - DALLON</t>
  </si>
  <si>
    <t xml:space="preserve">DCU1E99 </t>
  </si>
  <si>
    <t>ANDRE RODOLFO</t>
  </si>
  <si>
    <t>CUBATÃO X SANTOS-PBJ017-2026 - DALLON</t>
  </si>
  <si>
    <t xml:space="preserve">FKI7G25 </t>
  </si>
  <si>
    <t>EDERSON DE CARVALHO</t>
  </si>
  <si>
    <t>Erik cancelou a missão as 8:39</t>
  </si>
  <si>
    <t>CLARO CAMPINAS X VIAL MARIA</t>
  </si>
  <si>
    <t>PAVUNA RJ X 100 KM</t>
  </si>
  <si>
    <t>SYD3B43</t>
  </si>
  <si>
    <t>missão cancelada pelo encarregado as 18:37</t>
  </si>
  <si>
    <t>CAJAMAR X MAUA</t>
  </si>
  <si>
    <t>FQN2A92</t>
  </si>
  <si>
    <t>DIEGO X FERNANDO</t>
  </si>
  <si>
    <t>okk</t>
  </si>
  <si>
    <t>PIRAPORA DO BOM JESUS X GUARULHOS REF. PBJ019-2026 - ITALBRONZE</t>
  </si>
  <si>
    <t>PIRAPORTA DO BOM JSEUS X SUZANO Ref.  PBJ018-2026 - DIFIL</t>
  </si>
  <si>
    <t>JOINVILLE X PALHOÇA</t>
  </si>
  <si>
    <t>cancelada as 11:29 pelo encarregado</t>
  </si>
  <si>
    <t>HORTOLANDIA X BARUERI</t>
  </si>
  <si>
    <t>FOJ 9B49</t>
  </si>
  <si>
    <t>MARIANE X PEDRO</t>
  </si>
  <si>
    <t>EQUIPE NA ORIGEM CENTURÃO E O ESPELHAMENTO NÃO ESTAVA CAINDO POR ISSO O THIAGO SOLICITOU PARA NÃO TER COBRANÇA</t>
  </si>
  <si>
    <t>Nycholas X Fernando</t>
  </si>
  <si>
    <r>
      <rPr>
        <rFont val="Calibri"/>
        <color theme="1"/>
        <sz val="9.0"/>
      </rPr>
      <t>11:44:00</t>
    </r>
    <r>
      <rPr>
        <rFont val="Calibri"/>
        <color rgb="FF980000"/>
        <sz val="9.0"/>
      </rPr>
      <t xml:space="preserve"> </t>
    </r>
    <r>
      <rPr>
        <rFont val="Calibri"/>
        <b/>
        <color rgb="FF980000"/>
        <sz val="9.0"/>
      </rPr>
      <t>(INICIO 11:48)</t>
    </r>
  </si>
  <si>
    <t>CAMPINAS X INDAIATUBA</t>
  </si>
  <si>
    <t>TJC1B27</t>
  </si>
  <si>
    <t>STW-4H77</t>
  </si>
  <si>
    <t>CLAUDIO X WESLEY</t>
  </si>
  <si>
    <t>DANILO X EGBERTO</t>
  </si>
  <si>
    <r>
      <rPr>
        <rFont val="Calibri"/>
        <color theme="1"/>
        <sz val="9.0"/>
      </rPr>
      <t xml:space="preserve">14:10:00 </t>
    </r>
    <r>
      <rPr>
        <rFont val="Calibri"/>
        <b/>
        <color rgb="FFFF0000"/>
        <sz val="9.0"/>
      </rPr>
      <t>(INICIO 14:26)</t>
    </r>
  </si>
  <si>
    <t>PVA-2C15</t>
  </si>
  <si>
    <t>ARAUJÁ X VILA MARIA (1 ARMADO)</t>
  </si>
  <si>
    <t xml:space="preserve">Reinaldo Rafael </t>
  </si>
  <si>
    <t xml:space="preserve">   </t>
  </si>
  <si>
    <t>GUARUJÁ X EXTREMA</t>
  </si>
  <si>
    <t>END4J30</t>
  </si>
  <si>
    <t>TREMEMBÉ SP</t>
  </si>
  <si>
    <t>EON2I09</t>
  </si>
  <si>
    <t>ETU8H28</t>
  </si>
  <si>
    <r>
      <rPr>
        <rFont val="Calibri"/>
        <color theme="1"/>
        <sz val="9.0"/>
      </rPr>
      <t>BASE GRU X RJ</t>
    </r>
    <r>
      <rPr>
        <rFont val="Calibri"/>
        <b/>
        <color theme="1"/>
        <sz val="9.0"/>
      </rPr>
      <t xml:space="preserve"> (PONTA)</t>
    </r>
  </si>
  <si>
    <t>REH3D81</t>
  </si>
  <si>
    <t>DIONISIO X RONY</t>
  </si>
  <si>
    <t>07:26:00 (inicio 08:17)</t>
  </si>
  <si>
    <r>
      <rPr>
        <rFont val="Calibri"/>
        <color rgb="FF000000"/>
        <sz val="9.0"/>
      </rPr>
      <t>BASE GRU X SC</t>
    </r>
    <r>
      <rPr>
        <rFont val="Calibri"/>
        <b/>
        <color rgb="FF000000"/>
        <sz val="9.0"/>
      </rPr>
      <t xml:space="preserve"> (2H DE ACOMPANHAMENTO)</t>
    </r>
  </si>
  <si>
    <t>FREITAS X MEDEIROS</t>
  </si>
  <si>
    <t>RTC 6J06 VTR01</t>
  </si>
  <si>
    <t>VALERIA PEDIU PARA ADIANTAR IMEDIATO</t>
  </si>
  <si>
    <t>SJD-0G11 VTR02</t>
  </si>
  <si>
    <t xml:space="preserve"> ELQ7H85</t>
  </si>
  <si>
    <t>ANTONIO X DIEGO</t>
  </si>
  <si>
    <t>QXA-6F56 VTR03</t>
  </si>
  <si>
    <t>DIEGO X IGOR</t>
  </si>
  <si>
    <t>JUNDIAI/SP - x 200 km SÃO JOÃO DE MERITI – RJ</t>
  </si>
  <si>
    <t>RCV4G41 VTR04</t>
  </si>
  <si>
    <t>JORGE X ADEILTON</t>
  </si>
  <si>
    <t>VITOR CANCELOU AS 11:47HS</t>
  </si>
  <si>
    <t>QOT6013VTR05</t>
  </si>
  <si>
    <t>13:56:00 (inicio as 14:42)</t>
  </si>
  <si>
    <t xml:space="preserve"> JUNDIAI/SP - x 200 km VILA VELHA – ES</t>
  </si>
  <si>
    <t>RCV4G41 VTR06</t>
  </si>
  <si>
    <t>VITOR PEDIU PARA ANTECIPAR DE IMEDIATO</t>
  </si>
  <si>
    <t>12:21:00 (inicio 12:28)</t>
  </si>
  <si>
    <t>IZA3D83  VTR07</t>
  </si>
  <si>
    <t>SGL4J4</t>
  </si>
  <si>
    <t xml:space="preserve">CESAR X CHRISTYAN </t>
  </si>
  <si>
    <t>GUARUJÁ SP X EXTREMA</t>
  </si>
  <si>
    <t>EWJ2B38/DPC9H56</t>
  </si>
  <si>
    <t>SEVERINO X CLAUDIO</t>
  </si>
  <si>
    <t>09:33:00 (inicio 09:40)</t>
  </si>
  <si>
    <t>LUI4F44/TLN8F49</t>
  </si>
  <si>
    <t xml:space="preserve">GABRIELLE PEDIU PARA ANTECIPAR 09:20 NO PRIVADO </t>
  </si>
  <si>
    <t>JOÃO PESSOA PB X ALHANDRA PB (MAGAZINE LUIZA)</t>
  </si>
  <si>
    <t>OFG9785</t>
  </si>
  <si>
    <t>KYJ4696</t>
  </si>
  <si>
    <t>LEVI X JOÃO</t>
  </si>
  <si>
    <t>ALEXANDRE X WANDERSON</t>
  </si>
  <si>
    <t>16:00:00 (15:51)</t>
  </si>
  <si>
    <t>SYD3B42</t>
  </si>
  <si>
    <t>VITOR X PABLO</t>
  </si>
  <si>
    <t>GUSTAVO X GILTON</t>
  </si>
  <si>
    <t>COLISEU PE</t>
  </si>
  <si>
    <t>JUNIOR X JOSE</t>
  </si>
  <si>
    <t>Andrelvis X Gleuberson</t>
  </si>
  <si>
    <t xml:space="preserve">JUNDIAI/SP - x 200 km VIANA – ES </t>
  </si>
  <si>
    <r>
      <rPr>
        <rFont val="Calibri"/>
        <b/>
        <color theme="1"/>
        <sz val="9.0"/>
      </rPr>
      <t>VTR0</t>
    </r>
    <r>
      <rPr>
        <rFont val="Calibri"/>
        <color theme="1"/>
        <sz val="9.0"/>
      </rPr>
      <t>1 RCV4G41</t>
    </r>
  </si>
  <si>
    <t xml:space="preserve">MICHELE CANCELOU A MISSÃO AS 14:00HS, ESSA MISSÃO PASSARÁ PARA AMANHÃ </t>
  </si>
  <si>
    <r>
      <rPr>
        <rFont val="Calibri"/>
        <color theme="1"/>
        <sz val="9.0"/>
      </rPr>
      <t>18:42</t>
    </r>
    <r>
      <rPr>
        <rFont val="Calibri"/>
        <b/>
        <color rgb="FF980000"/>
        <sz val="9.0"/>
      </rPr>
      <t xml:space="preserve"> (inicio 18:50)</t>
    </r>
  </si>
  <si>
    <t>MOGI DAS CRUZES X VILA MARIA (1 ARMADO MOTO)</t>
  </si>
  <si>
    <t>1399.9</t>
  </si>
  <si>
    <t>1463.9</t>
  </si>
  <si>
    <t>ELANE PEDIU PARA ANTECIPAR A MISSÃO</t>
  </si>
  <si>
    <t>RAFAEL X ADAN</t>
  </si>
  <si>
    <t>ASV0J92</t>
  </si>
  <si>
    <t>GERMANNO X CLIDEVAR</t>
  </si>
  <si>
    <t>cancelado por gr berini as 16:30</t>
  </si>
  <si>
    <t>15:33:00 (inicio 15:57)</t>
  </si>
  <si>
    <t>PAVUBA RJ X 100 KM</t>
  </si>
  <si>
    <t>RNZ-5C09</t>
  </si>
  <si>
    <t>JONATHAN X DANILO</t>
  </si>
  <si>
    <t>Andrelvis x Glleuberson</t>
  </si>
  <si>
    <t>ATIBAIA SP X EXTREMA (1 ARMADO)</t>
  </si>
  <si>
    <t>EPZ2F02</t>
  </si>
  <si>
    <t>LENILSON ALMEIDA</t>
  </si>
  <si>
    <t>GABRIELA CANCELOU AS 15:50</t>
  </si>
  <si>
    <t>PEDREIRA SP (1 ARMADO)</t>
  </si>
  <si>
    <t>RBI0G17</t>
  </si>
  <si>
    <t>PIRAPORA X SANTOS REF. PBJ026-2026 A - DALLON</t>
  </si>
  <si>
    <t>TXW5H35</t>
  </si>
  <si>
    <t xml:space="preserve"> IYV-5D99</t>
  </si>
  <si>
    <t>PIRAPORA X SANTOS REF. PBJ026-2026 B - DALLON</t>
  </si>
  <si>
    <t>PIRAPORA X SANTOS REF. PBJ026-2026 C - DALLON</t>
  </si>
  <si>
    <t>TKL-3E71 </t>
  </si>
  <si>
    <t>CESAR X BRUNO</t>
  </si>
  <si>
    <t>RWK7F67</t>
  </si>
  <si>
    <t>ANDRELVIZ X GLEUBERSON</t>
  </si>
  <si>
    <t>SHV2F54 VTR 01</t>
  </si>
  <si>
    <t>JULIO X AGNALDO</t>
  </si>
  <si>
    <t>10:03:00 (inicio as 10:23)</t>
  </si>
  <si>
    <t>RTZ2C25 VTR 02</t>
  </si>
  <si>
    <t>DAO8E06</t>
  </si>
  <si>
    <t>JULIO X ADRIANO</t>
  </si>
  <si>
    <t>10:41:00 (11:04)</t>
  </si>
  <si>
    <t>SIC5B97 VTR 03</t>
  </si>
  <si>
    <t xml:space="preserve"> FPP7812</t>
  </si>
  <si>
    <t>ANDERSON X JOÃO</t>
  </si>
  <si>
    <t>15:45:00 (inicio as 16:00)</t>
  </si>
  <si>
    <t>JUNDIAI/SP - x 200 km SERRA– ES</t>
  </si>
  <si>
    <t>ENI-6J26 VTR 05</t>
  </si>
  <si>
    <t>DA SILVA X NASCIMENTO</t>
  </si>
  <si>
    <t>VITOR PEDIU PARA ADIAR PARA AS 17:30/ DEPOIS PEDIU PARA ADIANTAR</t>
  </si>
  <si>
    <t>13:58 CHEGADA E INICIO</t>
  </si>
  <si>
    <t>TXW5H49 VRT 04</t>
  </si>
  <si>
    <t>RQS5I00</t>
  </si>
  <si>
    <t>WALDONES X LUCAS</t>
  </si>
  <si>
    <t>16:09:00 (inicio 16:10)</t>
  </si>
  <si>
    <t>TEE3H27 VTR 06</t>
  </si>
  <si>
    <t>FQV5I20</t>
  </si>
  <si>
    <t>ELIAS X FONSECA</t>
  </si>
  <si>
    <t>JOINVILLE X CURITIBA PR (PONTA PONTA)</t>
  </si>
  <si>
    <t>GDZ1397</t>
  </si>
  <si>
    <t>ROGERIO X WALTER</t>
  </si>
  <si>
    <t>SILVA X RODRIGUES</t>
  </si>
  <si>
    <t>GIH0H86</t>
  </si>
  <si>
    <t>SOUSA X GUSTAVO</t>
  </si>
  <si>
    <t>GEF3B73</t>
  </si>
  <si>
    <t>CLAUDIO X NILSON</t>
  </si>
  <si>
    <t>WALLISON X CHARLES</t>
  </si>
  <si>
    <t>vallery pediu para trocar o auto</t>
  </si>
  <si>
    <t>GUARULHOS X AEROPORTO GUARULHOS</t>
  </si>
  <si>
    <t>EDILEUDO X BRANDÃO</t>
  </si>
  <si>
    <t>ROGERIO X SOARES</t>
  </si>
  <si>
    <t>GUARULHOS X MA (2 HORAS DE ACOMPANHAMENTO)</t>
  </si>
  <si>
    <t>TJI 0H27</t>
  </si>
  <si>
    <t>NICOLAU X WYLL</t>
  </si>
  <si>
    <t>TJZ 6D47</t>
  </si>
  <si>
    <t>SSR0E93</t>
  </si>
  <si>
    <t>GLENO X OLDON</t>
  </si>
  <si>
    <t>FLAVIO X JADILSON</t>
  </si>
  <si>
    <t xml:space="preserve">IMPERIO </t>
  </si>
  <si>
    <t>chegada e inicio 15:10</t>
  </si>
  <si>
    <t>ARUJÁ X IBL GUARULHOS</t>
  </si>
  <si>
    <t>EOJ 9I54</t>
  </si>
  <si>
    <t>FPO1G19</t>
  </si>
  <si>
    <t>DE OLIVEIRA x AZEVEDO</t>
  </si>
  <si>
    <t>JUNIOR X JOÃO</t>
  </si>
  <si>
    <t xml:space="preserve"> NDC8A48</t>
  </si>
  <si>
    <t>GERMANNO X LUIZ</t>
  </si>
  <si>
    <t>MESAK X JACSON</t>
  </si>
  <si>
    <t>SÃO PAULO SP</t>
  </si>
  <si>
    <t>FHW3I58</t>
  </si>
  <si>
    <t xml:space="preserve">PIRAPORA DO BOM JESUS X SANTOSREF. PBJ026-2026 B - DALLON
</t>
  </si>
  <si>
    <t>EXW5G27</t>
  </si>
  <si>
    <t>10:01 (inicio 11:40)</t>
  </si>
  <si>
    <t>RVA0H61</t>
  </si>
  <si>
    <t>RAMON X EVERTON</t>
  </si>
  <si>
    <t>JOINVILLE SC X CAXIAS DO SUL RS (PONTA A PONTA)</t>
  </si>
  <si>
    <t>IYL 7F85</t>
  </si>
  <si>
    <t>LUIS X MARCELO</t>
  </si>
  <si>
    <t>RMR4E03</t>
  </si>
  <si>
    <t>Jhonatan X Jonas</t>
  </si>
  <si>
    <t>CAMPINAS X SUMARÉ SP</t>
  </si>
  <si>
    <t>DEN 9H99</t>
  </si>
  <si>
    <t>MICHEL X WAGNER</t>
  </si>
  <si>
    <t>EDY X FABIO</t>
  </si>
  <si>
    <t>SOROCABA SP X PIRACICABA SP</t>
  </si>
  <si>
    <t>GIG0J84</t>
  </si>
  <si>
    <t>JOSÉ FERNANDO X DANIEL</t>
  </si>
  <si>
    <t>EGBERTO X DANILO</t>
  </si>
  <si>
    <t>CAMPO LIMPO PAULISTA X ATIBAIA (1 ARMADO)</t>
  </si>
  <si>
    <t xml:space="preserve"> TJJ9C85</t>
  </si>
  <si>
    <t>KZO6I39</t>
  </si>
  <si>
    <t>JOSÉ CARLOS IAPOLA</t>
  </si>
  <si>
    <t>CONTAGEM MG (1 ARMADO)</t>
  </si>
  <si>
    <t xml:space="preserve">PWT7935 </t>
  </si>
  <si>
    <t>RUG4D99</t>
  </si>
  <si>
    <t>ARLLON ALKMIN</t>
  </si>
  <si>
    <t>ACOMPANHAR 10 KM</t>
  </si>
  <si>
    <t>JUNDIAI SP (1 ARMADO)</t>
  </si>
  <si>
    <t>DWB9D93</t>
  </si>
  <si>
    <t>TLK3E81</t>
  </si>
  <si>
    <t>Claudemir Marques dos Santos</t>
  </si>
  <si>
    <t xml:space="preserve">PIRAPORA DO BOM JESUS X GUARUJA REF. PBJ030-2026 - VASA
</t>
  </si>
  <si>
    <t>TXW5H45</t>
  </si>
  <si>
    <t>WESLEY X PEDRO</t>
  </si>
  <si>
    <t>GLENO X SAMUEL</t>
  </si>
  <si>
    <t>AERO GRU X GUARULHOS</t>
  </si>
  <si>
    <t>RTZ2C25</t>
  </si>
  <si>
    <t>TMC9B09</t>
  </si>
  <si>
    <t>UAB8F46</t>
  </si>
  <si>
    <t>SÃO BERNARDO DO CAMPO X CRAVINHOS</t>
  </si>
  <si>
    <t>HGW7J51</t>
  </si>
  <si>
    <t>FRU2141</t>
  </si>
  <si>
    <t>LUAN OLIVEIRA DE ARAUJO</t>
  </si>
  <si>
    <t>JABOATÃO X AEROPORTO GUARARAPES</t>
  </si>
  <si>
    <t>GLP CAMPINAS X AEROPORTO CONGONHAS</t>
  </si>
  <si>
    <t>ANDERSON X MARCIO</t>
  </si>
  <si>
    <t>REIMÃO X CALMON</t>
  </si>
  <si>
    <t xml:space="preserve">MAIRIPORÃ X VILA MARIA </t>
  </si>
  <si>
    <t>DJC-1H81</t>
  </si>
  <si>
    <t>ENCARREGADO CANCELOU AS 17:07HS</t>
  </si>
  <si>
    <t>PAVUNA X 100 KM</t>
  </si>
  <si>
    <t>RLX9G90</t>
  </si>
  <si>
    <t>BWW3563   </t>
  </si>
  <si>
    <t>TIAGO X JEREMIAS</t>
  </si>
  <si>
    <t>TCT5G08</t>
  </si>
  <si>
    <t>ALEXANDRE X ERICK</t>
  </si>
  <si>
    <t xml:space="preserve">FEI4480 </t>
  </si>
  <si>
    <t>JOSÉ X RODRIGO</t>
  </si>
  <si>
    <t>PIRAPORA DO BOM JESUS X SUZANO  REF.PBJ032-2026 CSN</t>
  </si>
  <si>
    <t>JOINVILLE SC X ROLANDIA PR</t>
  </si>
  <si>
    <t>TLC6D12</t>
  </si>
  <si>
    <t>CARLOS X GILMAR</t>
  </si>
  <si>
    <t>CASSIO X DIEGO</t>
  </si>
  <si>
    <r>
      <rPr>
        <rFont val="Calibri"/>
        <color theme="1"/>
        <sz val="9.0"/>
      </rPr>
      <t xml:space="preserve">09:35 </t>
    </r>
    <r>
      <rPr>
        <rFont val="Calibri"/>
        <b/>
        <color rgb="FFFF0000"/>
        <sz val="9.0"/>
      </rPr>
      <t>(inicio 09:38)</t>
    </r>
  </si>
  <si>
    <t xml:space="preserve"> JUNDIAI/SP - x 200 km SÃO JOÃO DE MERITI – RJ </t>
  </si>
  <si>
    <r>
      <rPr>
        <rFont val="Calibri"/>
        <b/>
        <color rgb="FF242424"/>
        <sz val="9.0"/>
      </rPr>
      <t>VTR01</t>
    </r>
    <r>
      <rPr>
        <rFont val="Calibri"/>
        <color rgb="FF242424"/>
        <sz val="9.0"/>
      </rPr>
      <t xml:space="preserve">  SHV2F54</t>
    </r>
  </si>
  <si>
    <t xml:space="preserve"> FVA7B33</t>
  </si>
  <si>
    <t>JÚLIO X AGNALDO</t>
  </si>
  <si>
    <t>JUNDIAI/SP - x 200 km SÃO JOSE – SC</t>
  </si>
  <si>
    <r>
      <rPr>
        <rFont val="Calibri"/>
        <b/>
        <color rgb="FF242424"/>
        <sz val="9.0"/>
      </rPr>
      <t>VTR02</t>
    </r>
    <r>
      <rPr>
        <rFont val="Calibri"/>
        <color rgb="FF242424"/>
        <sz val="9.0"/>
      </rPr>
      <t xml:space="preserve">  SIY7J70</t>
    </r>
  </si>
  <si>
    <t>RYO1C25</t>
  </si>
  <si>
    <t>RODRIGUES X VANDERLEI</t>
  </si>
  <si>
    <r>
      <rPr>
        <rFont val="Calibri"/>
        <color theme="1"/>
        <sz val="9.0"/>
      </rPr>
      <t xml:space="preserve">10:26 </t>
    </r>
    <r>
      <rPr>
        <rFont val="Calibri"/>
        <b/>
        <color rgb="FFFF0000"/>
        <sz val="9.0"/>
      </rPr>
      <t>(inicio 10:57)</t>
    </r>
  </si>
  <si>
    <r>
      <rPr>
        <rFont val="Calibri"/>
        <b/>
        <color rgb="FF242424"/>
        <sz val="9.0"/>
      </rPr>
      <t xml:space="preserve">VTR03 </t>
    </r>
    <r>
      <rPr>
        <rFont val="Calibri"/>
        <color rgb="FF242424"/>
        <sz val="9.0"/>
      </rPr>
      <t>PZB2F58</t>
    </r>
  </si>
  <si>
    <t>ALEXANDRE X DIEGO</t>
  </si>
  <si>
    <t>JUNDIAI/SP - x 200 km VARGINHA – MG</t>
  </si>
  <si>
    <t>VTR 04 GCG5H13</t>
  </si>
  <si>
    <t>FHH7I91</t>
  </si>
  <si>
    <t>LUIS X FRANCISCO</t>
  </si>
  <si>
    <t xml:space="preserve">VITOR PEDIU PARA ADIAR PARA AS 18:00HS, EQUIPE JÁ EM DESLOCAMENTO </t>
  </si>
  <si>
    <t>VTR 05 TXW5H37</t>
  </si>
  <si>
    <t>FMU5690</t>
  </si>
  <si>
    <t>EQ, PRECISOU ABASTECER E DESLOCOU 7 KM</t>
  </si>
  <si>
    <r>
      <rPr>
        <rFont val="Calibri"/>
        <color theme="1"/>
        <sz val="9.0"/>
      </rPr>
      <t xml:space="preserve">13:40  </t>
    </r>
    <r>
      <rPr>
        <rFont val="Calibri"/>
        <b/>
        <color rgb="FFFF0000"/>
        <sz val="9.0"/>
      </rPr>
      <t>(inicio 15:34)</t>
    </r>
  </si>
  <si>
    <t xml:space="preserve">JUNDIAI/SP - x 200 km VARGINHA – MG </t>
  </si>
  <si>
    <t>VTR 06 EZX5896</t>
  </si>
  <si>
    <t xml:space="preserve"> GJC6G22</t>
  </si>
  <si>
    <t>ITAPEVI X ITAJAI/SC  200KM</t>
  </si>
  <si>
    <t>SRS1C09/SSX9F01</t>
  </si>
  <si>
    <t>ITAPEVI X ITUMBIARA/GO  (765 KM)</t>
  </si>
  <si>
    <t>TXW5H52</t>
  </si>
  <si>
    <t>SRZ4B22/CUA1285</t>
  </si>
  <si>
    <t>cancelada pelo PA luft</t>
  </si>
  <si>
    <t>BASE GRU X AEROPORTO CONGONHAS PONTA A PONTA</t>
  </si>
  <si>
    <t>ANDERSON X EMERSON</t>
  </si>
  <si>
    <t>BASE GRU X JAGUARÉ PONTA A PONTA</t>
  </si>
  <si>
    <t>Cancelada pelo GRU VTC</t>
  </si>
  <si>
    <t>CARLOS X FABIANO</t>
  </si>
  <si>
    <t>RFS3E02</t>
  </si>
  <si>
    <t xml:space="preserve"> IYP8I80 </t>
  </si>
  <si>
    <t>RIBEIRÃO PIRES SP (1 ARMADO)</t>
  </si>
  <si>
    <t>CUA6A10/BTR0032</t>
  </si>
  <si>
    <t>REINALDO RAFAEL</t>
  </si>
  <si>
    <t>RVM1H86</t>
  </si>
  <si>
    <t>RHP8A45</t>
  </si>
  <si>
    <t>ADELITA X RONALDO</t>
  </si>
  <si>
    <t>GUARULHOS SP ( 1 ARMADO)</t>
  </si>
  <si>
    <t>QSO8H93</t>
  </si>
  <si>
    <t>DTB8E93/PUK1B89</t>
  </si>
  <si>
    <t>ROBSON DOS REIS DA SILVA</t>
  </si>
  <si>
    <t>SOLICITADO PARA SEGUIR ATÉ O DESTINO</t>
  </si>
  <si>
    <t>SUZANO X VOLTA REDONDA  REF.PBJ032-2026 CSN</t>
  </si>
  <si>
    <t>EPU9362</t>
  </si>
  <si>
    <t>FRANCISCO X AILTON</t>
  </si>
  <si>
    <t>JABOATÃO PE X JOÃO PESSOA PB</t>
  </si>
  <si>
    <t>RGM-1D79</t>
  </si>
  <si>
    <t>ROBERTO X FABIO</t>
  </si>
  <si>
    <r>
      <rPr>
        <rFont val="Calibri"/>
        <color theme="1"/>
        <sz val="9.0"/>
      </rPr>
      <t xml:space="preserve">09:10:00 </t>
    </r>
    <r>
      <rPr>
        <rFont val="Calibri"/>
        <color rgb="FFFF0000"/>
        <sz val="9.0"/>
      </rPr>
      <t>(inicio 10:50)</t>
    </r>
  </si>
  <si>
    <t>VTR 01 SHH3G69</t>
  </si>
  <si>
    <t>ALDONI X JEFERSON</t>
  </si>
  <si>
    <t>JUNDIAI/SP - x 200 km SERRA  – ES</t>
  </si>
  <si>
    <t>VTR 02 RFL3F47</t>
  </si>
  <si>
    <t>SGL4J46</t>
  </si>
  <si>
    <r>
      <rPr>
        <rFont val="Calibri"/>
        <color theme="1"/>
        <sz val="9.0"/>
      </rPr>
      <t xml:space="preserve">12:17:00 </t>
    </r>
    <r>
      <rPr>
        <rFont val="Calibri"/>
        <color rgb="FFFF0000"/>
        <sz val="9.0"/>
      </rPr>
      <t>(INICIO 14:55</t>
    </r>
    <r>
      <rPr>
        <rFont val="Calibri"/>
        <color theme="1"/>
        <sz val="9.0"/>
      </rPr>
      <t>)</t>
    </r>
  </si>
  <si>
    <t>VTR 03 SIC-3E46</t>
  </si>
  <si>
    <t>KWN7H48</t>
  </si>
  <si>
    <t>JOÃO X LUCAS</t>
  </si>
  <si>
    <t>VTR 04 SIC-5B89</t>
  </si>
  <si>
    <t xml:space="preserve"> QRF6H64</t>
  </si>
  <si>
    <t>ALEOMAGNO X JOSÉ</t>
  </si>
  <si>
    <t>VTR 05 ESS9D84</t>
  </si>
  <si>
    <t xml:space="preserve"> PUJ6J49</t>
  </si>
  <si>
    <t xml:space="preserve"> SANTOS X BARUERI </t>
  </si>
  <si>
    <t>CLEOMAR X VALDIR</t>
  </si>
  <si>
    <t>VALDIR X ADALTO</t>
  </si>
  <si>
    <t>TIZ8C06</t>
  </si>
  <si>
    <t>DPF9A79</t>
  </si>
  <si>
    <t>MARCIO X RICARDO</t>
  </si>
  <si>
    <t>EDILSON X PAULO</t>
  </si>
  <si>
    <t>GJL9B71</t>
  </si>
  <si>
    <t>FZV9G83</t>
  </si>
  <si>
    <t>RODRIGO X JOSE</t>
  </si>
  <si>
    <t>EPU5H90</t>
  </si>
  <si>
    <t>TIAGO X ERICK</t>
  </si>
  <si>
    <t>QRW6J65</t>
  </si>
  <si>
    <t>EDUARDO X DIOSEF</t>
  </si>
  <si>
    <t>LEANDRO X MICHEL</t>
  </si>
  <si>
    <t>BWW 3563</t>
  </si>
  <si>
    <t>AILTON X FRANCISCO</t>
  </si>
  <si>
    <t>BASE GRU X MG (PONTA  PONTA)</t>
  </si>
  <si>
    <t>JADERSON x FERNANDO</t>
  </si>
  <si>
    <t>REGISTRO SP (1 ARMADO TRANSBORDO)</t>
  </si>
  <si>
    <t>Riq5c32</t>
  </si>
  <si>
    <t>MAF0J59</t>
  </si>
  <si>
    <t>Fabiano micene</t>
  </si>
  <si>
    <t>SIMÕES FILHO X FAURO DE FREITA</t>
  </si>
  <si>
    <t>TIAGO X FABRICIO</t>
  </si>
  <si>
    <t>NEWPOST LOG</t>
  </si>
  <si>
    <t>PERNAMBUCO X PERNAMBUCO</t>
  </si>
  <si>
    <t>OWE2B99</t>
  </si>
  <si>
    <t xml:space="preserve">LIBERAMOS A EQUIPE APÓS 30 MINUTOS SE SOLICITADO A LIBERAÇÃO PARA A VTC PORÉM SEM RETORNO </t>
  </si>
  <si>
    <t>MANAUS X MANAUS PBJ006-2026 - Alpha Assembly (1 ARMADO)</t>
  </si>
  <si>
    <t xml:space="preserve">Julio Andrey Mendes de Oliveira </t>
  </si>
  <si>
    <t>IBL VILA MARIA X SANTANA DO PARNAIBA</t>
  </si>
  <si>
    <t>EWH1I44</t>
  </si>
  <si>
    <t>EDSON X RONIERY</t>
  </si>
  <si>
    <t>SIY7J70</t>
  </si>
  <si>
    <t>RODRIGUES X VANDERLEY</t>
  </si>
  <si>
    <t xml:space="preserve"> RYI1E79</t>
  </si>
  <si>
    <t>VTR 05 RVA-0H61</t>
  </si>
  <si>
    <t>FSB3E90</t>
  </si>
  <si>
    <t>RAMON X FELIX</t>
  </si>
  <si>
    <t>VTR 06 PZB-2F58</t>
  </si>
  <si>
    <t>NTV5J67</t>
  </si>
  <si>
    <t>ALEXANDRE X VITOR</t>
  </si>
  <si>
    <t>VITOR PEDIU PARA DIAR PAREA AS 18:00HS</t>
  </si>
  <si>
    <t>13:33:00 (INICIO 13:50)</t>
  </si>
  <si>
    <t>VTR 02 ENI-6J26</t>
  </si>
  <si>
    <t>MARCIO X NASCIMENTO</t>
  </si>
  <si>
    <t>VITOR PEDIU PARA ADIANTAR</t>
  </si>
  <si>
    <t>VTR 03 SHE-8J18</t>
  </si>
  <si>
    <t>OVF8I75</t>
  </si>
  <si>
    <t>MPS8I46</t>
  </si>
  <si>
    <t>AEROPORTO GRU X IBL MATRIZ (OP. GOVERNO)</t>
  </si>
  <si>
    <t>MARCIO X ANDRE</t>
  </si>
  <si>
    <t>TXX-4A90</t>
  </si>
  <si>
    <t>JHONATAN X LUCIANO</t>
  </si>
  <si>
    <t>PKW9665</t>
  </si>
  <si>
    <t>PIRAPORA DO BOM JESUS X SANTOS REF. PBJ020-2026 - THYSSEN</t>
  </si>
  <si>
    <t>CLAUDIO X JAIME</t>
  </si>
  <si>
    <t>TXW5H46</t>
  </si>
  <si>
    <t>RAMON X ROMARIO</t>
  </si>
  <si>
    <t>BASE GRU / PE (ESCOLTA ATÉ CORINTO - MG)</t>
  </si>
  <si>
    <t>QJZ5J93</t>
  </si>
  <si>
    <t>JOSE X ROBERTO</t>
  </si>
  <si>
    <t>07:35 (inicio 09:55)</t>
  </si>
  <si>
    <t>BASE GRU / PR (02H DE ACOMPANHAMENTO)</t>
  </si>
  <si>
    <t>ANTONIO X LUCAS</t>
  </si>
  <si>
    <t>09:32 (inicio 12:10)</t>
  </si>
  <si>
    <t xml:space="preserve">BASE GRU / GO (02H DE ACOMPANHAMENTO) </t>
  </si>
  <si>
    <r>
      <rPr>
        <rFont val="Calibri"/>
        <color theme="1"/>
        <sz val="9.0"/>
      </rPr>
      <t xml:space="preserve">07:59 </t>
    </r>
    <r>
      <rPr>
        <rFont val="Calibri"/>
        <b/>
        <color theme="1"/>
        <sz val="9.0"/>
      </rPr>
      <t>(inicio 09:46)</t>
    </r>
  </si>
  <si>
    <t>BASE GRU / MG (PONTA A PONTA)</t>
  </si>
  <si>
    <t>TXW5H54</t>
  </si>
  <si>
    <t>BARBARA, ESSA EQUIPE CHEGOU NA ORIGEM AS 7:59, PORÉM NÃO FOI INFORMADO AO CLIENTE, SOMENTE QUANDO DEU INICIO. PARA CIENCIA. DEVIDO A CONFUSÃO NA PARTE DA MNHÃ</t>
  </si>
  <si>
    <t>10:17 (inicio 12:04)</t>
  </si>
  <si>
    <t>BASE GRU / SC / RS (02H DE ACOMPANHAMENTO)</t>
  </si>
  <si>
    <t>GJA 4J04</t>
  </si>
  <si>
    <t>MENDES X RIBEIRO</t>
  </si>
  <si>
    <t>10:37 (inicio 13:25)</t>
  </si>
  <si>
    <t>BASE GRU / RS (02H DE ACOMPANHAMENTO)</t>
  </si>
  <si>
    <t>GBF 2C63</t>
  </si>
  <si>
    <t>RYB9J67</t>
  </si>
  <si>
    <t>THALES X SANTOS</t>
  </si>
  <si>
    <t>ITAPEVI X RECIFE (200KM)</t>
  </si>
  <si>
    <t>TWX5H37</t>
  </si>
  <si>
    <t>TOF9H18</t>
  </si>
  <si>
    <t>ITAPEVI X FORTALEZA (200KM)</t>
  </si>
  <si>
    <t>cancelada as 15:47 pelo pcr2 sp</t>
  </si>
  <si>
    <t>IYT1G31</t>
  </si>
  <si>
    <t>RAFAEL X GILBERTO</t>
  </si>
  <si>
    <t>MARANHÃO X MARANHÃO (2 ARMADOS)</t>
  </si>
  <si>
    <t>PSC 2003</t>
  </si>
  <si>
    <t>VILA MARIA X AEROPORTO CONGONHAS</t>
  </si>
  <si>
    <t>LEANDRO X WAGNER</t>
  </si>
  <si>
    <t>MARRY X REGINALDO</t>
  </si>
  <si>
    <t>PRESERVAÇÃO ROUBO GUARULHOS</t>
  </si>
  <si>
    <t>BARBARA ESSA OS FOI ABERTA SOMENTE PARA PODEMOS ENVIAR AS INFORMAÇÕES PARA A IBL, NÃO TERÁ COBRANÇA, EQUIPE ENVIADA POR CONTA DA CTS</t>
  </si>
  <si>
    <t xml:space="preserve">MANAUS X MANAUS   </t>
  </si>
  <si>
    <t>GERMANNO X ELCIOMAR</t>
  </si>
  <si>
    <t>GR berrini cancelou as 8:35 equipe em deslocamento</t>
  </si>
  <si>
    <t>SÃO PAULO (1 ARMADO)</t>
  </si>
  <si>
    <t>EFH8525</t>
  </si>
  <si>
    <t xml:space="preserve">JOK3J73 </t>
  </si>
  <si>
    <t>Rodrigo struic</t>
  </si>
  <si>
    <t>ac. 10 km apos reinicio</t>
  </si>
  <si>
    <t>IBL MATRIZ X CENTRO SP (OP. GOVERNO)</t>
  </si>
  <si>
    <t xml:space="preserve"> IZA3D83</t>
  </si>
  <si>
    <t>CHRISTYAN x CESAR</t>
  </si>
  <si>
    <t xml:space="preserve"> Utinga, Santo André PRESERVAÇÃO (1 ARMADO)</t>
  </si>
  <si>
    <t>TME2B99</t>
  </si>
  <si>
    <t>LUAN OLIVEIRA</t>
  </si>
  <si>
    <t>MVG6112</t>
  </si>
  <si>
    <t>VITOR X HENRIQUE</t>
  </si>
  <si>
    <t>TCP9C29</t>
  </si>
  <si>
    <t>TAUBATÉ SP (1 ARMADO)</t>
  </si>
  <si>
    <t>FGR7C42 /QNO3J74</t>
  </si>
  <si>
    <t xml:space="preserve">DEVANIR MOREIRA DOS SANTOS
</t>
  </si>
  <si>
    <t>Solicitado para acompanhar até o destino</t>
  </si>
  <si>
    <r>
      <rPr>
        <rFont val="Calibri"/>
        <color theme="1"/>
        <sz val="9.0"/>
      </rPr>
      <t xml:space="preserve">07:59 </t>
    </r>
    <r>
      <rPr>
        <rFont val="Calibri"/>
        <color theme="1"/>
        <sz val="9.0"/>
      </rPr>
      <t>(inicio 09:46)</t>
    </r>
  </si>
  <si>
    <t>06:37:00 (08:49)</t>
  </si>
  <si>
    <t>SHO9H53</t>
  </si>
  <si>
    <t>EVERTON X WILLIAN</t>
  </si>
  <si>
    <t>PIRAPORA DO BOM JESUS X SANTOS REF.  PBJ035-2025 - TRAXYS EUROPA</t>
  </si>
  <si>
    <t>ANTONIO X FELIPE</t>
  </si>
  <si>
    <t>SHV2F54</t>
  </si>
  <si>
    <t>05:31:00 (inicio 05:54)</t>
  </si>
  <si>
    <t>JUNDIAI/SP - x 200 km BARUERI</t>
  </si>
  <si>
    <t>FRANK X WANDERSON</t>
  </si>
  <si>
    <t>JOINVILLE X CANOS RS</t>
  </si>
  <si>
    <t>FZW5J33</t>
  </si>
  <si>
    <t>SILVIO X EDSON</t>
  </si>
  <si>
    <t>FABIANO MICENE</t>
  </si>
  <si>
    <t>07:10:00 (09:54)</t>
  </si>
  <si>
    <t>GUARULHOS X AL (2 HORAS DE ACOMP.)</t>
  </si>
  <si>
    <t>WNDERSON X SANDRO</t>
  </si>
  <si>
    <t>07:04:00 (08:46)</t>
  </si>
  <si>
    <t>GUARULHOS X PE ( 2 HORAS DE ACOMP.)</t>
  </si>
  <si>
    <t>FRANCISCO X JOEL</t>
  </si>
  <si>
    <t>GUARULHOS X RJ (PONTA A PONTA)</t>
  </si>
  <si>
    <t>GCQ2F26</t>
  </si>
  <si>
    <t>JJD8B11</t>
  </si>
  <si>
    <t>FARNEI X PAULO</t>
  </si>
  <si>
    <t>CRISTALIA X GUARULHOS</t>
  </si>
  <si>
    <t>ADILSON X EDER</t>
  </si>
  <si>
    <t>LEANDRO X ALEXANDRE</t>
  </si>
  <si>
    <t>DIOSEF x WILLIAN</t>
  </si>
  <si>
    <t xml:space="preserve">ENCARREGADO PEDIU PARA ANTECIPAR  PARA AS 13:00HS </t>
  </si>
  <si>
    <t>Vila Leopoldina - São Paulo (1 ARAMDO)</t>
  </si>
  <si>
    <t>NEE5D55</t>
  </si>
  <si>
    <t>Lenilson Almeida de Souza</t>
  </si>
  <si>
    <t xml:space="preserve">daniel verificar </t>
  </si>
  <si>
    <t>PIRAPORA DO BOM JESUS X SANTOS REF. PBJ350-2025 - TRAXYS</t>
  </si>
  <si>
    <t>WILLIAM X MARCOS</t>
  </si>
  <si>
    <t>PIRAPORA DO BOM JESUS X GUARUJÁ  REF. PBJ033-2026 - BATERIAS MOURA</t>
  </si>
  <si>
    <t>SYS7J12</t>
  </si>
  <si>
    <t>DTE6G18</t>
  </si>
  <si>
    <t>GILSON X JOÃO</t>
  </si>
  <si>
    <t>CANCELADA PELO ENCARREGADO 10:18, VTR REPROVADA</t>
  </si>
  <si>
    <t>JUNDIAI/SP - x 200 km CABO DE SANTO AGOSTINHO– PE</t>
  </si>
  <si>
    <t>CLAUDINEI X LUIZ</t>
  </si>
  <si>
    <t>CUBATÃO X SANTOS REF. PBJ035-2025 - TRAXYS EUROPA (1 ARMADO )</t>
  </si>
  <si>
    <t>Paulo Henrique Ribeiro</t>
  </si>
  <si>
    <t xml:space="preserve">André Rodolfo dos santos </t>
  </si>
  <si>
    <t>REW1A37</t>
  </si>
  <si>
    <t>JEFFERSON X DIEGO</t>
  </si>
  <si>
    <t>ENCARREGADO CANCELOU AS 8:14HS</t>
  </si>
  <si>
    <t>03:47 (inicio 09:14)</t>
  </si>
  <si>
    <t>GUARULHOS X PI (2H DE ACOMPANHAMENTO)</t>
  </si>
  <si>
    <t>ALEXSANDRO X VALERIO</t>
  </si>
  <si>
    <t>13:01 (inicio 15:36)</t>
  </si>
  <si>
    <t>GUARULHOS X PE X PI X MA (2H DE ACOMPANHAMENTO)</t>
  </si>
  <si>
    <t>FRP 6E81</t>
  </si>
  <si>
    <t>JUAILDO x EDSON SANTOS</t>
  </si>
  <si>
    <t>WENDERSON X SANDRO</t>
  </si>
  <si>
    <t>DANILO X GABRIEL</t>
  </si>
  <si>
    <t>CANINDÉ SP X BRÁS SP</t>
  </si>
  <si>
    <t>GBV 6B56</t>
  </si>
  <si>
    <t>MHZ5I61</t>
  </si>
  <si>
    <t>GUTIERREZ x REINALDO</t>
  </si>
  <si>
    <t>AMERICANA SP (1 ARMADO)</t>
  </si>
  <si>
    <t>UEL7F07/PUG9A77</t>
  </si>
  <si>
    <t>RODRIGO GARCIA RODRIGUES</t>
  </si>
  <si>
    <t>CANCELADA AS 19:03 PELO GR EMMECOMERCE</t>
  </si>
  <si>
    <t>daniel verificar O HORÁRIO FINAL</t>
  </si>
  <si>
    <t>RIVA X LIMA</t>
  </si>
  <si>
    <t>LEAL X VITOR</t>
  </si>
  <si>
    <t>ELDER X FELACIO</t>
  </si>
  <si>
    <t>AEROPORTO BA X SIMÕES FILHO</t>
  </si>
  <si>
    <t>PIRAPORA DO BOM JESUS X SANTOS REF. PBJ021-2026 - TRAXYS</t>
  </si>
  <si>
    <t>Marcelo postergou para amanhã, email formalizado as 7:06</t>
  </si>
  <si>
    <t>UNIKA</t>
  </si>
  <si>
    <t>RTX7C88</t>
  </si>
  <si>
    <t>IVAN X IOLANDO</t>
  </si>
  <si>
    <t xml:space="preserve">CONTAGEM X BELO HORIZONTE </t>
  </si>
  <si>
    <t>QXA6F56</t>
  </si>
  <si>
    <t>DIEGO X DIEGO</t>
  </si>
  <si>
    <t>ALEOMAGNO X JOSE</t>
  </si>
  <si>
    <t>DELTA LUX</t>
  </si>
  <si>
    <t xml:space="preserve">QTM7H36 </t>
  </si>
  <si>
    <t>JEFERSON X IVAN</t>
  </si>
  <si>
    <t>12:29:00 (Inicio as 12:47)</t>
  </si>
  <si>
    <t xml:space="preserve">JUNDIAI/SP - x 200 km SÃO JOÃO DE MERITI – RJ </t>
  </si>
  <si>
    <t>VTR 01 ENI-6J26</t>
  </si>
  <si>
    <t>VITOR PEDIU PARA ANTECIAR</t>
  </si>
  <si>
    <t>VTR 02 RFT6C53</t>
  </si>
  <si>
    <t>QRJ4E06</t>
  </si>
  <si>
    <t>DANIEL X OLDON</t>
  </si>
  <si>
    <t>SERGIO X LOURENÇO</t>
  </si>
  <si>
    <t>18:00:00 (17:29)</t>
  </si>
  <si>
    <t xml:space="preserve"> JUNDIAI/SP - x 200 km SERRA – ES</t>
  </si>
  <si>
    <t>VTR 03 ESS9D84</t>
  </si>
  <si>
    <t>SGK2H87</t>
  </si>
  <si>
    <t xml:space="preserve">QRX4J42 </t>
  </si>
  <si>
    <t>RWV9C25</t>
  </si>
  <si>
    <t>Encarregado cancelou as 16:15hs</t>
  </si>
  <si>
    <t>Parque Bom Retiro, Paulínia - SP (TRANSBORDO)</t>
  </si>
  <si>
    <t>FCL2H00/CUF8F45</t>
  </si>
  <si>
    <t>EDVANDO X RAMSES</t>
  </si>
  <si>
    <t>CURITIBA PR X IBL GUARULHOS</t>
  </si>
  <si>
    <t>IDJ9D51</t>
  </si>
  <si>
    <t>ROSEIRA SP</t>
  </si>
  <si>
    <t>QSW7C00</t>
  </si>
  <si>
    <t>IYX 2335</t>
  </si>
  <si>
    <t>Marcondes</t>
  </si>
  <si>
    <t>HORA                  AGENDADA</t>
  </si>
  <si>
    <t>CRISTIANO X JOBERTH</t>
  </si>
  <si>
    <t>OK-FALTA KM</t>
  </si>
  <si>
    <t>JEFERSON X PAULO</t>
  </si>
  <si>
    <t>AEROPORTO CAMPINAS X GUARULHOS</t>
  </si>
  <si>
    <t>SVG2D07</t>
  </si>
  <si>
    <t>UFX5F39</t>
  </si>
  <si>
    <t>WASHINGTON X TIAGO</t>
  </si>
  <si>
    <t>FWE5D72</t>
  </si>
  <si>
    <t xml:space="preserve">DIEGO X DIEGO </t>
  </si>
  <si>
    <t>MISSÃO TINHA SIDO POSTERGADA PARA O DIA 11/02 AS 09.</t>
  </si>
  <si>
    <t>VITÓTIA ES X VITÓRIA ES</t>
  </si>
  <si>
    <t>CAPIXABA</t>
  </si>
  <si>
    <t>SZC2D80</t>
  </si>
  <si>
    <t>KAIO X RAILSON</t>
  </si>
  <si>
    <r>
      <rPr>
        <rFont val="Calibri"/>
        <color theme="1"/>
        <sz val="9.0"/>
      </rPr>
      <t xml:space="preserve">11:03 </t>
    </r>
    <r>
      <rPr>
        <rFont val="Calibri"/>
        <b/>
        <color theme="1"/>
        <sz val="9.0"/>
      </rPr>
      <t>(INICIO 11:08)</t>
    </r>
  </si>
  <si>
    <t>VTR 01 TJS6A52</t>
  </si>
  <si>
    <t>DIEGO X PATRICIO</t>
  </si>
  <si>
    <t>JUNDIAI/SP - x 200 km BRASILIA – DF</t>
  </si>
  <si>
    <t>VTR 02 TXW-5H39</t>
  </si>
  <si>
    <t>17:24 (inicio 17:39)</t>
  </si>
  <si>
    <t>JUNDIAI/SP - x 200 km VIANA– ES</t>
  </si>
  <si>
    <t>VRT 03 TXW-5H51</t>
  </si>
  <si>
    <t>RQN1J38 / IWB8107</t>
  </si>
  <si>
    <t>JOSIAS X ELISMAR</t>
  </si>
  <si>
    <t>VASSOURAS RJ (1 ARMADO )</t>
  </si>
  <si>
    <t xml:space="preserve">LKP4E1 </t>
  </si>
  <si>
    <t xml:space="preserve">SFR3A30  </t>
  </si>
  <si>
    <t>UED5C46</t>
  </si>
  <si>
    <t>ADEMILTON X LUIS</t>
  </si>
  <si>
    <t>DESTINO FINAL VILA MARIA</t>
  </si>
  <si>
    <t>CANCELADO DEVIDO HORÁRIO DE CORTE, CANCELADO POR ENCARREGADO AS 17:48</t>
  </si>
  <si>
    <t>TYI6H37</t>
  </si>
  <si>
    <t>FEL6A35</t>
  </si>
  <si>
    <t>CASSIANO RICARDO FAZIO</t>
  </si>
  <si>
    <t>Luan Oliveira</t>
  </si>
  <si>
    <t>SÃO LUIS DO MARANHÃO X SÃO LUIS DO MARANHÃO (2ARMADOS)</t>
  </si>
  <si>
    <t>CANCELADA PELO ANALISTA AS 16:21</t>
  </si>
  <si>
    <t>JABOATÃO X RECIFE</t>
  </si>
  <si>
    <t>EGBERTO x TAUAN</t>
  </si>
  <si>
    <t>CAJAMAR SP (1 ARMADO)</t>
  </si>
  <si>
    <t>FYC1F13</t>
  </si>
  <si>
    <t>GUARUJA SP (1 ARMADO)</t>
  </si>
  <si>
    <t>RKC3J63</t>
  </si>
  <si>
    <t>CUE2064/EWJ9818</t>
  </si>
  <si>
    <t>CANCELADA PELA FABIOLA 16:06</t>
  </si>
  <si>
    <t>SANTA ISABEL SP (1 ARMADO)</t>
  </si>
  <si>
    <t xml:space="preserve"> EMO8A86</t>
  </si>
  <si>
    <t>HKR2H49</t>
  </si>
  <si>
    <t>MACENA OLIVEIRA</t>
  </si>
  <si>
    <t>PLACA TRANSBORDO FXZ4727, SOLICITADO ACOMPANHAMENTO ATÉ O DESTINO</t>
  </si>
  <si>
    <t xml:space="preserve"> GUARUJA X OSASCO</t>
  </si>
  <si>
    <t>GDZ7I93</t>
  </si>
  <si>
    <t>FPY5A47</t>
  </si>
  <si>
    <t>KELVIN X CRISTIAN</t>
  </si>
  <si>
    <t>KRA5A61</t>
  </si>
  <si>
    <t>DAMAZIO X GABRIEL</t>
  </si>
  <si>
    <t>PIRAPORA DO BOM JESUS X SANTOS REF. PBJ044-2026 - TRAXYS EUROPA</t>
  </si>
  <si>
    <t>PIRAPORA DO BOM JESUS X SUZANO  REF. PBJ048 - 2026 - CSN</t>
  </si>
  <si>
    <t>FWA-7G45</t>
  </si>
  <si>
    <t>SERGIO X ADILSON</t>
  </si>
  <si>
    <t>VTR 01 SHE-8J18</t>
  </si>
  <si>
    <t xml:space="preserve"> PMS7E55</t>
  </si>
  <si>
    <t xml:space="preserve">JUNDIAI/SP - x 200 km VIANA– ES </t>
  </si>
  <si>
    <t>VTR 02 GCG5H13</t>
  </si>
  <si>
    <t>MTS9177</t>
  </si>
  <si>
    <t>AEROPORTO VIRACOPOS CAMPINAS X UBERLANDIA MG</t>
  </si>
  <si>
    <t>VITOR X LUIS</t>
  </si>
  <si>
    <t>VAGNER pediu para adiantar para as 16h as 13:49</t>
  </si>
  <si>
    <t>TXH5H51</t>
  </si>
  <si>
    <t>ETC0J22</t>
  </si>
  <si>
    <t xml:space="preserve">ISAQUEL X FRANCISCO </t>
  </si>
  <si>
    <t>ECY1F98</t>
  </si>
  <si>
    <t>FELIPE X HERALDO</t>
  </si>
  <si>
    <t>MARCIO X HUELTON</t>
  </si>
  <si>
    <t>FRANCISCO X PAULO</t>
  </si>
  <si>
    <t>GUARULHOS X MS (2 HORAS DE ACOMP.)</t>
  </si>
  <si>
    <t>TBS1B90</t>
  </si>
  <si>
    <t>FRANCISCO X EBERTON</t>
  </si>
  <si>
    <t>08:51:00 ( inicio 9:05)</t>
  </si>
  <si>
    <t>BASE GRU X GO/DF/TO ( 2 HORAS DE ACOMP.)</t>
  </si>
  <si>
    <t>CONFINS X GAMELEIRA</t>
  </si>
  <si>
    <t>FREITAS X EDE</t>
  </si>
  <si>
    <t>PZB2F58</t>
  </si>
  <si>
    <t>Destino final alterado</t>
  </si>
  <si>
    <t>EXTREMA - MG (1 ARMADO)</t>
  </si>
  <si>
    <t>TJB7I55</t>
  </si>
  <si>
    <t xml:space="preserve">Paulo Rogério cataldi </t>
  </si>
  <si>
    <t>ATIBAIA SP (1 ARMADO)</t>
  </si>
  <si>
    <t>MARCIO X GILTON</t>
  </si>
  <si>
    <t>NATAL X NATAL (2 ARMADOS)</t>
  </si>
  <si>
    <t>KAIO X GABRIELA</t>
  </si>
  <si>
    <t>BUTANTÃ SP X FLORIANÓPOLIS SC</t>
  </si>
  <si>
    <t xml:space="preserve"> PBL6C44</t>
  </si>
  <si>
    <t>ARAGUARI SC X EMBU SP</t>
  </si>
  <si>
    <t>QNO4E72</t>
  </si>
  <si>
    <t>CLAUDINEI X SERGIO</t>
  </si>
  <si>
    <t>São Sebastião do Paraíso, MG (1 ARMADO)</t>
  </si>
  <si>
    <t>FFI8C44</t>
  </si>
  <si>
    <t>EOF-1G13</t>
  </si>
  <si>
    <t>João Paulo</t>
  </si>
  <si>
    <t>DIADEMA SP</t>
  </si>
  <si>
    <t>EZJ6A14</t>
  </si>
  <si>
    <t>cancelada as 19:06</t>
  </si>
  <si>
    <t>ITAPEVI X SERRA ES (200 KM)</t>
  </si>
  <si>
    <t>SFP2D29</t>
  </si>
  <si>
    <t>SUZANO X VOLTA REDONDA  REF. PBJ048 - 2026 - CSN</t>
  </si>
  <si>
    <t>FWA-7G4</t>
  </si>
  <si>
    <t>PIRAPORA DO BOM JESUS X JACAREZINHO PBJ047-2026 - Clarios -  Dallon</t>
  </si>
  <si>
    <t>FVF-6C61</t>
  </si>
  <si>
    <t>MAYCKE X CHARLES</t>
  </si>
  <si>
    <t>CUBATÃO X SANTOS  REF. PBJ044-2026 - TRAXYS EUROPA</t>
  </si>
  <si>
    <t>TXX4A90</t>
  </si>
  <si>
    <t>VICTOR X ELDER</t>
  </si>
  <si>
    <t>GUARULHOS X MG (PONTA A PONTA)</t>
  </si>
  <si>
    <t>LUCAS X HENRIQUE</t>
  </si>
  <si>
    <t>FERNANDO X JADERSON</t>
  </si>
  <si>
    <t>GUARULHOS  TAKEDA X AEROPORTO CONGONHAS</t>
  </si>
  <si>
    <t>JEFERSON X ANDRE</t>
  </si>
  <si>
    <t>STB3A96</t>
  </si>
  <si>
    <t>ANTONIO X HUGO</t>
  </si>
  <si>
    <t>CLAUDIO X GENIVAL</t>
  </si>
  <si>
    <t>EDSON X JUAILDO</t>
  </si>
  <si>
    <t>ITAPEVI X ITAJAI (200 KM)</t>
  </si>
  <si>
    <t>cancelada pelo P.A</t>
  </si>
  <si>
    <t>FABIANO X ANTONIO</t>
  </si>
  <si>
    <t>PXO2049</t>
  </si>
  <si>
    <t>ERMES X MESAK</t>
  </si>
  <si>
    <t>AEROPORTO GRU X VILA MARIA</t>
  </si>
  <si>
    <t xml:space="preserve">SOROCABA X VILA MARIA </t>
  </si>
  <si>
    <t>MACOR</t>
  </si>
  <si>
    <t>FOA7I23</t>
  </si>
  <si>
    <t>MARCOS X WELLINGTON</t>
  </si>
  <si>
    <t>CRJ 6C62</t>
  </si>
  <si>
    <t xml:space="preserve">ETC0J22/UDC6A90 </t>
  </si>
  <si>
    <t>PAULO DIOGENES</t>
  </si>
  <si>
    <t>ACOMPANHAR 20 KM</t>
  </si>
  <si>
    <t>falta atualizar no sistema</t>
  </si>
  <si>
    <t xml:space="preserve"> FWQ5H22</t>
  </si>
  <si>
    <t>FALTA ABRIR OS</t>
  </si>
  <si>
    <t>SÃO CRISTOVÃO DO SUL</t>
  </si>
  <si>
    <t>PVK5C09</t>
  </si>
  <si>
    <t>JHONATAN X WILSON</t>
  </si>
  <si>
    <t>FALTA ADICIONAR OS DADOS NO SISTEMA</t>
  </si>
  <si>
    <t>PIRAPORA DO BOM JESUS X CAJAMAR  REF. PBJ051-2026 - PIONEIRO</t>
  </si>
  <si>
    <t>FWA7G45</t>
  </si>
  <si>
    <t>VTR 01 TXW5H44</t>
  </si>
  <si>
    <t>QDL9J69</t>
  </si>
  <si>
    <t>JEFFERSON X DANIEL</t>
  </si>
  <si>
    <t>FLORIANOPOLIS /SC X PALHOÇA</t>
  </si>
  <si>
    <t>FLORIANOPOLIS X PALHOÇA</t>
  </si>
  <si>
    <t>ALEXANDRE X DANILO</t>
  </si>
  <si>
    <t>LUIZ X VITOR</t>
  </si>
  <si>
    <t>SOROCABA X VILA MARIA</t>
  </si>
  <si>
    <t>RUO6B74</t>
  </si>
  <si>
    <t>SILVA X CHARLES</t>
  </si>
  <si>
    <t xml:space="preserve"> EQR 9633</t>
  </si>
  <si>
    <t>Ricardo cosmo</t>
  </si>
  <si>
    <t>NWV 3H14</t>
  </si>
  <si>
    <t>MAX X REINALDO</t>
  </si>
  <si>
    <t xml:space="preserve">EMO8A86 </t>
  </si>
  <si>
    <t xml:space="preserve">FCM4955 </t>
  </si>
  <si>
    <t>WILSON X JHONATTAN</t>
  </si>
  <si>
    <t>CATIGUÁ SP</t>
  </si>
  <si>
    <t>SUE5I14</t>
  </si>
  <si>
    <t>cancelada as 09h30 com os agentes já no local</t>
  </si>
  <si>
    <t>FRANCISCO SÁ MG (1 ARMADO)</t>
  </si>
  <si>
    <t>SII2A82</t>
  </si>
  <si>
    <t>MOCOCA X GUAXUPE (2 ARMADOS)</t>
  </si>
  <si>
    <t xml:space="preserve">ELA6D76 </t>
  </si>
  <si>
    <t xml:space="preserve"> JUNDIAI/SP - x 200 km BARUERI – SP</t>
  </si>
  <si>
    <t xml:space="preserve">LIBRAPORT CAMPINAS X GLP GUARULHOS </t>
  </si>
  <si>
    <t>JONAS X WILLIAN</t>
  </si>
  <si>
    <t>11:30 (inicio 12:32)</t>
  </si>
  <si>
    <r>
      <rPr>
        <rFont val="Calibri"/>
        <b/>
        <color theme="1"/>
        <sz val="9.0"/>
      </rPr>
      <t>VTR01</t>
    </r>
    <r>
      <rPr>
        <rFont val="Calibri"/>
        <color theme="1"/>
        <sz val="9.0"/>
      </rPr>
      <t xml:space="preserve">  TKN2I22</t>
    </r>
  </si>
  <si>
    <t>ADELMO  X CLEVERSON</t>
  </si>
  <si>
    <t>FOI SOLICITADO PARA AS 14, E DEPOIS SOLICITADO PARA IMEDIATO</t>
  </si>
  <si>
    <t>12:22:00 (INICIO AS 13:26)</t>
  </si>
  <si>
    <t xml:space="preserve">JUNDIAI/SP - x 200 km SERRA– ES </t>
  </si>
  <si>
    <r>
      <rPr>
        <rFont val="Calibri"/>
        <b/>
        <color rgb="FF111827"/>
        <sz val="9.0"/>
      </rPr>
      <t>VTR02</t>
    </r>
    <r>
      <rPr>
        <rFont val="Calibri"/>
        <color rgb="FF111827"/>
        <sz val="9.0"/>
      </rPr>
      <t xml:space="preserve"> SYS-7J12</t>
    </r>
  </si>
  <si>
    <t xml:space="preserve">RQS5I00 </t>
  </si>
  <si>
    <t>GILSON X JOÃO PAULO</t>
  </si>
  <si>
    <t>FOI SOLICITADO PARA AS 16, E DEPOIS SOLICITADO PARA IMEDIATO</t>
  </si>
  <si>
    <t>11:30 (inicio 11:45)</t>
  </si>
  <si>
    <t>VTR 01 RNE0D52</t>
  </si>
  <si>
    <t>RUBENS X MARCOS</t>
  </si>
  <si>
    <t>VTR 02 TXW5H37</t>
  </si>
  <si>
    <t>VTR 03 TXW5H51</t>
  </si>
  <si>
    <t>DMW3A69 / PVE3105</t>
  </si>
  <si>
    <t>FRANCISCO X ISAQUIEL</t>
  </si>
  <si>
    <t>VITOR PEDIU PARA ADIAR</t>
  </si>
  <si>
    <r>
      <rPr>
        <rFont val="Calibri"/>
        <color theme="1"/>
        <sz val="9.0"/>
      </rPr>
      <t>GUARULHOS X SC</t>
    </r>
    <r>
      <rPr>
        <rFont val="Calibri"/>
        <b/>
        <color theme="1"/>
        <sz val="9.0"/>
      </rPr>
      <t xml:space="preserve"> (ATÉ BARRA DO TURVO)</t>
    </r>
  </si>
  <si>
    <t>QSP5J12</t>
  </si>
  <si>
    <t xml:space="preserve">REI7F75 </t>
  </si>
  <si>
    <r>
      <rPr>
        <rFont val="Calibri"/>
        <color theme="1"/>
        <sz val="9.0"/>
      </rPr>
      <t xml:space="preserve">GUARULHOS X MG </t>
    </r>
    <r>
      <rPr>
        <rFont val="Calibri"/>
        <b/>
        <color theme="1"/>
        <sz val="9.0"/>
      </rPr>
      <t>(PONTA A PONTA)</t>
    </r>
  </si>
  <si>
    <t>UDD1C04</t>
  </si>
  <si>
    <t xml:space="preserve">REJ0I71 </t>
  </si>
  <si>
    <t>08:00:00 (inicio 07:41)</t>
  </si>
  <si>
    <r>
      <rPr>
        <rFont val="Calibri"/>
        <color theme="1"/>
        <sz val="9.0"/>
      </rPr>
      <t>GUARULHOS X SC</t>
    </r>
    <r>
      <rPr>
        <rFont val="Calibri"/>
        <b/>
        <color theme="1"/>
        <sz val="9.0"/>
      </rPr>
      <t xml:space="preserve"> (ATÉ BARRA DO TURVO)</t>
    </r>
  </si>
  <si>
    <t xml:space="preserve">QJU2336 </t>
  </si>
  <si>
    <t>PAULO X FRANCISCO</t>
  </si>
  <si>
    <r>
      <rPr>
        <rFont val="Calibri"/>
        <color rgb="FF000000"/>
        <sz val="9.0"/>
      </rPr>
      <t xml:space="preserve"> GUARULHOS X MG</t>
    </r>
    <r>
      <rPr>
        <rFont val="Calibri"/>
        <b/>
        <color rgb="FF000000"/>
        <sz val="9.0"/>
      </rPr>
      <t xml:space="preserve"> (PONTA A PONTA)</t>
    </r>
  </si>
  <si>
    <t>EJX1E26</t>
  </si>
  <si>
    <t xml:space="preserve">FOM7F63 </t>
  </si>
  <si>
    <t>WENDERSON X GEFFERSON</t>
  </si>
  <si>
    <t>06:46 (inicio 12:11)</t>
  </si>
  <si>
    <r>
      <rPr>
        <rFont val="Calibri"/>
        <color rgb="FF000000"/>
        <sz val="9.0"/>
      </rPr>
      <t xml:space="preserve">GUARULHOS X PE </t>
    </r>
    <r>
      <rPr>
        <rFont val="Calibri"/>
        <b/>
        <color rgb="FF000000"/>
        <sz val="9.0"/>
      </rPr>
      <t>(2 HORAS DE ACOMPANHAMENTO)</t>
    </r>
  </si>
  <si>
    <t>TXW5H40</t>
  </si>
  <si>
    <t xml:space="preserve">RDT5J99 </t>
  </si>
  <si>
    <t>SALATIEL X CARLOS</t>
  </si>
  <si>
    <t>RONY X LUIZ</t>
  </si>
  <si>
    <t>ARNALDO X JOSE</t>
  </si>
  <si>
    <t>VILA GUILHERME X GUARULHOS</t>
  </si>
  <si>
    <t>VALERIO X JOSE</t>
  </si>
  <si>
    <t>REJ0D32</t>
  </si>
  <si>
    <t>FABRICIO X ERICK</t>
  </si>
  <si>
    <t>SWO6A43</t>
  </si>
  <si>
    <t>NEUSVALDO X VALDENIR</t>
  </si>
  <si>
    <t>WDSON X NILMA</t>
  </si>
  <si>
    <t xml:space="preserve"> HIM0228</t>
  </si>
  <si>
    <t>WILLIAN X ALEXANDRE</t>
  </si>
  <si>
    <t>CUIABA X VARZEA GRANDE MT</t>
  </si>
  <si>
    <t>JUNDIAI SP (VARREDURA 1 ARMADO)</t>
  </si>
  <si>
    <t>José Carlos Lapola</t>
  </si>
  <si>
    <t>acompanhar 20 km</t>
  </si>
  <si>
    <t>TIN 3I27</t>
  </si>
  <si>
    <t>VANDERSON x Adeleon</t>
  </si>
  <si>
    <t>PEB3I56</t>
  </si>
  <si>
    <t>Heverton X Wandson</t>
  </si>
  <si>
    <t xml:space="preserve">solicitado pernoite </t>
  </si>
  <si>
    <t>CARIACICA ES X AEROPOTRO VITORIA ES (1 ARMADO)</t>
  </si>
  <si>
    <t>MTJ0A27</t>
  </si>
  <si>
    <t>QRJ-2D02</t>
  </si>
  <si>
    <t>Abel Portela dos Reis</t>
  </si>
  <si>
    <t>seguira para a base, serra</t>
  </si>
  <si>
    <t>EQUIPE</t>
  </si>
  <si>
    <t>PIRAPORA DO BOM JESUS X SUZANO  REF. PBJ054-2026 - CSN</t>
  </si>
  <si>
    <t>ANTONIO X JORGE</t>
  </si>
  <si>
    <t>VTR 01 UGB6J68</t>
  </si>
  <si>
    <t>14:11:00 (15:56)</t>
  </si>
  <si>
    <t>GDB3G27</t>
  </si>
  <si>
    <t>LUIS X ADILSON</t>
  </si>
  <si>
    <t>EVERTON X VITOR</t>
  </si>
  <si>
    <t>ALEXANDRE X WILLIAN</t>
  </si>
  <si>
    <t>CANCELADA PELO DANIEL AS 16:15 HS</t>
  </si>
  <si>
    <t>BASE GRU X JAGUARE (PONTA A PONTA)</t>
  </si>
  <si>
    <t xml:space="preserve"> BASE GRU X PADRE DE CARVALHO (PONTA A PONTA)</t>
  </si>
  <si>
    <t>BASE GRU X IBL (PONTA A PONTA)</t>
  </si>
  <si>
    <t>REJ0D32/REJ0D23</t>
  </si>
  <si>
    <t>EDIVALDO X EMERSO</t>
  </si>
  <si>
    <t>BASE GRU X DEMANDA SP (PONTA A PONTA)</t>
  </si>
  <si>
    <t>IVAN X LOURENÇO</t>
  </si>
  <si>
    <t>GRU/BRAGANÇA PTA (ATE BRAGANÇA PTA)</t>
  </si>
  <si>
    <t>PWB1J53</t>
  </si>
  <si>
    <t>IBL VILA MARIA X AERO GRU</t>
  </si>
  <si>
    <t>MICHAEL X CARLOS</t>
  </si>
  <si>
    <t>MICHAEL X LUIZ</t>
  </si>
  <si>
    <t>03:11:00 (07:04)</t>
  </si>
  <si>
    <t>GUARULHOS X 2 HORAS DE ACOMPANHAMENTO</t>
  </si>
  <si>
    <t>PPY5I49</t>
  </si>
  <si>
    <t>RPA</t>
  </si>
  <si>
    <t>JUNDIAI X 100KM</t>
  </si>
  <si>
    <t>CFY6B42</t>
  </si>
  <si>
    <t>ADRIANO X EDUARDO</t>
  </si>
  <si>
    <t>IBL GUARULHOS X GLP GUARULHOS</t>
  </si>
  <si>
    <t>ELCIOMAR X JAYME</t>
  </si>
  <si>
    <t>TPI5I74</t>
  </si>
  <si>
    <t>--</t>
  </si>
  <si>
    <t>SUZANO X VOLTA REDONDA  REF. PBJ054-2026 - CSN</t>
  </si>
  <si>
    <t>SIC3E46</t>
  </si>
  <si>
    <t>JOÃO X WILLIAN</t>
  </si>
  <si>
    <t>SANTOS X RIO DAS PEDERAS</t>
  </si>
  <si>
    <t>DPB6I64</t>
  </si>
  <si>
    <t>ADRIANO X MESQUITA</t>
  </si>
  <si>
    <t>DTE 6G18</t>
  </si>
  <si>
    <t xml:space="preserve">REI8F07 </t>
  </si>
  <si>
    <t xml:space="preserve">GJU1F76 </t>
  </si>
  <si>
    <t>CAMPINAS X CONHONHAS</t>
  </si>
  <si>
    <t>UGB6J68</t>
  </si>
  <si>
    <t>VILA MARIA X SP</t>
  </si>
  <si>
    <t>GRU X CATUMBI</t>
  </si>
  <si>
    <t>THACKER</t>
  </si>
  <si>
    <t>CASCAVEL PR (1 ARMADO)</t>
  </si>
  <si>
    <t>CZJ2F11</t>
  </si>
  <si>
    <t>ATL9777</t>
  </si>
  <si>
    <t>André Luiz Zanella dos Santos</t>
  </si>
  <si>
    <t>considerar franquia, verificar o horário quando for enviado o formulário da ativa</t>
  </si>
  <si>
    <t xml:space="preserve">GENIAL </t>
  </si>
  <si>
    <t>GENILSON X CLAISON</t>
  </si>
  <si>
    <t>ELMO X GILBERTO</t>
  </si>
  <si>
    <t>CARIACICA ES X AEROPORTO ES</t>
  </si>
  <si>
    <t>QVD9A57</t>
  </si>
  <si>
    <t xml:space="preserve">MSS-2127 </t>
  </si>
  <si>
    <t>ANDREILSON  xWALLYSON</t>
  </si>
  <si>
    <t>CAJATI/SP (1 ARMADO)</t>
  </si>
  <si>
    <t>TJU3H84</t>
  </si>
  <si>
    <t xml:space="preserve">TJM7J78  </t>
  </si>
  <si>
    <t>acompanhar 20km após reinicio</t>
  </si>
  <si>
    <t>IBL MATRIZ X  CATUMBI</t>
  </si>
  <si>
    <t>SÃO BERNARDO DO CAMPO x UBERLANDIA</t>
  </si>
  <si>
    <t>FPQ6C76</t>
  </si>
  <si>
    <t>RONIERY X LUIS</t>
  </si>
  <si>
    <t>SANTO ANDRE X ARUJÁ</t>
  </si>
  <si>
    <t>WASHINGTON X EVANGELISTA</t>
  </si>
  <si>
    <t>BASE GRU X PR/SC (ATE A DIVISA SP/PR )</t>
  </si>
  <si>
    <t>RLB7J15/MFQ5258</t>
  </si>
  <si>
    <t>EDIVANDO X DIONISIO</t>
  </si>
  <si>
    <t>BASE GRU X DF (2H DE ACOMPANHAMENTO)</t>
  </si>
  <si>
    <t>MOACIR X JHON</t>
  </si>
  <si>
    <t>;</t>
  </si>
  <si>
    <t xml:space="preserve">TIAGO X ERICK </t>
  </si>
  <si>
    <t>VTR 01 UDD1C04</t>
  </si>
  <si>
    <t xml:space="preserve">RBG3G45 / TOF5A89   </t>
  </si>
  <si>
    <t>JOINVILLE X CAXIAS DO SUL RS (PONTA  PONTA)</t>
  </si>
  <si>
    <t>ELC7A81</t>
  </si>
  <si>
    <t>CRISTINIANO X CAROLINA</t>
  </si>
  <si>
    <t xml:space="preserve"> Duque de Caxias, RJ (1 ARMADO) PRESERVAÇÃO</t>
  </si>
  <si>
    <t>KRN5720</t>
  </si>
  <si>
    <t>LOCAL</t>
  </si>
  <si>
    <t>ITAPEVI X RJ (PONTA A PONTA)</t>
  </si>
  <si>
    <t>JOANILDO X FABRICIO</t>
  </si>
  <si>
    <t xml:space="preserve"> PETROLINA-PEx RAVESSA DO HOSPITAL 09, SANTO ANTONIO 01 ARMADO</t>
  </si>
  <si>
    <t>PGH5I43</t>
  </si>
  <si>
    <t>QXJ6I06</t>
  </si>
  <si>
    <t>REINALDO</t>
  </si>
  <si>
    <t>ADAIR X SANDRE</t>
  </si>
  <si>
    <r>
      <rPr>
        <rFont val="Calibri"/>
        <color rgb="FF000000"/>
        <sz val="9.0"/>
      </rPr>
      <t>09:20</t>
    </r>
    <r>
      <rPr>
        <rFont val="Calibri"/>
        <b/>
        <color rgb="FF000000"/>
        <sz val="9.0"/>
      </rPr>
      <t xml:space="preserve"> (inicio 09:47)</t>
    </r>
  </si>
  <si>
    <t>COLISEU sp</t>
  </si>
  <si>
    <t>VTR 01 SJD-0G11</t>
  </si>
  <si>
    <t xml:space="preserve"> CUG5A35</t>
  </si>
  <si>
    <t xml:space="preserve">VITOR PEDIU PARA ANTECIPAR </t>
  </si>
  <si>
    <t>10:03 (inicio 10:29)</t>
  </si>
  <si>
    <t>VTR 02 SYS-7J12</t>
  </si>
  <si>
    <t>GILSON X JULIO</t>
  </si>
  <si>
    <t>VTR 03 SIY-7J70</t>
  </si>
  <si>
    <t xml:space="preserve">EPU9577 </t>
  </si>
  <si>
    <t>EMERSON X RODRIGUES</t>
  </si>
  <si>
    <t>13:29:00 (inicio 13:30)</t>
  </si>
  <si>
    <t xml:space="preserve"> JUNDIAI/SP - x 200 km PORTO ALEGRE – RS </t>
  </si>
  <si>
    <t>VTR 04 UDN9C89</t>
  </si>
  <si>
    <t>RZ1I54</t>
  </si>
  <si>
    <t>ADELMO X MARTINS</t>
  </si>
  <si>
    <t>VITOR PEDIU PARA ADIANTAR PARA AS 13:30</t>
  </si>
  <si>
    <t>QOV8H20</t>
  </si>
  <si>
    <t>MESSIAS X REGINA</t>
  </si>
  <si>
    <t>AGIL LOG</t>
  </si>
  <si>
    <t>JAGUARÉ SP   PRESERVAÇÃO</t>
  </si>
  <si>
    <t>FRANCISCO X BRUNO</t>
  </si>
  <si>
    <t>IYP8I80</t>
  </si>
  <si>
    <t>ELIAS X ANDERSON</t>
  </si>
  <si>
    <t>SÃO GONÇALO DO SAPUCAI MG</t>
  </si>
  <si>
    <t xml:space="preserve">OWU2H12 </t>
  </si>
  <si>
    <t>ITAPEVI X ONCO CAJAMAR</t>
  </si>
  <si>
    <t>TCT-5G29</t>
  </si>
  <si>
    <t>LEANDRO X ZEZITO</t>
  </si>
  <si>
    <t>CLEOMAR X NILTON</t>
  </si>
  <si>
    <t>Vargem, São Paulo (1 ARMADO )</t>
  </si>
  <si>
    <t>GGP6A37</t>
  </si>
  <si>
    <t>KPV0E64</t>
  </si>
  <si>
    <t>Claudio Cabral de Andrade</t>
  </si>
  <si>
    <t>Vargem, São Paulo (1 ARMADO)</t>
  </si>
  <si>
    <t>FSP0C03</t>
  </si>
  <si>
    <t xml:space="preserve">PAULO </t>
  </si>
  <si>
    <t xml:space="preserve">CARIACICA X ESPIRITO SANTO </t>
  </si>
  <si>
    <t>BARÃO</t>
  </si>
  <si>
    <t xml:space="preserve">SBP-8H15 </t>
  </si>
  <si>
    <t>ANL-5666</t>
  </si>
  <si>
    <t>ELY X LUCEMAR</t>
  </si>
  <si>
    <t>CAJAMAR X GUARULHOS</t>
  </si>
  <si>
    <t>SHG4C53</t>
  </si>
  <si>
    <t>CRISTIAN X KELVIN</t>
  </si>
  <si>
    <t>REGINA X MESSIAS</t>
  </si>
  <si>
    <t>PIRAPORA DO BOM JESUS X GUARUJÁ REF. PBJ040-2026 - Thyssen</t>
  </si>
  <si>
    <t>IVAN X SANDRO</t>
  </si>
  <si>
    <t xml:space="preserve">PIRAPORA DO BOM JESUS X GUARUJÁ REF.PBJ041-2026 - Thyssen </t>
  </si>
  <si>
    <t>JOSE X ADEILDO</t>
  </si>
  <si>
    <t>PIRAPORA DO BOM JESUS X GUARUJÁ REF.PBJ041-2026 - Thyssen</t>
  </si>
  <si>
    <t>PIRAPORA DO BOM JESUS X SANTOS REF. PBJ046-2026 - TRAXYS EUROPA</t>
  </si>
  <si>
    <t>10:42:00 (10:59)</t>
  </si>
  <si>
    <t>VTR 01 SIC-3E46</t>
  </si>
  <si>
    <t>VTR 02 RVI-5J52</t>
  </si>
  <si>
    <t>ALEXANDRE X JEFERSON</t>
  </si>
  <si>
    <t>VTR 03 UDD1C04</t>
  </si>
  <si>
    <t>NTO0F40</t>
  </si>
  <si>
    <t xml:space="preserve">AEROPORTO X SIMÕES FILHO </t>
  </si>
  <si>
    <t>TIAGO X GILBERTO</t>
  </si>
  <si>
    <t>SHH3G69</t>
  </si>
  <si>
    <t>ALDONI X LUCAS</t>
  </si>
  <si>
    <t>BRASILIA X BRASILIA DF</t>
  </si>
  <si>
    <t>JR SEGURANÇA</t>
  </si>
  <si>
    <t>ENCARREGADO CANCELOU AS 9:38HS</t>
  </si>
  <si>
    <t>CLAUDIO X RODRIGO</t>
  </si>
  <si>
    <t xml:space="preserve">REI8H49 </t>
  </si>
  <si>
    <t>CANCELADO PELA VTC AS 03:49</t>
  </si>
  <si>
    <t>JXJ0E14</t>
  </si>
  <si>
    <t>SATELITE</t>
  </si>
  <si>
    <t>PRX-7A59</t>
  </si>
  <si>
    <t>JHONES x MARLEN</t>
  </si>
  <si>
    <t>SÃO JOSÉ DOS CAMPOS</t>
  </si>
  <si>
    <t xml:space="preserve">ELX7959 </t>
  </si>
  <si>
    <t>EMU9B84</t>
  </si>
  <si>
    <t>Anderson Alves Barreto</t>
  </si>
  <si>
    <t xml:space="preserve">PAVUNA RJ X 100 KM </t>
  </si>
  <si>
    <t>FIREWALL</t>
  </si>
  <si>
    <t>RVK6J15</t>
  </si>
  <si>
    <t>FDC9079</t>
  </si>
  <si>
    <t>ALDO X MARCOS</t>
  </si>
  <si>
    <t>ALS</t>
  </si>
  <si>
    <t>NAVEGANTES SC X ITAJAÍ SC</t>
  </si>
  <si>
    <t>MLU7F45</t>
  </si>
  <si>
    <t>JEFFERSON X KAUÃ</t>
  </si>
  <si>
    <t>OPP0C51</t>
  </si>
  <si>
    <t>DIOSEF X EDUARDO</t>
  </si>
  <si>
    <t>ARUJA X DUQUE DE CAXIAS</t>
  </si>
  <si>
    <t>CANCELADA PELA PAMELA VIA EMAIL  12:57</t>
  </si>
  <si>
    <t>PIRAPORA DO BOM JESUS X SANTOS PBJ057-2026 - DALLON</t>
  </si>
  <si>
    <t>PIRATININGA SP (1 ARMADO)</t>
  </si>
  <si>
    <t>SHI4G81</t>
  </si>
  <si>
    <t>COB9C34</t>
  </si>
  <si>
    <t>Ademir da Silva Soares</t>
  </si>
  <si>
    <t>ANANIAS X LEITÃO</t>
  </si>
  <si>
    <t>Promissão, SP (1 ARMADO) TRANSBORDO</t>
  </si>
  <si>
    <t>EPX2JO8</t>
  </si>
  <si>
    <t>HNG8D88</t>
  </si>
  <si>
    <t>Neiton Garcia</t>
  </si>
  <si>
    <t>PMS7E55</t>
  </si>
  <si>
    <t>LOURENÇO X IVAN</t>
  </si>
  <si>
    <t>AEROPORTO JOÃO PESSOA X CENTRO</t>
  </si>
  <si>
    <t>ITAPEVI X EMBU</t>
  </si>
  <si>
    <t>ADALTO X VALDIR</t>
  </si>
  <si>
    <t>JOEL X WALDIR</t>
  </si>
  <si>
    <t>FWV8D61</t>
  </si>
  <si>
    <t>EDSON X GIVANILDO</t>
  </si>
  <si>
    <t>AEROPORTO GRU X DIADEMA  (2 ARMADOS)</t>
  </si>
  <si>
    <t>Ocv7a33</t>
  </si>
  <si>
    <t>DTD 1H37</t>
  </si>
  <si>
    <t>Reinaldo e Denize</t>
  </si>
  <si>
    <t xml:space="preserve">SIMÕES FILHO X LAURO DE FREITA </t>
  </si>
  <si>
    <t xml:space="preserve">REIMÃO  X NORONHA </t>
  </si>
  <si>
    <t>GRU X VILA MARIA</t>
  </si>
  <si>
    <t>QOZ3C44</t>
  </si>
  <si>
    <t>PAULO X MACHADO</t>
  </si>
  <si>
    <t>JOCINEI X CLAISON</t>
  </si>
  <si>
    <t>GILBERLAN X ROBSON</t>
  </si>
  <si>
    <t>ULTIMA ATUALIZAÇÃO</t>
  </si>
  <si>
    <t>PIRAPORA DO BOM JESUS X CAJAMAR SP REF. PBJ058-2026 - PIONEIRO</t>
  </si>
  <si>
    <t>PIRAPORA DO BOM JESUS X GUARATINGUETÁ SP REF. PBJ061-2026 - TERMOSINTER</t>
  </si>
  <si>
    <t>FUO4D33</t>
  </si>
  <si>
    <t>JOSE X CICERO</t>
  </si>
  <si>
    <t xml:space="preserve">PIRAPORA DO BOM JESUS X JUQUITIBA SP REF. PBJ060-2026 - OXY QUIMICA
</t>
  </si>
  <si>
    <t>FUP6F67</t>
  </si>
  <si>
    <t>MONTANHA X ORTIZ</t>
  </si>
  <si>
    <t>PIRAPORA DO BOM JESUS X SANTOS SP REF. PBJ043-2026 - TRAXYS</t>
  </si>
  <si>
    <t>PIRAPORA DO BOM JESUS X GUARUJÁ SP REF. PBJ064-2026 - BATERIAS MOURA</t>
  </si>
  <si>
    <t>CANDIDO X AUGUSTO</t>
  </si>
  <si>
    <t>AEROPORTO MONTES CLAROS X MONTES CLAROS (1 ARMADO)</t>
  </si>
  <si>
    <t>GSE7479</t>
  </si>
  <si>
    <t xml:space="preserve">NOT4G66 </t>
  </si>
  <si>
    <t xml:space="preserve">LUIS GUSTAVO </t>
  </si>
  <si>
    <t>CEVA CARACT.</t>
  </si>
  <si>
    <t xml:space="preserve">GUARUJA X OSASCO SP </t>
  </si>
  <si>
    <t>VALDIRON X CESAR</t>
  </si>
  <si>
    <t>11:32:00 ( inicio 11:56)</t>
  </si>
  <si>
    <t>ADENILTON X PAULO</t>
  </si>
  <si>
    <t>VALERIA PEDIU PARA ANTECIPAR</t>
  </si>
  <si>
    <t xml:space="preserve">QHU9C02
</t>
  </si>
  <si>
    <t>ROBSON X VAGNE</t>
  </si>
  <si>
    <t>RCV4G41</t>
  </si>
  <si>
    <t>JOSE X EDUARDO</t>
  </si>
  <si>
    <t>AEROPORTO LATAM UBERLANDIA MG X CLARO CALATÃO (2 ARMADOS )</t>
  </si>
  <si>
    <t>CQU-5C14</t>
  </si>
  <si>
    <t>OQL6979</t>
  </si>
  <si>
    <t>RIO LARGO/AL X PONTA VERDE/AL (2 ARMADOS)</t>
  </si>
  <si>
    <t>Mvk 5347</t>
  </si>
  <si>
    <t>NQS-0390</t>
  </si>
  <si>
    <t>EDUARDO X ALBERTO</t>
  </si>
  <si>
    <t>SUMARE X HORTOLNADIA</t>
  </si>
  <si>
    <t>SJQ-4B72</t>
  </si>
  <si>
    <t>EDUARDO X JOSE</t>
  </si>
  <si>
    <t>CLARO CAMPINAS X VILA MARIA</t>
  </si>
  <si>
    <t>ALEXSANDRO X LEONARDO</t>
  </si>
  <si>
    <t>FABIO  x CHARLESTON</t>
  </si>
  <si>
    <t>ARAQUARI-SC X JOINVILLE SC</t>
  </si>
  <si>
    <t>DELTALUX</t>
  </si>
  <si>
    <t>RYD-9C37</t>
  </si>
  <si>
    <t>JEFERSON X KAUA</t>
  </si>
  <si>
    <t>TAUAN x GABRIEL</t>
  </si>
  <si>
    <t xml:space="preserve">PORTO ALEGRE X CARLOS BARBOSA RS </t>
  </si>
  <si>
    <t>QUF7J47</t>
  </si>
  <si>
    <t>BEB7E33</t>
  </si>
  <si>
    <t>MARCELO X DANIELLE</t>
  </si>
  <si>
    <t>missão cancelada pelo analista as 16:54</t>
  </si>
  <si>
    <t xml:space="preserve"> Promissão, SP (1 ARMADO)</t>
  </si>
  <si>
    <t>GIH6D47</t>
  </si>
  <si>
    <t>JOBOATÃO X RECIFE</t>
  </si>
  <si>
    <t>SOS9H14</t>
  </si>
  <si>
    <t xml:space="preserve"> PGP-5B51</t>
  </si>
  <si>
    <t>Elton Bernardo</t>
  </si>
  <si>
    <t>CUBATÃO X SANTOS REF. PBJ043-2026 - TRAXYS</t>
  </si>
  <si>
    <t>PORTO ALEGRE RS</t>
  </si>
  <si>
    <t>FWK4J67</t>
  </si>
  <si>
    <t>NICOLAS PETERSEN</t>
  </si>
  <si>
    <t>BIGUAÇU SC</t>
  </si>
  <si>
    <t>RDT4G12</t>
  </si>
  <si>
    <t>THIAGO PEIXOTO</t>
  </si>
  <si>
    <t>JUQUITIBA SP</t>
  </si>
  <si>
    <t>FFN3D39</t>
  </si>
  <si>
    <t>MGW0G74</t>
  </si>
  <si>
    <t>YURI CATALDO COSTA</t>
  </si>
  <si>
    <t xml:space="preserve">BAHIA </t>
  </si>
  <si>
    <t>DTC3F66</t>
  </si>
  <si>
    <t>CARNEIRO PR</t>
  </si>
  <si>
    <t>BCF7A58</t>
  </si>
  <si>
    <t>BBL7185</t>
  </si>
  <si>
    <t>BAHIA (1 ARMADO)</t>
  </si>
  <si>
    <t>OUF9F55</t>
  </si>
  <si>
    <t>ALEX SILVA ALMEIDA</t>
  </si>
  <si>
    <t>liberado pelo analista as 09:41</t>
  </si>
  <si>
    <t>PREXTEX</t>
  </si>
  <si>
    <t>BARUERI X LOUVEIRA</t>
  </si>
  <si>
    <t>LUIZ X JHONATAN</t>
  </si>
  <si>
    <t>EQUIPE CHEGOU 16 MINUTOS EM ATRASO, PORÉM O CLIENTE NÃO QUESTIONOU DA EQUIPE, MANTEMOS O HORÁRIO DO AGENDAMENTO NO SISTEMA</t>
  </si>
  <si>
    <t>JOINVILLE SC X CAXIAS DO SUL  RS</t>
  </si>
  <si>
    <t>HIGOR X RODRIGO</t>
  </si>
  <si>
    <r>
      <rPr>
        <rFont val="Calibri"/>
        <color theme="1"/>
        <sz val="9.0"/>
      </rPr>
      <t xml:space="preserve">11:29 </t>
    </r>
    <r>
      <rPr>
        <rFont val="Calibri"/>
        <b/>
        <color theme="1"/>
        <sz val="9.0"/>
      </rPr>
      <t>(inicio 11:43)</t>
    </r>
  </si>
  <si>
    <t>VTR 01 TXW5H55</t>
  </si>
  <si>
    <t xml:space="preserve"> GDB3G27</t>
  </si>
  <si>
    <t>FERNANDO X ROMARIO</t>
  </si>
  <si>
    <t>VRT 02 TXW5H39</t>
  </si>
  <si>
    <t>TON1D35</t>
  </si>
  <si>
    <t>JONAS X JOSÉ</t>
  </si>
  <si>
    <t>VITOR PEDIAU PARA ANTECIPAR</t>
  </si>
  <si>
    <t>JUNDIAI/SP - x 200 km BETIM – MG</t>
  </si>
  <si>
    <t>VRT 03 RNP1H10</t>
  </si>
  <si>
    <t xml:space="preserve"> AWR4C38</t>
  </si>
  <si>
    <t>HERLICIO X ALEX</t>
  </si>
  <si>
    <t>CANOAS X CARLOS BARBOSA</t>
  </si>
  <si>
    <t>MARCELOL X DANIELE</t>
  </si>
  <si>
    <t>SIC-3E46</t>
  </si>
  <si>
    <t>JOÃO X WILLIAM</t>
  </si>
  <si>
    <t>cancelada pelo encarregado as 14:37</t>
  </si>
  <si>
    <t>DBB9082</t>
  </si>
  <si>
    <t>JEFERSON X WANDERSON</t>
  </si>
  <si>
    <t>JUAILDO X MAURICIO</t>
  </si>
  <si>
    <t>PIRAPORA DO BOM JESUS  X SUZANO</t>
  </si>
  <si>
    <t>FHO1G91</t>
  </si>
  <si>
    <t>IBL MATRIZ X CAMPINAS (OP. GOVERNO)</t>
  </si>
  <si>
    <t>RUH3I30</t>
  </si>
  <si>
    <t>CANCELADA PELO ENCARREGADO AS 09:08</t>
  </si>
  <si>
    <t xml:space="preserve">SIMÕES FILHO X LAURO DE FREITAS </t>
  </si>
  <si>
    <t>JAMESON x NASCIMENTO</t>
  </si>
  <si>
    <t>AEROPORTO ARACAJU X ARACAJU (1 ARMADO)</t>
  </si>
  <si>
    <t>TMO-7I27</t>
  </si>
  <si>
    <t>RRE2H18</t>
  </si>
  <si>
    <t>Jonatan de Amorim Junior</t>
  </si>
  <si>
    <t>QLK9G70</t>
  </si>
  <si>
    <t>Edson Hercílio da Silva Junior</t>
  </si>
  <si>
    <t xml:space="preserve">Hygo solicitou para reprogramar para amanhã, pois o auto não foi liberado </t>
  </si>
  <si>
    <t>COTIA X SÃO PAULO</t>
  </si>
  <si>
    <t>SWF6J76</t>
  </si>
  <si>
    <t>Boa Nova, Bahia (1 ARMADO)</t>
  </si>
  <si>
    <t>ELR7A11</t>
  </si>
  <si>
    <t xml:space="preserve"> DTC3F66 </t>
  </si>
  <si>
    <t>Alexsandro carmo da Silva</t>
  </si>
  <si>
    <t>preservação das 18 as 06</t>
  </si>
  <si>
    <t>ITAPEVI X APARECIDA DE GOIANIA 200 KM</t>
  </si>
  <si>
    <t>TLM8C95</t>
  </si>
  <si>
    <t>ANTONIO X ROGERIO</t>
  </si>
  <si>
    <t>SYT-2D35</t>
  </si>
  <si>
    <t>ULYSSES X CLÁUDIO</t>
  </si>
  <si>
    <t>ENCARREGADO CANCELOU AS 10:57HS</t>
  </si>
  <si>
    <t xml:space="preserve">PIRAPORA DO BOM JESUS X PINDORAMA REF. PBJ069-2026 - Clarios - Nappi
</t>
  </si>
  <si>
    <t>11:49:00 (11:54)</t>
  </si>
  <si>
    <t>TXW5H35 (VTR01)</t>
  </si>
  <si>
    <t>10:36:00 (10:57)</t>
  </si>
  <si>
    <t>TXW5H37 (VTR02)</t>
  </si>
  <si>
    <t>PRK8J59</t>
  </si>
  <si>
    <t xml:space="preserve">VITOR PEDIU PARA ANTECIPAR PORÉM EQUIPE JÁ ESTAVA NA ORIGEM ANTES DA SOLICITAÇÃO </t>
  </si>
  <si>
    <t>10:27:00(10:53)</t>
  </si>
  <si>
    <t>TXW5H41 (VTR03)</t>
  </si>
  <si>
    <t>EPU577</t>
  </si>
  <si>
    <t>12:31:00 (inicio as 12:54)</t>
  </si>
  <si>
    <t>TXW5H39 (`VTR04)</t>
  </si>
  <si>
    <t>KRN8H27</t>
  </si>
  <si>
    <t>LIBRAPORT X CAMPINAS X GLP GUARULHOS</t>
  </si>
  <si>
    <t>EDSON X EDILEUDO</t>
  </si>
  <si>
    <t>TAUAN X ELMO</t>
  </si>
  <si>
    <t xml:space="preserve">SÃO PAULO X SÃO PAULO </t>
  </si>
  <si>
    <t>ROBERTO X SANDRO</t>
  </si>
  <si>
    <t>ITAPEVI X BRASILIA (PONTA)</t>
  </si>
  <si>
    <t>JULIO X HENRIQUE</t>
  </si>
  <si>
    <t>MARCOS X ODAIR</t>
  </si>
  <si>
    <t>GUARULHOS X ATÉ BARRA DO TURVO (2 horas de acompanhamento)</t>
  </si>
  <si>
    <t>QNG9I07</t>
  </si>
  <si>
    <t>missão cancelada pela vallery as 08:16</t>
  </si>
  <si>
    <t>EDSON X DIEGO</t>
  </si>
  <si>
    <t>GUARULHOS X ATÉ BARRA DO TURVO</t>
  </si>
  <si>
    <t>FREDSON X CHARLES</t>
  </si>
  <si>
    <t>EDSON X JOSE</t>
  </si>
  <si>
    <t>CRAVINHOS X GUAXUPÉ (1 ARMADO)</t>
  </si>
  <si>
    <t>QQD6C83</t>
  </si>
  <si>
    <t xml:space="preserve">ELA6D76  </t>
  </si>
  <si>
    <t>ALCIDES</t>
  </si>
  <si>
    <t>LIMEIRA 1(ARMADO)</t>
  </si>
  <si>
    <t>GFQ9H62</t>
  </si>
  <si>
    <t>MANOEL</t>
  </si>
  <si>
    <t>MAIRIPORÃ (1 ARMADO)</t>
  </si>
  <si>
    <t>BYZ 7218</t>
  </si>
  <si>
    <t>EFO9F55</t>
  </si>
  <si>
    <t xml:space="preserve">Emerson Ricardo de Souza </t>
  </si>
  <si>
    <t>AEROPORTO VIRACOPOS X JUNDIAI</t>
  </si>
  <si>
    <t>IZA3D63</t>
  </si>
  <si>
    <t>CUE7B29</t>
  </si>
  <si>
    <t>DIOGO X CHRISTYAN</t>
  </si>
  <si>
    <t>ITAPOA/SC X GRAVATAI/RS</t>
  </si>
  <si>
    <t xml:space="preserve">DTC3F66 </t>
  </si>
  <si>
    <t>Samuel Fernandes</t>
  </si>
  <si>
    <t>DOIS LAJEADOS (1 ARMADO)</t>
  </si>
  <si>
    <t>SXC0G99</t>
  </si>
  <si>
    <t>GUARUJA X OSASCO</t>
  </si>
  <si>
    <t>FNK1I57</t>
  </si>
  <si>
    <t>CCU7I87</t>
  </si>
  <si>
    <t>VTR 01 TXW5H40</t>
  </si>
  <si>
    <t>MSY5857</t>
  </si>
  <si>
    <t>VTR 02 TEE3G94</t>
  </si>
  <si>
    <t>JOSÉ X ROBERTO</t>
  </si>
  <si>
    <t>CARIACICA ES X CAIXA FEDERAL ASA SUL BRASILIA DF</t>
  </si>
  <si>
    <t>FFN4D07</t>
  </si>
  <si>
    <t>RICARDO X ESTEVAO</t>
  </si>
  <si>
    <t>PIRAPORA DO BOM JESUS X SANTOS SP</t>
  </si>
  <si>
    <t>CUMBICA X DIADEMA</t>
  </si>
  <si>
    <t>TJC1H27</t>
  </si>
  <si>
    <t>TKW6I73</t>
  </si>
  <si>
    <t>CLAUDIO X ALEXANDRE</t>
  </si>
  <si>
    <t>TKN2I22</t>
  </si>
  <si>
    <t>LUIS X ADELMO</t>
  </si>
  <si>
    <t>IOLANDO X SERGIO</t>
  </si>
  <si>
    <t>ANTONINA PR (1 ARMADO)</t>
  </si>
  <si>
    <t>CSN7F03</t>
  </si>
  <si>
    <t>MJX7J53</t>
  </si>
  <si>
    <t>HEVERTON</t>
  </si>
  <si>
    <t>DTD 7H75</t>
  </si>
  <si>
    <t>JOÃO X MARIANO</t>
  </si>
  <si>
    <t>SÃO VALENTIM DO SUL RS (DESARMADO)</t>
  </si>
  <si>
    <t xml:space="preserve">JDC4F56 </t>
  </si>
  <si>
    <t>Edson carlos da costa</t>
  </si>
  <si>
    <t>OBS TEVE TROCA DE AUTO POR CONTA DE PROBLEMA MECANICO</t>
  </si>
  <si>
    <t>FELIPE X DAMIÃO</t>
  </si>
  <si>
    <t>AGNALDO X FABRICIO</t>
  </si>
  <si>
    <t>AEROPORTO GUARULHOS X VILA MARIA</t>
  </si>
  <si>
    <t>ITAPEVI X SÃO JOSÉ DOS PINHAIS PR</t>
  </si>
  <si>
    <t>AUF9C29</t>
  </si>
  <si>
    <t>SÃO JOSÉ SC X SP X MT</t>
  </si>
  <si>
    <t xml:space="preserve"> RVJ5B06</t>
  </si>
  <si>
    <t>AUF6B18</t>
  </si>
  <si>
    <t>CLEBER X LEANDRO</t>
  </si>
  <si>
    <t>MARIPORÃ (1 ARMADO)</t>
  </si>
  <si>
    <t>FAS9161</t>
  </si>
  <si>
    <t>CUE2064</t>
  </si>
  <si>
    <t>MARCIO BRITO ALVEES</t>
  </si>
  <si>
    <t>DIADEMA X SÃO JOSÉ DOS PINHAIS</t>
  </si>
  <si>
    <t>QAP5J12</t>
  </si>
  <si>
    <t>TMA4E99</t>
  </si>
  <si>
    <t>SÃO JOSÉ DO RIO PRETO X MARILIA (2 ARMADOS)</t>
  </si>
  <si>
    <t>TMD3H03</t>
  </si>
  <si>
    <t>LRC8E62</t>
  </si>
  <si>
    <t>VALDIR X CLAUDIO</t>
  </si>
  <si>
    <t>CABO DE SANTO AGOSTINHO X RECIFE</t>
  </si>
  <si>
    <t>TDE8B45</t>
  </si>
  <si>
    <t>FLÁVIO X LUIS</t>
  </si>
  <si>
    <t>FEIRA DE SANTANA - BA ( 1 ARMADO)</t>
  </si>
  <si>
    <t>PKG-0112</t>
  </si>
  <si>
    <t xml:space="preserve">Luciano Nunes de Oliveira Junior </t>
  </si>
  <si>
    <t>18:00 até as 06:00</t>
  </si>
  <si>
    <t>AUF6B18/ AUF9C29</t>
  </si>
  <si>
    <t>SYT-2D3</t>
  </si>
  <si>
    <t>ENCARREGADO CANCELOU AS 11:25</t>
  </si>
  <si>
    <t>SILLOG</t>
  </si>
  <si>
    <t>GOIANIA X GOIANIA</t>
  </si>
  <si>
    <t>RNM4E14</t>
  </si>
  <si>
    <t>EMILSON X JAIRO</t>
  </si>
  <si>
    <t>TLG3C15</t>
  </si>
  <si>
    <t>ADAIR X JOSEVAN</t>
  </si>
  <si>
    <t>PIRAPORA DO BOM JESUS X SANTOS REF. PBJ039-2026 - THYSSEN</t>
  </si>
  <si>
    <t>TXW5H57</t>
  </si>
  <si>
    <t>ALLAN X JOSE</t>
  </si>
  <si>
    <t>RIBEIRO</t>
  </si>
  <si>
    <t>CAMPINAS X UBERLANDIA MG</t>
  </si>
  <si>
    <t>JOINVILLE SC X LONDRINA PR</t>
  </si>
  <si>
    <t>cancelada pelo encarregado as 17:47</t>
  </si>
  <si>
    <t>10:26:00 (10:31)</t>
  </si>
  <si>
    <t>TEE3H24 (VTR01)</t>
  </si>
  <si>
    <t>JOSE X AILTON</t>
  </si>
  <si>
    <t>10:40:00 chegada e inicio</t>
  </si>
  <si>
    <t>QOT6013 VTR 02</t>
  </si>
  <si>
    <t>IZA3D61 VTR 07</t>
  </si>
  <si>
    <t>Vitor pediu para adiar</t>
  </si>
  <si>
    <t>12:25:00 (INICIO 12:29)</t>
  </si>
  <si>
    <t>JUNDIAI/SP - x 200 km PERUS/SP</t>
  </si>
  <si>
    <t>RFL3F47 VTR 03</t>
  </si>
  <si>
    <t>GBH7D64</t>
  </si>
  <si>
    <t>JORGE X MIGUEL</t>
  </si>
  <si>
    <t>13:40:00 ( inicio 13:46)</t>
  </si>
  <si>
    <t>TEE3H24 VTR 05</t>
  </si>
  <si>
    <t>FJL2J04</t>
  </si>
  <si>
    <t>11:25:00 ( inicio as 12:31)</t>
  </si>
  <si>
    <t>GBV3G71VRT 04</t>
  </si>
  <si>
    <t xml:space="preserve"> FDB0H75</t>
  </si>
  <si>
    <t>GCG5H13 VTR 06</t>
  </si>
  <si>
    <t>RYO1H90</t>
  </si>
  <si>
    <t>CLAUDIO X EDMARIO</t>
  </si>
  <si>
    <t>IPD8313</t>
  </si>
  <si>
    <t>CLEITON X EDIVANDO</t>
  </si>
  <si>
    <t>KELVIN x CRISTIAN</t>
  </si>
  <si>
    <t>GUSTAVO x HERALDO</t>
  </si>
  <si>
    <t>GERMANNO x ANTONIO</t>
  </si>
  <si>
    <t>ELCIOMAR X LUIZ</t>
  </si>
  <si>
    <t>VILA MARIA X GUARULHOS</t>
  </si>
  <si>
    <t>VILVA MARIA X GUARULHOS</t>
  </si>
  <si>
    <t>SÃO JOSÉ DOS CAMPOS (1 ARMADO)</t>
  </si>
  <si>
    <t>Elx 7959</t>
  </si>
  <si>
    <t xml:space="preserve"> EIW2F79</t>
  </si>
  <si>
    <t>Miracatu, SP (1 ARMADO)</t>
  </si>
  <si>
    <t>BZA7A56</t>
  </si>
  <si>
    <t>FKT8F51</t>
  </si>
  <si>
    <t>PORTO ALEGRE X PORTO ALEGRE (1 ARMADO)</t>
  </si>
  <si>
    <t>JDN4C79</t>
  </si>
  <si>
    <t>TBI2E55</t>
  </si>
  <si>
    <t>Marta Terezinha do Amarante Chaves</t>
  </si>
  <si>
    <t>missão cancelada por hygo as 18:59</t>
  </si>
  <si>
    <t>MISSÃO DE AMANHÃ</t>
  </si>
  <si>
    <t>SFT1C82</t>
  </si>
  <si>
    <t>MIRACATU X SÃO JOSÉ DOS PINHAIS PR</t>
  </si>
  <si>
    <t>COBRANÇA SOMENTE FORNECEDOR</t>
  </si>
  <si>
    <t>CRISTIAN X DIEGO</t>
  </si>
  <si>
    <t>PIRAPORA DO BOM JESUS X JACAREZINHO PR REF.  PBJ070-2026 - Clarios - Dallon</t>
  </si>
  <si>
    <t>MIGUEL X JORGE</t>
  </si>
  <si>
    <t>10:30 (inicio 10:40)</t>
  </si>
  <si>
    <t>VTR 01 TXW5H52</t>
  </si>
  <si>
    <t>10:41 (inicio 10:50)</t>
  </si>
  <si>
    <t>VTR 02 TXW5H35</t>
  </si>
  <si>
    <t>RODRIGO X CLAUDIO</t>
  </si>
  <si>
    <t>SERRA ES X VITORIA ES</t>
  </si>
  <si>
    <t>EFW9H63</t>
  </si>
  <si>
    <t>ALINE X ANDREILSON</t>
  </si>
  <si>
    <t>ENCARREGADO REAGENDOU AS MISSÃO PARA SEGUNDA AS 8:00HS, APÓS AO FORNECEDOR INFORMAR QUE A EQUIPE NÃO ESTAVA EM DESLOCAMENTO E SE PODIA REAGENDAR PARA OUTRO HOR´´ARIO</t>
  </si>
  <si>
    <t>KLEBER X WDSON</t>
  </si>
  <si>
    <t>DANIEL X PAULO</t>
  </si>
  <si>
    <t>JOSE X MARCELO</t>
  </si>
  <si>
    <t>ROMARIO X FERNANDO</t>
  </si>
  <si>
    <t>SÃO JOSE DOS PINHAIS X SÃO JOSÉ DOS PINHAIS</t>
  </si>
  <si>
    <t>MISSÃO RECUSADA PARA O CLIENTE E SOMENTE O FORNECEDOR VAI SER COBRADO</t>
  </si>
  <si>
    <t>SÃO JOSE DOS PINHAIS X SÃO JOSÉ DOS PINHAIS (1 ARMADO)</t>
  </si>
  <si>
    <t>BEE4A85</t>
  </si>
  <si>
    <t>André Roberto Rissatto</t>
  </si>
  <si>
    <t>ARP2H83</t>
  </si>
  <si>
    <t>FRANCISCA X JOSÉ</t>
  </si>
  <si>
    <t>IMERIO</t>
  </si>
  <si>
    <t>CHAPECÓ SC (1 ARMADO)</t>
  </si>
  <si>
    <t>ASY6G48</t>
  </si>
  <si>
    <t>AXB6E11</t>
  </si>
  <si>
    <t xml:space="preserve">Nelson Rampanelli </t>
  </si>
  <si>
    <t>QPN6H81</t>
  </si>
  <si>
    <t>DJP6H75</t>
  </si>
  <si>
    <t>cancelada as 15:36 pelo hygo</t>
  </si>
  <si>
    <t>EKH4B61</t>
  </si>
  <si>
    <t>CRISTIAN</t>
  </si>
  <si>
    <t>AGENDADA EQUIPE</t>
  </si>
  <si>
    <t xml:space="preserve">equipe acompanhou este comboio de condutores MURILLO SOUZA	
LUIZ CARLOS 	
WAGNER FERNANDES	
ROBSON MENDES 	
BRENO JUNIO 	
RAFAEL  FERREIRA	
RONALDO GOMES	
LUIZ PAULO	
JOAO ELIAS	</t>
  </si>
  <si>
    <t>FUF7G64</t>
  </si>
  <si>
    <t>BSG7J52</t>
  </si>
  <si>
    <t xml:space="preserve">equipe acompanhou todos estes condutores RYAN HENRIQUE AMORIN        
ANDERSON FERREIRA        
EDUARDO DA SILVA        
MANOEL MESSIAS SANTOS        
ALEXANDRE MARCO ARAUJO        </t>
  </si>
  <si>
    <t>JLX8A60</t>
  </si>
  <si>
    <t xml:space="preserve">equipe acompanhamento todos estes condutores JOAO ELIAS 3V MURILLO SOUZA 2V        
LUIS CARLOS 2V        
WAGNER FERNANDES 2V        
RONALDO GOMES 2V        
BRENO JUNIO 2V        
RAFAEL  FERREIRA 2V        
ROBSON MENDES 2V        
LUIZ PAULO 2V        
JOAO ELIAS 3V               </t>
  </si>
  <si>
    <t>JYR0344</t>
  </si>
  <si>
    <t>GGY9J80</t>
  </si>
  <si>
    <t>DPC9I43</t>
  </si>
  <si>
    <t>LEANDRO</t>
  </si>
  <si>
    <t>fVX2E63</t>
  </si>
  <si>
    <t>JMC2H15</t>
  </si>
  <si>
    <t>MAIKON</t>
  </si>
  <si>
    <t>DOMINGO</t>
  </si>
  <si>
    <t>RENAN X LENILSON</t>
  </si>
  <si>
    <t>PERNANBUCO X JABOATÃO DOS GUARARAPES PE (200KM FINAL)</t>
  </si>
  <si>
    <t>PHK6E72</t>
  </si>
  <si>
    <t>LUIZ X ADILSON</t>
  </si>
  <si>
    <t>Sinop/MT X Sorriso/MT</t>
  </si>
  <si>
    <t>EFV5327</t>
  </si>
  <si>
    <t>CANDIDO X DIEGO</t>
  </si>
  <si>
    <t>PATRICIO X WAINNER</t>
  </si>
  <si>
    <t>AEROPORTO ES X IBL SERRA</t>
  </si>
  <si>
    <t xml:space="preserve">CAMPINAS X EMBU DAS ARTES </t>
  </si>
  <si>
    <t>ROGERIO X DIEGO</t>
  </si>
  <si>
    <t>REGINA X MARCO</t>
  </si>
  <si>
    <t>SOARES SEGURANÇA</t>
  </si>
  <si>
    <t>JUNDIAI X 200 KM PERUS</t>
  </si>
  <si>
    <t>UGB6J68 VTR 01</t>
  </si>
  <si>
    <t>FKC7966</t>
  </si>
  <si>
    <t>RVI-5J52 VTR 02</t>
  </si>
  <si>
    <t>CVN1H31</t>
  </si>
  <si>
    <t>TXW5H49(VTR03)</t>
  </si>
  <si>
    <t>TXW-5H37 VTR 05</t>
  </si>
  <si>
    <t>VITOR PEDIU PARA ADIAR PARA CANCELAR AS 13:58</t>
  </si>
  <si>
    <t>14:05:00 (15:18)</t>
  </si>
  <si>
    <t>TXW-5H37 VTR 04</t>
  </si>
  <si>
    <t>EWL3C69</t>
  </si>
  <si>
    <t>CAMPINAS (1ARMADO) PRESERVAÇÃO</t>
  </si>
  <si>
    <t>DHK9B25</t>
  </si>
  <si>
    <t xml:space="preserve">BXB8215 </t>
  </si>
  <si>
    <t>Claudemir marques</t>
  </si>
  <si>
    <t>CAMPINAS (1ARMADO) MOTO PRESERVAÇÃO</t>
  </si>
  <si>
    <t>GAN1848</t>
  </si>
  <si>
    <t>GABRIEL X RAFAEL</t>
  </si>
  <si>
    <t>WILLIAN X MESAK</t>
  </si>
  <si>
    <t>JABOATÃO X AEROPORTO PE</t>
  </si>
  <si>
    <t>ROBERTO X LUIS</t>
  </si>
  <si>
    <t>AREROPORTO GRUARULHOS X VILA MARIA</t>
  </si>
  <si>
    <t>CUC2B46</t>
  </si>
  <si>
    <t>DIAMANTE</t>
  </si>
  <si>
    <t>JUNDIAI X CAJAMAR</t>
  </si>
  <si>
    <t>DJC6I91</t>
  </si>
  <si>
    <t>JOINVILLE /SC X FARROUPILHA/RS</t>
  </si>
  <si>
    <t>JONATHAN X DIEGO</t>
  </si>
  <si>
    <t xml:space="preserve">CEVA VELADA </t>
  </si>
  <si>
    <t>ITATIAIA/RJ X SERRA/ES (2 ARMADOS)</t>
  </si>
  <si>
    <t>RKL2D33</t>
  </si>
  <si>
    <t>QRM2H86</t>
  </si>
  <si>
    <t>UILIAM X LORENA</t>
  </si>
  <si>
    <t>MIRACATU (1 ARMADO)</t>
  </si>
  <si>
    <t>MEE4B43</t>
  </si>
  <si>
    <t>MJD9G17</t>
  </si>
  <si>
    <t xml:space="preserve">CESARI </t>
  </si>
  <si>
    <t>Pirapora do Bom Jesus - SP X guarujá - PBJ078-2026 - CODAM</t>
  </si>
  <si>
    <t xml:space="preserve"> FTJ7B69</t>
  </si>
  <si>
    <t>RONIERY X DOUGLAS</t>
  </si>
  <si>
    <t>VTR 01 TXW5H45</t>
  </si>
  <si>
    <t xml:space="preserve">JUNDIAI/SP - x 200 km CABO DE SANTO AGOSTINHO – PE </t>
  </si>
  <si>
    <t>MISSÃO CANCELADA PELO VICTOR AS 07:48</t>
  </si>
  <si>
    <t>FLORIANOPOLIS  SC X PALHOÇA</t>
  </si>
  <si>
    <t>TIAGO X JEFERSON</t>
  </si>
  <si>
    <t>RWM0D25</t>
  </si>
  <si>
    <t>MPL3G87</t>
  </si>
  <si>
    <t>KELLY X ERIQUERLEM</t>
  </si>
  <si>
    <t>04:10:00 INICIO 04:45</t>
  </si>
  <si>
    <t>GUARUJA X PIRITUBA</t>
  </si>
  <si>
    <t>BDC8B62</t>
  </si>
  <si>
    <t xml:space="preserve">NSA9D00 </t>
  </si>
  <si>
    <t>WESLEY</t>
  </si>
  <si>
    <t>PAL9E20</t>
  </si>
  <si>
    <t>DPC9E84</t>
  </si>
  <si>
    <t>MATHEUS</t>
  </si>
  <si>
    <t>FABIO X THIAGO</t>
  </si>
  <si>
    <t>JUNDIAI (2 ARMADOS)</t>
  </si>
  <si>
    <t>ALEXANDRE X DIEGÃO</t>
  </si>
  <si>
    <t>FRANCISCO X ROBERTO</t>
  </si>
  <si>
    <t xml:space="preserve">TCP9C29
</t>
  </si>
  <si>
    <t>PHJ6F58</t>
  </si>
  <si>
    <t>RISDEN X CLIDEVAR</t>
  </si>
  <si>
    <t>15:35:00 (16:11)</t>
  </si>
  <si>
    <t>MARINGA PR X MARINGA PR (1 ARMADO)</t>
  </si>
  <si>
    <t>PPP2B16</t>
  </si>
  <si>
    <t>CZB-9729</t>
  </si>
  <si>
    <t>Eduardo Siqueira</t>
  </si>
  <si>
    <t xml:space="preserve">LUIZ CARLOS PEDIU PARA ANTECIPAR </t>
  </si>
  <si>
    <t>MANOEL X FABRICIO</t>
  </si>
  <si>
    <t>CUBATÃO X SANTOS  REF. PBJ075-2026 - GT COMMODITIES (1armado)</t>
  </si>
  <si>
    <t xml:space="preserve">Paulo Henrique Ribeiro </t>
  </si>
  <si>
    <t>CUBATÃO X SANTOS  REF. PBJ075-2026 - GT COMMODITIES (1 armado)</t>
  </si>
  <si>
    <t>Ederson de Carvalho</t>
  </si>
  <si>
    <t>CUBATÃO X SANTOS REF. PBJ039-2026 - THYSSEN (1 armado)</t>
  </si>
  <si>
    <t>BELÉM X BELÉM (2 agentes)</t>
  </si>
  <si>
    <t>SAX2D96</t>
  </si>
  <si>
    <t>ANTONINA PR X CAMPINAS (1 agente)</t>
  </si>
  <si>
    <t>MKM8G07</t>
  </si>
  <si>
    <t>EPU6B28</t>
  </si>
  <si>
    <t>ALLAN CLEVILARO</t>
  </si>
  <si>
    <t>Palmeiras de São Paulo, Suzano - SP (1 ARMADO)</t>
  </si>
  <si>
    <t>LUI4F44</t>
  </si>
  <si>
    <t>Lucas Silva de Araújo</t>
  </si>
  <si>
    <t xml:space="preserve">FRS1E79 </t>
  </si>
  <si>
    <t xml:space="preserve">EDUARDO  </t>
  </si>
  <si>
    <t>GEF5J83</t>
  </si>
  <si>
    <t>SUB4H94</t>
  </si>
  <si>
    <t>Gabriel bispo dos santos</t>
  </si>
  <si>
    <t xml:space="preserve">MACHADO MG </t>
  </si>
  <si>
    <t>RUP2E32</t>
  </si>
  <si>
    <t xml:space="preserve">MISSÃO DE AMANHÃ </t>
  </si>
  <si>
    <t>GILTON X NORORNHA</t>
  </si>
  <si>
    <t>SERRAS ES X VITÓRIA ES</t>
  </si>
  <si>
    <t>ERIQUERLEM X KELLY</t>
  </si>
  <si>
    <t>EQUIPE LIBERADA PELO ENCARREGADO POIS  O AUTO VAI PARA MANUTENÇÃO</t>
  </si>
  <si>
    <t>RCV4G41 (VTR01)</t>
  </si>
  <si>
    <t>QRF6H64</t>
  </si>
  <si>
    <t>TEE3H27 (VTR02)</t>
  </si>
  <si>
    <t>11:00 (inicio 11:12)</t>
  </si>
  <si>
    <t>TXW5H37 (VTR03)</t>
  </si>
  <si>
    <t>VTR 04 RTC6J06</t>
  </si>
  <si>
    <t>CHARLESTON x FABIO</t>
  </si>
  <si>
    <t>ACIONAMENTO DE ONTEM 09.03</t>
  </si>
  <si>
    <t>PIRAPORA DO BOM JESUS X SUZANO  REF. PBJ074 - 2026 - CSN</t>
  </si>
  <si>
    <t>TXW5H44</t>
  </si>
  <si>
    <t xml:space="preserve"> UGB-6J68</t>
  </si>
  <si>
    <t>ARAÇATUBA SP X PENAPOLIS  (1 ARMADO)</t>
  </si>
  <si>
    <t>AWQ3G25</t>
  </si>
  <si>
    <t>EAM-8A65</t>
  </si>
  <si>
    <t>Marlos Eugênio Ribeiro</t>
  </si>
  <si>
    <t xml:space="preserve"> Itirapina, SP (1 armado ) PRESERVAÇÃO</t>
  </si>
  <si>
    <t>QDR2D88</t>
  </si>
  <si>
    <t>Cancelado pelo GR Ecommerce as 11:12hs</t>
  </si>
  <si>
    <r>
      <rPr>
        <rFont val="Calibri"/>
        <color theme="1"/>
        <sz val="9.0"/>
      </rPr>
      <t xml:space="preserve">RODOANEL KM58 (1 ARMADO) PRESERVAÇÃO </t>
    </r>
    <r>
      <rPr>
        <rFont val="Calibri"/>
        <b/>
        <color rgb="FFFF0000"/>
        <sz val="9.0"/>
      </rPr>
      <t>(ACOMPANHAR ATÉ CUBATÃO)</t>
    </r>
  </si>
  <si>
    <t>Ricardo Luis Silva</t>
  </si>
  <si>
    <t>acompanhar até cubatão</t>
  </si>
  <si>
    <t>QYI 7D31</t>
  </si>
  <si>
    <t>LUCENA X VITOR</t>
  </si>
  <si>
    <t>GUARULHOS X BARRA DO TURVO</t>
  </si>
  <si>
    <t xml:space="preserve"> IZA3D61 </t>
  </si>
  <si>
    <t>QJZ2F37</t>
  </si>
  <si>
    <t>JULIO X MARCELO</t>
  </si>
  <si>
    <t>LARANJAL PAULISTA/SP (1 ARMADO) (TRANSBORDO)</t>
  </si>
  <si>
    <t>FIK8698</t>
  </si>
  <si>
    <t xml:space="preserve">EOE3C46 </t>
  </si>
  <si>
    <t>RODRIGO</t>
  </si>
  <si>
    <t>SUZANO X VOLTA REDONDA RJ  REF. PBJ074 - 2026 - CSN</t>
  </si>
  <si>
    <t>ELIAS X SOARES</t>
  </si>
  <si>
    <t>LANÇADO NA PLANILHA POR ORDEM</t>
  </si>
  <si>
    <t>PIRAPORA DO BOM JESUS X SANTOS REF PBJ075 -2026 GT COMMODITIES</t>
  </si>
  <si>
    <t>JUNDIAI/SP - x 200 km BARUERI– SP</t>
  </si>
  <si>
    <t xml:space="preserve">TXW5H45 </t>
  </si>
  <si>
    <t>TXW5H36 VTR01</t>
  </si>
  <si>
    <t>MTS9B95</t>
  </si>
  <si>
    <t>JOSE X JOSE AUGUSTO</t>
  </si>
  <si>
    <t>14:52:00 (15:05)</t>
  </si>
  <si>
    <t>QOT6013  VTR 02</t>
  </si>
  <si>
    <t>ROMAO X ORLANDO</t>
  </si>
  <si>
    <t>CSC7H12</t>
  </si>
  <si>
    <t>SAMUEL X JEFERSON</t>
  </si>
  <si>
    <t>Cancelada pelo analista as 16:25</t>
  </si>
  <si>
    <t xml:space="preserve">DELTA LUX </t>
  </si>
  <si>
    <t>JEFFERSON X MARIANO</t>
  </si>
  <si>
    <t>missão cancelada pelo encarregado 11:10</t>
  </si>
  <si>
    <t>JOINVILLE SC X FARROUPILHAS RS</t>
  </si>
  <si>
    <t>JHONATAN  X DIEGO</t>
  </si>
  <si>
    <t xml:space="preserve">CENTURIÃO </t>
  </si>
  <si>
    <t>JHONATAN  X DIESEF</t>
  </si>
  <si>
    <t>SUY7D91</t>
  </si>
  <si>
    <t>WDSON X ERNANDES</t>
  </si>
  <si>
    <t>TJK6D06</t>
  </si>
  <si>
    <t>JADILSON X LUIS</t>
  </si>
  <si>
    <t>RXC9J23</t>
  </si>
  <si>
    <t>MANOEL X DANILO</t>
  </si>
  <si>
    <t>BRK</t>
  </si>
  <si>
    <t>PLACAS PA</t>
  </si>
  <si>
    <t>ATIVA (1 armado)</t>
  </si>
  <si>
    <t>JTX6786</t>
  </si>
  <si>
    <t>OCA8H98</t>
  </si>
  <si>
    <t>ANTONIO JOSE DA SILVA SOUSA</t>
  </si>
  <si>
    <t>EVY0A51</t>
  </si>
  <si>
    <t>EMERSON RICARDO DE SOUZA</t>
  </si>
  <si>
    <t>MACAÉ RJ X IMPERIAL DE SÃO CRSITÓVÃO RJ</t>
  </si>
  <si>
    <t xml:space="preserve">NÃO SERÁ COBRADO - FOI CANCELADO A TEMPO </t>
  </si>
  <si>
    <t xml:space="preserve">PLACAS PA 01 ARMADO </t>
  </si>
  <si>
    <t xml:space="preserve">aguardando o novo lançamento </t>
  </si>
  <si>
    <t>AGNALDO X ALEXSANDER</t>
  </si>
  <si>
    <t xml:space="preserve">foi informado que a equipe não conseguiu acompanhar o auto - não será cobrado </t>
  </si>
  <si>
    <r>
      <rPr>
        <rFont val="Calibri"/>
        <color theme="1"/>
        <sz val="9.0"/>
      </rPr>
      <t xml:space="preserve">09:30 </t>
    </r>
    <r>
      <rPr>
        <rFont val="Calibri"/>
        <color rgb="FFFF0000"/>
        <sz val="9.0"/>
      </rPr>
      <t xml:space="preserve">(inicio as </t>
    </r>
    <r>
      <rPr>
        <rFont val="Calibri"/>
        <b/>
        <color rgb="FFFF0000"/>
        <sz val="9.0"/>
      </rPr>
      <t>09:39)</t>
    </r>
  </si>
  <si>
    <t>QNM1H14</t>
  </si>
  <si>
    <t>VITOR PEDIU PRA ADIANTAR IMEDIATO</t>
  </si>
  <si>
    <t xml:space="preserve">AEROPORTO BA X SIMOÕES FILHO BA </t>
  </si>
  <si>
    <t>GILTON X JULIO</t>
  </si>
  <si>
    <t>SALGADO FILHO X JABOATÃO</t>
  </si>
  <si>
    <t>QMY6C85</t>
  </si>
  <si>
    <t>MARCELO X EDY</t>
  </si>
  <si>
    <t xml:space="preserve"> SYT2D35</t>
  </si>
  <si>
    <t>CLAUDIO X GILMAR</t>
  </si>
  <si>
    <t>EQUIPE NÃO INFORMOU QUANDO DEU INICIO, SOMENTE QUANDO JÁ TINHA CHEGADO NO DESTINO E DESCARREGADO O AUTO</t>
  </si>
  <si>
    <t>CENTURIÃO MG</t>
  </si>
  <si>
    <t>LEANDRO X WILLIAM</t>
  </si>
  <si>
    <t xml:space="preserve">JOINVILLE /SC X CURITIBA PR </t>
  </si>
  <si>
    <t>OKG4C77</t>
  </si>
  <si>
    <t>EMERSON X SANDRO</t>
  </si>
  <si>
    <t>Itatiaia, RJ (1 ARMADO)</t>
  </si>
  <si>
    <t>LOV3137</t>
  </si>
  <si>
    <t xml:space="preserve"> José Nestor</t>
  </si>
  <si>
    <t>CAMPO GRANDE/MS X CAMPO GRANDE/MS</t>
  </si>
  <si>
    <t>RENAN X CLAISON</t>
  </si>
  <si>
    <t xml:space="preserve">PAVUNA RJ X Divisa RJ X MG </t>
  </si>
  <si>
    <t>UAI8J35</t>
  </si>
  <si>
    <t xml:space="preserve"> STU7I69</t>
  </si>
  <si>
    <t>WESLEY x ASSINESIO</t>
  </si>
  <si>
    <t>TSB4D33</t>
  </si>
  <si>
    <t>DAMIÃO X JOSE</t>
  </si>
  <si>
    <t xml:space="preserve">SÃO LUIS DO MARANHÃO X SÃO LUIS DO MARANHÃ (2 ARMADOS) </t>
  </si>
  <si>
    <t>MOGI X VILA MARIA</t>
  </si>
  <si>
    <t>FFN6B91</t>
  </si>
  <si>
    <t>GUT1654</t>
  </si>
  <si>
    <t>MACHADO MG (1 ARMADO)</t>
  </si>
  <si>
    <t>OPN9C54</t>
  </si>
  <si>
    <t xml:space="preserve">WESLEY ALVARENGA
</t>
  </si>
  <si>
    <t>solicitado acompanhamento até o destino</t>
  </si>
  <si>
    <t>SANKYU</t>
  </si>
  <si>
    <t>FIG6H46</t>
  </si>
  <si>
    <t>ISOEL X GILBERTO</t>
  </si>
  <si>
    <t>16:29 (INICIO 16:29)</t>
  </si>
  <si>
    <t xml:space="preserve">CUBATÃO X GUARUJA REF. PBJ078-2026 - CODAM
</t>
  </si>
  <si>
    <t>DELTA MG X COTIA</t>
  </si>
  <si>
    <t>CARLOS X JUAREZ</t>
  </si>
  <si>
    <t>HAVERÁ COBRANÇA DE DESLOCAMENTO, JÁ COM O OK DA VALLERY, USAR KM DE BASE</t>
  </si>
  <si>
    <t>TOTAL KM</t>
  </si>
  <si>
    <r>
      <rPr>
        <rFont val="Calibri"/>
        <color theme="1"/>
        <sz val="9.0"/>
      </rPr>
      <t xml:space="preserve">06:20 </t>
    </r>
    <r>
      <rPr>
        <rFont val="Calibri"/>
        <b/>
        <color theme="1"/>
        <sz val="9.0"/>
      </rPr>
      <t>(inicio 06:33)</t>
    </r>
  </si>
  <si>
    <t>CAMPINAS X SANTA BARBARA D OESTE</t>
  </si>
  <si>
    <t xml:space="preserve">FIG6H46
</t>
  </si>
  <si>
    <t>JORGE X AGNALDO</t>
  </si>
  <si>
    <t>PALHOÇA XPALHOÇA</t>
  </si>
  <si>
    <t xml:space="preserve">GCM9E63 </t>
  </si>
  <si>
    <t>PREVISÃO DE ORIGEM 10:00 (encarregado cancelou as 8:54</t>
  </si>
  <si>
    <t>TSM2I76</t>
  </si>
  <si>
    <t>GERMANNO  X JHONATHAS</t>
  </si>
  <si>
    <t>11:59 (inicio 12:24)</t>
  </si>
  <si>
    <t>JOÃO X WDSON</t>
  </si>
  <si>
    <t>GRU X IBL GRU</t>
  </si>
  <si>
    <t>EXT5E81</t>
  </si>
  <si>
    <t xml:space="preserve">DEI8F19 </t>
  </si>
  <si>
    <t>RICARDO X FABIANO</t>
  </si>
  <si>
    <t>JAMES X JOSE</t>
  </si>
  <si>
    <t xml:space="preserve">FWM9H22 </t>
  </si>
  <si>
    <t>ACASIO X EUFLASIO</t>
  </si>
  <si>
    <t>CLAUDIO X FABIANO</t>
  </si>
  <si>
    <t xml:space="preserve">PBL6328 </t>
  </si>
  <si>
    <t>EDSON X GILMAR</t>
  </si>
  <si>
    <t xml:space="preserve">REJ0I73 </t>
  </si>
  <si>
    <t>AEROPORTO GRU X GRU</t>
  </si>
  <si>
    <t>SVG-2D07</t>
  </si>
  <si>
    <t xml:space="preserve">DSI8D69 </t>
  </si>
  <si>
    <t>GRU X AEROPORTO CGH</t>
  </si>
  <si>
    <t>GRU X SC ATÉ DIVISA SP/PR</t>
  </si>
  <si>
    <t>GRU X MS ATÉ DIVISA SP/MS</t>
  </si>
  <si>
    <t xml:space="preserve">PBL6C44 </t>
  </si>
  <si>
    <t xml:space="preserve">WERLLEM X JOSE </t>
  </si>
  <si>
    <t>GUARUJA X OSASCO (2 ARMADOS)</t>
  </si>
  <si>
    <t>FEX-5C13</t>
  </si>
  <si>
    <t xml:space="preserve">DBB8C52 </t>
  </si>
  <si>
    <t>ERICK X WESLEY</t>
  </si>
  <si>
    <t>Não encotrei foto do km final</t>
  </si>
  <si>
    <t>10:05 (10:31 INICIO)</t>
  </si>
  <si>
    <t>JUNDIAI X 200 KM VIANA</t>
  </si>
  <si>
    <t>VTR 01 FNB 0E12</t>
  </si>
  <si>
    <t>RONIERY X ALVARENGA</t>
  </si>
  <si>
    <t>JUNDIAI X 200 KM SERRA</t>
  </si>
  <si>
    <t>VTR02 FJN7D83</t>
  </si>
  <si>
    <t>HENRIQUE X GUTIERREZ</t>
  </si>
  <si>
    <t>VITOR CANCELOU AS 13:45</t>
  </si>
  <si>
    <t>SVG 2D07</t>
  </si>
  <si>
    <t>WASHINGTON x EVANGELISTA</t>
  </si>
  <si>
    <t>JULIO X GILTON</t>
  </si>
  <si>
    <t xml:space="preserve">PIRAPORA DO BOM SEJUS X CAJAMAR REF. PBJ077-2026 - PIONEIRO
</t>
  </si>
  <si>
    <t>PIRAPORA DO BOM JESUS X JACAREZINHO REF. PBJ072-2026 - Clarios - Dallon</t>
  </si>
  <si>
    <t>PIRAPORA DO BOM JESUS X SANTOS REF. PBJ080-2026 - DALLON</t>
  </si>
  <si>
    <t>GGA2E27</t>
  </si>
  <si>
    <t>LUCAS X ANTONIO</t>
  </si>
  <si>
    <t>CANOAS RS X PORTO ALEGRE RS</t>
  </si>
  <si>
    <t>RVS0G94</t>
  </si>
  <si>
    <t>JHONATAN X FERNANDO</t>
  </si>
  <si>
    <r>
      <rPr>
        <rFont val="Calibri"/>
        <b/>
        <color theme="1"/>
        <sz val="9.0"/>
      </rPr>
      <t>VTR01</t>
    </r>
    <r>
      <rPr>
        <rFont val="Calibri"/>
        <color theme="1"/>
        <sz val="9.0"/>
      </rPr>
      <t xml:space="preserve"> IZK0H67</t>
    </r>
  </si>
  <si>
    <r>
      <rPr>
        <rFont val="Calibri"/>
        <b/>
        <color theme="1"/>
        <sz val="9.0"/>
      </rPr>
      <t>VTR02</t>
    </r>
    <r>
      <rPr>
        <rFont val="Calibri"/>
        <color theme="1"/>
        <sz val="9.0"/>
      </rPr>
      <t xml:space="preserve"> IZA3D61</t>
    </r>
  </si>
  <si>
    <t>18:27:00  18:37</t>
  </si>
  <si>
    <t>VTR 03 UED1E99</t>
  </si>
  <si>
    <t>FQN3G55</t>
  </si>
  <si>
    <t>Vitor adiou para as 17:00</t>
  </si>
  <si>
    <t xml:space="preserve">AEROPORTO BA X SIMÕES FILHO </t>
  </si>
  <si>
    <t>ROBERTO X ANDERSON</t>
  </si>
  <si>
    <t>UDW3H68</t>
  </si>
  <si>
    <t>ANDERSON X TIAGO</t>
  </si>
  <si>
    <t>GLP GUARULHOS X VCP CAMPINAS</t>
  </si>
  <si>
    <t>FABIANO X RICARDO</t>
  </si>
  <si>
    <t xml:space="preserve"> TIAGO X JEFFERSON</t>
  </si>
  <si>
    <t>JOINVILLE X CAXIAS DO SUL RS</t>
  </si>
  <si>
    <t>MARCO X REGINA</t>
  </si>
  <si>
    <t>GUARULHOS X PA   (ESCOLTA ATÉ PIRACICABA)</t>
  </si>
  <si>
    <t>TVK4D45</t>
  </si>
  <si>
    <t>FILIPE X CAIO</t>
  </si>
  <si>
    <t>TERESINA X TERSINA (2 ARMADOS)</t>
  </si>
  <si>
    <t>RSJ2E40</t>
  </si>
  <si>
    <t>Rômulo X Verneson</t>
  </si>
  <si>
    <t>JABOATÃO AEROPORTO PE</t>
  </si>
  <si>
    <t xml:space="preserve">ROBERTO X JADILSON </t>
  </si>
  <si>
    <t>JOÃO PESSOA X JOÃO PESSO (1 ARMADOS)</t>
  </si>
  <si>
    <t>Nwv 3h14</t>
  </si>
  <si>
    <t>Maximillian x Reinaldo</t>
  </si>
  <si>
    <t>AEROPORTO BA X SALVADOR</t>
  </si>
  <si>
    <t>EWU2H31</t>
  </si>
  <si>
    <t>PORTO ALEGRE RS X PORTO ALEGRE</t>
  </si>
  <si>
    <t>JCH2A56</t>
  </si>
  <si>
    <t>DIEGO X SILVIO</t>
  </si>
  <si>
    <t>MARIANE X DOUGLAS</t>
  </si>
  <si>
    <t xml:space="preserve">JUNDIAI/SP - x 200 km CAJAMAR – SP </t>
  </si>
  <si>
    <t>VTR01 RTC6J06</t>
  </si>
  <si>
    <t>CLAUDEANO X JEFERSON</t>
  </si>
  <si>
    <t>VTR 02 RGA5I76</t>
  </si>
  <si>
    <t>QRM2I02/RQQ3G16</t>
  </si>
  <si>
    <t>EDUARDO X LEANDRO</t>
  </si>
  <si>
    <t>SALVADOR X MAGAZINE LUIZA BA</t>
  </si>
  <si>
    <t>TAM3J18</t>
  </si>
  <si>
    <t>RAFAEL X MANOEL</t>
  </si>
  <si>
    <t>TOO0B21</t>
  </si>
  <si>
    <t>WALLISON X SHELDON</t>
  </si>
  <si>
    <t>ARAQUARI SC X AEROPORTO SC</t>
  </si>
  <si>
    <t>RYD9C37</t>
  </si>
  <si>
    <t>VALMOR X PRISCILA</t>
  </si>
  <si>
    <t>GUARULHOS X SÃO CAETANO DO SUL</t>
  </si>
  <si>
    <t>FMK 8C17/GGJ 5B04</t>
  </si>
  <si>
    <t>JÚLIO X MARCELO</t>
  </si>
  <si>
    <t>CHAPECÓ SC X CHAPESÓ SC</t>
  </si>
  <si>
    <t>Egj1c26</t>
  </si>
  <si>
    <t>QHJ3J24</t>
  </si>
  <si>
    <t xml:space="preserve">Daniel Christ </t>
  </si>
  <si>
    <t>JOSELITO X GILTON</t>
  </si>
  <si>
    <t xml:space="preserve">JUNDIAI PRESERVAÇÃO </t>
  </si>
  <si>
    <t>equipe deu inicio de acompanhamento, porém era somente acompanhamento de transbordo</t>
  </si>
  <si>
    <t xml:space="preserve">VILA ROMANA X MAIRIPORÃ </t>
  </si>
  <si>
    <t xml:space="preserve">EJY4B76 </t>
  </si>
  <si>
    <t xml:space="preserve">ROBERTO X SANDRO </t>
  </si>
  <si>
    <t>GERMMANO X THIAGO</t>
  </si>
  <si>
    <t>REAGENDADA PARA AMANHÃ</t>
  </si>
  <si>
    <t>ANDERSON X LUCIANO</t>
  </si>
  <si>
    <t>NMD4092</t>
  </si>
  <si>
    <t>ALMIR X ALBERTO</t>
  </si>
  <si>
    <t xml:space="preserve">CANCELADA PELO ANALISTA </t>
  </si>
  <si>
    <t>SÃO LUIS DO MARANHÃ X SÃO LUIS DO MARANHÃO ( 2 ARMADOS)</t>
  </si>
  <si>
    <t>GUSTAVO X MÁRCIO</t>
  </si>
  <si>
    <t>COLETA CANCELADA TEVE PROBLEMA MECANICO, cancelada pelo analista as 17:03</t>
  </si>
  <si>
    <t>CARIACICA ES X LARANJEIRAS ES</t>
  </si>
  <si>
    <t>MRK9252</t>
  </si>
  <si>
    <t>Enoque Elias Ferreira</t>
  </si>
  <si>
    <t>MISSÃO DE AMANHA</t>
  </si>
  <si>
    <t>MISSÃO DE AMANHA 19/03</t>
  </si>
  <si>
    <t>GUARAREMA/ SP</t>
  </si>
  <si>
    <t xml:space="preserve">ECT7B26 </t>
  </si>
  <si>
    <t>REGIS DE OLIVEIRA</t>
  </si>
  <si>
    <t>SIGILO</t>
  </si>
  <si>
    <t>FKQ7F51</t>
  </si>
  <si>
    <t xml:space="preserve"> JULLYANNE X ANDRE</t>
  </si>
  <si>
    <t>GERMANNO X THIAGO</t>
  </si>
  <si>
    <t>CANCELADA PELA CEVA BERRINE AS 11:13</t>
  </si>
  <si>
    <t>ANDERSOn X LUCIANO</t>
  </si>
  <si>
    <t>FRANCISCO X FRANCISCO</t>
  </si>
  <si>
    <t>04:57   inicio 04:57</t>
  </si>
  <si>
    <t>ITAPEVI X ITUMBIARA GO</t>
  </si>
  <si>
    <t>SGG1C30</t>
  </si>
  <si>
    <t>FUT1E10</t>
  </si>
  <si>
    <t xml:space="preserve">AOQ4F08 </t>
  </si>
  <si>
    <t>Rodrigo Hipólito da Silva</t>
  </si>
  <si>
    <t>CAMPINAS X CAMPINAS (1 ARMADO)</t>
  </si>
  <si>
    <t>DWB 9D93</t>
  </si>
  <si>
    <t>OKI1C34</t>
  </si>
  <si>
    <t>Claudemir Marques</t>
  </si>
  <si>
    <t>EVOSEG</t>
  </si>
  <si>
    <t>PRJ1A36</t>
  </si>
  <si>
    <t>ELI3329</t>
  </si>
  <si>
    <t>GIS9A81</t>
  </si>
  <si>
    <t>AEROPORTO GO X URUANA</t>
  </si>
  <si>
    <t>TCI5J35</t>
  </si>
  <si>
    <t>MURILO X FABIANA</t>
  </si>
  <si>
    <t>VITORIA ES X VITORIA ES</t>
  </si>
  <si>
    <t>ERIQUERLEN X KELLY</t>
  </si>
  <si>
    <t>RFE3F12(VTR01)</t>
  </si>
  <si>
    <t>RENATO X EBERTON</t>
  </si>
  <si>
    <r>
      <rPr>
        <rFont val="Calibri"/>
        <color theme="1"/>
        <sz val="9.0"/>
      </rPr>
      <t xml:space="preserve">11:03 </t>
    </r>
    <r>
      <rPr>
        <rFont val="Calibri"/>
        <b/>
        <color rgb="FFFF0000"/>
        <sz val="9.0"/>
      </rPr>
      <t>(inicio 11:28)</t>
    </r>
  </si>
  <si>
    <t>TXW5H36(VTR02)</t>
  </si>
  <si>
    <t>TXW5H52(VTR03)</t>
  </si>
  <si>
    <t>RFL3F47 VTR 04</t>
  </si>
  <si>
    <t>CANCELADA PELO VITOR AS 14:11</t>
  </si>
  <si>
    <t>GUARUJÁ X RIO DAS PEDRAS</t>
  </si>
  <si>
    <t>GIVANILDO X FLAVIO</t>
  </si>
  <si>
    <t>JULLYANNE X ANDRE</t>
  </si>
  <si>
    <t>CLAUDIO X THALLES</t>
  </si>
  <si>
    <t xml:space="preserve">GUARULHOS X CE ATÉ A DIVIDA DE SP </t>
  </si>
  <si>
    <t>UDN1F29</t>
  </si>
  <si>
    <t>ROGERIO X OSVALDO</t>
  </si>
  <si>
    <t>SOARES SEG.</t>
  </si>
  <si>
    <t>ESPIRITO SANTO X MINAS GERAIS</t>
  </si>
  <si>
    <t>RFW7A53</t>
  </si>
  <si>
    <t>JOCELIR X RICARDO</t>
  </si>
  <si>
    <t>MONTES CLAROS  MGX MONTES CLAROS  MG (1 ARMADO)</t>
  </si>
  <si>
    <t>TDR8I23</t>
  </si>
  <si>
    <t>NOT-5G66</t>
  </si>
  <si>
    <t>SAMUEL</t>
  </si>
  <si>
    <t>SÃO JOSE DO RIO PRETO X PENAPOLIS (1 ARMADO)</t>
  </si>
  <si>
    <t xml:space="preserve">FML-6C07 </t>
  </si>
  <si>
    <t>VALDIR</t>
  </si>
  <si>
    <t>RTZ-2C25</t>
  </si>
  <si>
    <t>DIOGO X IGOR</t>
  </si>
  <si>
    <t>SUY6G25</t>
  </si>
  <si>
    <t>13:18:00 (inicio 13:37)</t>
  </si>
  <si>
    <t>JOSELITO X JULIO</t>
  </si>
  <si>
    <t>ITAPOA/SC X JOINVILLE</t>
  </si>
  <si>
    <t>MKC-9G91</t>
  </si>
  <si>
    <t>TIAGO X PRISCILA</t>
  </si>
  <si>
    <t>TRIUNFO PE</t>
  </si>
  <si>
    <t>LPD7655</t>
  </si>
  <si>
    <t>PFE1106</t>
  </si>
  <si>
    <t>JUNDIAI/SP - x  200KM CAJAMAR– SP</t>
  </si>
  <si>
    <t>VTR 01 QOZ3C44</t>
  </si>
  <si>
    <t>ELAINE X WAINNER</t>
  </si>
  <si>
    <t>MISSÃO CANCELADA PELO FABIO AS 07:44</t>
  </si>
  <si>
    <t>BASE GRU X RJ/ES (PONTA A PONTA)</t>
  </si>
  <si>
    <t xml:space="preserve">PBL6278 </t>
  </si>
  <si>
    <t>JUARÉZ X CARLOS</t>
  </si>
  <si>
    <t>09:09:00 INICIO 09:28</t>
  </si>
  <si>
    <t xml:space="preserve"> BASE GRU X BA/PE/RN (ESCOLTA ATÉ ALEM PARAIBA)</t>
  </si>
  <si>
    <t xml:space="preserve">OVS8603 </t>
  </si>
  <si>
    <t>ANDRÉ X ADENILSON</t>
  </si>
  <si>
    <t>NOVA FATIMA/ BA</t>
  </si>
  <si>
    <t>EJV6J02</t>
  </si>
  <si>
    <t>FINALIZADA AS 18:24 PELO CLEUILSON</t>
  </si>
  <si>
    <r>
      <rPr>
        <rFont val="Calibri"/>
        <color theme="1"/>
        <sz val="9.0"/>
      </rPr>
      <t xml:space="preserve">09:44 </t>
    </r>
    <r>
      <rPr>
        <rFont val="Calibri"/>
        <b/>
        <color theme="1"/>
        <sz val="9.0"/>
      </rPr>
      <t>(inicio 09:48)</t>
    </r>
  </si>
  <si>
    <t>PIRAPORA X SANTOS REF. PBJ037-2026 - Alpha Assembly</t>
  </si>
  <si>
    <t>PIRAPORA X SANTOS REF. PBJ091-2026 - TRAXYS</t>
  </si>
  <si>
    <t>ESTEVÃO X ALINE</t>
  </si>
  <si>
    <t>JOELSON X RENAN</t>
  </si>
  <si>
    <t>14:15:00 (14:32)</t>
  </si>
  <si>
    <t>VTR 01 TXW5H35</t>
  </si>
  <si>
    <t>EXW0G32</t>
  </si>
  <si>
    <t>JOSE X MARLON</t>
  </si>
  <si>
    <t>FRANCISCO X WILLIAM</t>
  </si>
  <si>
    <t xml:space="preserve">JUNDIAI X x 200 km Cabo de Santo Agostinho-PE </t>
  </si>
  <si>
    <t>VTR 03 SYR0J20</t>
  </si>
  <si>
    <t>TOJ7D97</t>
  </si>
  <si>
    <t>OPP-0C52</t>
  </si>
  <si>
    <t xml:space="preserve">JR </t>
  </si>
  <si>
    <t>AERO GRU/BASE VTCLOG GRU</t>
  </si>
  <si>
    <t>ECY1F98/REI8F02/GBY7G18</t>
  </si>
  <si>
    <t>IRÁ ACOMPANHAR UM AUTO DE CADA VEZ</t>
  </si>
  <si>
    <t>BASE GRU X PADRE DE CARVALHO (PONTA A PONTA)</t>
  </si>
  <si>
    <t>OVO1943</t>
  </si>
  <si>
    <t>CARLOS X ROGERIO</t>
  </si>
  <si>
    <t>FMJ33C67</t>
  </si>
  <si>
    <t>REJ2F24</t>
  </si>
  <si>
    <t>JOÃO X JUNIO</t>
  </si>
  <si>
    <t>CANCELADA PELO ENCARREGADO AS 13:43</t>
  </si>
  <si>
    <t>DOUGLAS X FLAVIO</t>
  </si>
  <si>
    <t>MISSÃO CANCELADA PELO ENCARREGADO AS 18:14</t>
  </si>
  <si>
    <t>TMQ 1B81</t>
  </si>
  <si>
    <t>PHJ6J58</t>
  </si>
  <si>
    <t>ANDERSON X CLIDEVAR</t>
  </si>
  <si>
    <t>RUD4E45</t>
  </si>
  <si>
    <t>CANCELADA PELO ENCARREGADO AS 13:20</t>
  </si>
  <si>
    <t>FEIRA DE SANTANA BA (1 ARMADO) PRESERVAÇÃO</t>
  </si>
  <si>
    <t>SJK9C00</t>
  </si>
  <si>
    <t>Rafael Damaceno</t>
  </si>
  <si>
    <t xml:space="preserve">NQF0I94 </t>
  </si>
  <si>
    <t>Edison X Gleuberson</t>
  </si>
  <si>
    <t>SÃO BERNARDO DO CAMPOS (PRESERVAÇÃO)</t>
  </si>
  <si>
    <t xml:space="preserve"> DJC-9011</t>
  </si>
  <si>
    <t>MISSÃO CANCELADA PELA DELLAVOLPE AS 17:44</t>
  </si>
  <si>
    <t xml:space="preserve">CEVA  </t>
  </si>
  <si>
    <t>MONTE MOR SP (1 armado)</t>
  </si>
  <si>
    <t xml:space="preserve">EOE3C46  </t>
  </si>
  <si>
    <t>GILTON X REIMÃO</t>
  </si>
  <si>
    <t>HIMM0228</t>
  </si>
  <si>
    <t>NYCHOLAS X LEYR</t>
  </si>
  <si>
    <t>JOÃO PESSOA X COLATINA/ES X GUARULHOS SP.</t>
  </si>
  <si>
    <t>FLORIANOPOLIS SC X PALHOÇA</t>
  </si>
  <si>
    <t>REGINALDO X JOSE</t>
  </si>
  <si>
    <t>PIRAPORA DO BOM JESUS X CUBATÃO REF. PBJ093-2026 - THYSSEN</t>
  </si>
  <si>
    <t>FRANCISCO X SEVERINO</t>
  </si>
  <si>
    <t>CANCELADA AS 09:12 PELO ANALSITA GR</t>
  </si>
  <si>
    <t>FYQ8J90</t>
  </si>
  <si>
    <t>CANCELADA PELO VICTOR AS 15:54</t>
  </si>
  <si>
    <r>
      <rPr>
        <rFont val="Calibri"/>
        <color rgb="FF000000"/>
        <sz val="9.0"/>
      </rPr>
      <t>11:43</t>
    </r>
    <r>
      <rPr>
        <rFont val="Calibri"/>
        <b/>
        <color rgb="FFFF0000"/>
        <sz val="9.0"/>
      </rPr>
      <t xml:space="preserve"> (inicio 12:10)</t>
    </r>
  </si>
  <si>
    <t>VTR 01 TXW5H37</t>
  </si>
  <si>
    <t>MARCIO X TIAGO</t>
  </si>
  <si>
    <t>CANCELADA PELO ANALISTA AS 14:35</t>
  </si>
  <si>
    <t>CARLOS X EDSON</t>
  </si>
  <si>
    <t>Pariquera-Açu, São Paulo (1 ARMADO)</t>
  </si>
  <si>
    <t>DZB-1H12</t>
  </si>
  <si>
    <t>MIZ4B85</t>
  </si>
  <si>
    <t>LUCIANO DE LIMA</t>
  </si>
  <si>
    <t>CACHOEIRA DE CIMA, ANTONINA/PR</t>
  </si>
  <si>
    <t>TAX8H78</t>
  </si>
  <si>
    <t>CUD9A34</t>
  </si>
  <si>
    <t>MARCELO FREITAS BARBOSA</t>
  </si>
  <si>
    <t>CANCELADA PELO GR CEVA BERRINI AS 10:07</t>
  </si>
  <si>
    <t>ALEXANDRO X HENRIQUE</t>
  </si>
  <si>
    <t>TGX6J85</t>
  </si>
  <si>
    <t>PAULO LOPES SC X NOVA SANTA RITA RS</t>
  </si>
  <si>
    <t>BRUNO X LEANDRO</t>
  </si>
  <si>
    <t>GAR7J92</t>
  </si>
  <si>
    <t xml:space="preserve">Christian Anderson </t>
  </si>
  <si>
    <t>LUCAS CANCELOU AS 15:51</t>
  </si>
  <si>
    <r>
      <rPr>
        <rFont val="Calibri"/>
        <color theme="1"/>
        <sz val="9.0"/>
      </rPr>
      <t xml:space="preserve">ASSUNÇÃO DE GOIAIS, VILA PROPICIO/GO </t>
    </r>
    <r>
      <rPr>
        <rFont val="Calibri"/>
        <b/>
        <color theme="1"/>
        <sz val="9.0"/>
      </rPr>
      <t>(PRESERVAÇÃO NO LOCAL)</t>
    </r>
  </si>
  <si>
    <t>NWJ9C99</t>
  </si>
  <si>
    <t xml:space="preserve"> QBG4I45</t>
  </si>
  <si>
    <t>Phablo Kasxter</t>
  </si>
  <si>
    <t xml:space="preserve">SERGIO X CLAUDIOMAR </t>
  </si>
  <si>
    <r>
      <rPr>
        <rFont val="Calibri"/>
        <color theme="1"/>
        <sz val="9.0"/>
      </rPr>
      <t xml:space="preserve">ASSUNÇÃO DE GOIAIS, VILA PROPICIO/GO </t>
    </r>
    <r>
      <rPr>
        <rFont val="Calibri"/>
        <b/>
        <color theme="1"/>
        <sz val="9.0"/>
      </rPr>
      <t>(PRESERVAÇÃO NO LOCAL)</t>
    </r>
  </si>
  <si>
    <t>PIRAPORA DO BOM JESUS X SANTOS REF. PBJ093-2026 - THYSSEN</t>
  </si>
  <si>
    <t>DANIEL X JOSE</t>
  </si>
  <si>
    <t>PIRAPORA DO BOM JESUS X CAJAMAR REF. PBJ088-2026 - PIONEIRO</t>
  </si>
  <si>
    <t xml:space="preserve">AEROPORTO PE X JABOATÃO </t>
  </si>
  <si>
    <t>VTR 01 GJV9I31</t>
  </si>
  <si>
    <t>UDN9C89</t>
  </si>
  <si>
    <t>ALEXANDRE X TIAGO</t>
  </si>
  <si>
    <t>JOINVILLE SC X IJUI RS</t>
  </si>
  <si>
    <t>VTR 02 STX2F51</t>
  </si>
  <si>
    <t xml:space="preserve"> GBH7D64</t>
  </si>
  <si>
    <t>BRUNO X WALKER</t>
  </si>
  <si>
    <t>VTR 03 RCV4G41</t>
  </si>
  <si>
    <t>EDUARDO X RENATO</t>
  </si>
  <si>
    <t>ITAPEVI X ITAJAI SC  200 KM</t>
  </si>
  <si>
    <t>CLEITON X RONY</t>
  </si>
  <si>
    <t>VILA MARIA X AEROPORTO GRU</t>
  </si>
  <si>
    <t>11:36:00 (INICIO 12:30)</t>
  </si>
  <si>
    <t>TAM 3J18</t>
  </si>
  <si>
    <t>ADAN X BARTOLOMEU</t>
  </si>
  <si>
    <t>MISSÃO CANCELADA PELO ANALISTA AS 15:25</t>
  </si>
  <si>
    <t>MISSÃO CANCELADA PELO ENCARREGADO AS 17:20</t>
  </si>
  <si>
    <r>
      <rPr>
        <rFont val="Calibri"/>
        <color theme="1"/>
        <sz val="9.0"/>
      </rPr>
      <t xml:space="preserve">ASSUNÇÃO DE GOIAIS, VILA PROPICIO/GO </t>
    </r>
    <r>
      <rPr>
        <rFont val="Calibri"/>
        <b/>
        <color theme="1"/>
        <sz val="9.0"/>
      </rPr>
      <t>(PRESERVAÇÃO NO LOCAL) 1 ARMADO</t>
    </r>
  </si>
  <si>
    <t>SDL7H50</t>
  </si>
  <si>
    <t>QBG4I45</t>
  </si>
  <si>
    <t>EDMILSON ANTUNES DE CASTRO JUNIOR</t>
  </si>
  <si>
    <t>RWL5A26</t>
  </si>
  <si>
    <t>RBD9D45</t>
  </si>
  <si>
    <t>CARLOS X RAILSON</t>
  </si>
  <si>
    <t xml:space="preserve">SHG4C53 </t>
  </si>
  <si>
    <t>NORONHA X JOSELITO</t>
  </si>
  <si>
    <r>
      <rPr>
        <rFont val="Calibri"/>
        <color theme="1"/>
        <sz val="10.0"/>
      </rPr>
      <t xml:space="preserve">ASSUNÇÃO DE GOIAIS, VILA PROPICIO/GO </t>
    </r>
    <r>
      <rPr>
        <rFont val="Calibri"/>
        <b/>
        <color theme="1"/>
        <sz val="10.0"/>
      </rPr>
      <t>(PRESERVAÇÃO NO LOCAL) 1 ARMADO</t>
    </r>
  </si>
  <si>
    <t>AEROPORTO ES X SERRA ES</t>
  </si>
  <si>
    <t xml:space="preserve">JOINVILLE SC X CAXIAS DO SUL RS </t>
  </si>
  <si>
    <t>CONSELHEIRO LAFAIETE MG X BELO HORIZONTE</t>
  </si>
  <si>
    <t>AEROPORTO BA X SIMÕES FILHOS</t>
  </si>
  <si>
    <t>LENADRO X DIOSEF</t>
  </si>
  <si>
    <t>GUARULHOS X MG (PONTA )</t>
  </si>
  <si>
    <t>TBS1B71</t>
  </si>
  <si>
    <t>JOSÉ X EDUARDO</t>
  </si>
  <si>
    <t>UDE1E99</t>
  </si>
  <si>
    <t>ADEMILTON X LOURENÇO</t>
  </si>
  <si>
    <t>JEOACAZ X JOSE</t>
  </si>
  <si>
    <t>ICONHA/ES (1 ARMADO)</t>
  </si>
  <si>
    <t>FEA1E63</t>
  </si>
  <si>
    <t>Sebastião Márcio da Silva</t>
  </si>
  <si>
    <t>acompanha 10 KM</t>
  </si>
  <si>
    <t>GUARIROBA, TAQUARITINGA/SP  (1 ARMADO)</t>
  </si>
  <si>
    <t>Valdir Roberto Zanin pinto</t>
  </si>
  <si>
    <t xml:space="preserve">PSC 2003 </t>
  </si>
  <si>
    <t>ALDIFAR X CLAISON</t>
  </si>
  <si>
    <t>SÃO JOSÉ DO RIO PRETO X JOSÉ BONIFÁCIO (1 ARMADO)</t>
  </si>
  <si>
    <t xml:space="preserve">Emerson Marques Da Silva </t>
  </si>
  <si>
    <t>AEROPORTO SE X NOSSA SENHORA DO SOCORRO-SE (1 ARMADO)</t>
  </si>
  <si>
    <t>QKX0401</t>
  </si>
  <si>
    <t>RRG0B95</t>
  </si>
  <si>
    <t xml:space="preserve">Jonatan de Amorim Junior </t>
  </si>
  <si>
    <t xml:space="preserve">OSASCO X OSASCO </t>
  </si>
  <si>
    <t>QSY9E48</t>
  </si>
  <si>
    <t xml:space="preserve">FDX8E93 </t>
  </si>
  <si>
    <t>ERICK</t>
  </si>
  <si>
    <t>JABOATÃO X GOIANIA PE</t>
  </si>
  <si>
    <t>LQP6J07/PDQ4E16/PEG8B64</t>
  </si>
  <si>
    <t>DUAS VTR PARA 3 AUTOS</t>
  </si>
  <si>
    <t>CLOCIVALDO X FABIO</t>
  </si>
  <si>
    <t>HHK5E58/EVO1G37</t>
  </si>
  <si>
    <t>ALEXSANDRO X HENRIQUE</t>
  </si>
  <si>
    <t>CUBATÃO X SANTOS REF. PBJ093-2026 - THYSSEN</t>
  </si>
  <si>
    <t>ANDRÉ RODOLFO</t>
  </si>
  <si>
    <t>MISSÃO CANCELADA PELO CESLOG AS 19:00</t>
  </si>
  <si>
    <t>EDUARDO R SANTOS</t>
  </si>
  <si>
    <t xml:space="preserve">RWI2F15 </t>
  </si>
  <si>
    <t>BXH0738</t>
  </si>
  <si>
    <t>CLEBER FERREIRA DE LIMA</t>
  </si>
  <si>
    <t xml:space="preserve">FKQ7F51
</t>
  </si>
  <si>
    <t>MAXIMILIANO X JOELSON</t>
  </si>
  <si>
    <t>RODOANEL (1 ARMADO)</t>
  </si>
  <si>
    <t>ECU3I67</t>
  </si>
  <si>
    <t>RICARDO LUIS</t>
  </si>
  <si>
    <t>ELMO X TIAGO</t>
  </si>
  <si>
    <t>VINHEDO X AEROPORTO GRU</t>
  </si>
  <si>
    <t>UEQ8E98</t>
  </si>
  <si>
    <t>RENAN X CLEVERSON</t>
  </si>
  <si>
    <t>FORTRALEZA X FORTALEZA (2 ARMADOS)</t>
  </si>
  <si>
    <t>DAMIÃO X FRANCISCO</t>
  </si>
  <si>
    <t>FERNANDO X NYCHOLAS</t>
  </si>
  <si>
    <t>ALEXSSANDRO X HENRIQUE</t>
  </si>
  <si>
    <t>EDSON X SANTOS</t>
  </si>
  <si>
    <t>TLB 4G42</t>
  </si>
  <si>
    <t>DPE4535</t>
  </si>
  <si>
    <t>FELACIO X ELDER</t>
  </si>
  <si>
    <t>CAMPOS X SANTANA</t>
  </si>
  <si>
    <t>UBERABA MG (1 ARMADO)</t>
  </si>
  <si>
    <t xml:space="preserve">PVC3C23 </t>
  </si>
  <si>
    <t>EOF1876</t>
  </si>
  <si>
    <t>CURVELO MG (1 ARMADO)</t>
  </si>
  <si>
    <t>HLA2D28</t>
  </si>
  <si>
    <t>TKY7I39</t>
  </si>
  <si>
    <t>EXTREMA MG X EMBU DAS ARTES</t>
  </si>
  <si>
    <t>FMJ3C67</t>
  </si>
  <si>
    <t>GEFERSON X FRANCISCO</t>
  </si>
  <si>
    <t>RECUSADA PELO PCR SP2 AS 23:59</t>
  </si>
  <si>
    <t>MEDICILÂNDIA/PA (1 ARMADO)</t>
  </si>
  <si>
    <t xml:space="preserve"> DTV3577</t>
  </si>
  <si>
    <t>AVD0B98</t>
  </si>
  <si>
    <t>Sidney marques cavalcante</t>
  </si>
  <si>
    <t xml:space="preserve"> manter franquia, o agente está com hodometro quebrado</t>
  </si>
  <si>
    <t xml:space="preserve">CUBATÃO X SANTOS REF. PBJ093-2026 - THYSSEN
</t>
  </si>
  <si>
    <t>EWL4J48</t>
  </si>
  <si>
    <t>EDUARDO RODRIGUES</t>
  </si>
  <si>
    <t>FUP6G67</t>
  </si>
  <si>
    <t>SVC0B91</t>
  </si>
  <si>
    <t>CLEBER FERREIRA</t>
  </si>
  <si>
    <r>
      <rPr>
        <rFont val="Calibri"/>
        <color theme="1"/>
        <sz val="10.0"/>
      </rPr>
      <t xml:space="preserve">ITAPEVI X GOIANIA GO </t>
    </r>
    <r>
      <rPr>
        <rFont val="Calibri"/>
        <b/>
        <color theme="1"/>
        <sz val="10.0"/>
      </rPr>
      <t>(765 KM)</t>
    </r>
  </si>
  <si>
    <t>TOE-4i95</t>
  </si>
  <si>
    <t>BASE GRU X RIO DE JANEIRO (PONTA A PONTA)</t>
  </si>
  <si>
    <t xml:space="preserve">REJ0D29/REJ0D27 </t>
  </si>
  <si>
    <t>CONQUISTA D'OESTE MT (1 ARMADO)</t>
  </si>
  <si>
    <t>RRW0I03</t>
  </si>
  <si>
    <t>ACOMPANHAMENTO DE TRANSBORDO</t>
  </si>
  <si>
    <t>CABRÁLIA PAULISTA - SP</t>
  </si>
  <si>
    <t>JOELSON X MAXIMILIANO</t>
  </si>
  <si>
    <r>
      <rPr>
        <rFont val="Calibri"/>
        <color theme="1"/>
        <sz val="10.0"/>
      </rPr>
      <t xml:space="preserve">11:15 </t>
    </r>
    <r>
      <rPr>
        <rFont val="Calibri"/>
        <b/>
        <color rgb="FFFF0000"/>
        <sz val="10.0"/>
      </rPr>
      <t>(INICIO 11:53)</t>
    </r>
  </si>
  <si>
    <t>VTR 01 UDE1E99</t>
  </si>
  <si>
    <r>
      <rPr>
        <rFont val="Calibri"/>
        <color theme="1"/>
        <sz val="9.0"/>
      </rPr>
      <t xml:space="preserve">11:55 </t>
    </r>
    <r>
      <rPr>
        <rFont val="Calibri"/>
        <b/>
        <color rgb="FFFF0000"/>
        <sz val="9.0"/>
      </rPr>
      <t>(inicio 15:04)</t>
    </r>
  </si>
  <si>
    <t>VTR 02 ESS9D84</t>
  </si>
  <si>
    <t xml:space="preserve">TON3D46
</t>
  </si>
  <si>
    <r>
      <rPr>
        <rFont val="Calibri"/>
        <color theme="1"/>
        <sz val="9.0"/>
      </rPr>
      <t xml:space="preserve">16:14 </t>
    </r>
    <r>
      <rPr>
        <rFont val="Calibri"/>
        <b/>
        <color rgb="FFFF0000"/>
        <sz val="9.0"/>
      </rPr>
      <t>(inicio 16:50)</t>
    </r>
  </si>
  <si>
    <t xml:space="preserve">JUNDIAI/SP - x 200 km SERRA – ES </t>
  </si>
  <si>
    <t>VTR 03 UGB6J68</t>
  </si>
  <si>
    <t>ROBERTO X EDER</t>
  </si>
  <si>
    <r>
      <rPr>
        <rFont val="Calibri"/>
        <color theme="1"/>
        <sz val="9.0"/>
      </rPr>
      <t xml:space="preserve">14:24 </t>
    </r>
    <r>
      <rPr>
        <rFont val="Calibri"/>
        <b/>
        <color rgb="FFFF0000"/>
        <sz val="9.0"/>
      </rPr>
      <t>(inicio 17:42)</t>
    </r>
  </si>
  <si>
    <t>VTR 04 TEE3G94</t>
  </si>
  <si>
    <t xml:space="preserve"> MTA3692</t>
  </si>
  <si>
    <t>VITOR PEDIU PARA ADIAR PARA AS 20:00</t>
  </si>
  <si>
    <t>JOINVILLE SC X PELOTAS RS</t>
  </si>
  <si>
    <t>RFY6A18</t>
  </si>
  <si>
    <t>SANDRA X ADAIR</t>
  </si>
  <si>
    <t>DANIEL CANCELOU AS 10:46</t>
  </si>
  <si>
    <t xml:space="preserve">DPE2G71 </t>
  </si>
  <si>
    <t>ELIAS X DANIEL</t>
  </si>
  <si>
    <t>RODRIGO X ANDRE</t>
  </si>
  <si>
    <t>REI8F02/GIH0H86/GEB0G58</t>
  </si>
  <si>
    <t>BASE GRU X SC/RS (ESCOLTA ATÉ BARRA DO TURVO)</t>
  </si>
  <si>
    <t xml:space="preserve"> BASE GRU X RJ (PONTA A PONTA)</t>
  </si>
  <si>
    <t>TORRES</t>
  </si>
  <si>
    <t>UER7D08</t>
  </si>
  <si>
    <t xml:space="preserve">REJ2F30 </t>
  </si>
  <si>
    <t>EDIVANDO X VITOR</t>
  </si>
  <si>
    <t>BASE GRU X DEMANDA SP (PONTA)</t>
  </si>
  <si>
    <t xml:space="preserve">TVK4D45 </t>
  </si>
  <si>
    <t>TIAGO X SHELDON</t>
  </si>
  <si>
    <t>UDX7D57</t>
  </si>
  <si>
    <t>TDD-5J69</t>
  </si>
  <si>
    <t>DAVID X FELIX</t>
  </si>
  <si>
    <t>JULIO X JOSELITO</t>
  </si>
  <si>
    <t>MATEUS X WILLIAN</t>
  </si>
  <si>
    <t xml:space="preserve">GUARULHOS X MG 2 HORAS DE ACOMPANHAMENTO </t>
  </si>
  <si>
    <t>RAF2D89</t>
  </si>
  <si>
    <t>DIOGO X CRISTIAN</t>
  </si>
  <si>
    <t>CANCELADA PELA VALLERY AS 14:40</t>
  </si>
  <si>
    <t>FWH5I22</t>
  </si>
  <si>
    <t>GUARAREMA/SP (1 ARMADO)</t>
  </si>
  <si>
    <t>ELX7959</t>
  </si>
  <si>
    <t>EOE9I65</t>
  </si>
  <si>
    <t>Anderson alves barreto</t>
  </si>
  <si>
    <t>GUARAREMA X QUATRO BARRAS</t>
  </si>
  <si>
    <t>QOW9A45</t>
  </si>
  <si>
    <t>ELTON LUIS</t>
  </si>
  <si>
    <t>PIRAPORA DO BOM JESUS X GUARUJA REF. PBJ092-2026 - Traxys</t>
  </si>
  <si>
    <t>UEB7H08</t>
  </si>
  <si>
    <t>DAVID X PEDRO</t>
  </si>
  <si>
    <t>PIRAPORA DO BOM JESUS X GUARULHOS REF. PBJ099-2026 - ITALBRONZE</t>
  </si>
  <si>
    <t>GIF3G62</t>
  </si>
  <si>
    <t>PIRAPORA DO BOM JESUS X SANTOS REF. PBJ100-2026 - GERALD</t>
  </si>
  <si>
    <t>CLAUDIO X JOSE</t>
  </si>
  <si>
    <t>12:27:00 (INICIO 12:39)</t>
  </si>
  <si>
    <t xml:space="preserve"> JUNDIAI/SP - x 200 km PORTO ALEGRE – RS</t>
  </si>
  <si>
    <t>VTR 01 UGE6F20</t>
  </si>
  <si>
    <t>RDU3D44</t>
  </si>
  <si>
    <t>LEONARDO X JEOACAZ</t>
  </si>
  <si>
    <t>VITOR PEDIU PARA ANCETIPAR</t>
  </si>
  <si>
    <t>LEANDRO X JONAS</t>
  </si>
  <si>
    <t>GOIANIA (1 ARMADO)</t>
  </si>
  <si>
    <t>REU1C59</t>
  </si>
  <si>
    <t>MJW0F08</t>
  </si>
  <si>
    <t xml:space="preserve">FERNANDO X NYCHOLAS </t>
  </si>
  <si>
    <t>MISSÃO CANCELADA PELO ANALISTA AS 17H12</t>
  </si>
  <si>
    <t xml:space="preserve"> MDT4F06</t>
  </si>
  <si>
    <t>CANCELADA PELA GABRIELE AS 09:23</t>
  </si>
  <si>
    <t>LIBRAPORT (CAMPINAS) X GLP (GUARULHOS)</t>
  </si>
  <si>
    <t>VITOR X EDIVANDO</t>
  </si>
  <si>
    <t>CEVA LOGTECH</t>
  </si>
  <si>
    <t xml:space="preserve">JUNDIAI/SP - x 200 km BARUERI – SP </t>
  </si>
  <si>
    <t>UER7D08 VTR 01</t>
  </si>
  <si>
    <t>LUM5G43</t>
  </si>
  <si>
    <t xml:space="preserve">JUNDIAI/SP - x 200 km CURITIBA – PR </t>
  </si>
  <si>
    <t>VTR 01 SYR0J20</t>
  </si>
  <si>
    <t>AZA6F08</t>
  </si>
  <si>
    <t>IVAN X FRANCISCO</t>
  </si>
  <si>
    <t>VTR 02 UER7D08</t>
  </si>
  <si>
    <t xml:space="preserve"> OWH5E71 / REB2B26</t>
  </si>
  <si>
    <t>VTR 03 TEE3H27</t>
  </si>
  <si>
    <t>MGP1337</t>
  </si>
  <si>
    <t xml:space="preserve">AEROPORTO CONFINS X GAMELEIRA X CONTAGEM </t>
  </si>
  <si>
    <t>EDSON X EVERTON</t>
  </si>
  <si>
    <t xml:space="preserve">JXJ0E14 </t>
  </si>
  <si>
    <t>GERMANNO x THIAGO</t>
  </si>
  <si>
    <t>aguardando nova previsão</t>
  </si>
  <si>
    <t>CANCELADA PELO DANIEL AS 15:10</t>
  </si>
  <si>
    <t>FZJ9G81</t>
  </si>
  <si>
    <t xml:space="preserve">JANPIERRE </t>
  </si>
  <si>
    <t>CUBATÃO X SANTOS (1 armado) REF. PBJ092-2026 - Traxys</t>
  </si>
  <si>
    <t>TML 5D11</t>
  </si>
  <si>
    <t>AGNALDO X ELMO</t>
  </si>
  <si>
    <t>JACAREI X CAJAMAR</t>
  </si>
  <si>
    <t>EFO5876</t>
  </si>
  <si>
    <t>TERESINA X TERESINA (2 ARMADOS)</t>
  </si>
  <si>
    <t>QRN4493</t>
  </si>
  <si>
    <t>MESSIAS X LUIS</t>
  </si>
  <si>
    <t xml:space="preserve">ITAJAÍ SC X JOINVILLE SC </t>
  </si>
  <si>
    <t>DELTA LUZ</t>
  </si>
  <si>
    <t>CANCELADA PELO HYGO AS 14:28HS</t>
  </si>
  <si>
    <t>Qfq9585</t>
  </si>
  <si>
    <t>JOSE X ANTONIO</t>
  </si>
  <si>
    <t>DIADEMA X SÃO JOSÉ DOS PINHAIS PR</t>
  </si>
  <si>
    <t>AUX5I49</t>
  </si>
  <si>
    <t>LUIS X SANDRO</t>
  </si>
  <si>
    <t>GUARUJA X PIRUTUBA</t>
  </si>
  <si>
    <t>NOVO RECREIO, BALSAS/ MA ( 1 ARMADO)</t>
  </si>
  <si>
    <t>QKF6857</t>
  </si>
  <si>
    <t>EOF1G27</t>
  </si>
  <si>
    <t>IBL BRASILIA (2 ARMADOS)</t>
  </si>
  <si>
    <t>REJ9A41</t>
  </si>
  <si>
    <t>REJ0F31</t>
  </si>
  <si>
    <t>PIRAPORA DO BOM JESUS X CAJAMAR REF. PBJ101-2026 - PIONEIRO</t>
  </si>
  <si>
    <t>PIRAPORA DO BOM JESUS X GUARUJA REF. PBJ103-2026 - BATERIAS MOURA</t>
  </si>
  <si>
    <t>JULIANO X CLAUDIOMAR</t>
  </si>
  <si>
    <t>PIRAPORA DO BOM JESUS X SUZANO REF. PBJ104-2026 - DIFIL</t>
  </si>
  <si>
    <t xml:space="preserve">FHO1G91
</t>
  </si>
  <si>
    <t>QII6D62</t>
  </si>
  <si>
    <t>13:45 (14:13)</t>
  </si>
  <si>
    <t>JUNDIAI/SP - x 200 km EMBU DAS ARTES – SP</t>
  </si>
  <si>
    <t>VTR 04 TEE3H24</t>
  </si>
  <si>
    <t>12:22:00 (inicio 12:41)</t>
  </si>
  <si>
    <t>BRUNO X DAYRAN</t>
  </si>
  <si>
    <t>VALERIA PEDIU PARA ANTECIAR</t>
  </si>
  <si>
    <t>10:28:00 (11:59)</t>
  </si>
  <si>
    <t>VTR 01 TXW5H46</t>
  </si>
  <si>
    <t xml:space="preserve">AEROPORTO SALVADOR X SIMÕES FILHO </t>
  </si>
  <si>
    <t>PYO4B63</t>
  </si>
  <si>
    <t>JULLYANNE  X OLIVEIRA</t>
  </si>
  <si>
    <t>AEROPORTO PE X JABOATÃO</t>
  </si>
  <si>
    <t>KADOSH</t>
  </si>
  <si>
    <t>vtr 01 RIZ6H77</t>
  </si>
  <si>
    <t>BWO1G65</t>
  </si>
  <si>
    <t>DIEGO X TATIANE</t>
  </si>
  <si>
    <t>vtr 02 TSI7G58</t>
  </si>
  <si>
    <t>AEROPORTO VIRACOPOS X SANTA BARBARA D'OESTE</t>
  </si>
  <si>
    <t>FVE-0J80</t>
  </si>
  <si>
    <t>LEANDRO X JEFERSON</t>
  </si>
  <si>
    <t>ITAJAI-SC X  ITAJAI SC (1 ARMADO)</t>
  </si>
  <si>
    <t>QNY-0666</t>
  </si>
  <si>
    <t xml:space="preserve">Tiago Martins </t>
  </si>
  <si>
    <t>14:02 (INICIO 14:40)</t>
  </si>
  <si>
    <t xml:space="preserve">CUBATÃO X SANTOS REF. PBJ100-2026 - GERALD
</t>
  </si>
  <si>
    <t>ANDRÉ ESQUECEU DE MANDAR O KM DE BASE, PEDIU PRA DEIXAR FRANQUIA</t>
  </si>
  <si>
    <t>14:27 (INIIO 14:35)</t>
  </si>
  <si>
    <t>CUBATÃO X SANTOS REF. PBJ100-2026 - GERALD</t>
  </si>
  <si>
    <t xml:space="preserve">DUL8F19 </t>
  </si>
  <si>
    <t>MAIOBA, PAÇO DO LUMIAR/MA (1 ARMADO)</t>
  </si>
  <si>
    <t>PGT9708</t>
  </si>
  <si>
    <t>ajustar data no sistema</t>
  </si>
  <si>
    <t>FRG0F62</t>
  </si>
  <si>
    <t>15:03:00 (15:10)</t>
  </si>
  <si>
    <t>VTR 01 OVG-5D55</t>
  </si>
  <si>
    <t>TOO9B73</t>
  </si>
  <si>
    <t>DPF8C39</t>
  </si>
  <si>
    <t>EBERTON X RENATO</t>
  </si>
  <si>
    <t>TXW-5H39</t>
  </si>
  <si>
    <t>FZV 6E12</t>
  </si>
  <si>
    <t>FIN8G64</t>
  </si>
  <si>
    <t>TIAGO X WILLIAN</t>
  </si>
  <si>
    <t>FOB 4F81</t>
  </si>
  <si>
    <t>CUC6A10</t>
  </si>
  <si>
    <t>REINALDO X GINALDO</t>
  </si>
  <si>
    <t>ADELMO X DEONARDO</t>
  </si>
  <si>
    <t>FRANCISCO X WAGNER</t>
  </si>
  <si>
    <t xml:space="preserve">IPOJUCA PE X AEROPORTO </t>
  </si>
  <si>
    <t>PCU-8268</t>
  </si>
  <si>
    <t>DTB-7B09</t>
  </si>
  <si>
    <t>HLU3C62</t>
  </si>
  <si>
    <t>PIRAPORA DO BOM JESUS X CUBATÃO  REF. PBJ107-2026 - TRAXYS</t>
  </si>
  <si>
    <t>PIRAPORA DO BOM JESUS X PINDORAMA REF. PBJ109-2026 - Clarios - Nappi</t>
  </si>
  <si>
    <t>VITOR PEDIU PARA CANCELAR AS 8:24HS</t>
  </si>
  <si>
    <t>14:38 (inicio 15:30)</t>
  </si>
  <si>
    <t>VTR 01 UEB7H08</t>
  </si>
  <si>
    <t>DJF5559 -EMU1F92</t>
  </si>
  <si>
    <t>JORGE X PEDRO</t>
  </si>
  <si>
    <t>JUNDIAI/SP - x 200 km BRASILIA– DF</t>
  </si>
  <si>
    <t>QRF6H64 / RBF9G75</t>
  </si>
  <si>
    <t>VTR 03 UGU6E48</t>
  </si>
  <si>
    <t>DAVID X GABRIEL</t>
  </si>
  <si>
    <t>MONTES CLAROS X MONTES CLAROS MG  (1 ARMADO)</t>
  </si>
  <si>
    <t>MISSÃO 06.04</t>
  </si>
  <si>
    <t>BUTANTÃ X GUARULHOS</t>
  </si>
  <si>
    <t>LUIZ X SANDRO</t>
  </si>
  <si>
    <t>CAMPOS DOS GOYTACAZES  X MACAE ( 1 ARMADO)</t>
  </si>
  <si>
    <t>KZM7B14</t>
  </si>
  <si>
    <t>KLU9F01</t>
  </si>
  <si>
    <t>CRISTIANO AZEVEDO SILVA</t>
  </si>
  <si>
    <t>SUMARE (TRANSBORDO) 1 ARMADO</t>
  </si>
  <si>
    <t>DFI9C13</t>
  </si>
  <si>
    <t>ENX8F94</t>
  </si>
  <si>
    <t>João Rafael Soares da Silva</t>
  </si>
  <si>
    <t>SOLICITADO ACOMPANHAMENTO ATÉ O DESTINO</t>
  </si>
  <si>
    <t>SÃO PAULO/SP (1 ARMADO) TRANSBORDO</t>
  </si>
  <si>
    <t>FVI3J99</t>
  </si>
  <si>
    <t>TYK1D18</t>
  </si>
  <si>
    <t>TIAGO SANTANA VIEIRA</t>
  </si>
  <si>
    <t>GUARUJÁ X RIOS DAS PEDRAS</t>
  </si>
  <si>
    <t>UGU6E48</t>
  </si>
  <si>
    <t>FGY5I01</t>
  </si>
  <si>
    <t>LUCIANO X JONAS</t>
  </si>
  <si>
    <t>DANIEL CANCELOU AS 11:39</t>
  </si>
  <si>
    <t xml:space="preserve">FLORIANOPOLIS X PALHOÇA </t>
  </si>
  <si>
    <t>PARANAGUA PR X CURITIBA PR</t>
  </si>
  <si>
    <t>AQS3G04</t>
  </si>
  <si>
    <t>CARLOS X JULIANO</t>
  </si>
  <si>
    <t>TEE 3H07 VTR1</t>
  </si>
  <si>
    <t>JRS9F30</t>
  </si>
  <si>
    <t>VTR 5 TEE3H24</t>
  </si>
  <si>
    <t>CLEUBER X REINALDO</t>
  </si>
  <si>
    <t>VTR 8 TEE3H07</t>
  </si>
  <si>
    <t>MISSÃO CANCELADA PELO VICTOR AS 15:12</t>
  </si>
  <si>
    <t>VTR 11 RTC6J06</t>
  </si>
  <si>
    <t>MISSÃO CANCELADA PELO VICTOR AS 14:46</t>
  </si>
  <si>
    <t>VTR 6 TXW5H50</t>
  </si>
  <si>
    <t>VTR 7 IZA3D63</t>
  </si>
  <si>
    <t>ATT4C17</t>
  </si>
  <si>
    <t>CHRISTYAN X DIOGO</t>
  </si>
  <si>
    <t>VTR 9 UDD1C04</t>
  </si>
  <si>
    <t>RAG5C72</t>
  </si>
  <si>
    <t>VTR 10 UDE1E99</t>
  </si>
  <si>
    <t xml:space="preserve">JUNDIAI/SP - x 200 km  SÃO JOAO DE MERITI-RJ </t>
  </si>
  <si>
    <t>VTR 3 UGU6E48</t>
  </si>
  <si>
    <t xml:space="preserve">AWG0G22 </t>
  </si>
  <si>
    <t>GABRIEL X DAVID</t>
  </si>
  <si>
    <t>PBL6255</t>
  </si>
  <si>
    <t xml:space="preserve">PEDRO X JORGE </t>
  </si>
  <si>
    <t>VTR 4 UER7D08</t>
  </si>
  <si>
    <t xml:space="preserve">KAT7B61 </t>
  </si>
  <si>
    <t>VITOR X EDVANDO</t>
  </si>
  <si>
    <t>JUNDIAI/SP - x 200 km  SÃO JOSE -SC</t>
  </si>
  <si>
    <t>VTR 2 UEB7H08</t>
  </si>
  <si>
    <t>PEDRO X JORGE</t>
  </si>
  <si>
    <t>CUBATÃO X SANTOS REF. PBJ107-2026 - TRAXYS (1 ARMADO)</t>
  </si>
  <si>
    <t xml:space="preserve"> X GLOBAL</t>
  </si>
  <si>
    <t>Olinda Nova do Maranhão (1 ARMADO)</t>
  </si>
  <si>
    <t>TBE6D03</t>
  </si>
  <si>
    <t>KPW9A14</t>
  </si>
  <si>
    <t>Werbeth Lima</t>
  </si>
  <si>
    <t>FRANQUIA</t>
  </si>
  <si>
    <t>SÃO PAULO PRESERVAÇÃO (1 ARMADO)</t>
  </si>
  <si>
    <t>KPZ9J66</t>
  </si>
  <si>
    <t>BAX8622</t>
  </si>
  <si>
    <t>Marlos da Rocha Fernandes</t>
  </si>
  <si>
    <t>DIADEMA X SÃO JOSE DOS PINHAIS PR</t>
  </si>
  <si>
    <t>BBV6G11</t>
  </si>
  <si>
    <t>ISOEL X JULIO</t>
  </si>
  <si>
    <t>QSR0C75</t>
  </si>
  <si>
    <t xml:space="preserve">CLAUDEMIR MARQUES DOS SANTOS </t>
  </si>
  <si>
    <t>PIRAPORA DO BOM JESUS X SANTOS REF. PBJ089-2026 - THYSSEN</t>
  </si>
  <si>
    <t>JORGE X GABRIEL</t>
  </si>
  <si>
    <t>PIRAPORA DO BOM JESUS X SANTOS REF. PBJ111-2026 - TRAXY</t>
  </si>
  <si>
    <t>PEDRO X DAVID</t>
  </si>
  <si>
    <t>JUNDIAI/SP - x 200 km  VIANA-ES</t>
  </si>
  <si>
    <t>VTR1 TXW5H44</t>
  </si>
  <si>
    <t>RNN7J99 / EBC5C11</t>
  </si>
  <si>
    <t>VTR 02 TXW5H39</t>
  </si>
  <si>
    <t>QJJ9I57</t>
  </si>
  <si>
    <t>FCB7G10</t>
  </si>
  <si>
    <t>RODOANEL (2 ARMADOS)</t>
  </si>
  <si>
    <t>BXA8622</t>
  </si>
  <si>
    <t>LENILSON X VALDEIR</t>
  </si>
  <si>
    <t>LIMEIRA SP/ (1 ARMADO) PRESERVAÇÃO</t>
  </si>
  <si>
    <t>FNW1E34</t>
  </si>
  <si>
    <t>HGZ8D22</t>
  </si>
  <si>
    <t>JORGE DOS SANTOS</t>
  </si>
  <si>
    <t>Acompanhado por 20km,</t>
  </si>
  <si>
    <t>MARIANO X RICHARD</t>
  </si>
  <si>
    <t>RIZ6H77</t>
  </si>
  <si>
    <t>DIEGO X SAMUEL</t>
  </si>
  <si>
    <t>TSI7G58</t>
  </si>
  <si>
    <t>TATIANE X LUCAS</t>
  </si>
  <si>
    <t>10.04/2026</t>
  </si>
  <si>
    <t>PIRAPORA DO BOM JESUS X SUZANO REF. PBJ116-2026 - DIFIL</t>
  </si>
  <si>
    <t>MISSÃO CANCELADA PELO ENCARREGADO AS 14:37</t>
  </si>
  <si>
    <t>MISSÃO CANCELADA PELO ENCARREGADO AS 11:27</t>
  </si>
  <si>
    <t>ALEXANDRE X CLAUDIO</t>
  </si>
  <si>
    <t>ITAPECERICA DA SERRA (1 ARMADO)</t>
  </si>
  <si>
    <t>ENT5D34</t>
  </si>
  <si>
    <t>DTC2H00/APQ6G78</t>
  </si>
  <si>
    <t>José Wilton</t>
  </si>
  <si>
    <t>CLARO BRASILIA X AEROPORTO BRASILIA</t>
  </si>
  <si>
    <t>REQ8B86</t>
  </si>
  <si>
    <t>ADRIANO X JEFERSON</t>
  </si>
  <si>
    <t>Juquiá, São Paulo (1 ARMADO)</t>
  </si>
  <si>
    <t>AOG3H95</t>
  </si>
  <si>
    <t>AUQ6C37</t>
  </si>
  <si>
    <t xml:space="preserve">Murilo Henrique </t>
  </si>
  <si>
    <t>ITAJAÍ SC X BLUMENAU SC</t>
  </si>
  <si>
    <t>PEDRO X LUIZ</t>
  </si>
  <si>
    <t>JOELITU  X RICARDISON</t>
  </si>
  <si>
    <t>Juquiá SP x São José dos Pinhais PR (1 ARMADO)</t>
  </si>
  <si>
    <t>FGT5E26</t>
  </si>
  <si>
    <t>Rafael hipólito da Silva</t>
  </si>
  <si>
    <t>CANDIDO X JECKSON</t>
  </si>
  <si>
    <t>ITAPECERICA DA SERRA X SÃO JOSÉ DOS PINHAIS PR (2 ARMADOS)</t>
  </si>
  <si>
    <t>Yuri X MURILO</t>
  </si>
  <si>
    <t>Juquiá SP x São José dos Pinhais PR (2 ARMADO)</t>
  </si>
  <si>
    <t>11.04/2026</t>
  </si>
  <si>
    <t>Rogerio x RAMOS</t>
  </si>
  <si>
    <t>NMD 4092</t>
  </si>
  <si>
    <t>CAMPINAS PRESERVAÇÃO (1 ARMADO)</t>
  </si>
  <si>
    <t xml:space="preserve">DRA5i50 </t>
  </si>
  <si>
    <t xml:space="preserve">Rodrigo Garcia Rodrigues </t>
  </si>
  <si>
    <r>
      <rPr>
        <rFont val="Calibri"/>
        <color theme="1"/>
        <sz val="9.0"/>
      </rPr>
      <t xml:space="preserve">ITAPECERICA DA SERRA X </t>
    </r>
    <r>
      <rPr>
        <rFont val="Calibri"/>
        <b/>
        <color theme="1"/>
        <sz val="9.0"/>
      </rPr>
      <t>QUATRO BARRAS PR</t>
    </r>
    <r>
      <rPr>
        <rFont val="Calibri"/>
        <color theme="1"/>
        <sz val="9.0"/>
      </rPr>
      <t xml:space="preserve"> (2 ARMADOS)</t>
    </r>
  </si>
  <si>
    <t>AJUSTAR DEST. FINAL NO SISTEMA</t>
  </si>
  <si>
    <t>13:48:00 (inicio 13:53)</t>
  </si>
  <si>
    <t>JUNDIAI/SP - x 200 km  SÃO JOSE - SC</t>
  </si>
  <si>
    <r>
      <rPr>
        <rFont val="Calibri"/>
        <b/>
        <color rgb="FF242424"/>
        <sz val="9.0"/>
      </rPr>
      <t>VTR 02</t>
    </r>
    <r>
      <rPr>
        <rFont val="Calibri"/>
        <color rgb="FF242424"/>
        <sz val="9.0"/>
      </rPr>
      <t xml:space="preserve"> UGU6E48</t>
    </r>
  </si>
  <si>
    <t>FKK9C54</t>
  </si>
  <si>
    <t>GABRIEL X JORGE</t>
  </si>
  <si>
    <t>JUNDIAI/SP - x 200 km  CABO DE SANTO AGOSTINHO - PE</t>
  </si>
  <si>
    <r>
      <rPr>
        <rFont val="Calibri"/>
        <b/>
        <color rgb="FF242424"/>
        <sz val="9.0"/>
      </rPr>
      <t xml:space="preserve">VTR 01 </t>
    </r>
    <r>
      <rPr>
        <rFont val="Calibri"/>
        <color rgb="FF242424"/>
        <sz val="9.0"/>
      </rPr>
      <t xml:space="preserve">UER7D08 </t>
    </r>
  </si>
  <si>
    <t>VITOR PEDIU ARA ANTECIPAR</t>
  </si>
  <si>
    <t xml:space="preserve"> JUNDIAI/SP - x 200 km  SERRA - ES </t>
  </si>
  <si>
    <r>
      <rPr>
        <rFont val="Calibri"/>
        <b/>
        <color theme="1"/>
        <sz val="9.0"/>
      </rPr>
      <t>VTR 03</t>
    </r>
    <r>
      <rPr>
        <rFont val="Calibri"/>
        <color theme="1"/>
        <sz val="9.0"/>
      </rPr>
      <t xml:space="preserve"> UEB7H08</t>
    </r>
  </si>
  <si>
    <r>
      <rPr>
        <rFont val="Calibri"/>
        <color theme="1"/>
        <sz val="9.0"/>
      </rPr>
      <t xml:space="preserve">16:42 </t>
    </r>
    <r>
      <rPr>
        <rFont val="Calibri"/>
        <b/>
        <color theme="1"/>
        <sz val="9.0"/>
      </rPr>
      <t>(inicio 16:47)</t>
    </r>
  </si>
  <si>
    <t>JUNDIAI/SP - x 200 km  BRASILIA- DF</t>
  </si>
  <si>
    <r>
      <rPr>
        <rFont val="Calibri"/>
        <b/>
        <color theme="1"/>
        <sz val="9.0"/>
      </rPr>
      <t>VTR 04</t>
    </r>
    <r>
      <rPr>
        <rFont val="Calibri"/>
        <color theme="1"/>
        <sz val="9.0"/>
      </rPr>
      <t xml:space="preserve"> TXW-5H35</t>
    </r>
  </si>
  <si>
    <t>CLAUDIO X LEANDRO</t>
  </si>
  <si>
    <t>JUNDIAI/SP - x 200 km  VIANA - ES</t>
  </si>
  <si>
    <t>VTR 05 UER7D08</t>
  </si>
  <si>
    <t>MACEIO X ARAPIRACA - AL (1 ARMADO)</t>
  </si>
  <si>
    <t>IZV0E97</t>
  </si>
  <si>
    <t>CANCELADA PELO JASON AS 8:24</t>
  </si>
  <si>
    <t>BLUMENAU X BLUMENAU ( 2 ARMADOS)</t>
  </si>
  <si>
    <t>QNY0666</t>
  </si>
  <si>
    <t>BRUNO RAFAEL X VITOR</t>
  </si>
  <si>
    <t>ITAJAÍ SC X BLUMENAU SC (1 ARMADO)</t>
  </si>
  <si>
    <t>Bruno Rafael de Souza Santos</t>
  </si>
  <si>
    <t>MARIPORÃ/SP (1 ARMADO)</t>
  </si>
  <si>
    <t>RECUSADA PELO LUCAS AS 14:52</t>
  </si>
  <si>
    <t>PIRAPORA DO BOM JESUS X JACAREZINHO PR REF. PBJ118-2026 - Clarios - Dallon</t>
  </si>
  <si>
    <t>FVZ4B44</t>
  </si>
  <si>
    <t>14:55:00 (15:45)</t>
  </si>
  <si>
    <t>JUNDIAI/SP - x 200 km  BETIM - MG</t>
  </si>
  <si>
    <t>VTR 01 UER7D08</t>
  </si>
  <si>
    <t>EFO3I77</t>
  </si>
  <si>
    <t xml:space="preserve">VITOR PEDIU PARA ADIAR </t>
  </si>
  <si>
    <t>15:53:00 (17:13)</t>
  </si>
  <si>
    <t xml:space="preserve"> JUNDIAI/SP - x 200 km  CABO DE SANTO AGOSTINHO - PE</t>
  </si>
  <si>
    <t>VTR 02 UEB7H08</t>
  </si>
  <si>
    <t>OMH7I52</t>
  </si>
  <si>
    <t>VTR 03</t>
  </si>
  <si>
    <t>VITOR CANCELOU AS 13:28</t>
  </si>
  <si>
    <t>14:26:00 (16:27)</t>
  </si>
  <si>
    <t xml:space="preserve"> COMANDO G8</t>
  </si>
  <si>
    <t>VTR 04 TXW5H57</t>
  </si>
  <si>
    <t>HFL6J69</t>
  </si>
  <si>
    <t>JOINVILLE SC X MARINGÁ PR</t>
  </si>
  <si>
    <t>PRISCILA X TIAGO</t>
  </si>
  <si>
    <t xml:space="preserve">ROBERTO X JOSE </t>
  </si>
  <si>
    <t>ANTONIO X LEANDRO</t>
  </si>
  <si>
    <t>POR5G08</t>
  </si>
  <si>
    <t>CARLOS X PABLO</t>
  </si>
  <si>
    <t>EXTREMA MG X AEROPORTO GRU (2 armados)</t>
  </si>
  <si>
    <t xml:space="preserve">AWX0I40 </t>
  </si>
  <si>
    <t>Luan x Luiz</t>
  </si>
  <si>
    <t>EXTREMA MG X AEROPORTO GRU</t>
  </si>
  <si>
    <t>EQX 3548</t>
  </si>
  <si>
    <t xml:space="preserve">FJI8D32 </t>
  </si>
  <si>
    <t>PIRAPORA DO BOM JESUS X GUARULHOS REF. PBJ119-2026 - ITALBRONZE</t>
  </si>
  <si>
    <r>
      <rPr>
        <rFont val="Calibri"/>
        <color theme="1"/>
        <sz val="9.0"/>
      </rPr>
      <t>14:59</t>
    </r>
    <r>
      <rPr>
        <rFont val="Calibri"/>
        <color rgb="FFFF0000"/>
        <sz val="9.0"/>
      </rPr>
      <t xml:space="preserve"> </t>
    </r>
    <r>
      <rPr>
        <rFont val="Calibri"/>
        <b/>
        <color rgb="FFFF0000"/>
        <sz val="9.0"/>
      </rPr>
      <t>(inicio 15:27)</t>
    </r>
  </si>
  <si>
    <r>
      <rPr>
        <rFont val="Calibri"/>
        <b/>
        <color theme="1"/>
        <sz val="9.0"/>
      </rPr>
      <t xml:space="preserve">VTR1 </t>
    </r>
    <r>
      <rPr>
        <rFont val="Calibri"/>
        <color theme="1"/>
        <sz val="9.0"/>
      </rPr>
      <t xml:space="preserve">UEB7H08 </t>
    </r>
  </si>
  <si>
    <t>vitor pediu pra antecipar</t>
  </si>
  <si>
    <r>
      <rPr>
        <rFont val="Calibri"/>
        <color theme="1"/>
      </rPr>
      <t xml:space="preserve">14:29 </t>
    </r>
    <r>
      <rPr>
        <rFont val="Calibri"/>
        <b/>
        <color rgb="FFFF0000"/>
      </rPr>
      <t>(inicio 14:43)</t>
    </r>
  </si>
  <si>
    <r>
      <rPr>
        <rFont val="Calibri"/>
        <b/>
        <color theme="1"/>
        <sz val="9.0"/>
      </rPr>
      <t xml:space="preserve">VTR2 </t>
    </r>
    <r>
      <rPr>
        <rFont val="Calibri"/>
        <color theme="1"/>
        <sz val="9.0"/>
      </rPr>
      <t>TJK6D06</t>
    </r>
  </si>
  <si>
    <t>ADELMO X CLAUDIO</t>
  </si>
  <si>
    <t>FNX0881</t>
  </si>
  <si>
    <t>GERMANNO X ANGELO</t>
  </si>
  <si>
    <t>DIADEMA X SAO JOSE DOS PINHAIS (2 ARMADOS)</t>
  </si>
  <si>
    <t xml:space="preserve">PWD3G84 </t>
  </si>
  <si>
    <t>CANCELADA DEVIDO A HORÁRIO 14:05</t>
  </si>
  <si>
    <r>
      <rPr>
        <rFont val="Calibri"/>
        <color theme="1"/>
        <sz val="9.0"/>
      </rPr>
      <t xml:space="preserve">CAMPINAS X </t>
    </r>
    <r>
      <rPr>
        <rFont val="Calibri"/>
        <b/>
        <color theme="1"/>
        <sz val="9.0"/>
      </rPr>
      <t>TATUAPÉ</t>
    </r>
  </si>
  <si>
    <t>MICHEL X ANTONIO</t>
  </si>
  <si>
    <t xml:space="preserve">FEI3C15 </t>
  </si>
  <si>
    <t>GILTON X RICARDISON</t>
  </si>
  <si>
    <t>CANCELADA PELO ANALISTA</t>
  </si>
  <si>
    <t>ITAJAI SC X BLUMENAU SC (1 ARMADO)</t>
  </si>
  <si>
    <t>BENHUR ZAVATINI</t>
  </si>
  <si>
    <t>CANCELADA PELA CEVA  22:54</t>
  </si>
  <si>
    <t xml:space="preserve">PIRAPORA X SÃO BERNADO DO CAMPO REF. PBJ121-2025 - TERMOMECANICA
</t>
  </si>
  <si>
    <t xml:space="preserve"> FII0F63</t>
  </si>
  <si>
    <t>ANTONIO X AGNALDO</t>
  </si>
  <si>
    <t>UFQ6F68</t>
  </si>
  <si>
    <t>CARLOS X LEONARDO</t>
  </si>
  <si>
    <t>GUARULHOS X 200 KM</t>
  </si>
  <si>
    <t>CLU2J79</t>
  </si>
  <si>
    <t>DANIEL X RICHARD</t>
  </si>
  <si>
    <t xml:space="preserve">JUNDIAI/SP - x 200 km  VILA VELHA - ES </t>
  </si>
  <si>
    <r>
      <rPr>
        <rFont val="Calibri"/>
        <b/>
        <color theme="1"/>
        <sz val="9.0"/>
      </rPr>
      <t>VTR1</t>
    </r>
    <r>
      <rPr>
        <rFont val="Calibri"/>
        <color theme="1"/>
        <sz val="9.0"/>
      </rPr>
      <t xml:space="preserve"> UGU6E48</t>
    </r>
  </si>
  <si>
    <t>VITOR PEDIU PRA ADIANTAR (MISSÃO CANCELADA POIS A TORRES TINHA OUTRA MISSÃO PARA FAZER E A CEVA ATRASOU</t>
  </si>
  <si>
    <t>JUNDIAI/SP - x 200 km  SAO JOAO DE MERITI - RJ</t>
  </si>
  <si>
    <t>VTR2 UDE1E99</t>
  </si>
  <si>
    <t>FGC9D81</t>
  </si>
  <si>
    <t>JUNDIAI/SP - x 200 km  EMBU DAS ARTES</t>
  </si>
  <si>
    <t>VTR3 GBV 3G71</t>
  </si>
  <si>
    <t>VTR4 IZA3D63</t>
  </si>
  <si>
    <t>EDF9A11</t>
  </si>
  <si>
    <t>DIOGO X CRHISTYAN</t>
  </si>
  <si>
    <t>VTR5 TXW5H46</t>
  </si>
  <si>
    <t>BARRA DO PIRAI - RJ (1 ARMADO)</t>
  </si>
  <si>
    <t>PKZ8I74</t>
  </si>
  <si>
    <t xml:space="preserve">Rodrigo Torres </t>
  </si>
  <si>
    <t>RIO LARGO/AL X ARAPIRACA/AL (1armado)</t>
  </si>
  <si>
    <t>OPP6I88</t>
  </si>
  <si>
    <t>OXS6B16</t>
  </si>
  <si>
    <t>Anthony Diego Acioli Candido</t>
  </si>
  <si>
    <t>VILA MARIA X AEROPORTO</t>
  </si>
  <si>
    <t>14:22:00 (14:56)</t>
  </si>
  <si>
    <t xml:space="preserve">VTR1 UGB6J68 </t>
  </si>
  <si>
    <t>CANCELADA PELO MAICON DOUGLAS 17:42</t>
  </si>
  <si>
    <t>BELEM X BELEM PA (2 armados)</t>
  </si>
  <si>
    <t>MANAUS X MANAUS AM</t>
  </si>
  <si>
    <t>JHONATAS X FRANKLAN</t>
  </si>
  <si>
    <t>ELIAS X FRANCISCO</t>
  </si>
  <si>
    <t>JUNDIAI/SP - x  EMBU DAS ARTES - SP</t>
  </si>
  <si>
    <t>UDE1E99 VTR 04</t>
  </si>
  <si>
    <t>Vitor cancelou as 12:43</t>
  </si>
  <si>
    <t>TXW5H54 VTR 01</t>
  </si>
  <si>
    <t>AZB6I33</t>
  </si>
  <si>
    <t>DIEGO X OSMAN</t>
  </si>
  <si>
    <t>TEE3G94 VTR 02</t>
  </si>
  <si>
    <t xml:space="preserve"> PRK8J59</t>
  </si>
  <si>
    <t>JOSE X JOSE</t>
  </si>
  <si>
    <t>TXW5H35 VTR 03</t>
  </si>
  <si>
    <r>
      <rPr>
        <rFont val="Calibri"/>
        <b/>
        <color theme="1"/>
        <sz val="9.0"/>
      </rPr>
      <t>VTR01</t>
    </r>
    <r>
      <rPr>
        <rFont val="Calibri"/>
        <b val="0"/>
        <color theme="1"/>
        <sz val="9.0"/>
      </rPr>
      <t xml:space="preserve"> RTC6J06 </t>
    </r>
  </si>
  <si>
    <t xml:space="preserve">ODA0B64 </t>
  </si>
  <si>
    <t>Vitor pediu para adiar para as 22:00</t>
  </si>
  <si>
    <t xml:space="preserve">AEROPORTO /BA X SIMÕES FILHO </t>
  </si>
  <si>
    <t>JOINVILE /SC X PALHOÇA/SC</t>
  </si>
  <si>
    <t>JULLYANNE X EDUARDO</t>
  </si>
  <si>
    <t>PALHOÇAX PALHOÇA</t>
  </si>
  <si>
    <t>SXM-0G80</t>
  </si>
  <si>
    <t>WILLIAM X WAFTALI</t>
  </si>
  <si>
    <t>11:30 </t>
  </si>
  <si>
    <t>CANCELADA AS 12:49</t>
  </si>
  <si>
    <t>CLEVERSON X DANIEL</t>
  </si>
  <si>
    <t>SVU2I33</t>
  </si>
  <si>
    <t>JOÃO X MARIA</t>
  </si>
  <si>
    <t>GUARAPARI ES (1 ARMADO)</t>
  </si>
  <si>
    <t>KXU8H16</t>
  </si>
  <si>
    <t>VINICIUS ROCHA</t>
  </si>
  <si>
    <t>seguir até o destino</t>
  </si>
  <si>
    <t>GLEUBERSON X ADOLFO</t>
  </si>
  <si>
    <t>JIU-9A80</t>
  </si>
  <si>
    <t>RVC6G14</t>
  </si>
  <si>
    <t>Dhionata Carlos Dias Nogueira</t>
  </si>
  <si>
    <t>ACOMPANHAR ATE O DESTINO</t>
  </si>
  <si>
    <t>MANAUS X MANAUS (1 ARMADO)</t>
  </si>
  <si>
    <t>Phk3790</t>
  </si>
  <si>
    <t>QZZ3B10</t>
  </si>
  <si>
    <t>Gilderlan Ferraz</t>
  </si>
  <si>
    <t xml:space="preserve">MOGI DAS CRUZES X VILA MARIA </t>
  </si>
  <si>
    <t>BAF6J99</t>
  </si>
  <si>
    <t>SHQ5H41</t>
  </si>
  <si>
    <r>
      <rPr>
        <rFont val="Calibri"/>
        <b/>
        <color theme="1"/>
        <sz val="9.0"/>
      </rPr>
      <t>VTR01</t>
    </r>
    <r>
      <rPr>
        <rFont val="Calibri"/>
        <b val="0"/>
        <color theme="1"/>
        <sz val="9.0"/>
      </rPr>
      <t xml:space="preserve"> RTC6J06 </t>
    </r>
  </si>
  <si>
    <t xml:space="preserve"> RBD5I32</t>
  </si>
  <si>
    <t>EDVANDRO X VITOR</t>
  </si>
  <si>
    <t>JUNDIAI X 200KM BRASILIA/DF</t>
  </si>
  <si>
    <t>VTR 01 UGU6E48</t>
  </si>
  <si>
    <t>VTR 04 TXW5H41</t>
  </si>
  <si>
    <t xml:space="preserve"> ECL9B47</t>
  </si>
  <si>
    <t>LEONARDO X GILSON</t>
  </si>
  <si>
    <t>JUNDIAI X 200KM GOIANIA/GO</t>
  </si>
  <si>
    <t>VTR 05 TXW5H40</t>
  </si>
  <si>
    <t>MQP3C41</t>
  </si>
  <si>
    <t>CARLOS X ANDRE</t>
  </si>
  <si>
    <t>LEANDRO X WIILIAN</t>
  </si>
  <si>
    <t>Não enviado o km fina, considerar franquia</t>
  </si>
  <si>
    <t xml:space="preserve">EMU5F27 </t>
  </si>
  <si>
    <t>missão cancelada pela ceva 18h30</t>
  </si>
  <si>
    <t>BRAGANÇA PAULISTA (1 ARMADO)</t>
  </si>
  <si>
    <t>Jarziel Oliveira</t>
  </si>
  <si>
    <t>.</t>
  </si>
  <si>
    <r>
      <rPr>
        <rFont val="Calibri"/>
        <color theme="1"/>
        <sz val="10.0"/>
      </rPr>
      <t xml:space="preserve"> GRU X BA (ESCOLTA ATÉ </t>
    </r>
    <r>
      <rPr>
        <rFont val="Calibri"/>
        <b/>
        <color theme="1"/>
        <sz val="10.0"/>
      </rPr>
      <t>CORINTO MG)</t>
    </r>
  </si>
  <si>
    <t xml:space="preserve">TBS1B90 </t>
  </si>
  <si>
    <t>solicitado para seguir até corinto mg, ajustar dest. final no sistema</t>
  </si>
  <si>
    <t>GRU X PR X SC (ESCOLTA ATÉ BARRA DO TURVO)</t>
  </si>
  <si>
    <t xml:space="preserve">TBS1B59 </t>
  </si>
  <si>
    <r>
      <rPr>
        <rFont val="Calibri"/>
        <color theme="1"/>
        <sz val="9.0"/>
      </rPr>
      <t xml:space="preserve"> GRU X BA (ESCOLTA ATÉ </t>
    </r>
    <r>
      <rPr>
        <rFont val="Calibri"/>
        <b/>
        <color theme="1"/>
        <sz val="9.0"/>
      </rPr>
      <t>CORINTO MG)</t>
    </r>
  </si>
  <si>
    <t>PIRAPORA DO BOM JESUS X SANTOS REF. PBJ042-2026 - ACARER</t>
  </si>
  <si>
    <t>LUCIMAR CANCELOU A MISSÃO DIA 21 AS 17:23 VIA E-MAIL</t>
  </si>
  <si>
    <t>08:00:00 (10:00)</t>
  </si>
  <si>
    <t>RIO BRANCO - AC X EPITACIOLANDIA - AC (1 ARMADO)</t>
  </si>
  <si>
    <t>NXT6F01</t>
  </si>
  <si>
    <t>MZS-6253</t>
  </si>
  <si>
    <t>Daniel Rodrigues dos Santos</t>
  </si>
  <si>
    <t>BLUMENAU SC X ITAJAI-SC (1 ARMADO)</t>
  </si>
  <si>
    <t>QJT-7491</t>
  </si>
  <si>
    <t>BENHUR</t>
  </si>
  <si>
    <t>JUNDIAI/SP - x 200 km  VARGINHA - MG</t>
  </si>
  <si>
    <t>RQT2E80</t>
  </si>
  <si>
    <t>DAVID X JEANDRO</t>
  </si>
  <si>
    <t>Vitor pediu para antecipar</t>
  </si>
  <si>
    <t>15:17:00 (inicio 15:48)</t>
  </si>
  <si>
    <t>VTR 02 TXW5H52</t>
  </si>
  <si>
    <t>VTR 03 UDW3H68</t>
  </si>
  <si>
    <t xml:space="preserve">PPV6E86 </t>
  </si>
  <si>
    <t>ANDERSON X CARLOS</t>
  </si>
  <si>
    <t>15:27:00 (inicio 16:18)</t>
  </si>
  <si>
    <t>VTR 04 UFQ6F68</t>
  </si>
  <si>
    <t>ROBERTO X LEONARDO</t>
  </si>
  <si>
    <t>VTR 05 UEQ8E98</t>
  </si>
  <si>
    <t>EQQ2J60</t>
  </si>
  <si>
    <t>SEVERINO X JOÃO</t>
  </si>
  <si>
    <t>QLQ2710</t>
  </si>
  <si>
    <t>ANDRELVIS X ANDRESSON</t>
  </si>
  <si>
    <t>SAMUEL X OLIVEIRA</t>
  </si>
  <si>
    <t>Analista cancelou a missão as 10:15</t>
  </si>
  <si>
    <t>PALHOÇA X SANTA MARIA RS</t>
  </si>
  <si>
    <t>GUARUJA X RIO DAS PEDRAS - SP</t>
  </si>
  <si>
    <t>FIY8G71</t>
  </si>
  <si>
    <t>CARLOS X ANDRÉ</t>
  </si>
  <si>
    <t>BRASÍLIA X BRASÍLIA</t>
  </si>
  <si>
    <t>SVU2133</t>
  </si>
  <si>
    <t>FRANCISCO ALEX X FRANCISCO CLEIDSON</t>
  </si>
  <si>
    <t>OPP0C46</t>
  </si>
  <si>
    <t>UDP9A18</t>
  </si>
  <si>
    <t>RICHARD X WESLEY</t>
  </si>
  <si>
    <t>CAMPINAS X viLA MARIA</t>
  </si>
  <si>
    <t xml:space="preserve">ENCARREGADO INFOMOU QUE NÃO TERÁ MAIS COLETAS </t>
  </si>
  <si>
    <t>CENTURIÃO SP</t>
  </si>
  <si>
    <t>TYC7G12</t>
  </si>
  <si>
    <t>LUCAS X EDSON</t>
  </si>
  <si>
    <t>GUARULHOS X SÃO VICENTE ( 1 ARMADO)</t>
  </si>
  <si>
    <t>GDJ6F76</t>
  </si>
  <si>
    <t>JARZIEL</t>
  </si>
  <si>
    <t>RODRIGO X JULIO</t>
  </si>
  <si>
    <t>MISSÃO CANCELADA PELO ANALISTA AS 13:54</t>
  </si>
  <si>
    <t>VTR 06 TEE3H24</t>
  </si>
  <si>
    <t>AEROPORTO RS X NOVA SANTA RITA RS</t>
  </si>
  <si>
    <t>FJP9E15</t>
  </si>
  <si>
    <t>HENRIQUE X JATINA</t>
  </si>
  <si>
    <t>UDO8J29</t>
  </si>
  <si>
    <t>TIAGO X WILLIAM</t>
  </si>
  <si>
    <t>PIRAPORA DO BOM JESUS X SUZANO  REF. PBJ124-2026 - CSN</t>
  </si>
  <si>
    <t xml:space="preserve">FII0F63
</t>
  </si>
  <si>
    <t>JUNDIAI/SP - x 200 km  EMBU DAS ARTES - SP</t>
  </si>
  <si>
    <t>LPS9F89</t>
  </si>
  <si>
    <t>JUNDIAI/SP X 200KM CABO DE SANTO AGOSTINHO - PE</t>
  </si>
  <si>
    <t>CANCELADA AS 09:46 PELO VICTOR</t>
  </si>
  <si>
    <r>
      <rPr>
        <rFont val="Calibri"/>
        <color theme="1"/>
        <sz val="9.0"/>
      </rPr>
      <t>FKQ7F51/</t>
    </r>
    <r>
      <rPr>
        <rFont val="Calibri"/>
        <b/>
        <color theme="1"/>
        <sz val="9.0"/>
      </rPr>
      <t xml:space="preserve"> PYO4B63</t>
    </r>
  </si>
  <si>
    <t>JULLYANE X EDUARDO</t>
  </si>
  <si>
    <t>(km inicial 1 vtr 356738 x final 356864)</t>
  </si>
  <si>
    <t>JEFERSON X MAICON</t>
  </si>
  <si>
    <t>CAOAS RS X NOVA SANTA RITA RS</t>
  </si>
  <si>
    <t>FABRICIO X DANIELE</t>
  </si>
  <si>
    <t>LEANDRO X LUCIANO</t>
  </si>
  <si>
    <t>CUIABÁ X VARZEA GRANDE MT</t>
  </si>
  <si>
    <t>DANIEL X JECKESON</t>
  </si>
  <si>
    <t>CANCELADA PELO ENCARREGADO AS 13:35, POR FALTA DE EQUIPE PARA ATENDIMENTO</t>
  </si>
  <si>
    <t>JOSE X EMILSON</t>
  </si>
  <si>
    <t>OVG5D55</t>
  </si>
  <si>
    <t>VALDEMIR X ADENILTON</t>
  </si>
  <si>
    <t>QST9J62</t>
  </si>
  <si>
    <t>TERESINA X TERESINA - 02 ARMADOS</t>
  </si>
  <si>
    <t>OEA0933</t>
  </si>
  <si>
    <t>WANDERSON X JOILSON</t>
  </si>
  <si>
    <t>SFD2H61</t>
  </si>
  <si>
    <t>RAFAEL X GILMAR</t>
  </si>
  <si>
    <t>RFJ5D33</t>
  </si>
  <si>
    <t>DIEGO X EDWARD</t>
  </si>
  <si>
    <t>CEVA CARAT.</t>
  </si>
  <si>
    <t>GERMANNO x ANGELO</t>
  </si>
  <si>
    <t>CANCELADA AS 13:11</t>
  </si>
  <si>
    <t>CANCELADA AS 13:11 PELO GR CEVA BERRINI</t>
  </si>
  <si>
    <t>TAA8D79</t>
  </si>
  <si>
    <t>FRANCISCO X LUIZ</t>
  </si>
  <si>
    <t>DVS3F96</t>
  </si>
  <si>
    <t>JOÃO PESSOA X JOÃO PESSOA (2 armados)</t>
  </si>
  <si>
    <t>ANTONIO X PEDRO</t>
  </si>
  <si>
    <t>AEROPORTO GUARULHOS X IBL MATRIZ</t>
  </si>
  <si>
    <t>SANDRO X LUCIANO</t>
  </si>
  <si>
    <t xml:space="preserve">JHONATHAS X FRANKLAN </t>
  </si>
  <si>
    <t>TKH1J48</t>
  </si>
  <si>
    <t>FJN3G83</t>
  </si>
  <si>
    <t>Alan Lacerda Luciano</t>
  </si>
  <si>
    <t>SÃO  PAULO ( 1 ARMADO)</t>
  </si>
  <si>
    <r>
      <rPr>
        <rFont val="Calibri"/>
        <color theme="1"/>
        <sz val="9.0"/>
      </rPr>
      <t>FKQ7F51/</t>
    </r>
    <r>
      <rPr>
        <rFont val="Calibri"/>
        <b/>
        <color theme="1"/>
        <sz val="9.0"/>
      </rPr>
      <t xml:space="preserve"> PYO4B63</t>
    </r>
  </si>
  <si>
    <t>PIRAPORA DO BOM JESUS X CAJAMAR REF. PBJ122-2026 - PIONEIRO</t>
  </si>
  <si>
    <t>RODRIGO X BRASIL</t>
  </si>
  <si>
    <t xml:space="preserve">PIRAPORA DO BOM JESUS X GUARUJÁ REF. PBJ123-2026 - Baterias Moura
</t>
  </si>
  <si>
    <t>SUZANO X VOLTA REDONDA RJ  REF. PBJ124-2026 - CSN</t>
  </si>
  <si>
    <t>FII0GF63</t>
  </si>
  <si>
    <t>CAMPINAS LIBRAPORT X JJSV EMBU DAS ARTES</t>
  </si>
  <si>
    <t>JÚLIO X ROGER</t>
  </si>
  <si>
    <t>QTX9B22</t>
  </si>
  <si>
    <t>RODRIGO X JOELITU</t>
  </si>
  <si>
    <t>19:00 (19:12)</t>
  </si>
  <si>
    <t>VTR 01 TEE3G94</t>
  </si>
  <si>
    <t>FSI0F10</t>
  </si>
  <si>
    <t>VARZEA GRANDE X CUIABA</t>
  </si>
  <si>
    <t>JOSIAS X PAULO</t>
  </si>
  <si>
    <t>DVS1928</t>
  </si>
  <si>
    <t>FRANCISCO X OSCAR</t>
  </si>
  <si>
    <t>EBO1H42</t>
  </si>
  <si>
    <t>CAMPINAS  X CONGONHAS</t>
  </si>
  <si>
    <t>BETIM MG (1 ARMADO)</t>
  </si>
  <si>
    <t>EXTREMA MG X GUARULHOS (2 ARMADOS)</t>
  </si>
  <si>
    <t>FWA8840</t>
  </si>
  <si>
    <t>DPB0I17</t>
  </si>
  <si>
    <t>TIAGO X FERNANDO</t>
  </si>
  <si>
    <t>FUO7I33</t>
  </si>
  <si>
    <t>JULIO X ROGER</t>
  </si>
  <si>
    <t>AEROPORTO SALVADOR X SALVADOR</t>
  </si>
  <si>
    <t>NZS2216</t>
  </si>
  <si>
    <t>ALEXANDRO X MARCELO</t>
  </si>
  <si>
    <t>TSM2176</t>
  </si>
  <si>
    <t>RICARDISON x GABRIEL</t>
  </si>
  <si>
    <t xml:space="preserve"> Rio Real, Bahia (1 ARMADO)</t>
  </si>
  <si>
    <t>Plt0b00</t>
  </si>
  <si>
    <t xml:space="preserve">AMU6A19 </t>
  </si>
  <si>
    <t>Adiel Jesus dos Santos</t>
  </si>
  <si>
    <t>cancelado pelo encarregado as 13:34</t>
  </si>
  <si>
    <t>cancelado pelo encarregado as 14:20</t>
  </si>
  <si>
    <t xml:space="preserve">CEVA CARACTERIZADA </t>
  </si>
  <si>
    <t xml:space="preserve">SANTO ANDRE x SANTO ANDRE </t>
  </si>
  <si>
    <t>ESN3B10</t>
  </si>
  <si>
    <t xml:space="preserve">PXO4J41 </t>
  </si>
  <si>
    <t>Sergio e Emanuel</t>
  </si>
  <si>
    <t>VILA PERUS X JUNDIAI</t>
  </si>
  <si>
    <t>FKU1A22</t>
  </si>
  <si>
    <t>FRQ9B63</t>
  </si>
  <si>
    <t>BARUERI/SP (1 ARMADO)</t>
  </si>
  <si>
    <t xml:space="preserve">FFE8H44 </t>
  </si>
  <si>
    <t>RHP2H70</t>
  </si>
  <si>
    <t xml:space="preserve">WELBER RODRIGUES
</t>
  </si>
  <si>
    <t>JUTI/MS (1 ARMADO)</t>
  </si>
  <si>
    <t>CVN1G08</t>
  </si>
  <si>
    <t>NÃO ENVIOU DADOS DO APOIO</t>
  </si>
  <si>
    <t>MISSÃO REAGENDADA PARA AMANHÃ</t>
  </si>
  <si>
    <r>
      <rPr>
        <rFont val="Calibri"/>
        <color theme="1"/>
        <sz val="9.0"/>
      </rPr>
      <t>MISSÃO REAGENDADA PARA</t>
    </r>
    <r>
      <rPr>
        <rFont val="Calibri"/>
        <b/>
        <color theme="1"/>
        <sz val="9.0"/>
      </rPr>
      <t xml:space="preserve"> 04/05</t>
    </r>
  </si>
  <si>
    <t>TYS6H54</t>
  </si>
  <si>
    <t>RICARDO X BRUNO</t>
  </si>
  <si>
    <t>REAGENDADA PARA O DIA 04/05</t>
  </si>
  <si>
    <t>CUIABÁ/MT X VERA/MT</t>
  </si>
  <si>
    <t>VALDIR X ROBSON</t>
  </si>
  <si>
    <t xml:space="preserve">SALGADO FILHO X JABOATÃO </t>
  </si>
  <si>
    <t>EDY X EDUARDO</t>
  </si>
  <si>
    <t>LAURO DE FREITAS X SIMÕES FILHO</t>
  </si>
  <si>
    <t>SKBOG95</t>
  </si>
  <si>
    <t>DANILO X EDIMARIO</t>
  </si>
  <si>
    <t>11:32 (inicio 11:41)</t>
  </si>
  <si>
    <t>JUNDIAI X 200KM VILA VELHA/ES</t>
  </si>
  <si>
    <t>VTR1 UDD-1C04</t>
  </si>
  <si>
    <t>CLAUDIOMAR X SERGIO</t>
  </si>
  <si>
    <t>VICTOR SOLICITOU PARA ADIANTAR DE IMEDIATO</t>
  </si>
  <si>
    <t>14:42 (inicio 15:35)</t>
  </si>
  <si>
    <t xml:space="preserve">JUNDIAI X EMBU DAS ARTES </t>
  </si>
  <si>
    <t>VTR2 UED1E99</t>
  </si>
  <si>
    <t>VTR3 GBV3G71</t>
  </si>
  <si>
    <t xml:space="preserve">FLG8F16 </t>
  </si>
  <si>
    <t>VICTOR CANCELOU AS  15:45</t>
  </si>
  <si>
    <t xml:space="preserve">TORRES </t>
  </si>
  <si>
    <t>VTR4 UGU6E48</t>
  </si>
  <si>
    <t>DPF0I79</t>
  </si>
  <si>
    <t>VICTOR CANCELOU AS 15:44</t>
  </si>
  <si>
    <t>VTR5 UER7D08</t>
  </si>
  <si>
    <t>VICTOR CANCELOU AS 14:46:00</t>
  </si>
  <si>
    <t>UBERLÂNDIA MG (1 ARMADO)</t>
  </si>
  <si>
    <t>PUP-8E45</t>
  </si>
  <si>
    <t>TIJ0G08</t>
  </si>
  <si>
    <t>VALDIREDILSON M. FAUSTINO DE OLIVEIRA</t>
  </si>
  <si>
    <t>ACOMPANHAR 20KM APÓS O FIM DA MANUTENÇÃO</t>
  </si>
  <si>
    <t>AERO GUARULHOS X VILA MARIA</t>
  </si>
  <si>
    <t xml:space="preserve"> UER7D08</t>
  </si>
  <si>
    <t>WILLIAM X MATEUS</t>
  </si>
  <si>
    <t>PTC3G30</t>
  </si>
  <si>
    <t>NYCHOLAS x BRUNO</t>
  </si>
  <si>
    <t>BARUERI X SANTANA DO PARNAIBA</t>
  </si>
  <si>
    <t>MISSÃO DE AMANHÃ 28/04</t>
  </si>
  <si>
    <t>ITAIM X SANTANA DO PARNAIBA</t>
  </si>
  <si>
    <t>REAGENDADA 04.05</t>
  </si>
  <si>
    <t>PIRAPORA X SANTOS REF. PBJ042-2026 - ACARER</t>
  </si>
  <si>
    <t>ALINE X CLEITON</t>
  </si>
  <si>
    <t>PIRAPORA DO BOM JESUS X SANTOS REF. PBJ125-2026 - Alpha Assembly</t>
  </si>
  <si>
    <t>PIRAPORA X SANTOS REF. PBJ128-2026 - DALLON</t>
  </si>
  <si>
    <t>UAA2H90</t>
  </si>
  <si>
    <t>QRH0G69</t>
  </si>
  <si>
    <t>JOCELIR X ALINE</t>
  </si>
  <si>
    <t>JOINVILLE X PELOTAS RS</t>
  </si>
  <si>
    <t>RYF6a18</t>
  </si>
  <si>
    <t>LUIZ X MARCELO</t>
  </si>
  <si>
    <t>JUNDIAI/SP - x 200 km  BARUERI - SP</t>
  </si>
  <si>
    <t>TEE3H07 VTR 01</t>
  </si>
  <si>
    <t>RENAN  X ROGERIO</t>
  </si>
  <si>
    <t>10:15:00 (10:59)</t>
  </si>
  <si>
    <t>VICTOR PEDIU PARA ADIANTAR DE IMEDIATO</t>
  </si>
  <si>
    <t xml:space="preserve">JUNDIAI/SP - x 200 km  SÃO JOÃO DE MERITI - RJ </t>
  </si>
  <si>
    <t>VTR 03 TEE3G85</t>
  </si>
  <si>
    <t xml:space="preserve">CLARO BRASILIA X AEROPORTO </t>
  </si>
  <si>
    <t>FRANCISCO X ERNANDES</t>
  </si>
  <si>
    <t>Analista cancelou as 10:23</t>
  </si>
  <si>
    <t>MISSÃO DO DIA 27/04</t>
  </si>
  <si>
    <t>JULLYANNE X CARLOS</t>
  </si>
  <si>
    <t>COM COBRANÇA DE 80KM DE DESLOCAMENTO</t>
  </si>
  <si>
    <t>JULIANO X SIDINEI</t>
  </si>
  <si>
    <t>12:17:00 (inicio 13:07)</t>
  </si>
  <si>
    <t>VILA MARIA X AVENIDA BRIGADEIRO LUIS ANTONIO</t>
  </si>
  <si>
    <t>VILA MARIA X FREI CANECA</t>
  </si>
  <si>
    <t>LICOLN X MARCELO</t>
  </si>
  <si>
    <t>PAULO X ROBSON</t>
  </si>
  <si>
    <t>IBL GRARULHOS X VILA MARIA</t>
  </si>
  <si>
    <t>OMB9H97</t>
  </si>
  <si>
    <t>SÃO PAULO X DIADEMA (1 ARMADO)</t>
  </si>
  <si>
    <t>UEO0J69</t>
  </si>
  <si>
    <t>Ricardo luis</t>
  </si>
  <si>
    <t xml:space="preserve">SANTOS X RIO DE JANEIRO </t>
  </si>
  <si>
    <t>FRV4395</t>
  </si>
  <si>
    <t>ALEXANDRE X CARLOS</t>
  </si>
  <si>
    <t>SERRA ES (PRESERVAÇÃO)</t>
  </si>
  <si>
    <t>LUCAS X GUSTAVO</t>
  </si>
  <si>
    <t>MISSÃO CANCELADA PELA VALERIA AS 13:10</t>
  </si>
  <si>
    <t>JHONATHAS x ANTONIO</t>
  </si>
  <si>
    <t>Risk Manuas cancelou as 15:26</t>
  </si>
  <si>
    <t>JACAREI RJ (1 ARMADO)</t>
  </si>
  <si>
    <t>Regis de Oliveira</t>
  </si>
  <si>
    <t>ACIONAMENTO Lara</t>
  </si>
  <si>
    <t xml:space="preserve"> JUNDIAI/SP - x 200 km  BETIM - MG</t>
  </si>
  <si>
    <t>VTR 01  GCG 5H13</t>
  </si>
  <si>
    <t>KAT7B61</t>
  </si>
  <si>
    <t>ADEMILTON X DANIEL</t>
  </si>
  <si>
    <t>JUNDIAI/SP - x 200 km  SÃO JOÃO DE MERITI - RJ</t>
  </si>
  <si>
    <t>VTR 02  UGE6F20</t>
  </si>
  <si>
    <t>CUE8G39</t>
  </si>
  <si>
    <t>VITOR SOLICITOU PRA ADIAR PARA AS 16:30</t>
  </si>
  <si>
    <t>12:07 (INICIO 12:25)</t>
  </si>
  <si>
    <t>JUNDIAI/SP - x 200 km  SAO JOSE - SC</t>
  </si>
  <si>
    <t>VTR 03 TKN2I22</t>
  </si>
  <si>
    <t>JOÃO VICTOR X LUCAS</t>
  </si>
  <si>
    <t>VICTOR SOLICITOU PARA ANTECIPAR</t>
  </si>
  <si>
    <t>JOINVILLE SC X PALHOÇA</t>
  </si>
  <si>
    <t>CANCELADA AS 10:03 PELO ANALISTA</t>
  </si>
  <si>
    <t>qtm8429</t>
  </si>
  <si>
    <t>ADÃO X KELY</t>
  </si>
  <si>
    <t>CANCELADA AS 09:37 PELO ANALISTA</t>
  </si>
  <si>
    <t>GUARULHOS X MG ( PONTA A PONTA)</t>
  </si>
  <si>
    <t>GUARULHOS X PE ( ESCOLTA ATÉ ALEM PARAIBA MG)</t>
  </si>
  <si>
    <t>JULIANO X LUIS</t>
  </si>
  <si>
    <t>GUARULHOS X X PE (ESCOLTA ATÉ BARRA DO TURVO SP)</t>
  </si>
  <si>
    <t>PALHOÇA X CANOAS RS</t>
  </si>
  <si>
    <t>JBC5A88</t>
  </si>
  <si>
    <t>TIAGO X EDIMARIO</t>
  </si>
  <si>
    <r>
      <rPr>
        <rFont val="Calibri"/>
        <color theme="1"/>
        <sz val="9.0"/>
      </rPr>
      <t>PARIQUERA-AÇU X SÃO JOSÉ DOS PINHAIS</t>
    </r>
    <r>
      <rPr>
        <rFont val="Calibri"/>
        <b/>
        <color theme="1"/>
        <sz val="9.0"/>
      </rPr>
      <t xml:space="preserve"> (2 ARMADOS)</t>
    </r>
  </si>
  <si>
    <t>FJX2J25</t>
  </si>
  <si>
    <t>FABIANO X GILSON</t>
  </si>
  <si>
    <t>FRANCICO X DAMIÃO</t>
  </si>
  <si>
    <t>São João de Meriti, RJ (1 ARMADO)</t>
  </si>
  <si>
    <t xml:space="preserve"> LBB 6506</t>
  </si>
  <si>
    <t>Rubem da Silva Guedes</t>
  </si>
  <si>
    <t>ACOMPANHAMENTO 5KM</t>
  </si>
  <si>
    <t>CAMPO BELO (1 AGENTE)</t>
  </si>
  <si>
    <t xml:space="preserve">Ffe8h44 </t>
  </si>
  <si>
    <t>FYT9D15</t>
  </si>
  <si>
    <t>Welber Rodrigues da Silva</t>
  </si>
  <si>
    <t>VILA MARIA X EMBU DAS ARTES</t>
  </si>
  <si>
    <t>ECT2641</t>
  </si>
  <si>
    <t>CESAR X CLEBER</t>
  </si>
  <si>
    <t>LUCIANO X SANDRO</t>
  </si>
  <si>
    <t>CUIABA MT X RIO VERDE MT</t>
  </si>
  <si>
    <t>QBN1149</t>
  </si>
  <si>
    <t>VALDIR X PAULO H</t>
  </si>
  <si>
    <t>PIRAPORA DO BOM JESUS X SANTOS REF. PBJ129-2026 - TRAXYS</t>
  </si>
  <si>
    <t>ALEX X RAFAEL</t>
  </si>
  <si>
    <t xml:space="preserve">PIRAPORA DO BOM JESUS X SANTOS REF. PBJ126-2026 - GERALD
</t>
  </si>
  <si>
    <t xml:space="preserve">PIRAPORA DO BOM JESUS X SANTOS REF. REF. PBJ126-2026 - GERALD
</t>
  </si>
  <si>
    <t>JAIME X LENILSON</t>
  </si>
  <si>
    <t>SEVERINO X LUIZ</t>
  </si>
  <si>
    <t>AEROPORTO CAMPINAS X JUNDIAI</t>
  </si>
  <si>
    <t>JOINVILE SC X PALHOÇA</t>
  </si>
  <si>
    <t>JULLYANNE X EMANUEL</t>
  </si>
  <si>
    <t>ANALISTA CANCELOU AS 8:37</t>
  </si>
  <si>
    <t>JOINVILE SC X LONDRINA PR</t>
  </si>
  <si>
    <t>PY04B63</t>
  </si>
  <si>
    <t>JULIANO X CHARLIE</t>
  </si>
  <si>
    <t>ROGERIO X RENAN</t>
  </si>
  <si>
    <t xml:space="preserve">JJK7034 </t>
  </si>
  <si>
    <t>GUARULHOS X RIO DE JANEIRO</t>
  </si>
  <si>
    <t>GABRIEL X REIS</t>
  </si>
  <si>
    <t>VILA MARIA X OSASCO</t>
  </si>
  <si>
    <t>GWV5861</t>
  </si>
  <si>
    <t>MARCIO X RICARDISON</t>
  </si>
  <si>
    <t>JHONATHAS C THAGO</t>
  </si>
  <si>
    <t>ALDECLAN X ELIZEU</t>
  </si>
  <si>
    <t/>
  </si>
  <si>
    <t>OFI2J63</t>
  </si>
  <si>
    <t>Kelvyn x NYCHOLAS</t>
  </si>
  <si>
    <t>RIO DE JANEIRO (1 ARMADO)</t>
  </si>
  <si>
    <t>LSB9I64</t>
  </si>
  <si>
    <t>LCT6760</t>
  </si>
  <si>
    <t>Luan Vinicius Pereira</t>
  </si>
  <si>
    <t>GUARULHOS X CORINTO MG</t>
  </si>
  <si>
    <t xml:space="preserve"> FWV4B45</t>
  </si>
  <si>
    <t>QRX 4J42</t>
  </si>
  <si>
    <t>Andrelvis X Andresson</t>
  </si>
  <si>
    <t>Gustavo x Marcio</t>
  </si>
  <si>
    <t>CABO DE SANTO AGUSTINHO X RECIFE</t>
  </si>
  <si>
    <t>KJQ-2D02</t>
  </si>
  <si>
    <t>EDY X MAXLANDRO</t>
  </si>
  <si>
    <t xml:space="preserve">OSASCO X VILA MARIA </t>
  </si>
  <si>
    <t>UDL7H16</t>
  </si>
  <si>
    <t>ITAPEVI X NORDESTE 200 KM</t>
  </si>
  <si>
    <t>CANCELADA PELO PA LUFT</t>
  </si>
  <si>
    <t>REINALDO X ANTONIO</t>
  </si>
  <si>
    <t>SALVADOR X CANDEIRAS BA</t>
  </si>
  <si>
    <t>CLODOALDO X FABRICIO</t>
  </si>
  <si>
    <t>AJUSTAR ENDEREÇO DE ORIGEM NO SISTEMA</t>
  </si>
  <si>
    <t>GLEUBERSON X NHYCOLAS</t>
  </si>
  <si>
    <t xml:space="preserve">Presidente Figueiredo - AM x Presidente Figueiredo - AM </t>
  </si>
  <si>
    <t>JHONATAS X ANTONIO</t>
  </si>
  <si>
    <t>TKM8I80</t>
  </si>
  <si>
    <t>LUIS X CLIDEVAR</t>
  </si>
  <si>
    <t xml:space="preserve">UPANEMA RIO GRANDE DO NORTE </t>
  </si>
  <si>
    <t>OWB1A09</t>
  </si>
  <si>
    <t>SNP4A88</t>
  </si>
  <si>
    <t>DARLAN GOMES PINTO</t>
  </si>
  <si>
    <t>MOSSORÓ RIO GRANDE DO NORTE X FORTALEZA CE</t>
  </si>
  <si>
    <t>OCO7864</t>
  </si>
  <si>
    <t>SÃO CARLOS X CAJAMAR/SP</t>
  </si>
  <si>
    <t>TAD1C10</t>
  </si>
  <si>
    <t>CANCELADA PELO ANALISTA AS 12:21</t>
  </si>
  <si>
    <t>JAGUARIUNA (1 ARMADO)</t>
  </si>
  <si>
    <t>EOF1J37</t>
  </si>
  <si>
    <t>POMBOS PE (1 ARMADO)</t>
  </si>
  <si>
    <t>SNO9G37</t>
  </si>
  <si>
    <t>MANOEL SIMIÃO RODRIGUES NETO</t>
  </si>
  <si>
    <t>IMEDIADO</t>
  </si>
  <si>
    <t>PGA2B17</t>
  </si>
  <si>
    <t xml:space="preserve">AEROPORTO SDU/RJ  X RIO DE JANEIRO </t>
  </si>
  <si>
    <t>LVA9D74</t>
  </si>
  <si>
    <t>PIRAPORA DO BOM JESUS X SUZANO PBJ132- 2026 - CSN</t>
  </si>
  <si>
    <t xml:space="preserve">VTR 01 TEE-3H24 </t>
  </si>
  <si>
    <t>VTR 02 UGU6E48</t>
  </si>
  <si>
    <t>VTR 03 UER7D08</t>
  </si>
  <si>
    <t>SGB2F52</t>
  </si>
  <si>
    <t>VTR 04 TXW-5H54</t>
  </si>
  <si>
    <t>VITOR PEDIU PARA cancelar as 15:54</t>
  </si>
  <si>
    <t>SANDRO X JULIANO</t>
  </si>
  <si>
    <t>CUBATÃO X PRESERVAÇÃO</t>
  </si>
  <si>
    <t>FERNANDO X JEANDRO</t>
  </si>
  <si>
    <t xml:space="preserve">Preservar o local da obra, visando a segurança do time de manutenção, área Externa atras da base 23 
</t>
  </si>
  <si>
    <t>JULLYANE X ALESSANDRO</t>
  </si>
  <si>
    <t>analista cancelou 10:15</t>
  </si>
  <si>
    <t>BRASILIA X BRASILIA/DF</t>
  </si>
  <si>
    <t>M. ERISTANIA X JOÃO PAULO</t>
  </si>
  <si>
    <t>NWV3H14</t>
  </si>
  <si>
    <t>MAXIMILLIAN X REINALDO</t>
  </si>
  <si>
    <t>JOINVILLE SC X SANTA MARIA RS</t>
  </si>
  <si>
    <t>TERESINA X TERESINA (1 ARMADOS)</t>
  </si>
  <si>
    <t>ERNESON OSNIER SENA MONTEIRO</t>
  </si>
  <si>
    <t>CLEVERSON X ROBERTO</t>
  </si>
  <si>
    <t>13:4o</t>
  </si>
  <si>
    <t>NWV-3H14</t>
  </si>
  <si>
    <t>REINAIDO X RUAN</t>
  </si>
  <si>
    <t>RWI7D98</t>
  </si>
  <si>
    <t>QRX-4j42</t>
  </si>
  <si>
    <t>Gleuberson x NYCHOLAS</t>
  </si>
  <si>
    <t>RODRIGO X HENRIQUE</t>
  </si>
  <si>
    <t>SÃO LUIS DO MARANÃO X SÃO LUIS DO MARANHÃO (2 ARMADOS)</t>
  </si>
  <si>
    <t>ITAIM BIBI X SANTANA DE PARNAIBA</t>
  </si>
  <si>
    <t xml:space="preserve">RUZ0J08 </t>
  </si>
  <si>
    <t>UGG7F75</t>
  </si>
  <si>
    <t>SUZANO X VOLTA REDONDA PBJ132- 2026 - CSN</t>
  </si>
  <si>
    <t>EDIVANDO X JEANDRO</t>
  </si>
  <si>
    <t xml:space="preserve">SYT-2C13 </t>
  </si>
  <si>
    <t>CARLOS X THALES</t>
  </si>
  <si>
    <t>RENAN X CLAUDINEI</t>
  </si>
  <si>
    <t>CANCELADA PELO ANALISTA AS 11:47</t>
  </si>
  <si>
    <t>JUNDIAI/SP - x 200 km  VILA VELHA - ES</t>
  </si>
  <si>
    <t>JOSÉ ROBERTO X ROBSON</t>
  </si>
  <si>
    <t>10:16 (inicio 10:42)</t>
  </si>
  <si>
    <t>VTR 02 GBV3G71</t>
  </si>
  <si>
    <t>FDB0D53</t>
  </si>
  <si>
    <t>JUNDIAI/SP - x EMBU DAS ARTES</t>
  </si>
  <si>
    <t>VTR 03 UEB7H08</t>
  </si>
  <si>
    <t>ANDRÉ X VITOR</t>
  </si>
  <si>
    <t>VTR 04 SYR0J20</t>
  </si>
  <si>
    <t>JAIRO X JULIANO</t>
  </si>
  <si>
    <t xml:space="preserve">VTR 05 EDU9459 </t>
  </si>
  <si>
    <t>FJA8J24</t>
  </si>
  <si>
    <t>EBERTON X JOSÉ GABRIEL</t>
  </si>
  <si>
    <t>18:20:00 (Inicio 18:36)</t>
  </si>
  <si>
    <t xml:space="preserve">VTR 06 TXW5H50 </t>
  </si>
  <si>
    <t>MTS6G74</t>
  </si>
  <si>
    <t>LEANDRO X VALDIRON</t>
  </si>
  <si>
    <t>VITOR PEDIU PARA ADIAR PARA AS 19H</t>
  </si>
  <si>
    <t>AUZ2C62</t>
  </si>
  <si>
    <t>MOGI MIRIM/SP (1 ARMADO)</t>
  </si>
  <si>
    <t>DPX9C46</t>
  </si>
  <si>
    <t>EOF1G33</t>
  </si>
  <si>
    <t>Diego de Andrade</t>
  </si>
  <si>
    <t>GILBERTO X DANILO</t>
  </si>
  <si>
    <t>VARGEM GRANDE PAULISTA X AEROPORTO CONGONHAS</t>
  </si>
  <si>
    <t>SVY9A19</t>
  </si>
  <si>
    <t>ALEXANDRE X ADRIANO</t>
  </si>
  <si>
    <t>NYCHOLAS X Gleuberson</t>
  </si>
  <si>
    <t>ANDRELVIS X ANDERSON</t>
  </si>
  <si>
    <t>ARUJÁ X ARUJÁ (1 ARMADO)</t>
  </si>
  <si>
    <t>SÃO BERNARDO DO CAMPOS X OSASCO</t>
  </si>
  <si>
    <t>FRO3D47</t>
  </si>
  <si>
    <t>BARUERI X SP (1 ARMADO)</t>
  </si>
  <si>
    <t>DVK1F17</t>
  </si>
  <si>
    <t>EMILSON</t>
  </si>
  <si>
    <t xml:space="preserve">PIRAPORA DO BOM JESUS X SANTOS REF. PBJ135-2026 - TRAXYS
</t>
  </si>
  <si>
    <t xml:space="preserve">FTJ7B69 </t>
  </si>
  <si>
    <t>GABRIEL X JEANDRO</t>
  </si>
  <si>
    <t>PIRAPORA DO BOM JESUS X SANTOS REF. PBJ090-2026 - THYSSEN</t>
  </si>
  <si>
    <t>TXW5H51</t>
  </si>
  <si>
    <t>GILSON X LEONARDO</t>
  </si>
  <si>
    <t>JUQUITIBA X JACAREZINHO -  DALLON METAIS</t>
  </si>
  <si>
    <t>JORGE X ANDRE</t>
  </si>
  <si>
    <t xml:space="preserve">JOINVILLE SC X PALHOÇA SC </t>
  </si>
  <si>
    <t>JULLYANE X DIEGO</t>
  </si>
  <si>
    <t>JUNDIAI/SP - x EMBU DAS ARTES - SP</t>
  </si>
  <si>
    <t>VTR 01 TEE3H24</t>
  </si>
  <si>
    <t>JOSE X REINALDO</t>
  </si>
  <si>
    <t xml:space="preserve">VTR 02 TXW-5H41 </t>
  </si>
  <si>
    <t>VITOR ALTEROU PARA 12:30</t>
  </si>
  <si>
    <t xml:space="preserve">VTR 03 EDU-9459 </t>
  </si>
  <si>
    <t>EBERTON X JOSÉ</t>
  </si>
  <si>
    <t>JUNDIAI/SP - x 200 km  SERRA - ES -</t>
  </si>
  <si>
    <t>VTR 04 UEB7H08</t>
  </si>
  <si>
    <t>GJB5C05</t>
  </si>
  <si>
    <t>NHYCOLAS X GLEUBERSON</t>
  </si>
  <si>
    <t>AEROPORTO TOCANTINS X ARAGUATINS TO (2 ARMADOS)</t>
  </si>
  <si>
    <t>PAA4452</t>
  </si>
  <si>
    <t>QEK3J57</t>
  </si>
  <si>
    <t>JOSÉ WESLEY X MARCOS PAULO</t>
  </si>
  <si>
    <t>AEROPORTO SANTOS DUMONT x RIO DE JANEIRO</t>
  </si>
  <si>
    <t>RNE3D18</t>
  </si>
  <si>
    <t>FELIPE X JARBINO</t>
  </si>
  <si>
    <t>EDUARDO X ZALMUNA</t>
  </si>
  <si>
    <t>AEROPORTO CONGONHAS X VILA MARIA</t>
  </si>
  <si>
    <t>RICHARD X LUCAS</t>
  </si>
  <si>
    <t xml:space="preserve">ARMADA REAL </t>
  </si>
  <si>
    <t>CLOCIVALDO  X FABIO</t>
  </si>
  <si>
    <t>SMH7B21</t>
  </si>
  <si>
    <t>SYT-2C13</t>
  </si>
  <si>
    <t>ARUJÁ X LIMÃO SP</t>
  </si>
  <si>
    <t>SUH0F56</t>
  </si>
  <si>
    <t>missão cancelada as 19:53</t>
  </si>
  <si>
    <t>UBE7H08</t>
  </si>
  <si>
    <t xml:space="preserve">JUNDIAI/SP - x  EMBU DAS ARTES - SP </t>
  </si>
  <si>
    <t>ALESSANDRO X RAFAELA</t>
  </si>
  <si>
    <t>THALES X CARLOS</t>
  </si>
  <si>
    <t>PALHOÇA X PASSO FUNDO RS</t>
  </si>
  <si>
    <t>PALHOÇA SC X CANOAS RS</t>
  </si>
  <si>
    <t>EDUARDO X LUCIANO</t>
  </si>
  <si>
    <t>TFR6D49</t>
  </si>
  <si>
    <t>TFT6G76</t>
  </si>
  <si>
    <t>ELSON X DANILO</t>
  </si>
  <si>
    <t>QNF3C48</t>
  </si>
  <si>
    <t>DIONNY X DOMARIO</t>
  </si>
  <si>
    <t>TROCA DE VTR POIS A OUTRA QUEBROU</t>
  </si>
  <si>
    <t>13;16</t>
  </si>
  <si>
    <t>SANTO ANTÔNIO DE PÁDUA/RJ</t>
  </si>
  <si>
    <t>MTR2D96</t>
  </si>
  <si>
    <t>BRUNO X RICARDO</t>
  </si>
  <si>
    <t>Valeria cancelou as 11:23</t>
  </si>
  <si>
    <t>CARIACICA/ES (1 ARMADO)</t>
  </si>
  <si>
    <t>PPN5A71</t>
  </si>
  <si>
    <t>ENOQUE ELIAS FERREIRA</t>
  </si>
  <si>
    <t>AEROPORTO X LAURO DE FREITAS</t>
  </si>
  <si>
    <t>QTX-9B22</t>
  </si>
  <si>
    <t>ALEXANDRE X GILBERTO</t>
  </si>
  <si>
    <t>JOÃO X ANTONIO</t>
  </si>
  <si>
    <t>EDIMARIO X GILMAR</t>
  </si>
  <si>
    <t>SANTA MARIA, BRASILIA/DF (1 ARMADO)</t>
  </si>
  <si>
    <t>EDI0B26</t>
  </si>
  <si>
    <t>MARCIO JORGE BRAGA DE QUEIROZ</t>
  </si>
  <si>
    <t>SÃO JOSÉ DE UBÁ/RJ (1 ARMADO)</t>
  </si>
  <si>
    <t>LUS7A59</t>
  </si>
  <si>
    <t>Alan Côrtes Junqueira Esteves</t>
  </si>
  <si>
    <t>QRX4j42</t>
  </si>
  <si>
    <t>ITAPECERICA DA SERRA X SÃO JOSÉ DOS PINHAIS (2 ARMADOS)</t>
  </si>
  <si>
    <t>Frs8d20</t>
  </si>
  <si>
    <t>OLO6G09</t>
  </si>
  <si>
    <t>CARLOS X CAIO</t>
  </si>
  <si>
    <t>SMH6F60</t>
  </si>
  <si>
    <t>SOLICITADO PARA ACOMPANHAR ATÉ O DESTINO</t>
  </si>
  <si>
    <t>OS 4838 ATÉ OS 4853  MISSÕES DO DIA 08/05</t>
  </si>
  <si>
    <t>IPAMERI GO PRESERVAÇÃO (2 ARMADOS)</t>
  </si>
  <si>
    <t>QUR0G29</t>
  </si>
  <si>
    <t xml:space="preserve">ELQ5700 </t>
  </si>
  <si>
    <t>ITAN X MARCIO</t>
  </si>
  <si>
    <t>BARUERI X SANTA DO PARNAIBA</t>
  </si>
  <si>
    <t>TJA6H23</t>
  </si>
  <si>
    <t>JEANDRO X GABRIEL</t>
  </si>
  <si>
    <t>PALHOÇA X CAXIAS DO SUL RS</t>
  </si>
  <si>
    <t>PIRAPORA X CAJAMAR  REF. PBJ139-2026 - PIONEIRO</t>
  </si>
  <si>
    <t xml:space="preserve">TKL3E71
</t>
  </si>
  <si>
    <t>PIRAPORA X SUZANO  REF. PBJ144-2026 - DIFIL</t>
  </si>
  <si>
    <t>JULIANO X LUIZ</t>
  </si>
  <si>
    <t>DAMAZIO X REIMÃO</t>
  </si>
  <si>
    <t>GLEUBERSON X ANDRELVIS</t>
  </si>
  <si>
    <t>ANALAISTA CANCELOU AS 10:47</t>
  </si>
  <si>
    <t>NHYCOLAS X FERNANDO</t>
  </si>
  <si>
    <t>RFE 3F12 VTR 01</t>
  </si>
  <si>
    <t>CARLOS X CASSIANO</t>
  </si>
  <si>
    <t>15:31:00 (16:19)</t>
  </si>
  <si>
    <t>JUNDIAI/SP - x 200 km  SERRA- ES</t>
  </si>
  <si>
    <t>UEB7H08 VTR 04</t>
  </si>
  <si>
    <t>TXW5H38 VTR 03</t>
  </si>
  <si>
    <t>TOQ6C08</t>
  </si>
  <si>
    <t>14:31:00 (15:20)</t>
  </si>
  <si>
    <t>TXW5H36 VTR 05</t>
  </si>
  <si>
    <t>TKJ8A78</t>
  </si>
  <si>
    <t>DANIEL X LENILSON</t>
  </si>
  <si>
    <t>TXW5H35 VTR 06</t>
  </si>
  <si>
    <t>PKS7697</t>
  </si>
  <si>
    <t>ALEX X ROMARIO</t>
  </si>
  <si>
    <t>SANTOS X CAJAMAR</t>
  </si>
  <si>
    <t>NDU7F80</t>
  </si>
  <si>
    <t>ADRIANO X DIEGO</t>
  </si>
  <si>
    <t>GIU2306</t>
  </si>
  <si>
    <t>CARLOS X DIONISIO</t>
  </si>
  <si>
    <t xml:space="preserve">CUBATÃO X SANTOS REF. PBJ090-2026 - THYSSEN
</t>
  </si>
  <si>
    <t>IYV6E66</t>
  </si>
  <si>
    <t>MIG6A28</t>
  </si>
  <si>
    <t>HODROMETRO COM DEFEITO, ajustado franquia</t>
  </si>
  <si>
    <t>ULIANÓPOLIS PA</t>
  </si>
  <si>
    <t>JAF9I05</t>
  </si>
  <si>
    <t>CONTAGEM X GUARULHOS</t>
  </si>
  <si>
    <t>CLAUDINEI X RENAN</t>
  </si>
  <si>
    <t>TXW5H44 (VTR01)</t>
  </si>
  <si>
    <t>RTC6J06 (VTR02)</t>
  </si>
  <si>
    <t>NAZARÉ PAULISTA/SP - x 200 km  VILA VELHA - ES</t>
  </si>
  <si>
    <r>
      <rPr>
        <rFont val="Calibri"/>
        <color theme="1"/>
        <sz val="9.0"/>
      </rPr>
      <t>QDL9J69/</t>
    </r>
    <r>
      <rPr>
        <rFont val="Calibri"/>
        <b/>
        <color theme="1"/>
        <sz val="9.0"/>
      </rPr>
      <t>FCB7G10</t>
    </r>
  </si>
  <si>
    <t>EDVANDO X VITOR</t>
  </si>
  <si>
    <t>14:19 (inicio 15:21)</t>
  </si>
  <si>
    <t>VTR 04 TXW-5H39</t>
  </si>
  <si>
    <t>VITOR PEDIU PARA ADIAR PARA AS 16:30</t>
  </si>
  <si>
    <t>VTR 05</t>
  </si>
  <si>
    <t>VITOR CANCELOU AS 12:19</t>
  </si>
  <si>
    <t>15:10 (inicio 16:22)</t>
  </si>
  <si>
    <t xml:space="preserve"> JUNDIAI/SP - x 200 km  SERRA - ES</t>
  </si>
  <si>
    <t xml:space="preserve">DOMAIN </t>
  </si>
  <si>
    <t>VTR 06 UED5C46</t>
  </si>
  <si>
    <t>FRANCISCO X ADEMILTON</t>
  </si>
  <si>
    <t>VTR 07 GBV 3G71</t>
  </si>
  <si>
    <t xml:space="preserve">JOINVILLE X PALHOÇA </t>
  </si>
  <si>
    <t>BDL9F88</t>
  </si>
  <si>
    <t>JULIANO X FABIANO</t>
  </si>
  <si>
    <t>SÃO JOSÉ DOS PINHAIS X CURITIBA/PR</t>
  </si>
  <si>
    <t>CARLOS X SAMUEL</t>
  </si>
  <si>
    <t xml:space="preserve">MOTORISTA FOI EMBORA, APOIO N ENVIOU FOTO DO BAU COM PLACA VISIVEL </t>
  </si>
  <si>
    <t>08:00:00 (09:00)</t>
  </si>
  <si>
    <t>MATO GROSSO X MATO GROSSO</t>
  </si>
  <si>
    <t>VALDIR X JECKESON</t>
  </si>
  <si>
    <t>RODRIGO X DIEGO</t>
  </si>
  <si>
    <t>JOSE X WESLEY</t>
  </si>
  <si>
    <t>JOHN X ALAN</t>
  </si>
  <si>
    <t>GUARULHOS X MINAS GERAIS</t>
  </si>
  <si>
    <t>LEANDRO X ANTONIO</t>
  </si>
  <si>
    <t>VÁRZEA GRANDE MT X NOVA MUTUM/MT</t>
  </si>
  <si>
    <t>RNQ3C21</t>
  </si>
  <si>
    <t>JWA6543</t>
  </si>
  <si>
    <t>Lucas de Souza Freitas</t>
  </si>
  <si>
    <t>13:32:00 (inicio 13:56)</t>
  </si>
  <si>
    <t xml:space="preserve">VILA MARIA X AEROPORTO GUARULHOS </t>
  </si>
  <si>
    <t>JANIO X WESLEY</t>
  </si>
  <si>
    <t>CANCELADO AS 12:36 PELO ANALISTA</t>
  </si>
  <si>
    <t>AEROPORTO X VILA MARIA</t>
  </si>
  <si>
    <t>MARTINS X ADRIANO</t>
  </si>
  <si>
    <t>PIRAPORA DO BOM JESUS X PINDORAMA/SP REF. PBJ145-2026 - Clarios - Nappi</t>
  </si>
  <si>
    <t xml:space="preserve">PIRAPORA DO BOM JESUS X JACAREZINHO PR REF. PBJ145-2026 - Clarios - Dallon
</t>
  </si>
  <si>
    <t>DPC4A75</t>
  </si>
  <si>
    <t>PIRAPORA DO BOM JESUS X GUARUJA REF. PBJ152-2026 - TRAXYS</t>
  </si>
  <si>
    <t>TXW5H38</t>
  </si>
  <si>
    <t>WILLIAM X JAIME</t>
  </si>
  <si>
    <t>CARLOS X RENAN</t>
  </si>
  <si>
    <t>FOB6A43</t>
  </si>
  <si>
    <t>LENILSON X DANIEL</t>
  </si>
  <si>
    <t>UEB7H08 (VTR1)</t>
  </si>
  <si>
    <t>GABRIEL X FERNANDO</t>
  </si>
  <si>
    <t xml:space="preserve">TXW-5H51 VTR 02 </t>
  </si>
  <si>
    <t>ORLANDO X ISAQUEL</t>
  </si>
  <si>
    <t>VITOR PEDIU PARA ADIAR PARA AS 18:00</t>
  </si>
  <si>
    <t>UDK9E78 VTR 03</t>
  </si>
  <si>
    <t>JEOACAZ X ADELMO</t>
  </si>
  <si>
    <t>17:29:00 (inicio 18:08)</t>
  </si>
  <si>
    <t>TXW-5H50  VTR 04</t>
  </si>
  <si>
    <t>VITOR PEDIU PARA ADIAR PARA AS 18:30</t>
  </si>
  <si>
    <t>PRI2J77</t>
  </si>
  <si>
    <t>Eclesiarte Alves Gaiozo</t>
  </si>
  <si>
    <t>JOINVILLE SC X MARINGA PR</t>
  </si>
  <si>
    <t>sxc8e89</t>
  </si>
  <si>
    <t>RAFAELA X ALESSANDRO</t>
  </si>
  <si>
    <t>CAMPINAS LIBRAPORT X JJSC EMBU DAS ARTES</t>
  </si>
  <si>
    <t>MILTON X SEVERINO</t>
  </si>
  <si>
    <t>UDL6F89</t>
  </si>
  <si>
    <t>GAT6A03</t>
  </si>
  <si>
    <t>FRANCISCO X JOSE</t>
  </si>
  <si>
    <t>QSQ8H39</t>
  </si>
  <si>
    <t>TIAGO X JOSÉ</t>
  </si>
  <si>
    <t>UER3D09</t>
  </si>
  <si>
    <t>ADALTO X DOMINTON</t>
  </si>
  <si>
    <t>UFT6H95</t>
  </si>
  <si>
    <t>TVK4D38</t>
  </si>
  <si>
    <t>ALEXSANDRO X SAMUEL</t>
  </si>
  <si>
    <t>SWR9I74</t>
  </si>
  <si>
    <t>LUIS X CLAUDEMIR</t>
  </si>
  <si>
    <t>10:00:00 (11:00)</t>
  </si>
  <si>
    <t>eclesiarte Alves Gaiozo</t>
  </si>
  <si>
    <t>missão cancelada as 13:48</t>
  </si>
  <si>
    <t>QUIRINO X BELFORT</t>
  </si>
  <si>
    <t>EDUADARDO X ALEXANDRE</t>
  </si>
  <si>
    <t>Ruk2g84</t>
  </si>
  <si>
    <t>REINALDO X LUCIANO</t>
  </si>
  <si>
    <t>RIO DE JANIERO RJ X JUIZ DE FORA MG</t>
  </si>
  <si>
    <t>SVC5H46</t>
  </si>
  <si>
    <t>PAULO X DANIEL</t>
  </si>
  <si>
    <t>SUL4A80</t>
  </si>
  <si>
    <t>AGNALDO X ALEXANDRE</t>
  </si>
  <si>
    <t>TERESINHA X TERESINA (2 ARMADOS)</t>
  </si>
  <si>
    <t>QRP-0J28</t>
  </si>
  <si>
    <t>LEONEL X JOSE</t>
  </si>
  <si>
    <t>16.:00</t>
  </si>
  <si>
    <t>SÃO LUÍS DO MARANHÃO X SÃO LUÍS DO MARANHÃO (2 ARMADOS)</t>
  </si>
  <si>
    <t xml:space="preserve">VARGINHA MG X VILA MARIA </t>
  </si>
  <si>
    <t xml:space="preserve">HIP9C30 </t>
  </si>
  <si>
    <t>PXT0E10</t>
  </si>
  <si>
    <r>
      <rPr>
        <rFont val="Calibri"/>
        <color theme="1"/>
        <sz val="9.0"/>
      </rPr>
      <t xml:space="preserve">GUSTAVO X </t>
    </r>
    <r>
      <rPr>
        <rFont val="Calibri"/>
        <b/>
        <color theme="1"/>
        <sz val="9.0"/>
      </rPr>
      <t>Maicol</t>
    </r>
  </si>
  <si>
    <t>BARUERI X SANTANA DE PARNAIBA</t>
  </si>
  <si>
    <t>EUB7D08</t>
  </si>
  <si>
    <t>SVV8E65</t>
  </si>
  <si>
    <t>PIRAPORA DO BOM JESUS X SÃO BERNARDO DO CAMPO REF. PBJ156-2026 - CAST METAIS</t>
  </si>
  <si>
    <t>UFS7B81</t>
  </si>
  <si>
    <t>PIRAPORA DO BOM JESUS X SANTOS REF. PBJ142-2026 - GERALD</t>
  </si>
  <si>
    <t>GUARUJA X  PIRITUBA</t>
  </si>
  <si>
    <t>ROBSON X MIGUEL</t>
  </si>
  <si>
    <t>CRISTIANE X CRISTIANO</t>
  </si>
  <si>
    <t>PALHOÇA SC X PALHOÇA SC</t>
  </si>
  <si>
    <t>MERAKI</t>
  </si>
  <si>
    <t>FQC0F26</t>
  </si>
  <si>
    <t>MARCIA X REGINALDO</t>
  </si>
  <si>
    <t>RYFA18</t>
  </si>
  <si>
    <t>New Containers</t>
  </si>
  <si>
    <t>SOROCABA X SANTOS</t>
  </si>
  <si>
    <t>EJZ9I98</t>
  </si>
  <si>
    <t>ALEXANDRE PEDIU PARA ADIAR PARA AS 14:00</t>
  </si>
  <si>
    <t>TXH5H46</t>
  </si>
  <si>
    <t>GERMMANO X ANGELO</t>
  </si>
  <si>
    <t>EDUARDO X JHONATAN</t>
  </si>
  <si>
    <t>VITÓRIA ES X VITÓRIA ES</t>
  </si>
  <si>
    <t xml:space="preserve">ALINE X ANDREILSON </t>
  </si>
  <si>
    <t>VTR2 TXW5H39</t>
  </si>
  <si>
    <t>J. BONIFACIO X JEFERSON</t>
  </si>
  <si>
    <t>cancelada pelo victor as 15:57</t>
  </si>
  <si>
    <t>16:30 (11:51)</t>
  </si>
  <si>
    <t>VTR1 SYR0J20</t>
  </si>
  <si>
    <t>JAIRO X ANTONIO</t>
  </si>
  <si>
    <t>Cajati, São Paulo (1 ARMADO)</t>
  </si>
  <si>
    <t>SWX6E60</t>
  </si>
  <si>
    <t>FEI3H97</t>
  </si>
  <si>
    <t>JAIR DE OLIVEIRA</t>
  </si>
  <si>
    <t>acompanhar 20km</t>
  </si>
  <si>
    <t>CAMPO GRANDE X CAMPO GRANDE/ MT</t>
  </si>
  <si>
    <t>RWE6D74</t>
  </si>
  <si>
    <t>MESAK X GUSTAVO</t>
  </si>
  <si>
    <t>ENCARREGADO CANCELOU AS 12:40</t>
  </si>
  <si>
    <t>RIO DE JANEIRO/RJ (1 ARMADO)</t>
  </si>
  <si>
    <t>LPT1F05</t>
  </si>
  <si>
    <t>GR MONITRAMENTO CANCELOU AS 12:14</t>
  </si>
  <si>
    <t>ILHEUS X ILHEUS/BA</t>
  </si>
  <si>
    <t xml:space="preserve"> RDP 2A83</t>
  </si>
  <si>
    <t>PKQ-0188</t>
  </si>
  <si>
    <t>Adilson Assunção Sales</t>
  </si>
  <si>
    <t>cancelado pelo diego teixeira as 15:35</t>
  </si>
  <si>
    <t>CARIACICA X VITÓRIA/ES</t>
  </si>
  <si>
    <t>ODJ5B54/ANL5666</t>
  </si>
  <si>
    <t>cancelado pelo diego teixeira 15:24</t>
  </si>
  <si>
    <t>GUARULHOS X ALÉM PARAÍBA, MG</t>
  </si>
  <si>
    <t>RTN6H54</t>
  </si>
  <si>
    <t>WILLIAN X ELISIO</t>
  </si>
  <si>
    <t>cancelada pelo analista as 15:27</t>
  </si>
  <si>
    <t>RJJ7D45/SVJ2F72</t>
  </si>
  <si>
    <t xml:space="preserve">GABRIEL X FERNANDO </t>
  </si>
  <si>
    <t>PIRAPORA DO BOM JESUS X GUARUJA REF. PBJ141-2026 - CODAM</t>
  </si>
  <si>
    <t>JUNDIAI/SP - x SERRA - ES</t>
  </si>
  <si>
    <t>VTR 01 UEB7D08</t>
  </si>
  <si>
    <t>SANTOS X SANTO ANDRE</t>
  </si>
  <si>
    <t>GGJ6A41</t>
  </si>
  <si>
    <t>ELIAS X MARCOS</t>
  </si>
  <si>
    <t>WILLIAM X ELIESIO</t>
  </si>
  <si>
    <t>WDSON X JOÃO</t>
  </si>
  <si>
    <t>SERRA ES X SERRA EX</t>
  </si>
  <si>
    <t>MJC-7I56</t>
  </si>
  <si>
    <t>SERRA ES X 200 KM JUNDIAI</t>
  </si>
  <si>
    <t>VTR 02 RWM0D25</t>
  </si>
  <si>
    <t>TOK4J24</t>
  </si>
  <si>
    <t>SIMÕES FILHOS X LAURO FREITAS</t>
  </si>
  <si>
    <t>VARZEA GRANDE MT X VARZEA GRANDE MT</t>
  </si>
  <si>
    <t>GILDERLANDIO X BRUNO</t>
  </si>
  <si>
    <t>ROGER X THIAGO</t>
  </si>
  <si>
    <t>SÃO ROQUE X SÃO JOSÉ DOS PINHAIS (1 ARMADO)</t>
  </si>
  <si>
    <t>BYJ7A13</t>
  </si>
  <si>
    <t>REIS X ANDRE</t>
  </si>
  <si>
    <t xml:space="preserve">LAURO DE FREITAS X SALVADOR </t>
  </si>
  <si>
    <t>ADAN X EDMARIO</t>
  </si>
  <si>
    <t>CRISCIUMA SC X ILHOTA PEDRAS GRANDES SC (1 ARMADO)</t>
  </si>
  <si>
    <t>AXF8J05</t>
  </si>
  <si>
    <t>ATU7I09</t>
  </si>
  <si>
    <t>SANTOS X CAJAMAR SP</t>
  </si>
  <si>
    <t>ANY9J27</t>
  </si>
  <si>
    <t>SOLICITADO PARA RETORNAR PARA SANTOS NOVAMENTE</t>
  </si>
  <si>
    <t>FRANCISCO X JOÃO PAULO</t>
  </si>
  <si>
    <t>CUBATÃO X SANTOS REF 142-2026</t>
  </si>
  <si>
    <t>FVX2E63</t>
  </si>
  <si>
    <t>MAIKON ANTONY DA CONCEIÇÃO MOTA</t>
  </si>
  <si>
    <t>EUB7H08</t>
  </si>
  <si>
    <t>JEANDRO X FERNANDO</t>
  </si>
  <si>
    <t>11:12 (inicio 11:13)</t>
  </si>
  <si>
    <t>JUNDIAI X 200 km CABO DE SANTO AGOSTINHO PE</t>
  </si>
  <si>
    <t xml:space="preserve"> PKQ9D05</t>
  </si>
  <si>
    <t>QMY-6C85</t>
  </si>
  <si>
    <t xml:space="preserve">CAMPINAS X CAMPINAS </t>
  </si>
  <si>
    <t>BRQ1I86</t>
  </si>
  <si>
    <t>GILSON X VANDERLEI</t>
  </si>
  <si>
    <t>CLARO MANAUS X IBL MANAUS</t>
  </si>
  <si>
    <t>CENTURUÃO</t>
  </si>
  <si>
    <t xml:space="preserve">CAMPINAS LIBRAPORT X GLP GUARULHOS </t>
  </si>
  <si>
    <t>FRANCO DA ROCHA X VILA CARMOSINA</t>
  </si>
  <si>
    <t xml:space="preserve">MML6B59 </t>
  </si>
  <si>
    <t>IVINHEMA MS (1 ARMADO)</t>
  </si>
  <si>
    <t>DPF2616</t>
  </si>
  <si>
    <t>UGL7E48</t>
  </si>
  <si>
    <t>JOINVILLE SC X PASSO FUNDO RS</t>
  </si>
  <si>
    <t>UDE1G87</t>
  </si>
  <si>
    <t>CUBATÃO X GUARUJÁ REF PBJ141-2026 - CODAM</t>
  </si>
  <si>
    <t>ANDRÉ R DOS SANTOS</t>
  </si>
  <si>
    <t xml:space="preserve">PAULO H RIBEIRO </t>
  </si>
  <si>
    <t xml:space="preserve">FLORIANOPOLIS X PALHOÇA/SC </t>
  </si>
  <si>
    <t>GABRIEL X MAURICIO</t>
  </si>
  <si>
    <t>CLEVERSON X MARTINS</t>
  </si>
  <si>
    <t>MISSÃO CANCELADA PELO MAICON AS 14:07</t>
  </si>
  <si>
    <t>EZL6I07</t>
  </si>
  <si>
    <t>RUBENS X LUCAS</t>
  </si>
  <si>
    <t>EDER X ALEXANDRE</t>
  </si>
  <si>
    <t>PIRAPORA DO BOM JESUS X SUZANO REF. PBJ157-2026 - DIFIL</t>
  </si>
  <si>
    <t>TXW-5H38</t>
  </si>
  <si>
    <t xml:space="preserve">AEROPORTO X JABOATÃO </t>
  </si>
  <si>
    <t xml:space="preserve">ARMARDA REAL </t>
  </si>
  <si>
    <t>LIBRAPORT CAMPINAS X SJK SÃO JOSÉ DOS CAMPOS</t>
  </si>
  <si>
    <t>SIY-7J70</t>
  </si>
  <si>
    <t>EDIVALDO X JEFERSON</t>
  </si>
  <si>
    <t>JWZ8203</t>
  </si>
  <si>
    <t>JOÃO X DIEGO</t>
  </si>
  <si>
    <t>Qrx-4j42</t>
  </si>
  <si>
    <t>AEROPORTO RIBEIRÃO PRETO X CAJURÚ SP</t>
  </si>
  <si>
    <t>GIC6E43</t>
  </si>
  <si>
    <t>FUC9G75</t>
  </si>
  <si>
    <t>Marcelo de souza</t>
  </si>
  <si>
    <t>SWM6D87</t>
  </si>
  <si>
    <t>QXF2F35</t>
  </si>
  <si>
    <t>Said abdallah</t>
  </si>
  <si>
    <t>DHL</t>
  </si>
  <si>
    <t>JANDIRA X 200KM</t>
  </si>
  <si>
    <t>DPE6H66</t>
  </si>
  <si>
    <t xml:space="preserve">MAURICIO X GABRIEL </t>
  </si>
  <si>
    <t>LUIS X ADEMILTON</t>
  </si>
  <si>
    <t>PIRAPORA DO BOM JESUS X CUBATÃO REF. PBJ137-2026 - ACARER</t>
  </si>
  <si>
    <t>GUARUJÁ X PIRITUBA</t>
  </si>
  <si>
    <t>MAURICIO X GABRIEL</t>
  </si>
  <si>
    <t xml:space="preserve">JUNDIAI/SP - x  SERRA - ES PONTA A PONTA </t>
  </si>
  <si>
    <t>ANDRE  X JORGE</t>
  </si>
  <si>
    <t>REIMÃO X GILTON</t>
  </si>
  <si>
    <t>MKD3A53</t>
  </si>
  <si>
    <t>JULIO X ROBSON</t>
  </si>
  <si>
    <t>FLORIANOPOLIS SC X FLORIALOPOLIS SC (178922)</t>
  </si>
  <si>
    <t>SAMUEL X ALESSANDRO</t>
  </si>
  <si>
    <t>CANCELADO PELA DHL</t>
  </si>
  <si>
    <t>ESPIRITO SANTO X ESPIRITO SANTO</t>
  </si>
  <si>
    <t>ODF2J78</t>
  </si>
  <si>
    <t>WALLYSON X JOCELIR</t>
  </si>
  <si>
    <t>FVH4F76</t>
  </si>
  <si>
    <t>EDSON X JAKSON</t>
  </si>
  <si>
    <t>RECUSADA AS 09:02 PELO ANASLITA</t>
  </si>
  <si>
    <t>ANDRE X PAULO</t>
  </si>
  <si>
    <t>CARLOS X CARLOS</t>
  </si>
  <si>
    <t>SAPUCAIA DO SUL RS X URBANO</t>
  </si>
  <si>
    <t>JAZ7H28</t>
  </si>
  <si>
    <t>SVN8A67</t>
  </si>
  <si>
    <t>WILLIAN X WILLIAN</t>
  </si>
  <si>
    <t>JHONATHAS  X LUIZ</t>
  </si>
  <si>
    <t>KVT8400</t>
  </si>
  <si>
    <t>TYS6I69</t>
  </si>
  <si>
    <t>SEE5I43</t>
  </si>
  <si>
    <t>HONÓRIO X JESUS</t>
  </si>
  <si>
    <t xml:space="preserve">GOANIA X GOIANIA </t>
  </si>
  <si>
    <t>SDE7D89</t>
  </si>
  <si>
    <t>POUSO ALEGRE X 300 KM</t>
  </si>
  <si>
    <t>CANCELADA PELA DHL</t>
  </si>
  <si>
    <t>MATIAS X MARIANO</t>
  </si>
  <si>
    <t>GUARULHOS X URBANO (SE 178996)</t>
  </si>
  <si>
    <t xml:space="preserve">TEE3H27
</t>
  </si>
  <si>
    <t>DHL5F75</t>
  </si>
  <si>
    <t>GUARULHOS X URBANO (SE 178995)</t>
  </si>
  <si>
    <t>AEROPORTO DE GUARULHOS X URBANO (SE 178994)</t>
  </si>
  <si>
    <t>DHL GUARULHOS X JANDIRA</t>
  </si>
  <si>
    <t>FFD2F77</t>
  </si>
  <si>
    <t>GUARULHOS X JANDIRA</t>
  </si>
  <si>
    <t>FZP1E40</t>
  </si>
  <si>
    <t xml:space="preserve">SIGILO </t>
  </si>
  <si>
    <t xml:space="preserve">SAMUEL X ALESSANDRO </t>
  </si>
  <si>
    <t xml:space="preserve">CAMPO GRANDE X CAMPO GRANDE </t>
  </si>
  <si>
    <t>OOM9639</t>
  </si>
  <si>
    <t>ELIESIO X WILLIAM</t>
  </si>
  <si>
    <t>SHI 3B20</t>
  </si>
  <si>
    <t>DJC3H41</t>
  </si>
  <si>
    <t>FERNANDO X JOSEANE</t>
  </si>
  <si>
    <t>ITAJAI SC X BARUERI SP</t>
  </si>
  <si>
    <t>SBE0G46</t>
  </si>
  <si>
    <t>FORTALEZA X FORTALEZA (2 ARMADOS )</t>
  </si>
  <si>
    <t>NUP0894</t>
  </si>
  <si>
    <t>EVARISTO X DAMIÃO</t>
  </si>
  <si>
    <t>DHL GUARULHOS X JOÃO PESSOA PB</t>
  </si>
  <si>
    <t>GBI2D02</t>
  </si>
  <si>
    <t>CONCEIÇÃO X EMANUEL</t>
  </si>
  <si>
    <t xml:space="preserve">JUNDIAI X GUARULHOS </t>
  </si>
  <si>
    <t>FEW4F72</t>
  </si>
  <si>
    <t>JUNDIAI X CAMPINAS</t>
  </si>
  <si>
    <t>GIE0I11</t>
  </si>
  <si>
    <t>ADEMILTON X LUIZ</t>
  </si>
  <si>
    <t xml:space="preserve">JANDIRA X RAIO 200 KM </t>
  </si>
  <si>
    <t xml:space="preserve">        TXW5H42</t>
  </si>
  <si>
    <t>DPE4F99</t>
  </si>
  <si>
    <t>FGA0529</t>
  </si>
  <si>
    <t>PIRAPORA DO BOM JESUS X SANTOS REF. PBJ060-2026 - DALLON</t>
  </si>
  <si>
    <t>DHL GUARULHOS X 400KM</t>
  </si>
  <si>
    <t>UES3H48</t>
  </si>
  <si>
    <t xml:space="preserve">EXTREMA MG X RAIO 200 KM </t>
  </si>
  <si>
    <t xml:space="preserve">GCG5H13
</t>
  </si>
  <si>
    <t>GBB2C77</t>
  </si>
  <si>
    <t>JULIANO X FRANCISCO</t>
  </si>
  <si>
    <t>JUNDIAI/SP - x SERRA - ES PONTA PONTA</t>
  </si>
  <si>
    <t>VTR 01  QOT6013</t>
  </si>
  <si>
    <t xml:space="preserve"> SFU3G02</t>
  </si>
  <si>
    <t>JUNDIAI/SP - x 200 km  SÃO JOSÉ DOS PINHAIS - PR</t>
  </si>
  <si>
    <t>VTR 02 UDD1C04</t>
  </si>
  <si>
    <t xml:space="preserve">JUNDIAI X RAIO 200 KM </t>
  </si>
  <si>
    <t>ESU8062</t>
  </si>
  <si>
    <t xml:space="preserve">CLAUDIOMAR X SERGIO </t>
  </si>
  <si>
    <t>VILA MARIA X CLARO CAMPINAS</t>
  </si>
  <si>
    <t>IYK5768</t>
  </si>
  <si>
    <t>GILBERTO X ROGER</t>
  </si>
  <si>
    <t>JUNDIAI X DISTRIBUIÇÃO</t>
  </si>
  <si>
    <t xml:space="preserve">RFY-7C15 </t>
  </si>
  <si>
    <t>ENI5A67</t>
  </si>
  <si>
    <t>GUARULHOS X SERRA</t>
  </si>
  <si>
    <t>QNN1F85</t>
  </si>
  <si>
    <t>GBK8I71</t>
  </si>
  <si>
    <t>LEANDRO X JOSENILSON</t>
  </si>
  <si>
    <t>SHI3B20</t>
  </si>
  <si>
    <t>LKU9E00</t>
  </si>
  <si>
    <t xml:space="preserve">DHL </t>
  </si>
  <si>
    <t>FLORIANOPOLIS X FLORIANOPOLIS SC</t>
  </si>
  <si>
    <t>QJE8226</t>
  </si>
  <si>
    <t>JHONATAS X GERMANNO</t>
  </si>
  <si>
    <t>PXA5I78</t>
  </si>
  <si>
    <t>WESLEY X MARCIO</t>
  </si>
  <si>
    <t>JANDIRA X SANTA RITA</t>
  </si>
  <si>
    <t>LPT9C46</t>
  </si>
  <si>
    <t>RICHARD X JOÃO</t>
  </si>
  <si>
    <t>SAPUCAIA DO SUL  X URBANO</t>
  </si>
  <si>
    <t>IQM2H22</t>
  </si>
  <si>
    <t>DIEGO X IAGO</t>
  </si>
  <si>
    <t>ANDERSON X RUBENS</t>
  </si>
  <si>
    <t>AEROPORTO BRASILIA X URBANO</t>
  </si>
  <si>
    <t>JASOD14</t>
  </si>
  <si>
    <t>ERNANDES X FRANCISCO</t>
  </si>
  <si>
    <t>JANDIRA X 200 KM</t>
  </si>
  <si>
    <t>BCN2A46</t>
  </si>
  <si>
    <t>CEVA CARAC.</t>
  </si>
  <si>
    <t>EVO8E96</t>
  </si>
  <si>
    <t>JOÃO X RICHARD</t>
  </si>
  <si>
    <t>DHL GUARULHOS X 400 KM</t>
  </si>
  <si>
    <t>GFD0160</t>
  </si>
  <si>
    <t xml:space="preserve">DZB1H12 </t>
  </si>
  <si>
    <t>FKM1A70</t>
  </si>
  <si>
    <t>EDIMARIO X BARTOLOMEU</t>
  </si>
  <si>
    <t>AYG9A41</t>
  </si>
  <si>
    <t>GJB9C02</t>
  </si>
  <si>
    <t>CARLOS X CRISTIAN</t>
  </si>
  <si>
    <t>ITAPEVI X BARUERI</t>
  </si>
  <si>
    <t>FOE8C24</t>
  </si>
  <si>
    <t>ROBERTO X SEVERINO</t>
  </si>
  <si>
    <t>FSMLOG</t>
  </si>
  <si>
    <t>ITAPEVI X CAMPINAS</t>
  </si>
  <si>
    <t>FWZ5881</t>
  </si>
  <si>
    <t>EDUARDO X JANIO</t>
  </si>
  <si>
    <t>DAMIÃO X ERISVADRO</t>
  </si>
  <si>
    <t>NYCOLAS X FERNANDO</t>
  </si>
  <si>
    <t>Franco da Rocha, SP (2 ARMADOS)</t>
  </si>
  <si>
    <t xml:space="preserve">RUM-3B12 </t>
  </si>
  <si>
    <t>CARLOS ANTONIO X FERNANDO SILVA</t>
  </si>
  <si>
    <t>JUNDIAI X CONGONHAS</t>
  </si>
  <si>
    <t>PXX8662</t>
  </si>
  <si>
    <t>AGUA CHATA X GUARULHOS IBL MATRIZ</t>
  </si>
  <si>
    <t>CAMPINAS X LOUVEIRA</t>
  </si>
  <si>
    <t>MISSÃO CANCELADA AS 19:41</t>
  </si>
  <si>
    <t>ITAPECIRICA DA SERRA (2 ARMADO)</t>
  </si>
  <si>
    <t>END4J90</t>
  </si>
  <si>
    <t>FKY9J37</t>
  </si>
  <si>
    <t>GUARULHOS X SERRA ES</t>
  </si>
  <si>
    <t>UER1B84</t>
  </si>
  <si>
    <t>SKM-0G99</t>
  </si>
  <si>
    <t>ALESSANDRO X DIEGO</t>
  </si>
  <si>
    <t>DOMAN</t>
  </si>
  <si>
    <t xml:space="preserve">BDN6D36 </t>
  </si>
  <si>
    <t>VTR 01  EDU9459</t>
  </si>
  <si>
    <t>FFW2343</t>
  </si>
  <si>
    <t>EQ. NÃO INFORMOU QUANDO DEU INICIO</t>
  </si>
  <si>
    <t>VTR 02 RTC6J06</t>
  </si>
  <si>
    <t>FMF6B39</t>
  </si>
  <si>
    <t>21:5</t>
  </si>
  <si>
    <t>VTR 03 UDN9C89</t>
  </si>
  <si>
    <t>ELQ7H85</t>
  </si>
  <si>
    <t>ALEXANDRE X EDER</t>
  </si>
  <si>
    <t>FLORIANOPOLIS X BIGUAÇU</t>
  </si>
  <si>
    <t>SXI7D62</t>
  </si>
  <si>
    <t xml:space="preserve">SALVADOR X SIMÕES FILHO </t>
  </si>
  <si>
    <t>TML5D11</t>
  </si>
  <si>
    <t>EDMARIO X ADAN</t>
  </si>
  <si>
    <t>JOINVILLE SC X PORTO ALEGRE RS</t>
  </si>
  <si>
    <t>JULLIANY X MARA</t>
  </si>
  <si>
    <t>BYX1F19</t>
  </si>
  <si>
    <t>QSZ5J87</t>
  </si>
  <si>
    <t xml:space="preserve">REI8H31/PBL6278 /REJ2F29 </t>
  </si>
  <si>
    <t>ADILSON X ERICK</t>
  </si>
  <si>
    <t>ANTONIO X WYLL</t>
  </si>
  <si>
    <t>VIX AEROPORTO X CARIACICA</t>
  </si>
  <si>
    <t>PPI2B29</t>
  </si>
  <si>
    <t>ALINE X RICARDO</t>
  </si>
  <si>
    <t>SEVERINO X ROBERTO</t>
  </si>
  <si>
    <t>BASE DHL CANCELOU AS 8:15</t>
  </si>
  <si>
    <t>JANDIRA X COLONIA (ZONA LESTE)</t>
  </si>
  <si>
    <t>FAO7H13</t>
  </si>
  <si>
    <t>ROGERIO X SAMIR</t>
  </si>
  <si>
    <t>ALEXSANDRO X MILTON</t>
  </si>
  <si>
    <t>DIEGO X CICERO</t>
  </si>
  <si>
    <t>SALVADOR X LAURO DE FREITAS</t>
  </si>
  <si>
    <t>KLL-1480</t>
  </si>
  <si>
    <t xml:space="preserve">ADRIEL X GLEISON </t>
  </si>
  <si>
    <t xml:space="preserve">USE </t>
  </si>
  <si>
    <t>AEROPORTO - VARGINHA - MG X PASSO FUNDO RS</t>
  </si>
  <si>
    <t>DHL5F48</t>
  </si>
  <si>
    <t>bASE DHL CANCELOU AS 17:57</t>
  </si>
  <si>
    <t>HORTOLOANDIA SP X BARUERI</t>
  </si>
  <si>
    <t>CUA6D75</t>
  </si>
  <si>
    <t>FRANCISCO X JULIANO</t>
  </si>
  <si>
    <t xml:space="preserve">SAPUCAIA DO SUL RS X 500 KM </t>
  </si>
  <si>
    <t>IMS3H22</t>
  </si>
  <si>
    <t xml:space="preserve">SÃO JOSÉ DOS PINHAIS PR X SÃO JOSÉ DOS PINHAIS </t>
  </si>
  <si>
    <t>AWN6743</t>
  </si>
  <si>
    <t>DSX7A21</t>
  </si>
  <si>
    <t>Leudson x Willian</t>
  </si>
  <si>
    <t>CAMPINA GRANDE PB X JOÃO PESSOA PB (2 ARMADOS )</t>
  </si>
  <si>
    <t>WANDERSON X JOSE</t>
  </si>
  <si>
    <t>GERMANO X ANTONIO</t>
  </si>
  <si>
    <t>ITAJAI X BARUERI</t>
  </si>
  <si>
    <t>RLN3I04</t>
  </si>
  <si>
    <t>DHL GUARULHOS X DHL JANDIRA</t>
  </si>
  <si>
    <t>ITAJAI SC X BRUERI</t>
  </si>
  <si>
    <t xml:space="preserve">BRUNO X LEANDRO </t>
  </si>
  <si>
    <t>CONFINS MG X CONTAGEM MG</t>
  </si>
  <si>
    <t>WILLIAN X EDUARDO</t>
  </si>
  <si>
    <t>CANCELADA PELA BASE DHL AS 17:07</t>
  </si>
  <si>
    <t>EXTREMA MG X JANDIRA</t>
  </si>
  <si>
    <t>DPC5D84</t>
  </si>
  <si>
    <t>EXTREMA MG X CONGONHAS</t>
  </si>
  <si>
    <t>BQU9508</t>
  </si>
  <si>
    <t>SEVERINO X ADRIANO</t>
  </si>
  <si>
    <t>ENT1J29</t>
  </si>
  <si>
    <t>FCF-6734</t>
  </si>
  <si>
    <t>Marcos Felipe dos Santos rego</t>
  </si>
  <si>
    <t xml:space="preserve">GOIANIA X 20 KM </t>
  </si>
  <si>
    <t>NZO7C64</t>
  </si>
  <si>
    <t>ELSON X CLEDIMILSON</t>
  </si>
  <si>
    <t xml:space="preserve">GOIANIA X 200 KM </t>
  </si>
  <si>
    <t>PIRAPORA DO BOM JESUS X CAJAMAR PBJ158-2026 - PIONEIRO</t>
  </si>
  <si>
    <t>COLONHENZI X SABINO</t>
  </si>
  <si>
    <t>PIRAPORA DO BOM JESUS X GUARUJA REF. PBJ163-2026 - VASA</t>
  </si>
  <si>
    <t>AEROPORTO RECIFE X CABO DE SANTO AGOSTINHO PE</t>
  </si>
  <si>
    <t>PFM8764</t>
  </si>
  <si>
    <t>OSASCO X VILA NOVA CONCEIÇÃO/SP</t>
  </si>
  <si>
    <t>ECT-3F02</t>
  </si>
  <si>
    <t>jason cancelou as 08:51</t>
  </si>
  <si>
    <t>TXW5H36 VTR 01</t>
  </si>
  <si>
    <t>PBI8F36</t>
  </si>
  <si>
    <t>GABRIEL X FABRICIO</t>
  </si>
  <si>
    <t xml:space="preserve">AER. VIRACOPOS CAMPINAS - SP x DISTRIBUIÇÃO - SP </t>
  </si>
  <si>
    <t xml:space="preserve"> FQO6B16</t>
  </si>
  <si>
    <t xml:space="preserve">ADRIANO X MARIANO </t>
  </si>
  <si>
    <t>JANDIRA X BRASILIA</t>
  </si>
  <si>
    <t>AXJ7C64</t>
  </si>
  <si>
    <t>JANDIRA X SAO PAULO</t>
  </si>
  <si>
    <t>EFO2H92</t>
  </si>
  <si>
    <t>MAURICIO X OSVALDO</t>
  </si>
  <si>
    <t>UFH0D38</t>
  </si>
  <si>
    <t>ROGERIO X ANTONIO</t>
  </si>
  <si>
    <t>SAPUCAIA DO SUL X URBANO</t>
  </si>
  <si>
    <t>MES9G07</t>
  </si>
  <si>
    <t>DIEGO X ANDERSON</t>
  </si>
  <si>
    <t>IYN2H16</t>
  </si>
  <si>
    <t>RAPHAEL X DANIELE</t>
  </si>
  <si>
    <t>analista cancelou as 10:27</t>
  </si>
  <si>
    <t>GUARULHOS X ELDORADO DO SUL RS</t>
  </si>
  <si>
    <t>DII5B09</t>
  </si>
  <si>
    <t>EDER X RENAN</t>
  </si>
  <si>
    <t>PORTO ALEGRE RS X SAPUCAIA DO SUL RS</t>
  </si>
  <si>
    <t>DANIELLE X ANDERSON</t>
  </si>
  <si>
    <t>11:22:00 (INICIO 12:29)</t>
  </si>
  <si>
    <t>JOINVILLE SC X JOINVILLE SC</t>
  </si>
  <si>
    <t>SFH3J82</t>
  </si>
  <si>
    <t>MKC-9G91/AQS-1G28</t>
  </si>
  <si>
    <t>ALEXANDRE X JONAS</t>
  </si>
  <si>
    <t>CLAISON X ELISESIO</t>
  </si>
  <si>
    <t>cancelado pelo analista</t>
  </si>
  <si>
    <t>EFO2432</t>
  </si>
  <si>
    <t>OLY5H27 / FOK9D45</t>
  </si>
  <si>
    <t>EXTREMA X URBANO</t>
  </si>
  <si>
    <t>UDK9E78</t>
  </si>
  <si>
    <t xml:space="preserve">HFD4611 </t>
  </si>
  <si>
    <t xml:space="preserve">DHL - XDGO x  RAIO 300 KM </t>
  </si>
  <si>
    <t>JAN1H26</t>
  </si>
  <si>
    <t xml:space="preserve">DHL - XDGO x  RAIO 200 KM </t>
  </si>
  <si>
    <t>TCH8H54</t>
  </si>
  <si>
    <t>GDR8G97</t>
  </si>
  <si>
    <t>PADRE DE CARVALHO - MG ( 1 ARMADO )</t>
  </si>
  <si>
    <t>JCV-1F37</t>
  </si>
  <si>
    <t>DNS7B92</t>
  </si>
  <si>
    <t>Silgenio Mendes da Silva</t>
  </si>
  <si>
    <t>FRANQUIA, POIS O AGENTE PRECISOU CHAMAR O GUINCHO</t>
  </si>
  <si>
    <t>GUARULHOS X NOVA SANTA RITA RS</t>
  </si>
  <si>
    <t>DHW6H63</t>
  </si>
  <si>
    <t>RNP 1H10</t>
  </si>
  <si>
    <t>AIL6H49</t>
  </si>
  <si>
    <t>GGS8H28</t>
  </si>
  <si>
    <t>DHL GUARULHOS X DHL JANDIRA (SE 179350)</t>
  </si>
  <si>
    <t>RKD5I64</t>
  </si>
  <si>
    <t>DHL JANDIRA X RAIO 200KM (SE 179364)</t>
  </si>
  <si>
    <t>ERS1002</t>
  </si>
  <si>
    <t>MILTON X ALEXSANDRO</t>
  </si>
  <si>
    <t>DHL GUARULHOS X BELO HORIZONTE (SE 179367)</t>
  </si>
  <si>
    <t>FDU1438</t>
  </si>
  <si>
    <t>DHL GUARULHOS X  PORTO ALEGRE (SE 179372)</t>
  </si>
  <si>
    <t>EMF5785</t>
  </si>
  <si>
    <t>ESTÂNCIA - SE ( 1 ARMADO )</t>
  </si>
  <si>
    <t xml:space="preserve">HZI9484 </t>
  </si>
  <si>
    <t>JANDIRA X 200 KM (SE 179334)</t>
  </si>
  <si>
    <t>EKH7I85</t>
  </si>
  <si>
    <t>DHL GUARULHOS X RAIO 200KM (se 179370)</t>
  </si>
  <si>
    <t xml:space="preserve">CANCELADA POR BUG DO SISTEMA, NÃO PERMITE ALTERAR O LINK PARA CLIENTE </t>
  </si>
  <si>
    <t>DHL GUARULHOS X RAIO 200KM (SE 179371)</t>
  </si>
  <si>
    <t>SDU9G36</t>
  </si>
  <si>
    <t>NÃO ENVIADO</t>
  </si>
  <si>
    <t>dhl cancelou as 08:54</t>
  </si>
  <si>
    <t>JANDIRA X 200 KM (SE 179383)</t>
  </si>
  <si>
    <t>EFV7A71</t>
  </si>
  <si>
    <t>ITAJAI X BARUERI SP.</t>
  </si>
  <si>
    <t>QIH8B16</t>
  </si>
  <si>
    <t>DHL CANCELOU AS 20:31</t>
  </si>
  <si>
    <t>ITINGA DO MARANHAO (1 ARMADO)</t>
  </si>
  <si>
    <t>DHL GUARULHOS X JOÃO PESSOA PB (SE 179027)</t>
  </si>
  <si>
    <t>JEANDRO X COLONHENZI</t>
  </si>
  <si>
    <t>DHL GUARULHOS X  RAIO 1200 km  (SE 179367)</t>
  </si>
  <si>
    <t>ROGER X CLEBER</t>
  </si>
  <si>
    <t>QDK6I31</t>
  </si>
  <si>
    <t>MJJ7I75</t>
  </si>
  <si>
    <t xml:space="preserve">SOARES </t>
  </si>
  <si>
    <t>JULYANNE X MARA</t>
  </si>
  <si>
    <t>BRASÍLIA X BRASÍLIA DF</t>
  </si>
  <si>
    <t>MAICON X FRANCISCO</t>
  </si>
  <si>
    <t>CONTAGE X BELO HORIZONTE</t>
  </si>
  <si>
    <t>DANIEL CANCELOU AS 11:45HS</t>
  </si>
  <si>
    <t>OFV7E54</t>
  </si>
  <si>
    <t>CASSIO</t>
  </si>
  <si>
    <t>GUARULHOS X 600 KM</t>
  </si>
  <si>
    <t>SAPUCAIA DO SUL X 200 KM</t>
  </si>
  <si>
    <t>IYU7F17</t>
  </si>
  <si>
    <t>CLEBER X IAGO</t>
  </si>
  <si>
    <t>DIEGO X JONATHAN</t>
  </si>
  <si>
    <t>QJG3F51</t>
  </si>
  <si>
    <t>EDY X MARCELO</t>
  </si>
  <si>
    <t>ROC9A46</t>
  </si>
  <si>
    <t>Ireno e José Igor</t>
  </si>
  <si>
    <t>CAMPINAS LIBRAPORT X SJK</t>
  </si>
  <si>
    <t xml:space="preserve">COLISEU </t>
  </si>
  <si>
    <t>EDIVALDO X EMERSON</t>
  </si>
  <si>
    <t>ILHEUS-BA X ILHEUS-BA</t>
  </si>
  <si>
    <t>RDP2A83</t>
  </si>
  <si>
    <t>RDA5G49</t>
  </si>
  <si>
    <t>LUIZ CARLOS CANCELOU AS 11:47</t>
  </si>
  <si>
    <t>AEROPORTO GUARULHOS X JANDIRA (SE 179427)</t>
  </si>
  <si>
    <t>DBM8E06</t>
  </si>
  <si>
    <t xml:space="preserve">MILTON X MARCIO </t>
  </si>
  <si>
    <t>CUBATÃO X SANTOS REF. PBJ137-2026 - ACARER</t>
  </si>
  <si>
    <t xml:space="preserve">André Rodolfo dos Santos </t>
  </si>
  <si>
    <t>PAULO HENRIQUE RIBEIRO</t>
  </si>
  <si>
    <t xml:space="preserve">CARLOS X LEANDRO </t>
  </si>
  <si>
    <t>ITAJAI SC X 200 KM (SE 179443)</t>
  </si>
  <si>
    <t>JOSÉ X LEVI</t>
  </si>
  <si>
    <t>EIJ8C79</t>
  </si>
  <si>
    <t>GILBERTOR FERRER</t>
  </si>
  <si>
    <t>ACOMPANHAR 20KM</t>
  </si>
  <si>
    <t>AEROPORTO GOIANIA X GOIANIA (SE 179470)</t>
  </si>
  <si>
    <t xml:space="preserve">QOV8H20 </t>
  </si>
  <si>
    <t>LRX5283</t>
  </si>
  <si>
    <t>MARCOS X AGRIMAR</t>
  </si>
  <si>
    <t>APARECIDA DE GOIANIA X 200 KM  (179481)</t>
  </si>
  <si>
    <t>UGN7C26</t>
  </si>
  <si>
    <t>HHK5E5</t>
  </si>
  <si>
    <t>JUNDIAI X CAJAMAR (SE 179438)</t>
  </si>
  <si>
    <t>FTP3C53</t>
  </si>
  <si>
    <t>DAYRAN X BRUNO</t>
  </si>
  <si>
    <t>JUNDIAI X CAJAMAR (SE 179440)</t>
  </si>
  <si>
    <t>ANM7240</t>
  </si>
  <si>
    <t>JUNDIAI X CAJAMAR (SE 179442)</t>
  </si>
  <si>
    <t>WILLIAM X BRASIL</t>
  </si>
  <si>
    <t>PIRAPORA X GUARULHOS REF. PBJ164-2026 - ITALBRONZE</t>
  </si>
  <si>
    <t>UFS-7B81</t>
  </si>
  <si>
    <t>GUARULHOS X ITAIM BIBI (SE 179446)</t>
  </si>
  <si>
    <t>QUN7H11</t>
  </si>
  <si>
    <t>JUNDIAI X 200KM BETIM/MG</t>
  </si>
  <si>
    <t>VTR 01 UGL7E48</t>
  </si>
  <si>
    <t>vitor pediu para antecipar de imediato</t>
  </si>
  <si>
    <t>LIBRAPORT X SÃO JOSÉ DOS CAMPOS</t>
  </si>
  <si>
    <t>JEFERSON X DIEGO</t>
  </si>
  <si>
    <t xml:space="preserve">GLP GUARULHOS X VCP CAMPINAS </t>
  </si>
  <si>
    <t>JANDIRA X RAIO 200 KM (SE 179456)</t>
  </si>
  <si>
    <t xml:space="preserve">JAIRO X ANTONIO </t>
  </si>
  <si>
    <t>CANCELDA PELA BASE DHL AS 10:02</t>
  </si>
  <si>
    <t>SANTOS X GUARULHOS (SE 179450)</t>
  </si>
  <si>
    <t>GIV2J67</t>
  </si>
  <si>
    <t>CAMPINAS X RAIO 100 KM (SE 179461)</t>
  </si>
  <si>
    <t>BASE DHL CANCELOU AS 11:15</t>
  </si>
  <si>
    <t>JOÃO X FRANCISCO</t>
  </si>
  <si>
    <t>GUARUJÁ X DIADEMA - SP</t>
  </si>
  <si>
    <t>DVS9D91</t>
  </si>
  <si>
    <t>DONIZETE X WALDONES</t>
  </si>
  <si>
    <t>CONTAGEM - MG X BELO HORIZONTE - MG</t>
  </si>
  <si>
    <t>ALEXSANDRO X RICHARD</t>
  </si>
  <si>
    <t>00&gt;10</t>
  </si>
  <si>
    <t>JANDIRA X SAO JOSÉ DOS PINHAIS PR</t>
  </si>
  <si>
    <t>QNN1F85/BHY5F12</t>
  </si>
  <si>
    <t>FYQ2F92</t>
  </si>
  <si>
    <t>71139/71412</t>
  </si>
  <si>
    <t>EGJ2E56</t>
  </si>
  <si>
    <t xml:space="preserve">GUSTAVO X GABRIEL </t>
  </si>
  <si>
    <t>VARGEM GRANDE PAULISTA X CAMPO BELO SP</t>
  </si>
  <si>
    <t>SVY-9A19</t>
  </si>
  <si>
    <t>MILLIAN X MATEUS</t>
  </si>
  <si>
    <t>ALEXANDRE X EDUARDO</t>
  </si>
  <si>
    <t>JOINVILLE X JOINVILLE</t>
  </si>
  <si>
    <t>LYC-4686</t>
  </si>
  <si>
    <t>SÃO LUIS DO MARANHÃO X SAÕ LUIS DO MARANHÃO (2ARMADOS )</t>
  </si>
  <si>
    <t>CONGONHAS X GUARULHOS</t>
  </si>
  <si>
    <t>EOF0E09</t>
  </si>
  <si>
    <t>PIRAPORA DO BOM JESUS X CUBATÃO REF. PBJ159-2026 - GERALD</t>
  </si>
  <si>
    <t>RFP8B76</t>
  </si>
  <si>
    <t>JOSÉ X THIAGO</t>
  </si>
  <si>
    <t>JOEACAZ X ADELMO</t>
  </si>
  <si>
    <t>PIRAPORA DO BOM JESUS X SÃO BERNARDO DO CAMPO REF. PBJ175-2025 - TERMOMECÂNICA</t>
  </si>
  <si>
    <t>CICERO X ANTONIO</t>
  </si>
  <si>
    <t>SANTOS - SP (TERMINAL DPW) X MOBIS - RIO DAS PEDRAS SP</t>
  </si>
  <si>
    <t>CUL3H74</t>
  </si>
  <si>
    <t>JUNDIAI X AEROPORTO CAMPINAS (SE 179520)</t>
  </si>
  <si>
    <t>TXW-5H41</t>
  </si>
  <si>
    <t>ALEX X VALDIRON</t>
  </si>
  <si>
    <t>GLP GUARULHOS X CONTAGEM MG (SE 179523)</t>
  </si>
  <si>
    <t>UDE1G78</t>
  </si>
  <si>
    <t>FHV9B91</t>
  </si>
  <si>
    <t>COLONHEZI X JEANDRO</t>
  </si>
  <si>
    <t>GUARULHOS X BRASILIA DF (SE 179527)</t>
  </si>
  <si>
    <t>TJU2G26</t>
  </si>
  <si>
    <t>EDIVANDRO X REIS</t>
  </si>
  <si>
    <t>07:56:00 (inicio as 8:18)</t>
  </si>
  <si>
    <t>AEROPOERO VITORIA ES X SERRA ES ( SE 179529)</t>
  </si>
  <si>
    <t>ODJ1G29</t>
  </si>
  <si>
    <t>JULLYANE X MARA</t>
  </si>
  <si>
    <t xml:space="preserve">RIO DE JANEIRO X RIO DE JANEIRO </t>
  </si>
  <si>
    <t>QXG-8E93</t>
  </si>
  <si>
    <t>levi x reinaldo</t>
  </si>
  <si>
    <t>CASSIO X ERIK</t>
  </si>
  <si>
    <t>SOLICITADO PARA REAGENDAR PELO ANALISTA AS 11:55</t>
  </si>
  <si>
    <t>MONTES CLAROS MG X  MONTES CLAROS MG</t>
  </si>
  <si>
    <t>GNS</t>
  </si>
  <si>
    <t>QWZ-3B77</t>
  </si>
  <si>
    <t>HCM-9E53</t>
  </si>
  <si>
    <t>PABLISSON X DERNIVAL</t>
  </si>
  <si>
    <t>AUR4H87 / AZR7F16</t>
  </si>
  <si>
    <t>4:O8</t>
  </si>
  <si>
    <t>JANDIRA X URBANO (SE 179564)</t>
  </si>
  <si>
    <t xml:space="preserve">EKH7G80 </t>
  </si>
  <si>
    <t>ADELMO X JEOCAZ</t>
  </si>
  <si>
    <t>LOUVEIRA X URBANO</t>
  </si>
  <si>
    <t>FKX2B91</t>
  </si>
  <si>
    <t xml:space="preserve">PIRAPORA X SANTOS REF. PBJ159-2026 - GERALD
</t>
  </si>
  <si>
    <t>MILTON X RUBENS</t>
  </si>
  <si>
    <t>JEOCAZ X ADELMO</t>
  </si>
  <si>
    <t>VARGEM - SP X PRESERVAÇÃO ( UM ARMADO )</t>
  </si>
  <si>
    <t>TKE3i82</t>
  </si>
  <si>
    <t>Cláudio Cabral de Andrade</t>
  </si>
  <si>
    <t>SOLICITADO ACOMPANHAMENTO 20KM</t>
  </si>
  <si>
    <t>UDD-1C04</t>
  </si>
  <si>
    <t>GILMAR X ADAM</t>
  </si>
  <si>
    <t>DOUGLAS X LUIS CAETANO</t>
  </si>
  <si>
    <t>ELIESIO X GUSTAVO</t>
  </si>
  <si>
    <t>RIBEIRÃO PRETO (01 ARMADO)</t>
  </si>
  <si>
    <t>UDP5F57</t>
  </si>
  <si>
    <t>EXTREMA X GUARULHOS (SE 179623)</t>
  </si>
  <si>
    <t>EXTREMA X GUARULHOS (SE 179624)</t>
  </si>
  <si>
    <t>EXTREMA X 200 KM (SE 179627)</t>
  </si>
  <si>
    <t>EPU7555</t>
  </si>
  <si>
    <t>MOACIR</t>
  </si>
  <si>
    <t>PIRAPORA DO BOM JESUS X GUARATINGUETÁ REF. PBJ173-2026 - TERMOSINTER</t>
  </si>
  <si>
    <t>GCN-2701 - GKB-9H72</t>
  </si>
  <si>
    <t>ADRIANO X MILTOM</t>
  </si>
  <si>
    <t>PIRAPORA DO BOM JESUS X GUARUJÁ REF. PBJ172-2026 - Baterias Moura</t>
  </si>
  <si>
    <t>MIGUEL X ROBSON</t>
  </si>
  <si>
    <t>MARCELINO X BARBOSA</t>
  </si>
  <si>
    <t>PIRAPORA DO BOM JESUS X SANTOS REF. PBJ178-2025 - ECOPARTS</t>
  </si>
  <si>
    <t>SOUZA X BONIFACIO</t>
  </si>
  <si>
    <t>GUARULHOS X JABOATÃO (SE 179596)</t>
  </si>
  <si>
    <t>SEG5H54</t>
  </si>
  <si>
    <t>ANDRE X BOLDRINI</t>
  </si>
  <si>
    <t>FCH9H26</t>
  </si>
  <si>
    <t>AEROPORTO VITORIA X SERRA (SE 179605)</t>
  </si>
  <si>
    <t>SBP7F90</t>
  </si>
  <si>
    <t>MRR5J55</t>
  </si>
  <si>
    <t>RILSON X KELLY</t>
  </si>
  <si>
    <t>CUBATÃO X SANTOS REF. PBJ159-2026 - GERALD</t>
  </si>
  <si>
    <t xml:space="preserve">FVX2E63 </t>
  </si>
  <si>
    <t xml:space="preserve"> PAULO HENRIQUE RIBEIRO</t>
  </si>
  <si>
    <t>JUNDIAI X  SERRA/ES PONTA A PONTA</t>
  </si>
  <si>
    <t>CHAPECÓ SC X CHAPECÓ SC</t>
  </si>
  <si>
    <t>EDG 9020</t>
  </si>
  <si>
    <t>SXQ9A34</t>
  </si>
  <si>
    <t>FRANCICSCO X ERNANDES</t>
  </si>
  <si>
    <t>NYCHOLAS X PEDRO</t>
  </si>
  <si>
    <t>EFO3B81</t>
  </si>
  <si>
    <t>BARUERI X EXTREMA MG (SE 179632)</t>
  </si>
  <si>
    <t>TKY0D27</t>
  </si>
  <si>
    <t>ADILSON X SANTANA</t>
  </si>
  <si>
    <t>BARUERI X EXTREMA MG (SE 179628)</t>
  </si>
  <si>
    <t>UDC4I21</t>
  </si>
  <si>
    <t>LORENÇO X IVAN</t>
  </si>
  <si>
    <t>MISSÃO CANCELADA PELA BASE AS 15:22</t>
  </si>
  <si>
    <t>BARUERI X EXTREMA MG (SE 179629)</t>
  </si>
  <si>
    <t xml:space="preserve"> UDC4I21</t>
  </si>
  <si>
    <t>CANCELADO PELA DHL AS 00:31</t>
  </si>
  <si>
    <t>AEROPORTO VARZEA GRANDE-MT X JACIARA-MT</t>
  </si>
  <si>
    <t>PAULO X FERNANDO</t>
  </si>
  <si>
    <t>OPP0C44</t>
  </si>
  <si>
    <t>FABIO X EDUARDO</t>
  </si>
  <si>
    <t>GERMANNO x ZILDENIR</t>
  </si>
  <si>
    <t>FABIANO X THIAGO</t>
  </si>
  <si>
    <t>ILHEUS X ILHEUS BA</t>
  </si>
  <si>
    <t>FWZ7B86</t>
  </si>
  <si>
    <t>RDA-5G49</t>
  </si>
  <si>
    <t>Fabricio de Oliveira Modesto</t>
  </si>
  <si>
    <t>cancelada pela loggo</t>
  </si>
  <si>
    <t>ITAJAI SC X BARUERI SP (SE 179712)</t>
  </si>
  <si>
    <t>QIL9B88</t>
  </si>
  <si>
    <t>CARLOS X LEANDRO</t>
  </si>
  <si>
    <t>JANDIRA X 200 KM (179741)</t>
  </si>
  <si>
    <t>TALISMÃ - TO  X  PRESERVAÇÃO VELADA ( UM ARMADO )</t>
  </si>
  <si>
    <t>ATTIVA</t>
  </si>
  <si>
    <t>ITAJAI SC X 200 KM (SE 179712)</t>
  </si>
  <si>
    <t>QTN8D58</t>
  </si>
  <si>
    <t>GBG7E04</t>
  </si>
  <si>
    <t>GUARULHOS X 600 KM (179746)</t>
  </si>
  <si>
    <t>FTX4F85</t>
  </si>
  <si>
    <t>JOSE X WESLEI</t>
  </si>
  <si>
    <t>GUARUJA X SANTANA DO PARNAIBA</t>
  </si>
  <si>
    <t>CCU8C25</t>
  </si>
  <si>
    <t>VITOR X EVERTON</t>
  </si>
  <si>
    <t>SAPUCAIA DO SUL X 200 KM (SE 179762)</t>
  </si>
  <si>
    <t>IVK5768</t>
  </si>
  <si>
    <t>IPR6955</t>
  </si>
  <si>
    <t>PIAPORA DO BOM JESUS X PINDORAMA REF. PBJ180-2026 - Clarios - Dallon/Nappi</t>
  </si>
  <si>
    <t>PIRAPORA DO BOM JESUS X JACAREZINHO PR REF. PBJ180-2026 - Clarios - Dallon/Nappi</t>
  </si>
  <si>
    <t>CUBATÃO X GUARUJÁ - REF. PBJ172-2026  - BATERIAS S MOURA</t>
  </si>
  <si>
    <t xml:space="preserve">MAIKON </t>
  </si>
  <si>
    <t>FSR1E79</t>
  </si>
  <si>
    <t>TQE9C33</t>
  </si>
  <si>
    <t>PIRAPORA DO BOM JESUS X CAJAMAR REF. PBJ179-2026 - PIONEIRO</t>
  </si>
  <si>
    <t>VIEIRA X CARÇOS</t>
  </si>
  <si>
    <t>PIRAPORA DO BOM JESUS X JUQUITIBA REF. PBJ182-2026 - OXY QUIMICA</t>
  </si>
  <si>
    <r>
      <rPr>
        <rFont val="Calibri"/>
        <color theme="1"/>
        <sz val="9.0"/>
      </rPr>
      <t xml:space="preserve">PIRAPORA DO BOM JESUS X </t>
    </r>
    <r>
      <rPr>
        <rFont val="Calibri"/>
        <b/>
        <color theme="1"/>
        <sz val="9.0"/>
      </rPr>
      <t>CUBATÃO</t>
    </r>
    <r>
      <rPr>
        <rFont val="Calibri"/>
        <color theme="1"/>
        <sz val="9.0"/>
      </rPr>
      <t xml:space="preserve"> REF. PBJ178-2025 - ECOPARTS</t>
    </r>
  </si>
  <si>
    <t>SEVERINO X RUBENS</t>
  </si>
  <si>
    <t>PIRAPORA DO BOM JESUS X SUZANO REF. PBJ179-2026 - DIFIL</t>
  </si>
  <si>
    <t>EDER X RUBENS</t>
  </si>
  <si>
    <r>
      <rPr>
        <rFont val="Arial"/>
        <color theme="1"/>
        <sz val="9.0"/>
      </rPr>
      <t>10:12</t>
    </r>
    <r>
      <rPr>
        <rFont val="Arial"/>
        <color rgb="FFFF0000"/>
        <sz val="9.0"/>
      </rPr>
      <t xml:space="preserve"> </t>
    </r>
    <r>
      <rPr>
        <rFont val="Arial"/>
        <b/>
        <color rgb="FFFF0000"/>
        <sz val="9.0"/>
      </rPr>
      <t>(inicio 10:46)</t>
    </r>
  </si>
  <si>
    <t xml:space="preserve"> PKS7G97</t>
  </si>
  <si>
    <t>Caetanópolis, Minas Gerais (1 ARMADO)</t>
  </si>
  <si>
    <t>HJU1408</t>
  </si>
  <si>
    <t>OQD4A31</t>
  </si>
  <si>
    <t>Gabriel Victor de Oliveira</t>
  </si>
  <si>
    <t>SOLICITADO PARA ACOMPANHAR 20KM</t>
  </si>
  <si>
    <t>GUARULHOS X BARUERI (SE 179791)</t>
  </si>
  <si>
    <t>BQU9E47</t>
  </si>
  <si>
    <t xml:space="preserve">SIMÕES FILHO X LAURO DE FREITES </t>
  </si>
  <si>
    <t>GILMAR X ADAN</t>
  </si>
  <si>
    <t>GAMPO GRANDE X CAMPO GRANDE</t>
  </si>
  <si>
    <t>ELIESIO X PATRICK</t>
  </si>
  <si>
    <t>AEROPORTO PORTO ALEGRE X SAPUCAIA (SE 179801)</t>
  </si>
  <si>
    <t>HENRIQUE X CRISTIANO</t>
  </si>
  <si>
    <t>AEROPORTO PORTO ALEGRE X SAPUCAIA (SE 179802)</t>
  </si>
  <si>
    <t>MARCELO X SILVIO</t>
  </si>
  <si>
    <t>SANTO ANDRE SP (1ARMADO)</t>
  </si>
  <si>
    <t>FIN7697</t>
  </si>
  <si>
    <t>FORTALEZA X FORTALIZA (2 ARMADOS)</t>
  </si>
  <si>
    <t>OSB1G12</t>
  </si>
  <si>
    <t>FRANCISCO X ADELEON</t>
  </si>
  <si>
    <t xml:space="preserve">CUBATÃO X SANTOS </t>
  </si>
  <si>
    <t>GJO1E04</t>
  </si>
  <si>
    <t>EOF3629</t>
  </si>
  <si>
    <t>JORGE X EDIVANDRO</t>
  </si>
  <si>
    <t>VTR 02 UDE1G87</t>
  </si>
  <si>
    <t>VTR 03 UGL7E48</t>
  </si>
  <si>
    <t>CUF9C28</t>
  </si>
  <si>
    <t>GABRIEL X EVERTON</t>
  </si>
  <si>
    <t>CUBATÃO X SANTOS ( UM ARMADO )</t>
  </si>
  <si>
    <t>GGA2E27 </t>
  </si>
  <si>
    <t>GUARULHOS X DIADEMA</t>
  </si>
  <si>
    <t>FXE8C61</t>
  </si>
  <si>
    <t>EDUARDO X JOAO VITOR</t>
  </si>
  <si>
    <t>JANDIRA X 200 KM (179857)</t>
  </si>
  <si>
    <t>QRH1G74</t>
  </si>
  <si>
    <t>RENAN X ROBERTO</t>
  </si>
  <si>
    <t>FRANCISCO SÁ X PRESERVAÇÃO ( UM ARMADO )</t>
  </si>
  <si>
    <t>TES6H46</t>
  </si>
  <si>
    <t>DHL JANDIRA X 200KM (SE179891)</t>
  </si>
  <si>
    <t>GHJ3H54 / GEF1688</t>
  </si>
  <si>
    <t>ESCADA-PE X PRESERVAÇÃO (UM ARMADO)</t>
  </si>
  <si>
    <t xml:space="preserve">RVF5E72 </t>
  </si>
  <si>
    <t>FQS9C14</t>
  </si>
  <si>
    <t>ACOMPANHAR ATÉ O DESTINO</t>
  </si>
  <si>
    <t>CRAVINHOS/SP (1 ARMADO)</t>
  </si>
  <si>
    <t>FEU6H63</t>
  </si>
  <si>
    <t xml:space="preserve">Carlos Eduardo Mantovani </t>
  </si>
  <si>
    <t>SERGIPE (1 ARMADO)</t>
  </si>
  <si>
    <t>DTD6I75</t>
  </si>
  <si>
    <t>Edijario Ferreira</t>
  </si>
  <si>
    <t>DHL JANDIRA X 200KM (SE 179903)</t>
  </si>
  <si>
    <t>DTC1592</t>
  </si>
  <si>
    <t>JOSEANE X FERNANDO</t>
  </si>
  <si>
    <t>GUARULHOS X 500KM (SE 179904)</t>
  </si>
  <si>
    <t>ESP6E44</t>
  </si>
  <si>
    <t>JORGE X EVERTON</t>
  </si>
  <si>
    <t>GUARULHOS X 500KM (SE 179905)</t>
  </si>
  <si>
    <t>EWU8G13</t>
  </si>
  <si>
    <t>GUARULHOS X 500KM (SE 179906)</t>
  </si>
  <si>
    <t>FLT2G14</t>
  </si>
  <si>
    <t>JÚLIO X HENRIQUE</t>
  </si>
  <si>
    <t>UFQ1F90</t>
  </si>
  <si>
    <t xml:space="preserve">Magno X José Aldo </t>
  </si>
  <si>
    <t>VTR 05 UDE1G87</t>
  </si>
  <si>
    <t>AUX8J97</t>
  </si>
  <si>
    <t>VTR 06 UER7D08</t>
  </si>
  <si>
    <t>VALERIA CANCELOU AS 16:06</t>
  </si>
  <si>
    <t>10:01:00 (10:07)</t>
  </si>
  <si>
    <t>RENATO X DANIEL</t>
  </si>
  <si>
    <t>VTR 02 TXW-5H54</t>
  </si>
  <si>
    <t>VITOR CANCELOU AS 14:52</t>
  </si>
  <si>
    <t>VTR 03 TEE-3G85</t>
  </si>
  <si>
    <t>FSI3C44</t>
  </si>
  <si>
    <t>JUNDIAI X 200KM CURITIBA/PR</t>
  </si>
  <si>
    <t>VTR 04 TXW-5H46</t>
  </si>
  <si>
    <t>QJP1420</t>
  </si>
  <si>
    <t>JOSÉ X FRANCISCO</t>
  </si>
  <si>
    <t>SERRA ES X 300 KM (SE 179867)</t>
  </si>
  <si>
    <t>RECUSADA — RECUSADA POIS A MAXFORD IRIA FAZER MAS POR QUESTÕES OPERACIONAIS CANCELOU, AS UNICAS EQUIPES DISPONÍVEIS ERAM A PARTIR DAS 09:30 DEVIDO A ESSE MOTIVO A DHL PASSOU PARA OUTRO FORNECEDOR. RECUSADA AS 15:22</t>
  </si>
  <si>
    <t>VITORIA ES X VILA VELHA ES</t>
  </si>
  <si>
    <t>NAR2H21</t>
  </si>
  <si>
    <t>CARLOS X ERIQUERLEM</t>
  </si>
  <si>
    <t>EDUARDO X JOSÉ ALAN</t>
  </si>
  <si>
    <t>GUARULHOS X CONTAGEM (SE 179916)</t>
  </si>
  <si>
    <t>GGJ2A55</t>
  </si>
  <si>
    <t>DHL JANDIRA X 200 KM (SE 179918)</t>
  </si>
  <si>
    <t>ITAIM X SANTANA DE PARNAIBA</t>
  </si>
  <si>
    <t>CANCELADO PELO CLIENTE AS 10:38</t>
  </si>
  <si>
    <t>ALEXANDRE X TAUAN</t>
  </si>
  <si>
    <t>PETROLINA X JUAZEIRO/BA (1 ARMADO)</t>
  </si>
  <si>
    <t>QYK7B99</t>
  </si>
  <si>
    <t>JOÃO VICTOR MARANHÃO NASCIMENTO</t>
  </si>
  <si>
    <t>CLAISON X ELIESIO</t>
  </si>
  <si>
    <t>DAMIÃO X ERISVANDO</t>
  </si>
  <si>
    <t>VARZEA GRANDE X CUIABÁ</t>
  </si>
  <si>
    <t>FERNANDO X BRUNO</t>
  </si>
  <si>
    <t>GUARULHOS X 200 KM (SE 179989)</t>
  </si>
  <si>
    <t xml:space="preserve">OWM6A23 </t>
  </si>
  <si>
    <t>🚔 *VIATURA:* QYK7B99</t>
  </si>
  <si>
    <t>👮 *AGENTE 01:* JOÃO NASCIMENTO</t>
  </si>
  <si>
    <t>👮 *AGENTE 02:* N/A</t>
  </si>
  <si>
    <t>📈*PROGRESSO DA MISSÃO:* 0%</t>
  </si>
  <si>
    <t>📣 *OCORRÊNCIA:* SEM INFORMAÇÃO</t>
  </si>
  <si>
    <t>🏙️ *LOCALIZAÇÃO:* S/D</t>
  </si>
  <si>
    <t>🗾 *LINK DO GOOGLE:* N/A</t>
  </si>
  <si>
    <t>GUARULHOS - SP (GLP) X CAJAMAR - SP (SE180000)</t>
  </si>
  <si>
    <t>AKG5J88</t>
  </si>
  <si>
    <t>Coxipó da Ponte X CUIABÁ</t>
  </si>
  <si>
    <t xml:space="preserve"> NSA9D00 </t>
  </si>
  <si>
    <t>VTR QUEBRROU</t>
  </si>
  <si>
    <t>GUARULHOS X 400 KM  (SE 180015)</t>
  </si>
  <si>
    <t>REIS X EVERTON</t>
  </si>
  <si>
    <t>VITÓRIA X SERRA/ES (SE 179937)</t>
  </si>
  <si>
    <t>UFY6E51</t>
  </si>
  <si>
    <t>OVL1D03</t>
  </si>
  <si>
    <t>VITÓRIA X SERRA/ES (SE 179940)</t>
  </si>
  <si>
    <t>SWY6C24</t>
  </si>
  <si>
    <t>MILTON X ADRIANO</t>
  </si>
  <si>
    <t xml:space="preserve">UEQ8E98 </t>
  </si>
  <si>
    <t xml:space="preserve">ANDERSON X FRANÇA </t>
  </si>
  <si>
    <t xml:space="preserve"> MATIAS X MELO</t>
  </si>
  <si>
    <t>VTR 01 QOT6013</t>
  </si>
  <si>
    <t>EKW1B3</t>
  </si>
  <si>
    <t xml:space="preserve">MARCOS X ROMARIO </t>
  </si>
  <si>
    <t xml:space="preserve"> JUNDIAI/SP - x SERRA - ES PONTA A PONTA</t>
  </si>
  <si>
    <t>VTR 03 QSP5J12</t>
  </si>
  <si>
    <t>JUNDIAI/SP - x 200 km  PINHAIS - PR</t>
  </si>
  <si>
    <t>VTR 04 QSH2H43</t>
  </si>
  <si>
    <t>ADILSON X ALEX</t>
  </si>
  <si>
    <t>VTR 05 RTC-6J09</t>
  </si>
  <si>
    <t>ANDERSON X ADAM</t>
  </si>
  <si>
    <t>VTR 06 UDN9C89</t>
  </si>
  <si>
    <t>ALEXANDRE X SEVERINO</t>
  </si>
  <si>
    <t>VTR 07 TXW-5H44</t>
  </si>
  <si>
    <t>VTR 08 TEE-3H24</t>
  </si>
  <si>
    <t>CANCELADO PELO VITOR AS 13:28</t>
  </si>
  <si>
    <t>Manaus, AM X PRESERVAÇÃO ( UM ARMADO)</t>
  </si>
  <si>
    <t>GKF9391</t>
  </si>
  <si>
    <t xml:space="preserve"> Irlailson Cavalier</t>
  </si>
  <si>
    <t xml:space="preserve">gilberlan Ferraz </t>
  </si>
  <si>
    <t>apoio não mandou km na base, ja esta no meio do caminho</t>
  </si>
  <si>
    <t>RECIFE X URBANO (180026)</t>
  </si>
  <si>
    <t>DOUGLAS X LUIS</t>
  </si>
  <si>
    <t>JOSELITO X REIMÃO</t>
  </si>
  <si>
    <t>EXTREMA MG X ITAIM BIBI SP</t>
  </si>
  <si>
    <t>RTM3A12</t>
  </si>
  <si>
    <t>ADILSON X LUIS</t>
  </si>
  <si>
    <t>Planalto, BA (1 ARMADO)</t>
  </si>
  <si>
    <t>JOE8066</t>
  </si>
  <si>
    <t>NTQ7797</t>
  </si>
  <si>
    <t>João Rodrigues de Souza Filho</t>
  </si>
  <si>
    <t>Francisco Sá, MG</t>
  </si>
  <si>
    <t>QPT8H25</t>
  </si>
  <si>
    <t>DCC6B39</t>
  </si>
  <si>
    <t>Olinto Mateus Ribeiro</t>
  </si>
  <si>
    <t>GUARULHOS X SERRA ES (SE 180039)</t>
  </si>
  <si>
    <t>GGC0E46</t>
  </si>
  <si>
    <t xml:space="preserve">FERNANDO X JEANDO </t>
  </si>
  <si>
    <t>GUARULHOS X SERRA ES (SE 180046)</t>
  </si>
  <si>
    <t>FXC4E85</t>
  </si>
  <si>
    <t>GUARULHOS X SERRA ES (SE 180051)</t>
  </si>
  <si>
    <t>UEQ9H16</t>
  </si>
  <si>
    <t>COSME X ANDERSON</t>
  </si>
  <si>
    <t>GUARULHOS X SERRA ES (SE 180045)</t>
  </si>
  <si>
    <t>SVT9J98</t>
  </si>
  <si>
    <t>AEROPORTO GRU X IBL MATRIZ</t>
  </si>
  <si>
    <t>BARUERI X JABAQUARA</t>
  </si>
  <si>
    <t>FFS4G42</t>
  </si>
  <si>
    <t>FAUSTINO X ADILSON</t>
  </si>
  <si>
    <t>HORTOLÂNDIA X BARUERI (SE 180090)</t>
  </si>
  <si>
    <t>EHH9B54</t>
  </si>
  <si>
    <t xml:space="preserve">SERRA/ES RAIO 200KM (SE 180100)
</t>
  </si>
  <si>
    <t>ALINE X GENIVALDO</t>
  </si>
  <si>
    <t>OBH7D48</t>
  </si>
  <si>
    <r>
      <rPr>
        <rFont val="Calibri"/>
        <color theme="1"/>
        <sz val="9.0"/>
      </rPr>
      <t xml:space="preserve">PIRAPORA DO BOM JESUS X </t>
    </r>
    <r>
      <rPr>
        <rFont val="Calibri"/>
        <b/>
        <color theme="1"/>
        <sz val="9.0"/>
      </rPr>
      <t>CUBATÃO</t>
    </r>
    <r>
      <rPr>
        <rFont val="Calibri"/>
        <color theme="1"/>
        <sz val="9.0"/>
      </rPr>
      <t xml:space="preserve"> REF.PBJ186-2026 - TRAXYS</t>
    </r>
  </si>
  <si>
    <t>BEZ0H42</t>
  </si>
  <si>
    <t>PATRIQUE X DIEGO</t>
  </si>
  <si>
    <t>ALTERADO DESTINO FINAL PARA CUBATÃO</t>
  </si>
  <si>
    <r>
      <rPr>
        <rFont val="Calibri"/>
        <color theme="1"/>
        <sz val="9.0"/>
      </rPr>
      <t>PIRAPORA DO BOM JESUS X</t>
    </r>
    <r>
      <rPr>
        <rFont val="Calibri"/>
        <b/>
        <color theme="1"/>
        <sz val="9.0"/>
      </rPr>
      <t xml:space="preserve"> CUBATÃO</t>
    </r>
    <r>
      <rPr>
        <rFont val="Calibri"/>
        <color theme="1"/>
        <sz val="9.0"/>
      </rPr>
      <t xml:space="preserve"> REF.PBJ186-2026 - TRAXYS</t>
    </r>
  </si>
  <si>
    <t>francisco x adnilson</t>
  </si>
  <si>
    <t>PIRAPORA DO BOM JESUS X SANTOS PBJ189-2026 - MASTER METAL</t>
  </si>
  <si>
    <t>lucimar cancelou as 22:54</t>
  </si>
  <si>
    <t>GUARULHOS X JABOATÃO (SE 180054)</t>
  </si>
  <si>
    <t>KXW4B74</t>
  </si>
  <si>
    <t>ALEX X ADILSON</t>
  </si>
  <si>
    <t>PORTO ALEGRE X PALHOÇA/SC</t>
  </si>
  <si>
    <t>IAGO X CLEBER</t>
  </si>
  <si>
    <t>JOINVILLE X PONTA GROSSA</t>
  </si>
  <si>
    <t>RECUSADA PELO ANALISTA AS 17:02</t>
  </si>
  <si>
    <t>Encarregado cancelou as 13:30hs devido atraso</t>
  </si>
  <si>
    <t>11:19:00 Inicio 11:36)</t>
  </si>
  <si>
    <t xml:space="preserve">JUNDIAI/SP - x 200 km  BRASILIA - DF </t>
  </si>
  <si>
    <t>VTR 01 RTC6J06</t>
  </si>
  <si>
    <t>ADAM X ANDERSON</t>
  </si>
  <si>
    <t xml:space="preserve">JUNDIAI/SP - x 200 km  SERRA - ES </t>
  </si>
  <si>
    <t>VTR 02 TEE3H27</t>
  </si>
  <si>
    <t>ODG1B43</t>
  </si>
  <si>
    <t>JUNDIAI/SP - x   SAO JOAO DE MERITI - RJ PONTA A PONTA</t>
  </si>
  <si>
    <t>VTR 03 RTC-6J09</t>
  </si>
  <si>
    <t>SOLICITADO ACOMPANHAMENTO PONTA A PONTA</t>
  </si>
  <si>
    <r>
      <rPr>
        <rFont val="Calibri"/>
        <color theme="1"/>
        <sz val="9.0"/>
      </rPr>
      <t xml:space="preserve">PIRAPORA DO BOM JESUS X </t>
    </r>
    <r>
      <rPr>
        <rFont val="Calibri"/>
        <b/>
        <color theme="1"/>
        <sz val="9.0"/>
      </rPr>
      <t>CUBATÃO</t>
    </r>
    <r>
      <rPr>
        <rFont val="Calibri"/>
        <color theme="1"/>
        <sz val="9.0"/>
      </rPr>
      <t xml:space="preserve"> REF.PBJ186-2026 - TRAXYS</t>
    </r>
  </si>
  <si>
    <t>RENAN X EDUARDO</t>
  </si>
  <si>
    <r>
      <rPr>
        <rFont val="Calibri"/>
        <color theme="1"/>
        <sz val="9.0"/>
      </rPr>
      <t xml:space="preserve">PIRAPORA DO BOM JESUS X </t>
    </r>
    <r>
      <rPr>
        <rFont val="Calibri"/>
        <b/>
        <color theme="1"/>
        <sz val="9.0"/>
      </rPr>
      <t>CUBATÃO</t>
    </r>
    <r>
      <rPr>
        <rFont val="Calibri"/>
        <color theme="1"/>
        <sz val="9.0"/>
      </rPr>
      <t xml:space="preserve"> REF.PBJ186-2026 - TRAXYS</t>
    </r>
  </si>
  <si>
    <t>JUNDIAI/SP - x EMBU SP</t>
  </si>
  <si>
    <t>VTR 04 TXW5H36</t>
  </si>
  <si>
    <t>FSY4A44</t>
  </si>
  <si>
    <t>AUGUSTO X FERNANDO</t>
  </si>
  <si>
    <t>JUNDIAI/SP - x PONTA A PONTA  SERRA - ES</t>
  </si>
  <si>
    <t>VTR 05 QNG9I07</t>
  </si>
  <si>
    <t>RQQ5H34</t>
  </si>
  <si>
    <t>DAVID X ERIK</t>
  </si>
  <si>
    <t>PIRAPORA DO BOM JESUS X SANTOS REF. PBJ185-2026 - THYSSEN</t>
  </si>
  <si>
    <t>GUARULHOS X CAJAMAR SP (180134)</t>
  </si>
  <si>
    <t>PUT7E81</t>
  </si>
  <si>
    <t>alexsandro x roberto</t>
  </si>
  <si>
    <r>
      <rPr>
        <rFont val="Calibri"/>
        <color theme="1"/>
        <sz val="9.0"/>
      </rPr>
      <t xml:space="preserve">PIRAPORA DO BOM JESUS X </t>
    </r>
    <r>
      <rPr>
        <rFont val="Calibri"/>
        <b/>
        <color theme="1"/>
        <sz val="9.0"/>
      </rPr>
      <t xml:space="preserve">CUBATÃO </t>
    </r>
    <r>
      <rPr>
        <rFont val="Calibri"/>
        <color theme="1"/>
        <sz val="9.0"/>
      </rPr>
      <t>REF. PBJ185-2026 - THYSSEN</t>
    </r>
  </si>
  <si>
    <t>MARCOS X ROMARIO</t>
  </si>
  <si>
    <r>
      <rPr>
        <rFont val="Calibri"/>
        <color theme="1"/>
        <sz val="9.0"/>
      </rPr>
      <t xml:space="preserve">PIRAPORA DO BOM JESUS X </t>
    </r>
    <r>
      <rPr>
        <rFont val="Calibri"/>
        <b/>
        <color theme="1"/>
        <sz val="9.0"/>
      </rPr>
      <t>CUBATÃO</t>
    </r>
    <r>
      <rPr>
        <rFont val="Calibri"/>
        <color theme="1"/>
        <sz val="9.0"/>
      </rPr>
      <t xml:space="preserve"> REF. PBJ185-2026 - THYSSEN</t>
    </r>
  </si>
  <si>
    <t>rubens x jaime</t>
  </si>
  <si>
    <r>
      <rPr>
        <rFont val="Calibri"/>
        <color theme="1"/>
        <sz val="9.0"/>
      </rPr>
      <t>PIRAPORA DO BOM JESUS X</t>
    </r>
    <r>
      <rPr>
        <rFont val="Calibri"/>
        <b/>
        <color theme="1"/>
        <sz val="9.0"/>
      </rPr>
      <t xml:space="preserve"> CUBATÃO</t>
    </r>
    <r>
      <rPr>
        <rFont val="Calibri"/>
        <color theme="1"/>
        <sz val="9.0"/>
      </rPr>
      <t xml:space="preserve"> REF. PBJ185-2026 - THYSSEN</t>
    </r>
  </si>
  <si>
    <t>orlando x adeildo</t>
  </si>
  <si>
    <t>GUARUJÁ  X GUARULHOS (SE 180084)</t>
  </si>
  <si>
    <t>FPA7D92</t>
  </si>
  <si>
    <t>GUARUJA  X GUARULHOS (SE 180085)</t>
  </si>
  <si>
    <t xml:space="preserve">BASE CANCELOU AS 9:10 COM RISCO DE RECUSADA </t>
  </si>
  <si>
    <t>GUARUJA  X GUARULHOS (SE 180086)</t>
  </si>
  <si>
    <t>CAMPINAS X PAULINIA</t>
  </si>
  <si>
    <t>FJX3H53/SSS4E66</t>
  </si>
  <si>
    <t>MORUMBI X BARUERI (SE 180087)</t>
  </si>
  <si>
    <t>TXW5H50</t>
  </si>
  <si>
    <t>EQU8950</t>
  </si>
  <si>
    <t>JACARATY  X  JACARATY  ( UM ARMADO )</t>
  </si>
  <si>
    <t>ROC 9A46</t>
  </si>
  <si>
    <t>Willyans Bezerra Silva</t>
  </si>
  <si>
    <t>cancelada 07:58</t>
  </si>
  <si>
    <t>APARECIDA GO X 300 KM</t>
  </si>
  <si>
    <t>FYY8867</t>
  </si>
  <si>
    <t>MARCO X MOISÉS</t>
  </si>
  <si>
    <t>CORDOVIL X DUQUE DE CAXIAS RJ  (180112)</t>
  </si>
  <si>
    <t>ALEXSANDER X BRUNO</t>
  </si>
  <si>
    <t>AEROPORTO BRASILIA X BRASILIA DF (180122)</t>
  </si>
  <si>
    <t>PRC7D19</t>
  </si>
  <si>
    <t>UIZ4B66</t>
  </si>
  <si>
    <t>PALHOÇA X JOINVILLE</t>
  </si>
  <si>
    <t>SFD 2H61</t>
  </si>
  <si>
    <t>EGBERTO X BARTOLOMEU</t>
  </si>
  <si>
    <t>ELIESIO X CLAISON</t>
  </si>
  <si>
    <t>RIO BRANCO AC X RIO BRANCO AC</t>
  </si>
  <si>
    <t>NXT7F01</t>
  </si>
  <si>
    <t>MZS6253</t>
  </si>
  <si>
    <t xml:space="preserve">Amisterdan Souza </t>
  </si>
  <si>
    <t>FSM</t>
  </si>
  <si>
    <t>ALEXSANDRO X ROBERTO</t>
  </si>
  <si>
    <t>EXTREMA X 200 KM (SE 180169)</t>
  </si>
  <si>
    <t>AYN0B15</t>
  </si>
  <si>
    <t>ANTONIO X JAIRO</t>
  </si>
  <si>
    <t>APARECIDA GO X 200 KM (SE 180189)</t>
  </si>
  <si>
    <t>FCB9D58</t>
  </si>
  <si>
    <t>GUARULHOS X BARUERI (SE 180190)</t>
  </si>
  <si>
    <t xml:space="preserve">ESU7B96 </t>
  </si>
  <si>
    <t>SERRA ES X 200KM (180192)</t>
  </si>
  <si>
    <t>RYD1B96</t>
  </si>
  <si>
    <t>KELLY X RAIL</t>
  </si>
  <si>
    <t>JANDIRA X 200KM (180200)</t>
  </si>
  <si>
    <t>ELQ2B98</t>
  </si>
  <si>
    <t>JEOACAZ X ALEXANDRE</t>
  </si>
  <si>
    <t>SERRA ES X 200KM (180207)</t>
  </si>
  <si>
    <t>TMH5I14</t>
  </si>
  <si>
    <t>HKW5H78</t>
  </si>
  <si>
    <t>JONAS X LUCEMAR</t>
  </si>
  <si>
    <t>JANDIRA X 200KM (180208)</t>
  </si>
  <si>
    <t>EPU5C86</t>
  </si>
  <si>
    <t>MARTINS X ARAUJO</t>
  </si>
  <si>
    <t>ARAQUARI/SC X JOINVILLE/ SC (1 ARMADO)</t>
  </si>
  <si>
    <t>FXD2E07</t>
  </si>
  <si>
    <t>JANDIRA X 200KM (SE 180216)</t>
  </si>
  <si>
    <t>DPE3E09</t>
  </si>
  <si>
    <t>EDIVALDO X VITOR</t>
  </si>
  <si>
    <t>MISSÃO CANCELADA AS 16:51 PELO BASE DHL</t>
  </si>
  <si>
    <t>HORTOLÂNDIA X JANDIRA ( SE 180227)</t>
  </si>
  <si>
    <t>DTD3462</t>
  </si>
  <si>
    <t>75411/75677 segundo km 15:23</t>
  </si>
  <si>
    <t>426870/427146 segundo km 15:20</t>
  </si>
  <si>
    <t>JANDIRA X RAIO 200K (SE 180228)</t>
  </si>
  <si>
    <t>ALEXANDRE X JEOCAZ</t>
  </si>
  <si>
    <t>CUBATÃO X SANTOS REF. PBJ185-2026 - THYSSEN</t>
  </si>
  <si>
    <t>DHL-XDGO X RAIA DROGASIL S/A HIDROLANDIA (SE-180236)</t>
  </si>
  <si>
    <t>OKY2J35</t>
  </si>
  <si>
    <t>SERRA/ES X RAIO 200KM (SE 180219)</t>
  </si>
  <si>
    <t>HNN5D96</t>
  </si>
  <si>
    <t>DONATO X HUDSON</t>
  </si>
  <si>
    <r>
      <rPr>
        <rFont val="Calibri"/>
        <color theme="1"/>
        <sz val="9.0"/>
      </rPr>
      <t>SERRA/ES X RAIO</t>
    </r>
    <r>
      <rPr>
        <rFont val="Calibri"/>
        <b/>
        <color theme="1"/>
        <sz val="9.0"/>
      </rPr>
      <t xml:space="preserve"> 300KM </t>
    </r>
    <r>
      <rPr>
        <rFont val="Calibri"/>
        <color theme="1"/>
        <sz val="9.0"/>
      </rPr>
      <t>(SE 180222)</t>
    </r>
  </si>
  <si>
    <t>EON1H40</t>
  </si>
  <si>
    <t>JEFERSON X GOMES</t>
  </si>
  <si>
    <r>
      <rPr>
        <rFont val="Calibri"/>
        <color theme="1"/>
        <sz val="9.0"/>
      </rPr>
      <t xml:space="preserve">SERRA/ES X RAIO </t>
    </r>
    <r>
      <rPr>
        <rFont val="Calibri"/>
        <b/>
        <color theme="1"/>
        <sz val="9.0"/>
      </rPr>
      <t xml:space="preserve">300KM </t>
    </r>
    <r>
      <rPr>
        <rFont val="Calibri"/>
        <color theme="1"/>
        <sz val="9.0"/>
      </rPr>
      <t>(SE 180223)</t>
    </r>
  </si>
  <si>
    <t xml:space="preserve">QQD2E96 </t>
  </si>
  <si>
    <t>KIEFER X DANIEL</t>
  </si>
  <si>
    <t>AIRSUPLY</t>
  </si>
  <si>
    <t xml:space="preserve">CURITIBA X CURITIBA </t>
  </si>
  <si>
    <t>RHM7D69</t>
  </si>
  <si>
    <t>JULLYANNE X JULIANO</t>
  </si>
  <si>
    <t>JANDIRA X RAIO 200K (SE 180234)</t>
  </si>
  <si>
    <t>CUD6061</t>
  </si>
  <si>
    <t>11;28</t>
  </si>
  <si>
    <t>EDUARDO X ALEXSANDRO</t>
  </si>
  <si>
    <t xml:space="preserve">VTR 01 TXW-5H44 </t>
  </si>
  <si>
    <t>EPQ3B29</t>
  </si>
  <si>
    <t>VTR 02 RFY7C15</t>
  </si>
  <si>
    <t>ODA0B64</t>
  </si>
  <si>
    <t>SEVERINO X ADEILDO</t>
  </si>
  <si>
    <t>SOLICITADO PARA ADIANTAR DE IMEDIATO</t>
  </si>
  <si>
    <t>SAMUEL X EDWARD</t>
  </si>
  <si>
    <t>ALAGOINHAS/BA (1 ARMADO)</t>
  </si>
  <si>
    <t>PLY8A76</t>
  </si>
  <si>
    <t>EZY9E91</t>
  </si>
  <si>
    <t>Carlos Vinicius Torres de Souza</t>
  </si>
  <si>
    <t>CLODOALDO X EDIMARIO</t>
  </si>
  <si>
    <t>BENTO GONÇALVES RS X PALHOÇA</t>
  </si>
  <si>
    <t>JATINA X ADEMIR</t>
  </si>
  <si>
    <t>EXTREMA X 200KM ( SE 180298 )</t>
  </si>
  <si>
    <t>DVT6B75</t>
  </si>
  <si>
    <t>FONSECA X ELIAS</t>
  </si>
  <si>
    <t>TABATINGA (1 ARMADO)</t>
  </si>
  <si>
    <t>FBW9E92</t>
  </si>
  <si>
    <t>GOIANIA GO X GOIANIA GO</t>
  </si>
  <si>
    <t>TCI-5J35</t>
  </si>
  <si>
    <t>MURILO X CLEDIMILSON</t>
  </si>
  <si>
    <t>cancelada as 08:52</t>
  </si>
  <si>
    <t>GLP GUARULHOS X 800KM (SE: 180304)</t>
  </si>
  <si>
    <t>IRZ2J97</t>
  </si>
  <si>
    <t>PONTA DO FAROL X TRIPICAL-MA (UM ARMADO)</t>
  </si>
  <si>
    <t>EYT-3707</t>
  </si>
  <si>
    <t>VILA GUILHERME X CATUMBI</t>
  </si>
  <si>
    <t>RYO1H60</t>
  </si>
  <si>
    <t>GRU – AÉREO X AEROPORTO DE CONGONHAS (SE-180308)</t>
  </si>
  <si>
    <t>LTH1482</t>
  </si>
  <si>
    <t>VIX AEROPORTO X ALLIED/ES  (SE 180333)</t>
  </si>
  <si>
    <t>OYF2E65</t>
  </si>
  <si>
    <t>NIRLAN X VAGNER</t>
  </si>
  <si>
    <t xml:space="preserve"> VIX AEROPORTO X ALLIED/ES (SE 180215)</t>
  </si>
  <si>
    <t>Cancelada pela Aline as 17:31 por motivo de supercaquecimento na vtr</t>
  </si>
  <si>
    <t>ANDRE X CARLOS</t>
  </si>
  <si>
    <t>ceslog cancelou</t>
  </si>
  <si>
    <t>EZX-5196</t>
  </si>
  <si>
    <t>SUU7D41</t>
  </si>
  <si>
    <t>JEFERSON X RAMON</t>
  </si>
  <si>
    <t>ANÁPOLIS GO X APARECIDA DE GOIANAI GO (SE 180275)</t>
  </si>
  <si>
    <t>ELQ7J38</t>
  </si>
  <si>
    <t>CLAUDIO X HUDSON</t>
  </si>
  <si>
    <t>ANÁPOLIS GO X APARECIDA DE GOIANAI GO (SE 180274)</t>
  </si>
  <si>
    <t>AEROPORTO DE CAMPINAS/SP X 100 KM (SE 180283)</t>
  </si>
  <si>
    <t>ANDERSON X RICHARD</t>
  </si>
  <si>
    <t>CEVA LOGITEH</t>
  </si>
  <si>
    <t>SEY5C40</t>
  </si>
  <si>
    <t>SOLICITADO PARA ATENDMENTO IMEDIATO</t>
  </si>
  <si>
    <t>JANIO X LEONARDO</t>
  </si>
  <si>
    <t>ANDERSON X EDGE</t>
  </si>
  <si>
    <t>CANCELAD PELO ANALISTA AS 12:36</t>
  </si>
  <si>
    <t>EXTREMA X 200 KM (180357)</t>
  </si>
  <si>
    <t>FSD0862</t>
  </si>
  <si>
    <t>ITAPEVI X CAJAMAR (180354)</t>
  </si>
  <si>
    <t>UDW0I06</t>
  </si>
  <si>
    <t>ITAPEVI X GUARULHOS  (180356)</t>
  </si>
  <si>
    <t>GEU8A95</t>
  </si>
  <si>
    <t xml:space="preserve">FERNANDO X JEANDRO </t>
  </si>
  <si>
    <t>Chácaras Guanabara, Guararema - SP (1 armado)</t>
  </si>
  <si>
    <t>FOH8H98</t>
  </si>
  <si>
    <t xml:space="preserve">GYI2289 </t>
  </si>
  <si>
    <t>Otávio cavalaro</t>
  </si>
  <si>
    <t>AEROPORTO DE CAMPINAS/SP X 100 KM (SE 180366)</t>
  </si>
  <si>
    <t>STE2D67</t>
  </si>
  <si>
    <t>WILLIAN X BRASIL</t>
  </si>
  <si>
    <t>AEROPORTO DE CAMPINAS/SP X 100 KM (SE 180365)</t>
  </si>
  <si>
    <t>KPK4C12</t>
  </si>
  <si>
    <t>CALMON X REIS</t>
  </si>
  <si>
    <t>ITAPEVI X GUARULHOS (SE 180373)</t>
  </si>
  <si>
    <t>ERISVANDO X DAMIÃO</t>
  </si>
  <si>
    <t>NICOLAS X FERNANDO</t>
  </si>
  <si>
    <t>JUNDIAI X CONGONHAS (SE 180385)</t>
  </si>
  <si>
    <t>UPQ3G99</t>
  </si>
  <si>
    <t>FCS0A52</t>
  </si>
  <si>
    <t>VARZEA GRANDE X VERA MT</t>
  </si>
  <si>
    <t>CANCELADA PELO MAICON AS 16:28</t>
  </si>
  <si>
    <t>APARECIDA DE GOIANIA GO X 200 KM (180425)</t>
  </si>
  <si>
    <t>MOISES X AGRIMAR</t>
  </si>
  <si>
    <t>BARUERI X AEROPORTO DE CONGONHAS</t>
  </si>
  <si>
    <t>EMF8H90</t>
  </si>
  <si>
    <t>EFV4F12</t>
  </si>
  <si>
    <t>FAZENDA RETIRO GO X 200 KM (180426)</t>
  </si>
  <si>
    <t>CUIABÁ/MT X 200KM (1 ARMADO)</t>
  </si>
  <si>
    <t>SQG0A10</t>
  </si>
  <si>
    <t>Denis Garcia de Farias</t>
  </si>
  <si>
    <t>ACOMPANHAR SEM O CONDUTOR SABER E PERCEBER</t>
  </si>
  <si>
    <t xml:space="preserve">CEVA LOGITECH </t>
  </si>
  <si>
    <t>JUNDIAI/SP - x BARUERI- SP</t>
  </si>
  <si>
    <t>sandro x luciano</t>
  </si>
  <si>
    <t>severino x adeildo</t>
  </si>
  <si>
    <t>GUARULHOS X SERRA 800 KM (180451)</t>
  </si>
  <si>
    <t>ELV0700</t>
  </si>
  <si>
    <t>FRANCISCO X CARLOS</t>
  </si>
  <si>
    <t>GUARULHOS X CUIABÁ MT (180440)</t>
  </si>
  <si>
    <t>COLONHEZI X BOLDRINI</t>
  </si>
  <si>
    <t>JANDIRA X JARDIM DAS ACACIAS SP (180459)</t>
  </si>
  <si>
    <t>DANIEL X ALEXANDRE</t>
  </si>
  <si>
    <t>GUARULHOS X SANTO AMARO (SE 180383)</t>
  </si>
  <si>
    <t>GIQ7H09</t>
  </si>
  <si>
    <t>ivan x lourenço</t>
  </si>
  <si>
    <t>FAZENDA RETIRO GO X HIDROLANDIA GO (180458)</t>
  </si>
  <si>
    <t>BZH3F37</t>
  </si>
  <si>
    <t>DANILO X RENATO</t>
  </si>
  <si>
    <t>GUARULHOS X 400 KM (180422)</t>
  </si>
  <si>
    <t>ELP4A82</t>
  </si>
  <si>
    <t>VIX AEROPORTO ES X AVENIDA CEM (180349)</t>
  </si>
  <si>
    <t>LIRLAN X VAGNER</t>
  </si>
  <si>
    <t>TYC7G18</t>
  </si>
  <si>
    <t>JAILTON X ALBERTO</t>
  </si>
  <si>
    <t>PAULO X CLEITON</t>
  </si>
  <si>
    <t>ANÁPOLIS X APARECIDA DE GOIANIA GO (180416)</t>
  </si>
  <si>
    <t>LBZ7D73</t>
  </si>
  <si>
    <t>THALES X MACIEL</t>
  </si>
  <si>
    <t>AEROPORTO GRU X ITAPEVI</t>
  </si>
  <si>
    <t>PALHOÇA X PALHOCA SC</t>
  </si>
  <si>
    <t>adelita x ronaldo</t>
  </si>
  <si>
    <t>AEROPORTO GRU X ITAPEVI (180441)</t>
  </si>
  <si>
    <t>BASE DHL CANCELOU AS 11:08</t>
  </si>
  <si>
    <t>AEROPORTO GRU X ITAPEVI (180442)</t>
  </si>
  <si>
    <t>UDZ1E28</t>
  </si>
  <si>
    <t>AEROPORTO GRU X ITAPEVI (180443)</t>
  </si>
  <si>
    <t>VALMIR X RAMON</t>
  </si>
  <si>
    <r>
      <rPr>
        <rFont val="Calibri"/>
        <color theme="1"/>
        <sz val="9.0"/>
      </rPr>
      <t>11:08</t>
    </r>
    <r>
      <rPr>
        <rFont val="Calibri"/>
        <b/>
        <color rgb="FFFF0000"/>
        <sz val="9.0"/>
      </rPr>
      <t xml:space="preserve"> (inicio 11:38)</t>
    </r>
  </si>
  <si>
    <t>JUNDIAI/SP - x 200 km  VILA VELHA ES</t>
  </si>
  <si>
    <t>VTR 02 TEE-3G85</t>
  </si>
  <si>
    <t>MIGUEL X DANIEL</t>
  </si>
  <si>
    <t>SOLICITADO PARA IMEDIATO</t>
  </si>
  <si>
    <t>JUNDIAI/SP - x  SERRA PONTA A PONTA</t>
  </si>
  <si>
    <t>VTR 03 TXW-5H45</t>
  </si>
  <si>
    <t>VALDIRON X ROBSON</t>
  </si>
  <si>
    <r>
      <rPr>
        <rFont val="Calibri"/>
        <color theme="1"/>
        <sz val="9.0"/>
      </rPr>
      <t xml:space="preserve">16:48 </t>
    </r>
    <r>
      <rPr>
        <rFont val="Calibri"/>
        <b/>
        <color rgb="FFFF0000"/>
        <sz val="9.0"/>
      </rPr>
      <t>(inicio 16:48)</t>
    </r>
  </si>
  <si>
    <t>VTR 04 TEE3H07</t>
  </si>
  <si>
    <t xml:space="preserve">RENAN X ROGERIO </t>
  </si>
  <si>
    <r>
      <rPr>
        <rFont val="Calibri"/>
        <color theme="1"/>
        <sz val="9.0"/>
      </rPr>
      <t xml:space="preserve">16:20 </t>
    </r>
    <r>
      <rPr>
        <rFont val="Calibri"/>
        <b/>
        <color rgb="FFFF0000"/>
        <sz val="9.0"/>
      </rPr>
      <t>(inicio 16:28)</t>
    </r>
  </si>
  <si>
    <t xml:space="preserve">JUNDIAI/SP - x 200 km  BELFORD ROXO - RJ </t>
  </si>
  <si>
    <t>VTR 05 UDD1C04</t>
  </si>
  <si>
    <t>TOR3F65</t>
  </si>
  <si>
    <t>CLAUDIMAR X SERGIO</t>
  </si>
  <si>
    <r>
      <rPr>
        <rFont val="Calibri"/>
        <color theme="1"/>
        <sz val="9.0"/>
      </rPr>
      <t xml:space="preserve">14:40 </t>
    </r>
    <r>
      <rPr>
        <rFont val="Calibri"/>
        <b/>
        <color rgb="FFFF0000"/>
        <sz val="9.0"/>
      </rPr>
      <t>(inicio 16:47)</t>
    </r>
  </si>
  <si>
    <t>VTR 06 TXW-5H44</t>
  </si>
  <si>
    <t>EVO8B19</t>
  </si>
  <si>
    <t>GUARULHOS IBL MATRIZ X ALEM PARNAIBA</t>
  </si>
  <si>
    <t>ALEXANDRE X BRUNO</t>
  </si>
  <si>
    <t>GLP GUARULHOS X BRASILIA DF (SE180477)</t>
  </si>
  <si>
    <t>KPI7A83</t>
  </si>
  <si>
    <t>CANCELADA AS 15:32</t>
  </si>
  <si>
    <t>SÃO LUIS MA X SÃO LUIS/MA (1 armado)</t>
  </si>
  <si>
    <t>Gustavo Diego Silva de Melo</t>
  </si>
  <si>
    <t>MARIO X JORGE</t>
  </si>
  <si>
    <t>CAMPINAS X LIBRAPORT (SE 180484)</t>
  </si>
  <si>
    <t>BASE DHL CANCELOU AS 11:46, MISSÃO SE OUTRO FORNECEDOR</t>
  </si>
  <si>
    <t>GLEISON X DAMAIO</t>
  </si>
  <si>
    <t>ANAPOLIS GO X GOIANIA GO (SE 180492)</t>
  </si>
  <si>
    <t>CLAUDIO X GLAUBER</t>
  </si>
  <si>
    <t>SÃO LUIS MA X SÃO LUIS/MA (2 ARMADOS)</t>
  </si>
  <si>
    <t>TMSG</t>
  </si>
  <si>
    <t>PERNAMBUCO X RECIFE</t>
  </si>
  <si>
    <t>OSEAS X MAXLANDRO</t>
  </si>
  <si>
    <t>AERO GUARULHOS x CONGONHAS (SE 180556)</t>
  </si>
  <si>
    <t>PINDAMONHANGABA X PRESERVAÇÃO (UM ARMADO)</t>
  </si>
  <si>
    <t>FAE6A31</t>
  </si>
  <si>
    <t xml:space="preserve">EKH3J08  </t>
  </si>
  <si>
    <t xml:space="preserve">CUBATÃO X SANTOS REF. PBJ186-2026 - TRAXYS
</t>
  </si>
  <si>
    <t>VTR1 RFL3F47</t>
  </si>
  <si>
    <t>ORLANDO X ALEX</t>
  </si>
  <si>
    <t>VTR2 RTC6J06</t>
  </si>
  <si>
    <t>ROBERTO X CICERO</t>
  </si>
  <si>
    <t>JUNDIAI/SP - x SERRA PONTA A PONTA</t>
  </si>
  <si>
    <t>VTR3 TXW5H57</t>
  </si>
  <si>
    <t>MTS9B77</t>
  </si>
  <si>
    <t>VALDOMIR X ADEILDO</t>
  </si>
  <si>
    <t>VTR4 EDU9459</t>
  </si>
  <si>
    <t>PPX9398</t>
  </si>
  <si>
    <t xml:space="preserve">JUNDIAI/SP - x 200 km  SAO JOAO DE MERITI - RJ </t>
  </si>
  <si>
    <t>VTR5 EZX-5196</t>
  </si>
  <si>
    <t xml:space="preserve">JUNDIAI/SP - x 200 km  NOVA SANTA RITA - RS </t>
  </si>
  <si>
    <t>VTR6 TXW5H36</t>
  </si>
  <si>
    <t>IXL3G46</t>
  </si>
  <si>
    <t>CLAUDIANO X JEFERSON</t>
  </si>
  <si>
    <t xml:space="preserve">JUNDIAI/SP - x PONTA A PONTA - SERRA - ES </t>
  </si>
  <si>
    <t>VTR7 UEB7H08</t>
  </si>
  <si>
    <t>JEANDRO X EVERTON</t>
  </si>
  <si>
    <t>JUNDIAI/SP - x PONTA A PONTA - BRASILIA - DF</t>
  </si>
  <si>
    <t xml:space="preserve">VTR8 </t>
  </si>
  <si>
    <t>VITOR PEDIU PARA CANCLAR AS 9:11</t>
  </si>
  <si>
    <t xml:space="preserve"> JXJ0E14</t>
  </si>
  <si>
    <t>ZILDENIR X CLIDEVAR</t>
  </si>
  <si>
    <t>APARECIDA DE GOIANIA GO X GUARULHOS (SE 180518)</t>
  </si>
  <si>
    <t>BASE DHL CANCELOU AS 17:54 (09/06)</t>
  </si>
  <si>
    <t>AERO GUARULHOS X ITAPEVI (SE 180536)</t>
  </si>
  <si>
    <t>EVERTON X JEANDRO</t>
  </si>
  <si>
    <t>AERO GUARULHOS X ITAPEVI (SE 180537)</t>
  </si>
  <si>
    <t>JAIME X RUBENS</t>
  </si>
  <si>
    <t>troca de equipe</t>
  </si>
  <si>
    <t>AERO GUARULHOS X ITAPEVI (SE 180539)</t>
  </si>
  <si>
    <t>RGCOB96</t>
  </si>
  <si>
    <t>TLX7E86</t>
  </si>
  <si>
    <t>LENILSON X FELIPE</t>
  </si>
  <si>
    <t>AERO GUARULHOS X ITAPEVI (SE 180540)</t>
  </si>
  <si>
    <t>AERO GUARULHOS X ITAPEVI (SE 180541)</t>
  </si>
  <si>
    <t>AERO GUARULHOS X ITAPEVI (SE 180543)</t>
  </si>
  <si>
    <t>KZK1E42</t>
  </si>
  <si>
    <t>AERO GUARULHOS X ITAPEVI (SE 180544)</t>
  </si>
  <si>
    <t>AERO GUARULHOS X ITAPEVI (SE 180545)</t>
  </si>
  <si>
    <t>GUARULHOS X SERRA ES (SE 180555)</t>
  </si>
  <si>
    <t>EMA3J41</t>
  </si>
  <si>
    <t>JANDIRA X 200KM (180558)</t>
  </si>
  <si>
    <t>FERNANDO X MOISES</t>
  </si>
  <si>
    <t>JANDIRA X 200KM (180559)</t>
  </si>
  <si>
    <t>HBZ3J40</t>
  </si>
  <si>
    <t>GUARULHOS X GUARULHOS (180565)</t>
  </si>
  <si>
    <t>AKG8A55</t>
  </si>
  <si>
    <t>LOUVEIRA X 100 KM (180542)</t>
  </si>
  <si>
    <t>AEROPORTO GUARULHOS X CAMPINAS (180513)</t>
  </si>
  <si>
    <t>EBF3H89</t>
  </si>
  <si>
    <t>cancelada pela DHL as 14:46</t>
  </si>
  <si>
    <t>GUARULHOS X JANDIRA (180582)</t>
  </si>
  <si>
    <t>FSR0J67</t>
  </si>
  <si>
    <t>NATAL X SÃO GONÇALO DO ALMIRANTE RN (180519)</t>
  </si>
  <si>
    <t>TMQ1B81</t>
  </si>
  <si>
    <t>SOL3J30</t>
  </si>
  <si>
    <t>JAILSON X PHELIPE</t>
  </si>
  <si>
    <t>LOUVEIRA X SANTA CRUZ SP 180592</t>
  </si>
  <si>
    <t>DHL CANCELOU</t>
  </si>
  <si>
    <t>Paraíba do Sul, RJ  X  PERSERVAÇÃO (UM ARMADO)</t>
  </si>
  <si>
    <t xml:space="preserve">LQN9H05 </t>
  </si>
  <si>
    <t xml:space="preserve">SFQ4D83 </t>
  </si>
  <si>
    <t>JANDIRA X ITAQUERA (180598)</t>
  </si>
  <si>
    <t>RTU6I49</t>
  </si>
  <si>
    <t>QUG1C46</t>
  </si>
  <si>
    <t>MARCO X LEANDRO</t>
  </si>
  <si>
    <t>ibl recusou</t>
  </si>
  <si>
    <t>ALEX X ORLANDO</t>
  </si>
  <si>
    <t>São Sebastião da Bela Vista-MG  X  (UM ARMADO)</t>
  </si>
  <si>
    <t>RGO2C12</t>
  </si>
  <si>
    <t>TKE3I82</t>
  </si>
  <si>
    <t>WASHINGTON DONIZETE DOS SANTOS</t>
  </si>
  <si>
    <t>SEM LOCALIZAÇÃO FINAL/</t>
  </si>
  <si>
    <t>AEROPORTO X JABOATÃO PE</t>
  </si>
  <si>
    <t>EDURADO X MARCELO</t>
  </si>
  <si>
    <t>AEROPORTO PORTO ALEGRE X URBANO (SE 180617)</t>
  </si>
  <si>
    <t>IUZ5D22</t>
  </si>
  <si>
    <t>DANIELE X JEFERSON</t>
  </si>
  <si>
    <t>GUARULHOS X JANDIRA (SE 180622)</t>
  </si>
  <si>
    <t>GUARULHOS X 400 KM (SE 180627)</t>
  </si>
  <si>
    <t>EJY4G80</t>
  </si>
  <si>
    <t>JANDIRA X 200 KM (SE 180628)</t>
  </si>
  <si>
    <t>cancelada pelo analista as 15:59</t>
  </si>
  <si>
    <t xml:space="preserve">IYV5D99
</t>
  </si>
  <si>
    <t>CAMPINAS X URBANO (180631)</t>
  </si>
  <si>
    <t>ELW1F04</t>
  </si>
  <si>
    <t>ENCARREGADO CANCELOU AS 11:05</t>
  </si>
  <si>
    <t>JOSELITO X RODRIGO</t>
  </si>
  <si>
    <t xml:space="preserve"> FXD2E07</t>
  </si>
  <si>
    <t xml:space="preserve">MKC-9G91 </t>
  </si>
  <si>
    <t>APARECIDA DE GOIANIA GO X GUARULHOS (SE 180642)</t>
  </si>
  <si>
    <t>UDS6E38</t>
  </si>
  <si>
    <t>MARCOS X ULYSSES</t>
  </si>
  <si>
    <t>APARECIDA DE GOIANIA GO X GUARULHOS (SE 180641)</t>
  </si>
  <si>
    <t>SEG5H63</t>
  </si>
  <si>
    <t>MOISES X JAILSON</t>
  </si>
  <si>
    <t>APARECIDA DE GOIANIA X CERQUEIRA CESAR (SE 180638)</t>
  </si>
  <si>
    <t>UDP9H27</t>
  </si>
  <si>
    <t>APARECIDA DE GOIANIA X CERQUEIRA CESAR (SE 180637)</t>
  </si>
  <si>
    <t>BZK0J91</t>
  </si>
  <si>
    <t>17:</t>
  </si>
  <si>
    <t>EXTREMA X 300 KM (SE 180647)</t>
  </si>
  <si>
    <t xml:space="preserve"> KJI0C73</t>
  </si>
  <si>
    <t>ENCARREGADO CONCELOU AS 15:49</t>
  </si>
  <si>
    <t>sem efetivo</t>
  </si>
  <si>
    <t>JUNDIAI X URBANO (SE 180672)</t>
  </si>
  <si>
    <t>cancelada as 17:07 maicon</t>
  </si>
  <si>
    <t>NELSON X MARCIEL</t>
  </si>
  <si>
    <t>PIRAPORA DO BOM JESUS X SANTOS PBJ190-2026 - GERALD</t>
  </si>
  <si>
    <t>PIRAPIRA DO BOM JESUS X SANTOS PBJ192-2026 - TRAXYS</t>
  </si>
  <si>
    <t>CONTAINERS</t>
  </si>
  <si>
    <t>GUARULHOS X GUARUJA</t>
  </si>
  <si>
    <t>PIRAPORA DO BOM JESUS X SANTOS REF. PBJ195-2026 - THYSSEN</t>
  </si>
  <si>
    <t>ELECTI</t>
  </si>
  <si>
    <t>AEROPORTO BA X URBANO (180667)</t>
  </si>
  <si>
    <t>AEROPORTO BA X URBANO (180657)</t>
  </si>
  <si>
    <t>AEROPORTO ES X URBANO (180654)</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</si>
</sst>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HH:mm:ss"/>
    <numFmt numFmtId="165" formatCode="dd/mm/yyyy"/>
    <numFmt numFmtId="166" formatCode="hh:mm"/>
    <numFmt numFmtId="167" formatCode="dd/MM/yyyy"/>
    <numFmt numFmtId="168" formatCode="hh:mm:ss"/>
    <numFmt numFmtId="169" formatCode="d/m/yyyy"/>
    <numFmt numFmtId="170" formatCode="[hh]:mm:ss"/>
    <numFmt numFmtId="171" formatCode="yyyy.m"/>
    <numFmt numFmtId="172" formatCode="dd/mm"/>
  </numFmts>
  <fonts count="97">
    <font>
      <sz val="10.0"/>
      <color rgb="FF000000"/>
      <name val="Arial"/>
      <scheme val="minor"/>
    </font>
    <font>
      <b/>
      <sz val="9.0"/>
      <color rgb="FF000000"/>
      <name val="Arial"/>
    </font>
    <font>
      <b/>
      <sz val="8.0"/>
      <color rgb="FF000000"/>
      <name val="Arial"/>
    </font>
    <font>
      <b/>
      <sz val="8.0"/>
      <color rgb="FF000000"/>
      <name val="Aptos"/>
    </font>
    <font>
      <color theme="1"/>
      <name val="Arial"/>
      <scheme val="minor"/>
    </font>
    <font>
      <b/>
      <sz val="9.0"/>
      <color theme="1"/>
      <name val="Arial"/>
    </font>
    <font>
      <sz val="9.0"/>
      <color theme="1"/>
      <name val="Arial"/>
    </font>
    <font>
      <sz val="9.0"/>
      <color rgb="FF000000"/>
      <name val="Arial"/>
    </font>
    <font>
      <b/>
      <sz val="10.0"/>
      <color rgb="FF000000"/>
      <name val="Calibri"/>
    </font>
    <font>
      <sz val="9.0"/>
      <color theme="1"/>
      <name val="Arial"/>
      <scheme val="minor"/>
    </font>
    <font>
      <sz val="10.0"/>
      <color theme="1"/>
      <name val="Calibri"/>
    </font>
    <font>
      <sz val="8.0"/>
      <color rgb="FF000000"/>
      <name val="Arial"/>
    </font>
    <font>
      <sz val="8.0"/>
      <color rgb="FF000000"/>
      <name val="Aptos"/>
    </font>
    <font>
      <b/>
      <sz val="9.0"/>
      <color theme="1"/>
      <name val="Arial"/>
      <scheme val="minor"/>
    </font>
    <font>
      <b/>
      <color theme="1"/>
      <name val="Arial"/>
      <scheme val="minor"/>
    </font>
    <font>
      <b/>
      <sz val="10.0"/>
      <color theme="1"/>
      <name val="Calibri"/>
    </font>
    <font>
      <sz val="10.0"/>
      <color rgb="FF000000"/>
      <name val="Calibri"/>
    </font>
    <font/>
    <font>
      <b/>
      <sz val="9.0"/>
      <color theme="1"/>
      <name val="Calibri"/>
    </font>
    <font>
      <b/>
      <sz val="11.0"/>
      <color rgb="FF000000"/>
      <name val="Calibri"/>
    </font>
    <font>
      <sz val="12.0"/>
      <color theme="1"/>
      <name val="Arial"/>
    </font>
    <font>
      <b/>
      <sz val="9.0"/>
      <color rgb="FF000000"/>
      <name val="Calibri"/>
    </font>
    <font>
      <sz val="9.0"/>
      <color theme="1"/>
      <name val="Calibri"/>
    </font>
    <font>
      <sz val="9.0"/>
      <color rgb="FF000000"/>
      <name val="Calibri"/>
    </font>
    <font>
      <b/>
      <sz val="8.0"/>
      <color theme="1"/>
      <name val="Arial"/>
      <scheme val="minor"/>
    </font>
    <font>
      <sz val="8.0"/>
      <color theme="1"/>
      <name val="Arial"/>
      <scheme val="minor"/>
    </font>
    <font>
      <sz val="8.0"/>
      <color rgb="FF242424"/>
      <name val="Arial"/>
    </font>
    <font>
      <color rgb="FF000000"/>
      <name val="Calibri"/>
    </font>
    <font>
      <color theme="1"/>
      <name val="Arial"/>
    </font>
    <font>
      <sz val="9.0"/>
      <color rgb="FF000000"/>
      <name val="Aptos"/>
    </font>
    <font>
      <sz val="9.0"/>
      <color rgb="FF3C4043"/>
      <name val="Calibri"/>
    </font>
    <font>
      <b/>
      <sz val="8.0"/>
      <color rgb="FF000000"/>
      <name val="Arial"/>
      <scheme val="minor"/>
    </font>
    <font>
      <sz val="8.0"/>
      <color theme="1"/>
      <name val="Calibri"/>
    </font>
    <font>
      <color theme="1"/>
      <name val="Calibri"/>
    </font>
    <font>
      <sz val="9.0"/>
      <color theme="1"/>
      <name val="Caveat"/>
    </font>
    <font>
      <b/>
      <color rgb="FF000000"/>
      <name val="Calibri"/>
    </font>
    <font>
      <b/>
      <sz val="10.0"/>
      <color rgb="FF000000"/>
      <name val="Arial"/>
    </font>
    <font>
      <b/>
      <sz val="10.0"/>
      <color rgb="FF000000"/>
      <name val="Aptos"/>
    </font>
    <font>
      <sz val="10.0"/>
      <color theme="1"/>
      <name val="Arial"/>
      <scheme val="minor"/>
    </font>
    <font>
      <b/>
      <sz val="10.0"/>
      <color rgb="FF000000"/>
      <name val="Century Gothic"/>
    </font>
    <font>
      <b/>
      <color theme="1"/>
      <name val="Calibri"/>
    </font>
    <font>
      <sz val="9.0"/>
      <color rgb="FF242424"/>
      <name val="Calibri"/>
    </font>
    <font>
      <sz val="11.0"/>
      <color rgb="FF000000"/>
      <name val="Arial"/>
    </font>
    <font>
      <b/>
      <color theme="1"/>
      <name val="Arial"/>
    </font>
    <font>
      <sz val="8.0"/>
      <color rgb="FF000000"/>
      <name val="Arial"/>
      <scheme val="minor"/>
    </font>
    <font>
      <b/>
      <sz val="8.0"/>
      <color rgb="FF000000"/>
      <name val="Calibri"/>
    </font>
    <font>
      <sz val="11.0"/>
      <color rgb="FF000000"/>
      <name val="Calibri"/>
    </font>
    <font>
      <sz val="9.0"/>
      <color rgb="FFFF0000"/>
      <name val="Calibri"/>
    </font>
    <font>
      <sz val="9.0"/>
      <color rgb="FF3C4043"/>
      <name val="Roboto"/>
    </font>
    <font>
      <b/>
      <sz val="8.0"/>
      <color theme="1"/>
      <name val="Calibri"/>
    </font>
    <font>
      <i/>
      <sz val="9.0"/>
      <color rgb="FF000000"/>
      <name val="Calibri"/>
    </font>
    <font>
      <sz val="11.0"/>
      <color rgb="FF000000"/>
      <name val="&quot;Aptos Narrow&quot;"/>
    </font>
    <font>
      <sz val="8.0"/>
      <color rgb="FF000000"/>
      <name val="Calibri"/>
    </font>
    <font>
      <b/>
      <sz val="8.0"/>
      <color theme="1"/>
      <name val="Arial"/>
    </font>
    <font>
      <sz val="8.0"/>
      <color theme="1"/>
      <name val="Arial"/>
    </font>
    <font>
      <color rgb="FFFFFF00"/>
      <name val="Arial"/>
    </font>
    <font>
      <color rgb="FF000000"/>
      <name val="Arial"/>
    </font>
    <font>
      <b/>
      <color rgb="FF000000"/>
      <name val="Arial"/>
    </font>
    <font>
      <b/>
      <sz val="9.0"/>
      <color rgb="FF242424"/>
      <name val="Calibri"/>
    </font>
    <font>
      <sz val="7.0"/>
      <color theme="1"/>
      <name val="Calibri"/>
    </font>
    <font>
      <b/>
      <sz val="9.0"/>
      <color rgb="FF4B5563"/>
      <name val="Calibri"/>
    </font>
    <font>
      <b/>
      <color rgb="FFFF0000"/>
      <name val="Arial"/>
      <scheme val="minor"/>
    </font>
    <font>
      <sz val="11.0"/>
      <color theme="1"/>
      <name val="Calibri"/>
    </font>
    <font>
      <b/>
      <color rgb="FF000000"/>
      <name val="Arial"/>
      <scheme val="minor"/>
    </font>
    <font>
      <sz val="9.0"/>
      <color rgb="FF111827"/>
      <name val="Calibri"/>
    </font>
    <font>
      <sz val="9.0"/>
      <color rgb="FF1F1F1F"/>
      <name val="Calibri"/>
    </font>
    <font>
      <sz val="8.0"/>
      <color rgb="FF111827"/>
      <name val="&quot;Plus Jakarta Sans&quot;"/>
    </font>
    <font>
      <b/>
      <sz val="8.0"/>
      <color rgb="FF1F2937"/>
      <name val="&quot;Plus Jakarta Sans&quot;"/>
    </font>
    <font>
      <sz val="8.0"/>
      <color rgb="FF111827"/>
      <name val="Calibri"/>
    </font>
    <font>
      <b/>
      <sz val="8.0"/>
      <color rgb="FF111827"/>
      <name val="&quot;Plus Jakarta Sans&quot;"/>
    </font>
    <font>
      <color rgb="FFFF0000"/>
      <name val="Arial"/>
    </font>
    <font>
      <b/>
      <sz val="8.0"/>
      <color rgb="FF111827"/>
      <name val="Calibri"/>
    </font>
    <font>
      <b/>
      <sz val="9.0"/>
      <color rgb="FF111827"/>
      <name val="Calibri"/>
    </font>
    <font>
      <sz val="9.0"/>
      <color rgb="FF242424"/>
      <name val="&quot;Aptos Narrow&quot;"/>
    </font>
    <font>
      <sz val="10.0"/>
      <color rgb="FF242424"/>
      <name val="Calibri"/>
    </font>
    <font>
      <sz val="10.0"/>
      <color rgb="FF111827"/>
      <name val="Calibri"/>
    </font>
    <font>
      <sz val="10.0"/>
      <color theme="1"/>
      <name val="Arial"/>
    </font>
    <font>
      <sz val="9.0"/>
      <color rgb="FF000000"/>
      <name val="Arial"/>
      <scheme val="minor"/>
    </font>
    <font>
      <sz val="10.0"/>
      <color rgb="FF000000"/>
      <name val="Aptos"/>
    </font>
    <font>
      <sz val="9.0"/>
      <color theme="1"/>
      <name val="Aptos"/>
    </font>
    <font>
      <b/>
      <sz val="10.0"/>
      <color rgb="FF242424"/>
      <name val="Calibri"/>
    </font>
    <font>
      <b/>
      <sz val="10.0"/>
      <color rgb="FF111827"/>
      <name val="Calibri"/>
    </font>
    <font>
      <sz val="9.0"/>
      <color rgb="FF242424"/>
      <name val="Arial"/>
    </font>
    <font>
      <sz val="7.0"/>
      <color theme="1"/>
      <name val="Arial"/>
      <scheme val="minor"/>
    </font>
    <font>
      <sz val="8.0"/>
      <color rgb="FF242424"/>
      <name val="&quot;Segoe UI&quot;"/>
    </font>
    <font>
      <sz val="9.0"/>
      <color rgb="FF242424"/>
      <name val="&quot;Segoe UI&quot;"/>
    </font>
    <font>
      <b/>
      <sz val="11.0"/>
      <color theme="1"/>
      <name val="Calibri"/>
    </font>
    <font>
      <sz val="10.0"/>
      <color rgb="FF242424"/>
      <name val="Arial"/>
    </font>
    <font>
      <sz val="9.0"/>
      <color rgb="FF404040"/>
      <name val="Calibri"/>
    </font>
    <font>
      <sz val="10.0"/>
      <color rgb="FF242424"/>
      <name val="&quot;Segoe UI&quot;"/>
    </font>
    <font>
      <color rgb="FF000000"/>
      <name val="Arial"/>
      <scheme val="minor"/>
    </font>
    <font>
      <color rgb="FFFFFFFF"/>
      <name val="Arial"/>
    </font>
    <font>
      <sz val="9.0"/>
      <color rgb="FF111827"/>
      <name val="&quot;Plus Jakarta Sans&quot;"/>
    </font>
    <font>
      <color rgb="FF111827"/>
      <name val="Calibri"/>
    </font>
    <font>
      <b/>
      <sz val="9.0"/>
      <color rgb="FFFF0000"/>
      <name val="Calibri"/>
    </font>
    <font>
      <color rgb="FF333333"/>
      <name val="Arial"/>
    </font>
    <font>
      <b/>
      <sz val="9.0"/>
      <color rgb="FF1F2937"/>
      <name val="&quot;Plus Jakarta Sans&quot;"/>
    </font>
  </fonts>
  <fills count="54">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FFFFFF"/>
        <bgColor rgb="FFFFFFFF"/>
      </patternFill>
    </fill>
    <fill>
      <patternFill patternType="solid">
        <fgColor rgb="FFF4CCCC"/>
        <bgColor rgb="FFF4CCCC"/>
      </patternFill>
    </fill>
    <fill>
      <patternFill patternType="solid">
        <fgColor rgb="FFFF0000"/>
        <bgColor rgb="FFFF0000"/>
      </patternFill>
    </fill>
    <fill>
      <patternFill patternType="solid">
        <fgColor rgb="FFF6F8F9"/>
        <bgColor rgb="FFF6F8F9"/>
      </patternFill>
    </fill>
    <fill>
      <patternFill patternType="solid">
        <fgColor rgb="FFEFEFEF"/>
        <bgColor rgb="FFEFEFEF"/>
      </patternFill>
    </fill>
    <fill>
      <patternFill patternType="solid">
        <fgColor rgb="FFD0D0D0"/>
        <bgColor rgb="FFD0D0D0"/>
      </patternFill>
    </fill>
    <fill>
      <patternFill patternType="solid">
        <fgColor rgb="FF0000FF"/>
        <bgColor rgb="FF0000FF"/>
      </patternFill>
    </fill>
    <fill>
      <patternFill patternType="solid">
        <fgColor theme="0"/>
        <bgColor theme="0"/>
      </patternFill>
    </fill>
    <fill>
      <patternFill patternType="solid">
        <fgColor rgb="FF4A86E8"/>
        <bgColor rgb="FF4A86E8"/>
      </patternFill>
    </fill>
    <fill>
      <patternFill patternType="solid">
        <fgColor rgb="FF00FFFF"/>
        <bgColor rgb="FF00FFFF"/>
      </patternFill>
    </fill>
    <fill>
      <patternFill patternType="solid">
        <fgColor rgb="FFA4C2F4"/>
        <bgColor rgb="FFA4C2F4"/>
      </patternFill>
    </fill>
    <fill>
      <patternFill patternType="solid">
        <fgColor rgb="FF6D9EEB"/>
        <bgColor rgb="FF6D9EEB"/>
      </patternFill>
    </fill>
    <fill>
      <patternFill patternType="solid">
        <fgColor rgb="FFFFF2CC"/>
        <bgColor rgb="FFFFF2CC"/>
      </patternFill>
    </fill>
    <fill>
      <patternFill patternType="solid">
        <fgColor rgb="FFB7E1CD"/>
        <bgColor rgb="FFB7E1CD"/>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00FF00"/>
        <bgColor rgb="FF00FF00"/>
      </patternFill>
    </fill>
    <fill>
      <patternFill patternType="solid">
        <fgColor rgb="FFF3F3F3"/>
        <bgColor rgb="FFF3F3F3"/>
      </patternFill>
    </fill>
    <fill>
      <patternFill patternType="solid">
        <fgColor rgb="FFFCE5CD"/>
        <bgColor rgb="FFFCE5CD"/>
      </patternFill>
    </fill>
    <fill>
      <patternFill patternType="solid">
        <fgColor rgb="FFE06666"/>
        <bgColor rgb="FFE06666"/>
      </patternFill>
    </fill>
    <fill>
      <patternFill patternType="solid">
        <fgColor rgb="FFEAD1DC"/>
        <bgColor rgb="FFEAD1DC"/>
      </patternFill>
    </fill>
    <fill>
      <patternFill patternType="solid">
        <fgColor rgb="FFFF00FF"/>
        <bgColor rgb="FFFF00FF"/>
      </patternFill>
    </fill>
    <fill>
      <patternFill patternType="solid">
        <fgColor rgb="FFFF9900"/>
        <bgColor rgb="FFFF9900"/>
      </patternFill>
    </fill>
    <fill>
      <patternFill patternType="solid">
        <fgColor rgb="FFE8E8E8"/>
        <bgColor rgb="FFE8E8E8"/>
      </patternFill>
    </fill>
    <fill>
      <patternFill patternType="solid">
        <fgColor rgb="FFE69138"/>
        <bgColor rgb="FFE69138"/>
      </patternFill>
    </fill>
    <fill>
      <patternFill patternType="solid">
        <fgColor rgb="FFD5A6BD"/>
        <bgColor rgb="FFD5A6BD"/>
      </patternFill>
    </fill>
    <fill>
      <patternFill patternType="solid">
        <fgColor rgb="FF999999"/>
        <bgColor rgb="FF999999"/>
      </patternFill>
    </fill>
    <fill>
      <patternFill patternType="solid">
        <fgColor rgb="FFCCCCCC"/>
        <bgColor rgb="FFCCCCCC"/>
      </patternFill>
    </fill>
    <fill>
      <patternFill patternType="solid">
        <fgColor rgb="FFD9D9D9"/>
        <bgColor rgb="FFD9D9D9"/>
      </patternFill>
    </fill>
    <fill>
      <patternFill patternType="solid">
        <fgColor rgb="FFEA9999"/>
        <bgColor rgb="FFEA9999"/>
      </patternFill>
    </fill>
    <fill>
      <patternFill patternType="solid">
        <fgColor rgb="FFF9FBFD"/>
        <bgColor rgb="FFF9FBFD"/>
      </patternFill>
    </fill>
    <fill>
      <patternFill patternType="solid">
        <fgColor rgb="FFFFD966"/>
        <bgColor rgb="FFFFD966"/>
      </patternFill>
    </fill>
    <fill>
      <patternFill patternType="solid">
        <fgColor rgb="FFF9CB9C"/>
        <bgColor rgb="FFF9CB9C"/>
      </patternFill>
    </fill>
    <fill>
      <patternFill patternType="solid">
        <fgColor rgb="FFDD7E6B"/>
        <bgColor rgb="FFDD7E6B"/>
      </patternFill>
    </fill>
    <fill>
      <patternFill patternType="solid">
        <fgColor rgb="FF980000"/>
        <bgColor rgb="FF980000"/>
      </patternFill>
    </fill>
    <fill>
      <patternFill patternType="solid">
        <fgColor theme="8"/>
        <bgColor theme="8"/>
      </patternFill>
    </fill>
    <fill>
      <patternFill patternType="solid">
        <fgColor rgb="FFFFE599"/>
        <bgColor rgb="FFFFE599"/>
      </patternFill>
    </fill>
    <fill>
      <patternFill patternType="solid">
        <fgColor rgb="FFF9FAFB"/>
        <bgColor rgb="FFF9FAFB"/>
      </patternFill>
    </fill>
    <fill>
      <patternFill patternType="solid">
        <fgColor rgb="FF434343"/>
        <bgColor rgb="FF434343"/>
      </patternFill>
    </fill>
    <fill>
      <patternFill patternType="solid">
        <fgColor rgb="FFE6B8AF"/>
        <bgColor rgb="FFE6B8AF"/>
      </patternFill>
    </fill>
    <fill>
      <patternFill patternType="solid">
        <fgColor rgb="FFC27BA0"/>
        <bgColor rgb="FFC27BA0"/>
      </patternFill>
    </fill>
    <fill>
      <patternFill patternType="solid">
        <fgColor rgb="FFFEF2F2"/>
        <bgColor rgb="FFFEF2F2"/>
      </patternFill>
    </fill>
    <fill>
      <patternFill patternType="solid">
        <fgColor rgb="FFB4A7D6"/>
        <bgColor rgb="FFB4A7D6"/>
      </patternFill>
    </fill>
    <fill>
      <patternFill patternType="solid">
        <fgColor rgb="FFF6B26B"/>
        <bgColor rgb="FFF6B26B"/>
      </patternFill>
    </fill>
    <fill>
      <patternFill patternType="solid">
        <fgColor rgb="FF6FA8DC"/>
        <bgColor rgb="FF6FA8DC"/>
      </patternFill>
    </fill>
    <fill>
      <patternFill patternType="solid">
        <fgColor rgb="FFF1C232"/>
        <bgColor rgb="FFF1C232"/>
      </patternFill>
    </fill>
    <fill>
      <patternFill patternType="solid">
        <fgColor rgb="FF9900FF"/>
        <bgColor rgb="FF9900FF"/>
      </patternFill>
    </fill>
    <fill>
      <patternFill patternType="solid">
        <fgColor rgb="FF000000"/>
        <bgColor rgb="FF000000"/>
      </patternFill>
    </fill>
    <fill>
      <patternFill patternType="solid">
        <fgColor rgb="FFD9EAD3"/>
        <bgColor rgb="FFD9EAD3"/>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border>
    <border>
      <bottom style="thin">
        <color rgb="FFEEEEEE"/>
      </bottom>
    </border>
  </borders>
  <cellStyleXfs count="1">
    <xf borderId="0" fillId="0" fontId="0" numFmtId="0" applyAlignment="1" applyFont="1"/>
  </cellStyleXfs>
  <cellXfs count="307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1" fillId="2" fontId="3" numFmtId="0" xfId="0" applyAlignment="1" applyBorder="1" applyFont="1">
      <alignment horizontal="center" readingOrder="0"/>
    </xf>
    <xf borderId="1" fillId="2" fontId="3" numFmtId="164" xfId="0" applyAlignment="1" applyBorder="1" applyFont="1" applyNumberFormat="1">
      <alignment horizontal="center" readingOrder="0"/>
    </xf>
    <xf borderId="1" fillId="2" fontId="3" numFmtId="0" xfId="0" applyAlignment="1" applyBorder="1" applyFont="1">
      <alignment horizontal="center" readingOrder="0"/>
    </xf>
    <xf borderId="1" fillId="0" fontId="4" numFmtId="0" xfId="0" applyBorder="1" applyFont="1"/>
    <xf borderId="1" fillId="3" fontId="5" numFmtId="0" xfId="0" applyAlignment="1" applyBorder="1" applyFill="1" applyFont="1">
      <alignment readingOrder="0"/>
    </xf>
    <xf borderId="1" fillId="0" fontId="6" numFmtId="0" xfId="0" applyAlignment="1" applyBorder="1" applyFont="1">
      <alignment horizontal="left" readingOrder="0"/>
    </xf>
    <xf borderId="1" fillId="0" fontId="6" numFmtId="0" xfId="0" applyAlignment="1" applyBorder="1" applyFont="1">
      <alignment horizontal="center" readingOrder="0"/>
    </xf>
    <xf borderId="1" fillId="4" fontId="7" numFmtId="0" xfId="0" applyAlignment="1" applyBorder="1" applyFill="1" applyFont="1">
      <alignment horizontal="center" readingOrder="0" vertical="bottom"/>
    </xf>
    <xf borderId="1" fillId="3" fontId="6" numFmtId="165" xfId="0" applyAlignment="1" applyBorder="1" applyFont="1" applyNumberFormat="1">
      <alignment horizontal="center" readingOrder="0"/>
    </xf>
    <xf borderId="1" fillId="0" fontId="6" numFmtId="166" xfId="0" applyAlignment="1" applyBorder="1" applyFont="1" applyNumberFormat="1">
      <alignment horizontal="center" readingOrder="0"/>
    </xf>
    <xf borderId="1" fillId="5" fontId="6" numFmtId="0" xfId="0" applyAlignment="1" applyBorder="1" applyFill="1" applyFont="1">
      <alignment horizontal="center" readingOrder="0"/>
    </xf>
    <xf borderId="1" fillId="2" fontId="7" numFmtId="165" xfId="0" applyAlignment="1" applyBorder="1" applyFont="1" applyNumberFormat="1">
      <alignment horizontal="center" readingOrder="0"/>
    </xf>
    <xf borderId="1" fillId="0" fontId="6" numFmtId="0" xfId="0" applyAlignment="1" applyBorder="1" applyFont="1">
      <alignment horizontal="center"/>
    </xf>
    <xf borderId="1" fillId="2" fontId="2" numFmtId="0" xfId="0" applyAlignment="1" applyBorder="1" applyFont="1">
      <alignment horizontal="center" readingOrder="0"/>
    </xf>
    <xf borderId="1" fillId="3" fontId="1" numFmtId="0" xfId="0" applyAlignment="1" applyBorder="1" applyFont="1">
      <alignment horizontal="center" readingOrder="0" shrinkToFit="0" wrapText="0"/>
    </xf>
    <xf borderId="1" fillId="2" fontId="7" numFmtId="166" xfId="0" applyAlignment="1" applyBorder="1" applyFont="1" applyNumberFormat="1">
      <alignment horizontal="center" readingOrder="0"/>
    </xf>
    <xf borderId="1" fillId="2" fontId="7" numFmtId="0" xfId="0" applyAlignment="1" applyBorder="1" applyFont="1">
      <alignment horizontal="center" readingOrder="0"/>
    </xf>
    <xf borderId="1" fillId="4" fontId="7" numFmtId="0" xfId="0" applyAlignment="1" applyBorder="1" applyFont="1">
      <alignment horizontal="center" readingOrder="0"/>
    </xf>
    <xf borderId="1" fillId="2" fontId="7" numFmtId="0" xfId="0" applyAlignment="1" applyBorder="1" applyFont="1">
      <alignment horizontal="center" readingOrder="0"/>
    </xf>
    <xf borderId="1" fillId="2" fontId="8" numFmtId="0" xfId="0" applyAlignment="1" applyBorder="1" applyFont="1">
      <alignment horizontal="center" readingOrder="0"/>
    </xf>
    <xf borderId="1" fillId="0" fontId="9" numFmtId="0" xfId="0" applyAlignment="1" applyBorder="1" applyFont="1">
      <alignment horizontal="center"/>
    </xf>
    <xf borderId="1" fillId="0" fontId="10" numFmtId="0" xfId="0" applyAlignment="1" applyBorder="1" applyFont="1">
      <alignment horizontal="center" readingOrder="0"/>
    </xf>
    <xf borderId="1" fillId="4" fontId="6" numFmtId="0" xfId="0" applyAlignment="1" applyBorder="1" applyFont="1">
      <alignment readingOrder="0"/>
    </xf>
    <xf borderId="1" fillId="4" fontId="6" numFmtId="0" xfId="0" applyAlignment="1" applyBorder="1" applyFont="1">
      <alignment horizontal="center" readingOrder="0"/>
    </xf>
    <xf borderId="1" fillId="4" fontId="6" numFmtId="166" xfId="0" applyAlignment="1" applyBorder="1" applyFont="1" applyNumberFormat="1">
      <alignment horizontal="center" readingOrder="0"/>
    </xf>
    <xf borderId="1" fillId="4" fontId="10" numFmtId="0" xfId="0" applyAlignment="1" applyBorder="1" applyFont="1">
      <alignment horizontal="center" readingOrder="0"/>
    </xf>
    <xf borderId="1" fillId="0" fontId="6" numFmtId="0" xfId="0" applyAlignment="1" applyBorder="1" applyFont="1">
      <alignment readingOrder="0"/>
    </xf>
    <xf borderId="0" fillId="0" fontId="4" numFmtId="0" xfId="0" applyAlignment="1" applyFont="1">
      <alignment horizontal="center" readingOrder="0"/>
    </xf>
    <xf borderId="1" fillId="2" fontId="11" numFmtId="0" xfId="0" applyAlignment="1" applyBorder="1" applyFont="1">
      <alignment horizontal="center" readingOrder="0"/>
    </xf>
    <xf borderId="1" fillId="0" fontId="4" numFmtId="0" xfId="0" applyAlignment="1" applyBorder="1" applyFont="1">
      <alignment horizontal="center"/>
    </xf>
    <xf borderId="1" fillId="0" fontId="7" numFmtId="0" xfId="0" applyAlignment="1" applyBorder="1" applyFont="1">
      <alignment horizontal="center" readingOrder="0"/>
    </xf>
    <xf borderId="1" fillId="6" fontId="7" numFmtId="0" xfId="0" applyAlignment="1" applyBorder="1" applyFill="1" applyFont="1">
      <alignment horizontal="center" readingOrder="0"/>
    </xf>
    <xf borderId="1" fillId="3" fontId="5" numFmtId="0" xfId="0" applyAlignment="1" applyBorder="1" applyFont="1">
      <alignment horizontal="center" readingOrder="0"/>
    </xf>
    <xf borderId="1" fillId="2" fontId="12" numFmtId="0" xfId="0" applyAlignment="1" applyBorder="1" applyFont="1">
      <alignment horizontal="center" readingOrder="0"/>
    </xf>
    <xf borderId="1" fillId="0" fontId="6" numFmtId="0" xfId="0" applyAlignment="1" applyBorder="1" applyFont="1">
      <alignment horizontal="center" readingOrder="0" shrinkToFit="0" vertical="bottom" wrapText="0"/>
    </xf>
    <xf borderId="1" fillId="4" fontId="6" numFmtId="0" xfId="0" applyAlignment="1" applyBorder="1" applyFont="1">
      <alignment horizontal="center" readingOrder="0" shrinkToFit="0" vertical="bottom" wrapText="0"/>
    </xf>
    <xf borderId="1" fillId="4" fontId="7" numFmtId="166" xfId="0" applyAlignment="1" applyBorder="1" applyFont="1" applyNumberFormat="1">
      <alignment horizontal="center" readingOrder="0"/>
    </xf>
    <xf borderId="1" fillId="4" fontId="7" numFmtId="165" xfId="0" applyAlignment="1" applyBorder="1" applyFont="1" applyNumberFormat="1">
      <alignment horizontal="center" readingOrder="0"/>
    </xf>
    <xf borderId="1" fillId="3" fontId="6" numFmtId="0" xfId="0" applyAlignment="1" applyBorder="1" applyFont="1">
      <alignment readingOrder="0"/>
    </xf>
    <xf borderId="1" fillId="5" fontId="6" numFmtId="0" xfId="0" applyAlignment="1" applyBorder="1" applyFont="1">
      <alignment horizontal="center" readingOrder="0"/>
    </xf>
    <xf borderId="1" fillId="4" fontId="7" numFmtId="3" xfId="0" applyAlignment="1" applyBorder="1" applyFont="1" applyNumberFormat="1">
      <alignment horizontal="center" readingOrder="0"/>
    </xf>
    <xf borderId="1" fillId="2" fontId="7" numFmtId="3" xfId="0" applyAlignment="1" applyBorder="1" applyFont="1" applyNumberFormat="1">
      <alignment horizontal="center" readingOrder="0"/>
    </xf>
    <xf borderId="1" fillId="4" fontId="6" numFmtId="165" xfId="0" applyAlignment="1" applyBorder="1" applyFont="1" applyNumberFormat="1">
      <alignment horizontal="center" vertical="bottom"/>
    </xf>
    <xf borderId="1" fillId="7" fontId="6" numFmtId="165" xfId="0" applyAlignment="1" applyBorder="1" applyFill="1" applyFont="1" applyNumberFormat="1">
      <alignment horizontal="center" vertical="bottom"/>
    </xf>
    <xf borderId="1" fillId="3" fontId="13" numFmtId="0" xfId="0" applyAlignment="1" applyBorder="1" applyFont="1">
      <alignment readingOrder="0"/>
    </xf>
    <xf borderId="1" fillId="0" fontId="9" numFmtId="0" xfId="0" applyAlignment="1" applyBorder="1" applyFont="1">
      <alignment readingOrder="0"/>
    </xf>
    <xf borderId="1" fillId="0" fontId="9" numFmtId="0" xfId="0" applyAlignment="1" applyBorder="1" applyFont="1">
      <alignment horizontal="center" readingOrder="0"/>
    </xf>
    <xf borderId="1" fillId="0" fontId="9" numFmtId="166" xfId="0" applyAlignment="1" applyBorder="1" applyFont="1" applyNumberFormat="1">
      <alignment horizontal="center" readingOrder="0"/>
    </xf>
    <xf borderId="1" fillId="3" fontId="14" numFmtId="0" xfId="0" applyAlignment="1" applyBorder="1" applyFont="1">
      <alignment readingOrder="0"/>
    </xf>
    <xf borderId="1" fillId="2" fontId="11" numFmtId="0" xfId="0" applyAlignment="1" applyBorder="1" applyFont="1">
      <alignment horizontal="center" readingOrder="0"/>
    </xf>
    <xf borderId="0" fillId="0" fontId="6" numFmtId="0" xfId="0" applyAlignment="1" applyFont="1">
      <alignment readingOrder="0"/>
    </xf>
    <xf borderId="0" fillId="0" fontId="6" numFmtId="0" xfId="0" applyAlignment="1" applyFont="1">
      <alignment horizontal="center" readingOrder="0"/>
    </xf>
    <xf borderId="1" fillId="0" fontId="4" numFmtId="0" xfId="0" applyAlignment="1" applyBorder="1" applyFont="1">
      <alignment readingOrder="0"/>
    </xf>
    <xf borderId="1" fillId="0" fontId="9" numFmtId="0" xfId="0" applyBorder="1" applyFont="1"/>
    <xf borderId="0" fillId="2" fontId="3" numFmtId="0" xfId="0" applyAlignment="1" applyFont="1">
      <alignment horizontal="center" readingOrder="0"/>
    </xf>
    <xf borderId="1" fillId="3" fontId="15" numFmtId="0" xfId="0" applyAlignment="1" applyBorder="1" applyFont="1">
      <alignment readingOrder="0"/>
    </xf>
    <xf borderId="1" fillId="0" fontId="15" numFmtId="0" xfId="0" applyAlignment="1" applyBorder="1" applyFont="1">
      <alignment horizontal="left" readingOrder="0"/>
    </xf>
    <xf borderId="1" fillId="0" fontId="15" numFmtId="0" xfId="0" applyAlignment="1" applyBorder="1" applyFont="1">
      <alignment horizontal="center" readingOrder="0"/>
    </xf>
    <xf borderId="1" fillId="4" fontId="16" numFmtId="0" xfId="0" applyAlignment="1" applyBorder="1" applyFont="1">
      <alignment horizontal="center" readingOrder="0" vertical="bottom"/>
    </xf>
    <xf borderId="1" fillId="2" fontId="16" numFmtId="165" xfId="0" applyAlignment="1" applyBorder="1" applyFont="1" applyNumberFormat="1">
      <alignment horizontal="center" readingOrder="0"/>
    </xf>
    <xf borderId="1" fillId="2" fontId="16" numFmtId="166" xfId="0" applyAlignment="1" applyBorder="1" applyFont="1" applyNumberFormat="1">
      <alignment horizontal="center" readingOrder="0"/>
    </xf>
    <xf borderId="1" fillId="5" fontId="10" numFmtId="0" xfId="0" applyAlignment="1" applyBorder="1" applyFont="1">
      <alignment horizontal="center" readingOrder="0"/>
    </xf>
    <xf borderId="1" fillId="2" fontId="16" numFmtId="0" xfId="0" applyAlignment="1" applyBorder="1" applyFont="1">
      <alignment horizontal="center" readingOrder="0"/>
    </xf>
    <xf borderId="1" fillId="2" fontId="16" numFmtId="0" xfId="0" applyAlignment="1" applyBorder="1" applyFont="1">
      <alignment horizontal="center" readingOrder="0"/>
    </xf>
    <xf borderId="1" fillId="4" fontId="16" numFmtId="0" xfId="0" applyAlignment="1" applyBorder="1" applyFont="1">
      <alignment horizontal="center" readingOrder="0"/>
    </xf>
    <xf borderId="0" fillId="2" fontId="8" numFmtId="0" xfId="0" applyAlignment="1" applyFont="1">
      <alignment horizontal="center" readingOrder="0"/>
    </xf>
    <xf borderId="0" fillId="0" fontId="9" numFmtId="0" xfId="0" applyAlignment="1" applyFont="1">
      <alignment horizontal="center"/>
    </xf>
    <xf borderId="1" fillId="4" fontId="15" numFmtId="0" xfId="0" applyAlignment="1" applyBorder="1" applyFont="1">
      <alignment horizontal="left" readingOrder="0"/>
    </xf>
    <xf borderId="1" fillId="4" fontId="15" numFmtId="0" xfId="0" applyAlignment="1" applyBorder="1" applyFont="1">
      <alignment horizontal="center" readingOrder="0"/>
    </xf>
    <xf borderId="1" fillId="0" fontId="10" numFmtId="166" xfId="0" applyAlignment="1" applyBorder="1" applyFont="1" applyNumberFormat="1">
      <alignment horizontal="center" readingOrder="0"/>
    </xf>
    <xf borderId="1" fillId="0" fontId="10" numFmtId="0" xfId="0" applyAlignment="1" applyBorder="1" applyFont="1">
      <alignment horizontal="center" readingOrder="0"/>
    </xf>
    <xf borderId="1" fillId="0" fontId="10" numFmtId="0" xfId="0" applyAlignment="1" applyBorder="1" applyFont="1">
      <alignment horizontal="center"/>
    </xf>
    <xf borderId="0" fillId="0" fontId="10" numFmtId="0" xfId="0" applyAlignment="1" applyFont="1">
      <alignment horizontal="center" readingOrder="0"/>
    </xf>
    <xf borderId="1" fillId="4" fontId="15" numFmtId="0" xfId="0" applyAlignment="1" applyBorder="1" applyFont="1">
      <alignment readingOrder="0"/>
    </xf>
    <xf borderId="1" fillId="4" fontId="16" numFmtId="166" xfId="0" applyAlignment="1" applyBorder="1" applyFont="1" applyNumberFormat="1">
      <alignment horizontal="center" readingOrder="0"/>
    </xf>
    <xf borderId="1" fillId="4" fontId="10" numFmtId="0" xfId="0" applyAlignment="1" applyBorder="1" applyFont="1">
      <alignment horizontal="center" readingOrder="0"/>
    </xf>
    <xf borderId="1" fillId="4" fontId="10" numFmtId="166" xfId="0" applyAlignment="1" applyBorder="1" applyFont="1" applyNumberFormat="1">
      <alignment horizontal="center" readingOrder="0"/>
    </xf>
    <xf borderId="0" fillId="4" fontId="10" numFmtId="0" xfId="0" applyAlignment="1" applyFont="1">
      <alignment horizontal="center" readingOrder="0"/>
    </xf>
    <xf borderId="1" fillId="0" fontId="15" numFmtId="0" xfId="0" applyAlignment="1" applyBorder="1" applyFont="1">
      <alignment readingOrder="0"/>
    </xf>
    <xf borderId="0" fillId="2" fontId="11" numFmtId="0" xfId="0" applyAlignment="1" applyFont="1">
      <alignment horizontal="center" readingOrder="0"/>
    </xf>
    <xf borderId="0" fillId="0" fontId="4" numFmtId="0" xfId="0" applyAlignment="1" applyFont="1">
      <alignment horizontal="center"/>
    </xf>
    <xf borderId="1" fillId="4" fontId="16" numFmtId="165" xfId="0" applyAlignment="1" applyBorder="1" applyFont="1" applyNumberFormat="1">
      <alignment horizontal="center" readingOrder="0"/>
    </xf>
    <xf borderId="1" fillId="0" fontId="16" numFmtId="0" xfId="0" applyAlignment="1" applyBorder="1" applyFont="1">
      <alignment horizontal="center" readingOrder="0"/>
    </xf>
    <xf borderId="0" fillId="0" fontId="9" numFmtId="0" xfId="0" applyAlignment="1" applyFont="1">
      <alignment horizontal="center" readingOrder="0"/>
    </xf>
    <xf borderId="1" fillId="0" fontId="10" numFmtId="0" xfId="0" applyAlignment="1" applyBorder="1" applyFont="1">
      <alignment horizontal="center" readingOrder="0" shrinkToFit="0" vertical="bottom" wrapText="0"/>
    </xf>
    <xf borderId="0" fillId="2" fontId="11" numFmtId="0" xfId="0" applyAlignment="1" applyFont="1">
      <alignment horizontal="center" readingOrder="0"/>
    </xf>
    <xf borderId="1" fillId="3" fontId="10" numFmtId="166" xfId="0" applyAlignment="1" applyBorder="1" applyFont="1" applyNumberFormat="1">
      <alignment horizontal="center" readingOrder="0"/>
    </xf>
    <xf borderId="1" fillId="8" fontId="16" numFmtId="0" xfId="0" applyAlignment="1" applyBorder="1" applyFill="1" applyFont="1">
      <alignment horizontal="center" readingOrder="0"/>
    </xf>
    <xf borderId="1" fillId="0" fontId="10" numFmtId="0" xfId="0" applyAlignment="1" applyBorder="1" applyFont="1">
      <alignment readingOrder="0"/>
    </xf>
    <xf borderId="1" fillId="4" fontId="11" numFmtId="0" xfId="0" applyAlignment="1" applyBorder="1" applyFont="1">
      <alignment horizontal="left" readingOrder="0" shrinkToFit="0" wrapText="0"/>
    </xf>
    <xf borderId="1" fillId="4" fontId="12" numFmtId="0" xfId="0" applyAlignment="1" applyBorder="1" applyFont="1">
      <alignment horizontal="center" readingOrder="0" shrinkToFit="0" wrapText="0"/>
    </xf>
    <xf borderId="1" fillId="0" fontId="10" numFmtId="165" xfId="0" applyAlignment="1" applyBorder="1" applyFont="1" applyNumberFormat="1">
      <alignment horizontal="center" readingOrder="0"/>
    </xf>
    <xf borderId="1" fillId="3" fontId="16" numFmtId="0" xfId="0" applyAlignment="1" applyBorder="1" applyFont="1">
      <alignment horizontal="center" readingOrder="0"/>
    </xf>
    <xf borderId="1" fillId="3" fontId="16" numFmtId="166" xfId="0" applyAlignment="1" applyBorder="1" applyFont="1" applyNumberFormat="1">
      <alignment horizontal="center" readingOrder="0"/>
    </xf>
    <xf borderId="0" fillId="0" fontId="10" numFmtId="0" xfId="0" applyFont="1"/>
    <xf borderId="2" fillId="9" fontId="3" numFmtId="0" xfId="0" applyAlignment="1" applyBorder="1" applyFill="1" applyFont="1">
      <alignment horizontal="center" readingOrder="0"/>
    </xf>
    <xf borderId="3" fillId="0" fontId="17" numFmtId="0" xfId="0" applyBorder="1" applyFont="1"/>
    <xf borderId="3" fillId="7" fontId="17" numFmtId="0" xfId="0" applyBorder="1" applyFont="1"/>
    <xf borderId="4" fillId="7" fontId="17" numFmtId="0" xfId="0" applyBorder="1" applyFont="1"/>
    <xf borderId="0" fillId="7" fontId="3" numFmtId="0" xfId="0" applyAlignment="1" applyFont="1">
      <alignment horizontal="center" readingOrder="0"/>
    </xf>
    <xf borderId="1" fillId="9" fontId="3" numFmtId="0" xfId="0" applyAlignment="1" applyBorder="1" applyFont="1">
      <alignment horizontal="center" readingOrder="0"/>
    </xf>
    <xf borderId="1" fillId="9" fontId="2" numFmtId="0" xfId="0" applyAlignment="1" applyBorder="1" applyFont="1">
      <alignment horizontal="center" readingOrder="0"/>
    </xf>
    <xf borderId="1" fillId="9" fontId="2" numFmtId="0" xfId="0" applyAlignment="1" applyBorder="1" applyFont="1">
      <alignment horizontal="left" readingOrder="0"/>
    </xf>
    <xf borderId="0" fillId="4" fontId="9" numFmtId="0" xfId="0" applyAlignment="1" applyFont="1">
      <alignment horizontal="center"/>
    </xf>
    <xf borderId="0" fillId="4" fontId="2" numFmtId="0" xfId="0" applyAlignment="1" applyFont="1">
      <alignment horizontal="center" readingOrder="0"/>
    </xf>
    <xf borderId="1" fillId="4" fontId="7" numFmtId="167" xfId="0" applyAlignment="1" applyBorder="1" applyFont="1" applyNumberFormat="1">
      <alignment horizontal="center" readingOrder="0" shrinkToFit="0" wrapText="0"/>
    </xf>
    <xf borderId="1" fillId="7" fontId="16" numFmtId="0" xfId="0" applyAlignment="1" applyBorder="1" applyFont="1">
      <alignment horizontal="center" readingOrder="0"/>
    </xf>
    <xf borderId="1" fillId="4" fontId="7" numFmtId="49" xfId="0" applyAlignment="1" applyBorder="1" applyFont="1" applyNumberFormat="1">
      <alignment horizontal="center" readingOrder="0" shrinkToFit="0" wrapText="0"/>
    </xf>
    <xf borderId="1" fillId="9" fontId="1" numFmtId="0" xfId="0" applyAlignment="1" applyBorder="1" applyFont="1">
      <alignment horizontal="center" readingOrder="0"/>
    </xf>
    <xf borderId="1" fillId="7" fontId="6" numFmtId="0" xfId="0" applyAlignment="1" applyBorder="1" applyFont="1">
      <alignment horizontal="center" readingOrder="0"/>
    </xf>
    <xf borderId="0" fillId="10" fontId="1" numFmtId="0" xfId="0" applyAlignment="1" applyFill="1" applyFont="1">
      <alignment horizontal="center" readingOrder="0"/>
    </xf>
    <xf borderId="1" fillId="6" fontId="7" numFmtId="166" xfId="0" applyAlignment="1" applyBorder="1" applyFont="1" applyNumberFormat="1">
      <alignment horizontal="center" readingOrder="0"/>
    </xf>
    <xf borderId="1" fillId="3" fontId="18" numFmtId="0" xfId="0" applyAlignment="1" applyBorder="1" applyFont="1">
      <alignment readingOrder="0"/>
    </xf>
    <xf borderId="1" fillId="4" fontId="1" numFmtId="167" xfId="0" applyAlignment="1" applyBorder="1" applyFont="1" applyNumberFormat="1">
      <alignment horizontal="center" readingOrder="0" shrinkToFit="0" wrapText="0"/>
    </xf>
    <xf borderId="1" fillId="4" fontId="1" numFmtId="164" xfId="0" applyAlignment="1" applyBorder="1" applyFont="1" applyNumberFormat="1">
      <alignment horizontal="center" readingOrder="0" shrinkToFit="0" wrapText="0"/>
    </xf>
    <xf borderId="1" fillId="4" fontId="1" numFmtId="0" xfId="0" applyAlignment="1" applyBorder="1" applyFont="1">
      <alignment horizontal="center" readingOrder="0" shrinkToFit="0" wrapText="0"/>
    </xf>
    <xf borderId="1" fillId="4" fontId="1" numFmtId="49" xfId="0" applyAlignment="1" applyBorder="1" applyFont="1" applyNumberFormat="1">
      <alignment horizontal="center" readingOrder="0"/>
    </xf>
    <xf borderId="1" fillId="4" fontId="1" numFmtId="49" xfId="0" applyAlignment="1" applyBorder="1" applyFont="1" applyNumberFormat="1">
      <alignment horizontal="center" readingOrder="0" shrinkToFit="0" wrapText="0"/>
    </xf>
    <xf borderId="0" fillId="4" fontId="13" numFmtId="0" xfId="0" applyAlignment="1" applyFont="1">
      <alignment horizontal="center"/>
    </xf>
    <xf borderId="1" fillId="5" fontId="5" numFmtId="0" xfId="0" applyAlignment="1" applyBorder="1" applyFont="1">
      <alignment horizontal="center" readingOrder="0"/>
    </xf>
    <xf borderId="1" fillId="4" fontId="6" numFmtId="0" xfId="0" applyAlignment="1" applyBorder="1" applyFont="1">
      <alignment horizontal="center"/>
    </xf>
    <xf borderId="0" fillId="0" fontId="13" numFmtId="0" xfId="0" applyAlignment="1" applyFont="1">
      <alignment horizontal="center"/>
    </xf>
    <xf borderId="0" fillId="0" fontId="14" numFmtId="0" xfId="0" applyFont="1"/>
    <xf borderId="1" fillId="6" fontId="1" numFmtId="164" xfId="0" applyAlignment="1" applyBorder="1" applyFont="1" applyNumberFormat="1">
      <alignment horizontal="center" readingOrder="0" shrinkToFit="0" wrapText="0"/>
    </xf>
    <xf borderId="1" fillId="4" fontId="1" numFmtId="165" xfId="0" applyAlignment="1" applyBorder="1" applyFont="1" applyNumberFormat="1">
      <alignment horizontal="center" readingOrder="0"/>
    </xf>
    <xf borderId="0" fillId="7" fontId="13" numFmtId="0" xfId="0" applyAlignment="1" applyFont="1">
      <alignment horizontal="center"/>
    </xf>
    <xf borderId="0" fillId="0" fontId="14" numFmtId="0" xfId="0" applyAlignment="1" applyFont="1">
      <alignment horizontal="center"/>
    </xf>
    <xf borderId="1" fillId="4" fontId="19" numFmtId="49" xfId="0" applyAlignment="1" applyBorder="1" applyFont="1" applyNumberFormat="1">
      <alignment horizontal="center" readingOrder="0" shrinkToFit="0" vertical="bottom" wrapText="0"/>
    </xf>
    <xf borderId="1" fillId="7" fontId="6" numFmtId="0" xfId="0" applyAlignment="1" applyBorder="1" applyFont="1">
      <alignment horizontal="center"/>
    </xf>
    <xf borderId="0" fillId="7" fontId="5" numFmtId="0" xfId="0" applyAlignment="1" applyFont="1">
      <alignment horizontal="center"/>
    </xf>
    <xf borderId="0" fillId="4" fontId="5" numFmtId="0" xfId="0" applyAlignment="1" applyFont="1">
      <alignment horizontal="center"/>
    </xf>
    <xf borderId="1" fillId="4" fontId="1" numFmtId="165" xfId="0" applyAlignment="1" applyBorder="1" applyFont="1" applyNumberFormat="1">
      <alignment horizontal="center" readingOrder="0" shrinkToFit="0" wrapText="0"/>
    </xf>
    <xf borderId="1" fillId="4" fontId="1" numFmtId="166" xfId="0" applyAlignment="1" applyBorder="1" applyFont="1" applyNumberFormat="1">
      <alignment horizontal="center" readingOrder="0" shrinkToFit="0" wrapText="0"/>
    </xf>
    <xf borderId="1" fillId="4" fontId="5" numFmtId="0" xfId="0" applyAlignment="1" applyBorder="1" applyFont="1">
      <alignment horizontal="center" readingOrder="0"/>
    </xf>
    <xf borderId="1" fillId="4" fontId="5" numFmtId="166" xfId="0" applyAlignment="1" applyBorder="1" applyFont="1" applyNumberFormat="1">
      <alignment horizontal="center" readingOrder="0"/>
    </xf>
    <xf borderId="1" fillId="4" fontId="5" numFmtId="3" xfId="0" applyAlignment="1" applyBorder="1" applyFont="1" applyNumberFormat="1">
      <alignment horizontal="center" readingOrder="0"/>
    </xf>
    <xf borderId="1" fillId="4" fontId="1" numFmtId="0" xfId="0" applyAlignment="1" applyBorder="1" applyFont="1">
      <alignment horizontal="center" readingOrder="0" shrinkToFit="0" wrapText="0"/>
    </xf>
    <xf borderId="1" fillId="3" fontId="1" numFmtId="166" xfId="0" applyAlignment="1" applyBorder="1" applyFont="1" applyNumberFormat="1">
      <alignment horizontal="center" readingOrder="0" shrinkToFit="0" wrapText="0"/>
    </xf>
    <xf borderId="1" fillId="7" fontId="5" numFmtId="0" xfId="0" applyAlignment="1" applyBorder="1" applyFont="1">
      <alignment horizontal="center" readingOrder="0"/>
    </xf>
    <xf borderId="1" fillId="7" fontId="5" numFmtId="166" xfId="0" applyAlignment="1" applyBorder="1" applyFont="1" applyNumberFormat="1">
      <alignment horizontal="center" readingOrder="0"/>
    </xf>
    <xf borderId="1" fillId="7" fontId="1" numFmtId="0" xfId="0" applyAlignment="1" applyBorder="1" applyFont="1">
      <alignment horizontal="center" readingOrder="0" shrinkToFit="0" wrapText="0"/>
    </xf>
    <xf borderId="1" fillId="6" fontId="1" numFmtId="166" xfId="0" applyAlignment="1" applyBorder="1" applyFont="1" applyNumberFormat="1">
      <alignment horizontal="center" readingOrder="0" shrinkToFit="0" wrapText="0"/>
    </xf>
    <xf borderId="1" fillId="4" fontId="19" numFmtId="0" xfId="0" applyAlignment="1" applyBorder="1" applyFont="1">
      <alignment horizontal="center" readingOrder="0" shrinkToFit="0" wrapText="0"/>
    </xf>
    <xf borderId="1" fillId="4" fontId="5" numFmtId="165" xfId="0" applyAlignment="1" applyBorder="1" applyFont="1" applyNumberFormat="1">
      <alignment horizontal="center" readingOrder="0"/>
    </xf>
    <xf borderId="1" fillId="4" fontId="7" numFmtId="165" xfId="0" applyAlignment="1" applyBorder="1" applyFont="1" applyNumberFormat="1">
      <alignment horizontal="center" readingOrder="0" shrinkToFit="0" wrapText="0"/>
    </xf>
    <xf borderId="1" fillId="4" fontId="7" numFmtId="166" xfId="0" applyAlignment="1" applyBorder="1" applyFont="1" applyNumberFormat="1">
      <alignment horizontal="center" readingOrder="0" shrinkToFit="0" wrapText="0"/>
    </xf>
    <xf borderId="1" fillId="4" fontId="7" numFmtId="0" xfId="0" applyAlignment="1" applyBorder="1" applyFont="1">
      <alignment horizontal="center" readingOrder="0" shrinkToFit="0" wrapText="0"/>
    </xf>
    <xf borderId="1" fillId="7" fontId="7" numFmtId="0" xfId="0" applyAlignment="1" applyBorder="1" applyFont="1">
      <alignment horizontal="center" readingOrder="0" shrinkToFit="0" wrapText="0"/>
    </xf>
    <xf borderId="1" fillId="7" fontId="6" numFmtId="165" xfId="0" applyAlignment="1" applyBorder="1" applyFont="1" applyNumberFormat="1">
      <alignment horizontal="center" readingOrder="0"/>
    </xf>
    <xf borderId="1" fillId="7" fontId="6" numFmtId="166" xfId="0" applyAlignment="1" applyBorder="1" applyFont="1" applyNumberFormat="1">
      <alignment horizontal="center" readingOrder="0"/>
    </xf>
    <xf borderId="0" fillId="7" fontId="9" numFmtId="0" xfId="0" applyAlignment="1" applyFont="1">
      <alignment horizontal="center"/>
    </xf>
    <xf borderId="1" fillId="6" fontId="7" numFmtId="166" xfId="0" applyAlignment="1" applyBorder="1" applyFont="1" applyNumberFormat="1">
      <alignment horizontal="center" readingOrder="0" shrinkToFit="0" wrapText="0"/>
    </xf>
    <xf borderId="1" fillId="4" fontId="6" numFmtId="165" xfId="0" applyAlignment="1" applyBorder="1" applyFont="1" applyNumberFormat="1">
      <alignment horizontal="center" readingOrder="0"/>
    </xf>
    <xf borderId="1" fillId="4" fontId="7" numFmtId="0" xfId="0" applyAlignment="1" applyBorder="1" applyFont="1">
      <alignment horizontal="center" readingOrder="0" shrinkToFit="0" wrapText="0"/>
    </xf>
    <xf borderId="0" fillId="7" fontId="20" numFmtId="0" xfId="0" applyAlignment="1" applyFont="1">
      <alignment readingOrder="0"/>
    </xf>
    <xf borderId="0" fillId="7" fontId="6" numFmtId="0" xfId="0" applyFont="1"/>
    <xf borderId="1" fillId="4" fontId="7" numFmtId="0" xfId="0" applyAlignment="1" applyBorder="1" applyFont="1">
      <alignment horizontal="center" readingOrder="0" shrinkToFit="0" wrapText="0"/>
    </xf>
    <xf borderId="0" fillId="4" fontId="6" numFmtId="0" xfId="0" applyFont="1"/>
    <xf borderId="0" fillId="7" fontId="4" numFmtId="0" xfId="0" applyAlignment="1" applyFont="1">
      <alignment horizontal="left"/>
    </xf>
    <xf borderId="0" fillId="7" fontId="4" numFmtId="0" xfId="0" applyAlignment="1" applyFont="1">
      <alignment horizontal="center"/>
    </xf>
    <xf borderId="0" fillId="7" fontId="12" numFmtId="0" xfId="0" applyAlignment="1" applyFont="1">
      <alignment horizontal="center" readingOrder="0" shrinkToFit="0" wrapText="0"/>
    </xf>
    <xf borderId="0" fillId="7" fontId="2" numFmtId="0" xfId="0" applyAlignment="1" applyFont="1">
      <alignment horizontal="center" readingOrder="0"/>
    </xf>
    <xf borderId="0" fillId="7" fontId="4" numFmtId="0" xfId="0" applyFont="1"/>
    <xf borderId="0" fillId="4" fontId="4" numFmtId="0" xfId="0" applyAlignment="1" applyFont="1">
      <alignment horizontal="left"/>
    </xf>
    <xf borderId="0" fillId="4" fontId="4" numFmtId="0" xfId="0" applyAlignment="1" applyFont="1">
      <alignment horizontal="center"/>
    </xf>
    <xf borderId="0" fillId="4" fontId="12" numFmtId="0" xfId="0" applyAlignment="1" applyFont="1">
      <alignment horizontal="center" readingOrder="0" shrinkToFit="0" wrapText="0"/>
    </xf>
    <xf borderId="0" fillId="4" fontId="4" numFmtId="0" xfId="0" applyFont="1"/>
    <xf borderId="0" fillId="7" fontId="12" numFmtId="0" xfId="0" applyAlignment="1" applyFont="1">
      <alignment horizontal="left" readingOrder="0"/>
    </xf>
    <xf borderId="0" fillId="4" fontId="12" numFmtId="0" xfId="0" applyAlignment="1" applyFont="1">
      <alignment horizontal="left" readingOrder="0"/>
    </xf>
    <xf borderId="5" fillId="9" fontId="3" numFmtId="0" xfId="0" applyAlignment="1" applyBorder="1" applyFont="1">
      <alignment horizontal="center" readingOrder="0"/>
    </xf>
    <xf borderId="5" fillId="7" fontId="17" numFmtId="0" xfId="0" applyBorder="1" applyFont="1"/>
    <xf borderId="6" fillId="7" fontId="17" numFmtId="0" xfId="0" applyBorder="1" applyFont="1"/>
    <xf borderId="1" fillId="2" fontId="21" numFmtId="0" xfId="0" applyAlignment="1" applyBorder="1" applyFont="1">
      <alignment horizontal="center" readingOrder="0"/>
    </xf>
    <xf borderId="1" fillId="9" fontId="21" numFmtId="0" xfId="0" applyAlignment="1" applyBorder="1" applyFont="1">
      <alignment horizontal="center" readingOrder="0"/>
    </xf>
    <xf borderId="1" fillId="9" fontId="21" numFmtId="167" xfId="0" applyAlignment="1" applyBorder="1" applyFont="1" applyNumberFormat="1">
      <alignment horizontal="center" readingOrder="0"/>
    </xf>
    <xf borderId="0" fillId="4" fontId="22" numFmtId="0" xfId="0" applyAlignment="1" applyFont="1">
      <alignment horizontal="center"/>
    </xf>
    <xf borderId="0" fillId="4" fontId="21" numFmtId="0" xfId="0" applyAlignment="1" applyFont="1">
      <alignment horizontal="center" readingOrder="0"/>
    </xf>
    <xf borderId="1" fillId="4" fontId="23" numFmtId="167" xfId="0" applyAlignment="1" applyBorder="1" applyFont="1" applyNumberFormat="1">
      <alignment horizontal="center" readingOrder="0" shrinkToFit="0" wrapText="0"/>
    </xf>
    <xf borderId="1" fillId="4" fontId="23" numFmtId="164" xfId="0" applyAlignment="1" applyBorder="1" applyFont="1" applyNumberFormat="1">
      <alignment horizontal="center" readingOrder="0" shrinkToFit="0" wrapText="0"/>
    </xf>
    <xf borderId="1" fillId="4" fontId="23" numFmtId="0" xfId="0" applyAlignment="1" applyBorder="1" applyFont="1">
      <alignment horizontal="center" readingOrder="0" shrinkToFit="0" wrapText="0"/>
    </xf>
    <xf borderId="1" fillId="4" fontId="23" numFmtId="49" xfId="0" applyAlignment="1" applyBorder="1" applyFont="1" applyNumberFormat="1">
      <alignment horizontal="center" readingOrder="0"/>
    </xf>
    <xf borderId="1" fillId="4" fontId="23" numFmtId="49" xfId="0" applyAlignment="1" applyBorder="1" applyFont="1" applyNumberFormat="1">
      <alignment horizontal="center" readingOrder="0" shrinkToFit="0" wrapText="0"/>
    </xf>
    <xf borderId="1" fillId="4" fontId="23" numFmtId="165" xfId="0" applyAlignment="1" applyBorder="1" applyFont="1" applyNumberFormat="1">
      <alignment horizontal="center" readingOrder="0"/>
    </xf>
    <xf borderId="0" fillId="7" fontId="22" numFmtId="0" xfId="0" applyAlignment="1" applyFont="1">
      <alignment horizontal="center"/>
    </xf>
    <xf borderId="1" fillId="9" fontId="23" numFmtId="0" xfId="0" applyAlignment="1" applyBorder="1" applyFont="1">
      <alignment horizontal="center" readingOrder="0"/>
    </xf>
    <xf borderId="1" fillId="5" fontId="22" numFmtId="0" xfId="0" applyAlignment="1" applyBorder="1" applyFont="1">
      <alignment horizontal="center" readingOrder="0"/>
    </xf>
    <xf borderId="1" fillId="7" fontId="22" numFmtId="0" xfId="0" applyAlignment="1" applyBorder="1" applyFont="1">
      <alignment horizontal="left" readingOrder="0"/>
    </xf>
    <xf borderId="0" fillId="10" fontId="22" numFmtId="0" xfId="0" applyAlignment="1" applyFont="1">
      <alignment horizontal="center" readingOrder="0"/>
    </xf>
    <xf borderId="1" fillId="4" fontId="23" numFmtId="165" xfId="0" applyAlignment="1" applyBorder="1" applyFont="1" applyNumberFormat="1">
      <alignment horizontal="center" readingOrder="0" shrinkToFit="0" wrapText="0"/>
    </xf>
    <xf borderId="1" fillId="4" fontId="22" numFmtId="0" xfId="0" applyAlignment="1" applyBorder="1" applyFont="1">
      <alignment horizontal="center" readingOrder="0"/>
    </xf>
    <xf borderId="1" fillId="4" fontId="22" numFmtId="0" xfId="0" applyAlignment="1" applyBorder="1" applyFont="1">
      <alignment horizontal="center"/>
    </xf>
    <xf borderId="1" fillId="4" fontId="22" numFmtId="165" xfId="0" applyAlignment="1" applyBorder="1" applyFont="1" applyNumberFormat="1">
      <alignment horizontal="center" readingOrder="0"/>
    </xf>
    <xf borderId="1" fillId="4" fontId="23" numFmtId="0" xfId="0" applyAlignment="1" applyBorder="1" applyFont="1">
      <alignment horizontal="center" readingOrder="0" shrinkToFit="0" wrapText="0"/>
    </xf>
    <xf borderId="1" fillId="4" fontId="22" numFmtId="0" xfId="0" applyAlignment="1" applyBorder="1" applyFont="1">
      <alignment horizontal="left"/>
    </xf>
    <xf borderId="1" fillId="4" fontId="22" numFmtId="0" xfId="0" applyAlignment="1" applyBorder="1" applyFont="1">
      <alignment horizontal="left" readingOrder="0"/>
    </xf>
    <xf borderId="0" fillId="4" fontId="22" numFmtId="0" xfId="0" applyAlignment="1" applyFont="1">
      <alignment horizontal="center" readingOrder="0"/>
    </xf>
    <xf borderId="1" fillId="11" fontId="23" numFmtId="49" xfId="0" applyAlignment="1" applyBorder="1" applyFill="1" applyFont="1" applyNumberFormat="1">
      <alignment horizontal="center" readingOrder="0" shrinkToFit="0" wrapText="0"/>
    </xf>
    <xf borderId="1" fillId="4" fontId="23" numFmtId="0" xfId="0" applyAlignment="1" applyBorder="1" applyFont="1">
      <alignment horizontal="center" shrinkToFit="0" wrapText="0"/>
    </xf>
    <xf borderId="1" fillId="4" fontId="23" numFmtId="165" xfId="0" applyAlignment="1" applyBorder="1" applyFont="1" applyNumberFormat="1">
      <alignment horizontal="center" readingOrder="0" shrinkToFit="0" wrapText="0"/>
    </xf>
    <xf borderId="1" fillId="11" fontId="23" numFmtId="0" xfId="0" applyAlignment="1" applyBorder="1" applyFont="1">
      <alignment horizontal="center" readingOrder="0" shrinkToFit="0" wrapText="0"/>
    </xf>
    <xf borderId="1" fillId="7" fontId="22" numFmtId="0" xfId="0" applyAlignment="1" applyBorder="1" applyFont="1">
      <alignment horizontal="center" readingOrder="0"/>
    </xf>
    <xf borderId="1" fillId="7" fontId="22" numFmtId="167" xfId="0" applyAlignment="1" applyBorder="1" applyFont="1" applyNumberFormat="1">
      <alignment horizontal="center" readingOrder="0"/>
    </xf>
    <xf borderId="1" fillId="7" fontId="23" numFmtId="0" xfId="0" applyAlignment="1" applyBorder="1" applyFont="1">
      <alignment horizontal="center" readingOrder="0" shrinkToFit="0" wrapText="0"/>
    </xf>
    <xf borderId="1" fillId="4" fontId="22" numFmtId="167" xfId="0" applyAlignment="1" applyBorder="1" applyFont="1" applyNumberFormat="1">
      <alignment horizontal="center" readingOrder="0"/>
    </xf>
    <xf borderId="1" fillId="4" fontId="23" numFmtId="0" xfId="0" applyAlignment="1" applyBorder="1" applyFont="1">
      <alignment horizontal="center" readingOrder="0" shrinkToFit="0" wrapText="0"/>
    </xf>
    <xf borderId="1" fillId="4" fontId="23" numFmtId="166" xfId="0" applyAlignment="1" applyBorder="1" applyFont="1" applyNumberFormat="1">
      <alignment horizontal="center" readingOrder="0" shrinkToFit="0" wrapText="0"/>
    </xf>
    <xf borderId="1" fillId="4" fontId="22" numFmtId="166" xfId="0" applyAlignment="1" applyBorder="1" applyFont="1" applyNumberFormat="1">
      <alignment horizontal="center" readingOrder="0"/>
    </xf>
    <xf borderId="1" fillId="4" fontId="22" numFmtId="0" xfId="0" applyBorder="1" applyFont="1"/>
    <xf borderId="0" fillId="4" fontId="22" numFmtId="0" xfId="0" applyFont="1"/>
    <xf borderId="1" fillId="7" fontId="22" numFmtId="0" xfId="0" applyAlignment="1" applyBorder="1" applyFont="1">
      <alignment horizontal="center"/>
    </xf>
    <xf borderId="1" fillId="7" fontId="23" numFmtId="0" xfId="0" applyAlignment="1" applyBorder="1" applyFont="1">
      <alignment horizontal="center" readingOrder="0" shrinkToFit="0" wrapText="0"/>
    </xf>
    <xf borderId="1" fillId="7" fontId="22" numFmtId="0" xfId="0" applyBorder="1" applyFont="1"/>
    <xf borderId="0" fillId="7" fontId="22" numFmtId="0" xfId="0" applyFont="1"/>
    <xf borderId="1" fillId="0" fontId="22" numFmtId="0" xfId="0" applyAlignment="1" applyBorder="1" applyFont="1">
      <alignment readingOrder="0"/>
    </xf>
    <xf borderId="1" fillId="4" fontId="23" numFmtId="0" xfId="0" applyAlignment="1" applyBorder="1" applyFont="1">
      <alignment horizontal="center" readingOrder="0"/>
    </xf>
    <xf borderId="1" fillId="0" fontId="22" numFmtId="0" xfId="0" applyBorder="1" applyFont="1"/>
    <xf borderId="1" fillId="0" fontId="22" numFmtId="0" xfId="0" applyAlignment="1" applyBorder="1" applyFont="1">
      <alignment horizontal="center"/>
    </xf>
    <xf borderId="1" fillId="7" fontId="22" numFmtId="167" xfId="0" applyAlignment="1" applyBorder="1" applyFont="1" applyNumberFormat="1">
      <alignment horizontal="center"/>
    </xf>
    <xf borderId="1" fillId="7" fontId="23" numFmtId="0" xfId="0" applyAlignment="1" applyBorder="1" applyFont="1">
      <alignment horizontal="center" readingOrder="0"/>
    </xf>
    <xf borderId="1" fillId="4" fontId="22" numFmtId="167" xfId="0" applyAlignment="1" applyBorder="1" applyFont="1" applyNumberFormat="1">
      <alignment horizontal="center"/>
    </xf>
    <xf borderId="1" fillId="4" fontId="21" numFmtId="0" xfId="0" applyAlignment="1" applyBorder="1" applyFont="1">
      <alignment horizontal="center" readingOrder="0"/>
    </xf>
    <xf borderId="0" fillId="7" fontId="4" numFmtId="167" xfId="0" applyAlignment="1" applyFont="1" applyNumberFormat="1">
      <alignment horizontal="center"/>
    </xf>
    <xf borderId="0" fillId="4" fontId="12" numFmtId="0" xfId="0" applyAlignment="1" applyFont="1">
      <alignment horizontal="center" readingOrder="0"/>
    </xf>
    <xf borderId="0" fillId="4" fontId="12" numFmtId="167" xfId="0" applyAlignment="1" applyFont="1" applyNumberFormat="1">
      <alignment horizontal="center" readingOrder="0" shrinkToFit="0" wrapText="0"/>
    </xf>
    <xf borderId="0" fillId="7" fontId="12" numFmtId="0" xfId="0" applyAlignment="1" applyFont="1">
      <alignment horizontal="center" readingOrder="0"/>
    </xf>
    <xf borderId="0" fillId="7" fontId="12" numFmtId="167" xfId="0" applyAlignment="1" applyFont="1" applyNumberFormat="1">
      <alignment horizontal="center" readingOrder="0" shrinkToFit="0" wrapText="0"/>
    </xf>
    <xf borderId="7" fillId="9" fontId="3" numFmtId="0" xfId="0" applyAlignment="1" applyBorder="1" applyFont="1">
      <alignment horizontal="center" readingOrder="0"/>
    </xf>
    <xf borderId="6" fillId="9" fontId="3" numFmtId="0" xfId="0" applyAlignment="1" applyBorder="1" applyFont="1">
      <alignment horizontal="center" readingOrder="0"/>
    </xf>
    <xf borderId="6" fillId="9" fontId="2" numFmtId="0" xfId="0" applyAlignment="1" applyBorder="1" applyFont="1">
      <alignment horizontal="center" readingOrder="0"/>
    </xf>
    <xf borderId="1" fillId="3" fontId="24" numFmtId="0" xfId="0" applyAlignment="1" applyBorder="1" applyFont="1">
      <alignment readingOrder="0"/>
    </xf>
    <xf borderId="6" fillId="9" fontId="23" numFmtId="0" xfId="0" applyAlignment="1" applyBorder="1" applyFont="1">
      <alignment horizontal="center" readingOrder="0"/>
    </xf>
    <xf borderId="1" fillId="7" fontId="22" numFmtId="0" xfId="0" applyAlignment="1" applyBorder="1" applyFont="1">
      <alignment readingOrder="0"/>
    </xf>
    <xf borderId="0" fillId="12" fontId="22" numFmtId="0" xfId="0" applyAlignment="1" applyFill="1" applyFont="1">
      <alignment horizontal="center" readingOrder="0"/>
    </xf>
    <xf borderId="1" fillId="3" fontId="18" numFmtId="0" xfId="0" applyAlignment="1" applyBorder="1" applyFont="1">
      <alignment horizontal="center" readingOrder="0"/>
    </xf>
    <xf borderId="1" fillId="3" fontId="23" numFmtId="164" xfId="0" applyAlignment="1" applyBorder="1" applyFont="1" applyNumberFormat="1">
      <alignment horizontal="center" readingOrder="0" shrinkToFit="0" wrapText="0"/>
    </xf>
    <xf borderId="1" fillId="6" fontId="23" numFmtId="164" xfId="0" applyAlignment="1" applyBorder="1" applyFont="1" applyNumberFormat="1">
      <alignment horizontal="center" readingOrder="0" shrinkToFit="0" wrapText="0"/>
    </xf>
    <xf borderId="0" fillId="7" fontId="22" numFmtId="0" xfId="0" applyAlignment="1" applyFont="1">
      <alignment horizontal="center" readingOrder="0"/>
    </xf>
    <xf borderId="0" fillId="7" fontId="22" numFmtId="0" xfId="0" applyAlignment="1" applyFont="1">
      <alignment horizontal="center" readingOrder="0"/>
    </xf>
    <xf borderId="6" fillId="4" fontId="23" numFmtId="164" xfId="0" applyAlignment="1" applyBorder="1" applyFont="1" applyNumberFormat="1">
      <alignment horizontal="center" readingOrder="0" shrinkToFit="0" wrapText="0"/>
    </xf>
    <xf borderId="0" fillId="4" fontId="22" numFmtId="0" xfId="0" applyAlignment="1" applyFont="1">
      <alignment horizontal="center" readingOrder="0"/>
    </xf>
    <xf borderId="1" fillId="0" fontId="18" numFmtId="0" xfId="0" applyAlignment="1" applyBorder="1" applyFont="1">
      <alignment horizontal="center"/>
    </xf>
    <xf borderId="1" fillId="4" fontId="23" numFmtId="0" xfId="0" applyAlignment="1" applyBorder="1" applyFont="1">
      <alignment horizontal="center" readingOrder="0" shrinkToFit="0" wrapText="0"/>
    </xf>
    <xf borderId="0" fillId="0" fontId="6" numFmtId="0" xfId="0" applyFont="1"/>
    <xf borderId="0" fillId="0" fontId="6" numFmtId="0" xfId="0" applyAlignment="1" applyFont="1">
      <alignment horizontal="center"/>
    </xf>
    <xf borderId="0" fillId="7" fontId="6" numFmtId="0" xfId="0" applyAlignment="1" applyFont="1">
      <alignment horizontal="center"/>
    </xf>
    <xf borderId="0" fillId="7" fontId="7" numFmtId="0" xfId="0" applyAlignment="1" applyFont="1">
      <alignment horizontal="center" readingOrder="0" shrinkToFit="0" wrapText="0"/>
    </xf>
    <xf borderId="0" fillId="7" fontId="7" numFmtId="0" xfId="0" applyAlignment="1" applyFont="1">
      <alignment horizontal="center" readingOrder="0"/>
    </xf>
    <xf borderId="0" fillId="7" fontId="6" numFmtId="0" xfId="0" applyAlignment="1" applyFont="1">
      <alignment horizontal="center" readingOrder="0"/>
    </xf>
    <xf borderId="0" fillId="4" fontId="6" numFmtId="0" xfId="0" applyAlignment="1" applyFont="1">
      <alignment horizontal="center"/>
    </xf>
    <xf borderId="0" fillId="4" fontId="7" numFmtId="0" xfId="0" applyAlignment="1" applyFont="1">
      <alignment horizontal="center" readingOrder="0" shrinkToFit="0" wrapText="0"/>
    </xf>
    <xf borderId="0" fillId="4" fontId="7" numFmtId="0" xfId="0" applyAlignment="1" applyFont="1">
      <alignment horizontal="center" readingOrder="0"/>
    </xf>
    <xf borderId="0" fillId="4" fontId="6" numFmtId="0" xfId="0" applyAlignment="1" applyFont="1">
      <alignment horizontal="center" readingOrder="0"/>
    </xf>
    <xf borderId="6" fillId="9" fontId="21" numFmtId="0" xfId="0" applyAlignment="1" applyBorder="1" applyFont="1">
      <alignment horizontal="center" readingOrder="0"/>
    </xf>
    <xf borderId="1" fillId="4" fontId="22" numFmtId="0" xfId="0" applyAlignment="1" applyBorder="1" applyFont="1">
      <alignment readingOrder="0"/>
    </xf>
    <xf borderId="1" fillId="4" fontId="23" numFmtId="166" xfId="0" applyAlignment="1" applyBorder="1" applyFont="1" applyNumberFormat="1">
      <alignment horizontal="center" readingOrder="0" shrinkToFit="0" wrapText="0"/>
    </xf>
    <xf borderId="1" fillId="3" fontId="25" numFmtId="0" xfId="0" applyAlignment="1" applyBorder="1" applyFont="1">
      <alignment readingOrder="0"/>
    </xf>
    <xf borderId="1" fillId="7" fontId="22" numFmtId="165" xfId="0" applyAlignment="1" applyBorder="1" applyFont="1" applyNumberFormat="1">
      <alignment horizontal="center" readingOrder="0"/>
    </xf>
    <xf borderId="1" fillId="7" fontId="22" numFmtId="166" xfId="0" applyAlignment="1" applyBorder="1" applyFont="1" applyNumberFormat="1">
      <alignment horizontal="center" readingOrder="0"/>
    </xf>
    <xf borderId="1" fillId="3" fontId="9" numFmtId="0" xfId="0" applyAlignment="1" applyBorder="1" applyFont="1">
      <alignment readingOrder="0"/>
    </xf>
    <xf borderId="1" fillId="4" fontId="22" numFmtId="0" xfId="0" applyAlignment="1" applyBorder="1" applyFont="1">
      <alignment horizontal="center" readingOrder="0"/>
    </xf>
    <xf borderId="1" fillId="7" fontId="21" numFmtId="0" xfId="0" applyAlignment="1" applyBorder="1" applyFont="1">
      <alignment horizontal="center" readingOrder="0"/>
    </xf>
    <xf borderId="1" fillId="7" fontId="22" numFmtId="0" xfId="0" applyAlignment="1" applyBorder="1" applyFont="1">
      <alignment horizontal="center" readingOrder="0"/>
    </xf>
    <xf borderId="1" fillId="7" fontId="4" numFmtId="0" xfId="0" applyAlignment="1" applyBorder="1" applyFont="1">
      <alignment horizontal="center"/>
    </xf>
    <xf borderId="1" fillId="7" fontId="12" numFmtId="0" xfId="0" applyAlignment="1" applyBorder="1" applyFont="1">
      <alignment horizontal="center" readingOrder="0" shrinkToFit="0" wrapText="0"/>
    </xf>
    <xf borderId="1" fillId="7" fontId="2" numFmtId="0" xfId="0" applyAlignment="1" applyBorder="1" applyFont="1">
      <alignment horizontal="center" readingOrder="0"/>
    </xf>
    <xf borderId="1" fillId="7" fontId="4" numFmtId="0" xfId="0" applyBorder="1" applyFont="1"/>
    <xf borderId="1" fillId="4" fontId="11" numFmtId="167" xfId="0" applyAlignment="1" applyBorder="1" applyFont="1" applyNumberFormat="1">
      <alignment horizontal="center" readingOrder="0" shrinkToFit="0" wrapText="0"/>
    </xf>
    <xf borderId="1" fillId="4" fontId="11" numFmtId="166" xfId="0" applyAlignment="1" applyBorder="1" applyFont="1" applyNumberFormat="1">
      <alignment horizontal="center" readingOrder="0" shrinkToFit="0" wrapText="0"/>
    </xf>
    <xf borderId="1" fillId="4" fontId="12" numFmtId="0" xfId="0" applyAlignment="1" applyBorder="1" applyFont="1">
      <alignment horizontal="center" readingOrder="0" shrinkToFit="0" wrapText="0"/>
    </xf>
    <xf borderId="1" fillId="4" fontId="11" numFmtId="49" xfId="0" applyAlignment="1" applyBorder="1" applyFont="1" applyNumberFormat="1">
      <alignment horizontal="center" readingOrder="0" shrinkToFit="0" wrapText="0"/>
    </xf>
    <xf borderId="1" fillId="4" fontId="11" numFmtId="49" xfId="0" applyAlignment="1" applyBorder="1" applyFont="1" applyNumberFormat="1">
      <alignment horizontal="center" readingOrder="0"/>
    </xf>
    <xf borderId="1" fillId="4" fontId="12" numFmtId="164" xfId="0" applyAlignment="1" applyBorder="1" applyFont="1" applyNumberFormat="1">
      <alignment horizontal="center" readingOrder="0" shrinkToFit="0" wrapText="0"/>
    </xf>
    <xf borderId="1" fillId="4" fontId="12" numFmtId="49" xfId="0" applyAlignment="1" applyBorder="1" applyFont="1" applyNumberFormat="1">
      <alignment horizontal="center" readingOrder="0" shrinkToFit="0" wrapText="0"/>
    </xf>
    <xf borderId="0" fillId="7" fontId="4" numFmtId="0" xfId="0" applyAlignment="1" applyFont="1">
      <alignment readingOrder="0"/>
    </xf>
    <xf borderId="6" fillId="4" fontId="11" numFmtId="166" xfId="0" applyAlignment="1" applyBorder="1" applyFont="1" applyNumberFormat="1">
      <alignment horizontal="center" readingOrder="0" shrinkToFit="0" wrapText="0"/>
    </xf>
    <xf borderId="1" fillId="4" fontId="11" numFmtId="0" xfId="0" applyAlignment="1" applyBorder="1" applyFont="1">
      <alignment horizontal="center" readingOrder="0" shrinkToFit="0" wrapText="0"/>
    </xf>
    <xf borderId="6" fillId="4" fontId="11" numFmtId="164" xfId="0" applyAlignment="1" applyBorder="1" applyFont="1" applyNumberFormat="1">
      <alignment horizontal="center" readingOrder="0" shrinkToFit="0" wrapText="0"/>
    </xf>
    <xf borderId="0" fillId="4" fontId="4" numFmtId="0" xfId="0" applyAlignment="1" applyFont="1">
      <alignment readingOrder="0"/>
    </xf>
    <xf borderId="1" fillId="4" fontId="11" numFmtId="164" xfId="0" applyAlignment="1" applyBorder="1" applyFont="1" applyNumberFormat="1">
      <alignment horizontal="center" readingOrder="0" shrinkToFit="0" wrapText="0"/>
    </xf>
    <xf borderId="1" fillId="4" fontId="2" numFmtId="0" xfId="0" applyAlignment="1" applyBorder="1" applyFont="1">
      <alignment horizontal="center" readingOrder="0" shrinkToFit="0" wrapText="0"/>
    </xf>
    <xf borderId="1" fillId="0" fontId="25" numFmtId="0" xfId="0" applyBorder="1" applyFont="1"/>
    <xf borderId="1" fillId="4" fontId="11" numFmtId="0" xfId="0" applyAlignment="1" applyBorder="1" applyFont="1">
      <alignment horizontal="center" readingOrder="0" shrinkToFit="0" wrapText="0"/>
    </xf>
    <xf borderId="1" fillId="4" fontId="12" numFmtId="167" xfId="0" applyAlignment="1" applyBorder="1" applyFont="1" applyNumberFormat="1">
      <alignment horizontal="center" readingOrder="0" shrinkToFit="0" wrapText="0"/>
    </xf>
    <xf borderId="1" fillId="4" fontId="12" numFmtId="0" xfId="0" applyAlignment="1" applyBorder="1" applyFont="1">
      <alignment horizontal="center" readingOrder="0" shrinkToFit="0" wrapText="0"/>
    </xf>
    <xf borderId="1" fillId="4" fontId="12" numFmtId="49" xfId="0" applyAlignment="1" applyBorder="1" applyFont="1" applyNumberFormat="1">
      <alignment horizontal="center" readingOrder="0"/>
    </xf>
    <xf borderId="0" fillId="7" fontId="10" numFmtId="0" xfId="0" applyAlignment="1" applyFont="1">
      <alignment horizontal="center" readingOrder="0"/>
    </xf>
    <xf borderId="0" fillId="4" fontId="10" numFmtId="0" xfId="0" applyAlignment="1" applyFont="1">
      <alignment horizontal="center" readingOrder="0"/>
    </xf>
    <xf borderId="0" fillId="10" fontId="22" numFmtId="0" xfId="0" applyAlignment="1" applyFont="1">
      <alignment horizontal="center" readingOrder="0"/>
    </xf>
    <xf borderId="0" fillId="4" fontId="26" numFmtId="49" xfId="0" applyAlignment="1" applyFont="1" applyNumberFormat="1">
      <alignment horizontal="center" readingOrder="0"/>
    </xf>
    <xf borderId="7" fillId="4" fontId="27" numFmtId="0" xfId="0" applyAlignment="1" applyBorder="1" applyFont="1">
      <alignment horizontal="center" readingOrder="0" shrinkToFit="0" vertical="bottom" wrapText="0"/>
    </xf>
    <xf borderId="1" fillId="4" fontId="16" numFmtId="0" xfId="0" applyAlignment="1" applyBorder="1" applyFont="1">
      <alignment horizontal="center" readingOrder="0" shrinkToFit="0" wrapText="0"/>
    </xf>
    <xf borderId="1" fillId="4" fontId="16" numFmtId="0" xfId="0" applyAlignment="1" applyBorder="1" applyFont="1">
      <alignment horizontal="center" readingOrder="0" shrinkToFit="0" vertical="bottom" wrapText="0"/>
    </xf>
    <xf borderId="0" fillId="7" fontId="7" numFmtId="0" xfId="0" applyAlignment="1" applyFont="1">
      <alignment horizontal="center" readingOrder="0"/>
    </xf>
    <xf borderId="1" fillId="3" fontId="23" numFmtId="166" xfId="0" applyAlignment="1" applyBorder="1" applyFont="1" applyNumberFormat="1">
      <alignment horizontal="center" readingOrder="0" shrinkToFit="0" wrapText="0"/>
    </xf>
    <xf borderId="0" fillId="7" fontId="9" numFmtId="0" xfId="0" applyAlignment="1" applyFont="1">
      <alignment horizontal="center" readingOrder="0"/>
    </xf>
    <xf borderId="1" fillId="3" fontId="23" numFmtId="49" xfId="0" applyAlignment="1" applyBorder="1" applyFont="1" applyNumberFormat="1">
      <alignment horizontal="center" readingOrder="0" shrinkToFit="0" wrapText="0"/>
    </xf>
    <xf borderId="0" fillId="0" fontId="22" numFmtId="0" xfId="0" applyAlignment="1" applyFont="1">
      <alignment horizontal="center"/>
    </xf>
    <xf borderId="0" fillId="0" fontId="22" numFmtId="0" xfId="0" applyFont="1"/>
    <xf borderId="1" fillId="2" fontId="23" numFmtId="0" xfId="0" applyAlignment="1" applyBorder="1" applyFont="1">
      <alignment horizontal="center" readingOrder="0"/>
    </xf>
    <xf borderId="1" fillId="4" fontId="9" numFmtId="0" xfId="0" applyAlignment="1" applyBorder="1" applyFont="1">
      <alignment horizontal="center"/>
    </xf>
    <xf borderId="1" fillId="3" fontId="21" numFmtId="167" xfId="0" applyAlignment="1" applyBorder="1" applyFont="1" applyNumberFormat="1">
      <alignment horizontal="center" readingOrder="0" shrinkToFit="0" wrapText="0"/>
    </xf>
    <xf borderId="1" fillId="4" fontId="21" numFmtId="164" xfId="0" applyAlignment="1" applyBorder="1" applyFont="1" applyNumberFormat="1">
      <alignment horizontal="center" readingOrder="0" shrinkToFit="0" wrapText="0"/>
    </xf>
    <xf borderId="1" fillId="4" fontId="21" numFmtId="0" xfId="0" applyAlignment="1" applyBorder="1" applyFont="1">
      <alignment horizontal="center" readingOrder="0" shrinkToFit="0" wrapText="0"/>
    </xf>
    <xf borderId="1" fillId="4" fontId="21" numFmtId="49" xfId="0" applyAlignment="1" applyBorder="1" applyFont="1" applyNumberFormat="1">
      <alignment horizontal="center" readingOrder="0"/>
    </xf>
    <xf borderId="1" fillId="4" fontId="21" numFmtId="49" xfId="0" applyAlignment="1" applyBorder="1" applyFont="1" applyNumberFormat="1">
      <alignment horizontal="center" readingOrder="0" shrinkToFit="0" wrapText="0"/>
    </xf>
    <xf borderId="1" fillId="4" fontId="21" numFmtId="165" xfId="0" applyAlignment="1" applyBorder="1" applyFont="1" applyNumberFormat="1">
      <alignment horizontal="center" readingOrder="0" shrinkToFit="0" wrapText="0"/>
    </xf>
    <xf borderId="0" fillId="7" fontId="18" numFmtId="0" xfId="0" applyAlignment="1" applyFont="1">
      <alignment horizontal="center"/>
    </xf>
    <xf borderId="1" fillId="5" fontId="18" numFmtId="0" xfId="0" applyAlignment="1" applyBorder="1" applyFont="1">
      <alignment horizontal="center" readingOrder="0"/>
    </xf>
    <xf borderId="0" fillId="7" fontId="18" numFmtId="0" xfId="0" applyAlignment="1" applyFont="1">
      <alignment horizontal="center" readingOrder="0"/>
    </xf>
    <xf borderId="1" fillId="4" fontId="21" numFmtId="167" xfId="0" applyAlignment="1" applyBorder="1" applyFont="1" applyNumberFormat="1">
      <alignment horizontal="center" readingOrder="0" shrinkToFit="0" wrapText="0"/>
    </xf>
    <xf borderId="1" fillId="4" fontId="18" numFmtId="0" xfId="0" applyAlignment="1" applyBorder="1" applyFont="1">
      <alignment horizontal="center"/>
    </xf>
    <xf borderId="1" fillId="4" fontId="18" numFmtId="0" xfId="0" applyAlignment="1" applyBorder="1" applyFont="1">
      <alignment horizontal="center" readingOrder="0"/>
    </xf>
    <xf borderId="1" fillId="13" fontId="9" numFmtId="0" xfId="0" applyAlignment="1" applyBorder="1" applyFill="1" applyFont="1">
      <alignment horizontal="center"/>
    </xf>
    <xf borderId="1" fillId="7" fontId="18" numFmtId="0" xfId="0" applyAlignment="1" applyBorder="1" applyFont="1">
      <alignment horizontal="center"/>
    </xf>
    <xf borderId="1" fillId="7" fontId="18" numFmtId="0" xfId="0" applyAlignment="1" applyBorder="1" applyFont="1">
      <alignment horizontal="center" readingOrder="0"/>
    </xf>
    <xf borderId="1" fillId="13" fontId="4" numFmtId="0" xfId="0" applyAlignment="1" applyBorder="1" applyFont="1">
      <alignment horizontal="center"/>
    </xf>
    <xf borderId="1" fillId="0" fontId="18" numFmtId="165" xfId="0" applyAlignment="1" applyBorder="1" applyFont="1" applyNumberFormat="1">
      <alignment horizontal="center" readingOrder="0"/>
    </xf>
    <xf borderId="1" fillId="0" fontId="18" numFmtId="0" xfId="0" applyAlignment="1" applyBorder="1" applyFont="1">
      <alignment horizontal="center" readingOrder="0"/>
    </xf>
    <xf borderId="1" fillId="4" fontId="18" numFmtId="165" xfId="0" applyAlignment="1" applyBorder="1" applyFont="1" applyNumberFormat="1">
      <alignment horizontal="center" readingOrder="0"/>
    </xf>
    <xf borderId="1" fillId="4" fontId="18" numFmtId="166" xfId="0" applyAlignment="1" applyBorder="1" applyFont="1" applyNumberFormat="1">
      <alignment horizontal="center" readingOrder="0"/>
    </xf>
    <xf borderId="1" fillId="3" fontId="22" numFmtId="0" xfId="0" applyAlignment="1" applyBorder="1" applyFont="1">
      <alignment horizontal="center" readingOrder="0"/>
    </xf>
    <xf borderId="1" fillId="0" fontId="18" numFmtId="165" xfId="0" applyAlignment="1" applyBorder="1" applyFont="1" applyNumberFormat="1">
      <alignment horizontal="center" readingOrder="0"/>
    </xf>
    <xf borderId="1" fillId="4" fontId="21" numFmtId="166" xfId="0" applyAlignment="1" applyBorder="1" applyFont="1" applyNumberFormat="1">
      <alignment horizontal="center" readingOrder="0" shrinkToFit="0" wrapText="0"/>
    </xf>
    <xf borderId="1" fillId="0" fontId="18" numFmtId="0" xfId="0" applyAlignment="1" applyBorder="1" applyFont="1">
      <alignment horizontal="center" readingOrder="0"/>
    </xf>
    <xf borderId="1" fillId="7" fontId="18" numFmtId="165" xfId="0" applyAlignment="1" applyBorder="1" applyFont="1" applyNumberFormat="1">
      <alignment horizontal="center" readingOrder="0"/>
    </xf>
    <xf borderId="1" fillId="7" fontId="18" numFmtId="166" xfId="0" applyAlignment="1" applyBorder="1" applyFont="1" applyNumberFormat="1">
      <alignment horizontal="center" readingOrder="0"/>
    </xf>
    <xf borderId="1" fillId="7" fontId="21" numFmtId="0" xfId="0" applyAlignment="1" applyBorder="1" applyFont="1">
      <alignment horizontal="center" readingOrder="0" shrinkToFit="0" wrapText="0"/>
    </xf>
    <xf borderId="1" fillId="4" fontId="21" numFmtId="0" xfId="0" applyAlignment="1" applyBorder="1" applyFont="1">
      <alignment horizontal="center" readingOrder="0" shrinkToFit="0" wrapText="0"/>
    </xf>
    <xf borderId="1" fillId="4" fontId="18" numFmtId="0" xfId="0" applyAlignment="1" applyBorder="1" applyFont="1">
      <alignment horizontal="center" readingOrder="0" shrinkToFit="0" vertical="bottom" wrapText="0"/>
    </xf>
    <xf borderId="1" fillId="4" fontId="21" numFmtId="0" xfId="0" applyAlignment="1" applyBorder="1" applyFont="1">
      <alignment horizontal="center" readingOrder="0" shrinkToFit="0" vertical="bottom" wrapText="0"/>
    </xf>
    <xf borderId="1" fillId="7" fontId="18" numFmtId="0" xfId="0" applyAlignment="1" applyBorder="1" applyFont="1">
      <alignment horizontal="center" vertical="bottom"/>
    </xf>
    <xf borderId="1" fillId="4" fontId="18" numFmtId="49" xfId="0" applyAlignment="1" applyBorder="1" applyFont="1" applyNumberFormat="1">
      <alignment horizontal="center" vertical="bottom"/>
    </xf>
    <xf borderId="1" fillId="4" fontId="21" numFmtId="0" xfId="0" applyAlignment="1" applyBorder="1" applyFont="1">
      <alignment horizontal="center" readingOrder="0" shrinkToFit="0" wrapText="0"/>
    </xf>
    <xf borderId="1" fillId="7" fontId="14" numFmtId="0" xfId="0" applyAlignment="1" applyBorder="1" applyFont="1">
      <alignment horizontal="center"/>
    </xf>
    <xf borderId="1" fillId="7" fontId="3" numFmtId="0" xfId="0" applyAlignment="1" applyBorder="1" applyFont="1">
      <alignment horizontal="center" readingOrder="0" shrinkToFit="0" wrapText="0"/>
    </xf>
    <xf borderId="1" fillId="4" fontId="14" numFmtId="0" xfId="0" applyAlignment="1" applyBorder="1" applyFont="1">
      <alignment horizontal="center"/>
    </xf>
    <xf borderId="1" fillId="4" fontId="3" numFmtId="0" xfId="0" applyAlignment="1" applyBorder="1" applyFont="1">
      <alignment horizontal="center" readingOrder="0" shrinkToFit="0" wrapText="0"/>
    </xf>
    <xf borderId="1" fillId="4" fontId="2" numFmtId="0" xfId="0" applyAlignment="1" applyBorder="1" applyFont="1">
      <alignment horizontal="center" readingOrder="0"/>
    </xf>
    <xf borderId="1" fillId="4" fontId="4" numFmtId="0" xfId="0" applyAlignment="1" applyBorder="1" applyFont="1">
      <alignment horizontal="center"/>
    </xf>
    <xf borderId="1" fillId="4" fontId="12" numFmtId="0" xfId="0" applyAlignment="1" applyBorder="1" applyFont="1">
      <alignment horizontal="center" readingOrder="0" shrinkToFit="0" wrapText="0"/>
    </xf>
    <xf borderId="1" fillId="4" fontId="12" numFmtId="0" xfId="0" applyAlignment="1" applyBorder="1" applyFont="1">
      <alignment horizontal="center" readingOrder="0"/>
    </xf>
    <xf borderId="1" fillId="7" fontId="12" numFmtId="0" xfId="0" applyAlignment="1" applyBorder="1" applyFont="1">
      <alignment horizontal="center" readingOrder="0"/>
    </xf>
    <xf borderId="0" fillId="13" fontId="22" numFmtId="0" xfId="0" applyAlignment="1" applyFont="1">
      <alignment horizontal="center"/>
    </xf>
    <xf borderId="1" fillId="7" fontId="22" numFmtId="0" xfId="0" applyAlignment="1" applyBorder="1" applyFont="1">
      <alignment horizontal="center" vertical="bottom"/>
    </xf>
    <xf borderId="1" fillId="4" fontId="22" numFmtId="49" xfId="0" applyAlignment="1" applyBorder="1" applyFont="1" applyNumberFormat="1">
      <alignment horizontal="center" vertical="bottom"/>
    </xf>
    <xf borderId="0" fillId="13" fontId="9" numFmtId="0" xfId="0" applyAlignment="1" applyFont="1">
      <alignment horizontal="center"/>
    </xf>
    <xf borderId="0" fillId="13" fontId="4" numFmtId="0" xfId="0" applyAlignment="1" applyFont="1">
      <alignment horizontal="center"/>
    </xf>
    <xf borderId="7" fillId="7" fontId="10" numFmtId="0" xfId="0" applyAlignment="1" applyBorder="1" applyFont="1">
      <alignment horizontal="center" readingOrder="0" shrinkToFit="0" vertical="bottom" wrapText="0"/>
    </xf>
    <xf borderId="1" fillId="4" fontId="4" numFmtId="0" xfId="0" applyBorder="1" applyFont="1"/>
    <xf borderId="1" fillId="2" fontId="2" numFmtId="0" xfId="0" applyAlignment="1" applyBorder="1" applyFont="1">
      <alignment horizontal="left" readingOrder="0"/>
    </xf>
    <xf borderId="0" fillId="4" fontId="18" numFmtId="0" xfId="0" applyAlignment="1" applyFont="1">
      <alignment horizontal="center"/>
    </xf>
    <xf borderId="6" fillId="4" fontId="21" numFmtId="164" xfId="0" applyAlignment="1" applyBorder="1" applyFont="1" applyNumberFormat="1">
      <alignment horizontal="center" readingOrder="0" shrinkToFit="0" wrapText="0"/>
    </xf>
    <xf borderId="0" fillId="7" fontId="22" numFmtId="0" xfId="0" applyAlignment="1" applyFont="1">
      <alignment horizontal="left" readingOrder="0"/>
    </xf>
    <xf borderId="6" fillId="3" fontId="21" numFmtId="164" xfId="0" applyAlignment="1" applyBorder="1" applyFont="1" applyNumberFormat="1">
      <alignment horizontal="center" readingOrder="0" shrinkToFit="0" wrapText="0"/>
    </xf>
    <xf borderId="0" fillId="3" fontId="22" numFmtId="0" xfId="0" applyAlignment="1" applyFont="1">
      <alignment horizontal="left" readingOrder="0"/>
    </xf>
    <xf borderId="0" fillId="4" fontId="22" numFmtId="0" xfId="0" applyAlignment="1" applyFont="1">
      <alignment horizontal="left" readingOrder="0"/>
    </xf>
    <xf borderId="1" fillId="4" fontId="23" numFmtId="49" xfId="0" applyAlignment="1" applyBorder="1" applyFont="1" applyNumberFormat="1">
      <alignment horizontal="center" readingOrder="0" shrinkToFit="0" wrapText="0"/>
    </xf>
    <xf borderId="0" fillId="7" fontId="22" numFmtId="0" xfId="0" applyAlignment="1" applyFont="1">
      <alignment horizontal="left"/>
    </xf>
    <xf borderId="6" fillId="4" fontId="2" numFmtId="164" xfId="0" applyAlignment="1" applyBorder="1" applyFont="1" applyNumberFormat="1">
      <alignment horizontal="center" readingOrder="0" shrinkToFit="0" wrapText="0"/>
    </xf>
    <xf borderId="1" fillId="4" fontId="2" numFmtId="49" xfId="0" applyAlignment="1" applyBorder="1" applyFont="1" applyNumberFormat="1">
      <alignment horizontal="center" readingOrder="0"/>
    </xf>
    <xf borderId="1" fillId="4" fontId="2" numFmtId="49" xfId="0" applyAlignment="1" applyBorder="1" applyFont="1" applyNumberFormat="1">
      <alignment horizontal="center" readingOrder="0" shrinkToFit="0" wrapText="0"/>
    </xf>
    <xf borderId="0" fillId="7" fontId="13" numFmtId="0" xfId="0" applyAlignment="1" applyFont="1">
      <alignment horizontal="center" readingOrder="0"/>
    </xf>
    <xf borderId="1" fillId="4" fontId="2" numFmtId="164" xfId="0" applyAlignment="1" applyBorder="1" applyFont="1" applyNumberFormat="1">
      <alignment horizontal="center" readingOrder="0" shrinkToFit="0" wrapText="0"/>
    </xf>
    <xf borderId="0" fillId="7" fontId="14" numFmtId="0" xfId="0" applyAlignment="1" applyFont="1">
      <alignment horizontal="center"/>
    </xf>
    <xf borderId="1" fillId="4" fontId="3" numFmtId="49" xfId="0" applyAlignment="1" applyBorder="1" applyFont="1" applyNumberFormat="1">
      <alignment horizontal="center" readingOrder="0" shrinkToFit="0" wrapText="0"/>
    </xf>
    <xf borderId="0" fillId="4" fontId="14" numFmtId="0" xfId="0" applyAlignment="1" applyFont="1">
      <alignment horizontal="center"/>
    </xf>
    <xf borderId="0" fillId="6" fontId="22" numFmtId="0" xfId="0" applyAlignment="1" applyFont="1">
      <alignment horizontal="left" readingOrder="0"/>
    </xf>
    <xf borderId="6" fillId="4" fontId="2" numFmtId="164" xfId="0" applyAlignment="1" applyBorder="1" applyFont="1" applyNumberFormat="1">
      <alignment horizontal="center" readingOrder="0" shrinkToFit="0" wrapText="0"/>
    </xf>
    <xf borderId="1" fillId="4" fontId="2" numFmtId="167" xfId="0" applyAlignment="1" applyBorder="1" applyFont="1" applyNumberFormat="1">
      <alignment horizontal="center" readingOrder="0" shrinkToFit="0" wrapText="0"/>
    </xf>
    <xf borderId="0" fillId="7" fontId="25" numFmtId="0" xfId="0" applyAlignment="1" applyFont="1">
      <alignment horizontal="left" readingOrder="0"/>
    </xf>
    <xf borderId="0" fillId="4" fontId="25" numFmtId="0" xfId="0" applyAlignment="1" applyFont="1">
      <alignment horizontal="left" readingOrder="0"/>
    </xf>
    <xf borderId="0" fillId="7" fontId="4" numFmtId="49" xfId="0" applyAlignment="1" applyFont="1" applyNumberFormat="1">
      <alignment horizontal="center" readingOrder="0"/>
    </xf>
    <xf borderId="0" fillId="7" fontId="4" numFmtId="0" xfId="0" applyAlignment="1" applyFont="1">
      <alignment horizontal="left" readingOrder="0"/>
    </xf>
    <xf borderId="0" fillId="4" fontId="4" numFmtId="0" xfId="0" applyAlignment="1" applyFont="1">
      <alignment horizontal="left" readingOrder="0"/>
    </xf>
    <xf borderId="1" fillId="3" fontId="24" numFmtId="0" xfId="0" applyBorder="1" applyFont="1"/>
    <xf borderId="1" fillId="4" fontId="2" numFmtId="0" xfId="0" applyAlignment="1" applyBorder="1" applyFont="1">
      <alignment horizontal="center" readingOrder="0" shrinkToFit="0" wrapText="0"/>
    </xf>
    <xf borderId="1" fillId="4" fontId="3" numFmtId="164" xfId="0" applyAlignment="1" applyBorder="1" applyFont="1" applyNumberFormat="1">
      <alignment horizontal="center" readingOrder="0" shrinkToFit="0" wrapText="0"/>
    </xf>
    <xf borderId="0" fillId="7" fontId="3" numFmtId="0" xfId="0" applyAlignment="1" applyFont="1">
      <alignment horizontal="center" readingOrder="0" shrinkToFit="0" wrapText="0"/>
    </xf>
    <xf borderId="0" fillId="4" fontId="3" numFmtId="0" xfId="0" applyAlignment="1" applyFont="1">
      <alignment horizontal="center" readingOrder="0" shrinkToFit="0" wrapText="0"/>
    </xf>
    <xf borderId="0" fillId="0" fontId="4" numFmtId="0" xfId="0" applyAlignment="1" applyFont="1">
      <alignment horizontal="left"/>
    </xf>
    <xf borderId="1" fillId="4" fontId="23" numFmtId="167" xfId="0" applyAlignment="1" applyBorder="1" applyFont="1" applyNumberFormat="1">
      <alignment horizontal="center" readingOrder="0" shrinkToFit="0" wrapText="0"/>
    </xf>
    <xf borderId="6" fillId="4" fontId="23" numFmtId="164" xfId="0" applyAlignment="1" applyBorder="1" applyFont="1" applyNumberFormat="1">
      <alignment horizontal="center" readingOrder="0" shrinkToFit="0" wrapText="0"/>
    </xf>
    <xf borderId="7" fillId="4" fontId="22" numFmtId="49" xfId="0" applyAlignment="1" applyBorder="1" applyFont="1" applyNumberFormat="1">
      <alignment horizontal="center" readingOrder="0" shrinkToFit="0" vertical="bottom" wrapText="0"/>
    </xf>
    <xf borderId="0" fillId="13" fontId="4" numFmtId="0" xfId="0" applyFont="1"/>
    <xf borderId="1" fillId="3" fontId="13" numFmtId="0" xfId="0" applyAlignment="1" applyBorder="1" applyFont="1">
      <alignment readingOrder="0" vertical="center"/>
    </xf>
    <xf borderId="1" fillId="4" fontId="23" numFmtId="165" xfId="0" applyAlignment="1" applyBorder="1" applyFont="1" applyNumberFormat="1">
      <alignment horizontal="center" readingOrder="0" shrinkToFit="0" vertical="center" wrapText="0"/>
    </xf>
    <xf borderId="1" fillId="4" fontId="23" numFmtId="166" xfId="0" applyAlignment="1" applyBorder="1" applyFont="1" applyNumberFormat="1">
      <alignment horizontal="center" readingOrder="0" shrinkToFit="0" vertical="center" wrapText="0"/>
    </xf>
    <xf borderId="1" fillId="4" fontId="21" numFmtId="0" xfId="0" applyAlignment="1" applyBorder="1" applyFont="1">
      <alignment horizontal="center" readingOrder="0" shrinkToFit="0" vertical="center" wrapText="0"/>
    </xf>
    <xf borderId="1" fillId="4" fontId="22" numFmtId="0" xfId="0" applyAlignment="1" applyBorder="1" applyFont="1">
      <alignment horizontal="center" readingOrder="0" vertical="center"/>
    </xf>
    <xf borderId="1" fillId="4" fontId="22" numFmtId="165" xfId="0" applyAlignment="1" applyBorder="1" applyFont="1" applyNumberFormat="1">
      <alignment horizontal="center" readingOrder="0" vertical="center"/>
    </xf>
    <xf borderId="1" fillId="9" fontId="21" numFmtId="0" xfId="0" applyAlignment="1" applyBorder="1" applyFont="1">
      <alignment horizontal="center" readingOrder="0" vertical="center"/>
    </xf>
    <xf borderId="1" fillId="5" fontId="22" numFmtId="0" xfId="0" applyAlignment="1" applyBorder="1" applyFont="1">
      <alignment horizontal="center" readingOrder="0" vertical="center"/>
    </xf>
    <xf borderId="1" fillId="3" fontId="4" numFmtId="0" xfId="0" applyBorder="1" applyFont="1"/>
    <xf borderId="6" fillId="4" fontId="7" numFmtId="164" xfId="0" applyAlignment="1" applyBorder="1" applyFont="1" applyNumberFormat="1">
      <alignment horizontal="center" readingOrder="0" shrinkToFit="0" wrapText="0"/>
    </xf>
    <xf borderId="1" fillId="4" fontId="7" numFmtId="49" xfId="0" applyAlignment="1" applyBorder="1" applyFont="1" applyNumberFormat="1">
      <alignment horizontal="center" readingOrder="0"/>
    </xf>
    <xf borderId="6" fillId="9" fontId="11" numFmtId="0" xfId="0" applyAlignment="1" applyBorder="1" applyFont="1">
      <alignment horizontal="center" readingOrder="0"/>
    </xf>
    <xf borderId="1" fillId="3" fontId="25" numFmtId="0" xfId="0" applyBorder="1" applyFont="1"/>
    <xf borderId="1" fillId="3" fontId="18" numFmtId="0" xfId="0" applyAlignment="1" applyBorder="1" applyFont="1">
      <alignment horizontal="right" vertical="bottom"/>
    </xf>
    <xf borderId="1" fillId="4" fontId="22" numFmtId="167" xfId="0" applyAlignment="1" applyBorder="1" applyFont="1" applyNumberFormat="1">
      <alignment horizontal="center" vertical="bottom"/>
    </xf>
    <xf borderId="6" fillId="4" fontId="22" numFmtId="164" xfId="0" applyAlignment="1" applyBorder="1" applyFont="1" applyNumberFormat="1">
      <alignment horizontal="center" vertical="bottom"/>
    </xf>
    <xf borderId="1" fillId="7" fontId="22" numFmtId="49" xfId="0" applyAlignment="1" applyBorder="1" applyFont="1" applyNumberFormat="1">
      <alignment horizontal="center" vertical="bottom"/>
    </xf>
    <xf borderId="1" fillId="7" fontId="22" numFmtId="167" xfId="0" applyAlignment="1" applyBorder="1" applyFont="1" applyNumberFormat="1">
      <alignment horizontal="center" vertical="bottom"/>
    </xf>
    <xf borderId="1" fillId="7" fontId="22" numFmtId="164" xfId="0" applyAlignment="1" applyBorder="1" applyFont="1" applyNumberFormat="1">
      <alignment horizontal="center" vertical="bottom"/>
    </xf>
    <xf borderId="0" fillId="7" fontId="22" numFmtId="0" xfId="0" applyAlignment="1" applyFont="1">
      <alignment horizontal="center" vertical="bottom"/>
    </xf>
    <xf borderId="1" fillId="7" fontId="22" numFmtId="0" xfId="0" applyAlignment="1" applyBorder="1" applyFont="1">
      <alignment horizontal="center" vertical="bottom"/>
    </xf>
    <xf borderId="1" fillId="7" fontId="22" numFmtId="0" xfId="0" applyAlignment="1" applyBorder="1" applyFont="1">
      <alignment horizontal="center" readingOrder="0" vertical="bottom"/>
    </xf>
    <xf borderId="0" fillId="13" fontId="28" numFmtId="0" xfId="0" applyAlignment="1" applyFont="1">
      <alignment vertical="bottom"/>
    </xf>
    <xf borderId="0" fillId="0" fontId="28" numFmtId="0" xfId="0" applyAlignment="1" applyFont="1">
      <alignment vertical="bottom"/>
    </xf>
    <xf borderId="1" fillId="7" fontId="22" numFmtId="167" xfId="0" applyAlignment="1" applyBorder="1" applyFont="1" applyNumberFormat="1">
      <alignment horizontal="center" vertical="bottom"/>
    </xf>
    <xf borderId="6" fillId="7" fontId="22" numFmtId="164" xfId="0" applyAlignment="1" applyBorder="1" applyFont="1" applyNumberFormat="1">
      <alignment horizontal="center" vertical="bottom"/>
    </xf>
    <xf borderId="1" fillId="4" fontId="22" numFmtId="167" xfId="0" applyAlignment="1" applyBorder="1" applyFont="1" applyNumberFormat="1">
      <alignment horizontal="center" vertical="bottom"/>
    </xf>
    <xf borderId="1" fillId="4" fontId="22" numFmtId="164" xfId="0" applyAlignment="1" applyBorder="1" applyFont="1" applyNumberFormat="1">
      <alignment horizontal="center" vertical="bottom"/>
    </xf>
    <xf borderId="0" fillId="4" fontId="22" numFmtId="0" xfId="0" applyAlignment="1" applyFont="1">
      <alignment horizontal="center" vertical="bottom"/>
    </xf>
    <xf borderId="1" fillId="4" fontId="22" numFmtId="0" xfId="0" applyAlignment="1" applyBorder="1" applyFont="1">
      <alignment horizontal="center" readingOrder="0" vertical="bottom"/>
    </xf>
    <xf borderId="1" fillId="4" fontId="22" numFmtId="0" xfId="0" applyAlignment="1" applyBorder="1" applyFont="1">
      <alignment horizontal="center" vertical="bottom"/>
    </xf>
    <xf borderId="4" fillId="4" fontId="22" numFmtId="167" xfId="0" applyAlignment="1" applyBorder="1" applyFont="1" applyNumberFormat="1">
      <alignment horizontal="center" vertical="bottom"/>
    </xf>
    <xf borderId="4" fillId="4" fontId="22" numFmtId="164" xfId="0" applyAlignment="1" applyBorder="1" applyFont="1" applyNumberFormat="1">
      <alignment horizontal="center" vertical="bottom"/>
    </xf>
    <xf borderId="4" fillId="4" fontId="22" numFmtId="0" xfId="0" applyAlignment="1" applyBorder="1" applyFont="1">
      <alignment horizontal="center" vertical="bottom"/>
    </xf>
    <xf borderId="4" fillId="7" fontId="22" numFmtId="49" xfId="0" applyAlignment="1" applyBorder="1" applyFont="1" applyNumberFormat="1">
      <alignment horizontal="center" vertical="bottom"/>
    </xf>
    <xf borderId="4" fillId="7" fontId="22" numFmtId="164" xfId="0" applyAlignment="1" applyBorder="1" applyFont="1" applyNumberFormat="1">
      <alignment horizontal="center" readingOrder="0" vertical="bottom"/>
    </xf>
    <xf borderId="8" fillId="7" fontId="22" numFmtId="0" xfId="0" applyAlignment="1" applyBorder="1" applyFont="1">
      <alignment horizontal="center" vertical="bottom"/>
    </xf>
    <xf borderId="1" fillId="4" fontId="22" numFmtId="49" xfId="0" applyAlignment="1" applyBorder="1" applyFont="1" applyNumberFormat="1">
      <alignment horizontal="center" readingOrder="0" vertical="bottom"/>
    </xf>
    <xf borderId="0" fillId="4" fontId="22" numFmtId="166" xfId="0" applyAlignment="1" applyFont="1" applyNumberFormat="1">
      <alignment horizontal="center" readingOrder="0"/>
    </xf>
    <xf borderId="6" fillId="4" fontId="23" numFmtId="168" xfId="0" applyAlignment="1" applyBorder="1" applyFont="1" applyNumberFormat="1">
      <alignment horizontal="center" readingOrder="0" shrinkToFit="0" wrapText="0"/>
    </xf>
    <xf borderId="1" fillId="4" fontId="23" numFmtId="49" xfId="0" applyAlignment="1" applyBorder="1" applyFont="1" applyNumberFormat="1">
      <alignment horizontal="center" readingOrder="0" shrinkToFit="0" vertical="bottom" wrapText="0"/>
    </xf>
    <xf borderId="1" fillId="3" fontId="21" numFmtId="0" xfId="0" applyAlignment="1" applyBorder="1" applyFont="1">
      <alignment horizontal="center" readingOrder="0" shrinkToFit="0" wrapText="0"/>
    </xf>
    <xf borderId="1" fillId="7" fontId="22" numFmtId="49" xfId="0" applyAlignment="1" applyBorder="1" applyFont="1" applyNumberFormat="1">
      <alignment horizontal="center" readingOrder="0" shrinkToFit="0" vertical="bottom" wrapText="0"/>
    </xf>
    <xf borderId="1" fillId="4" fontId="22" numFmtId="49" xfId="0" applyAlignment="1" applyBorder="1" applyFont="1" applyNumberFormat="1">
      <alignment horizontal="center" readingOrder="0" shrinkToFit="0" vertical="bottom" wrapText="0"/>
    </xf>
    <xf borderId="1" fillId="6" fontId="22" numFmtId="0" xfId="0" applyAlignment="1" applyBorder="1" applyFont="1">
      <alignment horizontal="center" readingOrder="0"/>
    </xf>
    <xf borderId="1" fillId="14" fontId="22" numFmtId="0" xfId="0" applyAlignment="1" applyBorder="1" applyFill="1" applyFont="1">
      <alignment horizontal="center" readingOrder="0"/>
    </xf>
    <xf borderId="1" fillId="15" fontId="22" numFmtId="0" xfId="0" applyAlignment="1" applyBorder="1" applyFill="1" applyFont="1">
      <alignment horizontal="center" readingOrder="0"/>
    </xf>
    <xf borderId="1" fillId="4" fontId="9" numFmtId="0" xfId="0" applyAlignment="1" applyBorder="1" applyFont="1">
      <alignment horizontal="center" readingOrder="0"/>
    </xf>
    <xf borderId="0" fillId="7" fontId="9" numFmtId="0" xfId="0" applyAlignment="1" applyFont="1">
      <alignment horizontal="center" readingOrder="0"/>
    </xf>
    <xf borderId="1" fillId="7" fontId="4" numFmtId="0" xfId="0" applyAlignment="1" applyBorder="1" applyFont="1">
      <alignment readingOrder="0"/>
    </xf>
    <xf borderId="1" fillId="4" fontId="4" numFmtId="0" xfId="0" applyAlignment="1" applyBorder="1" applyFont="1">
      <alignment readingOrder="0"/>
    </xf>
    <xf borderId="1" fillId="7" fontId="25" numFmtId="0" xfId="0" applyAlignment="1" applyBorder="1" applyFont="1">
      <alignment horizontal="center" readingOrder="0"/>
    </xf>
    <xf borderId="7" fillId="7" fontId="16" numFmtId="0" xfId="0" applyAlignment="1" applyBorder="1" applyFont="1">
      <alignment horizontal="center" readingOrder="0" shrinkToFit="0" vertical="bottom" wrapText="0"/>
    </xf>
    <xf borderId="1" fillId="7" fontId="11" numFmtId="0" xfId="0" applyAlignment="1" applyBorder="1" applyFont="1">
      <alignment horizontal="center" readingOrder="0" shrinkToFit="0" wrapText="0"/>
    </xf>
    <xf borderId="1" fillId="4" fontId="25" numFmtId="0" xfId="0" applyAlignment="1" applyBorder="1" applyFont="1">
      <alignment horizontal="center" readingOrder="0"/>
    </xf>
    <xf borderId="1" fillId="4" fontId="11" numFmtId="0" xfId="0" applyAlignment="1" applyBorder="1" applyFont="1">
      <alignment horizontal="center" readingOrder="0" shrinkToFit="0" wrapText="0"/>
    </xf>
    <xf borderId="1" fillId="7" fontId="4" numFmtId="0" xfId="0" applyAlignment="1" applyBorder="1" applyFont="1">
      <alignment horizontal="center" readingOrder="0"/>
    </xf>
    <xf borderId="1" fillId="7" fontId="9" numFmtId="0" xfId="0" applyAlignment="1" applyBorder="1" applyFont="1">
      <alignment horizontal="center" readingOrder="0"/>
    </xf>
    <xf borderId="1" fillId="13" fontId="18" numFmtId="0" xfId="0" applyAlignment="1" applyBorder="1" applyFont="1">
      <alignment horizontal="right" vertical="bottom"/>
    </xf>
    <xf borderId="1" fillId="13" fontId="18" numFmtId="0" xfId="0" applyAlignment="1" applyBorder="1" applyFont="1">
      <alignment readingOrder="0"/>
    </xf>
    <xf borderId="1" fillId="7" fontId="23" numFmtId="165" xfId="0" applyAlignment="1" applyBorder="1" applyFont="1" applyNumberFormat="1">
      <alignment horizontal="center" readingOrder="0" shrinkToFit="0" wrapText="0"/>
    </xf>
    <xf borderId="1" fillId="13" fontId="21" numFmtId="0" xfId="0" applyAlignment="1" applyBorder="1" applyFont="1">
      <alignment horizontal="center" readingOrder="0" shrinkToFit="0" wrapText="0"/>
    </xf>
    <xf borderId="1" fillId="16" fontId="22" numFmtId="0" xfId="0" applyAlignment="1" applyBorder="1" applyFill="1" applyFont="1">
      <alignment horizontal="center" readingOrder="0"/>
    </xf>
    <xf borderId="1" fillId="7" fontId="22" numFmtId="164" xfId="0" applyAlignment="1" applyBorder="1" applyFont="1" applyNumberFormat="1">
      <alignment horizontal="center" readingOrder="0" vertical="bottom"/>
    </xf>
    <xf borderId="1" fillId="7" fontId="22" numFmtId="164" xfId="0" applyAlignment="1" applyBorder="1" applyFont="1" applyNumberFormat="1">
      <alignment horizontal="center" vertical="bottom"/>
    </xf>
    <xf borderId="1" fillId="7" fontId="22" numFmtId="164" xfId="0" applyAlignment="1" applyBorder="1" applyFont="1" applyNumberFormat="1">
      <alignment horizontal="center" readingOrder="0" vertical="bottom"/>
    </xf>
    <xf borderId="1" fillId="4" fontId="21" numFmtId="49" xfId="0" applyAlignment="1" applyBorder="1" applyFont="1" applyNumberFormat="1">
      <alignment horizontal="center" readingOrder="0" vertical="bottom"/>
    </xf>
    <xf borderId="1" fillId="0" fontId="22" numFmtId="165" xfId="0" applyAlignment="1" applyBorder="1" applyFont="1" applyNumberFormat="1">
      <alignment horizontal="center" readingOrder="0"/>
    </xf>
    <xf borderId="1" fillId="0" fontId="22" numFmtId="166" xfId="0" applyAlignment="1" applyBorder="1" applyFont="1" applyNumberFormat="1">
      <alignment horizontal="center" readingOrder="0"/>
    </xf>
    <xf borderId="1" fillId="0" fontId="22" numFmtId="0" xfId="0" applyAlignment="1" applyBorder="1" applyFont="1">
      <alignment horizontal="center" readingOrder="0"/>
    </xf>
    <xf borderId="0" fillId="0" fontId="13" numFmtId="0" xfId="0" applyFont="1"/>
    <xf borderId="0" fillId="4" fontId="23" numFmtId="0" xfId="0" applyAlignment="1" applyFont="1">
      <alignment horizontal="center" readingOrder="0" shrinkToFit="0" wrapText="0"/>
    </xf>
    <xf borderId="0" fillId="7" fontId="23" numFmtId="0" xfId="0" applyAlignment="1" applyFont="1">
      <alignment horizontal="center" readingOrder="0" shrinkToFit="0" wrapText="0"/>
    </xf>
    <xf borderId="0" fillId="7" fontId="21" numFmtId="0" xfId="0" applyAlignment="1" applyFont="1">
      <alignment horizontal="center" readingOrder="0"/>
    </xf>
    <xf borderId="6" fillId="9" fontId="2" numFmtId="0" xfId="0" applyAlignment="1" applyBorder="1" applyFont="1">
      <alignment horizontal="left" readingOrder="0"/>
    </xf>
    <xf borderId="1" fillId="3" fontId="22" numFmtId="167" xfId="0" applyAlignment="1" applyBorder="1" applyFont="1" applyNumberFormat="1">
      <alignment horizontal="center" vertical="bottom"/>
    </xf>
    <xf borderId="1" fillId="7" fontId="22" numFmtId="49" xfId="0" applyAlignment="1" applyBorder="1" applyFont="1" applyNumberFormat="1">
      <alignment horizontal="center" readingOrder="0" vertical="bottom"/>
    </xf>
    <xf borderId="1" fillId="3" fontId="22" numFmtId="49" xfId="0" applyAlignment="1" applyBorder="1" applyFont="1" applyNumberFormat="1">
      <alignment horizontal="center" readingOrder="0" vertical="bottom"/>
    </xf>
    <xf borderId="1" fillId="3" fontId="23" numFmtId="167" xfId="0" applyAlignment="1" applyBorder="1" applyFont="1" applyNumberFormat="1">
      <alignment horizontal="center" readingOrder="0" shrinkToFit="0" wrapText="0"/>
    </xf>
    <xf borderId="1" fillId="4" fontId="22" numFmtId="164" xfId="0" applyAlignment="1" applyBorder="1" applyFont="1" applyNumberFormat="1">
      <alignment horizontal="center" readingOrder="0" vertical="bottom"/>
    </xf>
    <xf borderId="1" fillId="3" fontId="22" numFmtId="165" xfId="0" applyAlignment="1" applyBorder="1" applyFont="1" applyNumberFormat="1">
      <alignment horizontal="center" readingOrder="0"/>
    </xf>
    <xf borderId="4" fillId="4" fontId="23" numFmtId="49" xfId="0" applyAlignment="1" applyBorder="1" applyFont="1" applyNumberFormat="1">
      <alignment horizontal="center" readingOrder="0" shrinkToFit="0" wrapText="0"/>
    </xf>
    <xf borderId="4" fillId="3" fontId="23" numFmtId="49" xfId="0" applyAlignment="1" applyBorder="1" applyFont="1" applyNumberFormat="1">
      <alignment horizontal="center" readingOrder="0" shrinkToFit="0" wrapText="0"/>
    </xf>
    <xf borderId="7" fillId="3" fontId="23" numFmtId="49" xfId="0" applyAlignment="1" applyBorder="1" applyFont="1" applyNumberFormat="1">
      <alignment horizontal="center" readingOrder="0" shrinkToFit="0" vertical="bottom" wrapText="0"/>
    </xf>
    <xf borderId="7" fillId="3" fontId="22" numFmtId="49" xfId="0" applyAlignment="1" applyBorder="1" applyFont="1" applyNumberFormat="1">
      <alignment horizontal="center" readingOrder="0" shrinkToFit="0" vertical="bottom" wrapText="0"/>
    </xf>
    <xf borderId="4" fillId="13" fontId="23" numFmtId="49" xfId="0" applyAlignment="1" applyBorder="1" applyFont="1" applyNumberFormat="1">
      <alignment horizontal="center" readingOrder="0" shrinkToFit="0" wrapText="0"/>
    </xf>
    <xf borderId="6" fillId="8" fontId="2" numFmtId="0" xfId="0" applyAlignment="1" applyBorder="1" applyFont="1">
      <alignment horizontal="center" readingOrder="0"/>
    </xf>
    <xf borderId="2" fillId="13" fontId="4" numFmtId="0" xfId="0" applyBorder="1" applyFont="1"/>
    <xf borderId="1" fillId="4" fontId="23" numFmtId="0" xfId="0" applyAlignment="1" applyBorder="1" applyFont="1">
      <alignment horizontal="center" readingOrder="0"/>
    </xf>
    <xf borderId="1" fillId="7" fontId="23" numFmtId="166" xfId="0" applyAlignment="1" applyBorder="1" applyFont="1" applyNumberFormat="1">
      <alignment horizontal="center" readingOrder="0" shrinkToFit="0" wrapText="0"/>
    </xf>
    <xf borderId="1" fillId="4" fontId="23" numFmtId="0" xfId="0" applyAlignment="1" applyBorder="1" applyFont="1">
      <alignment horizontal="center" readingOrder="0" shrinkToFit="0" vertical="center" wrapText="0"/>
    </xf>
    <xf borderId="1" fillId="0" fontId="25" numFmtId="0" xfId="0" applyAlignment="1" applyBorder="1" applyFont="1">
      <alignment horizontal="center" readingOrder="0"/>
    </xf>
    <xf borderId="1" fillId="4" fontId="22" numFmtId="0" xfId="0" applyAlignment="1" applyBorder="1" applyFont="1">
      <alignment horizontal="center" readingOrder="0" shrinkToFit="0" vertical="bottom" wrapText="0"/>
    </xf>
    <xf borderId="1" fillId="0" fontId="4" numFmtId="0" xfId="0" applyAlignment="1" applyBorder="1" applyFont="1">
      <alignment horizontal="center" readingOrder="0"/>
    </xf>
    <xf borderId="1" fillId="7" fontId="23" numFmtId="0" xfId="0" applyAlignment="1" applyBorder="1" applyFont="1">
      <alignment horizontal="center" readingOrder="0"/>
    </xf>
    <xf borderId="1" fillId="7" fontId="23" numFmtId="169" xfId="0" applyAlignment="1" applyBorder="1" applyFont="1" applyNumberFormat="1">
      <alignment horizontal="center" readingOrder="0" shrinkToFit="0" wrapText="0"/>
    </xf>
    <xf borderId="1" fillId="7" fontId="12" numFmtId="0" xfId="0" applyAlignment="1" applyBorder="1" applyFont="1">
      <alignment horizontal="left" readingOrder="0" shrinkToFit="0" wrapText="0"/>
    </xf>
    <xf borderId="1" fillId="4" fontId="12" numFmtId="0" xfId="0" applyAlignment="1" applyBorder="1" applyFont="1">
      <alignment horizontal="left" readingOrder="0" shrinkToFit="0" wrapText="0"/>
    </xf>
    <xf borderId="0" fillId="7" fontId="12" numFmtId="0" xfId="0" applyAlignment="1" applyFont="1">
      <alignment horizontal="left" readingOrder="0" shrinkToFit="0" wrapText="0"/>
    </xf>
    <xf borderId="0" fillId="4" fontId="12" numFmtId="0" xfId="0" applyAlignment="1" applyFont="1">
      <alignment horizontal="left" readingOrder="0" shrinkToFit="0" wrapText="0"/>
    </xf>
    <xf borderId="0" fillId="9" fontId="3" numFmtId="0" xfId="0" applyAlignment="1" applyFont="1">
      <alignment horizontal="center" readingOrder="0"/>
    </xf>
    <xf borderId="0" fillId="2" fontId="2" numFmtId="0" xfId="0" applyAlignment="1" applyFont="1">
      <alignment horizontal="center" readingOrder="0"/>
    </xf>
    <xf borderId="1" fillId="13" fontId="18" numFmtId="0" xfId="0" applyAlignment="1" applyBorder="1" applyFont="1">
      <alignment horizontal="right" vertical="bottom"/>
    </xf>
    <xf borderId="1" fillId="17" fontId="22" numFmtId="167" xfId="0" applyAlignment="1" applyBorder="1" applyFill="1" applyFont="1" applyNumberFormat="1">
      <alignment horizontal="center" vertical="bottom"/>
    </xf>
    <xf borderId="1" fillId="4" fontId="22" numFmtId="164" xfId="0" applyAlignment="1" applyBorder="1" applyFont="1" applyNumberFormat="1">
      <alignment horizontal="center" vertical="bottom"/>
    </xf>
    <xf borderId="1" fillId="4" fontId="22" numFmtId="0" xfId="0" applyAlignment="1" applyBorder="1" applyFont="1">
      <alignment horizontal="center" vertical="bottom"/>
    </xf>
    <xf borderId="1" fillId="17" fontId="22" numFmtId="165" xfId="0" applyAlignment="1" applyBorder="1" applyFont="1" applyNumberFormat="1">
      <alignment horizontal="center" vertical="bottom"/>
    </xf>
    <xf borderId="6" fillId="4" fontId="23" numFmtId="0" xfId="0" applyAlignment="1" applyBorder="1" applyFont="1">
      <alignment horizontal="center" readingOrder="0"/>
    </xf>
    <xf borderId="0" fillId="13" fontId="23" numFmtId="0" xfId="0" applyAlignment="1" applyFont="1">
      <alignment horizontal="center" readingOrder="0"/>
    </xf>
    <xf borderId="1" fillId="4" fontId="22" numFmtId="0" xfId="0" applyAlignment="1" applyBorder="1" applyFont="1">
      <alignment horizontal="center" vertical="bottom"/>
    </xf>
    <xf borderId="1" fillId="4" fontId="22" numFmtId="164" xfId="0" applyAlignment="1" applyBorder="1" applyFont="1" applyNumberFormat="1">
      <alignment horizontal="center" readingOrder="0" vertical="bottom"/>
    </xf>
    <xf borderId="1" fillId="3" fontId="22" numFmtId="164" xfId="0" applyAlignment="1" applyBorder="1" applyFont="1" applyNumberFormat="1">
      <alignment horizontal="center" vertical="bottom"/>
    </xf>
    <xf borderId="1" fillId="4" fontId="22" numFmtId="0" xfId="0" applyAlignment="1" applyBorder="1" applyFont="1">
      <alignment horizontal="center" vertical="bottom"/>
    </xf>
    <xf borderId="1" fillId="4" fontId="22" numFmtId="166" xfId="0" applyAlignment="1" applyBorder="1" applyFont="1" applyNumberFormat="1">
      <alignment horizontal="center" readingOrder="0" vertical="bottom"/>
    </xf>
    <xf borderId="1" fillId="18" fontId="22" numFmtId="0" xfId="0" applyAlignment="1" applyBorder="1" applyFill="1" applyFont="1">
      <alignment horizontal="center" readingOrder="0" vertical="bottom"/>
    </xf>
    <xf borderId="6" fillId="19" fontId="23" numFmtId="0" xfId="0" applyAlignment="1" applyBorder="1" applyFill="1" applyFont="1">
      <alignment horizontal="center" readingOrder="0"/>
    </xf>
    <xf borderId="1" fillId="7" fontId="22" numFmtId="166" xfId="0" applyAlignment="1" applyBorder="1" applyFont="1" applyNumberFormat="1">
      <alignment horizontal="center" readingOrder="0" vertical="bottom"/>
    </xf>
    <xf borderId="7" fillId="4" fontId="23" numFmtId="0" xfId="0" applyAlignment="1" applyBorder="1" applyFont="1">
      <alignment horizontal="center" readingOrder="0"/>
    </xf>
    <xf borderId="1" fillId="4" fontId="21" numFmtId="0" xfId="0" applyAlignment="1" applyBorder="1" applyFont="1">
      <alignment horizontal="center" readingOrder="0"/>
    </xf>
    <xf borderId="1" fillId="6" fontId="22" numFmtId="0" xfId="0" applyAlignment="1" applyBorder="1" applyFont="1">
      <alignment readingOrder="0"/>
    </xf>
    <xf borderId="0" fillId="13" fontId="22" numFmtId="0" xfId="0" applyFont="1"/>
    <xf borderId="0" fillId="13" fontId="22" numFmtId="0" xfId="0" applyAlignment="1" applyFont="1">
      <alignment readingOrder="0"/>
    </xf>
    <xf borderId="0" fillId="13" fontId="22" numFmtId="0" xfId="0" applyAlignment="1" applyFont="1">
      <alignment horizontal="center" readingOrder="0"/>
    </xf>
    <xf borderId="1" fillId="3" fontId="22" numFmtId="164" xfId="0" applyAlignment="1" applyBorder="1" applyFont="1" applyNumberFormat="1">
      <alignment horizontal="center" readingOrder="0" vertical="bottom"/>
    </xf>
    <xf borderId="1" fillId="18" fontId="23" numFmtId="164" xfId="0" applyAlignment="1" applyBorder="1" applyFont="1" applyNumberFormat="1">
      <alignment horizontal="center" readingOrder="0" shrinkToFit="0" wrapText="0"/>
    </xf>
    <xf borderId="1" fillId="20" fontId="23" numFmtId="164" xfId="0" applyAlignment="1" applyBorder="1" applyFill="1" applyFont="1" applyNumberFormat="1">
      <alignment horizontal="center" readingOrder="0" shrinkToFit="0" wrapText="0"/>
    </xf>
    <xf borderId="1" fillId="6" fontId="22" numFmtId="0" xfId="0" applyAlignment="1" applyBorder="1" applyFont="1">
      <alignment horizontal="left" readingOrder="0"/>
    </xf>
    <xf borderId="1" fillId="7" fontId="9" numFmtId="0" xfId="0" applyAlignment="1" applyBorder="1" applyFont="1">
      <alignment horizontal="center"/>
    </xf>
    <xf borderId="0" fillId="13" fontId="4" numFmtId="0" xfId="0" applyAlignment="1" applyFont="1">
      <alignment readingOrder="0"/>
    </xf>
    <xf borderId="1" fillId="4" fontId="23" numFmtId="0" xfId="0" applyAlignment="1" applyBorder="1" applyFont="1">
      <alignment horizontal="center" readingOrder="0" shrinkToFit="0" vertical="bottom" wrapText="0"/>
    </xf>
    <xf borderId="1" fillId="4" fontId="25" numFmtId="166" xfId="0" applyAlignment="1" applyBorder="1" applyFont="1" applyNumberFormat="1">
      <alignment horizontal="center" readingOrder="0"/>
    </xf>
    <xf borderId="0" fillId="4" fontId="25" numFmtId="0" xfId="0" applyAlignment="1" applyFont="1">
      <alignment horizontal="center"/>
    </xf>
    <xf borderId="1" fillId="3" fontId="23" numFmtId="0" xfId="0" applyAlignment="1" applyBorder="1" applyFont="1">
      <alignment horizontal="center" readingOrder="0" shrinkToFit="0" wrapText="0"/>
    </xf>
    <xf borderId="1" fillId="3" fontId="9" numFmtId="0" xfId="0" applyAlignment="1" applyBorder="1" applyFont="1">
      <alignment horizontal="center" readingOrder="0"/>
    </xf>
    <xf borderId="1" fillId="20" fontId="25" numFmtId="166" xfId="0" applyAlignment="1" applyBorder="1" applyFont="1" applyNumberFormat="1">
      <alignment horizontal="center" readingOrder="0"/>
    </xf>
    <xf borderId="0" fillId="3" fontId="25" numFmtId="0" xfId="0" applyAlignment="1" applyFont="1">
      <alignment horizontal="center"/>
    </xf>
    <xf borderId="1" fillId="19" fontId="25" numFmtId="0" xfId="0" applyAlignment="1" applyBorder="1" applyFont="1">
      <alignment horizontal="center" readingOrder="0"/>
    </xf>
    <xf borderId="1" fillId="19" fontId="11" numFmtId="0" xfId="0" applyAlignment="1" applyBorder="1" applyFont="1">
      <alignment horizontal="center" readingOrder="0" shrinkToFit="0" wrapText="0"/>
    </xf>
    <xf borderId="1" fillId="4" fontId="4" numFmtId="0" xfId="0" applyAlignment="1" applyBorder="1" applyFont="1">
      <alignment horizontal="center" readingOrder="0"/>
    </xf>
    <xf borderId="1" fillId="4" fontId="4" numFmtId="166" xfId="0" applyAlignment="1" applyBorder="1" applyFont="1" applyNumberFormat="1">
      <alignment horizontal="center" readingOrder="0"/>
    </xf>
    <xf borderId="1" fillId="7" fontId="25" numFmtId="166" xfId="0" applyAlignment="1" applyBorder="1" applyFont="1" applyNumberFormat="1">
      <alignment horizontal="center" readingOrder="0"/>
    </xf>
    <xf borderId="0" fillId="7" fontId="25" numFmtId="0" xfId="0" applyAlignment="1" applyFont="1">
      <alignment horizontal="center"/>
    </xf>
    <xf borderId="1" fillId="4" fontId="25" numFmtId="0" xfId="0" applyAlignment="1" applyBorder="1" applyFont="1">
      <alignment horizontal="center"/>
    </xf>
    <xf borderId="1" fillId="7" fontId="25" numFmtId="0" xfId="0" applyAlignment="1" applyBorder="1" applyFont="1">
      <alignment horizontal="center"/>
    </xf>
    <xf borderId="1" fillId="4" fontId="11" numFmtId="0" xfId="0" applyAlignment="1" applyBorder="1" applyFont="1">
      <alignment horizontal="center" readingOrder="0"/>
    </xf>
    <xf borderId="1" fillId="7" fontId="11" numFmtId="0" xfId="0" applyAlignment="1" applyBorder="1" applyFont="1">
      <alignment horizontal="center" readingOrder="0"/>
    </xf>
    <xf borderId="1" fillId="7" fontId="11" numFmtId="166" xfId="0" applyAlignment="1" applyBorder="1" applyFont="1" applyNumberFormat="1">
      <alignment horizontal="center" readingOrder="0" shrinkToFit="0" wrapText="0"/>
    </xf>
    <xf borderId="1" fillId="3" fontId="11" numFmtId="0" xfId="0" applyAlignment="1" applyBorder="1" applyFont="1">
      <alignment horizontal="center" readingOrder="0"/>
    </xf>
    <xf borderId="1" fillId="3" fontId="11" numFmtId="0" xfId="0" applyAlignment="1" applyBorder="1" applyFont="1">
      <alignment horizontal="center" readingOrder="0" shrinkToFit="0" wrapText="0"/>
    </xf>
    <xf borderId="1" fillId="4" fontId="9" numFmtId="0" xfId="0" applyAlignment="1" applyBorder="1" applyFont="1">
      <alignment horizontal="center" readingOrder="0"/>
    </xf>
    <xf borderId="1" fillId="7" fontId="12" numFmtId="0" xfId="0" applyAlignment="1" applyBorder="1" applyFont="1">
      <alignment horizontal="center" readingOrder="0" shrinkToFit="0" wrapText="0"/>
    </xf>
    <xf borderId="1" fillId="7" fontId="9" numFmtId="0" xfId="0" applyAlignment="1" applyBorder="1" applyFont="1">
      <alignment horizontal="center" readingOrder="0"/>
    </xf>
    <xf borderId="0" fillId="4" fontId="25" numFmtId="0" xfId="0" applyAlignment="1" applyFont="1">
      <alignment horizontal="center" readingOrder="0"/>
    </xf>
    <xf borderId="1" fillId="3" fontId="12" numFmtId="0" xfId="0" applyAlignment="1" applyBorder="1" applyFont="1">
      <alignment horizontal="center" readingOrder="0" shrinkToFit="0" wrapText="0"/>
    </xf>
    <xf borderId="1" fillId="3" fontId="23" numFmtId="0" xfId="0" applyAlignment="1" applyBorder="1" applyFont="1">
      <alignment horizontal="center" readingOrder="0" shrinkToFit="0" wrapText="0"/>
    </xf>
    <xf borderId="1" fillId="3" fontId="23" numFmtId="0" xfId="0" applyAlignment="1" applyBorder="1" applyFont="1">
      <alignment horizontal="center" readingOrder="0" shrinkToFit="0" wrapText="0"/>
    </xf>
    <xf borderId="1" fillId="3" fontId="23" numFmtId="166" xfId="0" applyAlignment="1" applyBorder="1" applyFont="1" applyNumberFormat="1">
      <alignment horizontal="center" readingOrder="0" shrinkToFit="0" wrapText="0"/>
    </xf>
    <xf borderId="1" fillId="4" fontId="11" numFmtId="165" xfId="0" applyAlignment="1" applyBorder="1" applyFont="1" applyNumberFormat="1">
      <alignment horizontal="center" readingOrder="0" shrinkToFit="0" wrapText="0"/>
    </xf>
    <xf borderId="1" fillId="21" fontId="23" numFmtId="165" xfId="0" applyAlignment="1" applyBorder="1" applyFill="1" applyFont="1" applyNumberFormat="1">
      <alignment horizontal="center" readingOrder="0" shrinkToFit="0" wrapText="0"/>
    </xf>
    <xf borderId="1" fillId="21" fontId="23" numFmtId="166" xfId="0" applyAlignment="1" applyBorder="1" applyFont="1" applyNumberFormat="1">
      <alignment horizontal="center" readingOrder="0" shrinkToFit="0" wrapText="0"/>
    </xf>
    <xf borderId="1" fillId="21" fontId="23" numFmtId="0" xfId="0" applyAlignment="1" applyBorder="1" applyFont="1">
      <alignment horizontal="center" readingOrder="0" shrinkToFit="0" wrapText="0"/>
    </xf>
    <xf borderId="1" fillId="21" fontId="11" numFmtId="0" xfId="0" applyAlignment="1" applyBorder="1" applyFont="1">
      <alignment horizontal="center" readingOrder="0"/>
    </xf>
    <xf borderId="1" fillId="21" fontId="11" numFmtId="0" xfId="0" applyAlignment="1" applyBorder="1" applyFont="1">
      <alignment horizontal="center" readingOrder="0" shrinkToFit="0" wrapText="0"/>
    </xf>
    <xf borderId="1" fillId="21" fontId="12" numFmtId="0" xfId="0" applyAlignment="1" applyBorder="1" applyFont="1">
      <alignment horizontal="center" readingOrder="0" shrinkToFit="0" wrapText="0"/>
    </xf>
    <xf borderId="1" fillId="21" fontId="11" numFmtId="165" xfId="0" applyAlignment="1" applyBorder="1" applyFont="1" applyNumberFormat="1">
      <alignment horizontal="center" readingOrder="0" shrinkToFit="0" wrapText="0"/>
    </xf>
    <xf borderId="1" fillId="21" fontId="11" numFmtId="166" xfId="0" applyAlignment="1" applyBorder="1" applyFont="1" applyNumberFormat="1">
      <alignment horizontal="center" readingOrder="0" shrinkToFit="0" wrapText="0"/>
    </xf>
    <xf borderId="1" fillId="21" fontId="4" numFmtId="0" xfId="0" applyBorder="1" applyFont="1"/>
    <xf borderId="1" fillId="21" fontId="12" numFmtId="49" xfId="0" applyAlignment="1" applyBorder="1" applyFont="1" applyNumberFormat="1">
      <alignment horizontal="center" readingOrder="0" shrinkToFit="0" wrapText="0"/>
    </xf>
    <xf borderId="1" fillId="3" fontId="22" numFmtId="165" xfId="0" applyAlignment="1" applyBorder="1" applyFont="1" applyNumberFormat="1">
      <alignment horizontal="center" vertical="bottom"/>
    </xf>
    <xf borderId="1" fillId="4" fontId="22" numFmtId="166" xfId="0" applyAlignment="1" applyBorder="1" applyFont="1" applyNumberFormat="1">
      <alignment horizontal="center" vertical="bottom"/>
    </xf>
    <xf borderId="6" fillId="4" fontId="23" numFmtId="166" xfId="0" applyAlignment="1" applyBorder="1" applyFont="1" applyNumberFormat="1">
      <alignment horizontal="center" readingOrder="0"/>
    </xf>
    <xf borderId="0" fillId="13" fontId="21" numFmtId="0" xfId="0" applyAlignment="1" applyFont="1">
      <alignment horizontal="center" readingOrder="0"/>
    </xf>
    <xf borderId="1" fillId="7" fontId="22" numFmtId="166" xfId="0" applyAlignment="1" applyBorder="1" applyFont="1" applyNumberFormat="1">
      <alignment horizontal="center" vertical="bottom"/>
    </xf>
    <xf borderId="6" fillId="4" fontId="21" numFmtId="166" xfId="0" applyAlignment="1" applyBorder="1" applyFont="1" applyNumberFormat="1">
      <alignment horizontal="center" readingOrder="0"/>
    </xf>
    <xf borderId="0" fillId="4" fontId="28" numFmtId="0" xfId="0" applyAlignment="1" applyFont="1">
      <alignment vertical="bottom"/>
    </xf>
    <xf borderId="1" fillId="7" fontId="22" numFmtId="166" xfId="0" applyAlignment="1" applyBorder="1" applyFont="1" applyNumberFormat="1">
      <alignment horizontal="center" readingOrder="0" vertical="bottom"/>
    </xf>
    <xf borderId="1" fillId="7" fontId="22" numFmtId="166" xfId="0" applyAlignment="1" applyBorder="1" applyFont="1" applyNumberFormat="1">
      <alignment readingOrder="0" vertical="bottom"/>
    </xf>
    <xf borderId="0" fillId="7" fontId="28" numFmtId="0" xfId="0" applyAlignment="1" applyFont="1">
      <alignment vertical="bottom"/>
    </xf>
    <xf borderId="1" fillId="7" fontId="18" numFmtId="0" xfId="0" applyAlignment="1" applyBorder="1" applyFont="1">
      <alignment horizontal="center" readingOrder="0" vertical="bottom"/>
    </xf>
    <xf borderId="0" fillId="13" fontId="22" numFmtId="0" xfId="0" applyAlignment="1" applyFont="1">
      <alignment horizontal="center" vertical="bottom"/>
    </xf>
    <xf borderId="1" fillId="4" fontId="22" numFmtId="0" xfId="0" applyAlignment="1" applyBorder="1" applyFont="1">
      <alignment vertical="bottom"/>
    </xf>
    <xf borderId="1" fillId="4" fontId="18" numFmtId="0" xfId="0" applyAlignment="1" applyBorder="1" applyFont="1">
      <alignment horizontal="center" readingOrder="0" vertical="bottom"/>
    </xf>
    <xf borderId="1" fillId="7" fontId="22" numFmtId="166" xfId="0" applyAlignment="1" applyBorder="1" applyFont="1" applyNumberFormat="1">
      <alignment horizontal="center" vertical="bottom"/>
    </xf>
    <xf borderId="1" fillId="7" fontId="28" numFmtId="0" xfId="0" applyAlignment="1" applyBorder="1" applyFont="1">
      <alignment vertical="bottom"/>
    </xf>
    <xf borderId="1" fillId="3" fontId="18" numFmtId="0" xfId="0" applyAlignment="1" applyBorder="1" applyFont="1">
      <alignment horizontal="right" readingOrder="0" vertical="bottom"/>
    </xf>
    <xf borderId="1" fillId="4" fontId="22" numFmtId="165" xfId="0" applyAlignment="1" applyBorder="1" applyFont="1" applyNumberFormat="1">
      <alignment horizontal="center" readingOrder="0" vertical="bottom"/>
    </xf>
    <xf borderId="6" fillId="4" fontId="22" numFmtId="166" xfId="0" applyAlignment="1" applyBorder="1" applyFont="1" applyNumberFormat="1">
      <alignment horizontal="center" readingOrder="0" vertical="bottom"/>
    </xf>
    <xf borderId="1" fillId="3" fontId="22" numFmtId="0" xfId="0" applyAlignment="1" applyBorder="1" applyFont="1">
      <alignment horizontal="center" readingOrder="0" vertical="bottom"/>
    </xf>
    <xf borderId="0" fillId="13" fontId="22" numFmtId="0" xfId="0" applyAlignment="1" applyFont="1">
      <alignment horizontal="center" readingOrder="0"/>
    </xf>
    <xf borderId="0" fillId="4" fontId="9" numFmtId="0" xfId="0" applyAlignment="1" applyFont="1">
      <alignment horizontal="center" readingOrder="0"/>
    </xf>
    <xf borderId="1" fillId="18" fontId="22" numFmtId="0" xfId="0" applyAlignment="1" applyBorder="1" applyFont="1">
      <alignment horizontal="center" readingOrder="0"/>
    </xf>
    <xf borderId="1" fillId="3" fontId="23" numFmtId="49" xfId="0" applyAlignment="1" applyBorder="1" applyFont="1" applyNumberFormat="1">
      <alignment horizontal="center" readingOrder="0"/>
    </xf>
    <xf borderId="1" fillId="4" fontId="29" numFmtId="49" xfId="0" applyAlignment="1" applyBorder="1" applyFont="1" applyNumberFormat="1">
      <alignment horizontal="center" readingOrder="0" shrinkToFit="0" wrapText="0"/>
    </xf>
    <xf borderId="1" fillId="3" fontId="22" numFmtId="0" xfId="0" applyAlignment="1" applyBorder="1" applyFont="1">
      <alignment readingOrder="0"/>
    </xf>
    <xf borderId="1" fillId="21" fontId="22" numFmtId="165" xfId="0" applyAlignment="1" applyBorder="1" applyFont="1" applyNumberFormat="1">
      <alignment horizontal="center" readingOrder="0" vertical="bottom"/>
    </xf>
    <xf borderId="1" fillId="21" fontId="22" numFmtId="0" xfId="0" applyAlignment="1" applyBorder="1" applyFont="1">
      <alignment horizontal="center" readingOrder="0"/>
    </xf>
    <xf borderId="1" fillId="21" fontId="22" numFmtId="165" xfId="0" applyAlignment="1" applyBorder="1" applyFont="1" applyNumberFormat="1">
      <alignment horizontal="center" readingOrder="0"/>
    </xf>
    <xf borderId="1" fillId="21" fontId="22" numFmtId="166" xfId="0" applyAlignment="1" applyBorder="1" applyFont="1" applyNumberFormat="1">
      <alignment horizontal="center" readingOrder="0"/>
    </xf>
    <xf borderId="0" fillId="21" fontId="4" numFmtId="0" xfId="0" applyFont="1"/>
    <xf borderId="1" fillId="21" fontId="7" numFmtId="0" xfId="0" applyAlignment="1" applyBorder="1" applyFont="1">
      <alignment horizontal="center" readingOrder="0" shrinkToFit="0" wrapText="0"/>
    </xf>
    <xf borderId="1" fillId="21" fontId="9" numFmtId="0" xfId="0" applyAlignment="1" applyBorder="1" applyFont="1">
      <alignment horizontal="center" readingOrder="0"/>
    </xf>
    <xf borderId="0" fillId="13" fontId="4" numFmtId="0" xfId="0" applyAlignment="1" applyFont="1">
      <alignment horizontal="center" readingOrder="0"/>
    </xf>
    <xf borderId="1" fillId="4" fontId="22" numFmtId="166" xfId="0" applyAlignment="1" applyBorder="1" applyFont="1" applyNumberFormat="1">
      <alignment horizontal="center" readingOrder="0" vertical="bottom"/>
    </xf>
    <xf borderId="0" fillId="4" fontId="22" numFmtId="0" xfId="0" applyAlignment="1" applyFont="1">
      <alignment vertical="bottom"/>
    </xf>
    <xf borderId="1" fillId="22" fontId="23" numFmtId="166" xfId="0" applyAlignment="1" applyBorder="1" applyFill="1" applyFont="1" applyNumberFormat="1">
      <alignment horizontal="center" readingOrder="0" shrinkToFit="0" wrapText="0"/>
    </xf>
    <xf borderId="0" fillId="7" fontId="30" numFmtId="49" xfId="0" applyAlignment="1" applyFont="1" applyNumberFormat="1">
      <alignment horizontal="center" readingOrder="0"/>
    </xf>
    <xf borderId="0" fillId="7" fontId="22" numFmtId="0" xfId="0" applyAlignment="1" applyFont="1">
      <alignment vertical="bottom"/>
    </xf>
    <xf borderId="1" fillId="3" fontId="22" numFmtId="165" xfId="0" applyAlignment="1" applyBorder="1" applyFont="1" applyNumberFormat="1">
      <alignment horizontal="center" readingOrder="0" vertical="bottom"/>
    </xf>
    <xf borderId="6" fillId="23" fontId="23" numFmtId="164" xfId="0" applyAlignment="1" applyBorder="1" applyFill="1" applyFont="1" applyNumberFormat="1">
      <alignment horizontal="center" readingOrder="0" shrinkToFit="0" wrapText="0"/>
    </xf>
    <xf borderId="1" fillId="23" fontId="23" numFmtId="49" xfId="0" applyAlignment="1" applyBorder="1" applyFont="1" applyNumberFormat="1">
      <alignment horizontal="center" readingOrder="0"/>
    </xf>
    <xf borderId="1" fillId="23" fontId="23" numFmtId="49" xfId="0" applyAlignment="1" applyBorder="1" applyFont="1" applyNumberFormat="1">
      <alignment horizontal="center" readingOrder="0" shrinkToFit="0" wrapText="0"/>
    </xf>
    <xf borderId="1" fillId="16" fontId="23" numFmtId="49" xfId="0" applyAlignment="1" applyBorder="1" applyFont="1" applyNumberFormat="1">
      <alignment horizontal="center" readingOrder="0"/>
    </xf>
    <xf borderId="1" fillId="16" fontId="23" numFmtId="49" xfId="0" applyAlignment="1" applyBorder="1" applyFont="1" applyNumberFormat="1">
      <alignment horizontal="center" readingOrder="0" shrinkToFit="0" wrapText="0"/>
    </xf>
    <xf borderId="1" fillId="16" fontId="23" numFmtId="0" xfId="0" applyAlignment="1" applyBorder="1" applyFont="1">
      <alignment horizontal="center" readingOrder="0" shrinkToFit="0" wrapText="0"/>
    </xf>
    <xf borderId="1" fillId="23" fontId="23" numFmtId="0" xfId="0" applyAlignment="1" applyBorder="1" applyFont="1">
      <alignment horizontal="center" readingOrder="0" shrinkToFit="0" wrapText="0"/>
    </xf>
    <xf borderId="6" fillId="3" fontId="23" numFmtId="164" xfId="0" applyAlignment="1" applyBorder="1" applyFont="1" applyNumberFormat="1">
      <alignment horizontal="center" readingOrder="0" shrinkToFit="0" wrapText="0"/>
    </xf>
    <xf borderId="0" fillId="3" fontId="4" numFmtId="0" xfId="0" applyAlignment="1" applyFont="1">
      <alignment horizontal="center"/>
    </xf>
    <xf borderId="1" fillId="3" fontId="23" numFmtId="0" xfId="0" applyAlignment="1" applyBorder="1" applyFont="1">
      <alignment horizontal="center" readingOrder="0"/>
    </xf>
    <xf borderId="0" fillId="3" fontId="22" numFmtId="0" xfId="0" applyAlignment="1" applyFont="1">
      <alignment horizontal="center"/>
    </xf>
    <xf borderId="0" fillId="3" fontId="4" numFmtId="0" xfId="0" applyFont="1"/>
    <xf borderId="1" fillId="23" fontId="22" numFmtId="0" xfId="0" applyAlignment="1" applyBorder="1" applyFont="1">
      <alignment horizontal="center" readingOrder="0"/>
    </xf>
    <xf borderId="1" fillId="4" fontId="10" numFmtId="0" xfId="0" applyAlignment="1" applyBorder="1" applyFont="1">
      <alignment horizontal="center" readingOrder="0" shrinkToFit="0" vertical="bottom" wrapText="0"/>
    </xf>
    <xf borderId="1" fillId="0" fontId="25" numFmtId="166" xfId="0" applyAlignment="1" applyBorder="1" applyFont="1" applyNumberFormat="1">
      <alignment horizontal="center" readingOrder="0"/>
    </xf>
    <xf borderId="1" fillId="8" fontId="22" numFmtId="0" xfId="0" applyAlignment="1" applyBorder="1" applyFont="1">
      <alignment horizontal="center" readingOrder="0"/>
    </xf>
    <xf borderId="1" fillId="0" fontId="4" numFmtId="166" xfId="0" applyAlignment="1" applyBorder="1" applyFont="1" applyNumberFormat="1">
      <alignment horizontal="center" readingOrder="0"/>
    </xf>
    <xf borderId="2" fillId="9" fontId="2" numFmtId="0" xfId="0" applyAlignment="1" applyBorder="1" applyFont="1">
      <alignment horizontal="center" readingOrder="0"/>
    </xf>
    <xf borderId="1" fillId="13" fontId="18" numFmtId="0" xfId="0" applyAlignment="1" applyBorder="1" applyFont="1">
      <alignment horizontal="center" readingOrder="0"/>
    </xf>
    <xf borderId="1" fillId="4" fontId="22" numFmtId="165" xfId="0" applyAlignment="1" applyBorder="1" applyFont="1" applyNumberFormat="1">
      <alignment horizontal="center" readingOrder="0" vertical="bottom"/>
    </xf>
    <xf borderId="1" fillId="23" fontId="22" numFmtId="165" xfId="0" applyAlignment="1" applyBorder="1" applyFont="1" applyNumberFormat="1">
      <alignment horizontal="center" readingOrder="0" vertical="bottom"/>
    </xf>
    <xf borderId="1" fillId="3" fontId="24" numFmtId="0" xfId="0" applyAlignment="1" applyBorder="1" applyFont="1">
      <alignment horizontal="center" readingOrder="0"/>
    </xf>
    <xf borderId="1" fillId="4" fontId="23" numFmtId="164" xfId="0" applyAlignment="1" applyBorder="1" applyFont="1" applyNumberFormat="1">
      <alignment horizontal="center" readingOrder="0" shrinkToFit="0" wrapText="0"/>
    </xf>
    <xf borderId="1" fillId="23" fontId="23" numFmtId="164" xfId="0" applyAlignment="1" applyBorder="1" applyFont="1" applyNumberFormat="1">
      <alignment horizontal="center" readingOrder="0" shrinkToFit="0" wrapText="0"/>
    </xf>
    <xf borderId="1" fillId="23" fontId="23" numFmtId="0" xfId="0" applyAlignment="1" applyBorder="1" applyFont="1">
      <alignment horizontal="center" readingOrder="0"/>
    </xf>
    <xf borderId="1" fillId="23" fontId="23" numFmtId="166" xfId="0" applyAlignment="1" applyBorder="1" applyFont="1" applyNumberFormat="1">
      <alignment horizontal="center" readingOrder="0" shrinkToFit="0" wrapText="0"/>
    </xf>
    <xf borderId="1" fillId="7" fontId="22" numFmtId="0" xfId="0" applyAlignment="1" applyBorder="1" applyFont="1">
      <alignment horizontal="center" readingOrder="0" shrinkToFit="0" vertical="bottom" wrapText="0"/>
    </xf>
    <xf borderId="1" fillId="6" fontId="23" numFmtId="0" xfId="0" applyAlignment="1" applyBorder="1" applyFont="1">
      <alignment horizontal="center" readingOrder="0" shrinkToFit="0" wrapText="0"/>
    </xf>
    <xf borderId="1" fillId="7" fontId="22" numFmtId="165" xfId="0" applyAlignment="1" applyBorder="1" applyFont="1" applyNumberFormat="1">
      <alignment horizontal="center" readingOrder="0" vertical="bottom"/>
    </xf>
    <xf borderId="1" fillId="4" fontId="30" numFmtId="0" xfId="0" applyAlignment="1" applyBorder="1" applyFont="1">
      <alignment horizontal="center" readingOrder="0"/>
    </xf>
    <xf borderId="0" fillId="4" fontId="23" numFmtId="0" xfId="0" applyAlignment="1" applyFont="1">
      <alignment horizontal="center" readingOrder="0"/>
    </xf>
    <xf borderId="1" fillId="3" fontId="25" numFmtId="0" xfId="0" applyAlignment="1" applyBorder="1" applyFont="1">
      <alignment horizontal="center" readingOrder="0"/>
    </xf>
    <xf borderId="1" fillId="7" fontId="30" numFmtId="0" xfId="0" applyAlignment="1" applyBorder="1" applyFont="1">
      <alignment horizontal="center" readingOrder="0"/>
    </xf>
    <xf borderId="1" fillId="3" fontId="4" numFmtId="0" xfId="0" applyAlignment="1" applyBorder="1" applyFont="1">
      <alignment readingOrder="0"/>
    </xf>
    <xf borderId="1" fillId="3" fontId="30" numFmtId="0" xfId="0" applyAlignment="1" applyBorder="1" applyFont="1">
      <alignment horizontal="center" readingOrder="0"/>
    </xf>
    <xf borderId="1" fillId="3" fontId="23" numFmtId="0" xfId="0" applyAlignment="1" applyBorder="1" applyFont="1">
      <alignment horizontal="center" readingOrder="0"/>
    </xf>
    <xf borderId="1" fillId="3" fontId="23" numFmtId="0" xfId="0" applyAlignment="1" applyBorder="1" applyFont="1">
      <alignment horizontal="center" readingOrder="0" shrinkToFit="0" wrapText="0"/>
    </xf>
    <xf borderId="1" fillId="3" fontId="22" numFmtId="0" xfId="0" applyAlignment="1" applyBorder="1" applyFont="1">
      <alignment horizontal="center" readingOrder="0"/>
    </xf>
    <xf borderId="1" fillId="3" fontId="30" numFmtId="0" xfId="0" applyAlignment="1" applyBorder="1" applyFont="1">
      <alignment horizontal="center" readingOrder="0"/>
    </xf>
    <xf borderId="1" fillId="13" fontId="4" numFmtId="0" xfId="0" applyAlignment="1" applyBorder="1" applyFont="1">
      <alignment readingOrder="0"/>
    </xf>
    <xf borderId="1" fillId="7" fontId="30" numFmtId="0" xfId="0" applyAlignment="1" applyBorder="1" applyFont="1">
      <alignment horizontal="center" readingOrder="0"/>
    </xf>
    <xf borderId="1" fillId="4" fontId="30" numFmtId="0" xfId="0" applyAlignment="1" applyBorder="1" applyFont="1">
      <alignment horizontal="center" readingOrder="0"/>
    </xf>
    <xf borderId="0" fillId="0" fontId="4" numFmtId="0" xfId="0" applyAlignment="1" applyFont="1">
      <alignment readingOrder="0"/>
    </xf>
    <xf borderId="1" fillId="24" fontId="22" numFmtId="165" xfId="0" applyAlignment="1" applyBorder="1" applyFill="1" applyFont="1" applyNumberFormat="1">
      <alignment horizontal="center" readingOrder="0" vertical="bottom"/>
    </xf>
    <xf borderId="1" fillId="3" fontId="23" numFmtId="165" xfId="0" applyAlignment="1" applyBorder="1" applyFont="1" applyNumberFormat="1">
      <alignment horizontal="center" readingOrder="0" vertical="bottom"/>
    </xf>
    <xf borderId="1" fillId="4" fontId="23" numFmtId="166" xfId="0" applyAlignment="1" applyBorder="1" applyFont="1" applyNumberFormat="1">
      <alignment horizontal="center" readingOrder="0"/>
    </xf>
    <xf borderId="1" fillId="3" fontId="22" numFmtId="0" xfId="0" applyBorder="1" applyFont="1"/>
    <xf borderId="0" fillId="8" fontId="4" numFmtId="0" xfId="0" applyFont="1"/>
    <xf borderId="1" fillId="8" fontId="23" numFmtId="165" xfId="0" applyAlignment="1" applyBorder="1" applyFont="1" applyNumberFormat="1">
      <alignment horizontal="center" readingOrder="0" shrinkToFit="0" wrapText="0"/>
    </xf>
    <xf borderId="1" fillId="8" fontId="23" numFmtId="0" xfId="0" applyAlignment="1" applyBorder="1" applyFont="1">
      <alignment horizontal="center" readingOrder="0"/>
    </xf>
    <xf borderId="1" fillId="3" fontId="21" numFmtId="0" xfId="0" applyAlignment="1" applyBorder="1" applyFont="1">
      <alignment horizontal="center" readingOrder="0"/>
    </xf>
    <xf borderId="1" fillId="4" fontId="23" numFmtId="168" xfId="0" applyAlignment="1" applyBorder="1" applyFont="1" applyNumberFormat="1">
      <alignment horizontal="center" readingOrder="0" shrinkToFit="0" wrapText="0"/>
    </xf>
    <xf borderId="1" fillId="9" fontId="23" numFmtId="0" xfId="0" applyAlignment="1" applyBorder="1" applyFont="1">
      <alignment horizontal="center" readingOrder="0"/>
    </xf>
    <xf borderId="1" fillId="5" fontId="22" numFmtId="0" xfId="0" applyAlignment="1" applyBorder="1" applyFont="1">
      <alignment horizontal="center" readingOrder="0"/>
    </xf>
    <xf borderId="1" fillId="0" fontId="22" numFmtId="0" xfId="0" applyAlignment="1" applyBorder="1" applyFont="1">
      <alignment horizontal="center" readingOrder="0"/>
    </xf>
    <xf borderId="1" fillId="3" fontId="31" numFmtId="0" xfId="0" applyAlignment="1" applyBorder="1" applyFont="1">
      <alignment horizontal="center" readingOrder="0"/>
    </xf>
    <xf borderId="1" fillId="13" fontId="4" numFmtId="0" xfId="0" applyBorder="1" applyFont="1"/>
    <xf borderId="1" fillId="7" fontId="23" numFmtId="3" xfId="0" applyAlignment="1" applyBorder="1" applyFont="1" applyNumberFormat="1">
      <alignment horizontal="center" readingOrder="0" shrinkToFit="0" wrapText="0"/>
    </xf>
    <xf borderId="1" fillId="0" fontId="22" numFmtId="3" xfId="0" applyAlignment="1" applyBorder="1" applyFont="1" applyNumberFormat="1">
      <alignment readingOrder="0"/>
    </xf>
    <xf borderId="1" fillId="25" fontId="23" numFmtId="0" xfId="0" applyAlignment="1" applyBorder="1" applyFill="1" applyFont="1">
      <alignment horizontal="center" readingOrder="0" shrinkToFit="0" wrapText="0"/>
    </xf>
    <xf borderId="1" fillId="13" fontId="24" numFmtId="0" xfId="0" applyAlignment="1" applyBorder="1" applyFont="1">
      <alignment horizontal="center" readingOrder="0"/>
    </xf>
    <xf borderId="1" fillId="3" fontId="23" numFmtId="165" xfId="0" applyAlignment="1" applyBorder="1" applyFont="1" applyNumberFormat="1">
      <alignment horizontal="center" readingOrder="0" shrinkToFit="0" wrapText="0"/>
    </xf>
    <xf borderId="1" fillId="13" fontId="21" numFmtId="0" xfId="0" applyAlignment="1" applyBorder="1" applyFont="1">
      <alignment horizontal="center" readingOrder="0"/>
    </xf>
    <xf borderId="1" fillId="4" fontId="18" numFmtId="49" xfId="0" applyAlignment="1" applyBorder="1" applyFont="1" applyNumberFormat="1">
      <alignment horizontal="center" readingOrder="0" shrinkToFit="0" vertical="bottom" wrapText="0"/>
    </xf>
    <xf borderId="0" fillId="8" fontId="4" numFmtId="0" xfId="0" applyAlignment="1" applyFont="1">
      <alignment horizontal="center"/>
    </xf>
    <xf borderId="1" fillId="6" fontId="23" numFmtId="167" xfId="0" applyAlignment="1" applyBorder="1" applyFont="1" applyNumberFormat="1">
      <alignment horizontal="center" readingOrder="0" shrinkToFit="0" wrapText="0"/>
    </xf>
    <xf borderId="1" fillId="6" fontId="23" numFmtId="166" xfId="0" applyAlignment="1" applyBorder="1" applyFont="1" applyNumberFormat="1">
      <alignment horizontal="center" readingOrder="0" shrinkToFit="0" wrapText="0"/>
    </xf>
    <xf borderId="1" fillId="6" fontId="23" numFmtId="0" xfId="0" applyAlignment="1" applyBorder="1" applyFont="1">
      <alignment horizontal="center" readingOrder="0"/>
    </xf>
    <xf borderId="1" fillId="6" fontId="30" numFmtId="0" xfId="0" applyAlignment="1" applyBorder="1" applyFont="1">
      <alignment horizontal="center" readingOrder="0"/>
    </xf>
    <xf borderId="0" fillId="6" fontId="4" numFmtId="0" xfId="0" applyAlignment="1" applyFont="1">
      <alignment horizontal="center"/>
    </xf>
    <xf borderId="1" fillId="6" fontId="23" numFmtId="49" xfId="0" applyAlignment="1" applyBorder="1" applyFont="1" applyNumberFormat="1">
      <alignment horizontal="center" readingOrder="0" shrinkToFit="0" wrapText="0"/>
    </xf>
    <xf borderId="0" fillId="6" fontId="4" numFmtId="0" xfId="0" applyFont="1"/>
    <xf borderId="1" fillId="4" fontId="23" numFmtId="0" xfId="0" applyAlignment="1" applyBorder="1" applyFont="1">
      <alignment horizontal="center" readingOrder="0"/>
    </xf>
    <xf borderId="1" fillId="7" fontId="32" numFmtId="0" xfId="0" applyAlignment="1" applyBorder="1" applyFont="1">
      <alignment horizontal="center" readingOrder="0"/>
    </xf>
    <xf borderId="0" fillId="8" fontId="22" numFmtId="0" xfId="0" applyAlignment="1" applyFont="1">
      <alignment horizontal="center"/>
    </xf>
    <xf borderId="1" fillId="13" fontId="25" numFmtId="0" xfId="0" applyAlignment="1" applyBorder="1" applyFont="1">
      <alignment horizontal="center" readingOrder="0"/>
    </xf>
    <xf borderId="1" fillId="4" fontId="18" numFmtId="165" xfId="0" applyAlignment="1" applyBorder="1" applyFont="1" applyNumberFormat="1">
      <alignment horizontal="center" readingOrder="0" vertical="bottom"/>
    </xf>
    <xf borderId="0" fillId="7" fontId="22" numFmtId="166" xfId="0" applyAlignment="1" applyFont="1" applyNumberFormat="1">
      <alignment horizontal="center" readingOrder="0"/>
    </xf>
    <xf borderId="1" fillId="0" fontId="22" numFmtId="3" xfId="0" applyAlignment="1" applyBorder="1" applyFont="1" applyNumberFormat="1">
      <alignment horizontal="center" readingOrder="0"/>
    </xf>
    <xf borderId="7" fillId="7" fontId="27" numFmtId="0" xfId="0" applyAlignment="1" applyBorder="1" applyFont="1">
      <alignment horizontal="center" readingOrder="0" shrinkToFit="0" vertical="bottom" wrapText="0"/>
    </xf>
    <xf borderId="1" fillId="7" fontId="23" numFmtId="0" xfId="0" applyAlignment="1" applyBorder="1" applyFont="1">
      <alignment horizontal="center" readingOrder="0" shrinkToFit="0" vertical="bottom" wrapText="0"/>
    </xf>
    <xf borderId="0" fillId="4" fontId="22" numFmtId="0" xfId="0" applyAlignment="1" applyFont="1">
      <alignment horizontal="center" readingOrder="0" vertical="bottom"/>
    </xf>
    <xf borderId="0" fillId="4" fontId="23" numFmtId="0" xfId="0" applyAlignment="1" applyFont="1">
      <alignment horizontal="center" readingOrder="0" shrinkToFit="0" wrapText="0"/>
    </xf>
    <xf borderId="0" fillId="0" fontId="33" numFmtId="0" xfId="0" applyAlignment="1" applyFont="1">
      <alignment horizontal="center"/>
    </xf>
    <xf borderId="0" fillId="0" fontId="33" numFmtId="0" xfId="0" applyFont="1"/>
    <xf borderId="6" fillId="4" fontId="23" numFmtId="166" xfId="0" applyAlignment="1" applyBorder="1" applyFont="1" applyNumberFormat="1">
      <alignment horizontal="center" readingOrder="0" shrinkToFit="0" wrapText="0"/>
    </xf>
    <xf borderId="0" fillId="4" fontId="21" numFmtId="0" xfId="0" applyAlignment="1" applyFont="1">
      <alignment horizontal="center" readingOrder="0"/>
    </xf>
    <xf borderId="1" fillId="3" fontId="18" numFmtId="166" xfId="0" applyAlignment="1" applyBorder="1" applyFont="1" applyNumberFormat="1">
      <alignment horizontal="center" readingOrder="0"/>
    </xf>
    <xf borderId="1" fillId="8" fontId="22" numFmtId="166" xfId="0" applyAlignment="1" applyBorder="1" applyFont="1" applyNumberFormat="1">
      <alignment horizontal="center" readingOrder="0"/>
    </xf>
    <xf borderId="1" fillId="8" fontId="22" numFmtId="0" xfId="0" applyAlignment="1" applyBorder="1" applyFont="1">
      <alignment horizontal="center" readingOrder="0"/>
    </xf>
    <xf borderId="1" fillId="4" fontId="23" numFmtId="3" xfId="0" applyAlignment="1" applyBorder="1" applyFont="1" applyNumberFormat="1">
      <alignment horizontal="center" readingOrder="0" shrinkToFit="0" wrapText="0"/>
    </xf>
    <xf borderId="1" fillId="7" fontId="22" numFmtId="0" xfId="0" applyAlignment="1" applyBorder="1" applyFont="1">
      <alignment horizontal="center" readingOrder="0" shrinkToFit="0" vertical="bottom" wrapText="0"/>
    </xf>
    <xf borderId="1" fillId="7" fontId="22" numFmtId="168" xfId="0" applyAlignment="1" applyBorder="1" applyFont="1" applyNumberFormat="1">
      <alignment horizontal="center" readingOrder="0"/>
    </xf>
    <xf borderId="0" fillId="26" fontId="22" numFmtId="0" xfId="0" applyAlignment="1" applyFill="1" applyFont="1">
      <alignment horizontal="center" readingOrder="0"/>
    </xf>
    <xf borderId="0" fillId="26" fontId="22" numFmtId="0" xfId="0" applyAlignment="1" applyFont="1">
      <alignment horizontal="center" readingOrder="0" vertical="bottom"/>
    </xf>
    <xf borderId="1" fillId="7" fontId="22" numFmtId="0" xfId="0" applyAlignment="1" applyBorder="1" applyFont="1">
      <alignment horizontal="center" vertical="bottom"/>
    </xf>
    <xf borderId="0" fillId="26" fontId="22" numFmtId="0" xfId="0" applyAlignment="1" applyFont="1">
      <alignment readingOrder="0" vertical="bottom"/>
    </xf>
    <xf borderId="0" fillId="7" fontId="34" numFmtId="0" xfId="0" applyAlignment="1" applyFont="1">
      <alignment vertical="bottom"/>
    </xf>
    <xf borderId="0" fillId="4" fontId="34" numFmtId="0" xfId="0" applyAlignment="1" applyFont="1">
      <alignment vertical="bottom"/>
    </xf>
    <xf borderId="0" fillId="13" fontId="34" numFmtId="0" xfId="0" applyAlignment="1" applyFont="1">
      <alignment readingOrder="0" vertical="bottom"/>
    </xf>
    <xf borderId="1" fillId="7" fontId="22" numFmtId="3" xfId="0" applyAlignment="1" applyBorder="1" applyFont="1" applyNumberFormat="1">
      <alignment horizontal="center" readingOrder="0" vertical="bottom"/>
    </xf>
    <xf borderId="1" fillId="4" fontId="22" numFmtId="0" xfId="0" applyAlignment="1" applyBorder="1" applyFont="1">
      <alignment horizontal="center" readingOrder="0" shrinkToFit="0" vertical="bottom" wrapText="0"/>
    </xf>
    <xf borderId="1" fillId="0" fontId="22" numFmtId="0" xfId="0" applyAlignment="1" applyBorder="1" applyFont="1">
      <alignment horizontal="center" readingOrder="0" vertical="bottom"/>
    </xf>
    <xf borderId="1" fillId="8" fontId="21" numFmtId="0" xfId="0" applyAlignment="1" applyBorder="1" applyFont="1">
      <alignment horizontal="center" readingOrder="0"/>
    </xf>
    <xf borderId="0" fillId="8" fontId="22" numFmtId="0" xfId="0" applyAlignment="1" applyFont="1">
      <alignment horizontal="center" readingOrder="0"/>
    </xf>
    <xf borderId="0" fillId="7" fontId="4" numFmtId="0" xfId="0" applyAlignment="1" applyFont="1">
      <alignment horizontal="center" readingOrder="0"/>
    </xf>
    <xf borderId="1" fillId="8" fontId="22" numFmtId="168" xfId="0" applyAlignment="1" applyBorder="1" applyFont="1" applyNumberFormat="1">
      <alignment horizontal="center" readingOrder="0"/>
    </xf>
    <xf borderId="1" fillId="3" fontId="22" numFmtId="0" xfId="0" applyAlignment="1" applyBorder="1" applyFont="1">
      <alignment horizontal="center" readingOrder="0" shrinkToFit="0" vertical="bottom" wrapText="0"/>
    </xf>
    <xf borderId="1" fillId="4" fontId="22" numFmtId="168" xfId="0" applyAlignment="1" applyBorder="1" applyFont="1" applyNumberFormat="1">
      <alignment horizontal="center" readingOrder="0"/>
    </xf>
    <xf borderId="1" fillId="3" fontId="22" numFmtId="0" xfId="0" applyAlignment="1" applyBorder="1" applyFont="1">
      <alignment horizontal="center" readingOrder="0" shrinkToFit="0" vertical="bottom" wrapText="0"/>
    </xf>
    <xf borderId="1" fillId="0" fontId="9" numFmtId="168" xfId="0" applyAlignment="1" applyBorder="1" applyFont="1" applyNumberFormat="1">
      <alignment horizontal="center" readingOrder="0"/>
    </xf>
    <xf borderId="0" fillId="0" fontId="4" numFmtId="0" xfId="0" applyFont="1"/>
    <xf borderId="6" fillId="9" fontId="2" numFmtId="0" xfId="0" applyAlignment="1" applyBorder="1" applyFont="1">
      <alignment horizontal="center" readingOrder="0" shrinkToFit="0" wrapText="1"/>
    </xf>
    <xf borderId="1" fillId="4" fontId="21" numFmtId="165" xfId="0" applyAlignment="1" applyBorder="1" applyFont="1" applyNumberFormat="1">
      <alignment horizontal="center" readingOrder="0" shrinkToFit="0" wrapText="0"/>
    </xf>
    <xf borderId="6" fillId="4" fontId="21" numFmtId="0" xfId="0" applyAlignment="1" applyBorder="1" applyFont="1">
      <alignment horizontal="center" readingOrder="0" shrinkToFit="0" wrapText="0"/>
    </xf>
    <xf borderId="1" fillId="7" fontId="21" numFmtId="165" xfId="0" applyAlignment="1" applyBorder="1" applyFont="1" applyNumberFormat="1">
      <alignment horizontal="center" readingOrder="0" shrinkToFit="0" wrapText="0"/>
    </xf>
    <xf borderId="0" fillId="8" fontId="22" numFmtId="0" xfId="0" applyAlignment="1" applyFont="1">
      <alignment horizontal="center" readingOrder="0"/>
    </xf>
    <xf borderId="0" fillId="4" fontId="18" numFmtId="0" xfId="0" applyAlignment="1" applyFont="1">
      <alignment horizontal="center" readingOrder="0"/>
    </xf>
    <xf borderId="0" fillId="8" fontId="23" numFmtId="0" xfId="0" applyAlignment="1" applyFont="1">
      <alignment horizontal="center" readingOrder="0"/>
    </xf>
    <xf borderId="6" fillId="4" fontId="21" numFmtId="0" xfId="0" applyAlignment="1" applyBorder="1" applyFont="1">
      <alignment horizontal="center" readingOrder="0"/>
    </xf>
    <xf borderId="1" fillId="4" fontId="8" numFmtId="0" xfId="0" applyAlignment="1" applyBorder="1" applyFont="1">
      <alignment horizontal="center" readingOrder="0" shrinkToFit="0" wrapText="0"/>
    </xf>
    <xf borderId="1" fillId="4" fontId="21" numFmtId="166" xfId="0" applyAlignment="1" applyBorder="1" applyFont="1" applyNumberFormat="1">
      <alignment horizontal="center" readingOrder="0" shrinkToFit="0" wrapText="0"/>
    </xf>
    <xf borderId="1" fillId="7" fontId="21" numFmtId="166" xfId="0" applyAlignment="1" applyBorder="1" applyFont="1" applyNumberFormat="1">
      <alignment horizontal="center" readingOrder="0" shrinkToFit="0" wrapText="0"/>
    </xf>
    <xf borderId="1" fillId="7" fontId="21" numFmtId="3" xfId="0" applyAlignment="1" applyBorder="1" applyFont="1" applyNumberFormat="1">
      <alignment horizontal="center" readingOrder="0" shrinkToFit="0" wrapText="0"/>
    </xf>
    <xf borderId="1" fillId="4" fontId="21" numFmtId="3" xfId="0" applyAlignment="1" applyBorder="1" applyFont="1" applyNumberFormat="1">
      <alignment horizontal="center" readingOrder="0" shrinkToFit="0" wrapText="0"/>
    </xf>
    <xf borderId="1" fillId="4" fontId="21" numFmtId="11" xfId="0" applyAlignment="1" applyBorder="1" applyFont="1" applyNumberFormat="1">
      <alignment horizontal="center" readingOrder="0" shrinkToFit="0" wrapText="0"/>
    </xf>
    <xf borderId="1" fillId="4" fontId="15" numFmtId="0" xfId="0" applyAlignment="1" applyBorder="1" applyFont="1">
      <alignment horizontal="center" readingOrder="0" shrinkToFit="0" vertical="bottom" wrapText="0"/>
    </xf>
    <xf borderId="1" fillId="4" fontId="21" numFmtId="0" xfId="0" applyAlignment="1" applyBorder="1" applyFont="1">
      <alignment horizontal="center" readingOrder="0" shrinkToFit="0" wrapText="0"/>
    </xf>
    <xf borderId="1" fillId="7" fontId="21" numFmtId="0" xfId="0" applyAlignment="1" applyBorder="1" applyFont="1">
      <alignment horizontal="center" readingOrder="0"/>
    </xf>
    <xf borderId="7" fillId="7" fontId="35" numFmtId="0" xfId="0" applyAlignment="1" applyBorder="1" applyFont="1">
      <alignment horizontal="center" readingOrder="0" shrinkToFit="0" vertical="bottom" wrapText="0"/>
    </xf>
    <xf borderId="1" fillId="7" fontId="15" numFmtId="0" xfId="0" applyAlignment="1" applyBorder="1" applyFont="1">
      <alignment horizontal="center" readingOrder="0" shrinkToFit="0" vertical="bottom" wrapText="0"/>
    </xf>
    <xf borderId="1" fillId="7" fontId="18" numFmtId="0" xfId="0" applyAlignment="1" applyBorder="1" applyFont="1">
      <alignment horizontal="center" readingOrder="0" shrinkToFit="0" vertical="bottom" wrapText="0"/>
    </xf>
    <xf borderId="7" fillId="4" fontId="35" numFmtId="0" xfId="0" applyAlignment="1" applyBorder="1" applyFont="1">
      <alignment horizontal="center" readingOrder="0" shrinkToFit="0" vertical="bottom" wrapText="0"/>
    </xf>
    <xf borderId="1" fillId="7" fontId="35" numFmtId="0" xfId="0" applyAlignment="1" applyBorder="1" applyFont="1">
      <alignment horizontal="center" readingOrder="0" shrinkToFit="0" vertical="bottom" wrapText="0"/>
    </xf>
    <xf borderId="1" fillId="7" fontId="21" numFmtId="0" xfId="0" applyAlignment="1" applyBorder="1" applyFont="1">
      <alignment horizontal="center" readingOrder="0" shrinkToFit="0" wrapText="0"/>
    </xf>
    <xf borderId="1" fillId="4" fontId="35" numFmtId="0" xfId="0" applyAlignment="1" applyBorder="1" applyFont="1">
      <alignment horizontal="center" readingOrder="0" shrinkToFit="0" vertical="bottom" wrapText="0"/>
    </xf>
    <xf borderId="1" fillId="7" fontId="35" numFmtId="0" xfId="0" applyAlignment="1" applyBorder="1" applyFont="1">
      <alignment horizontal="center" readingOrder="0" shrinkToFit="0" vertical="bottom" wrapText="0"/>
    </xf>
    <xf borderId="7" fillId="4" fontId="23" numFmtId="165" xfId="0" applyAlignment="1" applyBorder="1" applyFont="1" applyNumberFormat="1">
      <alignment horizontal="center" readingOrder="0" shrinkToFit="0" wrapText="0"/>
    </xf>
    <xf borderId="6" fillId="4" fontId="23" numFmtId="166" xfId="0" applyAlignment="1" applyBorder="1" applyFont="1" applyNumberFormat="1">
      <alignment horizontal="center" readingOrder="0" shrinkToFit="0" wrapText="0"/>
    </xf>
    <xf borderId="6" fillId="4" fontId="23" numFmtId="0" xfId="0" applyAlignment="1" applyBorder="1" applyFont="1">
      <alignment horizontal="center" readingOrder="0" shrinkToFit="0" wrapText="0"/>
    </xf>
    <xf borderId="6" fillId="4" fontId="22" numFmtId="0" xfId="0" applyAlignment="1" applyBorder="1" applyFont="1">
      <alignment horizontal="center" readingOrder="0" shrinkToFit="0" vertical="bottom" wrapText="0"/>
    </xf>
    <xf borderId="6" fillId="7" fontId="23" numFmtId="165" xfId="0" applyAlignment="1" applyBorder="1" applyFont="1" applyNumberFormat="1">
      <alignment horizontal="center" readingOrder="0" shrinkToFit="0" wrapText="0"/>
    </xf>
    <xf borderId="6" fillId="7" fontId="23" numFmtId="166" xfId="0" applyAlignment="1" applyBorder="1" applyFont="1" applyNumberFormat="1">
      <alignment horizontal="center" readingOrder="0" shrinkToFit="0" wrapText="0"/>
    </xf>
    <xf borderId="6" fillId="4" fontId="23" numFmtId="0" xfId="0" applyAlignment="1" applyBorder="1" applyFont="1">
      <alignment horizontal="center" readingOrder="0" shrinkToFit="0" wrapText="0"/>
    </xf>
    <xf borderId="6" fillId="4" fontId="23" numFmtId="166" xfId="0" applyAlignment="1" applyBorder="1" applyFont="1" applyNumberFormat="1">
      <alignment horizontal="center" readingOrder="0"/>
    </xf>
    <xf borderId="1" fillId="4" fontId="23" numFmtId="0" xfId="0" applyAlignment="1" applyBorder="1" applyFont="1">
      <alignment horizontal="center" readingOrder="0" shrinkToFit="0" vertical="bottom" wrapText="0"/>
    </xf>
    <xf borderId="0" fillId="3" fontId="18" numFmtId="0" xfId="0" applyAlignment="1" applyFont="1">
      <alignment horizontal="center"/>
    </xf>
    <xf borderId="1" fillId="0" fontId="22" numFmtId="168" xfId="0" applyAlignment="1" applyBorder="1" applyFont="1" applyNumberFormat="1">
      <alignment horizontal="center" readingOrder="0"/>
    </xf>
    <xf borderId="0" fillId="4" fontId="18" numFmtId="0" xfId="0" applyAlignment="1" applyFont="1">
      <alignment horizontal="center"/>
    </xf>
    <xf borderId="1" fillId="4" fontId="10" numFmtId="0" xfId="0" applyAlignment="1" applyBorder="1" applyFont="1">
      <alignment horizontal="center" readingOrder="0" shrinkToFit="0" vertical="bottom" wrapText="0"/>
    </xf>
    <xf borderId="1" fillId="0" fontId="22" numFmtId="166" xfId="0" applyAlignment="1" applyBorder="1" applyFont="1" applyNumberFormat="1">
      <alignment readingOrder="0"/>
    </xf>
    <xf borderId="7" fillId="4" fontId="10" numFmtId="0" xfId="0" applyAlignment="1" applyBorder="1" applyFont="1">
      <alignment horizontal="center" readingOrder="0" shrinkToFit="0" vertical="bottom" wrapText="0"/>
    </xf>
    <xf borderId="1" fillId="2" fontId="36" numFmtId="0" xfId="0" applyAlignment="1" applyBorder="1" applyFont="1">
      <alignment horizontal="center" readingOrder="0"/>
    </xf>
    <xf borderId="7" fillId="9" fontId="37" numFmtId="0" xfId="0" applyAlignment="1" applyBorder="1" applyFont="1">
      <alignment horizontal="center" readingOrder="0"/>
    </xf>
    <xf borderId="6" fillId="9" fontId="36" numFmtId="0" xfId="0" applyAlignment="1" applyBorder="1" applyFont="1">
      <alignment horizontal="center" readingOrder="0"/>
    </xf>
    <xf borderId="6" fillId="9" fontId="37" numFmtId="0" xfId="0" applyAlignment="1" applyBorder="1" applyFont="1">
      <alignment horizontal="center" readingOrder="0"/>
    </xf>
    <xf borderId="1" fillId="9" fontId="37" numFmtId="0" xfId="0" applyAlignment="1" applyBorder="1" applyFont="1">
      <alignment horizontal="center" readingOrder="0"/>
    </xf>
    <xf borderId="0" fillId="4" fontId="38" numFmtId="0" xfId="0" applyAlignment="1" applyFont="1">
      <alignment horizontal="center"/>
    </xf>
    <xf borderId="1" fillId="9" fontId="8" numFmtId="0" xfId="0" applyAlignment="1" applyBorder="1" applyFont="1">
      <alignment horizontal="center" readingOrder="0"/>
    </xf>
    <xf borderId="7" fillId="4" fontId="8" numFmtId="165" xfId="0" applyAlignment="1" applyBorder="1" applyFont="1" applyNumberFormat="1">
      <alignment horizontal="center" readingOrder="0" shrinkToFit="0" wrapText="0"/>
    </xf>
    <xf borderId="6" fillId="4" fontId="8" numFmtId="164" xfId="0" applyAlignment="1" applyBorder="1" applyFont="1" applyNumberFormat="1">
      <alignment horizontal="center" readingOrder="0" shrinkToFit="0" wrapText="0"/>
    </xf>
    <xf borderId="6" fillId="4" fontId="8" numFmtId="0" xfId="0" applyAlignment="1" applyBorder="1" applyFont="1">
      <alignment horizontal="center" readingOrder="0" shrinkToFit="0" wrapText="0"/>
    </xf>
    <xf borderId="6" fillId="4" fontId="8" numFmtId="0" xfId="0" applyAlignment="1" applyBorder="1" applyFont="1">
      <alignment horizontal="center" readingOrder="0"/>
    </xf>
    <xf borderId="6" fillId="4" fontId="15" numFmtId="0" xfId="0" applyAlignment="1" applyBorder="1" applyFont="1">
      <alignment horizontal="center" readingOrder="0" shrinkToFit="0" vertical="bottom" wrapText="0"/>
    </xf>
    <xf borderId="1" fillId="7" fontId="15" numFmtId="0" xfId="0" applyAlignment="1" applyBorder="1" applyFont="1">
      <alignment horizontal="center" readingOrder="0"/>
    </xf>
    <xf borderId="7" fillId="7" fontId="8" numFmtId="165" xfId="0" applyAlignment="1" applyBorder="1" applyFont="1" applyNumberFormat="1">
      <alignment horizontal="center" readingOrder="0" shrinkToFit="0" wrapText="0"/>
    </xf>
    <xf borderId="6" fillId="7" fontId="8" numFmtId="167" xfId="0" applyAlignment="1" applyBorder="1" applyFont="1" applyNumberFormat="1">
      <alignment horizontal="center" readingOrder="0" shrinkToFit="0" wrapText="0"/>
    </xf>
    <xf borderId="0" fillId="7" fontId="15" numFmtId="0" xfId="0" applyAlignment="1" applyFont="1">
      <alignment horizontal="center"/>
    </xf>
    <xf borderId="1" fillId="7" fontId="15" numFmtId="0" xfId="0" applyAlignment="1" applyBorder="1" applyFont="1">
      <alignment horizontal="center" readingOrder="0" vertical="bottom"/>
    </xf>
    <xf borderId="1" fillId="4" fontId="8" numFmtId="49" xfId="0" applyAlignment="1" applyBorder="1" applyFont="1" applyNumberFormat="1">
      <alignment horizontal="center" readingOrder="0" shrinkToFit="0" wrapText="0"/>
    </xf>
    <xf borderId="0" fillId="7" fontId="4" numFmtId="166" xfId="0" applyAlignment="1" applyFont="1" applyNumberFormat="1">
      <alignment readingOrder="0"/>
    </xf>
    <xf borderId="0" fillId="8" fontId="4" numFmtId="0" xfId="0" applyAlignment="1" applyFont="1">
      <alignment horizontal="center" readingOrder="0"/>
    </xf>
    <xf borderId="1" fillId="4" fontId="8" numFmtId="0" xfId="0" applyAlignment="1" applyBorder="1" applyFont="1">
      <alignment horizontal="center" readingOrder="0" shrinkToFit="0" wrapText="0"/>
    </xf>
    <xf borderId="1" fillId="4" fontId="8" numFmtId="0" xfId="0" applyAlignment="1" applyBorder="1" applyFont="1">
      <alignment horizontal="center" readingOrder="0"/>
    </xf>
    <xf borderId="7" fillId="4" fontId="8" numFmtId="165" xfId="0" applyAlignment="1" applyBorder="1" applyFont="1" applyNumberFormat="1">
      <alignment horizontal="center" readingOrder="0" shrinkToFit="0" wrapText="0"/>
    </xf>
    <xf borderId="1" fillId="4" fontId="8" numFmtId="166" xfId="0" applyAlignment="1" applyBorder="1" applyFont="1" applyNumberFormat="1">
      <alignment horizontal="center" readingOrder="0" shrinkToFit="0" wrapText="0"/>
    </xf>
    <xf borderId="0" fillId="4" fontId="15" numFmtId="0" xfId="0" applyAlignment="1" applyFont="1">
      <alignment horizontal="center"/>
    </xf>
    <xf borderId="1" fillId="4" fontId="15" numFmtId="0" xfId="0" applyAlignment="1" applyBorder="1" applyFont="1">
      <alignment horizontal="center" readingOrder="0" vertical="bottom"/>
    </xf>
    <xf borderId="0" fillId="8" fontId="4" numFmtId="0" xfId="0" applyAlignment="1" applyFont="1">
      <alignment horizontal="center" readingOrder="0"/>
    </xf>
    <xf borderId="6" fillId="22" fontId="8" numFmtId="0" xfId="0" applyAlignment="1" applyBorder="1" applyFont="1">
      <alignment horizontal="center" readingOrder="0" shrinkToFit="0" wrapText="0"/>
    </xf>
    <xf borderId="1" fillId="7" fontId="8" numFmtId="0" xfId="0" applyAlignment="1" applyBorder="1" applyFont="1">
      <alignment horizontal="center" readingOrder="0"/>
    </xf>
    <xf borderId="1" fillId="7" fontId="8" numFmtId="166" xfId="0" applyAlignment="1" applyBorder="1" applyFont="1" applyNumberFormat="1">
      <alignment horizontal="center" readingOrder="0" shrinkToFit="0" wrapText="0"/>
    </xf>
    <xf borderId="0" fillId="27" fontId="22" numFmtId="0" xfId="0" applyAlignment="1" applyFill="1" applyFont="1">
      <alignment horizontal="center" readingOrder="0"/>
    </xf>
    <xf borderId="6" fillId="4" fontId="8" numFmtId="166" xfId="0" applyAlignment="1" applyBorder="1" applyFont="1" applyNumberFormat="1">
      <alignment horizontal="center" readingOrder="0" shrinkToFit="0" wrapText="0"/>
    </xf>
    <xf borderId="1" fillId="4" fontId="8" numFmtId="49" xfId="0" applyAlignment="1" applyBorder="1" applyFont="1" applyNumberFormat="1">
      <alignment horizontal="center" readingOrder="0"/>
    </xf>
    <xf borderId="1" fillId="4" fontId="15" numFmtId="49" xfId="0" applyAlignment="1" applyBorder="1" applyFont="1" applyNumberFormat="1">
      <alignment horizontal="center" readingOrder="0" shrinkToFit="0" vertical="bottom" wrapText="0"/>
    </xf>
    <xf borderId="0" fillId="4" fontId="15" numFmtId="0" xfId="0" applyAlignment="1" applyFont="1">
      <alignment horizontal="center" readingOrder="0"/>
    </xf>
    <xf borderId="6" fillId="4" fontId="39" numFmtId="164" xfId="0" applyAlignment="1" applyBorder="1" applyFont="1" applyNumberFormat="1">
      <alignment horizontal="center" readingOrder="0" shrinkToFit="0" wrapText="0"/>
    </xf>
    <xf borderId="0" fillId="8" fontId="15" numFmtId="0" xfId="0" applyAlignment="1" applyFont="1">
      <alignment horizontal="center"/>
    </xf>
    <xf borderId="1" fillId="28" fontId="1" numFmtId="0" xfId="0" applyAlignment="1" applyBorder="1" applyFill="1" applyFont="1">
      <alignment horizontal="center" readingOrder="0" shrinkToFit="0" wrapText="0"/>
    </xf>
    <xf borderId="1" fillId="4" fontId="1" numFmtId="0" xfId="0" applyAlignment="1" applyBorder="1" applyFont="1">
      <alignment horizontal="center" readingOrder="0" shrinkToFit="0" vertical="bottom" wrapText="0"/>
    </xf>
    <xf borderId="1" fillId="29" fontId="8" numFmtId="0" xfId="0" applyAlignment="1" applyBorder="1" applyFill="1" applyFont="1">
      <alignment horizontal="center" readingOrder="0" shrinkToFit="0" wrapText="0"/>
    </xf>
    <xf borderId="1" fillId="4" fontId="8" numFmtId="165" xfId="0" applyAlignment="1" applyBorder="1" applyFont="1" applyNumberFormat="1">
      <alignment horizontal="center" readingOrder="0" shrinkToFit="0" wrapText="0"/>
    </xf>
    <xf borderId="1" fillId="4" fontId="8" numFmtId="166" xfId="0" applyAlignment="1" applyBorder="1" applyFont="1" applyNumberFormat="1">
      <alignment horizontal="center" readingOrder="0" shrinkToFit="0" wrapText="0"/>
    </xf>
    <xf borderId="1" fillId="4" fontId="8" numFmtId="0" xfId="0" applyAlignment="1" applyBorder="1" applyFont="1">
      <alignment horizontal="center" readingOrder="0" shrinkToFit="0" wrapText="0"/>
    </xf>
    <xf borderId="1" fillId="4" fontId="8" numFmtId="0" xfId="0" applyAlignment="1" applyBorder="1" applyFont="1">
      <alignment horizontal="center" readingOrder="0" shrinkToFit="0" wrapText="0"/>
    </xf>
    <xf borderId="1" fillId="7" fontId="8" numFmtId="0" xfId="0" applyAlignment="1" applyBorder="1" applyFont="1">
      <alignment horizontal="center" readingOrder="0" shrinkToFit="0" wrapText="0"/>
    </xf>
    <xf borderId="1" fillId="3" fontId="15" numFmtId="0" xfId="0" applyAlignment="1" applyBorder="1" applyFont="1">
      <alignment horizontal="center" readingOrder="0"/>
    </xf>
    <xf borderId="1" fillId="7" fontId="15" numFmtId="166" xfId="0" applyAlignment="1" applyBorder="1" applyFont="1" applyNumberFormat="1">
      <alignment horizontal="center" readingOrder="0"/>
    </xf>
    <xf borderId="1" fillId="3" fontId="8" numFmtId="0" xfId="0" applyAlignment="1" applyBorder="1" applyFont="1">
      <alignment horizontal="center" readingOrder="0" shrinkToFit="0" wrapText="0"/>
    </xf>
    <xf borderId="1" fillId="7" fontId="8" numFmtId="0" xfId="0" applyAlignment="1" applyBorder="1" applyFont="1">
      <alignment horizontal="center" readingOrder="0" shrinkToFit="0" wrapText="0"/>
    </xf>
    <xf borderId="1" fillId="7" fontId="15" numFmtId="0" xfId="0" applyAlignment="1" applyBorder="1" applyFont="1">
      <alignment horizontal="center" readingOrder="0"/>
    </xf>
    <xf borderId="0" fillId="4" fontId="8" numFmtId="0" xfId="0" applyAlignment="1" applyFont="1">
      <alignment horizontal="center" readingOrder="0" shrinkToFit="0" wrapText="0"/>
    </xf>
    <xf borderId="1" fillId="4" fontId="8" numFmtId="0" xfId="0" applyAlignment="1" applyBorder="1" applyFont="1">
      <alignment horizontal="center" readingOrder="0" shrinkToFit="0" wrapText="0"/>
    </xf>
    <xf borderId="1" fillId="0" fontId="15" numFmtId="0" xfId="0" applyAlignment="1" applyBorder="1" applyFont="1">
      <alignment horizontal="center" readingOrder="0"/>
    </xf>
    <xf borderId="1" fillId="5" fontId="22" numFmtId="0" xfId="0" applyAlignment="1" applyBorder="1" applyFont="1">
      <alignment horizontal="center" readingOrder="0"/>
    </xf>
    <xf borderId="1" fillId="3" fontId="8" numFmtId="166" xfId="0" applyAlignment="1" applyBorder="1" applyFont="1" applyNumberFormat="1">
      <alignment horizontal="center" readingOrder="0" shrinkToFit="0" wrapText="0"/>
    </xf>
    <xf borderId="1" fillId="4" fontId="23" numFmtId="0" xfId="0" applyAlignment="1" applyBorder="1" applyFont="1">
      <alignment horizontal="center" readingOrder="0"/>
    </xf>
    <xf borderId="1" fillId="0" fontId="15" numFmtId="0" xfId="0" applyBorder="1" applyFont="1"/>
    <xf borderId="1" fillId="4" fontId="8" numFmtId="0" xfId="0" applyAlignment="1" applyBorder="1" applyFont="1">
      <alignment horizontal="center" readingOrder="0"/>
    </xf>
    <xf borderId="7" fillId="7" fontId="23" numFmtId="165" xfId="0" applyAlignment="1" applyBorder="1" applyFont="1" applyNumberFormat="1">
      <alignment horizontal="center" readingOrder="0" shrinkToFit="0" wrapText="0"/>
    </xf>
    <xf borderId="0" fillId="13" fontId="4" numFmtId="0" xfId="0" applyAlignment="1" applyFont="1">
      <alignment horizontal="center" readingOrder="0"/>
    </xf>
    <xf borderId="7" fillId="4" fontId="23" numFmtId="165" xfId="0" applyAlignment="1" applyBorder="1" applyFont="1" applyNumberFormat="1">
      <alignment horizontal="center" readingOrder="0" shrinkToFit="0" wrapText="0"/>
    </xf>
    <xf borderId="7" fillId="3" fontId="23" numFmtId="165" xfId="0" applyAlignment="1" applyBorder="1" applyFont="1" applyNumberFormat="1">
      <alignment horizontal="center" readingOrder="0" shrinkToFit="0" wrapText="0"/>
    </xf>
    <xf borderId="0" fillId="7" fontId="10" numFmtId="0" xfId="0" applyAlignment="1" applyFont="1">
      <alignment horizontal="left" readingOrder="0"/>
    </xf>
    <xf borderId="1" fillId="7" fontId="40" numFmtId="165" xfId="0" applyAlignment="1" applyBorder="1" applyFont="1" applyNumberFormat="1">
      <alignment horizontal="center" vertical="bottom"/>
    </xf>
    <xf borderId="1" fillId="4" fontId="22" numFmtId="166" xfId="0" applyAlignment="1" applyBorder="1" applyFont="1" applyNumberFormat="1">
      <alignment horizontal="center" vertical="bottom"/>
    </xf>
    <xf borderId="1" fillId="3" fontId="22" numFmtId="0" xfId="0" applyAlignment="1" applyBorder="1" applyFont="1">
      <alignment horizontal="center" vertical="bottom"/>
    </xf>
    <xf borderId="1" fillId="3" fontId="22" numFmtId="166" xfId="0" applyAlignment="1" applyBorder="1" applyFont="1" applyNumberFormat="1">
      <alignment horizontal="center" readingOrder="0" vertical="bottom"/>
    </xf>
    <xf borderId="0" fillId="3" fontId="22" numFmtId="0" xfId="0" applyAlignment="1" applyFont="1">
      <alignment horizontal="center" vertical="bottom"/>
    </xf>
    <xf borderId="0" fillId="7" fontId="28" numFmtId="0" xfId="0" applyAlignment="1" applyFont="1">
      <alignment readingOrder="0" vertical="bottom"/>
    </xf>
    <xf borderId="1" fillId="4" fontId="40" numFmtId="165" xfId="0" applyAlignment="1" applyBorder="1" applyFont="1" applyNumberFormat="1">
      <alignment horizontal="center" vertical="bottom"/>
    </xf>
    <xf borderId="0" fillId="3" fontId="22" numFmtId="0" xfId="0" applyAlignment="1" applyFont="1">
      <alignment horizontal="center" vertical="bottom"/>
    </xf>
    <xf borderId="1" fillId="5" fontId="22" numFmtId="0" xfId="0" applyAlignment="1" applyBorder="1" applyFont="1">
      <alignment horizontal="center" vertical="bottom"/>
    </xf>
    <xf borderId="0" fillId="4" fontId="23" numFmtId="0" xfId="0" applyAlignment="1" applyFont="1">
      <alignment horizontal="center" readingOrder="0"/>
    </xf>
    <xf borderId="1" fillId="3" fontId="18" numFmtId="0" xfId="0" applyAlignment="1" applyBorder="1" applyFont="1">
      <alignment horizontal="center" readingOrder="0" vertical="bottom"/>
    </xf>
    <xf borderId="7" fillId="4" fontId="22" numFmtId="165" xfId="0" applyAlignment="1" applyBorder="1" applyFont="1" applyNumberFormat="1">
      <alignment horizontal="center" vertical="bottom"/>
    </xf>
    <xf borderId="1" fillId="3" fontId="18" numFmtId="0" xfId="0" applyAlignment="1" applyBorder="1" applyFont="1">
      <alignment horizontal="center"/>
    </xf>
    <xf borderId="7" fillId="4" fontId="23" numFmtId="165" xfId="0" applyAlignment="1" applyBorder="1" applyFont="1" applyNumberFormat="1">
      <alignment horizontal="center" shrinkToFit="0" wrapText="0"/>
    </xf>
    <xf borderId="6" fillId="4" fontId="23" numFmtId="164" xfId="0" applyAlignment="1" applyBorder="1" applyFont="1" applyNumberFormat="1">
      <alignment horizontal="center" shrinkToFit="0" wrapText="0"/>
    </xf>
    <xf borderId="1" fillId="4" fontId="23" numFmtId="0" xfId="0" applyAlignment="1" applyBorder="1" applyFont="1">
      <alignment horizontal="center" shrinkToFit="0" wrapText="0"/>
    </xf>
    <xf borderId="1" fillId="4" fontId="23" numFmtId="0" xfId="0" applyAlignment="1" applyBorder="1" applyFont="1">
      <alignment horizontal="center"/>
    </xf>
    <xf borderId="1" fillId="4" fontId="22" numFmtId="49" xfId="0" applyAlignment="1" applyBorder="1" applyFont="1" applyNumberFormat="1">
      <alignment horizontal="center" shrinkToFit="0" vertical="bottom" wrapText="0"/>
    </xf>
    <xf borderId="1" fillId="4" fontId="22" numFmtId="0" xfId="0" applyAlignment="1" applyBorder="1" applyFont="1">
      <alignment horizontal="center"/>
    </xf>
    <xf borderId="7" fillId="4" fontId="23" numFmtId="165" xfId="0" applyAlignment="1" applyBorder="1" applyFont="1" applyNumberFormat="1">
      <alignment horizontal="center" shrinkToFit="0" wrapText="0"/>
    </xf>
    <xf borderId="1" fillId="4" fontId="22" numFmtId="166" xfId="0" applyAlignment="1" applyBorder="1" applyFont="1" applyNumberFormat="1">
      <alignment horizontal="center"/>
    </xf>
    <xf borderId="1" fillId="4" fontId="23" numFmtId="49" xfId="0" applyAlignment="1" applyBorder="1" applyFont="1" applyNumberFormat="1">
      <alignment horizontal="center"/>
    </xf>
    <xf borderId="1" fillId="4" fontId="23" numFmtId="49" xfId="0" applyAlignment="1" applyBorder="1" applyFont="1" applyNumberFormat="1">
      <alignment horizontal="center" shrinkToFit="0" wrapText="0"/>
    </xf>
    <xf borderId="7" fillId="7" fontId="23" numFmtId="165" xfId="0" applyAlignment="1" applyBorder="1" applyFont="1" applyNumberFormat="1">
      <alignment horizontal="center" shrinkToFit="0" wrapText="0"/>
    </xf>
    <xf borderId="1" fillId="7" fontId="23" numFmtId="49" xfId="0" applyAlignment="1" applyBorder="1" applyFont="1" applyNumberFormat="1">
      <alignment horizontal="center" readingOrder="0" shrinkToFit="0" wrapText="0"/>
    </xf>
    <xf borderId="1" fillId="7" fontId="22" numFmtId="166" xfId="0" applyAlignment="1" applyBorder="1" applyFont="1" applyNumberFormat="1">
      <alignment horizontal="center"/>
    </xf>
    <xf borderId="1" fillId="4" fontId="23" numFmtId="167" xfId="0" applyAlignment="1" applyBorder="1" applyFont="1" applyNumberFormat="1">
      <alignment horizontal="center" shrinkToFit="0" wrapText="0"/>
    </xf>
    <xf borderId="1" fillId="7" fontId="22" numFmtId="0" xfId="0" applyAlignment="1" applyBorder="1" applyFont="1">
      <alignment horizontal="center"/>
    </xf>
    <xf borderId="1" fillId="4" fontId="23" numFmtId="165" xfId="0" applyAlignment="1" applyBorder="1" applyFont="1" applyNumberFormat="1">
      <alignment horizontal="center" shrinkToFit="0" wrapText="0"/>
    </xf>
    <xf borderId="1" fillId="4" fontId="23" numFmtId="164" xfId="0" applyAlignment="1" applyBorder="1" applyFont="1" applyNumberFormat="1">
      <alignment horizontal="center" shrinkToFit="0" wrapText="0"/>
    </xf>
    <xf borderId="1" fillId="4" fontId="23" numFmtId="165" xfId="0" applyAlignment="1" applyBorder="1" applyFont="1" applyNumberFormat="1">
      <alignment horizontal="center" shrinkToFit="0" wrapText="0"/>
    </xf>
    <xf borderId="1" fillId="4" fontId="23" numFmtId="166" xfId="0" applyAlignment="1" applyBorder="1" applyFont="1" applyNumberFormat="1">
      <alignment horizontal="center" shrinkToFit="0" wrapText="0"/>
    </xf>
    <xf borderId="1" fillId="7" fontId="23" numFmtId="165" xfId="0" applyAlignment="1" applyBorder="1" applyFont="1" applyNumberFormat="1">
      <alignment horizontal="center" shrinkToFit="0" wrapText="0"/>
    </xf>
    <xf borderId="1" fillId="7" fontId="23" numFmtId="0" xfId="0" applyAlignment="1" applyBorder="1" applyFont="1">
      <alignment horizontal="center" shrinkToFit="0" wrapText="0"/>
    </xf>
    <xf borderId="1" fillId="7" fontId="23" numFmtId="0" xfId="0" applyAlignment="1" applyBorder="1" applyFont="1">
      <alignment horizontal="center" shrinkToFit="0" wrapText="0"/>
    </xf>
    <xf borderId="1" fillId="13" fontId="23" numFmtId="0" xfId="0" applyAlignment="1" applyBorder="1" applyFont="1">
      <alignment horizontal="center" readingOrder="0" shrinkToFit="0" wrapText="0"/>
    </xf>
    <xf borderId="1" fillId="7" fontId="23" numFmtId="166" xfId="0" applyAlignment="1" applyBorder="1" applyFont="1" applyNumberFormat="1">
      <alignment horizontal="center" shrinkToFit="0" wrapText="0"/>
    </xf>
    <xf borderId="0" fillId="13" fontId="22" numFmtId="0" xfId="0" applyAlignment="1" applyFont="1">
      <alignment horizontal="center" vertical="bottom"/>
    </xf>
    <xf borderId="6" fillId="4" fontId="22" numFmtId="164" xfId="0" applyAlignment="1" applyBorder="1" applyFont="1" applyNumberFormat="1">
      <alignment horizontal="center" readingOrder="0" vertical="bottom"/>
    </xf>
    <xf borderId="7" fillId="4" fontId="22" numFmtId="165" xfId="0" applyAlignment="1" applyBorder="1" applyFont="1" applyNumberFormat="1">
      <alignment horizontal="center" vertical="bottom"/>
    </xf>
    <xf borderId="1" fillId="4" fontId="22" numFmtId="168" xfId="0" applyAlignment="1" applyBorder="1" applyFont="1" applyNumberFormat="1">
      <alignment horizontal="center" readingOrder="0" vertical="bottom"/>
    </xf>
    <xf borderId="0" fillId="3" fontId="28" numFmtId="0" xfId="0" applyAlignment="1" applyFont="1">
      <alignment vertical="bottom"/>
    </xf>
    <xf borderId="1" fillId="13" fontId="23" numFmtId="0" xfId="0" applyAlignment="1" applyBorder="1" applyFont="1">
      <alignment horizontal="center" readingOrder="0" shrinkToFit="0" wrapText="0"/>
    </xf>
    <xf borderId="0" fillId="0" fontId="22" numFmtId="0" xfId="0" applyAlignment="1" applyFont="1">
      <alignment horizontal="center"/>
    </xf>
    <xf borderId="0" fillId="0" fontId="22" numFmtId="0" xfId="0" applyAlignment="1" applyFont="1">
      <alignment horizontal="center" readingOrder="0"/>
    </xf>
    <xf borderId="1" fillId="13" fontId="23" numFmtId="166" xfId="0" applyAlignment="1" applyBorder="1" applyFont="1" applyNumberFormat="1">
      <alignment horizontal="center" readingOrder="0" shrinkToFit="0" wrapText="0"/>
    </xf>
    <xf borderId="0" fillId="0" fontId="22" numFmtId="0" xfId="0" applyAlignment="1" applyFont="1">
      <alignment horizontal="center" readingOrder="0"/>
    </xf>
    <xf borderId="1" fillId="0" fontId="22" numFmtId="0" xfId="0" applyAlignment="1" applyBorder="1" applyFont="1">
      <alignment horizontal="center" readingOrder="0" shrinkToFit="0" vertical="bottom" wrapText="0"/>
    </xf>
    <xf borderId="1" fillId="13" fontId="23" numFmtId="0" xfId="0" applyAlignment="1" applyBorder="1" applyFont="1">
      <alignment horizontal="center" readingOrder="0" shrinkToFit="0" wrapText="0"/>
    </xf>
    <xf borderId="1" fillId="0" fontId="22" numFmtId="0" xfId="0" applyAlignment="1" applyBorder="1" applyFont="1">
      <alignment horizontal="center" readingOrder="0"/>
    </xf>
    <xf borderId="1" fillId="3" fontId="22" numFmtId="0" xfId="0" applyAlignment="1" applyBorder="1" applyFont="1">
      <alignment horizontal="center"/>
    </xf>
    <xf borderId="1" fillId="4" fontId="22" numFmtId="0" xfId="0" applyAlignment="1" applyBorder="1" applyFont="1">
      <alignment horizontal="center" readingOrder="0" vertical="bottom"/>
    </xf>
    <xf borderId="0" fillId="3" fontId="22" numFmtId="0" xfId="0" applyAlignment="1" applyFont="1">
      <alignment horizontal="center" readingOrder="0"/>
    </xf>
    <xf borderId="1" fillId="4" fontId="22" numFmtId="49" xfId="0" applyAlignment="1" applyBorder="1" applyFont="1" applyNumberFormat="1">
      <alignment horizontal="center" readingOrder="0" vertical="bottom"/>
    </xf>
    <xf borderId="1" fillId="0" fontId="22" numFmtId="166" xfId="0" applyAlignment="1" applyBorder="1" applyFont="1" applyNumberFormat="1">
      <alignment horizontal="center"/>
    </xf>
    <xf borderId="1" fillId="0" fontId="22" numFmtId="0" xfId="0" applyAlignment="1" applyBorder="1" applyFont="1">
      <alignment horizontal="center" readingOrder="0"/>
    </xf>
    <xf borderId="1" fillId="4" fontId="23" numFmtId="49" xfId="0" applyAlignment="1" applyBorder="1" applyFont="1" applyNumberFormat="1">
      <alignment horizontal="center" readingOrder="0" shrinkToFit="0" wrapText="0"/>
    </xf>
    <xf borderId="1" fillId="8" fontId="22" numFmtId="166" xfId="0" applyAlignment="1" applyBorder="1" applyFont="1" applyNumberFormat="1">
      <alignment horizontal="center"/>
    </xf>
    <xf borderId="0" fillId="8" fontId="22" numFmtId="0" xfId="0" applyAlignment="1" applyFont="1">
      <alignment horizontal="center"/>
    </xf>
    <xf borderId="1" fillId="4" fontId="22" numFmtId="0" xfId="0" applyAlignment="1" applyBorder="1" applyFont="1">
      <alignment horizontal="center" readingOrder="0" shrinkToFit="0" vertical="bottom" wrapText="0"/>
    </xf>
    <xf borderId="1" fillId="8" fontId="22" numFmtId="166" xfId="0" applyAlignment="1" applyBorder="1" applyFont="1" applyNumberFormat="1">
      <alignment horizontal="center" readingOrder="0"/>
    </xf>
    <xf borderId="0" fillId="0" fontId="23" numFmtId="0" xfId="0" applyAlignment="1" applyFont="1">
      <alignment horizontal="center" readingOrder="0"/>
    </xf>
    <xf borderId="1" fillId="8" fontId="22" numFmtId="0" xfId="0" applyAlignment="1" applyBorder="1" applyFont="1">
      <alignment horizontal="center"/>
    </xf>
    <xf borderId="0" fillId="4" fontId="41" numFmtId="0" xfId="0" applyAlignment="1" applyFont="1">
      <alignment horizontal="center" readingOrder="0"/>
    </xf>
    <xf borderId="1" fillId="4" fontId="23" numFmtId="0" xfId="0" applyAlignment="1" applyBorder="1" applyFont="1">
      <alignment horizontal="center"/>
    </xf>
    <xf borderId="0" fillId="13" fontId="9" numFmtId="0" xfId="0" applyAlignment="1" applyFont="1">
      <alignment horizontal="center" readingOrder="0"/>
    </xf>
    <xf borderId="1" fillId="0" fontId="22" numFmtId="3" xfId="0" applyAlignment="1" applyBorder="1" applyFont="1" applyNumberFormat="1">
      <alignment horizontal="center" readingOrder="0"/>
    </xf>
    <xf borderId="0" fillId="13" fontId="22" numFmtId="0" xfId="0" applyAlignment="1" applyFont="1">
      <alignment horizontal="center" readingOrder="0"/>
    </xf>
    <xf borderId="0" fillId="0" fontId="22" numFmtId="0" xfId="0" applyAlignment="1" applyFont="1">
      <alignment readingOrder="0"/>
    </xf>
    <xf borderId="0" fillId="0" fontId="18" numFmtId="0" xfId="0" applyFont="1"/>
    <xf borderId="0" fillId="0" fontId="11" numFmtId="0" xfId="0" applyAlignment="1" applyFont="1">
      <alignment horizontal="center" readingOrder="0"/>
    </xf>
    <xf borderId="1" fillId="0" fontId="22" numFmtId="166" xfId="0" applyAlignment="1" applyBorder="1" applyFont="1" applyNumberFormat="1">
      <alignment horizontal="center" readingOrder="0"/>
    </xf>
    <xf borderId="1" fillId="4" fontId="10" numFmtId="49" xfId="0" applyAlignment="1" applyBorder="1" applyFont="1" applyNumberFormat="1">
      <alignment horizontal="center" readingOrder="0" shrinkToFit="0" vertical="bottom" wrapText="0"/>
    </xf>
    <xf borderId="0" fillId="8" fontId="22" numFmtId="0" xfId="0" applyAlignment="1" applyFont="1">
      <alignment horizontal="center" readingOrder="0"/>
    </xf>
    <xf borderId="1" fillId="4" fontId="10" numFmtId="0" xfId="0" applyAlignment="1" applyBorder="1" applyFont="1">
      <alignment horizontal="center" readingOrder="0" shrinkToFit="0" vertical="bottom" wrapText="0"/>
    </xf>
    <xf borderId="1" fillId="30" fontId="23" numFmtId="165" xfId="0" applyAlignment="1" applyBorder="1" applyFill="1" applyFont="1" applyNumberFormat="1">
      <alignment horizontal="center" readingOrder="0" shrinkToFit="0" wrapText="0"/>
    </xf>
    <xf borderId="1" fillId="4" fontId="23" numFmtId="3" xfId="0" applyAlignment="1" applyBorder="1" applyFont="1" applyNumberFormat="1">
      <alignment horizontal="center" readingOrder="0" shrinkToFit="0" wrapText="0"/>
    </xf>
    <xf borderId="1" fillId="3" fontId="13" numFmtId="0" xfId="0" applyAlignment="1" applyBorder="1" applyFont="1">
      <alignment horizontal="center" readingOrder="0"/>
    </xf>
    <xf borderId="1" fillId="4" fontId="22" numFmtId="0" xfId="0" applyAlignment="1" applyBorder="1" applyFont="1">
      <alignment horizontal="center" readingOrder="0" shrinkToFit="0" vertical="bottom" wrapText="0"/>
    </xf>
    <xf borderId="7" fillId="16" fontId="23" numFmtId="165" xfId="0" applyAlignment="1" applyBorder="1" applyFont="1" applyNumberFormat="1">
      <alignment horizontal="center" readingOrder="0" shrinkToFit="0" wrapText="0"/>
    </xf>
    <xf borderId="1" fillId="16" fontId="23" numFmtId="165" xfId="0" applyAlignment="1" applyBorder="1" applyFont="1" applyNumberFormat="1">
      <alignment horizontal="center" readingOrder="0" shrinkToFit="0" wrapText="0"/>
    </xf>
    <xf borderId="6" fillId="4" fontId="23" numFmtId="0" xfId="0" applyAlignment="1" applyBorder="1" applyFont="1">
      <alignment horizontal="center" readingOrder="0" shrinkToFit="0" wrapText="0"/>
    </xf>
    <xf borderId="1" fillId="26" fontId="22" numFmtId="0" xfId="0" applyAlignment="1" applyBorder="1" applyFont="1">
      <alignment horizontal="center" readingOrder="0"/>
    </xf>
    <xf borderId="1" fillId="19" fontId="22" numFmtId="0" xfId="0" applyAlignment="1" applyBorder="1" applyFont="1">
      <alignment horizontal="center" readingOrder="0"/>
    </xf>
    <xf borderId="1" fillId="21" fontId="22" numFmtId="0" xfId="0" applyAlignment="1" applyBorder="1" applyFont="1">
      <alignment horizontal="center" readingOrder="0"/>
    </xf>
    <xf borderId="0" fillId="0" fontId="22" numFmtId="0" xfId="0" applyAlignment="1" applyFont="1">
      <alignment horizontal="center" readingOrder="0"/>
    </xf>
    <xf borderId="1" fillId="3" fontId="14" numFmtId="0" xfId="0" applyAlignment="1" applyBorder="1" applyFont="1">
      <alignment horizontal="center" readingOrder="0"/>
    </xf>
    <xf borderId="0" fillId="4" fontId="23" numFmtId="0" xfId="0" applyAlignment="1" applyFont="1">
      <alignment horizontal="center" readingOrder="0" shrinkToFit="0" wrapText="0"/>
    </xf>
    <xf borderId="0" fillId="4" fontId="23" numFmtId="0" xfId="0" applyAlignment="1" applyFont="1">
      <alignment horizontal="center" readingOrder="0"/>
    </xf>
    <xf borderId="0" fillId="4" fontId="22" numFmtId="0" xfId="0" applyAlignment="1" applyFont="1">
      <alignment horizontal="center" readingOrder="0" shrinkToFit="0" vertical="bottom" wrapText="0"/>
    </xf>
    <xf borderId="1" fillId="3" fontId="18" numFmtId="0" xfId="0" applyAlignment="1" applyBorder="1" applyFont="1">
      <alignment horizontal="center" vertical="bottom"/>
    </xf>
    <xf borderId="7" fillId="13" fontId="22" numFmtId="165" xfId="0" applyAlignment="1" applyBorder="1" applyFont="1" applyNumberFormat="1">
      <alignment horizontal="center" vertical="bottom"/>
    </xf>
    <xf borderId="1" fillId="26" fontId="22" numFmtId="0" xfId="0" applyAlignment="1" applyBorder="1" applyFont="1">
      <alignment horizontal="center" vertical="bottom"/>
    </xf>
    <xf borderId="1" fillId="7" fontId="6" numFmtId="0" xfId="0" applyAlignment="1" applyBorder="1" applyFont="1">
      <alignment vertical="bottom"/>
    </xf>
    <xf borderId="0" fillId="7" fontId="28" numFmtId="0" xfId="0" applyAlignment="1" applyFont="1">
      <alignment horizontal="center" readingOrder="0" vertical="bottom"/>
    </xf>
    <xf borderId="0" fillId="13" fontId="28" numFmtId="0" xfId="0" applyAlignment="1" applyFont="1">
      <alignment horizontal="center" readingOrder="0" vertical="bottom"/>
    </xf>
    <xf borderId="1" fillId="4" fontId="6" numFmtId="0" xfId="0" applyAlignment="1" applyBorder="1" applyFont="1">
      <alignment vertical="bottom"/>
    </xf>
    <xf borderId="0" fillId="4" fontId="28" numFmtId="0" xfId="0" applyAlignment="1" applyFont="1">
      <alignment horizontal="center" readingOrder="0" vertical="bottom"/>
    </xf>
    <xf borderId="0" fillId="3" fontId="28" numFmtId="0" xfId="0" applyAlignment="1" applyFont="1">
      <alignment readingOrder="0" vertical="bottom"/>
    </xf>
    <xf borderId="0" fillId="4" fontId="22" numFmtId="0" xfId="0" applyAlignment="1" applyFont="1">
      <alignment horizontal="center" vertical="bottom"/>
    </xf>
    <xf borderId="1" fillId="4" fontId="6" numFmtId="0" xfId="0" applyAlignment="1" applyBorder="1" applyFont="1">
      <alignment horizontal="center" vertical="bottom"/>
    </xf>
    <xf borderId="1" fillId="4" fontId="22" numFmtId="3" xfId="0" applyAlignment="1" applyBorder="1" applyFont="1" applyNumberFormat="1">
      <alignment horizontal="center" readingOrder="0" vertical="bottom"/>
    </xf>
    <xf borderId="1" fillId="0" fontId="22" numFmtId="0" xfId="0" applyAlignment="1" applyBorder="1" applyFont="1">
      <alignment horizontal="center" readingOrder="0" vertical="bottom"/>
    </xf>
    <xf borderId="0" fillId="4" fontId="42" numFmtId="166" xfId="0" applyAlignment="1" applyFont="1" applyNumberFormat="1">
      <alignment horizontal="center" readingOrder="0"/>
    </xf>
    <xf borderId="1" fillId="0" fontId="6" numFmtId="0" xfId="0" applyAlignment="1" applyBorder="1" applyFont="1">
      <alignment horizontal="center" readingOrder="0" vertical="bottom"/>
    </xf>
    <xf borderId="1" fillId="0" fontId="6" numFmtId="0" xfId="0" applyAlignment="1" applyBorder="1" applyFont="1">
      <alignment vertical="bottom"/>
    </xf>
    <xf borderId="0" fillId="0" fontId="28" numFmtId="0" xfId="0" applyAlignment="1" applyFont="1">
      <alignment horizontal="center" readingOrder="0" vertical="bottom"/>
    </xf>
    <xf borderId="1" fillId="4" fontId="23" numFmtId="49" xfId="0" applyAlignment="1" applyBorder="1" applyFont="1" applyNumberFormat="1">
      <alignment horizontal="center" readingOrder="0" vertical="bottom"/>
    </xf>
    <xf borderId="1" fillId="3" fontId="23" numFmtId="0" xfId="0" applyAlignment="1" applyBorder="1" applyFont="1">
      <alignment horizontal="center" readingOrder="0" shrinkToFit="0" vertical="bottom" wrapText="0"/>
    </xf>
    <xf borderId="1" fillId="3" fontId="23" numFmtId="49" xfId="0" applyAlignment="1" applyBorder="1" applyFont="1" applyNumberFormat="1">
      <alignment horizontal="center" readingOrder="0" vertical="bottom"/>
    </xf>
    <xf borderId="1" fillId="3" fontId="23" numFmtId="49" xfId="0" applyAlignment="1" applyBorder="1" applyFont="1" applyNumberFormat="1">
      <alignment horizontal="center" readingOrder="0" shrinkToFit="0" vertical="bottom" wrapText="0"/>
    </xf>
    <xf borderId="1" fillId="5" fontId="22" numFmtId="0" xfId="0" applyAlignment="1" applyBorder="1" applyFont="1">
      <alignment horizontal="center"/>
    </xf>
    <xf borderId="1" fillId="7" fontId="23" numFmtId="0" xfId="0" applyAlignment="1" applyBorder="1" applyFont="1">
      <alignment horizontal="center" readingOrder="0" shrinkToFit="0" vertical="bottom" wrapText="0"/>
    </xf>
    <xf borderId="1" fillId="7" fontId="23" numFmtId="49" xfId="0" applyAlignment="1" applyBorder="1" applyFont="1" applyNumberFormat="1">
      <alignment horizontal="center" readingOrder="0" vertical="bottom"/>
    </xf>
    <xf borderId="1" fillId="7" fontId="23" numFmtId="49" xfId="0" applyAlignment="1" applyBorder="1" applyFont="1" applyNumberFormat="1">
      <alignment horizontal="center" readingOrder="0" shrinkToFit="0" vertical="bottom" wrapText="0"/>
    </xf>
    <xf borderId="1" fillId="4" fontId="22" numFmtId="3" xfId="0" applyAlignment="1" applyBorder="1" applyFont="1" applyNumberFormat="1">
      <alignment horizontal="center" readingOrder="0"/>
    </xf>
    <xf borderId="1" fillId="20" fontId="22" numFmtId="0" xfId="0" applyAlignment="1" applyBorder="1" applyFont="1">
      <alignment horizontal="center" readingOrder="0"/>
    </xf>
    <xf borderId="1" fillId="6" fontId="18" numFmtId="0" xfId="0" applyAlignment="1" applyBorder="1" applyFont="1">
      <alignment horizontal="center" readingOrder="0"/>
    </xf>
    <xf borderId="7" fillId="6" fontId="23" numFmtId="165" xfId="0" applyAlignment="1" applyBorder="1" applyFont="1" applyNumberFormat="1">
      <alignment horizontal="center" readingOrder="0" shrinkToFit="0" wrapText="0"/>
    </xf>
    <xf borderId="6" fillId="6" fontId="23" numFmtId="164" xfId="0" applyAlignment="1" applyBorder="1" applyFont="1" applyNumberFormat="1">
      <alignment horizontal="center" readingOrder="0" shrinkToFit="0" wrapText="0"/>
    </xf>
    <xf borderId="1" fillId="6" fontId="22" numFmtId="0" xfId="0" applyAlignment="1" applyBorder="1" applyFont="1">
      <alignment horizontal="center" readingOrder="0" shrinkToFit="0" vertical="bottom" wrapText="0"/>
    </xf>
    <xf borderId="0" fillId="6" fontId="22" numFmtId="0" xfId="0" applyAlignment="1" applyFont="1">
      <alignment horizontal="center"/>
    </xf>
    <xf borderId="1" fillId="6" fontId="22" numFmtId="49" xfId="0" applyAlignment="1" applyBorder="1" applyFont="1" applyNumberFormat="1">
      <alignment horizontal="center" readingOrder="0" vertical="bottom"/>
    </xf>
    <xf borderId="1" fillId="6" fontId="22" numFmtId="0" xfId="0" applyAlignment="1" applyBorder="1" applyFont="1">
      <alignment horizontal="center" vertical="bottom"/>
    </xf>
    <xf borderId="1" fillId="6" fontId="22" numFmtId="166" xfId="0" applyAlignment="1" applyBorder="1" applyFont="1" applyNumberFormat="1">
      <alignment horizontal="center"/>
    </xf>
    <xf borderId="0" fillId="6" fontId="22" numFmtId="0" xfId="0" applyAlignment="1" applyFont="1">
      <alignment horizontal="center" readingOrder="0"/>
    </xf>
    <xf borderId="1" fillId="0" fontId="22" numFmtId="0" xfId="0" applyAlignment="1" applyBorder="1" applyFont="1">
      <alignment horizontal="center" vertical="bottom"/>
    </xf>
    <xf borderId="1" fillId="0" fontId="22" numFmtId="0" xfId="0" applyAlignment="1" applyBorder="1" applyFont="1">
      <alignment horizontal="center"/>
    </xf>
    <xf borderId="1" fillId="4" fontId="23" numFmtId="169" xfId="0" applyAlignment="1" applyBorder="1" applyFont="1" applyNumberFormat="1">
      <alignment horizontal="center" readingOrder="0" shrinkToFit="0" wrapText="0"/>
    </xf>
    <xf borderId="0" fillId="0" fontId="9" numFmtId="0" xfId="0" applyFont="1"/>
    <xf borderId="7" fillId="4" fontId="23" numFmtId="169" xfId="0" applyAlignment="1" applyBorder="1" applyFont="1" applyNumberFormat="1">
      <alignment horizontal="center" readingOrder="0" shrinkToFit="0" wrapText="0"/>
    </xf>
    <xf borderId="1" fillId="0" fontId="22" numFmtId="0" xfId="0" applyAlignment="1" applyBorder="1" applyFont="1">
      <alignment horizontal="center" vertical="bottom"/>
    </xf>
    <xf borderId="1" fillId="3" fontId="4" numFmtId="0" xfId="0" applyAlignment="1" applyBorder="1" applyFont="1">
      <alignment horizontal="center" readingOrder="0"/>
    </xf>
    <xf borderId="1" fillId="5" fontId="22" numFmtId="0" xfId="0" applyAlignment="1" applyBorder="1" applyFont="1">
      <alignment horizontal="center"/>
    </xf>
    <xf borderId="7" fillId="13" fontId="23" numFmtId="165" xfId="0" applyAlignment="1" applyBorder="1" applyFont="1" applyNumberFormat="1">
      <alignment horizontal="center" readingOrder="0" shrinkToFit="0" wrapText="0"/>
    </xf>
    <xf borderId="6" fillId="8" fontId="21" numFmtId="164" xfId="0" applyAlignment="1" applyBorder="1" applyFont="1" applyNumberFormat="1">
      <alignment horizontal="center" readingOrder="0" shrinkToFit="0" wrapText="0"/>
    </xf>
    <xf borderId="6" fillId="4" fontId="23" numFmtId="165" xfId="0" applyAlignment="1" applyBorder="1" applyFont="1" applyNumberFormat="1">
      <alignment horizontal="center" readingOrder="0" shrinkToFit="0" wrapText="0"/>
    </xf>
    <xf borderId="6" fillId="4" fontId="22" numFmtId="49" xfId="0" applyAlignment="1" applyBorder="1" applyFont="1" applyNumberFormat="1">
      <alignment horizontal="center" readingOrder="0" shrinkToFit="0" vertical="bottom" wrapText="0"/>
    </xf>
    <xf borderId="6" fillId="4" fontId="23" numFmtId="165" xfId="0" applyAlignment="1" applyBorder="1" applyFont="1" applyNumberFormat="1">
      <alignment horizontal="center" readingOrder="0" shrinkToFit="0" wrapText="0"/>
    </xf>
    <xf borderId="1" fillId="0" fontId="22" numFmtId="166" xfId="0" applyAlignment="1" applyBorder="1" applyFont="1" applyNumberFormat="1">
      <alignment horizontal="center"/>
    </xf>
    <xf borderId="6" fillId="4" fontId="23" numFmtId="49" xfId="0" applyAlignment="1" applyBorder="1" applyFont="1" applyNumberFormat="1">
      <alignment horizontal="center" readingOrder="0"/>
    </xf>
    <xf borderId="6" fillId="4" fontId="23" numFmtId="49" xfId="0" applyAlignment="1" applyBorder="1" applyFont="1" applyNumberFormat="1">
      <alignment horizontal="center" readingOrder="0" shrinkToFit="0" wrapText="0"/>
    </xf>
    <xf borderId="1" fillId="4" fontId="22" numFmtId="49" xfId="0" applyAlignment="1" applyBorder="1" applyFont="1" applyNumberFormat="1">
      <alignment horizontal="center" readingOrder="0"/>
    </xf>
    <xf borderId="6" fillId="8" fontId="21" numFmtId="166" xfId="0" applyAlignment="1" applyBorder="1" applyFont="1" applyNumberFormat="1">
      <alignment horizontal="center" readingOrder="0" shrinkToFit="0" wrapText="0"/>
    </xf>
    <xf borderId="6" fillId="4" fontId="18" numFmtId="0" xfId="0" applyAlignment="1" applyBorder="1" applyFont="1">
      <alignment horizontal="center" readingOrder="0" shrinkToFit="0" vertical="bottom" wrapText="0"/>
    </xf>
    <xf borderId="1" fillId="4" fontId="5" numFmtId="0" xfId="0" applyAlignment="1" applyBorder="1" applyFont="1">
      <alignment horizontal="center" readingOrder="0" shrinkToFit="0" vertical="bottom" wrapText="0"/>
    </xf>
    <xf borderId="1" fillId="4" fontId="5" numFmtId="49" xfId="0" applyAlignment="1" applyBorder="1" applyFont="1" applyNumberFormat="1">
      <alignment horizontal="center" readingOrder="0" shrinkToFit="0" vertical="bottom" wrapText="0"/>
    </xf>
    <xf borderId="1" fillId="4" fontId="21" numFmtId="0" xfId="0" applyAlignment="1" applyBorder="1" applyFont="1">
      <alignment horizontal="center" readingOrder="0"/>
    </xf>
    <xf borderId="1" fillId="4" fontId="18" numFmtId="0" xfId="0" applyAlignment="1" applyBorder="1" applyFont="1">
      <alignment horizontal="center" readingOrder="0" shrinkToFit="0" vertical="bottom" wrapText="0"/>
    </xf>
    <xf borderId="1" fillId="4" fontId="18" numFmtId="0" xfId="0" applyAlignment="1" applyBorder="1" applyFont="1">
      <alignment horizontal="center" shrinkToFit="0" vertical="bottom" wrapText="0"/>
    </xf>
    <xf borderId="0" fillId="3" fontId="22" numFmtId="0" xfId="0" applyAlignment="1" applyFont="1">
      <alignment horizontal="center" readingOrder="0"/>
    </xf>
    <xf borderId="1" fillId="8" fontId="23" numFmtId="166" xfId="0" applyAlignment="1" applyBorder="1" applyFont="1" applyNumberFormat="1">
      <alignment horizontal="center" readingOrder="0" shrinkToFit="0" wrapText="0"/>
    </xf>
    <xf borderId="0" fillId="4" fontId="22" numFmtId="0" xfId="0" applyAlignment="1" applyFont="1">
      <alignment horizontal="center" readingOrder="0"/>
    </xf>
    <xf borderId="1" fillId="8" fontId="22" numFmtId="0" xfId="0" applyAlignment="1" applyBorder="1" applyFont="1">
      <alignment horizontal="center" readingOrder="0"/>
    </xf>
    <xf borderId="1" fillId="0" fontId="22" numFmtId="0" xfId="0" applyAlignment="1" applyBorder="1" applyFont="1">
      <alignment horizontal="center" readingOrder="0" vertical="bottom"/>
    </xf>
    <xf borderId="1" fillId="3" fontId="18" numFmtId="0" xfId="0" applyAlignment="1" applyBorder="1" applyFont="1">
      <alignment horizontal="center"/>
    </xf>
    <xf borderId="0" fillId="4" fontId="6" numFmtId="0" xfId="0" applyAlignment="1" applyFont="1">
      <alignment vertical="bottom"/>
    </xf>
    <xf borderId="1" fillId="4" fontId="6" numFmtId="168" xfId="0" applyAlignment="1" applyBorder="1" applyFont="1" applyNumberFormat="1">
      <alignment readingOrder="0" vertical="bottom"/>
    </xf>
    <xf borderId="0" fillId="15" fontId="43" numFmtId="0" xfId="0" applyAlignment="1" applyFont="1">
      <alignment horizontal="center" readingOrder="0" vertical="bottom"/>
    </xf>
    <xf borderId="7" fillId="7" fontId="22" numFmtId="165" xfId="0" applyAlignment="1" applyBorder="1" applyFont="1" applyNumberFormat="1">
      <alignment horizontal="center" vertical="bottom"/>
    </xf>
    <xf borderId="0" fillId="7" fontId="6" numFmtId="0" xfId="0" applyAlignment="1" applyFont="1">
      <alignment vertical="bottom"/>
    </xf>
    <xf borderId="1" fillId="7" fontId="6" numFmtId="168" xfId="0" applyAlignment="1" applyBorder="1" applyFont="1" applyNumberFormat="1">
      <alignment readingOrder="0" vertical="bottom"/>
    </xf>
    <xf borderId="0" fillId="7" fontId="43" numFmtId="0" xfId="0" applyAlignment="1" applyFont="1">
      <alignment horizontal="center" vertical="bottom"/>
    </xf>
    <xf borderId="0" fillId="15" fontId="18" numFmtId="0" xfId="0" applyAlignment="1" applyFont="1">
      <alignment horizontal="center" readingOrder="0"/>
    </xf>
    <xf borderId="6" fillId="4" fontId="21" numFmtId="164" xfId="0" applyAlignment="1" applyBorder="1" applyFont="1" applyNumberFormat="1">
      <alignment horizontal="center" readingOrder="0" shrinkToFit="0" wrapText="0"/>
    </xf>
    <xf borderId="1" fillId="0" fontId="22" numFmtId="49" xfId="0" applyAlignment="1" applyBorder="1" applyFont="1" applyNumberFormat="1">
      <alignment horizontal="center" readingOrder="0" shrinkToFit="0" vertical="bottom" wrapText="0"/>
    </xf>
    <xf borderId="0" fillId="8" fontId="18" numFmtId="0" xfId="0" applyAlignment="1" applyFont="1">
      <alignment horizontal="center"/>
    </xf>
    <xf borderId="1" fillId="4" fontId="23" numFmtId="164" xfId="0" applyAlignment="1" applyBorder="1" applyFont="1" applyNumberFormat="1">
      <alignment horizontal="center" readingOrder="0" shrinkToFit="0" wrapText="0"/>
    </xf>
    <xf borderId="0" fillId="0" fontId="23" numFmtId="49" xfId="0" applyAlignment="1" applyFont="1" applyNumberFormat="1">
      <alignment horizontal="center" readingOrder="0"/>
    </xf>
    <xf borderId="0" fillId="0" fontId="22" numFmtId="166" xfId="0" applyAlignment="1" applyFont="1" applyNumberFormat="1">
      <alignment horizontal="center" readingOrder="0"/>
    </xf>
    <xf borderId="1" fillId="0" fontId="22" numFmtId="169" xfId="0" applyAlignment="1" applyBorder="1" applyFont="1" applyNumberFormat="1">
      <alignment horizontal="center" readingOrder="0"/>
    </xf>
    <xf borderId="1" fillId="7" fontId="22" numFmtId="169" xfId="0" applyAlignment="1" applyBorder="1" applyFont="1" applyNumberFormat="1">
      <alignment horizontal="center" readingOrder="0"/>
    </xf>
    <xf borderId="1" fillId="7" fontId="6" numFmtId="168" xfId="0" applyAlignment="1" applyBorder="1" applyFont="1" applyNumberFormat="1">
      <alignment horizontal="center" readingOrder="0" vertical="bottom"/>
    </xf>
    <xf borderId="0" fillId="13" fontId="28" numFmtId="0" xfId="0" applyAlignment="1" applyFont="1">
      <alignment readingOrder="0" vertical="bottom"/>
    </xf>
    <xf borderId="1" fillId="4" fontId="22" numFmtId="169" xfId="0" applyAlignment="1" applyBorder="1" applyFont="1" applyNumberFormat="1">
      <alignment horizontal="center" readingOrder="0"/>
    </xf>
    <xf borderId="1" fillId="7" fontId="23" numFmtId="166" xfId="0" applyAlignment="1" applyBorder="1" applyFont="1" applyNumberFormat="1">
      <alignment horizontal="center" readingOrder="0"/>
    </xf>
    <xf borderId="0" fillId="4" fontId="44" numFmtId="0" xfId="0" applyAlignment="1" applyFont="1">
      <alignment horizontal="center" readingOrder="0"/>
    </xf>
    <xf borderId="1" fillId="6" fontId="22" numFmtId="169" xfId="0" applyAlignment="1" applyBorder="1" applyFont="1" applyNumberFormat="1">
      <alignment horizontal="center" readingOrder="0"/>
    </xf>
    <xf borderId="1" fillId="7" fontId="23" numFmtId="3" xfId="0" applyAlignment="1" applyBorder="1" applyFont="1" applyNumberFormat="1">
      <alignment horizontal="center" readingOrder="0"/>
    </xf>
    <xf borderId="1" fillId="0" fontId="9" numFmtId="3" xfId="0" applyAlignment="1" applyBorder="1" applyFont="1" applyNumberFormat="1">
      <alignment horizontal="center" readingOrder="0"/>
    </xf>
    <xf borderId="1" fillId="4" fontId="23" numFmtId="3" xfId="0" applyAlignment="1" applyBorder="1" applyFont="1" applyNumberFormat="1">
      <alignment horizontal="center" readingOrder="0"/>
    </xf>
    <xf borderId="1" fillId="3" fontId="13" numFmtId="0" xfId="0" applyAlignment="1" applyBorder="1" applyFont="1">
      <alignment horizontal="center"/>
    </xf>
    <xf borderId="1" fillId="0" fontId="18" numFmtId="169" xfId="0" applyAlignment="1" applyBorder="1" applyFont="1" applyNumberFormat="1">
      <alignment horizontal="center" readingOrder="0"/>
    </xf>
    <xf borderId="1" fillId="21" fontId="23" numFmtId="166" xfId="0" applyAlignment="1" applyBorder="1" applyFont="1" applyNumberFormat="1">
      <alignment horizontal="center" readingOrder="0"/>
    </xf>
    <xf borderId="0" fillId="7" fontId="21" numFmtId="0" xfId="0" applyAlignment="1" applyFont="1">
      <alignment horizontal="center" readingOrder="0"/>
    </xf>
    <xf borderId="0" fillId="31" fontId="21" numFmtId="0" xfId="0" applyAlignment="1" applyFill="1" applyFont="1">
      <alignment horizontal="center" readingOrder="0"/>
    </xf>
    <xf borderId="1" fillId="21" fontId="23" numFmtId="0" xfId="0" applyAlignment="1" applyBorder="1" applyFont="1">
      <alignment horizontal="center" readingOrder="0"/>
    </xf>
    <xf borderId="0" fillId="4" fontId="14" numFmtId="0" xfId="0" applyAlignment="1" applyFont="1">
      <alignment horizontal="center" readingOrder="0"/>
    </xf>
    <xf borderId="0" fillId="7" fontId="14" numFmtId="0" xfId="0" applyAlignment="1" applyFont="1">
      <alignment horizontal="center" readingOrder="0"/>
    </xf>
    <xf borderId="0" fillId="32" fontId="21" numFmtId="0" xfId="0" applyAlignment="1" applyFill="1" applyFont="1">
      <alignment horizontal="center" readingOrder="0"/>
    </xf>
    <xf borderId="0" fillId="0" fontId="14" numFmtId="0" xfId="0" applyAlignment="1" applyFont="1">
      <alignment horizontal="center" readingOrder="0"/>
    </xf>
    <xf borderId="0" fillId="2" fontId="21" numFmtId="0" xfId="0" applyAlignment="1" applyFont="1">
      <alignment horizontal="center" readingOrder="0"/>
    </xf>
    <xf borderId="0" fillId="32" fontId="4" numFmtId="0" xfId="0" applyAlignment="1" applyFont="1">
      <alignment horizontal="center" readingOrder="0"/>
    </xf>
    <xf borderId="1" fillId="3" fontId="22" numFmtId="166" xfId="0" applyAlignment="1" applyBorder="1" applyFont="1" applyNumberFormat="1">
      <alignment horizontal="center" readingOrder="0"/>
    </xf>
    <xf borderId="1" fillId="4" fontId="22" numFmtId="0" xfId="0" applyAlignment="1" applyBorder="1" applyFont="1">
      <alignment horizontal="center" readingOrder="0"/>
    </xf>
    <xf borderId="1" fillId="13" fontId="22" numFmtId="169" xfId="0" applyAlignment="1" applyBorder="1" applyFont="1" applyNumberFormat="1">
      <alignment horizontal="center" readingOrder="0"/>
    </xf>
    <xf borderId="0" fillId="13" fontId="21" numFmtId="0" xfId="0" applyAlignment="1" applyFont="1">
      <alignment horizontal="center" readingOrder="0"/>
    </xf>
    <xf borderId="0" fillId="4" fontId="4" numFmtId="0" xfId="0" applyAlignment="1" applyFont="1">
      <alignment horizontal="center" readingOrder="0"/>
    </xf>
    <xf borderId="0" fillId="4" fontId="21" numFmtId="0" xfId="0" applyAlignment="1" applyFont="1">
      <alignment horizontal="left" readingOrder="0"/>
    </xf>
    <xf borderId="1" fillId="7" fontId="22" numFmtId="0" xfId="0" applyAlignment="1" applyBorder="1" applyFont="1">
      <alignment horizontal="center" readingOrder="0" vertical="bottom"/>
    </xf>
    <xf borderId="2" fillId="9" fontId="21" numFmtId="0" xfId="0" applyAlignment="1" applyBorder="1" applyFont="1">
      <alignment horizontal="center" readingOrder="0"/>
    </xf>
    <xf borderId="5" fillId="9" fontId="21" numFmtId="0" xfId="0" applyAlignment="1" applyBorder="1" applyFont="1">
      <alignment horizontal="center" readingOrder="0"/>
    </xf>
    <xf borderId="7" fillId="9" fontId="21" numFmtId="0" xfId="0" applyAlignment="1" applyBorder="1" applyFont="1">
      <alignment horizontal="center" readingOrder="0"/>
    </xf>
    <xf borderId="0" fillId="4" fontId="30" numFmtId="0" xfId="0" applyAlignment="1" applyFont="1">
      <alignment horizontal="center" readingOrder="0"/>
    </xf>
    <xf borderId="0" fillId="7" fontId="30" numFmtId="0" xfId="0" applyAlignment="1" applyFont="1">
      <alignment horizontal="center" readingOrder="0"/>
    </xf>
    <xf borderId="0" fillId="21" fontId="21" numFmtId="0" xfId="0" applyAlignment="1" applyFont="1">
      <alignment horizontal="center" readingOrder="0"/>
    </xf>
    <xf borderId="1" fillId="4" fontId="23" numFmtId="168" xfId="0" applyAlignment="1" applyBorder="1" applyFont="1" applyNumberFormat="1">
      <alignment horizontal="center" readingOrder="0"/>
    </xf>
    <xf borderId="1" fillId="7" fontId="45" numFmtId="0" xfId="0" applyAlignment="1" applyBorder="1" applyFont="1">
      <alignment horizontal="center" readingOrder="0"/>
    </xf>
    <xf borderId="1" fillId="7" fontId="45" numFmtId="0" xfId="0" applyAlignment="1" applyBorder="1" applyFont="1">
      <alignment horizontal="center" readingOrder="0"/>
    </xf>
    <xf borderId="1" fillId="4" fontId="45" numFmtId="0" xfId="0" applyAlignment="1" applyBorder="1" applyFont="1">
      <alignment horizontal="center" readingOrder="0"/>
    </xf>
    <xf borderId="1" fillId="4" fontId="45" numFmtId="168" xfId="0" applyAlignment="1" applyBorder="1" applyFont="1" applyNumberFormat="1">
      <alignment horizontal="center" readingOrder="0"/>
    </xf>
    <xf borderId="1" fillId="3" fontId="23" numFmtId="166" xfId="0" applyAlignment="1" applyBorder="1" applyFont="1" applyNumberFormat="1">
      <alignment horizontal="center" readingOrder="0"/>
    </xf>
    <xf borderId="1" fillId="4" fontId="45" numFmtId="0" xfId="0" applyAlignment="1" applyBorder="1" applyFont="1">
      <alignment horizontal="center" readingOrder="0"/>
    </xf>
    <xf borderId="1" fillId="7" fontId="45" numFmtId="168" xfId="0" applyAlignment="1" applyBorder="1" applyFont="1" applyNumberFormat="1">
      <alignment horizontal="center" readingOrder="0"/>
    </xf>
    <xf borderId="1" fillId="8" fontId="22" numFmtId="169" xfId="0" applyAlignment="1" applyBorder="1" applyFont="1" applyNumberFormat="1">
      <alignment horizontal="center" readingOrder="0"/>
    </xf>
    <xf borderId="0" fillId="3" fontId="21" numFmtId="0" xfId="0" applyAlignment="1" applyFont="1">
      <alignment horizontal="center" readingOrder="0"/>
    </xf>
    <xf borderId="1" fillId="3" fontId="14" numFmtId="0" xfId="0" applyAlignment="1" applyBorder="1" applyFont="1">
      <alignment horizontal="center"/>
    </xf>
    <xf borderId="1" fillId="3" fontId="22" numFmtId="169" xfId="0" applyAlignment="1" applyBorder="1" applyFont="1" applyNumberFormat="1">
      <alignment horizontal="center" readingOrder="0"/>
    </xf>
    <xf borderId="1" fillId="0" fontId="18" numFmtId="166" xfId="0" applyAlignment="1" applyBorder="1" applyFont="1" applyNumberFormat="1">
      <alignment horizontal="center" readingOrder="0"/>
    </xf>
    <xf borderId="1" fillId="33" fontId="22" numFmtId="0" xfId="0" applyAlignment="1" applyBorder="1" applyFill="1" applyFont="1">
      <alignment horizontal="center"/>
    </xf>
    <xf borderId="1" fillId="33" fontId="22" numFmtId="0" xfId="0" applyAlignment="1" applyBorder="1" applyFont="1">
      <alignment horizontal="center" readingOrder="0"/>
    </xf>
    <xf borderId="1" fillId="33" fontId="23" numFmtId="0" xfId="0" applyAlignment="1" applyBorder="1" applyFont="1">
      <alignment horizontal="center" readingOrder="0"/>
    </xf>
    <xf borderId="1" fillId="33" fontId="23" numFmtId="0" xfId="0" applyAlignment="1" applyBorder="1" applyFont="1">
      <alignment horizontal="center" readingOrder="0"/>
    </xf>
    <xf borderId="1" fillId="33" fontId="22" numFmtId="169" xfId="0" applyAlignment="1" applyBorder="1" applyFont="1" applyNumberFormat="1">
      <alignment horizontal="center" readingOrder="0"/>
    </xf>
    <xf borderId="1" fillId="33" fontId="22" numFmtId="0" xfId="0" applyAlignment="1" applyBorder="1" applyFont="1">
      <alignment horizontal="center" vertical="bottom"/>
    </xf>
    <xf borderId="1" fillId="4" fontId="46" numFmtId="0" xfId="0" applyAlignment="1" applyBorder="1" applyFont="1">
      <alignment horizontal="center" readingOrder="0" shrinkToFit="0" wrapText="0"/>
    </xf>
    <xf borderId="1" fillId="9" fontId="23" numFmtId="166" xfId="0" applyAlignment="1" applyBorder="1" applyFont="1" applyNumberFormat="1">
      <alignment horizontal="center" readingOrder="0"/>
    </xf>
    <xf borderId="1" fillId="3" fontId="18" numFmtId="169" xfId="0" applyAlignment="1" applyBorder="1" applyFont="1" applyNumberFormat="1">
      <alignment horizontal="center" readingOrder="0"/>
    </xf>
    <xf borderId="0" fillId="7" fontId="23" numFmtId="0" xfId="0" applyAlignment="1" applyFont="1">
      <alignment horizontal="center" readingOrder="0"/>
    </xf>
    <xf borderId="1" fillId="4" fontId="21" numFmtId="166" xfId="0" applyAlignment="1" applyBorder="1" applyFont="1" applyNumberFormat="1">
      <alignment horizontal="center" readingOrder="0"/>
    </xf>
    <xf borderId="1" fillId="4" fontId="18" numFmtId="169" xfId="0" applyAlignment="1" applyBorder="1" applyFont="1" applyNumberFormat="1">
      <alignment horizontal="center" readingOrder="0"/>
    </xf>
    <xf borderId="1" fillId="7" fontId="21" numFmtId="166" xfId="0" applyAlignment="1" applyBorder="1" applyFont="1" applyNumberFormat="1">
      <alignment horizontal="center" readingOrder="0"/>
    </xf>
    <xf borderId="1" fillId="3" fontId="22" numFmtId="166" xfId="0" applyAlignment="1" applyBorder="1" applyFont="1" applyNumberFormat="1">
      <alignment horizontal="center" vertical="bottom"/>
    </xf>
    <xf borderId="1" fillId="3" fontId="22" numFmtId="0" xfId="0" applyAlignment="1" applyBorder="1" applyFont="1">
      <alignment horizontal="center" vertical="bottom"/>
    </xf>
    <xf borderId="1" fillId="3" fontId="23" numFmtId="0" xfId="0" applyAlignment="1" applyBorder="1" applyFont="1">
      <alignment horizontal="center" readingOrder="0" vertical="bottom"/>
    </xf>
    <xf borderId="1" fillId="4" fontId="23" numFmtId="0" xfId="0" applyAlignment="1" applyBorder="1" applyFont="1">
      <alignment horizontal="center" readingOrder="0" vertical="bottom"/>
    </xf>
    <xf borderId="1" fillId="0" fontId="25" numFmtId="169" xfId="0" applyAlignment="1" applyBorder="1" applyFont="1" applyNumberFormat="1">
      <alignment horizontal="center" readingOrder="0"/>
    </xf>
    <xf borderId="1" fillId="4" fontId="22" numFmtId="0" xfId="0" applyAlignment="1" applyBorder="1" applyFont="1">
      <alignment horizontal="center" readingOrder="0" vertical="bottom"/>
    </xf>
    <xf borderId="1" fillId="4" fontId="23" numFmtId="0" xfId="0" applyAlignment="1" applyBorder="1" applyFont="1">
      <alignment horizontal="center" readingOrder="0" vertical="bottom"/>
    </xf>
    <xf borderId="7" fillId="0" fontId="18" numFmtId="169" xfId="0" applyAlignment="1" applyBorder="1" applyFont="1" applyNumberFormat="1">
      <alignment horizontal="center" readingOrder="0"/>
    </xf>
    <xf borderId="6" fillId="0" fontId="22" numFmtId="166" xfId="0" applyAlignment="1" applyBorder="1" applyFont="1" applyNumberFormat="1">
      <alignment horizontal="center" readingOrder="0"/>
    </xf>
    <xf borderId="6" fillId="0" fontId="22" numFmtId="0" xfId="0" applyAlignment="1" applyBorder="1" applyFont="1">
      <alignment horizontal="center" readingOrder="0"/>
    </xf>
    <xf borderId="6" fillId="7" fontId="23" numFmtId="0" xfId="0" applyAlignment="1" applyBorder="1" applyFont="1">
      <alignment horizontal="center" readingOrder="0"/>
    </xf>
    <xf borderId="6" fillId="7" fontId="23" numFmtId="166" xfId="0" applyAlignment="1" applyBorder="1" applyFont="1" applyNumberFormat="1">
      <alignment horizontal="center" readingOrder="0"/>
    </xf>
    <xf borderId="0" fillId="34" fontId="21" numFmtId="0" xfId="0" applyAlignment="1" applyFill="1" applyFont="1">
      <alignment horizontal="center" readingOrder="0"/>
    </xf>
    <xf borderId="1" fillId="4" fontId="21" numFmtId="168" xfId="0" applyAlignment="1" applyBorder="1" applyFont="1" applyNumberFormat="1">
      <alignment horizontal="center" readingOrder="0"/>
    </xf>
    <xf borderId="1" fillId="7" fontId="21" numFmtId="168" xfId="0" applyAlignment="1" applyBorder="1" applyFont="1" applyNumberFormat="1">
      <alignment horizontal="center" readingOrder="0"/>
    </xf>
    <xf borderId="1" fillId="3" fontId="25" numFmtId="0" xfId="0" applyAlignment="1" applyBorder="1" applyFont="1">
      <alignment horizontal="center"/>
    </xf>
    <xf borderId="0" fillId="31" fontId="21" numFmtId="0" xfId="0" applyAlignment="1" applyFont="1">
      <alignment horizontal="center" readingOrder="0"/>
    </xf>
    <xf borderId="1" fillId="7" fontId="47" numFmtId="0" xfId="0" applyAlignment="1" applyBorder="1" applyFont="1">
      <alignment horizontal="center" readingOrder="0"/>
    </xf>
    <xf borderId="1" fillId="4" fontId="47" numFmtId="0" xfId="0" applyAlignment="1" applyBorder="1" applyFont="1">
      <alignment horizontal="center" readingOrder="0"/>
    </xf>
    <xf borderId="1" fillId="4" fontId="12" numFmtId="168" xfId="0" applyAlignment="1" applyBorder="1" applyFont="1" applyNumberFormat="1">
      <alignment horizontal="center" readingOrder="0" shrinkToFit="0" wrapText="0"/>
    </xf>
    <xf borderId="1" fillId="4" fontId="11" numFmtId="166" xfId="0" applyAlignment="1" applyBorder="1" applyFont="1" applyNumberFormat="1">
      <alignment horizontal="center" readingOrder="0"/>
    </xf>
    <xf borderId="1" fillId="7" fontId="11" numFmtId="166" xfId="0" applyAlignment="1" applyBorder="1" applyFont="1" applyNumberFormat="1">
      <alignment horizontal="center" readingOrder="0"/>
    </xf>
    <xf borderId="1" fillId="9" fontId="11" numFmtId="0" xfId="0" applyAlignment="1" applyBorder="1" applyFont="1">
      <alignment horizontal="center" readingOrder="0"/>
    </xf>
    <xf borderId="1" fillId="9" fontId="11" numFmtId="166" xfId="0" applyAlignment="1" applyBorder="1" applyFont="1" applyNumberFormat="1">
      <alignment horizontal="center" readingOrder="0"/>
    </xf>
    <xf borderId="0" fillId="0" fontId="9" numFmtId="0" xfId="0" applyAlignment="1" applyFont="1">
      <alignment horizontal="center"/>
    </xf>
    <xf borderId="0" fillId="0" fontId="22" numFmtId="166" xfId="0" applyAlignment="1" applyFont="1" applyNumberFormat="1">
      <alignment horizontal="center" readingOrder="0"/>
    </xf>
    <xf borderId="1" fillId="22" fontId="23" numFmtId="0" xfId="0" applyAlignment="1" applyBorder="1" applyFont="1">
      <alignment horizontal="center" readingOrder="0"/>
    </xf>
    <xf borderId="1" fillId="0" fontId="25" numFmtId="0" xfId="0" applyAlignment="1" applyBorder="1" applyFont="1">
      <alignment horizontal="center"/>
    </xf>
    <xf borderId="1" fillId="21" fontId="25" numFmtId="0" xfId="0" applyAlignment="1" applyBorder="1" applyFont="1">
      <alignment horizontal="center" readingOrder="0"/>
    </xf>
    <xf borderId="1" fillId="7" fontId="4" numFmtId="166" xfId="0" applyAlignment="1" applyBorder="1" applyFont="1" applyNumberFormat="1">
      <alignment horizontal="center" readingOrder="0"/>
    </xf>
    <xf borderId="1" fillId="0" fontId="23" numFmtId="166" xfId="0" applyAlignment="1" applyBorder="1" applyFont="1" applyNumberFormat="1">
      <alignment horizontal="center" readingOrder="0"/>
    </xf>
    <xf borderId="1" fillId="0" fontId="23" numFmtId="0" xfId="0" applyAlignment="1" applyBorder="1" applyFont="1">
      <alignment horizontal="center" readingOrder="0"/>
    </xf>
    <xf borderId="0" fillId="4" fontId="48" numFmtId="0" xfId="0" applyAlignment="1" applyFont="1">
      <alignment horizontal="center" readingOrder="0"/>
    </xf>
    <xf borderId="1" fillId="4" fontId="11" numFmtId="168" xfId="0" applyAlignment="1" applyBorder="1" applyFont="1" applyNumberFormat="1">
      <alignment horizontal="center" readingOrder="0" shrinkToFit="0" wrapText="0"/>
    </xf>
    <xf borderId="1" fillId="4" fontId="23" numFmtId="169" xfId="0" applyAlignment="1" applyBorder="1" applyFont="1" applyNumberFormat="1">
      <alignment horizontal="center" readingOrder="0"/>
    </xf>
    <xf borderId="0" fillId="8" fontId="21" numFmtId="0" xfId="0" applyAlignment="1" applyFont="1">
      <alignment horizontal="center" readingOrder="0"/>
    </xf>
    <xf borderId="1" fillId="0" fontId="27" numFmtId="166" xfId="0" applyAlignment="1" applyBorder="1" applyFont="1" applyNumberFormat="1">
      <alignment horizontal="center" readingOrder="0"/>
    </xf>
    <xf borderId="1" fillId="4" fontId="12" numFmtId="0" xfId="0" applyAlignment="1" applyBorder="1" applyFont="1">
      <alignment horizontal="center" readingOrder="0"/>
    </xf>
    <xf borderId="1" fillId="4" fontId="3" numFmtId="0" xfId="0" applyAlignment="1" applyBorder="1" applyFont="1">
      <alignment horizontal="center" readingOrder="0"/>
    </xf>
    <xf borderId="6" fillId="3" fontId="23" numFmtId="166" xfId="0" applyAlignment="1" applyBorder="1" applyFont="1" applyNumberFormat="1">
      <alignment horizontal="center" readingOrder="0"/>
    </xf>
    <xf borderId="1" fillId="7" fontId="21" numFmtId="3" xfId="0" applyAlignment="1" applyBorder="1" applyFont="1" applyNumberFormat="1">
      <alignment horizontal="center" readingOrder="0"/>
    </xf>
    <xf borderId="1" fillId="4" fontId="24" numFmtId="0" xfId="0" applyAlignment="1" applyBorder="1" applyFont="1">
      <alignment horizontal="center" readingOrder="0"/>
    </xf>
    <xf borderId="1" fillId="0" fontId="49" numFmtId="0" xfId="0" applyAlignment="1" applyBorder="1" applyFont="1">
      <alignment horizontal="center" readingOrder="0"/>
    </xf>
    <xf borderId="1" fillId="0" fontId="40" numFmtId="0" xfId="0" applyAlignment="1" applyBorder="1" applyFont="1">
      <alignment horizontal="center" readingOrder="0"/>
    </xf>
    <xf borderId="1" fillId="4" fontId="25" numFmtId="3" xfId="0" applyAlignment="1" applyBorder="1" applyFont="1" applyNumberFormat="1">
      <alignment horizontal="center" readingOrder="0"/>
    </xf>
    <xf borderId="1" fillId="4" fontId="21" numFmtId="3" xfId="0" applyAlignment="1" applyBorder="1" applyFont="1" applyNumberFormat="1">
      <alignment horizontal="center" readingOrder="0"/>
    </xf>
    <xf borderId="1" fillId="0" fontId="40" numFmtId="0" xfId="0" applyAlignment="1" applyBorder="1" applyFont="1">
      <alignment horizontal="center"/>
    </xf>
    <xf borderId="1" fillId="0" fontId="14" numFmtId="0" xfId="0" applyAlignment="1" applyBorder="1" applyFont="1">
      <alignment horizontal="center" readingOrder="0"/>
    </xf>
    <xf borderId="1" fillId="3" fontId="5" numFmtId="0" xfId="0" applyAlignment="1" applyBorder="1" applyFont="1">
      <alignment horizontal="center" readingOrder="0" vertical="bottom"/>
    </xf>
    <xf borderId="1" fillId="0" fontId="14" numFmtId="0" xfId="0" applyAlignment="1" applyBorder="1" applyFont="1">
      <alignment horizontal="center"/>
    </xf>
    <xf borderId="1" fillId="8" fontId="22" numFmtId="0" xfId="0" applyAlignment="1" applyBorder="1" applyFont="1">
      <alignment horizontal="center"/>
    </xf>
    <xf borderId="1" fillId="8" fontId="23" numFmtId="0" xfId="0" applyAlignment="1" applyBorder="1" applyFont="1">
      <alignment horizontal="center" readingOrder="0" shrinkToFit="0" wrapText="0"/>
    </xf>
    <xf borderId="1" fillId="8" fontId="23" numFmtId="0" xfId="0" applyAlignment="1" applyBorder="1" applyFont="1">
      <alignment horizontal="center" readingOrder="0"/>
    </xf>
    <xf borderId="0" fillId="8" fontId="9" numFmtId="0" xfId="0" applyAlignment="1" applyFont="1">
      <alignment horizontal="center"/>
    </xf>
    <xf borderId="1" fillId="8" fontId="21" numFmtId="0" xfId="0" applyAlignment="1" applyBorder="1" applyFont="1">
      <alignment horizontal="center" readingOrder="0"/>
    </xf>
    <xf borderId="7" fillId="16" fontId="22" numFmtId="169" xfId="0" applyAlignment="1" applyBorder="1" applyFont="1" applyNumberFormat="1">
      <alignment horizontal="center" readingOrder="0"/>
    </xf>
    <xf borderId="6" fillId="0" fontId="23" numFmtId="0" xfId="0" applyAlignment="1" applyBorder="1" applyFont="1">
      <alignment horizontal="center"/>
    </xf>
    <xf borderId="6" fillId="0" fontId="23" numFmtId="0" xfId="0" applyAlignment="1" applyBorder="1" applyFont="1">
      <alignment horizontal="center" readingOrder="0"/>
    </xf>
    <xf borderId="1" fillId="7" fontId="21" numFmtId="0" xfId="0" applyAlignment="1" applyBorder="1" applyFont="1">
      <alignment horizontal="center"/>
    </xf>
    <xf borderId="0" fillId="7" fontId="21" numFmtId="0" xfId="0" applyAlignment="1" applyFont="1">
      <alignment horizontal="center"/>
    </xf>
    <xf borderId="1" fillId="3" fontId="21" numFmtId="0" xfId="0" applyAlignment="1" applyBorder="1" applyFont="1">
      <alignment horizontal="center" readingOrder="0"/>
    </xf>
    <xf borderId="0" fillId="3" fontId="4" numFmtId="0" xfId="0" applyAlignment="1" applyFont="1">
      <alignment readingOrder="0"/>
    </xf>
    <xf borderId="1" fillId="21" fontId="21" numFmtId="0" xfId="0" applyAlignment="1" applyBorder="1" applyFont="1">
      <alignment horizontal="center" readingOrder="0"/>
    </xf>
    <xf borderId="0" fillId="4" fontId="16" numFmtId="0" xfId="0" applyAlignment="1" applyFont="1">
      <alignment horizontal="center" readingOrder="0"/>
    </xf>
    <xf borderId="1" fillId="0" fontId="22" numFmtId="170" xfId="0" applyAlignment="1" applyBorder="1" applyFont="1" applyNumberFormat="1">
      <alignment horizontal="center" readingOrder="0"/>
    </xf>
    <xf borderId="1" fillId="0" fontId="33" numFmtId="0" xfId="0" applyAlignment="1" applyBorder="1" applyFont="1">
      <alignment horizontal="center" readingOrder="0"/>
    </xf>
    <xf borderId="7" fillId="21" fontId="22" numFmtId="169" xfId="0" applyAlignment="1" applyBorder="1" applyFont="1" applyNumberFormat="1">
      <alignment horizontal="center" readingOrder="0"/>
    </xf>
    <xf borderId="0" fillId="21" fontId="22" numFmtId="0" xfId="0" applyAlignment="1" applyFont="1">
      <alignment horizontal="center"/>
    </xf>
    <xf borderId="6" fillId="0" fontId="23" numFmtId="166" xfId="0" applyAlignment="1" applyBorder="1" applyFont="1" applyNumberFormat="1">
      <alignment horizontal="center" readingOrder="0"/>
    </xf>
    <xf borderId="7" fillId="4" fontId="22" numFmtId="169" xfId="0" applyAlignment="1" applyBorder="1" applyFont="1" applyNumberFormat="1">
      <alignment horizontal="center" readingOrder="0"/>
    </xf>
    <xf borderId="6" fillId="4" fontId="22" numFmtId="166" xfId="0" applyAlignment="1" applyBorder="1" applyFont="1" applyNumberFormat="1">
      <alignment horizontal="center" readingOrder="0"/>
    </xf>
    <xf borderId="6" fillId="4" fontId="22" numFmtId="0" xfId="0" applyAlignment="1" applyBorder="1" applyFont="1">
      <alignment horizontal="center" readingOrder="0"/>
    </xf>
    <xf borderId="0" fillId="3" fontId="21" numFmtId="0" xfId="0" applyAlignment="1" applyFont="1">
      <alignment horizontal="center" readingOrder="0"/>
    </xf>
    <xf borderId="1" fillId="27" fontId="23" numFmtId="166" xfId="0" applyAlignment="1" applyBorder="1" applyFont="1" applyNumberFormat="1">
      <alignment horizontal="center" readingOrder="0"/>
    </xf>
    <xf borderId="1" fillId="27" fontId="23" numFmtId="0" xfId="0" applyAlignment="1" applyBorder="1" applyFont="1">
      <alignment horizontal="center" readingOrder="0"/>
    </xf>
    <xf borderId="1" fillId="13" fontId="22" numFmtId="166" xfId="0" applyAlignment="1" applyBorder="1" applyFont="1" applyNumberFormat="1">
      <alignment horizontal="center" readingOrder="0"/>
    </xf>
    <xf borderId="1" fillId="13" fontId="22" numFmtId="0" xfId="0" applyAlignment="1" applyBorder="1" applyFont="1">
      <alignment horizontal="center" readingOrder="0"/>
    </xf>
    <xf borderId="1" fillId="13" fontId="23" numFmtId="0" xfId="0" applyAlignment="1" applyBorder="1" applyFont="1">
      <alignment horizontal="center" readingOrder="0"/>
    </xf>
    <xf borderId="7" fillId="13" fontId="22" numFmtId="169" xfId="0" applyAlignment="1" applyBorder="1" applyFont="1" applyNumberFormat="1">
      <alignment horizontal="center" readingOrder="0"/>
    </xf>
    <xf borderId="1" fillId="13" fontId="23" numFmtId="166" xfId="0" applyAlignment="1" applyBorder="1" applyFont="1" applyNumberFormat="1">
      <alignment horizontal="center" readingOrder="0"/>
    </xf>
    <xf borderId="1" fillId="13" fontId="23" numFmtId="0" xfId="0" applyAlignment="1" applyBorder="1" applyFont="1">
      <alignment horizontal="center" readingOrder="0"/>
    </xf>
    <xf borderId="1" fillId="16" fontId="22" numFmtId="169" xfId="0" applyAlignment="1" applyBorder="1" applyFont="1" applyNumberFormat="1">
      <alignment horizontal="center" readingOrder="0"/>
    </xf>
    <xf borderId="0" fillId="13" fontId="30" numFmtId="0" xfId="0" applyAlignment="1" applyFont="1">
      <alignment horizontal="center" readingOrder="0"/>
    </xf>
    <xf borderId="1" fillId="13" fontId="22" numFmtId="166" xfId="0" applyAlignment="1" applyBorder="1" applyFont="1" applyNumberFormat="1">
      <alignment readingOrder="0"/>
    </xf>
    <xf borderId="1" fillId="13" fontId="22" numFmtId="0" xfId="0" applyAlignment="1" applyBorder="1" applyFont="1">
      <alignment horizontal="center"/>
    </xf>
    <xf borderId="1" fillId="13" fontId="23" numFmtId="3" xfId="0" applyAlignment="1" applyBorder="1" applyFont="1" applyNumberFormat="1">
      <alignment horizontal="center" readingOrder="0"/>
    </xf>
    <xf borderId="7" fillId="3" fontId="22" numFmtId="169" xfId="0" applyAlignment="1" applyBorder="1" applyFont="1" applyNumberFormat="1">
      <alignment horizontal="center" readingOrder="0"/>
    </xf>
    <xf borderId="0" fillId="7" fontId="33" numFmtId="0" xfId="0" applyAlignment="1" applyFont="1">
      <alignment horizontal="center" readingOrder="0"/>
    </xf>
    <xf borderId="0" fillId="0" fontId="25" numFmtId="0" xfId="0" applyAlignment="1" applyFont="1">
      <alignment horizontal="center"/>
    </xf>
    <xf borderId="1" fillId="23" fontId="22" numFmtId="169" xfId="0" applyAlignment="1" applyBorder="1" applyFont="1" applyNumberFormat="1">
      <alignment horizontal="center" readingOrder="0"/>
    </xf>
    <xf borderId="0" fillId="2" fontId="21" numFmtId="0" xfId="0" applyAlignment="1" applyFont="1">
      <alignment horizontal="center" readingOrder="0"/>
    </xf>
    <xf borderId="1" fillId="4" fontId="50" numFmtId="0" xfId="0" applyAlignment="1" applyBorder="1" applyFont="1">
      <alignment horizontal="center" readingOrder="0"/>
    </xf>
    <xf borderId="1" fillId="4" fontId="21" numFmtId="0" xfId="0" applyAlignment="1" applyBorder="1" applyFont="1">
      <alignment horizontal="center"/>
    </xf>
    <xf borderId="1" fillId="27" fontId="18" numFmtId="169" xfId="0" applyAlignment="1" applyBorder="1" applyFont="1" applyNumberFormat="1">
      <alignment horizontal="center" readingOrder="0"/>
    </xf>
    <xf borderId="1" fillId="22" fontId="22" numFmtId="169" xfId="0" applyAlignment="1" applyBorder="1" applyFont="1" applyNumberFormat="1">
      <alignment horizontal="center" readingOrder="0"/>
    </xf>
    <xf borderId="0" fillId="22" fontId="21" numFmtId="0" xfId="0" applyAlignment="1" applyFont="1">
      <alignment horizontal="center" readingOrder="0"/>
    </xf>
    <xf borderId="1" fillId="4" fontId="23" numFmtId="0" xfId="0" applyAlignment="1" applyBorder="1" applyFont="1">
      <alignment horizontal="center" readingOrder="0"/>
    </xf>
    <xf borderId="1" fillId="7" fontId="50" numFmtId="0" xfId="0" applyAlignment="1" applyBorder="1" applyFont="1">
      <alignment horizontal="center" readingOrder="0"/>
    </xf>
    <xf borderId="1" fillId="3" fontId="23" numFmtId="169" xfId="0" applyAlignment="1" applyBorder="1" applyFont="1" applyNumberFormat="1">
      <alignment horizontal="center" readingOrder="0"/>
    </xf>
    <xf borderId="0" fillId="4" fontId="23" numFmtId="0" xfId="0" applyAlignment="1" applyFont="1">
      <alignment horizontal="center"/>
    </xf>
    <xf borderId="1" fillId="3" fontId="23" numFmtId="3" xfId="0" applyAlignment="1" applyBorder="1" applyFont="1" applyNumberFormat="1">
      <alignment horizontal="center" readingOrder="0"/>
    </xf>
    <xf borderId="1" fillId="3" fontId="21" numFmtId="3" xfId="0" applyAlignment="1" applyBorder="1" applyFont="1" applyNumberFormat="1">
      <alignment horizontal="center" readingOrder="0"/>
    </xf>
    <xf borderId="0" fillId="22" fontId="4" numFmtId="0" xfId="0" applyFont="1"/>
    <xf borderId="7" fillId="22" fontId="22" numFmtId="169" xfId="0" applyAlignment="1" applyBorder="1" applyFont="1" applyNumberFormat="1">
      <alignment horizontal="center" readingOrder="0"/>
    </xf>
    <xf borderId="1" fillId="4" fontId="21" numFmtId="0" xfId="0" applyAlignment="1" applyBorder="1" applyFont="1">
      <alignment horizontal="left" readingOrder="0"/>
    </xf>
    <xf borderId="1" fillId="3" fontId="50" numFmtId="0" xfId="0" applyAlignment="1" applyBorder="1" applyFont="1">
      <alignment horizontal="center" readingOrder="0"/>
    </xf>
    <xf borderId="1" fillId="7" fontId="4" numFmtId="166" xfId="0" applyAlignment="1" applyBorder="1" applyFont="1" applyNumberFormat="1">
      <alignment readingOrder="0"/>
    </xf>
    <xf borderId="0" fillId="13" fontId="21" numFmtId="0" xfId="0" applyAlignment="1" applyFont="1">
      <alignment horizontal="center" readingOrder="0"/>
    </xf>
    <xf borderId="0" fillId="34" fontId="4" numFmtId="0" xfId="0" applyFont="1"/>
    <xf borderId="1" fillId="2" fontId="23" numFmtId="0" xfId="0" applyAlignment="1" applyBorder="1" applyFont="1">
      <alignment horizontal="center" readingOrder="0"/>
    </xf>
    <xf borderId="1" fillId="2" fontId="21" numFmtId="0" xfId="0" applyAlignment="1" applyBorder="1" applyFont="1">
      <alignment horizontal="center"/>
    </xf>
    <xf borderId="1" fillId="2" fontId="21" numFmtId="0" xfId="0" applyAlignment="1" applyBorder="1" applyFont="1">
      <alignment horizontal="center" readingOrder="0"/>
    </xf>
    <xf borderId="1" fillId="0" fontId="14" numFmtId="0" xfId="0" applyAlignment="1" applyBorder="1" applyFont="1">
      <alignment readingOrder="0"/>
    </xf>
    <xf borderId="1" fillId="4" fontId="9" numFmtId="166" xfId="0" applyAlignment="1" applyBorder="1" applyFont="1" applyNumberFormat="1">
      <alignment horizontal="center" readingOrder="0"/>
    </xf>
    <xf borderId="1" fillId="13" fontId="25" numFmtId="166" xfId="0" applyAlignment="1" applyBorder="1" applyFont="1" applyNumberFormat="1">
      <alignment horizontal="center" readingOrder="0"/>
    </xf>
    <xf borderId="1" fillId="0" fontId="33" numFmtId="166" xfId="0" applyAlignment="1" applyBorder="1" applyFont="1" applyNumberFormat="1">
      <alignment horizontal="center" readingOrder="0"/>
    </xf>
    <xf borderId="0" fillId="4" fontId="33" numFmtId="0" xfId="0" applyAlignment="1" applyFont="1">
      <alignment horizontal="center" readingOrder="0"/>
    </xf>
    <xf borderId="1" fillId="7" fontId="33" numFmtId="0" xfId="0" applyAlignment="1" applyBorder="1" applyFont="1">
      <alignment horizontal="center" readingOrder="0"/>
    </xf>
    <xf borderId="1" fillId="16" fontId="22" numFmtId="166" xfId="0" applyAlignment="1" applyBorder="1" applyFont="1" applyNumberFormat="1">
      <alignment horizontal="center" readingOrder="0"/>
    </xf>
    <xf borderId="1" fillId="16" fontId="22" numFmtId="0" xfId="0" applyAlignment="1" applyBorder="1" applyFont="1">
      <alignment horizontal="center" readingOrder="0" shrinkToFit="0" vertical="bottom" wrapText="0"/>
    </xf>
    <xf borderId="1" fillId="16" fontId="50" numFmtId="0" xfId="0" applyAlignment="1" applyBorder="1" applyFont="1">
      <alignment horizontal="center" readingOrder="0"/>
    </xf>
    <xf borderId="1" fillId="16" fontId="23" numFmtId="0" xfId="0" applyAlignment="1" applyBorder="1" applyFont="1">
      <alignment horizontal="center" readingOrder="0"/>
    </xf>
    <xf borderId="1" fillId="16" fontId="22" numFmtId="0" xfId="0" applyAlignment="1" applyBorder="1" applyFont="1">
      <alignment horizontal="center"/>
    </xf>
    <xf borderId="1" fillId="16" fontId="22" numFmtId="0" xfId="0" applyAlignment="1" applyBorder="1" applyFont="1">
      <alignment horizontal="center" readingOrder="0" shrinkToFit="0" vertical="bottom" wrapText="0"/>
    </xf>
    <xf borderId="1" fillId="16" fontId="23" numFmtId="0" xfId="0" applyAlignment="1" applyBorder="1" applyFont="1">
      <alignment horizontal="center" readingOrder="0"/>
    </xf>
    <xf borderId="0" fillId="0" fontId="18" numFmtId="0" xfId="0" applyAlignment="1" applyFont="1">
      <alignment horizontal="center"/>
    </xf>
    <xf borderId="0" fillId="4" fontId="51" numFmtId="168" xfId="0" applyAlignment="1" applyFont="1" applyNumberFormat="1">
      <alignment horizontal="center" readingOrder="0"/>
    </xf>
    <xf borderId="0" fillId="7" fontId="51" numFmtId="0" xfId="0" applyAlignment="1" applyFont="1">
      <alignment horizontal="center" readingOrder="0"/>
    </xf>
    <xf borderId="0" fillId="8" fontId="4" numFmtId="0" xfId="0" applyAlignment="1" applyFont="1">
      <alignment readingOrder="0"/>
    </xf>
    <xf borderId="1" fillId="7" fontId="23" numFmtId="0" xfId="0" applyAlignment="1" applyBorder="1" applyFont="1">
      <alignment horizontal="center" readingOrder="0" shrinkToFit="0" vertical="bottom" wrapText="0"/>
    </xf>
    <xf borderId="1" fillId="9" fontId="23" numFmtId="0" xfId="0" applyAlignment="1" applyBorder="1" applyFont="1">
      <alignment horizontal="center" readingOrder="0" vertical="bottom"/>
    </xf>
    <xf borderId="0" fillId="21" fontId="4" numFmtId="0" xfId="0" applyAlignment="1" applyFont="1">
      <alignment readingOrder="0"/>
    </xf>
    <xf borderId="1" fillId="0" fontId="33" numFmtId="0" xfId="0" applyAlignment="1" applyBorder="1" applyFont="1">
      <alignment readingOrder="0"/>
    </xf>
    <xf borderId="1" fillId="9" fontId="23" numFmtId="0" xfId="0" applyAlignment="1" applyBorder="1" applyFont="1">
      <alignment horizontal="center" readingOrder="0" vertical="bottom"/>
    </xf>
    <xf borderId="1" fillId="22" fontId="18" numFmtId="166" xfId="0" applyAlignment="1" applyBorder="1" applyFont="1" applyNumberFormat="1">
      <alignment horizontal="center" readingOrder="0"/>
    </xf>
    <xf borderId="1" fillId="22" fontId="22" numFmtId="0" xfId="0" applyAlignment="1" applyBorder="1" applyFont="1">
      <alignment horizontal="center" readingOrder="0"/>
    </xf>
    <xf borderId="1" fillId="22" fontId="22" numFmtId="166" xfId="0" applyAlignment="1" applyBorder="1" applyFont="1" applyNumberFormat="1">
      <alignment horizontal="center" readingOrder="0"/>
    </xf>
    <xf borderId="1" fillId="22" fontId="23" numFmtId="168" xfId="0" applyAlignment="1" applyBorder="1" applyFont="1" applyNumberFormat="1">
      <alignment horizontal="center" readingOrder="0" shrinkToFit="0" wrapText="0"/>
    </xf>
    <xf borderId="1" fillId="22" fontId="23" numFmtId="166" xfId="0" applyAlignment="1" applyBorder="1" applyFont="1" applyNumberFormat="1">
      <alignment horizontal="center" readingOrder="0"/>
    </xf>
    <xf borderId="1" fillId="9" fontId="23" numFmtId="168" xfId="0" applyAlignment="1" applyBorder="1" applyFont="1" applyNumberFormat="1">
      <alignment horizontal="center" readingOrder="0" vertical="bottom"/>
    </xf>
    <xf borderId="1" fillId="4" fontId="23" numFmtId="170" xfId="0" applyAlignment="1" applyBorder="1" applyFont="1" applyNumberFormat="1">
      <alignment horizontal="center" readingOrder="0"/>
    </xf>
    <xf borderId="1" fillId="2" fontId="21" numFmtId="0" xfId="0" applyAlignment="1" applyBorder="1" applyFont="1">
      <alignment horizontal="center" readingOrder="0" shrinkToFit="0" wrapText="1"/>
    </xf>
    <xf borderId="7" fillId="9" fontId="21" numFmtId="0" xfId="0" applyAlignment="1" applyBorder="1" applyFont="1">
      <alignment horizontal="center" readingOrder="0" shrinkToFit="0" wrapText="1"/>
    </xf>
    <xf borderId="6" fillId="9" fontId="21" numFmtId="0" xfId="0" applyAlignment="1" applyBorder="1" applyFont="1">
      <alignment horizontal="center" readingOrder="0" shrinkToFit="0" wrapText="1"/>
    </xf>
    <xf borderId="1" fillId="9" fontId="21" numFmtId="0" xfId="0" applyAlignment="1" applyBorder="1" applyFont="1">
      <alignment horizontal="center" readingOrder="0" shrinkToFit="0" wrapText="1"/>
    </xf>
    <xf borderId="0" fillId="4" fontId="9" numFmtId="0" xfId="0" applyAlignment="1" applyFont="1">
      <alignment horizontal="center" shrinkToFit="0" wrapText="1"/>
    </xf>
    <xf borderId="0" fillId="4" fontId="21" numFmtId="0" xfId="0" applyAlignment="1" applyFont="1">
      <alignment horizontal="center" readingOrder="0" shrinkToFit="0" wrapText="1"/>
    </xf>
    <xf borderId="0" fillId="0" fontId="4" numFmtId="0" xfId="0" applyAlignment="1" applyFont="1">
      <alignment shrinkToFit="0" wrapText="1"/>
    </xf>
    <xf borderId="1" fillId="7" fontId="22" numFmtId="3" xfId="0" applyAlignment="1" applyBorder="1" applyFont="1" applyNumberFormat="1">
      <alignment horizontal="center" readingOrder="0"/>
    </xf>
    <xf borderId="1" fillId="7" fontId="23" numFmtId="0" xfId="0" applyAlignment="1" applyBorder="1" applyFont="1">
      <alignment horizontal="center" readingOrder="0" vertical="center"/>
    </xf>
    <xf borderId="1" fillId="6" fontId="22" numFmtId="165" xfId="0" applyAlignment="1" applyBorder="1" applyFont="1" applyNumberFormat="1">
      <alignment horizontal="center" readingOrder="0"/>
    </xf>
    <xf borderId="1" fillId="6" fontId="33" numFmtId="166" xfId="0" applyAlignment="1" applyBorder="1" applyFont="1" applyNumberFormat="1">
      <alignment horizontal="center" readingOrder="0"/>
    </xf>
    <xf borderId="1" fillId="6" fontId="33" numFmtId="0" xfId="0" applyAlignment="1" applyBorder="1" applyFont="1">
      <alignment horizontal="center" readingOrder="0"/>
    </xf>
    <xf borderId="1" fillId="6" fontId="23" numFmtId="0" xfId="0" applyAlignment="1" applyBorder="1" applyFont="1">
      <alignment horizontal="center" readingOrder="0"/>
    </xf>
    <xf borderId="0" fillId="6" fontId="9" numFmtId="0" xfId="0" applyAlignment="1" applyFont="1">
      <alignment horizontal="center"/>
    </xf>
    <xf borderId="1" fillId="6" fontId="22" numFmtId="0" xfId="0" applyAlignment="1" applyBorder="1" applyFont="1">
      <alignment horizontal="center" readingOrder="0" vertical="bottom"/>
    </xf>
    <xf borderId="1" fillId="6" fontId="21" numFmtId="0" xfId="0" applyAlignment="1" applyBorder="1" applyFont="1">
      <alignment horizontal="center" readingOrder="0"/>
    </xf>
    <xf borderId="0" fillId="6" fontId="21" numFmtId="0" xfId="0" applyAlignment="1" applyFont="1">
      <alignment horizontal="center" readingOrder="0"/>
    </xf>
    <xf borderId="0" fillId="6" fontId="4" numFmtId="0" xfId="0" applyAlignment="1" applyFont="1">
      <alignment readingOrder="0"/>
    </xf>
    <xf borderId="1" fillId="0" fontId="33" numFmtId="0" xfId="0" applyAlignment="1" applyBorder="1" applyFont="1">
      <alignment horizontal="center"/>
    </xf>
    <xf borderId="1" fillId="3" fontId="21" numFmtId="0" xfId="0" applyAlignment="1" applyBorder="1" applyFont="1">
      <alignment horizontal="left" readingOrder="0"/>
    </xf>
    <xf borderId="1" fillId="7" fontId="21" numFmtId="0" xfId="0" applyAlignment="1" applyBorder="1" applyFont="1">
      <alignment horizontal="center" readingOrder="0" shrinkToFit="0" vertical="bottom" wrapText="0"/>
    </xf>
    <xf borderId="1" fillId="7" fontId="23" numFmtId="0" xfId="0" applyAlignment="1" applyBorder="1" applyFont="1">
      <alignment horizontal="center" readingOrder="0"/>
    </xf>
    <xf borderId="1" fillId="3" fontId="24" numFmtId="0" xfId="0" applyAlignment="1" applyBorder="1" applyFont="1">
      <alignment horizontal="center"/>
    </xf>
    <xf borderId="1" fillId="4" fontId="52" numFmtId="0" xfId="0" applyAlignment="1" applyBorder="1" applyFont="1">
      <alignment horizontal="center" readingOrder="0" shrinkToFit="0" wrapText="0"/>
    </xf>
    <xf borderId="1" fillId="4" fontId="32" numFmtId="0" xfId="0" applyAlignment="1" applyBorder="1" applyFont="1">
      <alignment horizontal="center" readingOrder="0"/>
    </xf>
    <xf borderId="1" fillId="4" fontId="52" numFmtId="0" xfId="0" applyAlignment="1" applyBorder="1" applyFont="1">
      <alignment horizontal="center" readingOrder="0"/>
    </xf>
    <xf borderId="1" fillId="7" fontId="52" numFmtId="0" xfId="0" applyAlignment="1" applyBorder="1" applyFont="1">
      <alignment horizontal="center" readingOrder="0" shrinkToFit="0" wrapText="0"/>
    </xf>
    <xf borderId="1" fillId="7" fontId="32" numFmtId="0" xfId="0" applyAlignment="1" applyBorder="1" applyFont="1">
      <alignment horizontal="center" readingOrder="0"/>
    </xf>
    <xf borderId="1" fillId="7" fontId="52" numFmtId="0" xfId="0" applyAlignment="1" applyBorder="1" applyFont="1">
      <alignment horizontal="center" readingOrder="0"/>
    </xf>
    <xf borderId="1" fillId="2" fontId="28" numFmtId="0" xfId="0" applyAlignment="1" applyBorder="1" applyFont="1">
      <alignment readingOrder="0" vertical="bottom"/>
    </xf>
    <xf borderId="2" fillId="9" fontId="53" numFmtId="0" xfId="0" applyAlignment="1" applyBorder="1" applyFont="1">
      <alignment horizontal="center" vertical="bottom"/>
    </xf>
    <xf borderId="2" fillId="7" fontId="18" numFmtId="0" xfId="0" applyAlignment="1" applyBorder="1" applyFont="1">
      <alignment horizontal="center" vertical="bottom"/>
    </xf>
    <xf borderId="5" fillId="7" fontId="28" numFmtId="0" xfId="0" applyAlignment="1" applyBorder="1" applyFont="1">
      <alignment horizontal="center" vertical="bottom"/>
    </xf>
    <xf borderId="1" fillId="2" fontId="18" numFmtId="0" xfId="0" applyAlignment="1" applyBorder="1" applyFont="1">
      <alignment horizontal="center" vertical="bottom"/>
    </xf>
    <xf borderId="7" fillId="9" fontId="18" numFmtId="0" xfId="0" applyAlignment="1" applyBorder="1" applyFont="1">
      <alignment horizontal="center" vertical="bottom"/>
    </xf>
    <xf borderId="6" fillId="9" fontId="18" numFmtId="0" xfId="0" applyAlignment="1" applyBorder="1" applyFont="1">
      <alignment horizontal="center" vertical="bottom"/>
    </xf>
    <xf borderId="6" fillId="2" fontId="18" numFmtId="0" xfId="0" applyAlignment="1" applyBorder="1" applyFont="1">
      <alignment horizontal="center" vertical="bottom"/>
    </xf>
    <xf borderId="0" fillId="2" fontId="28" numFmtId="0" xfId="0" applyAlignment="1" applyFont="1">
      <alignment vertical="bottom"/>
    </xf>
    <xf borderId="1" fillId="2" fontId="28" numFmtId="0" xfId="0" applyAlignment="1" applyBorder="1" applyFont="1">
      <alignment horizontal="center" vertical="bottom"/>
    </xf>
    <xf borderId="1" fillId="2" fontId="28" numFmtId="0" xfId="0" applyAlignment="1" applyBorder="1" applyFont="1">
      <alignment vertical="bottom"/>
    </xf>
    <xf borderId="1" fillId="0" fontId="23" numFmtId="166" xfId="0" applyAlignment="1" applyBorder="1" applyFont="1" applyNumberFormat="1">
      <alignment horizontal="center" readingOrder="0" vertical="bottom"/>
    </xf>
    <xf borderId="1" fillId="0" fontId="22" numFmtId="166" xfId="0" applyAlignment="1" applyBorder="1" applyFont="1" applyNumberFormat="1">
      <alignment horizontal="center" readingOrder="0" vertical="bottom"/>
    </xf>
    <xf borderId="1" fillId="4" fontId="28" numFmtId="0" xfId="0" applyAlignment="1" applyBorder="1" applyFont="1">
      <alignment vertical="bottom"/>
    </xf>
    <xf borderId="1" fillId="4" fontId="22" numFmtId="3" xfId="0" applyAlignment="1" applyBorder="1" applyFont="1" applyNumberFormat="1">
      <alignment horizontal="center" vertical="bottom"/>
    </xf>
    <xf borderId="1" fillId="4" fontId="28" numFmtId="168" xfId="0" applyAlignment="1" applyBorder="1" applyFont="1" applyNumberFormat="1">
      <alignment vertical="bottom"/>
    </xf>
    <xf borderId="1" fillId="7" fontId="28" numFmtId="0" xfId="0" applyAlignment="1" applyBorder="1" applyFont="1">
      <alignment readingOrder="0" vertical="bottom"/>
    </xf>
    <xf borderId="0" fillId="21" fontId="43" numFmtId="0" xfId="0" applyAlignment="1" applyFont="1">
      <alignment readingOrder="0" vertical="bottom"/>
    </xf>
    <xf borderId="1" fillId="8" fontId="22" numFmtId="166" xfId="0" applyAlignment="1" applyBorder="1" applyFont="1" applyNumberFormat="1">
      <alignment horizontal="center" readingOrder="0" vertical="bottom"/>
    </xf>
    <xf borderId="1" fillId="4" fontId="32" numFmtId="0" xfId="0" applyAlignment="1" applyBorder="1" applyFont="1">
      <alignment horizontal="center" readingOrder="0" vertical="bottom"/>
    </xf>
    <xf borderId="1" fillId="7" fontId="32" numFmtId="0" xfId="0" applyAlignment="1" applyBorder="1" applyFont="1">
      <alignment horizontal="center" readingOrder="0" vertical="bottom"/>
    </xf>
    <xf borderId="1" fillId="3" fontId="4" numFmtId="0" xfId="0" applyAlignment="1" applyBorder="1" applyFont="1">
      <alignment horizontal="center"/>
    </xf>
    <xf borderId="5" fillId="7" fontId="28" numFmtId="0" xfId="0" applyAlignment="1" applyBorder="1" applyFont="1">
      <alignment vertical="bottom"/>
    </xf>
    <xf borderId="0" fillId="21" fontId="28" numFmtId="0" xfId="0" applyAlignment="1" applyFont="1">
      <alignment readingOrder="0" vertical="bottom"/>
    </xf>
    <xf borderId="1" fillId="4" fontId="23" numFmtId="166" xfId="0" applyAlignment="1" applyBorder="1" applyFont="1" applyNumberFormat="1">
      <alignment horizontal="center" readingOrder="0" vertical="bottom"/>
    </xf>
    <xf borderId="0" fillId="13" fontId="22" numFmtId="0" xfId="0" applyAlignment="1" applyFont="1">
      <alignment horizontal="center" readingOrder="0" vertical="bottom"/>
    </xf>
    <xf borderId="1" fillId="7" fontId="22" numFmtId="0" xfId="0" applyAlignment="1" applyBorder="1" applyFont="1">
      <alignment vertical="bottom"/>
    </xf>
    <xf borderId="1" fillId="4" fontId="22" numFmtId="0" xfId="0" applyAlignment="1" applyBorder="1" applyFont="1">
      <alignment readingOrder="0" vertical="bottom"/>
    </xf>
    <xf borderId="1" fillId="4" fontId="22" numFmtId="168" xfId="0" applyAlignment="1" applyBorder="1" applyFont="1" applyNumberFormat="1">
      <alignment vertical="bottom"/>
    </xf>
    <xf borderId="1" fillId="4" fontId="22" numFmtId="0" xfId="0" applyAlignment="1" applyBorder="1" applyFont="1">
      <alignment vertical="bottom"/>
    </xf>
    <xf borderId="1" fillId="7" fontId="22" numFmtId="0" xfId="0" applyAlignment="1" applyBorder="1" applyFont="1">
      <alignment readingOrder="0" vertical="bottom"/>
    </xf>
    <xf borderId="1" fillId="3" fontId="40" numFmtId="0" xfId="0" applyAlignment="1" applyBorder="1" applyFont="1">
      <alignment horizontal="center" readingOrder="0"/>
    </xf>
    <xf borderId="0" fillId="4" fontId="28" numFmtId="0" xfId="0" applyAlignment="1" applyFont="1">
      <alignment readingOrder="0" vertical="bottom"/>
    </xf>
    <xf borderId="0" fillId="7" fontId="28" numFmtId="0" xfId="0" applyAlignment="1" applyFont="1">
      <alignment horizontal="center" vertical="bottom"/>
    </xf>
    <xf borderId="6" fillId="32" fontId="18" numFmtId="0" xfId="0" applyAlignment="1" applyBorder="1" applyFont="1">
      <alignment horizontal="center" vertical="bottom"/>
    </xf>
    <xf borderId="6" fillId="4" fontId="18" numFmtId="0" xfId="0" applyAlignment="1" applyBorder="1" applyFont="1">
      <alignment horizontal="center" vertical="bottom"/>
    </xf>
    <xf borderId="1" fillId="4" fontId="18" numFmtId="0" xfId="0" applyAlignment="1" applyBorder="1" applyFont="1">
      <alignment horizontal="center" vertical="bottom"/>
    </xf>
    <xf borderId="1" fillId="4" fontId="28" numFmtId="0" xfId="0" applyAlignment="1" applyBorder="1" applyFont="1">
      <alignment horizontal="center" vertical="bottom"/>
    </xf>
    <xf borderId="0" fillId="4" fontId="28" numFmtId="0" xfId="0" applyAlignment="1" applyFont="1">
      <alignment horizontal="center" vertical="bottom"/>
    </xf>
    <xf borderId="1" fillId="0" fontId="22" numFmtId="0" xfId="0" applyAlignment="1" applyBorder="1" applyFont="1">
      <alignment horizontal="center" vertical="bottom"/>
    </xf>
    <xf borderId="0" fillId="13" fontId="33" numFmtId="0" xfId="0" applyAlignment="1" applyFont="1">
      <alignment horizontal="center" readingOrder="0" vertical="bottom"/>
    </xf>
    <xf borderId="1" fillId="22" fontId="22" numFmtId="166" xfId="0" applyAlignment="1" applyBorder="1" applyFont="1" applyNumberFormat="1">
      <alignment horizontal="center" readingOrder="0" vertical="bottom"/>
    </xf>
    <xf borderId="1" fillId="4" fontId="33" numFmtId="0" xfId="0" applyAlignment="1" applyBorder="1" applyFont="1">
      <alignment readingOrder="0" vertical="bottom"/>
    </xf>
    <xf borderId="1" fillId="22" fontId="22" numFmtId="166" xfId="0" applyAlignment="1" applyBorder="1" applyFont="1" applyNumberFormat="1">
      <alignment horizontal="center" vertical="bottom"/>
    </xf>
    <xf borderId="1" fillId="7" fontId="33" numFmtId="0" xfId="0" applyAlignment="1" applyBorder="1" applyFont="1">
      <alignment vertical="bottom"/>
    </xf>
    <xf borderId="1" fillId="4" fontId="33" numFmtId="0" xfId="0" applyAlignment="1" applyBorder="1" applyFont="1">
      <alignment vertical="bottom"/>
    </xf>
    <xf borderId="1" fillId="27" fontId="18" numFmtId="0" xfId="0" applyAlignment="1" applyBorder="1" applyFont="1">
      <alignment horizontal="center" readingOrder="0" vertical="bottom"/>
    </xf>
    <xf borderId="1" fillId="27" fontId="22" numFmtId="165" xfId="0" applyAlignment="1" applyBorder="1" applyFont="1" applyNumberFormat="1">
      <alignment horizontal="center" readingOrder="0" vertical="bottom"/>
    </xf>
    <xf borderId="1" fillId="27" fontId="22" numFmtId="168" xfId="0" applyAlignment="1" applyBorder="1" applyFont="1" applyNumberFormat="1">
      <alignment horizontal="center" readingOrder="0" vertical="bottom"/>
    </xf>
    <xf borderId="1" fillId="27" fontId="22" numFmtId="166" xfId="0" applyAlignment="1" applyBorder="1" applyFont="1" applyNumberFormat="1">
      <alignment horizontal="center" readingOrder="0" vertical="bottom"/>
    </xf>
    <xf borderId="1" fillId="27" fontId="22" numFmtId="0" xfId="0" applyAlignment="1" applyBorder="1" applyFont="1">
      <alignment horizontal="center" readingOrder="0" vertical="bottom"/>
    </xf>
    <xf borderId="0" fillId="27" fontId="22" numFmtId="0" xfId="0" applyAlignment="1" applyFont="1">
      <alignment horizontal="center" vertical="bottom"/>
    </xf>
    <xf borderId="1" fillId="27" fontId="22" numFmtId="0" xfId="0" applyAlignment="1" applyBorder="1" applyFont="1">
      <alignment horizontal="center" vertical="bottom"/>
    </xf>
    <xf borderId="1" fillId="27" fontId="33" numFmtId="0" xfId="0" applyAlignment="1" applyBorder="1" applyFont="1">
      <alignment vertical="bottom"/>
    </xf>
    <xf borderId="0" fillId="27" fontId="33" numFmtId="0" xfId="0" applyAlignment="1" applyFont="1">
      <alignment horizontal="center" readingOrder="0" vertical="bottom"/>
    </xf>
    <xf borderId="0" fillId="27" fontId="4" numFmtId="0" xfId="0" applyFont="1"/>
    <xf borderId="1" fillId="7" fontId="33" numFmtId="0" xfId="0" applyAlignment="1" applyBorder="1" applyFont="1">
      <alignment readingOrder="0" vertical="bottom"/>
    </xf>
    <xf borderId="1" fillId="6" fontId="18" numFmtId="0" xfId="0" applyAlignment="1" applyBorder="1" applyFont="1">
      <alignment horizontal="center" readingOrder="0" vertical="bottom"/>
    </xf>
    <xf borderId="1" fillId="6" fontId="22" numFmtId="165" xfId="0" applyAlignment="1" applyBorder="1" applyFont="1" applyNumberFormat="1">
      <alignment horizontal="center" readingOrder="0" vertical="bottom"/>
    </xf>
    <xf borderId="1" fillId="6" fontId="22" numFmtId="166" xfId="0" applyAlignment="1" applyBorder="1" applyFont="1" applyNumberFormat="1">
      <alignment horizontal="center" readingOrder="0"/>
    </xf>
    <xf borderId="1" fillId="6" fontId="22" numFmtId="0" xfId="0" applyAlignment="1" applyBorder="1" applyFont="1">
      <alignment horizontal="center"/>
    </xf>
    <xf borderId="1" fillId="6" fontId="22" numFmtId="166" xfId="0" applyAlignment="1" applyBorder="1" applyFont="1" applyNumberFormat="1">
      <alignment horizontal="center" readingOrder="0" vertical="bottom"/>
    </xf>
    <xf borderId="0" fillId="6" fontId="22" numFmtId="0" xfId="0" applyAlignment="1" applyFont="1">
      <alignment horizontal="center" vertical="bottom"/>
    </xf>
    <xf borderId="1" fillId="6" fontId="22" numFmtId="0" xfId="0" applyAlignment="1" applyBorder="1" applyFont="1">
      <alignment horizontal="center" vertical="bottom"/>
    </xf>
    <xf borderId="1" fillId="6" fontId="33" numFmtId="0" xfId="0" applyAlignment="1" applyBorder="1" applyFont="1">
      <alignment readingOrder="0" vertical="bottom"/>
    </xf>
    <xf borderId="0" fillId="6" fontId="33" numFmtId="0" xfId="0" applyAlignment="1" applyFont="1">
      <alignment horizontal="center" readingOrder="0" vertical="bottom"/>
    </xf>
    <xf borderId="1" fillId="3" fontId="33" numFmtId="0" xfId="0" applyAlignment="1" applyBorder="1" applyFont="1">
      <alignment horizontal="center" readingOrder="0"/>
    </xf>
    <xf borderId="1" fillId="3" fontId="33" numFmtId="0" xfId="0" applyAlignment="1" applyBorder="1" applyFont="1">
      <alignment horizontal="center"/>
    </xf>
    <xf borderId="1" fillId="4" fontId="33" numFmtId="0" xfId="0" applyAlignment="1" applyBorder="1" applyFont="1">
      <alignment horizontal="center"/>
    </xf>
    <xf borderId="0" fillId="7" fontId="33" numFmtId="0" xfId="0" applyAlignment="1" applyFont="1">
      <alignment horizontal="center" vertical="bottom"/>
    </xf>
    <xf borderId="0" fillId="4" fontId="33" numFmtId="0" xfId="0" applyAlignment="1" applyFont="1">
      <alignment horizontal="center" vertical="bottom"/>
    </xf>
    <xf borderId="1" fillId="0" fontId="33" numFmtId="0" xfId="0" applyBorder="1" applyFont="1"/>
    <xf borderId="1" fillId="7" fontId="22" numFmtId="3" xfId="0" applyAlignment="1" applyBorder="1" applyFont="1" applyNumberFormat="1">
      <alignment horizontal="center" vertical="bottom"/>
    </xf>
    <xf borderId="2" fillId="9" fontId="18" numFmtId="0" xfId="0" applyAlignment="1" applyBorder="1" applyFont="1">
      <alignment horizontal="center" vertical="bottom"/>
    </xf>
    <xf borderId="5" fillId="9" fontId="28" numFmtId="0" xfId="0" applyAlignment="1" applyBorder="1" applyFont="1">
      <alignment horizontal="center" vertical="bottom"/>
    </xf>
    <xf borderId="1" fillId="9" fontId="28" numFmtId="0" xfId="0" applyAlignment="1" applyBorder="1" applyFont="1">
      <alignment vertical="bottom"/>
    </xf>
    <xf borderId="1" fillId="9" fontId="18" numFmtId="0" xfId="0" applyAlignment="1" applyBorder="1" applyFont="1">
      <alignment horizontal="center" vertical="bottom"/>
    </xf>
    <xf borderId="1" fillId="9" fontId="28" numFmtId="0" xfId="0" applyAlignment="1" applyBorder="1" applyFont="1">
      <alignment horizontal="center" readingOrder="0" vertical="bottom"/>
    </xf>
    <xf borderId="1" fillId="9" fontId="28" numFmtId="0" xfId="0" applyAlignment="1" applyBorder="1" applyFont="1">
      <alignment horizontal="center" vertical="bottom"/>
    </xf>
    <xf borderId="1" fillId="7" fontId="28" numFmtId="168" xfId="0" applyAlignment="1" applyBorder="1" applyFont="1" applyNumberFormat="1">
      <alignment vertical="bottom"/>
    </xf>
    <xf borderId="1" fillId="4" fontId="28" numFmtId="0" xfId="0" applyAlignment="1" applyBorder="1" applyFont="1">
      <alignment readingOrder="0" vertical="bottom"/>
    </xf>
    <xf borderId="1" fillId="22" fontId="22" numFmtId="168" xfId="0" applyAlignment="1" applyBorder="1" applyFont="1" applyNumberFormat="1">
      <alignment horizontal="center" readingOrder="0" vertical="bottom"/>
    </xf>
    <xf borderId="1" fillId="8" fontId="22" numFmtId="0" xfId="0" applyAlignment="1" applyBorder="1" applyFont="1">
      <alignment horizontal="center" readingOrder="0" vertical="bottom"/>
    </xf>
    <xf borderId="1" fillId="7" fontId="33" numFmtId="0" xfId="0" applyAlignment="1" applyBorder="1" applyFont="1">
      <alignment horizontal="center" vertical="bottom"/>
    </xf>
    <xf borderId="1" fillId="4" fontId="33" numFmtId="0" xfId="0" applyAlignment="1" applyBorder="1" applyFont="1">
      <alignment horizontal="center" vertical="bottom"/>
    </xf>
    <xf borderId="0" fillId="4" fontId="33" numFmtId="0" xfId="0" applyAlignment="1" applyFont="1">
      <alignment horizontal="center" readingOrder="0" vertical="bottom"/>
    </xf>
    <xf borderId="0" fillId="7" fontId="33" numFmtId="0" xfId="0" applyAlignment="1" applyFont="1">
      <alignment horizontal="center" readingOrder="0" vertical="bottom"/>
    </xf>
    <xf borderId="6" fillId="3" fontId="22" numFmtId="166" xfId="0" applyAlignment="1" applyBorder="1" applyFont="1" applyNumberFormat="1">
      <alignment horizontal="center" readingOrder="0"/>
    </xf>
    <xf borderId="6" fillId="3" fontId="22" numFmtId="0" xfId="0" applyAlignment="1" applyBorder="1" applyFont="1">
      <alignment horizontal="center" readingOrder="0"/>
    </xf>
    <xf borderId="6" fillId="4" fontId="22" numFmtId="0" xfId="0" applyAlignment="1" applyBorder="1" applyFont="1">
      <alignment horizontal="center" readingOrder="0" vertical="bottom"/>
    </xf>
    <xf borderId="6" fillId="4" fontId="22" numFmtId="166" xfId="0" applyAlignment="1" applyBorder="1" applyFont="1" applyNumberFormat="1">
      <alignment horizontal="center" readingOrder="0" vertical="bottom"/>
    </xf>
    <xf borderId="1" fillId="4" fontId="28" numFmtId="0" xfId="0" applyAlignment="1" applyBorder="1" applyFont="1">
      <alignment horizontal="center" readingOrder="0" vertical="bottom"/>
    </xf>
    <xf borderId="1" fillId="7" fontId="28" numFmtId="0" xfId="0" applyAlignment="1" applyBorder="1" applyFont="1">
      <alignment horizontal="center" vertical="bottom"/>
    </xf>
    <xf borderId="1" fillId="7" fontId="28" numFmtId="0" xfId="0" applyAlignment="1" applyBorder="1" applyFont="1">
      <alignment horizontal="center" readingOrder="0" vertical="bottom"/>
    </xf>
    <xf borderId="1" fillId="7" fontId="18" numFmtId="0" xfId="0" applyAlignment="1" applyBorder="1" applyFont="1">
      <alignment horizontal="center" vertical="bottom"/>
    </xf>
    <xf borderId="1" fillId="4" fontId="18" numFmtId="0" xfId="0" applyAlignment="1" applyBorder="1" applyFont="1">
      <alignment horizontal="center" readingOrder="0" vertical="bottom"/>
    </xf>
    <xf borderId="1" fillId="7" fontId="18" numFmtId="0" xfId="0" applyAlignment="1" applyBorder="1" applyFont="1">
      <alignment horizontal="center" readingOrder="0" vertical="bottom"/>
    </xf>
    <xf borderId="1" fillId="0" fontId="4" numFmtId="169" xfId="0" applyAlignment="1" applyBorder="1" applyFont="1" applyNumberFormat="1">
      <alignment horizontal="center" readingOrder="0"/>
    </xf>
    <xf borderId="1" fillId="4" fontId="10" numFmtId="0" xfId="0" applyAlignment="1" applyBorder="1" applyFont="1">
      <alignment horizontal="center" readingOrder="0" vertical="bottom"/>
    </xf>
    <xf borderId="1" fillId="4" fontId="4" numFmtId="169" xfId="0" applyAlignment="1" applyBorder="1" applyFont="1" applyNumberFormat="1">
      <alignment horizontal="center" readingOrder="0"/>
    </xf>
    <xf borderId="1" fillId="7" fontId="10" numFmtId="0" xfId="0" applyAlignment="1" applyBorder="1" applyFont="1">
      <alignment horizontal="center" readingOrder="0" vertical="bottom"/>
    </xf>
    <xf borderId="1" fillId="7" fontId="4" numFmtId="169" xfId="0" applyAlignment="1" applyBorder="1" applyFont="1" applyNumberFormat="1">
      <alignment horizontal="center" readingOrder="0"/>
    </xf>
    <xf borderId="1" fillId="2" fontId="33" numFmtId="0" xfId="0" applyAlignment="1" applyBorder="1" applyFont="1">
      <alignment horizontal="center" vertical="bottom"/>
    </xf>
    <xf borderId="2" fillId="9" fontId="49" numFmtId="0" xfId="0" applyAlignment="1" applyBorder="1" applyFont="1">
      <alignment horizontal="center" vertical="bottom"/>
    </xf>
    <xf borderId="5" fillId="9" fontId="33" numFmtId="0" xfId="0" applyAlignment="1" applyBorder="1" applyFont="1">
      <alignment horizontal="center" vertical="bottom"/>
    </xf>
    <xf borderId="1" fillId="9" fontId="33" numFmtId="0" xfId="0" applyAlignment="1" applyBorder="1" applyFont="1">
      <alignment horizontal="center" vertical="bottom"/>
    </xf>
    <xf borderId="1" fillId="4" fontId="33" numFmtId="169" xfId="0" applyAlignment="1" applyBorder="1" applyFont="1" applyNumberFormat="1">
      <alignment horizontal="center" readingOrder="0"/>
    </xf>
    <xf borderId="1" fillId="4" fontId="33" numFmtId="0" xfId="0" applyAlignment="1" applyBorder="1" applyFont="1">
      <alignment horizontal="center" readingOrder="0" vertical="bottom"/>
    </xf>
    <xf borderId="1" fillId="7" fontId="33" numFmtId="0" xfId="0" applyAlignment="1" applyBorder="1" applyFont="1">
      <alignment horizontal="center" readingOrder="0" vertical="bottom"/>
    </xf>
    <xf borderId="1" fillId="4" fontId="51" numFmtId="168" xfId="0" applyAlignment="1" applyBorder="1" applyFont="1" applyNumberFormat="1">
      <alignment horizontal="center" readingOrder="0"/>
    </xf>
    <xf borderId="1" fillId="4" fontId="40" numFmtId="0" xfId="0" applyAlignment="1" applyBorder="1" applyFont="1">
      <alignment horizontal="center" readingOrder="0" vertical="bottom"/>
    </xf>
    <xf borderId="1" fillId="0" fontId="33" numFmtId="169" xfId="0" applyAlignment="1" applyBorder="1" applyFont="1" applyNumberFormat="1">
      <alignment horizontal="center" readingOrder="0"/>
    </xf>
    <xf borderId="1" fillId="7" fontId="33" numFmtId="169" xfId="0" applyAlignment="1" applyBorder="1" applyFont="1" applyNumberFormat="1">
      <alignment horizontal="center" readingOrder="0"/>
    </xf>
    <xf borderId="1" fillId="9" fontId="22" numFmtId="0" xfId="0" applyAlignment="1" applyBorder="1" applyFont="1">
      <alignment horizontal="center" readingOrder="0" vertical="bottom"/>
    </xf>
    <xf borderId="1" fillId="32" fontId="22" numFmtId="0" xfId="0" applyAlignment="1" applyBorder="1" applyFont="1">
      <alignment horizontal="center" readingOrder="0" vertical="bottom"/>
    </xf>
    <xf borderId="1" fillId="9" fontId="22" numFmtId="0" xfId="0" applyAlignment="1" applyBorder="1" applyFont="1">
      <alignment horizontal="center" vertical="bottom"/>
    </xf>
    <xf borderId="1" fillId="0" fontId="22" numFmtId="169" xfId="0" applyAlignment="1" applyBorder="1" applyFont="1" applyNumberFormat="1">
      <alignment horizontal="center" readingOrder="0"/>
    </xf>
    <xf borderId="1" fillId="9" fontId="22" numFmtId="166" xfId="0" applyAlignment="1" applyBorder="1" applyFont="1" applyNumberFormat="1">
      <alignment horizontal="center" readingOrder="0" vertical="bottom"/>
    </xf>
    <xf borderId="0" fillId="2" fontId="33" numFmtId="0" xfId="0" applyAlignment="1" applyFont="1">
      <alignment horizontal="center" vertical="bottom"/>
    </xf>
    <xf borderId="0" fillId="7" fontId="33" numFmtId="0" xfId="0" applyAlignment="1" applyFont="1">
      <alignment horizontal="center" readingOrder="0" vertical="bottom"/>
    </xf>
    <xf borderId="0" fillId="4" fontId="33" numFmtId="0" xfId="0" applyAlignment="1" applyFont="1">
      <alignment horizontal="center" readingOrder="0" vertical="bottom"/>
    </xf>
    <xf borderId="1" fillId="3" fontId="28" numFmtId="0" xfId="0" applyAlignment="1" applyBorder="1" applyFont="1">
      <alignment horizontal="center" readingOrder="0" vertical="bottom"/>
    </xf>
    <xf borderId="6" fillId="3" fontId="22" numFmtId="0" xfId="0" applyAlignment="1" applyBorder="1" applyFont="1">
      <alignment horizontal="center" readingOrder="0" vertical="bottom"/>
    </xf>
    <xf borderId="6" fillId="3" fontId="22" numFmtId="169" xfId="0" applyAlignment="1" applyBorder="1" applyFont="1" applyNumberFormat="1">
      <alignment horizontal="center" readingOrder="0" vertical="bottom"/>
    </xf>
    <xf borderId="6" fillId="3" fontId="22" numFmtId="166" xfId="0" applyAlignment="1" applyBorder="1" applyFont="1" applyNumberFormat="1">
      <alignment horizontal="center" readingOrder="0" vertical="bottom"/>
    </xf>
    <xf borderId="1" fillId="3" fontId="22" numFmtId="169" xfId="0" applyAlignment="1" applyBorder="1" applyFont="1" applyNumberFormat="1">
      <alignment horizontal="center" readingOrder="0" vertical="bottom"/>
    </xf>
    <xf borderId="1" fillId="7" fontId="54" numFmtId="0" xfId="0" applyAlignment="1" applyBorder="1" applyFont="1">
      <alignment readingOrder="0" vertical="bottom"/>
    </xf>
    <xf borderId="1" fillId="21" fontId="22" numFmtId="169" xfId="0" applyAlignment="1" applyBorder="1" applyFont="1" applyNumberFormat="1">
      <alignment horizontal="center" readingOrder="0"/>
    </xf>
    <xf borderId="1" fillId="7" fontId="28" numFmtId="166" xfId="0" applyAlignment="1" applyBorder="1" applyFont="1" applyNumberFormat="1">
      <alignment readingOrder="0" vertical="bottom"/>
    </xf>
    <xf borderId="0" fillId="7" fontId="25" numFmtId="0" xfId="0" applyAlignment="1" applyFont="1">
      <alignment horizontal="center" readingOrder="0"/>
    </xf>
    <xf borderId="1" fillId="27" fontId="18" numFmtId="0" xfId="0" applyAlignment="1" applyBorder="1" applyFont="1">
      <alignment horizontal="center" readingOrder="0"/>
    </xf>
    <xf borderId="1" fillId="27" fontId="22" numFmtId="169" xfId="0" applyAlignment="1" applyBorder="1" applyFont="1" applyNumberFormat="1">
      <alignment horizontal="center" readingOrder="0"/>
    </xf>
    <xf borderId="1" fillId="27" fontId="22" numFmtId="166" xfId="0" applyAlignment="1" applyBorder="1" applyFont="1" applyNumberFormat="1">
      <alignment horizontal="center" readingOrder="0"/>
    </xf>
    <xf borderId="1" fillId="27" fontId="22" numFmtId="0" xfId="0" applyAlignment="1" applyBorder="1" applyFont="1">
      <alignment horizontal="center" readingOrder="0"/>
    </xf>
    <xf borderId="0" fillId="6" fontId="55" numFmtId="0" xfId="0" applyAlignment="1" applyFont="1">
      <alignment readingOrder="0" vertical="bottom"/>
    </xf>
    <xf borderId="1" fillId="21" fontId="22" numFmtId="166" xfId="0" applyAlignment="1" applyBorder="1" applyFont="1" applyNumberFormat="1">
      <alignment horizontal="center" readingOrder="0" vertical="bottom"/>
    </xf>
    <xf borderId="1" fillId="13" fontId="22" numFmtId="0" xfId="0" applyAlignment="1" applyBorder="1" applyFont="1">
      <alignment horizontal="center" readingOrder="0" vertical="bottom"/>
    </xf>
    <xf borderId="1" fillId="13" fontId="22" numFmtId="166" xfId="0" applyAlignment="1" applyBorder="1" applyFont="1" applyNumberFormat="1">
      <alignment horizontal="center" readingOrder="0" vertical="bottom"/>
    </xf>
    <xf borderId="1" fillId="13" fontId="22" numFmtId="0" xfId="0" applyAlignment="1" applyBorder="1" applyFont="1">
      <alignment horizontal="center" vertical="bottom"/>
    </xf>
    <xf borderId="1" fillId="13" fontId="28" numFmtId="0" xfId="0" applyAlignment="1" applyBorder="1" applyFont="1">
      <alignment vertical="bottom"/>
    </xf>
    <xf borderId="1" fillId="8" fontId="22" numFmtId="0" xfId="0" applyAlignment="1" applyBorder="1" applyFont="1">
      <alignment horizontal="center" vertical="bottom"/>
    </xf>
    <xf borderId="1" fillId="8" fontId="22" numFmtId="3" xfId="0" applyAlignment="1" applyBorder="1" applyFont="1" applyNumberFormat="1">
      <alignment horizontal="center" vertical="bottom"/>
    </xf>
    <xf borderId="1" fillId="13" fontId="22" numFmtId="0" xfId="0" applyBorder="1" applyFont="1"/>
    <xf borderId="1" fillId="13" fontId="22" numFmtId="3" xfId="0" applyAlignment="1" applyBorder="1" applyFont="1" applyNumberFormat="1">
      <alignment horizontal="center" readingOrder="0" vertical="bottom"/>
    </xf>
    <xf borderId="1" fillId="13" fontId="22" numFmtId="3" xfId="0" applyAlignment="1" applyBorder="1" applyFont="1" applyNumberFormat="1">
      <alignment horizontal="center" vertical="bottom"/>
    </xf>
    <xf borderId="1" fillId="13" fontId="22" numFmtId="0" xfId="0" applyAlignment="1" applyBorder="1" applyFont="1">
      <alignment readingOrder="0"/>
    </xf>
    <xf borderId="1" fillId="0" fontId="22" numFmtId="168" xfId="0" applyAlignment="1" applyBorder="1" applyFont="1" applyNumberFormat="1">
      <alignment readingOrder="0"/>
    </xf>
    <xf borderId="1" fillId="7" fontId="22" numFmtId="0" xfId="0" applyAlignment="1" applyBorder="1" applyFont="1">
      <alignment horizontal="left" readingOrder="0" vertical="bottom"/>
    </xf>
    <xf borderId="1" fillId="9" fontId="28" numFmtId="0" xfId="0" applyAlignment="1" applyBorder="1" applyFont="1">
      <alignment readingOrder="0" vertical="bottom"/>
    </xf>
    <xf borderId="1" fillId="4" fontId="28" numFmtId="166" xfId="0" applyAlignment="1" applyBorder="1" applyFont="1" applyNumberFormat="1">
      <alignment readingOrder="0" vertical="bottom"/>
    </xf>
    <xf borderId="1" fillId="7" fontId="28" numFmtId="168" xfId="0" applyAlignment="1" applyBorder="1" applyFont="1" applyNumberFormat="1">
      <alignment readingOrder="0" vertical="bottom"/>
    </xf>
    <xf borderId="1" fillId="4" fontId="28" numFmtId="168" xfId="0" applyAlignment="1" applyBorder="1" applyFont="1" applyNumberFormat="1">
      <alignment readingOrder="0" vertical="bottom"/>
    </xf>
    <xf borderId="1" fillId="21" fontId="18" numFmtId="0" xfId="0" applyAlignment="1" applyBorder="1" applyFont="1">
      <alignment horizontal="center" readingOrder="0"/>
    </xf>
    <xf borderId="1" fillId="21" fontId="22" numFmtId="0" xfId="0" applyAlignment="1" applyBorder="1" applyFont="1">
      <alignment horizontal="center"/>
    </xf>
    <xf borderId="1" fillId="21" fontId="22" numFmtId="0" xfId="0" applyAlignment="1" applyBorder="1" applyFont="1">
      <alignment horizontal="center" readingOrder="0" vertical="bottom"/>
    </xf>
    <xf borderId="1" fillId="21" fontId="22" numFmtId="0" xfId="0" applyAlignment="1" applyBorder="1" applyFont="1">
      <alignment horizontal="center" readingOrder="0" vertical="bottom"/>
    </xf>
    <xf borderId="1" fillId="21" fontId="22" numFmtId="0" xfId="0" applyAlignment="1" applyBorder="1" applyFont="1">
      <alignment horizontal="center" vertical="bottom"/>
    </xf>
    <xf borderId="1" fillId="21" fontId="22" numFmtId="0" xfId="0" applyAlignment="1" applyBorder="1" applyFont="1">
      <alignment vertical="bottom"/>
    </xf>
    <xf borderId="1" fillId="21" fontId="28" numFmtId="0" xfId="0" applyAlignment="1" applyBorder="1" applyFont="1">
      <alignment vertical="bottom"/>
    </xf>
    <xf borderId="1" fillId="23" fontId="22" numFmtId="166" xfId="0" applyAlignment="1" applyBorder="1" applyFont="1" applyNumberFormat="1">
      <alignment horizontal="center" readingOrder="0"/>
    </xf>
    <xf borderId="1" fillId="23" fontId="22" numFmtId="0" xfId="0" applyAlignment="1" applyBorder="1" applyFont="1">
      <alignment horizontal="center" readingOrder="0" vertical="bottom"/>
    </xf>
    <xf borderId="1" fillId="23" fontId="22" numFmtId="166" xfId="0" applyAlignment="1" applyBorder="1" applyFont="1" applyNumberFormat="1">
      <alignment horizontal="center" readingOrder="0" vertical="bottom"/>
    </xf>
    <xf borderId="0" fillId="23" fontId="22" numFmtId="0" xfId="0" applyAlignment="1" applyFont="1">
      <alignment vertical="bottom"/>
    </xf>
    <xf borderId="1" fillId="23" fontId="22" numFmtId="0" xfId="0" applyAlignment="1" applyBorder="1" applyFont="1">
      <alignment horizontal="center" vertical="bottom"/>
    </xf>
    <xf borderId="1" fillId="7" fontId="28" numFmtId="166" xfId="0" applyAlignment="1" applyBorder="1" applyFont="1" applyNumberFormat="1">
      <alignment horizontal="center" readingOrder="0" vertical="bottom"/>
    </xf>
    <xf borderId="0" fillId="7" fontId="28" numFmtId="0" xfId="0" applyAlignment="1" applyFont="1">
      <alignment horizontal="center" readingOrder="0" vertical="bottom"/>
    </xf>
    <xf borderId="1" fillId="4" fontId="28" numFmtId="168" xfId="0" applyAlignment="1" applyBorder="1" applyFont="1" applyNumberFormat="1">
      <alignment horizontal="center" readingOrder="0" vertical="bottom"/>
    </xf>
    <xf borderId="0" fillId="4" fontId="28" numFmtId="0" xfId="0" applyAlignment="1" applyFont="1">
      <alignment horizontal="center" readingOrder="0" vertical="bottom"/>
    </xf>
    <xf borderId="6" fillId="7" fontId="22" numFmtId="166" xfId="0" applyAlignment="1" applyBorder="1" applyFont="1" applyNumberFormat="1">
      <alignment horizontal="center" readingOrder="0" vertical="bottom"/>
    </xf>
    <xf borderId="1" fillId="9" fontId="18" numFmtId="0" xfId="0" applyAlignment="1" applyBorder="1" applyFont="1">
      <alignment horizontal="center" readingOrder="0" vertical="bottom"/>
    </xf>
    <xf borderId="1" fillId="9" fontId="18" numFmtId="0" xfId="0" applyAlignment="1" applyBorder="1" applyFont="1">
      <alignment horizontal="center" vertical="bottom"/>
    </xf>
    <xf borderId="0" fillId="9" fontId="22" numFmtId="0" xfId="0" applyAlignment="1" applyFont="1">
      <alignment vertical="bottom"/>
    </xf>
    <xf borderId="0" fillId="12" fontId="22" numFmtId="0" xfId="0" applyAlignment="1" applyFont="1">
      <alignment horizontal="center" readingOrder="0" vertical="bottom"/>
    </xf>
    <xf borderId="1" fillId="7" fontId="6" numFmtId="166" xfId="0" applyAlignment="1" applyBorder="1" applyFont="1" applyNumberFormat="1">
      <alignment readingOrder="0" vertical="bottom"/>
    </xf>
    <xf borderId="0" fillId="13" fontId="22" numFmtId="0" xfId="0" applyAlignment="1" applyFont="1">
      <alignment vertical="bottom"/>
    </xf>
    <xf borderId="1" fillId="13" fontId="6" numFmtId="166" xfId="0" applyAlignment="1" applyBorder="1" applyFont="1" applyNumberFormat="1">
      <alignment readingOrder="0" vertical="bottom"/>
    </xf>
    <xf borderId="1" fillId="7" fontId="6" numFmtId="0" xfId="0" applyAlignment="1" applyBorder="1" applyFont="1">
      <alignment vertical="bottom"/>
    </xf>
    <xf borderId="1" fillId="4" fontId="6" numFmtId="0" xfId="0" applyAlignment="1" applyBorder="1" applyFont="1">
      <alignment vertical="bottom"/>
    </xf>
    <xf borderId="0" fillId="3" fontId="22" numFmtId="0" xfId="0" applyAlignment="1" applyFont="1">
      <alignment horizontal="center" readingOrder="0" vertical="bottom"/>
    </xf>
    <xf borderId="0" fillId="4" fontId="23" numFmtId="0" xfId="0" applyAlignment="1" applyFont="1">
      <alignment horizontal="center" vertical="bottom"/>
    </xf>
    <xf borderId="1" fillId="4" fontId="23" numFmtId="0" xfId="0" applyAlignment="1" applyBorder="1" applyFont="1">
      <alignment horizontal="center" vertical="bottom"/>
    </xf>
    <xf borderId="1" fillId="4" fontId="56" numFmtId="0" xfId="0" applyAlignment="1" applyBorder="1" applyFont="1">
      <alignment readingOrder="0" vertical="bottom"/>
    </xf>
    <xf borderId="0" fillId="13" fontId="56" numFmtId="0" xfId="0" applyAlignment="1" applyFont="1">
      <alignment horizontal="center" readingOrder="0" vertical="bottom"/>
    </xf>
    <xf borderId="1" fillId="4" fontId="56" numFmtId="168" xfId="0" applyAlignment="1" applyBorder="1" applyFont="1" applyNumberFormat="1">
      <alignment readingOrder="0" vertical="bottom"/>
    </xf>
    <xf borderId="1" fillId="4" fontId="56" numFmtId="0" xfId="0" applyAlignment="1" applyBorder="1" applyFont="1">
      <alignment vertical="bottom"/>
    </xf>
    <xf borderId="1" fillId="4" fontId="56" numFmtId="166" xfId="0" applyAlignment="1" applyBorder="1" applyFont="1" applyNumberFormat="1">
      <alignment readingOrder="0" vertical="bottom"/>
    </xf>
    <xf borderId="1" fillId="4" fontId="21" numFmtId="0" xfId="0" applyAlignment="1" applyBorder="1" applyFont="1">
      <alignment horizontal="center" readingOrder="0" vertical="bottom"/>
    </xf>
    <xf borderId="1" fillId="21" fontId="23" numFmtId="166" xfId="0" applyAlignment="1" applyBorder="1" applyFont="1" applyNumberFormat="1">
      <alignment horizontal="center" readingOrder="0" vertical="bottom"/>
    </xf>
    <xf borderId="1" fillId="3" fontId="57" numFmtId="0" xfId="0" applyAlignment="1" applyBorder="1" applyFont="1">
      <alignment readingOrder="0" vertical="bottom"/>
    </xf>
    <xf borderId="1" fillId="4" fontId="23" numFmtId="3" xfId="0" applyAlignment="1" applyBorder="1" applyFont="1" applyNumberFormat="1">
      <alignment horizontal="center" readingOrder="0" vertical="bottom"/>
    </xf>
    <xf borderId="1" fillId="4" fontId="23" numFmtId="3" xfId="0" applyAlignment="1" applyBorder="1" applyFont="1" applyNumberFormat="1">
      <alignment horizontal="center" vertical="bottom"/>
    </xf>
    <xf borderId="1" fillId="4" fontId="52" numFmtId="169" xfId="0" applyAlignment="1" applyBorder="1" applyFont="1" applyNumberFormat="1">
      <alignment horizontal="center" readingOrder="0"/>
    </xf>
    <xf borderId="1" fillId="9" fontId="22" numFmtId="0" xfId="0" applyAlignment="1" applyBorder="1" applyFont="1">
      <alignment horizontal="center" vertical="bottom"/>
    </xf>
    <xf borderId="1" fillId="9" fontId="22" numFmtId="0" xfId="0" applyAlignment="1" applyBorder="1" applyFont="1">
      <alignment vertical="bottom"/>
    </xf>
    <xf borderId="1" fillId="9" fontId="22" numFmtId="0" xfId="0" applyAlignment="1" applyBorder="1" applyFont="1">
      <alignment readingOrder="0" vertical="bottom"/>
    </xf>
    <xf borderId="0" fillId="4" fontId="22" numFmtId="0" xfId="0" applyAlignment="1" applyFont="1">
      <alignment readingOrder="0" vertical="bottom"/>
    </xf>
    <xf borderId="1" fillId="4" fontId="23" numFmtId="0" xfId="0" applyAlignment="1" applyBorder="1" applyFont="1">
      <alignment vertical="bottom"/>
    </xf>
    <xf borderId="0" fillId="13" fontId="23" numFmtId="0" xfId="0" applyAlignment="1" applyFont="1">
      <alignment horizontal="center" readingOrder="0" vertical="bottom"/>
    </xf>
    <xf borderId="0" fillId="7" fontId="23" numFmtId="0" xfId="0" applyAlignment="1" applyFont="1">
      <alignment vertical="bottom"/>
    </xf>
    <xf borderId="0" fillId="4" fontId="23" numFmtId="0" xfId="0" applyAlignment="1" applyFont="1">
      <alignment vertical="bottom"/>
    </xf>
    <xf borderId="1" fillId="4" fontId="23" numFmtId="168" xfId="0" applyAlignment="1" applyBorder="1" applyFont="1" applyNumberFormat="1">
      <alignment readingOrder="0" vertical="bottom"/>
    </xf>
    <xf borderId="0" fillId="4" fontId="23" numFmtId="0" xfId="0" applyAlignment="1" applyFont="1">
      <alignment horizontal="center" readingOrder="0" vertical="bottom"/>
    </xf>
    <xf borderId="0" fillId="7" fontId="23" numFmtId="0" xfId="0" applyAlignment="1" applyFont="1">
      <alignment horizontal="center" readingOrder="0" vertical="bottom"/>
    </xf>
    <xf borderId="1" fillId="4" fontId="22" numFmtId="168" xfId="0" applyAlignment="1" applyBorder="1" applyFont="1" applyNumberFormat="1">
      <alignment readingOrder="0" vertical="bottom"/>
    </xf>
    <xf borderId="0" fillId="6" fontId="23" numFmtId="0" xfId="0" applyAlignment="1" applyFont="1">
      <alignment horizontal="center" readingOrder="0" vertical="bottom"/>
    </xf>
    <xf borderId="1" fillId="0" fontId="18" numFmtId="0" xfId="0" applyAlignment="1" applyBorder="1" applyFont="1">
      <alignment horizontal="center" readingOrder="0" vertical="bottom"/>
    </xf>
    <xf borderId="1" fillId="4" fontId="41" numFmtId="0" xfId="0" applyAlignment="1" applyBorder="1" applyFont="1">
      <alignment horizontal="center" readingOrder="0"/>
    </xf>
    <xf borderId="0" fillId="3" fontId="18" numFmtId="0" xfId="0" applyAlignment="1" applyFont="1">
      <alignment horizontal="center" readingOrder="0"/>
    </xf>
    <xf borderId="1" fillId="7" fontId="41" numFmtId="0" xfId="0" applyAlignment="1" applyBorder="1" applyFont="1">
      <alignment horizontal="center" readingOrder="0"/>
    </xf>
    <xf borderId="1" fillId="7" fontId="41" numFmtId="0" xfId="0" applyAlignment="1" applyBorder="1" applyFont="1">
      <alignment horizontal="center" readingOrder="0"/>
    </xf>
    <xf borderId="1" fillId="4" fontId="41" numFmtId="0" xfId="0" applyAlignment="1" applyBorder="1" applyFont="1">
      <alignment horizontal="center" readingOrder="0"/>
    </xf>
    <xf borderId="0" fillId="4" fontId="22" numFmtId="0" xfId="0" applyAlignment="1" applyFont="1">
      <alignment horizontal="center" readingOrder="0" vertical="bottom"/>
    </xf>
    <xf borderId="0" fillId="0" fontId="22" numFmtId="0" xfId="0" applyFont="1"/>
    <xf borderId="1" fillId="7" fontId="22" numFmtId="168" xfId="0" applyAlignment="1" applyBorder="1" applyFont="1" applyNumberFormat="1">
      <alignment readingOrder="0"/>
    </xf>
    <xf borderId="1" fillId="7" fontId="22" numFmtId="168" xfId="0" applyAlignment="1" applyBorder="1" applyFont="1" applyNumberFormat="1">
      <alignment horizontal="center" readingOrder="0" vertical="bottom"/>
    </xf>
    <xf borderId="1" fillId="21" fontId="22" numFmtId="165" xfId="0" applyAlignment="1" applyBorder="1" applyFont="1" applyNumberFormat="1">
      <alignment readingOrder="0"/>
    </xf>
    <xf borderId="1" fillId="21" fontId="41" numFmtId="0" xfId="0" applyAlignment="1" applyBorder="1" applyFont="1">
      <alignment horizontal="center" readingOrder="0"/>
    </xf>
    <xf borderId="0" fillId="21" fontId="22" numFmtId="0" xfId="0" applyAlignment="1" applyFont="1">
      <alignment horizontal="center" vertical="bottom"/>
    </xf>
    <xf borderId="1" fillId="21" fontId="23" numFmtId="0" xfId="0" applyAlignment="1" applyBorder="1" applyFont="1">
      <alignment horizontal="center" vertical="bottom"/>
    </xf>
    <xf borderId="0" fillId="21" fontId="4" numFmtId="0" xfId="0" applyAlignment="1" applyFont="1">
      <alignment horizontal="center" readingOrder="0"/>
    </xf>
    <xf borderId="1" fillId="0" fontId="22" numFmtId="165" xfId="0" applyAlignment="1" applyBorder="1" applyFont="1" applyNumberFormat="1">
      <alignment readingOrder="0"/>
    </xf>
    <xf borderId="1" fillId="6" fontId="4" numFmtId="0" xfId="0" applyBorder="1" applyFont="1"/>
    <xf borderId="1" fillId="2" fontId="43" numFmtId="0" xfId="0" applyAlignment="1" applyBorder="1" applyFont="1">
      <alignment readingOrder="0" vertical="bottom"/>
    </xf>
    <xf borderId="0" fillId="26" fontId="4" numFmtId="0" xfId="0" applyAlignment="1" applyFont="1">
      <alignment horizontal="center" readingOrder="0"/>
    </xf>
    <xf borderId="1" fillId="5" fontId="22" numFmtId="166" xfId="0" applyAlignment="1" applyBorder="1" applyFont="1" applyNumberFormat="1">
      <alignment horizontal="center" readingOrder="0"/>
    </xf>
    <xf borderId="1" fillId="23" fontId="41" numFmtId="0" xfId="0" applyAlignment="1" applyBorder="1" applyFont="1">
      <alignment horizontal="center" readingOrder="0"/>
    </xf>
    <xf borderId="1" fillId="0" fontId="14" numFmtId="168" xfId="0" applyAlignment="1" applyBorder="1" applyFont="1" applyNumberFormat="1">
      <alignment readingOrder="0"/>
    </xf>
    <xf borderId="1" fillId="0" fontId="4" numFmtId="168" xfId="0" applyAlignment="1" applyBorder="1" applyFont="1" applyNumberFormat="1">
      <alignment readingOrder="0"/>
    </xf>
    <xf borderId="1" fillId="3" fontId="18" numFmtId="0" xfId="0" applyAlignment="1" applyBorder="1" applyFont="1">
      <alignment horizontal="center" vertical="bottom"/>
    </xf>
    <xf borderId="1" fillId="3" fontId="22" numFmtId="169" xfId="0" applyAlignment="1" applyBorder="1" applyFont="1" applyNumberFormat="1">
      <alignment horizontal="center" vertical="bottom"/>
    </xf>
    <xf borderId="1" fillId="0" fontId="22" numFmtId="166" xfId="0" applyAlignment="1" applyBorder="1" applyFont="1" applyNumberFormat="1">
      <alignment horizontal="center" vertical="bottom"/>
    </xf>
    <xf borderId="1" fillId="4" fontId="41" numFmtId="0" xfId="0" applyAlignment="1" applyBorder="1" applyFont="1">
      <alignment horizontal="center" vertical="bottom"/>
    </xf>
    <xf borderId="1" fillId="7" fontId="28" numFmtId="0" xfId="0" applyAlignment="1" applyBorder="1" applyFont="1">
      <alignment vertical="bottom"/>
    </xf>
    <xf borderId="0" fillId="26" fontId="28" numFmtId="0" xfId="0" applyAlignment="1" applyFont="1">
      <alignment horizontal="center" readingOrder="0" vertical="bottom"/>
    </xf>
    <xf borderId="1" fillId="21" fontId="18" numFmtId="0" xfId="0" applyAlignment="1" applyBorder="1" applyFont="1">
      <alignment horizontal="center" readingOrder="0" vertical="bottom"/>
    </xf>
    <xf borderId="1" fillId="7" fontId="41" numFmtId="0" xfId="0" applyAlignment="1" applyBorder="1" applyFont="1">
      <alignment horizontal="center" vertical="bottom"/>
    </xf>
    <xf borderId="1" fillId="4" fontId="28" numFmtId="0" xfId="0" applyAlignment="1" applyBorder="1" applyFont="1">
      <alignment vertical="bottom"/>
    </xf>
    <xf borderId="1" fillId="5" fontId="22" numFmtId="0" xfId="0" applyAlignment="1" applyBorder="1" applyFont="1">
      <alignment horizontal="center" readingOrder="0" vertical="bottom"/>
    </xf>
    <xf borderId="1" fillId="7" fontId="28" numFmtId="168" xfId="0" applyAlignment="1" applyBorder="1" applyFont="1" applyNumberFormat="1">
      <alignment horizontal="left" readingOrder="0" vertical="bottom"/>
    </xf>
    <xf borderId="1" fillId="23" fontId="18" numFmtId="0" xfId="0" applyAlignment="1" applyBorder="1" applyFont="1">
      <alignment horizontal="center" readingOrder="0" vertical="bottom"/>
    </xf>
    <xf borderId="1" fillId="4" fontId="28" numFmtId="168" xfId="0" applyAlignment="1" applyBorder="1" applyFont="1" applyNumberFormat="1">
      <alignment horizontal="left" readingOrder="0" vertical="bottom"/>
    </xf>
    <xf borderId="1" fillId="23" fontId="18" numFmtId="0" xfId="0" applyAlignment="1" applyBorder="1" applyFont="1">
      <alignment horizontal="center" readingOrder="0"/>
    </xf>
    <xf borderId="1" fillId="24" fontId="22" numFmtId="166" xfId="0" applyAlignment="1" applyBorder="1" applyFont="1" applyNumberFormat="1">
      <alignment horizontal="center" readingOrder="0"/>
    </xf>
    <xf borderId="1" fillId="0" fontId="4" numFmtId="168" xfId="0" applyAlignment="1" applyBorder="1" applyFont="1" applyNumberFormat="1">
      <alignment horizontal="left" readingOrder="0"/>
    </xf>
    <xf borderId="1" fillId="4" fontId="22" numFmtId="168" xfId="0" applyAlignment="1" applyBorder="1" applyFont="1" applyNumberFormat="1">
      <alignment horizontal="left" readingOrder="0"/>
    </xf>
    <xf borderId="7" fillId="4" fontId="22" numFmtId="165" xfId="0" applyAlignment="1" applyBorder="1" applyFont="1" applyNumberFormat="1">
      <alignment horizontal="center" readingOrder="0" vertical="bottom"/>
    </xf>
    <xf borderId="6" fillId="4" fontId="22" numFmtId="0" xfId="0" applyAlignment="1" applyBorder="1" applyFont="1">
      <alignment horizontal="center" vertical="bottom"/>
    </xf>
    <xf borderId="6" fillId="6" fontId="22" numFmtId="0" xfId="0" applyAlignment="1" applyBorder="1" applyFont="1">
      <alignment horizontal="center" vertical="bottom"/>
    </xf>
    <xf borderId="1" fillId="2" fontId="43" numFmtId="0" xfId="0" applyAlignment="1" applyBorder="1" applyFont="1">
      <alignment vertical="bottom"/>
    </xf>
    <xf borderId="1" fillId="16" fontId="18" numFmtId="0" xfId="0" applyAlignment="1" applyBorder="1" applyFont="1">
      <alignment horizontal="center" readingOrder="0"/>
    </xf>
    <xf borderId="1" fillId="24" fontId="22" numFmtId="0" xfId="0" applyAlignment="1" applyBorder="1" applyFont="1">
      <alignment horizontal="center" readingOrder="0"/>
    </xf>
    <xf borderId="1" fillId="5" fontId="58" numFmtId="0" xfId="0" applyAlignment="1" applyBorder="1" applyFont="1">
      <alignment horizontal="center" readingOrder="0"/>
    </xf>
    <xf borderId="1" fillId="24" fontId="41" numFmtId="0" xfId="0" applyAlignment="1" applyBorder="1" applyFont="1">
      <alignment horizontal="center" readingOrder="0"/>
    </xf>
    <xf borderId="1" fillId="35" fontId="23" numFmtId="0" xfId="0" applyAlignment="1" applyBorder="1" applyFill="1" applyFont="1">
      <alignment horizontal="center" readingOrder="0"/>
    </xf>
    <xf borderId="1" fillId="4" fontId="23" numFmtId="0" xfId="0" applyAlignment="1" applyBorder="1" applyFont="1">
      <alignment horizontal="center" readingOrder="0" shrinkToFit="0" wrapText="1"/>
    </xf>
    <xf borderId="1" fillId="4" fontId="22" numFmtId="0" xfId="0" applyAlignment="1" applyBorder="1" applyFont="1">
      <alignment horizontal="center" readingOrder="0" vertical="bottom"/>
    </xf>
    <xf borderId="1" fillId="23" fontId="9" numFmtId="166" xfId="0" applyAlignment="1" applyBorder="1" applyFont="1" applyNumberFormat="1">
      <alignment horizontal="center" readingOrder="0"/>
    </xf>
    <xf borderId="1" fillId="3" fontId="41" numFmtId="0" xfId="0" applyAlignment="1" applyBorder="1" applyFont="1">
      <alignment horizontal="center" readingOrder="0"/>
    </xf>
    <xf borderId="0" fillId="3" fontId="23" numFmtId="0" xfId="0" applyAlignment="1" applyFont="1">
      <alignment horizontal="center" readingOrder="0"/>
    </xf>
    <xf borderId="1" fillId="3" fontId="22" numFmtId="0" xfId="0" applyAlignment="1" applyBorder="1" applyFont="1">
      <alignment horizontal="center" readingOrder="0" vertical="bottom"/>
    </xf>
    <xf borderId="1" fillId="3" fontId="23" numFmtId="0" xfId="0" applyAlignment="1" applyBorder="1" applyFont="1">
      <alignment horizontal="center" vertical="bottom"/>
    </xf>
    <xf borderId="1" fillId="0" fontId="59" numFmtId="0" xfId="0" applyAlignment="1" applyBorder="1" applyFont="1">
      <alignment readingOrder="0"/>
    </xf>
    <xf borderId="1" fillId="0" fontId="18" numFmtId="168" xfId="0" applyAlignment="1" applyBorder="1" applyFont="1" applyNumberFormat="1">
      <alignment readingOrder="0"/>
    </xf>
    <xf borderId="1" fillId="5" fontId="23" numFmtId="0" xfId="0" applyAlignment="1" applyBorder="1" applyFont="1">
      <alignment horizontal="center" readingOrder="0"/>
    </xf>
    <xf borderId="1" fillId="6" fontId="22" numFmtId="0" xfId="0" applyAlignment="1" applyBorder="1" applyFont="1">
      <alignment horizontal="center" readingOrder="0" vertical="bottom"/>
    </xf>
    <xf borderId="1" fillId="4" fontId="41" numFmtId="0" xfId="0" applyAlignment="1" applyBorder="1" applyFont="1">
      <alignment horizontal="center" readingOrder="0"/>
    </xf>
    <xf borderId="1" fillId="6" fontId="41" numFmtId="0" xfId="0" applyAlignment="1" applyBorder="1" applyFont="1">
      <alignment horizontal="center" readingOrder="0"/>
    </xf>
    <xf borderId="1" fillId="6" fontId="4" numFmtId="0" xfId="0" applyAlignment="1" applyBorder="1" applyFont="1">
      <alignment horizontal="center"/>
    </xf>
    <xf borderId="1" fillId="7" fontId="14" numFmtId="168" xfId="0" applyAlignment="1" applyBorder="1" applyFont="1" applyNumberFormat="1">
      <alignment readingOrder="0"/>
    </xf>
    <xf borderId="1" fillId="4" fontId="18" numFmtId="168" xfId="0" applyAlignment="1" applyBorder="1" applyFont="1" applyNumberFormat="1">
      <alignment readingOrder="0"/>
    </xf>
    <xf borderId="1" fillId="7" fontId="18" numFmtId="168" xfId="0" applyAlignment="1" applyBorder="1" applyFont="1" applyNumberFormat="1">
      <alignment readingOrder="0"/>
    </xf>
    <xf borderId="1" fillId="5" fontId="22" numFmtId="166" xfId="0" applyAlignment="1" applyBorder="1" applyFont="1" applyNumberFormat="1">
      <alignment horizontal="center" readingOrder="0" vertical="bottom"/>
    </xf>
    <xf borderId="1" fillId="7" fontId="23" numFmtId="166" xfId="0" applyAlignment="1" applyBorder="1" applyFont="1" applyNumberFormat="1">
      <alignment horizontal="center" readingOrder="0" vertical="bottom"/>
    </xf>
    <xf borderId="1" fillId="24" fontId="18" numFmtId="0" xfId="0" applyAlignment="1" applyBorder="1" applyFont="1">
      <alignment horizontal="center" readingOrder="0"/>
    </xf>
    <xf borderId="1" fillId="24" fontId="22" numFmtId="169" xfId="0" applyAlignment="1" applyBorder="1" applyFont="1" applyNumberFormat="1">
      <alignment horizontal="center" readingOrder="0"/>
    </xf>
    <xf borderId="1" fillId="24" fontId="22" numFmtId="0" xfId="0" applyAlignment="1" applyBorder="1" applyFont="1">
      <alignment horizontal="center"/>
    </xf>
    <xf borderId="1" fillId="24" fontId="23" numFmtId="0" xfId="0" applyAlignment="1" applyBorder="1" applyFont="1">
      <alignment horizontal="center" readingOrder="0"/>
    </xf>
    <xf borderId="1" fillId="24" fontId="22" numFmtId="0" xfId="0" applyAlignment="1" applyBorder="1" applyFont="1">
      <alignment horizontal="center" readingOrder="0" vertical="bottom"/>
    </xf>
    <xf borderId="1" fillId="24" fontId="22" numFmtId="0" xfId="0" applyAlignment="1" applyBorder="1" applyFont="1">
      <alignment horizontal="center" readingOrder="0" vertical="bottom"/>
    </xf>
    <xf borderId="0" fillId="24" fontId="22" numFmtId="0" xfId="0" applyAlignment="1" applyFont="1">
      <alignment horizontal="center" vertical="bottom"/>
    </xf>
    <xf borderId="1" fillId="24" fontId="23" numFmtId="0" xfId="0" applyAlignment="1" applyBorder="1" applyFont="1">
      <alignment horizontal="center" vertical="bottom"/>
    </xf>
    <xf borderId="0" fillId="24" fontId="4" numFmtId="0" xfId="0" applyFont="1"/>
    <xf borderId="0" fillId="4" fontId="22" numFmtId="169" xfId="0" applyAlignment="1" applyFont="1" applyNumberFormat="1">
      <alignment horizontal="center" readingOrder="0"/>
    </xf>
    <xf borderId="6" fillId="4" fontId="41" numFmtId="0" xfId="0" applyAlignment="1" applyBorder="1" applyFont="1">
      <alignment horizontal="center" readingOrder="0"/>
    </xf>
    <xf borderId="0" fillId="23" fontId="22" numFmtId="0" xfId="0" applyAlignment="1" applyFont="1">
      <alignment horizontal="center" readingOrder="0"/>
    </xf>
    <xf borderId="1" fillId="16" fontId="22" numFmtId="0" xfId="0" applyAlignment="1" applyBorder="1" applyFont="1">
      <alignment horizontal="center" readingOrder="0" vertical="bottom"/>
    </xf>
    <xf borderId="1" fillId="16" fontId="22" numFmtId="166" xfId="0" applyAlignment="1" applyBorder="1" applyFont="1" applyNumberFormat="1">
      <alignment horizontal="center" readingOrder="0" vertical="bottom"/>
    </xf>
    <xf borderId="1" fillId="4" fontId="22" numFmtId="166" xfId="0" applyAlignment="1" applyBorder="1" applyFont="1" applyNumberFormat="1">
      <alignment horizontal="center" readingOrder="0"/>
    </xf>
    <xf borderId="1" fillId="6" fontId="23" numFmtId="0" xfId="0" applyAlignment="1" applyBorder="1" applyFont="1">
      <alignment horizontal="center" vertical="bottom"/>
    </xf>
    <xf borderId="0" fillId="3" fontId="4" numFmtId="0" xfId="0" applyAlignment="1" applyFont="1">
      <alignment horizontal="center" readingOrder="0"/>
    </xf>
    <xf borderId="1" fillId="3" fontId="41" numFmtId="0" xfId="0" applyAlignment="1" applyBorder="1" applyFont="1">
      <alignment horizontal="center" readingOrder="0"/>
    </xf>
    <xf borderId="1" fillId="36" fontId="4" numFmtId="0" xfId="0" applyAlignment="1" applyBorder="1" applyFill="1" applyFont="1">
      <alignment horizontal="center" readingOrder="0"/>
    </xf>
    <xf borderId="0" fillId="21" fontId="22" numFmtId="0" xfId="0" applyAlignment="1" applyFont="1">
      <alignment horizontal="center" readingOrder="0"/>
    </xf>
    <xf borderId="1" fillId="3" fontId="23" numFmtId="0" xfId="0" applyAlignment="1" applyBorder="1" applyFont="1">
      <alignment horizontal="center"/>
    </xf>
    <xf borderId="1" fillId="3" fontId="21" numFmtId="0" xfId="0" applyBorder="1" applyFont="1"/>
    <xf borderId="0" fillId="26" fontId="14" numFmtId="0" xfId="0" applyAlignment="1" applyFont="1">
      <alignment horizontal="center" readingOrder="0"/>
    </xf>
    <xf borderId="6" fillId="23" fontId="22" numFmtId="166" xfId="0" applyAlignment="1" applyBorder="1" applyFont="1" applyNumberFormat="1">
      <alignment horizontal="center" readingOrder="0" vertical="bottom"/>
    </xf>
    <xf borderId="0" fillId="3" fontId="14" numFmtId="0" xfId="0" applyAlignment="1" applyFont="1">
      <alignment horizontal="center" readingOrder="0"/>
    </xf>
    <xf borderId="1" fillId="23" fontId="22" numFmtId="0" xfId="0" applyAlignment="1" applyBorder="1" applyFont="1">
      <alignment horizontal="center"/>
    </xf>
    <xf borderId="1" fillId="23" fontId="41" numFmtId="0" xfId="0" applyAlignment="1" applyBorder="1" applyFont="1">
      <alignment horizontal="center" readingOrder="0"/>
    </xf>
    <xf borderId="1" fillId="23" fontId="22" numFmtId="0" xfId="0" applyAlignment="1" applyBorder="1" applyFont="1">
      <alignment horizontal="center" readingOrder="0" vertical="bottom"/>
    </xf>
    <xf borderId="0" fillId="23" fontId="22" numFmtId="0" xfId="0" applyAlignment="1" applyFont="1">
      <alignment horizontal="center" vertical="bottom"/>
    </xf>
    <xf borderId="1" fillId="23" fontId="23" numFmtId="0" xfId="0" applyAlignment="1" applyBorder="1" applyFont="1">
      <alignment horizontal="center" vertical="bottom"/>
    </xf>
    <xf borderId="0" fillId="23" fontId="4" numFmtId="0" xfId="0" applyAlignment="1" applyFont="1">
      <alignment horizontal="center" readingOrder="0"/>
    </xf>
    <xf borderId="0" fillId="23" fontId="4" numFmtId="0" xfId="0" applyFont="1"/>
    <xf borderId="1" fillId="21" fontId="4" numFmtId="0" xfId="0" applyAlignment="1" applyBorder="1" applyFont="1">
      <alignment horizontal="center" readingOrder="0"/>
    </xf>
    <xf borderId="1" fillId="37" fontId="22" numFmtId="0" xfId="0" applyAlignment="1" applyBorder="1" applyFill="1" applyFont="1">
      <alignment horizontal="center" readingOrder="0"/>
    </xf>
    <xf borderId="6" fillId="4" fontId="22" numFmtId="169" xfId="0" applyAlignment="1" applyBorder="1" applyFont="1" applyNumberFormat="1">
      <alignment horizontal="center" readingOrder="0" vertical="bottom"/>
    </xf>
    <xf borderId="0" fillId="4" fontId="18" numFmtId="0" xfId="0" applyAlignment="1" applyFont="1">
      <alignment horizontal="center" readingOrder="0" vertical="bottom"/>
    </xf>
    <xf borderId="0" fillId="21" fontId="18" numFmtId="0" xfId="0" applyAlignment="1" applyFont="1">
      <alignment horizontal="center" readingOrder="0" vertical="bottom"/>
    </xf>
    <xf borderId="1" fillId="9" fontId="22" numFmtId="0" xfId="0" applyAlignment="1" applyBorder="1" applyFont="1">
      <alignment horizontal="center" readingOrder="0" vertical="bottom"/>
    </xf>
    <xf borderId="0" fillId="2" fontId="22" numFmtId="0" xfId="0" applyAlignment="1" applyFont="1">
      <alignment horizontal="center" vertical="bottom"/>
    </xf>
    <xf borderId="0" fillId="8" fontId="23" numFmtId="0" xfId="0" applyAlignment="1" applyFont="1">
      <alignment horizontal="center" readingOrder="0"/>
    </xf>
    <xf borderId="0" fillId="13" fontId="22" numFmtId="0" xfId="0" applyAlignment="1" applyFont="1">
      <alignment horizontal="center" readingOrder="0" vertical="bottom"/>
    </xf>
    <xf borderId="0" fillId="4" fontId="4" numFmtId="0" xfId="0" applyAlignment="1" applyFont="1">
      <alignment horizontal="center" readingOrder="0"/>
    </xf>
    <xf borderId="0" fillId="7" fontId="4" numFmtId="0" xfId="0" applyAlignment="1" applyFont="1">
      <alignment horizontal="center" readingOrder="0"/>
    </xf>
    <xf borderId="1" fillId="16" fontId="58" numFmtId="0" xfId="0" applyAlignment="1" applyBorder="1" applyFont="1">
      <alignment horizontal="center" readingOrder="0"/>
    </xf>
    <xf borderId="1" fillId="38" fontId="22" numFmtId="166" xfId="0" applyAlignment="1" applyBorder="1" applyFill="1" applyFont="1" applyNumberFormat="1">
      <alignment horizontal="center" readingOrder="0"/>
    </xf>
    <xf borderId="1" fillId="3" fontId="22" numFmtId="168" xfId="0" applyAlignment="1" applyBorder="1" applyFont="1" applyNumberFormat="1">
      <alignment horizontal="center" readingOrder="0"/>
    </xf>
    <xf borderId="0" fillId="16" fontId="52" numFmtId="0" xfId="0" applyAlignment="1" applyFont="1">
      <alignment horizontal="center" readingOrder="0"/>
    </xf>
    <xf borderId="1" fillId="39" fontId="22" numFmtId="0" xfId="0" applyAlignment="1" applyBorder="1" applyFill="1" applyFont="1">
      <alignment horizontal="center" readingOrder="0" vertical="bottom"/>
    </xf>
    <xf borderId="0" fillId="3" fontId="60" numFmtId="0" xfId="0" applyAlignment="1" applyFont="1">
      <alignment horizontal="center" readingOrder="0"/>
    </xf>
    <xf borderId="1" fillId="7" fontId="58" numFmtId="0" xfId="0" applyAlignment="1" applyBorder="1" applyFont="1">
      <alignment horizontal="center" readingOrder="0"/>
    </xf>
    <xf borderId="1" fillId="11" fontId="41" numFmtId="0" xfId="0" applyAlignment="1" applyBorder="1" applyFont="1">
      <alignment horizontal="center" readingOrder="0"/>
    </xf>
    <xf borderId="1" fillId="0" fontId="61" numFmtId="0" xfId="0" applyAlignment="1" applyBorder="1" applyFont="1">
      <alignment readingOrder="0"/>
    </xf>
    <xf borderId="1" fillId="0" fontId="14" numFmtId="0" xfId="0" applyBorder="1" applyFont="1"/>
    <xf borderId="0" fillId="4" fontId="22" numFmtId="0" xfId="0" applyAlignment="1" applyFont="1">
      <alignment horizontal="center" readingOrder="0" vertical="bottom"/>
    </xf>
    <xf borderId="1" fillId="7" fontId="22" numFmtId="0" xfId="0" applyAlignment="1" applyBorder="1" applyFont="1">
      <alignment horizontal="center" readingOrder="0" shrinkToFit="0" vertical="bottom" wrapText="0"/>
    </xf>
    <xf borderId="1" fillId="4" fontId="22" numFmtId="0" xfId="0" applyAlignment="1" applyBorder="1" applyFont="1">
      <alignment horizontal="center" readingOrder="0" shrinkToFit="0" vertical="bottom" wrapText="0"/>
    </xf>
    <xf borderId="1" fillId="7" fontId="62" numFmtId="0" xfId="0" applyAlignment="1" applyBorder="1" applyFont="1">
      <alignment horizontal="center" readingOrder="0" shrinkToFit="0" vertical="bottom" wrapText="0"/>
    </xf>
    <xf borderId="1" fillId="4" fontId="33" numFmtId="0" xfId="0" applyAlignment="1" applyBorder="1" applyFont="1">
      <alignment horizontal="center" readingOrder="0"/>
    </xf>
    <xf borderId="1" fillId="3" fontId="33" numFmtId="166" xfId="0" applyAlignment="1" applyBorder="1" applyFont="1" applyNumberFormat="1">
      <alignment horizontal="center" readingOrder="0"/>
    </xf>
    <xf borderId="1" fillId="4" fontId="33" numFmtId="166" xfId="0" applyAlignment="1" applyBorder="1" applyFont="1" applyNumberFormat="1">
      <alignment horizontal="center" readingOrder="0"/>
    </xf>
    <xf borderId="1" fillId="3" fontId="43" numFmtId="0" xfId="0" applyAlignment="1" applyBorder="1" applyFont="1">
      <alignment readingOrder="0" vertical="bottom"/>
    </xf>
    <xf borderId="1" fillId="0" fontId="22" numFmtId="169" xfId="0" applyAlignment="1" applyBorder="1" applyFont="1" applyNumberFormat="1">
      <alignment readingOrder="0"/>
    </xf>
    <xf borderId="1" fillId="7" fontId="23" numFmtId="0" xfId="0" applyAlignment="1" applyBorder="1" applyFont="1">
      <alignment horizontal="center" readingOrder="0" vertical="bottom"/>
    </xf>
    <xf borderId="1" fillId="7" fontId="23" numFmtId="169" xfId="0" applyAlignment="1" applyBorder="1" applyFont="1" applyNumberFormat="1">
      <alignment horizontal="center" readingOrder="0"/>
    </xf>
    <xf borderId="0" fillId="4" fontId="46" numFmtId="0" xfId="0" applyAlignment="1" applyFont="1">
      <alignment horizontal="center" readingOrder="0"/>
    </xf>
    <xf borderId="1" fillId="0" fontId="23" numFmtId="169" xfId="0" applyAlignment="1" applyBorder="1" applyFont="1" applyNumberFormat="1">
      <alignment horizontal="center" readingOrder="0"/>
    </xf>
    <xf borderId="1" fillId="7" fontId="23" numFmtId="0" xfId="0" applyAlignment="1" applyBorder="1" applyFont="1">
      <alignment horizontal="center" readingOrder="0" vertical="bottom"/>
    </xf>
    <xf borderId="0" fillId="3" fontId="14" numFmtId="0" xfId="0" applyFont="1"/>
    <xf borderId="1" fillId="40" fontId="22" numFmtId="0" xfId="0" applyAlignment="1" applyBorder="1" applyFill="1" applyFont="1">
      <alignment horizontal="center" readingOrder="0"/>
    </xf>
    <xf borderId="1" fillId="27" fontId="22" numFmtId="0" xfId="0" applyAlignment="1" applyBorder="1" applyFont="1">
      <alignment horizontal="center"/>
    </xf>
    <xf borderId="1" fillId="27" fontId="41" numFmtId="0" xfId="0" applyAlignment="1" applyBorder="1" applyFont="1">
      <alignment horizontal="center" readingOrder="0"/>
    </xf>
    <xf borderId="1" fillId="27" fontId="22" numFmtId="0" xfId="0" applyAlignment="1" applyBorder="1" applyFont="1">
      <alignment horizontal="center" readingOrder="0" vertical="bottom"/>
    </xf>
    <xf borderId="1" fillId="40" fontId="23" numFmtId="0" xfId="0" applyAlignment="1" applyBorder="1" applyFont="1">
      <alignment horizontal="center" readingOrder="0"/>
    </xf>
    <xf borderId="1" fillId="40" fontId="23" numFmtId="0" xfId="0" applyAlignment="1" applyBorder="1" applyFont="1">
      <alignment horizontal="center" readingOrder="0" vertical="bottom"/>
    </xf>
    <xf borderId="1" fillId="40" fontId="41" numFmtId="0" xfId="0" applyAlignment="1" applyBorder="1" applyFont="1">
      <alignment horizontal="center" readingOrder="0"/>
    </xf>
    <xf borderId="1" fillId="40" fontId="22" numFmtId="0" xfId="0" applyAlignment="1" applyBorder="1" applyFont="1">
      <alignment horizontal="center" readingOrder="0" vertical="bottom"/>
    </xf>
    <xf borderId="1" fillId="40" fontId="23" numFmtId="166" xfId="0" applyAlignment="1" applyBorder="1" applyFont="1" applyNumberFormat="1">
      <alignment horizontal="center" readingOrder="0" vertical="bottom"/>
    </xf>
    <xf borderId="1" fillId="6" fontId="22" numFmtId="0" xfId="0" applyAlignment="1" applyBorder="1" applyFont="1">
      <alignment horizontal="center" readingOrder="0" vertical="bottom"/>
    </xf>
    <xf borderId="1" fillId="40" fontId="58" numFmtId="0" xfId="0" applyAlignment="1" applyBorder="1" applyFont="1">
      <alignment horizontal="center" readingOrder="0"/>
    </xf>
    <xf borderId="1" fillId="0" fontId="22" numFmtId="0" xfId="0" applyAlignment="1" applyBorder="1" applyFont="1">
      <alignment horizontal="left" readingOrder="0"/>
    </xf>
    <xf borderId="0" fillId="26" fontId="4" numFmtId="0" xfId="0" applyAlignment="1" applyFont="1">
      <alignment readingOrder="0"/>
    </xf>
    <xf borderId="1" fillId="4" fontId="58" numFmtId="0" xfId="0" applyAlignment="1" applyBorder="1" applyFont="1">
      <alignment horizontal="center" readingOrder="0"/>
    </xf>
    <xf borderId="1" fillId="4" fontId="22" numFmtId="169" xfId="0" applyAlignment="1" applyBorder="1" applyFont="1" applyNumberFormat="1">
      <alignment horizontal="center" vertical="bottom"/>
    </xf>
    <xf borderId="1" fillId="41" fontId="22" numFmtId="0" xfId="0" applyAlignment="1" applyBorder="1" applyFill="1" applyFont="1">
      <alignment horizontal="center" readingOrder="0"/>
    </xf>
    <xf borderId="4" fillId="4" fontId="22" numFmtId="169" xfId="0" applyAlignment="1" applyBorder="1" applyFont="1" applyNumberFormat="1">
      <alignment horizontal="center" readingOrder="0" vertical="bottom"/>
    </xf>
    <xf borderId="8" fillId="4" fontId="22" numFmtId="0" xfId="0" applyAlignment="1" applyBorder="1" applyFont="1">
      <alignment vertical="bottom"/>
    </xf>
    <xf borderId="4" fillId="4" fontId="22" numFmtId="0" xfId="0" applyAlignment="1" applyBorder="1" applyFont="1">
      <alignment horizontal="center" readingOrder="0" vertical="bottom"/>
    </xf>
    <xf borderId="4" fillId="17" fontId="22" numFmtId="0" xfId="0" applyAlignment="1" applyBorder="1" applyFont="1">
      <alignment horizontal="center" readingOrder="0" vertical="bottom"/>
    </xf>
    <xf borderId="4" fillId="0" fontId="22" numFmtId="0" xfId="0" applyAlignment="1" applyBorder="1" applyFont="1">
      <alignment horizontal="center" readingOrder="0" vertical="bottom"/>
    </xf>
    <xf borderId="4" fillId="0" fontId="22" numFmtId="0" xfId="0" applyAlignment="1" applyBorder="1" applyFont="1">
      <alignment vertical="bottom"/>
    </xf>
    <xf borderId="1" fillId="0" fontId="22" numFmtId="0" xfId="0" applyAlignment="1" applyBorder="1" applyFont="1">
      <alignment vertical="bottom"/>
    </xf>
    <xf borderId="0" fillId="4" fontId="12" numFmtId="0" xfId="0" applyAlignment="1" applyFont="1">
      <alignment horizontal="center" readingOrder="0"/>
    </xf>
    <xf borderId="1" fillId="34" fontId="22" numFmtId="166" xfId="0" applyAlignment="1" applyBorder="1" applyFont="1" applyNumberFormat="1">
      <alignment horizontal="center" readingOrder="0"/>
    </xf>
    <xf borderId="0" fillId="4" fontId="22" numFmtId="0" xfId="0" applyAlignment="1" applyFont="1">
      <alignment readingOrder="0" vertical="bottom"/>
    </xf>
    <xf borderId="1" fillId="22" fontId="23" numFmtId="0" xfId="0" applyAlignment="1" applyBorder="1" applyFont="1">
      <alignment horizontal="center" readingOrder="0"/>
    </xf>
    <xf borderId="1" fillId="22" fontId="22" numFmtId="0" xfId="0" applyAlignment="1" applyBorder="1" applyFont="1">
      <alignment horizontal="center" readingOrder="0" vertical="bottom"/>
    </xf>
    <xf borderId="1" fillId="22" fontId="41" numFmtId="0" xfId="0" applyAlignment="1" applyBorder="1" applyFont="1">
      <alignment horizontal="center" readingOrder="0"/>
    </xf>
    <xf borderId="1" fillId="22" fontId="4" numFmtId="166" xfId="0" applyAlignment="1" applyBorder="1" applyFont="1" applyNumberFormat="1">
      <alignment horizontal="center" readingOrder="0"/>
    </xf>
    <xf borderId="1" fillId="22" fontId="4" numFmtId="0" xfId="0" applyAlignment="1" applyBorder="1" applyFont="1">
      <alignment horizontal="center" readingOrder="0"/>
    </xf>
    <xf borderId="1" fillId="22" fontId="4" numFmtId="0" xfId="0" applyAlignment="1" applyBorder="1" applyFont="1">
      <alignment horizontal="center"/>
    </xf>
    <xf borderId="1" fillId="23" fontId="4" numFmtId="166" xfId="0" applyAlignment="1" applyBorder="1" applyFont="1" applyNumberFormat="1">
      <alignment horizontal="center" readingOrder="0"/>
    </xf>
    <xf borderId="1" fillId="34" fontId="22" numFmtId="166" xfId="0" applyAlignment="1" applyBorder="1" applyFont="1" applyNumberFormat="1">
      <alignment horizontal="center" readingOrder="0" vertical="bottom"/>
    </xf>
    <xf borderId="1" fillId="34" fontId="22" numFmtId="0" xfId="0" applyAlignment="1" applyBorder="1" applyFont="1">
      <alignment horizontal="center" readingOrder="0"/>
    </xf>
    <xf borderId="1" fillId="3" fontId="63" numFmtId="0" xfId="0" applyAlignment="1" applyBorder="1" applyFont="1">
      <alignment readingOrder="0"/>
    </xf>
    <xf borderId="1" fillId="32" fontId="22" numFmtId="0" xfId="0" applyAlignment="1" applyBorder="1" applyFont="1">
      <alignment horizontal="center" readingOrder="0" vertical="bottom"/>
    </xf>
    <xf borderId="1" fillId="4" fontId="41" numFmtId="0" xfId="0" applyAlignment="1" applyBorder="1" applyFont="1">
      <alignment horizontal="center" readingOrder="0"/>
    </xf>
    <xf borderId="1" fillId="6" fontId="41" numFmtId="0" xfId="0" applyAlignment="1" applyBorder="1" applyFont="1">
      <alignment horizontal="center" readingOrder="0"/>
    </xf>
    <xf borderId="2" fillId="9" fontId="53" numFmtId="0" xfId="0" applyAlignment="1" applyBorder="1" applyFont="1">
      <alignment horizontal="center" readingOrder="0" vertical="bottom"/>
    </xf>
    <xf borderId="0" fillId="8" fontId="22" numFmtId="0" xfId="0" applyAlignment="1" applyFont="1">
      <alignment horizontal="center" vertical="bottom"/>
    </xf>
    <xf borderId="1" fillId="0" fontId="23" numFmtId="0" xfId="0" applyAlignment="1" applyBorder="1" applyFont="1">
      <alignment horizontal="center" readingOrder="0" shrinkToFit="0" vertical="bottom" wrapText="0"/>
    </xf>
    <xf borderId="1" fillId="8" fontId="41" numFmtId="0" xfId="0" applyAlignment="1" applyBorder="1" applyFont="1">
      <alignment horizontal="center" readingOrder="0"/>
    </xf>
    <xf borderId="1" fillId="41" fontId="18" numFmtId="0" xfId="0" applyAlignment="1" applyBorder="1" applyFont="1">
      <alignment horizontal="center" readingOrder="0"/>
    </xf>
    <xf borderId="1" fillId="41" fontId="22" numFmtId="169" xfId="0" applyAlignment="1" applyBorder="1" applyFont="1" applyNumberFormat="1">
      <alignment horizontal="center" readingOrder="0"/>
    </xf>
    <xf borderId="1" fillId="41" fontId="22" numFmtId="166" xfId="0" applyAlignment="1" applyBorder="1" applyFont="1" applyNumberFormat="1">
      <alignment horizontal="center" readingOrder="0"/>
    </xf>
    <xf borderId="0" fillId="41" fontId="23" numFmtId="0" xfId="0" applyAlignment="1" applyFont="1">
      <alignment horizontal="center" readingOrder="0"/>
    </xf>
    <xf borderId="1" fillId="41" fontId="22" numFmtId="0" xfId="0" applyAlignment="1" applyBorder="1" applyFont="1">
      <alignment horizontal="center" readingOrder="0" vertical="bottom"/>
    </xf>
    <xf borderId="0" fillId="41" fontId="22" numFmtId="0" xfId="0" applyAlignment="1" applyFont="1">
      <alignment horizontal="center"/>
    </xf>
    <xf borderId="1" fillId="41" fontId="23" numFmtId="0" xfId="0" applyAlignment="1" applyBorder="1" applyFont="1">
      <alignment horizontal="center" vertical="bottom"/>
    </xf>
    <xf borderId="1" fillId="41" fontId="23" numFmtId="0" xfId="0" applyAlignment="1" applyBorder="1" applyFont="1">
      <alignment horizontal="center" readingOrder="0"/>
    </xf>
    <xf borderId="0" fillId="41" fontId="22" numFmtId="0" xfId="0" applyAlignment="1" applyFont="1">
      <alignment horizontal="center" readingOrder="0"/>
    </xf>
    <xf borderId="1" fillId="41" fontId="4" numFmtId="0" xfId="0" applyBorder="1" applyFont="1"/>
    <xf borderId="0" fillId="41" fontId="4" numFmtId="0" xfId="0" applyFont="1"/>
    <xf borderId="1" fillId="16" fontId="41" numFmtId="0" xfId="0" applyAlignment="1" applyBorder="1" applyFont="1">
      <alignment horizontal="center" readingOrder="0"/>
    </xf>
    <xf borderId="1" fillId="4" fontId="64" numFmtId="0" xfId="0" applyAlignment="1" applyBorder="1" applyFont="1">
      <alignment horizontal="center" readingOrder="0"/>
    </xf>
    <xf borderId="0" fillId="4" fontId="64" numFmtId="0" xfId="0" applyAlignment="1" applyFont="1">
      <alignment horizontal="center" readingOrder="0"/>
    </xf>
    <xf borderId="0" fillId="0" fontId="33" numFmtId="0" xfId="0" applyAlignment="1" applyFont="1">
      <alignment horizontal="center" readingOrder="0"/>
    </xf>
    <xf borderId="1" fillId="22" fontId="22" numFmtId="0" xfId="0" applyAlignment="1" applyBorder="1" applyFont="1">
      <alignment horizontal="center"/>
    </xf>
    <xf borderId="0" fillId="4" fontId="65" numFmtId="0" xfId="0" applyAlignment="1" applyFont="1">
      <alignment horizontal="center" readingOrder="0"/>
    </xf>
    <xf borderId="0" fillId="0" fontId="33" numFmtId="0" xfId="0" applyAlignment="1" applyFont="1">
      <alignment readingOrder="0"/>
    </xf>
    <xf borderId="1" fillId="42" fontId="64" numFmtId="0" xfId="0" applyAlignment="1" applyBorder="1" applyFill="1" applyFont="1">
      <alignment horizontal="center" readingOrder="0"/>
    </xf>
    <xf borderId="1" fillId="7" fontId="64" numFmtId="0" xfId="0" applyAlignment="1" applyBorder="1" applyFont="1">
      <alignment horizontal="center" readingOrder="0"/>
    </xf>
    <xf borderId="0" fillId="7" fontId="22" numFmtId="0" xfId="0" applyAlignment="1" applyFont="1">
      <alignment horizontal="center" readingOrder="0"/>
    </xf>
    <xf borderId="1" fillId="7" fontId="64" numFmtId="0" xfId="0" applyAlignment="1" applyBorder="1" applyFont="1">
      <alignment horizontal="center" readingOrder="0"/>
    </xf>
    <xf borderId="1" fillId="4" fontId="64" numFmtId="0" xfId="0" applyAlignment="1" applyBorder="1" applyFont="1">
      <alignment horizontal="center" readingOrder="0"/>
    </xf>
    <xf borderId="1" fillId="7" fontId="21" numFmtId="0" xfId="0" applyAlignment="1" applyBorder="1" applyFont="1">
      <alignment horizontal="center" vertical="bottom"/>
    </xf>
    <xf borderId="1" fillId="3" fontId="22" numFmtId="0" xfId="0" applyAlignment="1" applyBorder="1" applyFont="1">
      <alignment horizontal="left" readingOrder="0"/>
    </xf>
    <xf borderId="1" fillId="4" fontId="66" numFmtId="0" xfId="0" applyAlignment="1" applyBorder="1" applyFont="1">
      <alignment horizontal="center" readingOrder="0"/>
    </xf>
    <xf borderId="0" fillId="21" fontId="22" numFmtId="0" xfId="0" applyAlignment="1" applyFont="1">
      <alignment readingOrder="0" vertical="bottom"/>
    </xf>
    <xf borderId="0" fillId="21" fontId="4" numFmtId="0" xfId="0" applyAlignment="1" applyFont="1">
      <alignment readingOrder="0"/>
    </xf>
    <xf borderId="0" fillId="22" fontId="22" numFmtId="0" xfId="0" applyAlignment="1" applyFont="1">
      <alignment horizontal="center" vertical="bottom"/>
    </xf>
    <xf borderId="1" fillId="11" fontId="22" numFmtId="0" xfId="0" applyAlignment="1" applyBorder="1" applyFont="1">
      <alignment horizontal="center" readingOrder="0"/>
    </xf>
    <xf borderId="0" fillId="7" fontId="4" numFmtId="0" xfId="0" applyAlignment="1" applyFont="1">
      <alignment readingOrder="0"/>
    </xf>
    <xf borderId="1" fillId="0" fontId="22" numFmtId="0" xfId="0" applyAlignment="1" applyBorder="1" applyFont="1">
      <alignment horizontal="center" vertical="bottom"/>
    </xf>
    <xf borderId="0" fillId="4" fontId="4" numFmtId="0" xfId="0" applyAlignment="1" applyFont="1">
      <alignment readingOrder="0"/>
    </xf>
    <xf borderId="0" fillId="7" fontId="22" numFmtId="0" xfId="0" applyAlignment="1" applyFont="1">
      <alignment readingOrder="0"/>
    </xf>
    <xf borderId="1" fillId="22" fontId="23" numFmtId="0" xfId="0" applyAlignment="1" applyBorder="1" applyFont="1">
      <alignment horizontal="center" vertical="bottom"/>
    </xf>
    <xf borderId="6" fillId="22" fontId="22" numFmtId="166" xfId="0" applyAlignment="1" applyBorder="1" applyFont="1" applyNumberFormat="1">
      <alignment horizontal="center" readingOrder="0"/>
    </xf>
    <xf borderId="1" fillId="22" fontId="22" numFmtId="0" xfId="0" applyBorder="1" applyFont="1"/>
    <xf borderId="1" fillId="22" fontId="22" numFmtId="0" xfId="0" applyAlignment="1" applyBorder="1" applyFont="1">
      <alignment horizontal="center" readingOrder="0" vertical="bottom"/>
    </xf>
    <xf borderId="1" fillId="22" fontId="41" numFmtId="0" xfId="0" applyAlignment="1" applyBorder="1" applyFont="1">
      <alignment horizontal="center" readingOrder="0"/>
    </xf>
    <xf borderId="1" fillId="7" fontId="22" numFmtId="171" xfId="0" applyAlignment="1" applyBorder="1" applyFont="1" applyNumberFormat="1">
      <alignment horizontal="center" readingOrder="0" vertical="bottom"/>
    </xf>
    <xf borderId="1" fillId="7" fontId="22" numFmtId="171" xfId="0" applyAlignment="1" applyBorder="1" applyFont="1" applyNumberFormat="1">
      <alignment horizontal="center" readingOrder="0"/>
    </xf>
    <xf borderId="1" fillId="37" fontId="22" numFmtId="0" xfId="0" applyAlignment="1" applyBorder="1" applyFont="1">
      <alignment horizontal="center" readingOrder="0" vertical="bottom"/>
    </xf>
    <xf borderId="0" fillId="21" fontId="22" numFmtId="0" xfId="0" applyAlignment="1" applyFont="1">
      <alignment horizontal="center" readingOrder="0"/>
    </xf>
    <xf borderId="1" fillId="23" fontId="64" numFmtId="0" xfId="0" applyAlignment="1" applyBorder="1" applyFont="1">
      <alignment horizontal="center" readingOrder="0"/>
    </xf>
    <xf borderId="1" fillId="16" fontId="64" numFmtId="0" xfId="0" applyAlignment="1" applyBorder="1" applyFont="1">
      <alignment horizontal="center" readingOrder="0"/>
    </xf>
    <xf borderId="0" fillId="21" fontId="4" numFmtId="0" xfId="0" applyAlignment="1" applyFont="1">
      <alignment horizontal="center"/>
    </xf>
    <xf borderId="0" fillId="4" fontId="23" numFmtId="0" xfId="0" applyAlignment="1" applyFont="1">
      <alignment horizontal="center" readingOrder="0"/>
    </xf>
    <xf borderId="1" fillId="0" fontId="25" numFmtId="165" xfId="0" applyAlignment="1" applyBorder="1" applyFont="1" applyNumberFormat="1">
      <alignment horizontal="center" readingOrder="0"/>
    </xf>
    <xf borderId="1" fillId="16" fontId="25" numFmtId="166" xfId="0" applyAlignment="1" applyBorder="1" applyFont="1" applyNumberFormat="1">
      <alignment horizontal="center" readingOrder="0"/>
    </xf>
    <xf borderId="0" fillId="23" fontId="23" numFmtId="0" xfId="0" applyAlignment="1" applyFont="1">
      <alignment horizontal="center" readingOrder="0"/>
    </xf>
    <xf borderId="1" fillId="4" fontId="25" numFmtId="165" xfId="0" applyAlignment="1" applyBorder="1" applyFont="1" applyNumberFormat="1">
      <alignment horizontal="center" readingOrder="0"/>
    </xf>
    <xf borderId="1" fillId="7" fontId="25" numFmtId="165" xfId="0" applyAlignment="1" applyBorder="1" applyFont="1" applyNumberFormat="1">
      <alignment horizontal="center" readingOrder="0"/>
    </xf>
    <xf borderId="1" fillId="23" fontId="25" numFmtId="166" xfId="0" applyAlignment="1" applyBorder="1" applyFont="1" applyNumberFormat="1">
      <alignment horizontal="center" readingOrder="0"/>
    </xf>
    <xf borderId="0" fillId="7" fontId="23" numFmtId="0" xfId="0" applyAlignment="1" applyFont="1">
      <alignment horizontal="center" readingOrder="0"/>
    </xf>
    <xf borderId="6" fillId="7" fontId="22" numFmtId="166" xfId="0" applyAlignment="1" applyBorder="1" applyFont="1" applyNumberFormat="1">
      <alignment horizontal="center" readingOrder="0"/>
    </xf>
    <xf borderId="0" fillId="4" fontId="11" numFmtId="0" xfId="0" applyAlignment="1" applyFont="1">
      <alignment horizontal="center" readingOrder="0"/>
    </xf>
    <xf borderId="0" fillId="4" fontId="67" numFmtId="0" xfId="0" applyAlignment="1" applyFont="1">
      <alignment horizontal="center" readingOrder="0"/>
    </xf>
    <xf borderId="1" fillId="29" fontId="22" numFmtId="166" xfId="0" applyAlignment="1" applyBorder="1" applyFont="1" applyNumberFormat="1">
      <alignment horizontal="center" readingOrder="0" vertical="bottom"/>
    </xf>
    <xf borderId="1" fillId="4" fontId="68" numFmtId="0" xfId="0" applyAlignment="1" applyBorder="1" applyFont="1">
      <alignment horizontal="center" readingOrder="0"/>
    </xf>
    <xf borderId="1" fillId="21" fontId="33" numFmtId="166" xfId="0" applyAlignment="1" applyBorder="1" applyFont="1" applyNumberFormat="1">
      <alignment horizontal="center" readingOrder="0"/>
    </xf>
    <xf borderId="1" fillId="8" fontId="22" numFmtId="169" xfId="0" applyAlignment="1" applyBorder="1" applyFont="1" applyNumberFormat="1">
      <alignment horizontal="center" vertical="bottom"/>
    </xf>
    <xf borderId="1" fillId="3" fontId="9" numFmtId="0" xfId="0" applyAlignment="1" applyBorder="1" applyFont="1">
      <alignment horizontal="center"/>
    </xf>
    <xf borderId="1" fillId="0" fontId="6" numFmtId="0" xfId="0" applyAlignment="1" applyBorder="1" applyFont="1">
      <alignment horizontal="center" vertical="bottom"/>
    </xf>
    <xf borderId="1" fillId="23" fontId="4" numFmtId="0" xfId="0" applyAlignment="1" applyBorder="1" applyFont="1">
      <alignment readingOrder="0"/>
    </xf>
    <xf borderId="1" fillId="22" fontId="64" numFmtId="0" xfId="0" applyAlignment="1" applyBorder="1" applyFont="1">
      <alignment horizontal="center" readingOrder="0"/>
    </xf>
    <xf borderId="1" fillId="6" fontId="64" numFmtId="0" xfId="0" applyAlignment="1" applyBorder="1" applyFont="1">
      <alignment horizontal="center" readingOrder="0"/>
    </xf>
    <xf borderId="1" fillId="6" fontId="4" numFmtId="0" xfId="0" applyAlignment="1" applyBorder="1" applyFont="1">
      <alignment readingOrder="0"/>
    </xf>
    <xf borderId="1" fillId="4" fontId="64" numFmtId="0" xfId="0" applyAlignment="1" applyBorder="1" applyFont="1">
      <alignment horizontal="center" readingOrder="0"/>
    </xf>
    <xf borderId="1" fillId="42" fontId="64" numFmtId="0" xfId="0" applyAlignment="1" applyBorder="1" applyFont="1">
      <alignment horizontal="center" readingOrder="0"/>
    </xf>
    <xf borderId="1" fillId="8" fontId="22" numFmtId="0" xfId="0" applyAlignment="1" applyBorder="1" applyFont="1">
      <alignment horizontal="center" readingOrder="0" vertical="bottom"/>
    </xf>
    <xf borderId="1" fillId="4" fontId="64" numFmtId="0" xfId="0" applyAlignment="1" applyBorder="1" applyFont="1">
      <alignment horizontal="center" readingOrder="0"/>
    </xf>
    <xf borderId="1" fillId="42" fontId="64" numFmtId="0" xfId="0" applyAlignment="1" applyBorder="1" applyFont="1">
      <alignment horizontal="center" readingOrder="0"/>
    </xf>
    <xf borderId="1" fillId="4" fontId="22" numFmtId="169" xfId="0" applyAlignment="1" applyBorder="1" applyFont="1" applyNumberFormat="1">
      <alignment horizontal="center" readingOrder="0" shrinkToFit="0" vertical="center" wrapText="0"/>
    </xf>
    <xf borderId="1" fillId="3" fontId="18" numFmtId="0" xfId="0" applyAlignment="1" applyBorder="1" applyFont="1">
      <alignment horizontal="center" readingOrder="0" shrinkToFit="0" vertical="center" wrapText="0"/>
    </xf>
    <xf borderId="1" fillId="4" fontId="22" numFmtId="166" xfId="0" applyAlignment="1" applyBorder="1" applyFont="1" applyNumberFormat="1">
      <alignment horizontal="center" readingOrder="0" shrinkToFit="0" vertical="center" wrapText="0"/>
    </xf>
    <xf borderId="1" fillId="4" fontId="22" numFmtId="0" xfId="0" applyAlignment="1" applyBorder="1" applyFont="1">
      <alignment horizontal="center" readingOrder="0" shrinkToFit="0" vertical="center" wrapText="0"/>
    </xf>
    <xf borderId="1" fillId="4" fontId="23" numFmtId="0" xfId="0" applyAlignment="1" applyBorder="1" applyFont="1">
      <alignment horizontal="center" readingOrder="0" shrinkToFit="0" vertical="center" wrapText="0"/>
    </xf>
    <xf borderId="1" fillId="8" fontId="22" numFmtId="0" xfId="0" applyAlignment="1" applyBorder="1" applyFont="1">
      <alignment horizontal="center" readingOrder="0" shrinkToFit="0" vertical="center" wrapText="0"/>
    </xf>
    <xf borderId="1" fillId="4" fontId="22" numFmtId="0" xfId="0" applyAlignment="1" applyBorder="1" applyFont="1">
      <alignment readingOrder="0" vertical="bottom"/>
    </xf>
    <xf borderId="1" fillId="7" fontId="22" numFmtId="166" xfId="0" applyAlignment="1" applyBorder="1" applyFont="1" applyNumberFormat="1">
      <alignment horizontal="center" readingOrder="0" shrinkToFit="0" vertical="center" wrapText="0"/>
    </xf>
    <xf borderId="1" fillId="7" fontId="22" numFmtId="0" xfId="0" applyAlignment="1" applyBorder="1" applyFont="1">
      <alignment readingOrder="0" vertical="bottom"/>
    </xf>
    <xf borderId="1" fillId="7" fontId="22" numFmtId="0" xfId="0" applyAlignment="1" applyBorder="1" applyFont="1">
      <alignment horizontal="center" readingOrder="0" shrinkToFit="0" vertical="center" wrapText="0"/>
    </xf>
    <xf borderId="1" fillId="7" fontId="22" numFmtId="0" xfId="0" applyAlignment="1" applyBorder="1" applyFont="1">
      <alignment horizontal="center" shrinkToFit="0" vertical="center" wrapText="0"/>
    </xf>
    <xf borderId="1" fillId="11" fontId="22" numFmtId="0" xfId="0" applyAlignment="1" applyBorder="1" applyFont="1">
      <alignment horizontal="center" readingOrder="0" shrinkToFit="0" vertical="center" wrapText="0"/>
    </xf>
    <xf borderId="1" fillId="3" fontId="22" numFmtId="0" xfId="0" applyAlignment="1" applyBorder="1" applyFont="1">
      <alignment readingOrder="0" vertical="bottom"/>
    </xf>
    <xf borderId="1" fillId="7" fontId="22" numFmtId="0" xfId="0" applyAlignment="1" applyBorder="1" applyFont="1">
      <alignment horizontal="center" readingOrder="0" shrinkToFit="0" vertical="center" wrapText="0"/>
    </xf>
    <xf borderId="0" fillId="7" fontId="22" numFmtId="0" xfId="0" applyAlignment="1" applyFont="1">
      <alignment readingOrder="0" vertical="bottom"/>
    </xf>
    <xf borderId="1" fillId="4" fontId="22" numFmtId="0" xfId="0" applyAlignment="1" applyBorder="1" applyFont="1">
      <alignment horizontal="center" readingOrder="0" shrinkToFit="0" vertical="center" wrapText="0"/>
    </xf>
    <xf borderId="1" fillId="4" fontId="22" numFmtId="0" xfId="0" applyAlignment="1" applyBorder="1" applyFont="1">
      <alignment horizontal="center" shrinkToFit="0" vertical="center" wrapText="0"/>
    </xf>
    <xf borderId="1" fillId="7" fontId="23" numFmtId="0" xfId="0" applyAlignment="1" applyBorder="1" applyFont="1">
      <alignment horizontal="center" readingOrder="0" shrinkToFit="0" vertical="center" wrapText="0"/>
    </xf>
    <xf borderId="1" fillId="4" fontId="23" numFmtId="0" xfId="0" applyAlignment="1" applyBorder="1" applyFont="1">
      <alignment horizontal="center" readingOrder="0" shrinkToFit="0" vertical="center" wrapText="0"/>
    </xf>
    <xf borderId="0" fillId="6" fontId="22" numFmtId="0" xfId="0" applyAlignment="1" applyFont="1">
      <alignment horizontal="center"/>
    </xf>
    <xf borderId="1" fillId="3" fontId="22" numFmtId="169" xfId="0" applyAlignment="1" applyBorder="1" applyFont="1" applyNumberFormat="1">
      <alignment horizontal="center" readingOrder="0" shrinkToFit="0" vertical="center" wrapText="0"/>
    </xf>
    <xf borderId="1" fillId="4" fontId="18" numFmtId="166" xfId="0" applyAlignment="1" applyBorder="1" applyFont="1" applyNumberFormat="1">
      <alignment horizontal="center" readingOrder="0" shrinkToFit="0" vertical="center" wrapText="0"/>
    </xf>
    <xf borderId="1" fillId="7" fontId="18" numFmtId="166" xfId="0" applyAlignment="1" applyBorder="1" applyFont="1" applyNumberFormat="1">
      <alignment horizontal="center" readingOrder="0" shrinkToFit="0" vertical="center" wrapText="0"/>
    </xf>
    <xf borderId="1" fillId="7" fontId="23" numFmtId="0" xfId="0" applyAlignment="1" applyBorder="1" applyFont="1">
      <alignment horizontal="center" readingOrder="0" shrinkToFit="0" vertical="center" wrapText="0"/>
    </xf>
    <xf borderId="0" fillId="7" fontId="52" numFmtId="0" xfId="0" applyAlignment="1" applyFont="1">
      <alignment horizontal="center" readingOrder="0"/>
    </xf>
    <xf borderId="0" fillId="7" fontId="33" numFmtId="0" xfId="0" applyAlignment="1" applyFont="1">
      <alignment readingOrder="0"/>
    </xf>
    <xf borderId="1" fillId="23" fontId="22" numFmtId="0" xfId="0" applyAlignment="1" applyBorder="1" applyFont="1">
      <alignment horizontal="center" readingOrder="0" shrinkToFit="0" vertical="center" wrapText="0"/>
    </xf>
    <xf borderId="0" fillId="4" fontId="52" numFmtId="0" xfId="0" applyAlignment="1" applyFont="1">
      <alignment horizontal="center" readingOrder="0"/>
    </xf>
    <xf borderId="0" fillId="4" fontId="33" numFmtId="0" xfId="0" applyAlignment="1" applyFont="1">
      <alignment horizontal="center" readingOrder="0"/>
    </xf>
    <xf borderId="1" fillId="4" fontId="18" numFmtId="0" xfId="0" applyAlignment="1" applyBorder="1" applyFont="1">
      <alignment horizontal="center" shrinkToFit="0" vertical="center" wrapText="0"/>
    </xf>
    <xf borderId="1" fillId="7" fontId="18" numFmtId="0" xfId="0" applyAlignment="1" applyBorder="1" applyFont="1">
      <alignment horizontal="center" shrinkToFit="0" vertical="center" wrapText="0"/>
    </xf>
    <xf borderId="1" fillId="7" fontId="18" numFmtId="0" xfId="0" applyAlignment="1" applyBorder="1" applyFont="1">
      <alignment horizontal="center" readingOrder="0" shrinkToFit="0" vertical="center" wrapText="0"/>
    </xf>
    <xf borderId="6" fillId="4" fontId="22" numFmtId="166" xfId="0" applyAlignment="1" applyBorder="1" applyFont="1" applyNumberFormat="1">
      <alignment horizontal="center" readingOrder="0" shrinkToFit="0" vertical="center" wrapText="0"/>
    </xf>
    <xf borderId="6" fillId="4" fontId="22" numFmtId="0" xfId="0" applyAlignment="1" applyBorder="1" applyFont="1">
      <alignment horizontal="center" readingOrder="0" shrinkToFit="0" vertical="center" wrapText="0"/>
    </xf>
    <xf borderId="6" fillId="4" fontId="23" numFmtId="0" xfId="0" applyAlignment="1" applyBorder="1" applyFont="1">
      <alignment horizontal="center" readingOrder="0" shrinkToFit="0" vertical="center" wrapText="0"/>
    </xf>
    <xf borderId="6" fillId="7" fontId="22" numFmtId="0" xfId="0" applyAlignment="1" applyBorder="1" applyFont="1">
      <alignment horizontal="center" readingOrder="0" shrinkToFit="0" vertical="center" wrapText="0"/>
    </xf>
    <xf borderId="6" fillId="7" fontId="22" numFmtId="166" xfId="0" applyAlignment="1" applyBorder="1" applyFont="1" applyNumberFormat="1">
      <alignment horizontal="center" readingOrder="0" shrinkToFit="0" vertical="center" wrapText="0"/>
    </xf>
    <xf borderId="1" fillId="5" fontId="22" numFmtId="0" xfId="0" applyAlignment="1" applyBorder="1" applyFont="1">
      <alignment horizontal="center" readingOrder="0" shrinkToFit="0" vertical="center" wrapText="0"/>
    </xf>
    <xf borderId="1" fillId="5" fontId="23" numFmtId="0" xfId="0" applyAlignment="1" applyBorder="1" applyFont="1">
      <alignment horizontal="center" readingOrder="0" shrinkToFit="0" vertical="center" wrapText="0"/>
    </xf>
    <xf borderId="6" fillId="9" fontId="18" numFmtId="0" xfId="0" applyAlignment="1" applyBorder="1" applyFont="1">
      <alignment horizontal="center" readingOrder="0" shrinkToFit="0" vertical="bottom" wrapText="1"/>
    </xf>
    <xf borderId="1" fillId="9" fontId="18" numFmtId="0" xfId="0" applyAlignment="1" applyBorder="1" applyFont="1">
      <alignment horizontal="center" shrinkToFit="0" vertical="bottom" wrapText="1"/>
    </xf>
    <xf borderId="1" fillId="3" fontId="22" numFmtId="169" xfId="0" applyAlignment="1" applyBorder="1" applyFont="1" applyNumberFormat="1">
      <alignment horizontal="center" shrinkToFit="0" wrapText="0"/>
    </xf>
    <xf borderId="1" fillId="4" fontId="22" numFmtId="0" xfId="0" applyAlignment="1" applyBorder="1" applyFont="1">
      <alignment horizontal="center" shrinkToFit="0" wrapText="0"/>
    </xf>
    <xf borderId="1" fillId="4" fontId="22" numFmtId="166" xfId="0" applyAlignment="1" applyBorder="1" applyFont="1" applyNumberFormat="1">
      <alignment horizontal="center" shrinkToFit="0" wrapText="0"/>
    </xf>
    <xf borderId="1" fillId="4" fontId="6" numFmtId="0" xfId="0" applyAlignment="1" applyBorder="1" applyFont="1">
      <alignment horizontal="center" readingOrder="0" vertical="bottom"/>
    </xf>
    <xf borderId="1" fillId="7" fontId="22" numFmtId="0" xfId="0" applyAlignment="1" applyBorder="1" applyFont="1">
      <alignment horizontal="center" shrinkToFit="0" wrapText="0"/>
    </xf>
    <xf borderId="1" fillId="3" fontId="23" numFmtId="0" xfId="0" applyAlignment="1" applyBorder="1" applyFont="1">
      <alignment horizontal="center" readingOrder="0" shrinkToFit="0" vertical="center" wrapText="0"/>
    </xf>
    <xf borderId="1" fillId="3" fontId="22" numFmtId="0" xfId="0" applyAlignment="1" applyBorder="1" applyFont="1">
      <alignment horizontal="center" readingOrder="0" shrinkToFit="0" vertical="center" wrapText="0"/>
    </xf>
    <xf borderId="6" fillId="3" fontId="22" numFmtId="166" xfId="0" applyAlignment="1" applyBorder="1" applyFont="1" applyNumberFormat="1">
      <alignment horizontal="center" readingOrder="0" shrinkToFit="0" vertical="center" wrapText="0"/>
    </xf>
    <xf borderId="1" fillId="3" fontId="22" numFmtId="0" xfId="0" applyAlignment="1" applyBorder="1" applyFont="1">
      <alignment readingOrder="0" vertical="bottom"/>
    </xf>
    <xf borderId="1" fillId="8" fontId="22" numFmtId="0" xfId="0" applyAlignment="1" applyBorder="1" applyFont="1">
      <alignment readingOrder="0" vertical="bottom"/>
    </xf>
    <xf borderId="1" fillId="3" fontId="22" numFmtId="166" xfId="0" applyAlignment="1" applyBorder="1" applyFont="1" applyNumberFormat="1">
      <alignment horizontal="center" readingOrder="0" shrinkToFit="0" vertical="center" wrapText="0"/>
    </xf>
    <xf borderId="1" fillId="23" fontId="23" numFmtId="0" xfId="0" applyAlignment="1" applyBorder="1" applyFont="1">
      <alignment horizontal="center" readingOrder="0" shrinkToFit="0" vertical="center" wrapText="0"/>
    </xf>
    <xf borderId="1" fillId="4" fontId="18" numFmtId="0" xfId="0" applyAlignment="1" applyBorder="1" applyFont="1">
      <alignment horizontal="center" readingOrder="0" shrinkToFit="0" vertical="center" wrapText="0"/>
    </xf>
    <xf borderId="1" fillId="2" fontId="40" numFmtId="0" xfId="0" applyAlignment="1" applyBorder="1" applyFont="1">
      <alignment horizontal="center" readingOrder="0" vertical="bottom"/>
    </xf>
    <xf borderId="1" fillId="4" fontId="23" numFmtId="166" xfId="0" applyAlignment="1" applyBorder="1" applyFont="1" applyNumberFormat="1">
      <alignment horizontal="center" readingOrder="0" shrinkToFit="0" vertical="center" wrapText="0"/>
    </xf>
    <xf borderId="1" fillId="4" fontId="22" numFmtId="0" xfId="0" applyAlignment="1" applyBorder="1" applyFont="1">
      <alignment horizontal="center" readingOrder="0" shrinkToFit="0" vertical="center" wrapText="0"/>
    </xf>
    <xf borderId="1" fillId="4" fontId="23" numFmtId="166" xfId="0" applyAlignment="1" applyBorder="1" applyFont="1" applyNumberFormat="1">
      <alignment horizontal="center" readingOrder="0" shrinkToFit="0" vertical="center" wrapText="0"/>
    </xf>
    <xf borderId="1" fillId="4" fontId="23" numFmtId="0" xfId="0" applyAlignment="1" applyBorder="1" applyFont="1">
      <alignment horizontal="center" readingOrder="0" shrinkToFit="0" vertical="center" wrapText="0"/>
    </xf>
    <xf borderId="0" fillId="42" fontId="69" numFmtId="0" xfId="0" applyAlignment="1" applyFont="1">
      <alignment horizontal="center" readingOrder="0"/>
    </xf>
    <xf borderId="1" fillId="4" fontId="23" numFmtId="0" xfId="0" applyAlignment="1" applyBorder="1" applyFont="1">
      <alignment horizontal="center" readingOrder="0" shrinkToFit="0" vertical="center" wrapText="0"/>
    </xf>
    <xf borderId="1" fillId="9" fontId="22" numFmtId="0" xfId="0" applyAlignment="1" applyBorder="1" applyFont="1">
      <alignment horizontal="center" shrinkToFit="0" vertical="center" wrapText="0"/>
    </xf>
    <xf borderId="1" fillId="9" fontId="22" numFmtId="0" xfId="0" applyAlignment="1" applyBorder="1" applyFont="1">
      <alignment vertical="bottom"/>
    </xf>
    <xf borderId="1" fillId="9" fontId="22" numFmtId="0" xfId="0" applyAlignment="1" applyBorder="1" applyFont="1">
      <alignment readingOrder="0" vertical="bottom"/>
    </xf>
    <xf borderId="0" fillId="0" fontId="40" numFmtId="0" xfId="0" applyAlignment="1" applyFont="1">
      <alignment horizontal="center"/>
    </xf>
    <xf borderId="1" fillId="4" fontId="22" numFmtId="0" xfId="0" applyAlignment="1" applyBorder="1" applyFont="1">
      <alignment horizontal="left" readingOrder="0" vertical="bottom"/>
    </xf>
    <xf borderId="1" fillId="0" fontId="6" numFmtId="166" xfId="0" applyAlignment="1" applyBorder="1" applyFont="1" applyNumberFormat="1">
      <alignment horizontal="center" vertical="bottom"/>
    </xf>
    <xf borderId="1" fillId="7" fontId="22" numFmtId="166" xfId="0" applyAlignment="1" applyBorder="1" applyFont="1" applyNumberFormat="1">
      <alignment horizontal="center" shrinkToFit="0" wrapText="0"/>
    </xf>
    <xf borderId="1" fillId="4" fontId="6" numFmtId="0" xfId="0" applyAlignment="1" applyBorder="1" applyFont="1">
      <alignment horizontal="center" vertical="bottom"/>
    </xf>
    <xf borderId="1" fillId="4" fontId="28" numFmtId="0" xfId="0" applyAlignment="1" applyBorder="1" applyFont="1">
      <alignment horizontal="center"/>
    </xf>
    <xf borderId="1" fillId="7" fontId="6" numFmtId="0" xfId="0" applyAlignment="1" applyBorder="1" applyFont="1">
      <alignment horizontal="center" vertical="bottom"/>
    </xf>
    <xf borderId="1" fillId="7" fontId="28" numFmtId="166" xfId="0" applyAlignment="1" applyBorder="1" applyFont="1" applyNumberFormat="1">
      <alignment horizontal="center" readingOrder="0"/>
    </xf>
    <xf borderId="0" fillId="42" fontId="64" numFmtId="0" xfId="0" applyAlignment="1" applyFont="1">
      <alignment horizontal="center" readingOrder="0"/>
    </xf>
    <xf borderId="1" fillId="37" fontId="22" numFmtId="0" xfId="0" applyAlignment="1" applyBorder="1" applyFont="1">
      <alignment horizontal="center" readingOrder="0" shrinkToFit="0" vertical="center" wrapText="0"/>
    </xf>
    <xf borderId="0" fillId="6" fontId="18" numFmtId="0" xfId="0" applyAlignment="1" applyFont="1">
      <alignment readingOrder="0" vertical="bottom"/>
    </xf>
    <xf borderId="0" fillId="6" fontId="22" numFmtId="0" xfId="0" applyAlignment="1" applyFont="1">
      <alignment readingOrder="0" vertical="bottom"/>
    </xf>
    <xf borderId="1" fillId="7" fontId="23" numFmtId="0" xfId="0" applyAlignment="1" applyBorder="1" applyFont="1">
      <alignment horizontal="center" vertical="bottom"/>
    </xf>
    <xf borderId="1" fillId="4" fontId="22" numFmtId="0" xfId="0" applyAlignment="1" applyBorder="1" applyFont="1">
      <alignment horizontal="center" readingOrder="0" shrinkToFit="0" wrapText="0"/>
    </xf>
    <xf borderId="1" fillId="8" fontId="22" numFmtId="169" xfId="0" applyAlignment="1" applyBorder="1" applyFont="1" applyNumberFormat="1">
      <alignment horizontal="center" readingOrder="0" shrinkToFit="0" vertical="center" wrapText="0"/>
    </xf>
    <xf borderId="1" fillId="7" fontId="22" numFmtId="166" xfId="0" applyAlignment="1" applyBorder="1" applyFont="1" applyNumberFormat="1">
      <alignment horizontal="center" readingOrder="0" shrinkToFit="0" wrapText="0"/>
    </xf>
    <xf borderId="1" fillId="7" fontId="22" numFmtId="0" xfId="0" applyAlignment="1" applyBorder="1" applyFont="1">
      <alignment horizontal="center" readingOrder="0" shrinkToFit="0" wrapText="0"/>
    </xf>
    <xf borderId="1" fillId="8" fontId="22" numFmtId="0" xfId="0" applyAlignment="1" applyBorder="1" applyFont="1">
      <alignment horizontal="left" readingOrder="0" vertical="bottom"/>
    </xf>
    <xf borderId="9" fillId="9" fontId="23" numFmtId="0" xfId="0" applyAlignment="1" applyBorder="1" applyFont="1">
      <alignment horizontal="center" readingOrder="0"/>
    </xf>
    <xf borderId="1" fillId="8" fontId="28" numFmtId="0" xfId="0" applyAlignment="1" applyBorder="1" applyFont="1">
      <alignment vertical="bottom"/>
    </xf>
    <xf borderId="1" fillId="43" fontId="22" numFmtId="0" xfId="0" applyAlignment="1" applyBorder="1" applyFill="1" applyFont="1">
      <alignment horizontal="center"/>
    </xf>
    <xf borderId="1" fillId="43" fontId="22" numFmtId="0" xfId="0" applyAlignment="1" applyBorder="1" applyFont="1">
      <alignment horizontal="center" readingOrder="0" vertical="bottom"/>
    </xf>
    <xf borderId="1" fillId="43" fontId="28" numFmtId="0" xfId="0" applyAlignment="1" applyBorder="1" applyFont="1">
      <alignment readingOrder="0" vertical="bottom"/>
    </xf>
    <xf borderId="0" fillId="43" fontId="4" numFmtId="0" xfId="0" applyFont="1"/>
    <xf borderId="7" fillId="3" fontId="18" numFmtId="0" xfId="0" applyAlignment="1" applyBorder="1" applyFont="1">
      <alignment horizontal="center" readingOrder="0" vertical="bottom"/>
    </xf>
    <xf borderId="7" fillId="4" fontId="22" numFmtId="166" xfId="0" applyAlignment="1" applyBorder="1" applyFont="1" applyNumberFormat="1">
      <alignment horizontal="center" readingOrder="0" vertical="bottom"/>
    </xf>
    <xf borderId="7" fillId="4" fontId="23" numFmtId="166" xfId="0" applyAlignment="1" applyBorder="1" applyFont="1" applyNumberFormat="1">
      <alignment horizontal="center" readingOrder="0" shrinkToFit="0" vertical="center" wrapText="0"/>
    </xf>
    <xf borderId="7" fillId="4" fontId="22" numFmtId="0" xfId="0" applyAlignment="1" applyBorder="1" applyFont="1">
      <alignment horizontal="center" readingOrder="0" shrinkToFit="0" vertical="center" wrapText="0"/>
    </xf>
    <xf borderId="7" fillId="4" fontId="22" numFmtId="0" xfId="0" applyAlignment="1" applyBorder="1" applyFont="1">
      <alignment horizontal="center" readingOrder="0" shrinkToFit="0" wrapText="0"/>
    </xf>
    <xf borderId="7" fillId="4" fontId="22" numFmtId="0" xfId="0" applyAlignment="1" applyBorder="1" applyFont="1">
      <alignment horizontal="center" readingOrder="0" vertical="bottom"/>
    </xf>
    <xf borderId="7" fillId="4" fontId="22" numFmtId="166" xfId="0" applyAlignment="1" applyBorder="1" applyFont="1" applyNumberFormat="1">
      <alignment horizontal="center" readingOrder="0"/>
    </xf>
    <xf borderId="7" fillId="7" fontId="22" numFmtId="0" xfId="0" applyAlignment="1" applyBorder="1" applyFont="1">
      <alignment horizontal="center" readingOrder="0" vertical="bottom"/>
    </xf>
    <xf borderId="7" fillId="4" fontId="23" numFmtId="0" xfId="0" applyAlignment="1" applyBorder="1" applyFont="1">
      <alignment horizontal="center" vertical="bottom"/>
    </xf>
    <xf borderId="7" fillId="9" fontId="23" numFmtId="0" xfId="0" applyAlignment="1" applyBorder="1" applyFont="1">
      <alignment horizontal="center" readingOrder="0"/>
    </xf>
    <xf borderId="1" fillId="8" fontId="28" numFmtId="0" xfId="0" applyAlignment="1" applyBorder="1" applyFont="1">
      <alignment readingOrder="0" vertical="bottom"/>
    </xf>
    <xf borderId="1" fillId="8" fontId="22" numFmtId="0" xfId="0" applyAlignment="1" applyBorder="1" applyFont="1">
      <alignment readingOrder="0" vertical="bottom"/>
    </xf>
    <xf borderId="0" fillId="4" fontId="66" numFmtId="0" xfId="0" applyAlignment="1" applyFont="1">
      <alignment horizontal="center" readingOrder="0"/>
    </xf>
    <xf borderId="0" fillId="4" fontId="69" numFmtId="0" xfId="0" applyAlignment="1" applyFont="1">
      <alignment readingOrder="0"/>
    </xf>
    <xf borderId="1" fillId="6" fontId="22" numFmtId="169" xfId="0" applyAlignment="1" applyBorder="1" applyFont="1" applyNumberFormat="1">
      <alignment horizontal="center" readingOrder="0" shrinkToFit="0" vertical="center" wrapText="0"/>
    </xf>
    <xf borderId="0" fillId="13" fontId="22" numFmtId="0" xfId="0" applyAlignment="1" applyFont="1">
      <alignment readingOrder="0" vertical="bottom"/>
    </xf>
    <xf borderId="1" fillId="3" fontId="22" numFmtId="0" xfId="0" applyAlignment="1" applyBorder="1" applyFont="1">
      <alignment horizontal="left" readingOrder="0" vertical="bottom"/>
    </xf>
    <xf borderId="0" fillId="7" fontId="22" numFmtId="0" xfId="0" applyAlignment="1" applyFont="1">
      <alignment horizontal="left" readingOrder="0" vertical="bottom"/>
    </xf>
    <xf borderId="1" fillId="9" fontId="22" numFmtId="0" xfId="0" applyAlignment="1" applyBorder="1" applyFont="1">
      <alignment horizontal="center" readingOrder="0" vertical="bottom"/>
    </xf>
    <xf borderId="1" fillId="3" fontId="53" numFmtId="0" xfId="0" applyAlignment="1" applyBorder="1" applyFont="1">
      <alignment horizontal="center" vertical="bottom"/>
    </xf>
    <xf borderId="1" fillId="7" fontId="64" numFmtId="0" xfId="0" applyAlignment="1" applyBorder="1" applyFont="1">
      <alignment horizontal="center" vertical="bottom"/>
    </xf>
    <xf borderId="1" fillId="8" fontId="22" numFmtId="169" xfId="0" applyAlignment="1" applyBorder="1" applyFont="1" applyNumberFormat="1">
      <alignment horizontal="center" shrinkToFit="0" wrapText="0"/>
    </xf>
    <xf borderId="1" fillId="3" fontId="28" numFmtId="0" xfId="0" applyAlignment="1" applyBorder="1" applyFont="1">
      <alignment vertical="bottom"/>
    </xf>
    <xf borderId="1" fillId="4" fontId="64" numFmtId="0" xfId="0" applyAlignment="1" applyBorder="1" applyFont="1">
      <alignment horizontal="center" vertical="bottom"/>
    </xf>
    <xf borderId="0" fillId="4" fontId="70" numFmtId="0" xfId="0" applyAlignment="1" applyFont="1">
      <alignment readingOrder="0" vertical="bottom"/>
    </xf>
    <xf borderId="1" fillId="3" fontId="23" numFmtId="166" xfId="0" applyAlignment="1" applyBorder="1" applyFont="1" applyNumberFormat="1">
      <alignment horizontal="center" readingOrder="0" shrinkToFit="0" vertical="center" wrapText="0"/>
    </xf>
    <xf borderId="1" fillId="3" fontId="22" numFmtId="0" xfId="0" applyAlignment="1" applyBorder="1" applyFont="1">
      <alignment horizontal="center" readingOrder="0" shrinkToFit="0" wrapText="0"/>
    </xf>
    <xf borderId="0" fillId="3" fontId="22" numFmtId="0" xfId="0" applyAlignment="1" applyFont="1">
      <alignment vertical="bottom"/>
    </xf>
    <xf borderId="0" fillId="3" fontId="22" numFmtId="0" xfId="0" applyAlignment="1" applyFont="1">
      <alignment readingOrder="0" vertical="bottom"/>
    </xf>
    <xf borderId="1" fillId="4" fontId="64" numFmtId="0" xfId="0" applyAlignment="1" applyBorder="1" applyFont="1">
      <alignment horizontal="center" readingOrder="0" vertical="bottom"/>
    </xf>
    <xf borderId="1" fillId="3" fontId="64" numFmtId="0" xfId="0" applyAlignment="1" applyBorder="1" applyFont="1">
      <alignment horizontal="center" readingOrder="0"/>
    </xf>
    <xf borderId="1" fillId="7" fontId="23" numFmtId="166" xfId="0" applyAlignment="1" applyBorder="1" applyFont="1" applyNumberFormat="1">
      <alignment horizontal="center" readingOrder="0" shrinkToFit="0" vertical="center" wrapText="0"/>
    </xf>
    <xf borderId="1" fillId="13" fontId="9" numFmtId="166" xfId="0" applyAlignment="1" applyBorder="1" applyFont="1" applyNumberFormat="1">
      <alignment horizontal="center" readingOrder="0"/>
    </xf>
    <xf borderId="1" fillId="3" fontId="18" numFmtId="0" xfId="0" applyAlignment="1" applyBorder="1" applyFont="1">
      <alignment readingOrder="0" vertical="bottom"/>
    </xf>
    <xf borderId="1" fillId="25" fontId="22" numFmtId="0" xfId="0" applyAlignment="1" applyBorder="1" applyFont="1">
      <alignment horizontal="center" readingOrder="0" vertical="bottom"/>
    </xf>
    <xf borderId="1" fillId="3" fontId="9" numFmtId="166" xfId="0" applyAlignment="1" applyBorder="1" applyFont="1" applyNumberFormat="1">
      <alignment horizontal="center" readingOrder="0"/>
    </xf>
    <xf borderId="0" fillId="7" fontId="33" numFmtId="0" xfId="0" applyAlignment="1" applyFont="1">
      <alignment horizontal="center" readingOrder="0"/>
    </xf>
    <xf borderId="1" fillId="7" fontId="52" numFmtId="0" xfId="0" applyAlignment="1" applyBorder="1" applyFont="1">
      <alignment horizontal="center" readingOrder="0"/>
    </xf>
    <xf borderId="1" fillId="4" fontId="33" numFmtId="0" xfId="0" applyAlignment="1" applyBorder="1" applyFont="1">
      <alignment horizontal="center" readingOrder="0"/>
    </xf>
    <xf borderId="0" fillId="7" fontId="28" numFmtId="0" xfId="0" applyAlignment="1" applyFont="1">
      <alignment readingOrder="0" vertical="bottom"/>
    </xf>
    <xf borderId="7" fillId="9" fontId="18" numFmtId="0" xfId="0" applyAlignment="1" applyBorder="1" applyFont="1">
      <alignment horizontal="center" shrinkToFit="0" vertical="bottom" wrapText="1"/>
    </xf>
    <xf borderId="6" fillId="9" fontId="18" numFmtId="0" xfId="0" applyAlignment="1" applyBorder="1" applyFont="1">
      <alignment horizontal="center" shrinkToFit="0" vertical="bottom" wrapText="1"/>
    </xf>
    <xf borderId="1" fillId="4" fontId="22" numFmtId="0" xfId="0" applyAlignment="1" applyBorder="1" applyFont="1">
      <alignment horizontal="center" shrinkToFit="0" wrapText="0"/>
    </xf>
    <xf borderId="1" fillId="7" fontId="22" numFmtId="0" xfId="0" applyAlignment="1" applyBorder="1" applyFont="1">
      <alignment horizontal="center" shrinkToFit="0" wrapText="0"/>
    </xf>
    <xf borderId="1" fillId="3" fontId="28" numFmtId="0" xfId="0" applyAlignment="1" applyBorder="1" applyFont="1">
      <alignment readingOrder="0" vertical="bottom"/>
    </xf>
    <xf borderId="1" fillId="27" fontId="23" numFmtId="0" xfId="0" applyAlignment="1" applyBorder="1" applyFont="1">
      <alignment horizontal="center" readingOrder="0" shrinkToFit="0" vertical="center" wrapText="0"/>
    </xf>
    <xf borderId="1" fillId="8" fontId="22" numFmtId="0" xfId="0" applyAlignment="1" applyBorder="1" applyFont="1">
      <alignment horizontal="center" vertical="bottom"/>
    </xf>
    <xf borderId="1" fillId="8" fontId="22" numFmtId="0" xfId="0" applyAlignment="1" applyBorder="1" applyFont="1">
      <alignment horizontal="center" readingOrder="0" vertical="bottom"/>
    </xf>
    <xf borderId="0" fillId="4" fontId="22" numFmtId="0" xfId="0" applyAlignment="1" applyFont="1">
      <alignment horizontal="left" readingOrder="0" vertical="bottom"/>
    </xf>
    <xf borderId="1" fillId="6" fontId="22" numFmtId="0" xfId="0" applyAlignment="1" applyBorder="1" applyFont="1">
      <alignment horizontal="center" readingOrder="0" shrinkToFit="0" vertical="center" wrapText="0"/>
    </xf>
    <xf borderId="1" fillId="3" fontId="22" numFmtId="169" xfId="0" applyAlignment="1" applyBorder="1" applyFont="1" applyNumberFormat="1">
      <alignment horizontal="center" shrinkToFit="0" vertical="bottom" wrapText="0"/>
    </xf>
    <xf borderId="1" fillId="4" fontId="22" numFmtId="166" xfId="0" applyAlignment="1" applyBorder="1" applyFont="1" applyNumberFormat="1">
      <alignment horizontal="center" shrinkToFit="0" vertical="bottom" wrapText="0"/>
    </xf>
    <xf borderId="1" fillId="4" fontId="22" numFmtId="0" xfId="0" applyAlignment="1" applyBorder="1" applyFont="1">
      <alignment horizontal="center" shrinkToFit="0" vertical="bottom" wrapText="0"/>
    </xf>
    <xf borderId="1" fillId="4" fontId="22" numFmtId="169" xfId="0" applyAlignment="1" applyBorder="1" applyFont="1" applyNumberFormat="1">
      <alignment horizontal="center" readingOrder="0" shrinkToFit="0" wrapText="0"/>
    </xf>
    <xf borderId="1" fillId="4" fontId="6" numFmtId="166" xfId="0" applyAlignment="1" applyBorder="1" applyFont="1" applyNumberFormat="1">
      <alignment horizontal="center" readingOrder="0" vertical="bottom"/>
    </xf>
    <xf borderId="1" fillId="4" fontId="9" numFmtId="0" xfId="0" applyAlignment="1" applyBorder="1" applyFont="1">
      <alignment horizontal="center" readingOrder="0" vertical="bottom"/>
    </xf>
    <xf borderId="1" fillId="7" fontId="22" numFmtId="166" xfId="0" applyAlignment="1" applyBorder="1" applyFont="1" applyNumberFormat="1">
      <alignment horizontal="center" shrinkToFit="0" vertical="bottom" wrapText="0"/>
    </xf>
    <xf borderId="1" fillId="7" fontId="22" numFmtId="0" xfId="0" applyAlignment="1" applyBorder="1" applyFont="1">
      <alignment horizontal="center" shrinkToFit="0" vertical="bottom" wrapText="0"/>
    </xf>
    <xf borderId="1" fillId="7" fontId="9" numFmtId="0" xfId="0" applyAlignment="1" applyBorder="1" applyFont="1">
      <alignment horizontal="center" readingOrder="0" vertical="bottom"/>
    </xf>
    <xf borderId="0" fillId="26" fontId="9" numFmtId="0" xfId="0" applyAlignment="1" applyFont="1">
      <alignment horizontal="center" readingOrder="0" vertical="bottom"/>
    </xf>
    <xf borderId="1" fillId="4" fontId="22" numFmtId="166" xfId="0" applyAlignment="1" applyBorder="1" applyFont="1" applyNumberFormat="1">
      <alignment horizontal="center" readingOrder="0" shrinkToFit="0" wrapText="0"/>
    </xf>
    <xf borderId="0" fillId="5" fontId="25" numFmtId="0" xfId="0" applyAlignment="1" applyFont="1">
      <alignment readingOrder="0"/>
    </xf>
    <xf borderId="1" fillId="9" fontId="22" numFmtId="0" xfId="0" applyAlignment="1" applyBorder="1" applyFont="1">
      <alignment horizontal="center" readingOrder="0" shrinkToFit="0" vertical="bottom" wrapText="1"/>
    </xf>
    <xf borderId="1" fillId="4" fontId="22" numFmtId="166" xfId="0" applyAlignment="1" applyBorder="1" applyFont="1" applyNumberFormat="1">
      <alignment readingOrder="0"/>
    </xf>
    <xf borderId="0" fillId="5" fontId="23" numFmtId="0" xfId="0" applyAlignment="1" applyFont="1">
      <alignment horizontal="center" readingOrder="0"/>
    </xf>
    <xf borderId="1" fillId="8" fontId="23" numFmtId="166" xfId="0" applyAlignment="1" applyBorder="1" applyFont="1" applyNumberFormat="1">
      <alignment horizontal="center" readingOrder="0" shrinkToFit="0" vertical="center" wrapText="0"/>
    </xf>
    <xf borderId="1" fillId="8" fontId="23" numFmtId="0" xfId="0" applyAlignment="1" applyBorder="1" applyFont="1">
      <alignment horizontal="center" readingOrder="0" shrinkToFit="0" vertical="center" wrapText="0"/>
    </xf>
    <xf borderId="0" fillId="21" fontId="22" numFmtId="0" xfId="0" applyAlignment="1" applyFont="1">
      <alignment readingOrder="0" vertical="bottom"/>
    </xf>
    <xf borderId="1" fillId="8" fontId="22" numFmtId="0" xfId="0" applyAlignment="1" applyBorder="1" applyFont="1">
      <alignment horizontal="center" readingOrder="0" shrinkToFit="0" wrapText="0"/>
    </xf>
    <xf borderId="0" fillId="0" fontId="25" numFmtId="0" xfId="0" applyAlignment="1" applyFont="1">
      <alignment horizontal="center" readingOrder="0"/>
    </xf>
    <xf borderId="1" fillId="4" fontId="22" numFmtId="166" xfId="0" applyAlignment="1" applyBorder="1" applyFont="1" applyNumberFormat="1">
      <alignment horizontal="center" readingOrder="0" shrinkToFit="0" wrapText="0"/>
    </xf>
    <xf borderId="1" fillId="4" fontId="23" numFmtId="170" xfId="0" applyAlignment="1" applyBorder="1" applyFont="1" applyNumberFormat="1">
      <alignment horizontal="center" readingOrder="0" shrinkToFit="0" vertical="center" wrapText="0"/>
    </xf>
    <xf borderId="1" fillId="4" fontId="22" numFmtId="0" xfId="0" applyAlignment="1" applyBorder="1" applyFont="1">
      <alignment horizontal="center" readingOrder="0" shrinkToFit="0" vertical="center" wrapText="0"/>
    </xf>
    <xf borderId="1" fillId="4" fontId="22" numFmtId="0" xfId="0" applyAlignment="1" applyBorder="1" applyFont="1">
      <alignment horizontal="center" readingOrder="0" shrinkToFit="0" wrapText="0"/>
    </xf>
    <xf borderId="0" fillId="4" fontId="28" numFmtId="0" xfId="0" applyAlignment="1" applyFont="1">
      <alignment readingOrder="0" vertical="bottom"/>
    </xf>
    <xf borderId="1" fillId="3" fontId="22" numFmtId="169" xfId="0" applyAlignment="1" applyBorder="1" applyFont="1" applyNumberFormat="1">
      <alignment horizontal="center" readingOrder="0" shrinkToFit="0" wrapText="0"/>
    </xf>
    <xf borderId="1" fillId="3" fontId="22" numFmtId="0" xfId="0" applyAlignment="1" applyBorder="1" applyFont="1">
      <alignment vertical="bottom"/>
    </xf>
    <xf borderId="0" fillId="4" fontId="67" numFmtId="0" xfId="0" applyAlignment="1" applyFont="1">
      <alignment readingOrder="0"/>
    </xf>
    <xf borderId="0" fillId="26" fontId="28" numFmtId="0" xfId="0" applyAlignment="1" applyFont="1">
      <alignment readingOrder="0" vertical="bottom"/>
    </xf>
    <xf borderId="1" fillId="27" fontId="22" numFmtId="0" xfId="0" applyAlignment="1" applyBorder="1" applyFont="1">
      <alignment horizontal="center" readingOrder="0" shrinkToFit="0" wrapText="0"/>
    </xf>
    <xf borderId="1" fillId="23" fontId="22" numFmtId="0" xfId="0" applyAlignment="1" applyBorder="1" applyFont="1">
      <alignment horizontal="center" readingOrder="0" shrinkToFit="0" wrapText="0"/>
    </xf>
    <xf borderId="1" fillId="23" fontId="22" numFmtId="0" xfId="0" applyAlignment="1" applyBorder="1" applyFont="1">
      <alignment horizontal="center" shrinkToFit="0" wrapText="0"/>
    </xf>
    <xf borderId="0" fillId="6" fontId="28" numFmtId="0" xfId="0" applyAlignment="1" applyFont="1">
      <alignment vertical="bottom"/>
    </xf>
    <xf borderId="1" fillId="37" fontId="28" numFmtId="0" xfId="0" applyAlignment="1" applyBorder="1" applyFont="1">
      <alignment readingOrder="0" vertical="bottom"/>
    </xf>
    <xf borderId="1" fillId="44" fontId="22" numFmtId="166" xfId="0" applyAlignment="1" applyBorder="1" applyFill="1" applyFont="1" applyNumberFormat="1">
      <alignment horizontal="center" readingOrder="0"/>
    </xf>
    <xf borderId="1" fillId="3" fontId="22" numFmtId="166" xfId="0" applyAlignment="1" applyBorder="1" applyFont="1" applyNumberFormat="1">
      <alignment horizontal="center" readingOrder="0" shrinkToFit="0" wrapText="0"/>
    </xf>
    <xf borderId="0" fillId="26" fontId="22" numFmtId="0" xfId="0" applyAlignment="1" applyFont="1">
      <alignment horizontal="left" readingOrder="0" vertical="bottom"/>
    </xf>
    <xf borderId="1" fillId="5" fontId="22" numFmtId="0" xfId="0" applyAlignment="1" applyBorder="1" applyFont="1">
      <alignment horizontal="center" readingOrder="0" shrinkToFit="0" wrapText="0"/>
    </xf>
    <xf borderId="1" fillId="44" fontId="22" numFmtId="0" xfId="0" applyAlignment="1" applyBorder="1" applyFont="1">
      <alignment horizontal="center" readingOrder="0" vertical="bottom"/>
    </xf>
    <xf borderId="1" fillId="4" fontId="22" numFmtId="0" xfId="0" applyAlignment="1" applyBorder="1" applyFont="1">
      <alignment horizontal="center" readingOrder="0" shrinkToFit="0" wrapText="0"/>
    </xf>
    <xf borderId="1" fillId="0" fontId="33" numFmtId="0" xfId="0" applyAlignment="1" applyBorder="1" applyFont="1">
      <alignment readingOrder="0"/>
    </xf>
    <xf borderId="1" fillId="3" fontId="22" numFmtId="0" xfId="0" applyAlignment="1" applyBorder="1" applyFont="1">
      <alignment horizontal="center" readingOrder="0" shrinkToFit="0" vertical="center" wrapText="0"/>
    </xf>
    <xf borderId="0" fillId="0" fontId="22" numFmtId="0" xfId="0" applyAlignment="1" applyFont="1">
      <alignment horizontal="center" readingOrder="0" vertical="bottom"/>
    </xf>
    <xf borderId="1" fillId="3" fontId="22" numFmtId="0" xfId="0" applyAlignment="1" applyBorder="1" applyFont="1">
      <alignment horizontal="center" readingOrder="0" shrinkToFit="0" vertical="center" wrapText="0"/>
    </xf>
    <xf borderId="0" fillId="4" fontId="62" numFmtId="0" xfId="0" applyAlignment="1" applyFont="1">
      <alignment horizontal="center" readingOrder="0" vertical="bottom"/>
    </xf>
    <xf borderId="0" fillId="37" fontId="28" numFmtId="0" xfId="0" applyAlignment="1" applyFont="1">
      <alignment horizontal="center" readingOrder="0" vertical="bottom"/>
    </xf>
    <xf borderId="0" fillId="37" fontId="28" numFmtId="0" xfId="0" applyAlignment="1" applyFont="1">
      <alignment horizontal="center" readingOrder="0" vertical="bottom"/>
    </xf>
    <xf borderId="0" fillId="37" fontId="22" numFmtId="0" xfId="0" applyAlignment="1" applyFont="1">
      <alignment horizontal="center" readingOrder="0" vertical="bottom"/>
    </xf>
    <xf borderId="0" fillId="37" fontId="22" numFmtId="0" xfId="0" applyAlignment="1" applyFont="1">
      <alignment horizontal="center" readingOrder="0" vertical="bottom"/>
    </xf>
    <xf borderId="1" fillId="8" fontId="22" numFmtId="166" xfId="0" applyAlignment="1" applyBorder="1" applyFont="1" applyNumberFormat="1">
      <alignment horizontal="center" readingOrder="0" shrinkToFit="0" wrapText="0"/>
    </xf>
    <xf borderId="1" fillId="6" fontId="22" numFmtId="166" xfId="0" applyAlignment="1" applyBorder="1" applyFont="1" applyNumberFormat="1">
      <alignment horizontal="center" readingOrder="0" shrinkToFit="0" vertical="center" wrapText="0"/>
    </xf>
    <xf borderId="6" fillId="32" fontId="18" numFmtId="0" xfId="0" applyAlignment="1" applyBorder="1" applyFont="1">
      <alignment horizontal="center" shrinkToFit="0" vertical="bottom" wrapText="1"/>
    </xf>
    <xf borderId="1" fillId="8" fontId="28" numFmtId="0" xfId="0" applyAlignment="1" applyBorder="1" applyFont="1">
      <alignment horizontal="center" readingOrder="0" vertical="bottom"/>
    </xf>
    <xf borderId="1" fillId="8" fontId="28" numFmtId="0" xfId="0" applyAlignment="1" applyBorder="1" applyFont="1">
      <alignment horizontal="center" vertical="bottom"/>
    </xf>
    <xf borderId="0" fillId="23" fontId="71" numFmtId="0" xfId="0" applyAlignment="1" applyFont="1">
      <alignment horizontal="center" readingOrder="0"/>
    </xf>
    <xf borderId="1" fillId="4" fontId="52" numFmtId="0" xfId="0" applyAlignment="1" applyBorder="1" applyFont="1">
      <alignment horizontal="center" readingOrder="0" shrinkToFit="0" vertical="center" wrapText="0"/>
    </xf>
    <xf borderId="1" fillId="4" fontId="22" numFmtId="166" xfId="0" applyAlignment="1" applyBorder="1" applyFont="1" applyNumberFormat="1">
      <alignment horizontal="center" readingOrder="0" shrinkToFit="0" vertical="center" wrapText="0"/>
    </xf>
    <xf borderId="1" fillId="4" fontId="32" numFmtId="0" xfId="0" applyAlignment="1" applyBorder="1" applyFont="1">
      <alignment horizontal="center" readingOrder="0"/>
    </xf>
    <xf borderId="0" fillId="4" fontId="33" numFmtId="0" xfId="0" applyAlignment="1" applyFont="1">
      <alignment horizontal="center"/>
    </xf>
    <xf borderId="1" fillId="34" fontId="32" numFmtId="0" xfId="0" applyAlignment="1" applyBorder="1" applyFont="1">
      <alignment horizontal="center" readingOrder="0"/>
    </xf>
    <xf borderId="1" fillId="0" fontId="32" numFmtId="0" xfId="0" applyAlignment="1" applyBorder="1" applyFont="1">
      <alignment horizontal="center" readingOrder="0"/>
    </xf>
    <xf borderId="0" fillId="4" fontId="22" numFmtId="0" xfId="0" applyAlignment="1" applyFont="1">
      <alignment horizontal="center" readingOrder="0" shrinkToFit="0" vertical="center" wrapText="0"/>
    </xf>
    <xf borderId="0" fillId="4" fontId="22" numFmtId="0" xfId="0" applyAlignment="1" applyFont="1">
      <alignment horizontal="center" readingOrder="0" shrinkToFit="0" vertical="center" wrapText="0"/>
    </xf>
    <xf borderId="0" fillId="4" fontId="22" numFmtId="0" xfId="0" applyAlignment="1" applyFont="1">
      <alignment horizontal="center" readingOrder="0" shrinkToFit="0" wrapText="0"/>
    </xf>
    <xf borderId="1" fillId="23" fontId="22" numFmtId="169" xfId="0" applyAlignment="1" applyBorder="1" applyFont="1" applyNumberFormat="1">
      <alignment horizontal="center" readingOrder="0" shrinkToFit="0" wrapText="0"/>
    </xf>
    <xf borderId="1" fillId="3" fontId="6" numFmtId="0" xfId="0" applyAlignment="1" applyBorder="1" applyFont="1">
      <alignment horizontal="center" vertical="bottom"/>
    </xf>
    <xf borderId="1" fillId="23" fontId="22" numFmtId="169" xfId="0" applyAlignment="1" applyBorder="1" applyFont="1" applyNumberFormat="1">
      <alignment horizontal="center" readingOrder="0" shrinkToFit="0" vertical="bottom" wrapText="0"/>
    </xf>
    <xf borderId="0" fillId="0" fontId="28" numFmtId="0" xfId="0" applyAlignment="1" applyFont="1">
      <alignment horizontal="right" vertical="bottom"/>
    </xf>
    <xf borderId="0" fillId="23" fontId="23" numFmtId="0" xfId="0" applyAlignment="1" applyFont="1">
      <alignment horizontal="center" readingOrder="0"/>
    </xf>
    <xf borderId="1" fillId="23" fontId="22" numFmtId="166" xfId="0" applyAlignment="1" applyBorder="1" applyFont="1" applyNumberFormat="1">
      <alignment horizontal="center" readingOrder="0" shrinkToFit="0" wrapText="0"/>
    </xf>
    <xf borderId="0" fillId="4" fontId="22" numFmtId="0" xfId="0" applyAlignment="1" applyFont="1">
      <alignment shrinkToFit="0" vertical="bottom" wrapText="1"/>
    </xf>
    <xf borderId="0" fillId="7" fontId="11" numFmtId="0" xfId="0" applyAlignment="1" applyFont="1">
      <alignment horizontal="center" readingOrder="0"/>
    </xf>
    <xf borderId="1" fillId="7" fontId="22" numFmtId="169" xfId="0" applyAlignment="1" applyBorder="1" applyFont="1" applyNumberFormat="1">
      <alignment horizontal="center" shrinkToFit="0" vertical="bottom" wrapText="0"/>
    </xf>
    <xf borderId="1" fillId="6" fontId="28" numFmtId="0" xfId="0" applyAlignment="1" applyBorder="1" applyFont="1">
      <alignment readingOrder="0" vertical="bottom"/>
    </xf>
    <xf borderId="1" fillId="4" fontId="22" numFmtId="169" xfId="0" applyAlignment="1" applyBorder="1" applyFont="1" applyNumberFormat="1">
      <alignment horizontal="center" shrinkToFit="0" vertical="bottom" wrapText="0"/>
    </xf>
    <xf borderId="1" fillId="37" fontId="18" numFmtId="0" xfId="0" applyAlignment="1" applyBorder="1" applyFont="1">
      <alignment horizontal="center" vertical="bottom"/>
    </xf>
    <xf borderId="1" fillId="0" fontId="33" numFmtId="166" xfId="0" applyAlignment="1" applyBorder="1" applyFont="1" applyNumberFormat="1">
      <alignment horizontal="center" vertical="bottom"/>
    </xf>
    <xf borderId="1" fillId="0" fontId="6" numFmtId="166" xfId="0" applyAlignment="1" applyBorder="1" applyFont="1" applyNumberFormat="1">
      <alignment horizontal="center" readingOrder="0" vertical="bottom"/>
    </xf>
    <xf borderId="1" fillId="4" fontId="22" numFmtId="0" xfId="0" applyAlignment="1" applyBorder="1" applyFont="1">
      <alignment horizontal="center" shrinkToFit="0" wrapText="0"/>
    </xf>
    <xf borderId="1" fillId="4" fontId="22" numFmtId="0" xfId="0" applyAlignment="1" applyBorder="1" applyFont="1">
      <alignment horizontal="center" shrinkToFit="0" vertical="bottom" wrapText="0"/>
    </xf>
    <xf borderId="1" fillId="4" fontId="54" numFmtId="0" xfId="0" applyAlignment="1" applyBorder="1" applyFont="1">
      <alignment horizontal="center" readingOrder="0"/>
    </xf>
    <xf borderId="1" fillId="21" fontId="6" numFmtId="166" xfId="0" applyAlignment="1" applyBorder="1" applyFont="1" applyNumberFormat="1">
      <alignment horizontal="center" readingOrder="0" vertical="bottom"/>
    </xf>
    <xf borderId="1" fillId="4" fontId="54" numFmtId="0" xfId="0" applyAlignment="1" applyBorder="1" applyFont="1">
      <alignment horizontal="center" readingOrder="0" vertical="bottom"/>
    </xf>
    <xf borderId="1" fillId="7" fontId="22" numFmtId="0" xfId="0" applyAlignment="1" applyBorder="1" applyFont="1">
      <alignment horizontal="center" shrinkToFit="0" wrapText="0"/>
    </xf>
    <xf borderId="1" fillId="7" fontId="22" numFmtId="0" xfId="0" applyAlignment="1" applyBorder="1" applyFont="1">
      <alignment horizontal="center" shrinkToFit="0" vertical="bottom" wrapText="0"/>
    </xf>
    <xf borderId="1" fillId="7" fontId="54" numFmtId="0" xfId="0" applyAlignment="1" applyBorder="1" applyFont="1">
      <alignment horizontal="center" readingOrder="0"/>
    </xf>
    <xf borderId="1" fillId="7" fontId="6" numFmtId="0" xfId="0" applyAlignment="1" applyBorder="1" applyFont="1">
      <alignment horizontal="center" readingOrder="0" vertical="bottom"/>
    </xf>
    <xf borderId="1" fillId="3" fontId="53" numFmtId="0" xfId="0" applyAlignment="1" applyBorder="1" applyFont="1">
      <alignment horizontal="center" readingOrder="0" vertical="bottom"/>
    </xf>
    <xf borderId="1" fillId="7" fontId="54" numFmtId="0" xfId="0" applyAlignment="1" applyBorder="1" applyFont="1">
      <alignment horizontal="center" readingOrder="0" vertical="bottom"/>
    </xf>
    <xf borderId="1" fillId="7" fontId="54" numFmtId="166" xfId="0" applyAlignment="1" applyBorder="1" applyFont="1" applyNumberFormat="1">
      <alignment horizontal="center" readingOrder="0" vertical="bottom"/>
    </xf>
    <xf borderId="0" fillId="7" fontId="54" numFmtId="0" xfId="0" applyAlignment="1" applyFont="1">
      <alignment horizontal="center" vertical="bottom"/>
    </xf>
    <xf borderId="1" fillId="13" fontId="22" numFmtId="169" xfId="0" applyAlignment="1" applyBorder="1" applyFont="1" applyNumberFormat="1">
      <alignment horizontal="center" readingOrder="0" shrinkToFit="0" wrapText="0"/>
    </xf>
    <xf borderId="1" fillId="13" fontId="23" numFmtId="166" xfId="0" applyAlignment="1" applyBorder="1" applyFont="1" applyNumberFormat="1">
      <alignment horizontal="center" readingOrder="0" shrinkToFit="0" vertical="center" wrapText="0"/>
    </xf>
    <xf borderId="1" fillId="13" fontId="22" numFmtId="0" xfId="0" applyAlignment="1" applyBorder="1" applyFont="1">
      <alignment horizontal="center" readingOrder="0" shrinkToFit="0" wrapText="0"/>
    </xf>
    <xf borderId="1" fillId="13" fontId="22" numFmtId="0" xfId="0" applyAlignment="1" applyBorder="1" applyFont="1">
      <alignment horizontal="center" readingOrder="0" shrinkToFit="0" vertical="center" wrapText="0"/>
    </xf>
    <xf borderId="1" fillId="13" fontId="22" numFmtId="0" xfId="0" applyAlignment="1" applyBorder="1" applyFont="1">
      <alignment horizontal="center" readingOrder="0" shrinkToFit="0" vertical="bottom" wrapText="0"/>
    </xf>
    <xf borderId="1" fillId="13" fontId="22" numFmtId="0" xfId="0" applyAlignment="1" applyBorder="1" applyFont="1">
      <alignment horizontal="center" shrinkToFit="0" wrapText="0"/>
    </xf>
    <xf borderId="1" fillId="13" fontId="22" numFmtId="166" xfId="0" applyAlignment="1" applyBorder="1" applyFont="1" applyNumberFormat="1">
      <alignment horizontal="center" readingOrder="0" shrinkToFit="0" vertical="center" wrapText="0"/>
    </xf>
    <xf borderId="1" fillId="13" fontId="22" numFmtId="0" xfId="0" applyAlignment="1" applyBorder="1" applyFont="1">
      <alignment readingOrder="0" vertical="bottom"/>
    </xf>
    <xf borderId="1" fillId="21" fontId="22" numFmtId="166" xfId="0" applyAlignment="1" applyBorder="1" applyFont="1" applyNumberFormat="1">
      <alignment horizontal="center" readingOrder="0" shrinkToFit="0" vertical="center" wrapText="0"/>
    </xf>
    <xf borderId="1" fillId="11" fontId="22" numFmtId="166" xfId="0" applyAlignment="1" applyBorder="1" applyFont="1" applyNumberFormat="1">
      <alignment horizontal="center" readingOrder="0"/>
    </xf>
    <xf borderId="1" fillId="0" fontId="11" numFmtId="0" xfId="0" applyAlignment="1" applyBorder="1" applyFont="1">
      <alignment horizontal="center" readingOrder="0"/>
    </xf>
    <xf borderId="0" fillId="8" fontId="28" numFmtId="0" xfId="0" applyAlignment="1" applyFont="1">
      <alignment readingOrder="0" vertical="bottom"/>
    </xf>
    <xf borderId="1" fillId="36" fontId="18" numFmtId="0" xfId="0" applyAlignment="1" applyBorder="1" applyFont="1">
      <alignment horizontal="center" readingOrder="0" shrinkToFit="0" wrapText="0"/>
    </xf>
    <xf borderId="1" fillId="36" fontId="21" numFmtId="0" xfId="0" applyAlignment="1" applyBorder="1" applyFont="1">
      <alignment horizontal="center" readingOrder="0" shrinkToFit="0" vertical="center" wrapText="0"/>
    </xf>
    <xf borderId="1" fillId="36" fontId="18" numFmtId="0" xfId="0" applyAlignment="1" applyBorder="1" applyFont="1">
      <alignment horizontal="center" readingOrder="0" shrinkToFit="0" vertical="center" wrapText="0"/>
    </xf>
    <xf borderId="1" fillId="36" fontId="18" numFmtId="0" xfId="0" applyAlignment="1" applyBorder="1" applyFont="1">
      <alignment horizontal="center" readingOrder="0"/>
    </xf>
    <xf borderId="0" fillId="7" fontId="18" numFmtId="0" xfId="0" applyAlignment="1" applyFont="1">
      <alignment horizontal="center" readingOrder="0"/>
    </xf>
    <xf borderId="6" fillId="4" fontId="22" numFmtId="0" xfId="0" applyAlignment="1" applyBorder="1" applyFont="1">
      <alignment horizontal="center" readingOrder="0" shrinkToFit="0" wrapText="0"/>
    </xf>
    <xf borderId="6" fillId="4" fontId="64" numFmtId="0" xfId="0" applyAlignment="1" applyBorder="1" applyFont="1">
      <alignment horizontal="center" readingOrder="0"/>
    </xf>
    <xf borderId="0" fillId="7" fontId="22" numFmtId="0" xfId="0" applyAlignment="1" applyFont="1">
      <alignment readingOrder="0" vertical="bottom"/>
    </xf>
    <xf borderId="1" fillId="37" fontId="18" numFmtId="0" xfId="0" applyAlignment="1" applyBorder="1" applyFont="1">
      <alignment horizontal="center" readingOrder="0"/>
    </xf>
    <xf borderId="1" fillId="4" fontId="22" numFmtId="0" xfId="0" applyAlignment="1" applyBorder="1" applyFont="1">
      <alignment horizontal="center" readingOrder="0" shrinkToFit="0" wrapText="0"/>
    </xf>
    <xf borderId="1" fillId="7" fontId="22" numFmtId="0" xfId="0" applyAlignment="1" applyBorder="1" applyFont="1">
      <alignment horizontal="center" readingOrder="0" shrinkToFit="0" wrapText="0"/>
    </xf>
    <xf borderId="1" fillId="37" fontId="18" numFmtId="0" xfId="0" applyAlignment="1" applyBorder="1" applyFont="1">
      <alignment horizontal="center" readingOrder="0" vertical="bottom"/>
    </xf>
    <xf borderId="1" fillId="8" fontId="18" numFmtId="0" xfId="0" applyAlignment="1" applyBorder="1" applyFont="1">
      <alignment horizontal="center" readingOrder="0"/>
    </xf>
    <xf borderId="1" fillId="4" fontId="21" numFmtId="0" xfId="0" applyAlignment="1" applyBorder="1" applyFont="1">
      <alignment horizontal="center" readingOrder="0" shrinkToFit="0" vertical="center" wrapText="0"/>
    </xf>
    <xf borderId="1" fillId="4" fontId="18" numFmtId="0" xfId="0" applyAlignment="1" applyBorder="1" applyFont="1">
      <alignment horizontal="center" readingOrder="0"/>
    </xf>
    <xf borderId="1" fillId="3" fontId="22" numFmtId="169" xfId="0" applyAlignment="1" applyBorder="1" applyFont="1" applyNumberFormat="1">
      <alignment horizontal="center" readingOrder="0" shrinkToFit="0" vertical="bottom" wrapText="0"/>
    </xf>
    <xf borderId="1" fillId="8" fontId="22" numFmtId="169" xfId="0" applyAlignment="1" applyBorder="1" applyFont="1" applyNumberFormat="1">
      <alignment horizontal="center" readingOrder="0" shrinkToFit="0" vertical="bottom" wrapText="0"/>
    </xf>
    <xf borderId="0" fillId="7" fontId="22" numFmtId="0" xfId="0" applyAlignment="1" applyFont="1">
      <alignment horizontal="center" readingOrder="0" vertical="bottom"/>
    </xf>
    <xf borderId="1" fillId="22" fontId="23" numFmtId="0" xfId="0" applyAlignment="1" applyBorder="1" applyFont="1">
      <alignment horizontal="center" readingOrder="0" shrinkToFit="0" vertical="center" wrapText="0"/>
    </xf>
    <xf borderId="1" fillId="21" fontId="22" numFmtId="169" xfId="0" applyAlignment="1" applyBorder="1" applyFont="1" applyNumberFormat="1">
      <alignment horizontal="center" readingOrder="0" shrinkToFit="0" vertical="bottom" wrapText="0"/>
    </xf>
    <xf borderId="1" fillId="21" fontId="23" numFmtId="166" xfId="0" applyAlignment="1" applyBorder="1" applyFont="1" applyNumberFormat="1">
      <alignment horizontal="center" readingOrder="0" shrinkToFit="0" vertical="center" wrapText="0"/>
    </xf>
    <xf borderId="1" fillId="21" fontId="22" numFmtId="0" xfId="0" applyAlignment="1" applyBorder="1" applyFont="1">
      <alignment horizontal="center" readingOrder="0" shrinkToFit="0" vertical="center" wrapText="0"/>
    </xf>
    <xf borderId="1" fillId="21" fontId="22" numFmtId="0" xfId="0" applyAlignment="1" applyBorder="1" applyFont="1">
      <alignment horizontal="center" readingOrder="0" shrinkToFit="0" wrapText="0"/>
    </xf>
    <xf borderId="0" fillId="21" fontId="22" numFmtId="0" xfId="0" applyAlignment="1" applyFont="1">
      <alignment vertical="bottom"/>
    </xf>
    <xf borderId="1" fillId="21" fontId="23" numFmtId="166" xfId="0" applyAlignment="1" applyBorder="1" applyFont="1" applyNumberFormat="1">
      <alignment horizontal="center" readingOrder="0" shrinkToFit="0" vertical="center" wrapText="0"/>
    </xf>
    <xf borderId="1" fillId="21" fontId="22" numFmtId="0" xfId="0" applyAlignment="1" applyBorder="1" applyFont="1">
      <alignment horizontal="center" readingOrder="0" shrinkToFit="0" vertical="center" wrapText="0"/>
    </xf>
    <xf borderId="1" fillId="45" fontId="18" numFmtId="0" xfId="0" applyAlignment="1" applyBorder="1" applyFill="1" applyFont="1">
      <alignment horizontal="center" readingOrder="0" vertical="bottom"/>
    </xf>
    <xf borderId="1" fillId="45" fontId="22" numFmtId="169" xfId="0" applyAlignment="1" applyBorder="1" applyFont="1" applyNumberFormat="1">
      <alignment horizontal="center" readingOrder="0" shrinkToFit="0" vertical="bottom" wrapText="0"/>
    </xf>
    <xf borderId="1" fillId="45" fontId="22" numFmtId="166" xfId="0" applyAlignment="1" applyBorder="1" applyFont="1" applyNumberFormat="1">
      <alignment horizontal="center" readingOrder="0"/>
    </xf>
    <xf borderId="1" fillId="45" fontId="22" numFmtId="166" xfId="0" applyAlignment="1" applyBorder="1" applyFont="1" applyNumberFormat="1">
      <alignment horizontal="center" readingOrder="0" shrinkToFit="0" wrapText="0"/>
    </xf>
    <xf borderId="1" fillId="45" fontId="22" numFmtId="0" xfId="0" applyAlignment="1" applyBorder="1" applyFont="1">
      <alignment horizontal="center" readingOrder="0" shrinkToFit="0" vertical="center" wrapText="0"/>
    </xf>
    <xf borderId="1" fillId="45" fontId="22" numFmtId="0" xfId="0" applyAlignment="1" applyBorder="1" applyFont="1">
      <alignment horizontal="center" readingOrder="0"/>
    </xf>
    <xf borderId="1" fillId="45" fontId="22" numFmtId="0" xfId="0" applyAlignment="1" applyBorder="1" applyFont="1">
      <alignment horizontal="center" readingOrder="0" shrinkToFit="0" wrapText="0"/>
    </xf>
    <xf borderId="1" fillId="45" fontId="18" numFmtId="0" xfId="0" applyAlignment="1" applyBorder="1" applyFont="1">
      <alignment horizontal="center" readingOrder="0" shrinkToFit="0" vertical="bottom" wrapText="1"/>
    </xf>
    <xf borderId="1" fillId="45" fontId="18" numFmtId="166" xfId="0" applyAlignment="1" applyBorder="1" applyFont="1" applyNumberFormat="1">
      <alignment horizontal="center" readingOrder="0" shrinkToFit="0" vertical="bottom" wrapText="1"/>
    </xf>
    <xf borderId="0" fillId="45" fontId="22" numFmtId="0" xfId="0" applyAlignment="1" applyFont="1">
      <alignment shrinkToFit="0" vertical="bottom" wrapText="1"/>
    </xf>
    <xf borderId="1" fillId="45" fontId="22" numFmtId="0" xfId="0" applyAlignment="1" applyBorder="1" applyFont="1">
      <alignment readingOrder="0" vertical="bottom"/>
    </xf>
    <xf borderId="1" fillId="45" fontId="23" numFmtId="0" xfId="0" applyAlignment="1" applyBorder="1" applyFont="1">
      <alignment horizontal="center" vertical="bottom"/>
    </xf>
    <xf borderId="1" fillId="45" fontId="22" numFmtId="0" xfId="0" applyAlignment="1" applyBorder="1" applyFont="1">
      <alignment horizontal="center" readingOrder="0" vertical="bottom"/>
    </xf>
    <xf borderId="1" fillId="45" fontId="28" numFmtId="0" xfId="0" applyAlignment="1" applyBorder="1" applyFont="1">
      <alignment vertical="bottom"/>
    </xf>
    <xf borderId="0" fillId="45" fontId="28" numFmtId="0" xfId="0" applyAlignment="1" applyFont="1">
      <alignment vertical="bottom"/>
    </xf>
    <xf borderId="0" fillId="45" fontId="4" numFmtId="0" xfId="0" applyFont="1"/>
    <xf borderId="1" fillId="45" fontId="22" numFmtId="166" xfId="0" applyAlignment="1" applyBorder="1" applyFont="1" applyNumberFormat="1">
      <alignment horizontal="center" readingOrder="0" vertical="bottom"/>
    </xf>
    <xf borderId="1" fillId="45" fontId="23" numFmtId="166" xfId="0" applyAlignment="1" applyBorder="1" applyFont="1" applyNumberFormat="1">
      <alignment horizontal="center" readingOrder="0" shrinkToFit="0" vertical="center" wrapText="0"/>
    </xf>
    <xf borderId="1" fillId="45" fontId="72" numFmtId="0" xfId="0" applyAlignment="1" applyBorder="1" applyFont="1">
      <alignment horizontal="center" readingOrder="0" shrinkToFit="0" vertical="bottom" wrapText="1"/>
    </xf>
    <xf borderId="1" fillId="45" fontId="21" numFmtId="0" xfId="0" applyAlignment="1" applyBorder="1" applyFont="1">
      <alignment horizontal="center" readingOrder="0" shrinkToFit="0" vertical="bottom" wrapText="1"/>
    </xf>
    <xf borderId="0" fillId="45" fontId="22" numFmtId="0" xfId="0" applyAlignment="1" applyFont="1">
      <alignment readingOrder="0" vertical="bottom"/>
    </xf>
    <xf borderId="0" fillId="45" fontId="22" numFmtId="0" xfId="0" applyAlignment="1" applyFont="1">
      <alignment readingOrder="0" vertical="bottom"/>
    </xf>
    <xf borderId="1" fillId="45" fontId="23" numFmtId="0" xfId="0" applyAlignment="1" applyBorder="1" applyFont="1">
      <alignment horizontal="center" readingOrder="0" shrinkToFit="0" vertical="center" wrapText="0"/>
    </xf>
    <xf borderId="1" fillId="45" fontId="22" numFmtId="0" xfId="0" applyAlignment="1" applyBorder="1" applyFont="1">
      <alignment horizontal="center" readingOrder="0" shrinkToFit="0" vertical="center" wrapText="0"/>
    </xf>
    <xf borderId="1" fillId="37" fontId="22" numFmtId="169" xfId="0" applyAlignment="1" applyBorder="1" applyFont="1" applyNumberFormat="1">
      <alignment horizontal="center" readingOrder="0" shrinkToFit="0" wrapText="0"/>
    </xf>
    <xf borderId="1" fillId="37" fontId="22" numFmtId="166" xfId="0" applyAlignment="1" applyBorder="1" applyFont="1" applyNumberFormat="1">
      <alignment horizontal="center" readingOrder="0"/>
    </xf>
    <xf borderId="1" fillId="37" fontId="23" numFmtId="166" xfId="0" applyAlignment="1" applyBorder="1" applyFont="1" applyNumberFormat="1">
      <alignment horizontal="center" readingOrder="0" shrinkToFit="0" vertical="center" wrapText="0"/>
    </xf>
    <xf borderId="1" fillId="37" fontId="22" numFmtId="0" xfId="0" applyAlignment="1" applyBorder="1" applyFont="1">
      <alignment horizontal="center" readingOrder="0" shrinkToFit="0" wrapText="0"/>
    </xf>
    <xf borderId="1" fillId="37" fontId="22" numFmtId="169" xfId="0" applyAlignment="1" applyBorder="1" applyFont="1" applyNumberFormat="1">
      <alignment horizontal="center" readingOrder="0" shrinkToFit="0" vertical="bottom" wrapText="0"/>
    </xf>
    <xf borderId="1" fillId="37" fontId="22" numFmtId="166" xfId="0" applyAlignment="1" applyBorder="1" applyFont="1" applyNumberFormat="1">
      <alignment horizontal="center" readingOrder="0" shrinkToFit="0" vertical="center" wrapText="0"/>
    </xf>
    <xf borderId="0" fillId="37" fontId="22" numFmtId="0" xfId="0" applyAlignment="1" applyFont="1">
      <alignment vertical="bottom"/>
    </xf>
    <xf borderId="1" fillId="37" fontId="22" numFmtId="0" xfId="0" applyAlignment="1" applyBorder="1" applyFont="1">
      <alignment horizontal="center" vertical="bottom"/>
    </xf>
    <xf borderId="0" fillId="5" fontId="9" numFmtId="0" xfId="0" applyAlignment="1" applyFont="1">
      <alignment horizontal="center" readingOrder="0"/>
    </xf>
    <xf borderId="1" fillId="3" fontId="22" numFmtId="3" xfId="0" applyAlignment="1" applyBorder="1" applyFont="1" applyNumberFormat="1">
      <alignment horizontal="center" readingOrder="0" vertical="bottom"/>
    </xf>
    <xf borderId="0" fillId="4" fontId="22" numFmtId="0" xfId="0" applyAlignment="1" applyFont="1">
      <alignment horizontal="left" readingOrder="0" vertical="bottom"/>
    </xf>
    <xf borderId="0" fillId="8" fontId="22" numFmtId="0" xfId="0" applyAlignment="1" applyFont="1">
      <alignment readingOrder="0" vertical="bottom"/>
    </xf>
    <xf borderId="1" fillId="4" fontId="73" numFmtId="0" xfId="0" applyAlignment="1" applyBorder="1" applyFont="1">
      <alignment horizontal="center" readingOrder="0"/>
    </xf>
    <xf borderId="6" fillId="8" fontId="22" numFmtId="0" xfId="0" applyAlignment="1" applyBorder="1" applyFont="1">
      <alignment horizontal="center" readingOrder="0" shrinkToFit="0" wrapText="0"/>
    </xf>
    <xf borderId="0" fillId="4" fontId="73" numFmtId="0" xfId="0" applyAlignment="1" applyFont="1">
      <alignment horizontal="center" readingOrder="0"/>
    </xf>
    <xf borderId="1" fillId="24" fontId="23" numFmtId="0" xfId="0" applyAlignment="1" applyBorder="1" applyFont="1">
      <alignment horizontal="center" readingOrder="0" shrinkToFit="0" vertical="center" wrapText="0"/>
    </xf>
    <xf borderId="1" fillId="24" fontId="22" numFmtId="0" xfId="0" applyAlignment="1" applyBorder="1" applyFont="1">
      <alignment horizontal="center" readingOrder="0" shrinkToFit="0" wrapText="0"/>
    </xf>
    <xf borderId="1" fillId="24" fontId="22" numFmtId="0" xfId="0" applyAlignment="1" applyBorder="1" applyFont="1">
      <alignment horizontal="center" readingOrder="0" shrinkToFit="0" vertical="center" wrapText="0"/>
    </xf>
    <xf borderId="1" fillId="24" fontId="22" numFmtId="169" xfId="0" applyAlignment="1" applyBorder="1" applyFont="1" applyNumberFormat="1">
      <alignment horizontal="center" readingOrder="0" shrinkToFit="0" vertical="bottom" wrapText="0"/>
    </xf>
    <xf borderId="1" fillId="4" fontId="22" numFmtId="0" xfId="0" applyAlignment="1" applyBorder="1" applyFont="1">
      <alignment horizontal="center" readingOrder="0"/>
    </xf>
    <xf borderId="6" fillId="7" fontId="22" numFmtId="0" xfId="0" applyAlignment="1" applyBorder="1" applyFont="1">
      <alignment horizontal="center" readingOrder="0" shrinkToFit="0" wrapText="0"/>
    </xf>
    <xf borderId="1" fillId="26" fontId="22" numFmtId="0" xfId="0" applyAlignment="1" applyBorder="1" applyFont="1">
      <alignment horizontal="center" readingOrder="0" vertical="bottom"/>
    </xf>
    <xf borderId="0" fillId="42" fontId="69" numFmtId="0" xfId="0" applyAlignment="1" applyFont="1">
      <alignment readingOrder="0"/>
    </xf>
    <xf borderId="1" fillId="4" fontId="22" numFmtId="169" xfId="0" applyAlignment="1" applyBorder="1" applyFont="1" applyNumberFormat="1">
      <alignment horizontal="center" readingOrder="0" shrinkToFit="0" vertical="bottom" wrapText="0"/>
    </xf>
    <xf borderId="1" fillId="4" fontId="22" numFmtId="0" xfId="0" applyAlignment="1" applyBorder="1" applyFont="1">
      <alignment horizontal="center" readingOrder="0" shrinkToFit="0" vertical="bottom" wrapText="1"/>
    </xf>
    <xf borderId="1" fillId="4" fontId="18" numFmtId="166" xfId="0" applyAlignment="1" applyBorder="1" applyFont="1" applyNumberFormat="1">
      <alignment horizontal="center" readingOrder="0" shrinkToFit="0" vertical="bottom" wrapText="1"/>
    </xf>
    <xf borderId="1" fillId="4" fontId="18" numFmtId="0" xfId="0" applyAlignment="1" applyBorder="1" applyFont="1">
      <alignment horizontal="center" readingOrder="0" shrinkToFit="0" vertical="bottom" wrapText="1"/>
    </xf>
    <xf borderId="1" fillId="4" fontId="64" numFmtId="0" xfId="0" applyAlignment="1" applyBorder="1" applyFont="1">
      <alignment horizontal="center" readingOrder="0" shrinkToFit="0" vertical="bottom" wrapText="1"/>
    </xf>
    <xf borderId="1" fillId="4" fontId="23" numFmtId="0" xfId="0" applyAlignment="1" applyBorder="1" applyFont="1">
      <alignment horizontal="center" readingOrder="0" shrinkToFit="0" vertical="bottom" wrapText="1"/>
    </xf>
    <xf borderId="0" fillId="4" fontId="6" numFmtId="0" xfId="0" applyAlignment="1" applyFont="1">
      <alignment readingOrder="0" vertical="bottom"/>
    </xf>
    <xf borderId="1" fillId="45" fontId="23" numFmtId="166" xfId="0" applyAlignment="1" applyBorder="1" applyFont="1" applyNumberFormat="1">
      <alignment horizontal="center" readingOrder="0" shrinkToFit="0" vertical="center" wrapText="0"/>
    </xf>
    <xf borderId="1" fillId="6" fontId="22" numFmtId="169" xfId="0" applyAlignment="1" applyBorder="1" applyFont="1" applyNumberFormat="1">
      <alignment horizontal="center" readingOrder="0" shrinkToFit="0" vertical="bottom" wrapText="0"/>
    </xf>
    <xf borderId="1" fillId="4" fontId="21" numFmtId="0" xfId="0" applyAlignment="1" applyBorder="1" applyFont="1">
      <alignment horizontal="center" readingOrder="0" shrinkToFit="0" vertical="bottom" wrapText="1"/>
    </xf>
    <xf borderId="1" fillId="8" fontId="22" numFmtId="0" xfId="0" applyAlignment="1" applyBorder="1" applyFont="1">
      <alignment readingOrder="0" vertical="bottom"/>
    </xf>
    <xf borderId="0" fillId="4" fontId="22" numFmtId="0" xfId="0" applyAlignment="1" applyFont="1">
      <alignment horizontal="center" shrinkToFit="0" vertical="bottom" wrapText="1"/>
    </xf>
    <xf borderId="1" fillId="8" fontId="22" numFmtId="0" xfId="0" applyAlignment="1" applyBorder="1" applyFont="1">
      <alignment readingOrder="0" vertical="bottom"/>
    </xf>
    <xf borderId="0" fillId="8" fontId="28" numFmtId="0" xfId="0" applyAlignment="1" applyFont="1">
      <alignment vertical="bottom"/>
    </xf>
    <xf borderId="1" fillId="6" fontId="22" numFmtId="166" xfId="0" applyAlignment="1" applyBorder="1" applyFont="1" applyNumberFormat="1">
      <alignment horizontal="center" readingOrder="0" shrinkToFit="0" wrapText="0"/>
    </xf>
    <xf borderId="1" fillId="6" fontId="22" numFmtId="0" xfId="0" applyAlignment="1" applyBorder="1" applyFont="1">
      <alignment horizontal="center" readingOrder="0" shrinkToFit="0" wrapText="0"/>
    </xf>
    <xf borderId="0" fillId="8" fontId="22" numFmtId="0" xfId="0" applyAlignment="1" applyFont="1">
      <alignment vertical="bottom"/>
    </xf>
    <xf borderId="1" fillId="9" fontId="18" numFmtId="0" xfId="0" applyAlignment="1" applyBorder="1" applyFont="1">
      <alignment horizontal="center" readingOrder="0" vertical="bottom"/>
    </xf>
    <xf borderId="0" fillId="0" fontId="27" numFmtId="0" xfId="0" applyAlignment="1" applyFont="1">
      <alignment horizontal="center" readingOrder="0"/>
    </xf>
    <xf borderId="6" fillId="4" fontId="22" numFmtId="0" xfId="0" applyAlignment="1" applyBorder="1" applyFont="1">
      <alignment horizontal="center" readingOrder="0" shrinkToFit="0" wrapText="0"/>
    </xf>
    <xf borderId="1" fillId="6" fontId="22" numFmtId="0" xfId="0" applyAlignment="1" applyBorder="1" applyFont="1">
      <alignment horizontal="center" readingOrder="0"/>
    </xf>
    <xf borderId="1" fillId="25" fontId="24" numFmtId="0" xfId="0" applyAlignment="1" applyBorder="1" applyFont="1">
      <alignment horizontal="center" readingOrder="0"/>
    </xf>
    <xf borderId="1" fillId="25" fontId="22" numFmtId="169" xfId="0" applyAlignment="1" applyBorder="1" applyFont="1" applyNumberFormat="1">
      <alignment horizontal="center" readingOrder="0" shrinkToFit="0" vertical="bottom" wrapText="0"/>
    </xf>
    <xf borderId="1" fillId="25" fontId="22" numFmtId="166" xfId="0" applyAlignment="1" applyBorder="1" applyFont="1" applyNumberFormat="1">
      <alignment horizontal="center" readingOrder="0"/>
    </xf>
    <xf borderId="1" fillId="25" fontId="22" numFmtId="0" xfId="0" applyAlignment="1" applyBorder="1" applyFont="1">
      <alignment horizontal="center" readingOrder="0"/>
    </xf>
    <xf borderId="1" fillId="25" fontId="23" numFmtId="0" xfId="0" applyAlignment="1" applyBorder="1" applyFont="1">
      <alignment horizontal="center" readingOrder="0" shrinkToFit="0" vertical="bottom" wrapText="0"/>
    </xf>
    <xf borderId="1" fillId="25" fontId="22" numFmtId="0" xfId="0" applyAlignment="1" applyBorder="1" applyFont="1">
      <alignment horizontal="center" readingOrder="0" shrinkToFit="0" wrapText="0"/>
    </xf>
    <xf borderId="1" fillId="25" fontId="22" numFmtId="0" xfId="0" applyAlignment="1" applyBorder="1" applyFont="1">
      <alignment horizontal="center" readingOrder="0" shrinkToFit="0" vertical="center" wrapText="0"/>
    </xf>
    <xf borderId="1" fillId="25" fontId="23" numFmtId="0" xfId="0" applyAlignment="1" applyBorder="1" applyFont="1">
      <alignment horizontal="center" readingOrder="0"/>
    </xf>
    <xf borderId="1" fillId="25" fontId="22" numFmtId="0" xfId="0" applyAlignment="1" applyBorder="1" applyFont="1">
      <alignment horizontal="center" readingOrder="0"/>
    </xf>
    <xf borderId="0" fillId="25" fontId="22" numFmtId="0" xfId="0" applyAlignment="1" applyFont="1">
      <alignment vertical="bottom"/>
    </xf>
    <xf borderId="1" fillId="25" fontId="22" numFmtId="0" xfId="0" applyAlignment="1" applyBorder="1" applyFont="1">
      <alignment horizontal="center" readingOrder="0" vertical="bottom"/>
    </xf>
    <xf borderId="1" fillId="25" fontId="22" numFmtId="0" xfId="0" applyAlignment="1" applyBorder="1" applyFont="1">
      <alignment horizontal="center" vertical="bottom"/>
    </xf>
    <xf borderId="1" fillId="25" fontId="22" numFmtId="0" xfId="0" applyAlignment="1" applyBorder="1" applyFont="1">
      <alignment readingOrder="0" vertical="bottom"/>
    </xf>
    <xf borderId="0" fillId="25" fontId="4" numFmtId="0" xfId="0" applyFont="1"/>
    <xf borderId="1" fillId="25" fontId="18" numFmtId="0" xfId="0" applyAlignment="1" applyBorder="1" applyFont="1">
      <alignment horizontal="center" readingOrder="0"/>
    </xf>
    <xf borderId="1" fillId="25" fontId="22" numFmtId="166" xfId="0" applyAlignment="1" applyBorder="1" applyFont="1" applyNumberFormat="1">
      <alignment horizontal="center" readingOrder="0" vertical="bottom"/>
    </xf>
    <xf borderId="1" fillId="25" fontId="18" numFmtId="0" xfId="0" applyAlignment="1" applyBorder="1" applyFont="1">
      <alignment horizontal="center" readingOrder="0" vertical="bottom"/>
    </xf>
    <xf borderId="1" fillId="25" fontId="22" numFmtId="166" xfId="0" applyAlignment="1" applyBorder="1" applyFont="1" applyNumberFormat="1">
      <alignment horizontal="center" readingOrder="0" shrinkToFit="0" wrapText="0"/>
    </xf>
    <xf borderId="1" fillId="25" fontId="28" numFmtId="0" xfId="0" applyAlignment="1" applyBorder="1" applyFont="1">
      <alignment readingOrder="0" vertical="bottom"/>
    </xf>
    <xf borderId="4" fillId="25" fontId="22" numFmtId="169" xfId="0" applyAlignment="1" applyBorder="1" applyFont="1" applyNumberFormat="1">
      <alignment horizontal="center" readingOrder="0" shrinkToFit="0" vertical="bottom" wrapText="0"/>
    </xf>
    <xf borderId="4" fillId="25" fontId="22" numFmtId="166" xfId="0" applyAlignment="1" applyBorder="1" applyFont="1" applyNumberFormat="1">
      <alignment horizontal="center" readingOrder="0" vertical="bottom"/>
    </xf>
    <xf borderId="4" fillId="25" fontId="28" numFmtId="166" xfId="0" applyAlignment="1" applyBorder="1" applyFont="1" applyNumberFormat="1">
      <alignment vertical="bottom"/>
    </xf>
    <xf borderId="4" fillId="25" fontId="22" numFmtId="0" xfId="0" applyAlignment="1" applyBorder="1" applyFont="1">
      <alignment horizontal="center" readingOrder="0" shrinkToFit="0" vertical="bottom" wrapText="0"/>
    </xf>
    <xf borderId="4" fillId="25" fontId="28" numFmtId="0" xfId="0" applyAlignment="1" applyBorder="1" applyFont="1">
      <alignment vertical="bottom"/>
    </xf>
    <xf borderId="4" fillId="25" fontId="22" numFmtId="0" xfId="0" applyAlignment="1" applyBorder="1" applyFont="1">
      <alignment horizontal="center" readingOrder="0" shrinkToFit="0" wrapText="0"/>
    </xf>
    <xf borderId="1" fillId="25" fontId="22" numFmtId="166" xfId="0" applyAlignment="1" applyBorder="1" applyFont="1" applyNumberFormat="1">
      <alignment horizontal="center" readingOrder="0" shrinkToFit="0" vertical="bottom" wrapText="0"/>
    </xf>
    <xf borderId="1" fillId="25" fontId="28" numFmtId="166" xfId="0" applyAlignment="1" applyBorder="1" applyFont="1" applyNumberFormat="1">
      <alignment vertical="bottom"/>
    </xf>
    <xf borderId="1" fillId="25" fontId="22" numFmtId="0" xfId="0" applyAlignment="1" applyBorder="1" applyFont="1">
      <alignment horizontal="center" readingOrder="0" shrinkToFit="0" vertical="bottom" wrapText="0"/>
    </xf>
    <xf borderId="1" fillId="25" fontId="28" numFmtId="0" xfId="0" applyAlignment="1" applyBorder="1" applyFont="1">
      <alignment horizontal="center" readingOrder="0" vertical="bottom"/>
    </xf>
    <xf borderId="1" fillId="25" fontId="28" numFmtId="0" xfId="0" applyAlignment="1" applyBorder="1" applyFont="1">
      <alignment vertical="bottom"/>
    </xf>
    <xf borderId="1" fillId="25" fontId="22" numFmtId="169" xfId="0" applyAlignment="1" applyBorder="1" applyFont="1" applyNumberFormat="1">
      <alignment horizontal="center" shrinkToFit="0" vertical="bottom" wrapText="0"/>
    </xf>
    <xf borderId="1" fillId="4" fontId="23" numFmtId="0" xfId="0" applyAlignment="1" applyBorder="1" applyFont="1">
      <alignment horizontal="center" readingOrder="0" shrinkToFit="0" vertical="bottom" wrapText="0"/>
    </xf>
    <xf borderId="1" fillId="8" fontId="22" numFmtId="0" xfId="0" applyAlignment="1" applyBorder="1" applyFont="1">
      <alignment vertical="bottom"/>
    </xf>
    <xf borderId="4" fillId="8" fontId="22" numFmtId="169" xfId="0" applyAlignment="1" applyBorder="1" applyFont="1" applyNumberFormat="1">
      <alignment horizontal="center" readingOrder="0" shrinkToFit="0" vertical="bottom" wrapText="0"/>
    </xf>
    <xf borderId="4" fillId="4" fontId="22" numFmtId="166" xfId="0" applyAlignment="1" applyBorder="1" applyFont="1" applyNumberFormat="1">
      <alignment horizontal="center" readingOrder="0" vertical="bottom"/>
    </xf>
    <xf borderId="4" fillId="4" fontId="22" numFmtId="0" xfId="0" applyAlignment="1" applyBorder="1" applyFont="1">
      <alignment horizontal="center" readingOrder="0" shrinkToFit="0" vertical="bottom" wrapText="0"/>
    </xf>
    <xf borderId="4" fillId="4" fontId="22" numFmtId="0" xfId="0" applyAlignment="1" applyBorder="1" applyFont="1">
      <alignment horizontal="center" readingOrder="0" shrinkToFit="0" wrapText="0"/>
    </xf>
    <xf borderId="4" fillId="8" fontId="22" numFmtId="0" xfId="0" applyAlignment="1" applyBorder="1" applyFont="1">
      <alignment horizontal="center" readingOrder="0" shrinkToFit="0" vertical="bottom" wrapText="0"/>
    </xf>
    <xf borderId="4" fillId="4" fontId="22" numFmtId="169" xfId="0" applyAlignment="1" applyBorder="1" applyFont="1" applyNumberFormat="1">
      <alignment horizontal="center" readingOrder="0" shrinkToFit="0" vertical="bottom" wrapText="0"/>
    </xf>
    <xf borderId="4" fillId="4" fontId="22" numFmtId="168" xfId="0" applyAlignment="1" applyBorder="1" applyFont="1" applyNumberFormat="1">
      <alignment readingOrder="0" vertical="bottom"/>
    </xf>
    <xf borderId="4" fillId="8" fontId="22" numFmtId="0" xfId="0" applyAlignment="1" applyBorder="1" applyFont="1">
      <alignment horizontal="center" readingOrder="0" vertical="bottom"/>
    </xf>
    <xf borderId="4" fillId="8" fontId="22" numFmtId="0" xfId="0" applyAlignment="1" applyBorder="1" applyFont="1">
      <alignment vertical="bottom"/>
    </xf>
    <xf borderId="0" fillId="26" fontId="56" numFmtId="0" xfId="0" applyAlignment="1" applyFont="1">
      <alignment readingOrder="0" vertical="bottom"/>
    </xf>
    <xf borderId="1" fillId="4" fontId="22" numFmtId="166" xfId="0" applyAlignment="1" applyBorder="1" applyFont="1" applyNumberFormat="1">
      <alignment horizontal="center" readingOrder="0" shrinkToFit="0" vertical="bottom" wrapText="0"/>
    </xf>
    <xf borderId="1" fillId="7" fontId="22" numFmtId="0" xfId="0" applyAlignment="1" applyBorder="1" applyFont="1">
      <alignment horizontal="center" readingOrder="0" shrinkToFit="0" vertical="bottom" wrapText="0"/>
    </xf>
    <xf borderId="4" fillId="8" fontId="22" numFmtId="0" xfId="0" applyAlignment="1" applyBorder="1" applyFont="1">
      <alignment readingOrder="0" vertical="bottom"/>
    </xf>
    <xf borderId="1" fillId="7" fontId="22" numFmtId="166" xfId="0" applyAlignment="1" applyBorder="1" applyFont="1" applyNumberFormat="1">
      <alignment horizontal="center" readingOrder="0" shrinkToFit="0" vertical="bottom" wrapText="0"/>
    </xf>
    <xf borderId="1" fillId="4" fontId="22" numFmtId="0" xfId="0" applyAlignment="1" applyBorder="1" applyFont="1">
      <alignment horizontal="center" readingOrder="0" shrinkToFit="0" vertical="bottom" wrapText="0"/>
    </xf>
    <xf borderId="1" fillId="8" fontId="22" numFmtId="169" xfId="0" applyAlignment="1" applyBorder="1" applyFont="1" applyNumberFormat="1">
      <alignment horizontal="center" shrinkToFit="0" vertical="bottom" wrapText="0"/>
    </xf>
    <xf borderId="1" fillId="8" fontId="22" numFmtId="168" xfId="0" applyAlignment="1" applyBorder="1" applyFont="1" applyNumberFormat="1">
      <alignment readingOrder="0" vertical="bottom"/>
    </xf>
    <xf borderId="1" fillId="8" fontId="22" numFmtId="166" xfId="0" applyAlignment="1" applyBorder="1" applyFont="1" applyNumberFormat="1">
      <alignment horizontal="center" shrinkToFit="0" vertical="bottom" wrapText="0"/>
    </xf>
    <xf borderId="1" fillId="8" fontId="22" numFmtId="0" xfId="0" applyAlignment="1" applyBorder="1" applyFont="1">
      <alignment horizontal="center" shrinkToFit="0" vertical="bottom" wrapText="0"/>
    </xf>
    <xf borderId="1" fillId="8" fontId="22" numFmtId="0" xfId="0" applyAlignment="1" applyBorder="1" applyFont="1">
      <alignment horizontal="center" shrinkToFit="0" wrapText="0"/>
    </xf>
    <xf borderId="1" fillId="6" fontId="23" numFmtId="166" xfId="0" applyAlignment="1" applyBorder="1" applyFont="1" applyNumberFormat="1">
      <alignment horizontal="center" readingOrder="0" shrinkToFit="0" vertical="center" wrapText="0"/>
    </xf>
    <xf borderId="1" fillId="3" fontId="23" numFmtId="0" xfId="0" applyAlignment="1" applyBorder="1" applyFont="1">
      <alignment readingOrder="0" vertical="bottom"/>
    </xf>
    <xf borderId="1" fillId="13" fontId="9" numFmtId="0" xfId="0" applyAlignment="1" applyBorder="1" applyFont="1">
      <alignment horizontal="center" readingOrder="0"/>
    </xf>
    <xf borderId="1" fillId="13" fontId="22" numFmtId="169" xfId="0" applyAlignment="1" applyBorder="1" applyFont="1" applyNumberFormat="1">
      <alignment horizontal="center" readingOrder="0" shrinkToFit="0" vertical="bottom" wrapText="0"/>
    </xf>
    <xf borderId="1" fillId="13" fontId="23" numFmtId="0" xfId="0" applyAlignment="1" applyBorder="1" applyFont="1">
      <alignment horizontal="center" readingOrder="0" shrinkToFit="0" vertical="center" wrapText="0"/>
    </xf>
    <xf borderId="1" fillId="13" fontId="22" numFmtId="0" xfId="0" applyAlignment="1" applyBorder="1" applyFont="1">
      <alignment horizontal="center" readingOrder="0" vertical="bottom"/>
    </xf>
    <xf borderId="1" fillId="13" fontId="22" numFmtId="0" xfId="0" applyAlignment="1" applyBorder="1" applyFont="1">
      <alignment horizontal="center" readingOrder="0"/>
    </xf>
    <xf borderId="1" fillId="7" fontId="22" numFmtId="0" xfId="0" applyAlignment="1" applyBorder="1" applyFont="1">
      <alignment vertical="bottom"/>
    </xf>
    <xf borderId="0" fillId="25" fontId="22" numFmtId="0" xfId="0" applyAlignment="1" applyFont="1">
      <alignment horizontal="center" vertical="bottom"/>
    </xf>
    <xf borderId="1" fillId="25" fontId="22" numFmtId="0" xfId="0" applyAlignment="1" applyBorder="1" applyFont="1">
      <alignment readingOrder="0" vertical="bottom"/>
    </xf>
    <xf borderId="1" fillId="25" fontId="23" numFmtId="0" xfId="0" applyAlignment="1" applyBorder="1" applyFont="1">
      <alignment horizontal="center" vertical="bottom"/>
    </xf>
    <xf borderId="1" fillId="25" fontId="22" numFmtId="168" xfId="0" applyAlignment="1" applyBorder="1" applyFont="1" applyNumberFormat="1">
      <alignment horizontal="center" readingOrder="0"/>
    </xf>
    <xf borderId="6" fillId="25" fontId="22" numFmtId="0" xfId="0" applyAlignment="1" applyBorder="1" applyFont="1">
      <alignment horizontal="center" readingOrder="0" shrinkToFit="0" wrapText="0"/>
    </xf>
    <xf borderId="1" fillId="25" fontId="73" numFmtId="0" xfId="0" applyAlignment="1" applyBorder="1" applyFont="1">
      <alignment horizontal="center" readingOrder="0"/>
    </xf>
    <xf borderId="0" fillId="25" fontId="69" numFmtId="0" xfId="0" applyAlignment="1" applyFont="1">
      <alignment horizontal="center" readingOrder="0"/>
    </xf>
    <xf borderId="0" fillId="25" fontId="73" numFmtId="0" xfId="0" applyAlignment="1" applyFont="1">
      <alignment horizontal="center" readingOrder="0"/>
    </xf>
    <xf borderId="1" fillId="4" fontId="22" numFmtId="0" xfId="0" applyAlignment="1" applyBorder="1" applyFont="1">
      <alignment horizontal="center" shrinkToFit="0" vertical="bottom" wrapText="0"/>
    </xf>
    <xf borderId="10" fillId="46" fontId="23" numFmtId="0" xfId="0" applyAlignment="1" applyBorder="1" applyFill="1" applyFont="1">
      <alignment horizontal="center" readingOrder="0"/>
    </xf>
    <xf borderId="1" fillId="47" fontId="9" numFmtId="0" xfId="0" applyAlignment="1" applyBorder="1" applyFill="1" applyFont="1">
      <alignment horizontal="center" readingOrder="0"/>
    </xf>
    <xf borderId="1" fillId="47" fontId="22" numFmtId="169" xfId="0" applyAlignment="1" applyBorder="1" applyFont="1" applyNumberFormat="1">
      <alignment horizontal="center" readingOrder="0" shrinkToFit="0" vertical="bottom" wrapText="0"/>
    </xf>
    <xf borderId="1" fillId="47" fontId="22" numFmtId="166" xfId="0" applyAlignment="1" applyBorder="1" applyFont="1" applyNumberFormat="1">
      <alignment horizontal="center" readingOrder="0"/>
    </xf>
    <xf borderId="1" fillId="47" fontId="23" numFmtId="166" xfId="0" applyAlignment="1" applyBorder="1" applyFont="1" applyNumberFormat="1">
      <alignment horizontal="center" readingOrder="0" shrinkToFit="0" vertical="center" wrapText="0"/>
    </xf>
    <xf borderId="1" fillId="47" fontId="22" numFmtId="0" xfId="0" applyAlignment="1" applyBorder="1" applyFont="1">
      <alignment horizontal="center" readingOrder="0" shrinkToFit="0" vertical="center" wrapText="0"/>
    </xf>
    <xf borderId="1" fillId="47" fontId="22" numFmtId="0" xfId="0" applyAlignment="1" applyBorder="1" applyFont="1">
      <alignment horizontal="center" readingOrder="0"/>
    </xf>
    <xf borderId="1" fillId="47" fontId="22" numFmtId="0" xfId="0" applyAlignment="1" applyBorder="1" applyFont="1">
      <alignment horizontal="center" readingOrder="0" shrinkToFit="0" wrapText="0"/>
    </xf>
    <xf borderId="1" fillId="47" fontId="22" numFmtId="0" xfId="0" applyAlignment="1" applyBorder="1" applyFont="1">
      <alignment horizontal="center" readingOrder="0" vertical="bottom"/>
    </xf>
    <xf borderId="0" fillId="47" fontId="22" numFmtId="0" xfId="0" applyAlignment="1" applyFont="1">
      <alignment horizontal="center" vertical="bottom"/>
    </xf>
    <xf borderId="1" fillId="47" fontId="22" numFmtId="0" xfId="0" applyAlignment="1" applyBorder="1" applyFont="1">
      <alignment horizontal="center" vertical="bottom"/>
    </xf>
    <xf borderId="1" fillId="47" fontId="22" numFmtId="0" xfId="0" applyAlignment="1" applyBorder="1" applyFont="1">
      <alignment readingOrder="0" vertical="bottom"/>
    </xf>
    <xf borderId="0" fillId="47" fontId="4" numFmtId="0" xfId="0" applyFont="1"/>
    <xf borderId="7" fillId="30" fontId="22" numFmtId="169" xfId="0" applyAlignment="1" applyBorder="1" applyFont="1" applyNumberFormat="1">
      <alignment horizontal="center" readingOrder="0" shrinkToFit="0" vertical="bottom" wrapText="0"/>
    </xf>
    <xf borderId="6" fillId="30" fontId="22" numFmtId="166" xfId="0" applyAlignment="1" applyBorder="1" applyFont="1" applyNumberFormat="1">
      <alignment horizontal="center" readingOrder="0"/>
    </xf>
    <xf borderId="6" fillId="30" fontId="22" numFmtId="0" xfId="0" applyAlignment="1" applyBorder="1" applyFont="1">
      <alignment horizontal="center" readingOrder="0"/>
    </xf>
    <xf borderId="6" fillId="30" fontId="23" numFmtId="0" xfId="0" applyAlignment="1" applyBorder="1" applyFont="1">
      <alignment horizontal="center" readingOrder="0" shrinkToFit="0" vertical="bottom" wrapText="0"/>
    </xf>
    <xf borderId="6" fillId="30" fontId="22" numFmtId="0" xfId="0" applyAlignment="1" applyBorder="1" applyFont="1">
      <alignment horizontal="center" readingOrder="0" shrinkToFit="0" wrapText="0"/>
    </xf>
    <xf borderId="6" fillId="30" fontId="22" numFmtId="0" xfId="0" applyAlignment="1" applyBorder="1" applyFont="1">
      <alignment horizontal="center" readingOrder="0" shrinkToFit="0" vertical="center" wrapText="0"/>
    </xf>
    <xf borderId="1" fillId="30" fontId="23" numFmtId="0" xfId="0" applyAlignment="1" applyBorder="1" applyFont="1">
      <alignment horizontal="center" readingOrder="0"/>
    </xf>
    <xf borderId="6" fillId="6" fontId="22" numFmtId="169" xfId="0" applyAlignment="1" applyBorder="1" applyFont="1" applyNumberFormat="1">
      <alignment horizontal="center" readingOrder="0" shrinkToFit="0" vertical="bottom" wrapText="0"/>
    </xf>
    <xf borderId="0" fillId="30" fontId="22" numFmtId="0" xfId="0" applyAlignment="1" applyFont="1">
      <alignment horizontal="center" vertical="bottom"/>
    </xf>
    <xf borderId="1" fillId="30" fontId="22" numFmtId="0" xfId="0" applyAlignment="1" applyBorder="1" applyFont="1">
      <alignment horizontal="center" readingOrder="0" vertical="bottom"/>
    </xf>
    <xf borderId="1" fillId="30" fontId="22" numFmtId="0" xfId="0" applyAlignment="1" applyBorder="1" applyFont="1">
      <alignment horizontal="center" vertical="bottom"/>
    </xf>
    <xf borderId="1" fillId="30" fontId="22" numFmtId="0" xfId="0" applyAlignment="1" applyBorder="1" applyFont="1">
      <alignment readingOrder="0" vertical="bottom"/>
    </xf>
    <xf borderId="0" fillId="30" fontId="4" numFmtId="0" xfId="0" applyFont="1"/>
    <xf borderId="1" fillId="3" fontId="18" numFmtId="169" xfId="0" applyAlignment="1" applyBorder="1" applyFont="1" applyNumberFormat="1">
      <alignment horizontal="center" readingOrder="0" shrinkToFit="0" vertical="bottom" wrapText="0"/>
    </xf>
    <xf borderId="1" fillId="27" fontId="24" numFmtId="0" xfId="0" applyAlignment="1" applyBorder="1" applyFont="1">
      <alignment horizontal="center" readingOrder="0"/>
    </xf>
    <xf borderId="1" fillId="27" fontId="22" numFmtId="0" xfId="0" applyAlignment="1" applyBorder="1" applyFont="1">
      <alignment horizontal="center" readingOrder="0" shrinkToFit="0" vertical="bottom" wrapText="0"/>
    </xf>
    <xf borderId="1" fillId="27" fontId="23" numFmtId="0" xfId="0" applyAlignment="1" applyBorder="1" applyFont="1">
      <alignment horizontal="center" readingOrder="0" vertical="bottom"/>
    </xf>
    <xf borderId="5" fillId="4" fontId="64" numFmtId="0" xfId="0" applyAlignment="1" applyBorder="1" applyFont="1">
      <alignment horizontal="center" readingOrder="0"/>
    </xf>
    <xf borderId="0" fillId="4" fontId="14" numFmtId="0" xfId="0" applyFont="1"/>
    <xf borderId="6" fillId="4" fontId="22" numFmtId="166" xfId="0" applyAlignment="1" applyBorder="1" applyFont="1" applyNumberFormat="1">
      <alignment horizontal="center" readingOrder="0" shrinkToFit="0" vertical="bottom" wrapText="1"/>
    </xf>
    <xf borderId="6" fillId="4" fontId="22" numFmtId="0" xfId="0" applyAlignment="1" applyBorder="1" applyFont="1">
      <alignment horizontal="center" readingOrder="0" shrinkToFit="0" vertical="bottom" wrapText="1"/>
    </xf>
    <xf borderId="0" fillId="7" fontId="22" numFmtId="0" xfId="0" applyAlignment="1" applyFont="1">
      <alignment shrinkToFit="0" vertical="bottom" wrapText="1"/>
    </xf>
    <xf borderId="6" fillId="4" fontId="22" numFmtId="0" xfId="0" applyAlignment="1" applyBorder="1" applyFont="1">
      <alignment horizontal="center" shrinkToFit="0" vertical="bottom" wrapText="1"/>
    </xf>
    <xf borderId="6" fillId="3" fontId="22" numFmtId="0" xfId="0" applyAlignment="1" applyBorder="1" applyFont="1">
      <alignment horizontal="center" readingOrder="0" shrinkToFit="0" vertical="bottom" wrapText="1"/>
    </xf>
    <xf borderId="1" fillId="7" fontId="28" numFmtId="0" xfId="0" applyAlignment="1" applyBorder="1" applyFont="1">
      <alignment readingOrder="0" vertical="bottom"/>
    </xf>
    <xf borderId="1" fillId="4" fontId="18" numFmtId="0" xfId="0" applyAlignment="1" applyBorder="1" applyFont="1">
      <alignment horizontal="center" shrinkToFit="0" vertical="bottom" wrapText="1"/>
    </xf>
    <xf borderId="1" fillId="4" fontId="28" numFmtId="0" xfId="0" applyAlignment="1" applyBorder="1" applyFont="1">
      <alignment readingOrder="0" vertical="bottom"/>
    </xf>
    <xf borderId="1" fillId="30" fontId="24" numFmtId="0" xfId="0" applyAlignment="1" applyBorder="1" applyFont="1">
      <alignment horizontal="center" readingOrder="0"/>
    </xf>
    <xf borderId="1" fillId="30" fontId="22" numFmtId="169" xfId="0" applyAlignment="1" applyBorder="1" applyFont="1" applyNumberFormat="1">
      <alignment horizontal="center" readingOrder="0" shrinkToFit="0" vertical="bottom" wrapText="0"/>
    </xf>
    <xf borderId="6" fillId="30" fontId="22" numFmtId="166" xfId="0" applyAlignment="1" applyBorder="1" applyFont="1" applyNumberFormat="1">
      <alignment horizontal="center" readingOrder="0" shrinkToFit="0" vertical="bottom" wrapText="1"/>
    </xf>
    <xf borderId="6" fillId="30" fontId="22" numFmtId="0" xfId="0" applyAlignment="1" applyBorder="1" applyFont="1">
      <alignment horizontal="center" readingOrder="0" shrinkToFit="0" vertical="bottom" wrapText="1"/>
    </xf>
    <xf borderId="1" fillId="30" fontId="22" numFmtId="0" xfId="0" applyAlignment="1" applyBorder="1" applyFont="1">
      <alignment horizontal="center" readingOrder="0" shrinkToFit="0" wrapText="0"/>
    </xf>
    <xf borderId="1" fillId="30" fontId="22" numFmtId="0" xfId="0" applyAlignment="1" applyBorder="1" applyFont="1">
      <alignment horizontal="center" readingOrder="0" shrinkToFit="0" vertical="bottom" wrapText="1"/>
    </xf>
    <xf borderId="6" fillId="30" fontId="22" numFmtId="0" xfId="0" applyAlignment="1" applyBorder="1" applyFont="1">
      <alignment horizontal="center" shrinkToFit="0" vertical="bottom" wrapText="1"/>
    </xf>
    <xf borderId="0" fillId="30" fontId="22" numFmtId="0" xfId="0" applyAlignment="1" applyFont="1">
      <alignment shrinkToFit="0" vertical="bottom" wrapText="1"/>
    </xf>
    <xf borderId="1" fillId="30" fontId="18" numFmtId="0" xfId="0" applyAlignment="1" applyBorder="1" applyFont="1">
      <alignment horizontal="center" readingOrder="0" shrinkToFit="0" vertical="bottom" wrapText="1"/>
    </xf>
    <xf borderId="1" fillId="30" fontId="18" numFmtId="0" xfId="0" applyAlignment="1" applyBorder="1" applyFont="1">
      <alignment horizontal="center" shrinkToFit="0" vertical="bottom" wrapText="1"/>
    </xf>
    <xf borderId="1" fillId="30" fontId="22" numFmtId="166" xfId="0" applyAlignment="1" applyBorder="1" applyFont="1" applyNumberFormat="1">
      <alignment horizontal="center" readingOrder="0"/>
    </xf>
    <xf borderId="1" fillId="30" fontId="22" numFmtId="0" xfId="0" applyAlignment="1" applyBorder="1" applyFont="1">
      <alignment horizontal="center" readingOrder="0"/>
    </xf>
    <xf borderId="1" fillId="30" fontId="22" numFmtId="0" xfId="0" applyAlignment="1" applyBorder="1" applyFont="1">
      <alignment horizontal="center" readingOrder="0" shrinkToFit="0" vertical="center" wrapText="0"/>
    </xf>
    <xf borderId="1" fillId="30" fontId="22" numFmtId="0" xfId="0" applyAlignment="1" applyBorder="1" applyFont="1">
      <alignment readingOrder="0" vertical="bottom"/>
    </xf>
    <xf borderId="1" fillId="30" fontId="22" numFmtId="166" xfId="0" applyAlignment="1" applyBorder="1" applyFont="1" applyNumberFormat="1">
      <alignment horizontal="center" readingOrder="0" vertical="bottom"/>
    </xf>
    <xf borderId="1" fillId="30" fontId="28" numFmtId="0" xfId="0" applyAlignment="1" applyBorder="1" applyFont="1">
      <alignment readingOrder="0" vertical="bottom"/>
    </xf>
    <xf borderId="1" fillId="30" fontId="23" numFmtId="0" xfId="0" applyAlignment="1" applyBorder="1" applyFont="1">
      <alignment horizontal="center" vertical="bottom"/>
    </xf>
    <xf borderId="1" fillId="30" fontId="28" numFmtId="0" xfId="0" applyAlignment="1" applyBorder="1" applyFont="1">
      <alignment vertical="bottom"/>
    </xf>
    <xf borderId="1" fillId="30" fontId="22" numFmtId="166" xfId="0" applyAlignment="1" applyBorder="1" applyFont="1" applyNumberFormat="1">
      <alignment horizontal="center" readingOrder="0" shrinkToFit="0" wrapText="0"/>
    </xf>
    <xf borderId="1" fillId="30" fontId="22" numFmtId="0" xfId="0" applyAlignment="1" applyBorder="1" applyFont="1">
      <alignment horizontal="center" readingOrder="0" shrinkToFit="0" vertical="bottom" wrapText="0"/>
    </xf>
    <xf borderId="1" fillId="30" fontId="22" numFmtId="0" xfId="0" applyAlignment="1" applyBorder="1" applyFont="1">
      <alignment horizontal="center" vertical="bottom"/>
    </xf>
    <xf borderId="1" fillId="30" fontId="23" numFmtId="166" xfId="0" applyAlignment="1" applyBorder="1" applyFont="1" applyNumberFormat="1">
      <alignment horizontal="center" readingOrder="0" shrinkToFit="0" vertical="center" wrapText="0"/>
    </xf>
    <xf borderId="5" fillId="30" fontId="64" numFmtId="0" xfId="0" applyAlignment="1" applyBorder="1" applyFont="1">
      <alignment horizontal="center" readingOrder="0"/>
    </xf>
    <xf borderId="1" fillId="30" fontId="21" numFmtId="0" xfId="0" applyAlignment="1" applyBorder="1" applyFont="1">
      <alignment horizontal="center" readingOrder="0"/>
    </xf>
    <xf borderId="1" fillId="30" fontId="41" numFmtId="0" xfId="0" applyAlignment="1" applyBorder="1" applyFont="1">
      <alignment horizontal="center" readingOrder="0"/>
    </xf>
    <xf borderId="1" fillId="30" fontId="64" numFmtId="0" xfId="0" applyAlignment="1" applyBorder="1" applyFont="1">
      <alignment horizontal="center" readingOrder="0"/>
    </xf>
    <xf borderId="1" fillId="27" fontId="64" numFmtId="0" xfId="0" applyAlignment="1" applyBorder="1" applyFont="1">
      <alignment horizontal="center" readingOrder="0"/>
    </xf>
    <xf borderId="1" fillId="27" fontId="23" numFmtId="0" xfId="0" applyAlignment="1" applyBorder="1" applyFont="1">
      <alignment horizontal="center" readingOrder="0"/>
    </xf>
    <xf borderId="6" fillId="21" fontId="22" numFmtId="166" xfId="0" applyAlignment="1" applyBorder="1" applyFont="1" applyNumberFormat="1">
      <alignment horizontal="center" readingOrder="0" shrinkToFit="0" vertical="bottom" wrapText="1"/>
    </xf>
    <xf borderId="1" fillId="22" fontId="22" numFmtId="0" xfId="0" applyAlignment="1" applyBorder="1" applyFont="1">
      <alignment horizontal="center" vertical="bottom"/>
    </xf>
    <xf borderId="0" fillId="3" fontId="22" numFmtId="0" xfId="0" applyAlignment="1" applyFont="1">
      <alignment readingOrder="0" vertical="bottom"/>
    </xf>
    <xf borderId="1" fillId="27" fontId="22" numFmtId="169" xfId="0" applyAlignment="1" applyBorder="1" applyFont="1" applyNumberFormat="1">
      <alignment horizontal="center" readingOrder="0" shrinkToFit="0" vertical="bottom" wrapText="0"/>
    </xf>
    <xf borderId="1" fillId="27" fontId="23" numFmtId="0" xfId="0" applyAlignment="1" applyBorder="1" applyFont="1">
      <alignment horizontal="center" readingOrder="0" shrinkToFit="0" vertical="center" wrapText="0"/>
    </xf>
    <xf borderId="1" fillId="27" fontId="22" numFmtId="0" xfId="0" applyAlignment="1" applyBorder="1" applyFont="1">
      <alignment horizontal="center" readingOrder="0" shrinkToFit="0" vertical="center" wrapText="0"/>
    </xf>
    <xf borderId="1" fillId="27" fontId="64" numFmtId="0" xfId="0" applyAlignment="1" applyBorder="1" applyFont="1">
      <alignment horizontal="center" readingOrder="0"/>
    </xf>
    <xf borderId="1" fillId="27" fontId="22" numFmtId="0" xfId="0" applyAlignment="1" applyBorder="1" applyFont="1">
      <alignment horizontal="center" readingOrder="0"/>
    </xf>
    <xf borderId="1" fillId="27" fontId="22" numFmtId="0" xfId="0" applyAlignment="1" applyBorder="1" applyFont="1">
      <alignment horizontal="center" readingOrder="0" shrinkToFit="0" wrapText="0"/>
    </xf>
    <xf borderId="0" fillId="4" fontId="6" numFmtId="0" xfId="0" applyAlignment="1" applyFont="1">
      <alignment horizontal="center" vertical="bottom"/>
    </xf>
    <xf borderId="1" fillId="7" fontId="28" numFmtId="0" xfId="0" applyBorder="1" applyFont="1"/>
    <xf borderId="1" fillId="4" fontId="28" numFmtId="166" xfId="0" applyAlignment="1" applyBorder="1" applyFont="1" applyNumberFormat="1">
      <alignment horizontal="center" readingOrder="0" vertical="bottom"/>
    </xf>
    <xf borderId="0" fillId="4" fontId="28" numFmtId="0" xfId="0" applyAlignment="1" applyFont="1">
      <alignment readingOrder="0" vertical="bottom"/>
    </xf>
    <xf borderId="1" fillId="48" fontId="64" numFmtId="0" xfId="0" applyAlignment="1" applyBorder="1" applyFill="1" applyFont="1">
      <alignment horizontal="center" readingOrder="0"/>
    </xf>
    <xf borderId="1" fillId="25" fontId="22" numFmtId="166" xfId="0" applyAlignment="1" applyBorder="1" applyFont="1" applyNumberFormat="1">
      <alignment horizontal="center" shrinkToFit="0" vertical="bottom" wrapText="0"/>
    </xf>
    <xf borderId="1" fillId="25" fontId="64" numFmtId="0" xfId="0" applyAlignment="1" applyBorder="1" applyFont="1">
      <alignment horizontal="center" readingOrder="0" vertical="bottom"/>
    </xf>
    <xf borderId="1" fillId="25" fontId="28" numFmtId="0" xfId="0" applyAlignment="1" applyBorder="1" applyFont="1">
      <alignment vertical="bottom"/>
    </xf>
    <xf borderId="0" fillId="25" fontId="28" numFmtId="0" xfId="0" applyAlignment="1" applyFont="1">
      <alignment vertical="bottom"/>
    </xf>
    <xf borderId="6" fillId="25" fontId="22" numFmtId="166" xfId="0" applyAlignment="1" applyBorder="1" applyFont="1" applyNumberFormat="1">
      <alignment horizontal="center" readingOrder="0" shrinkToFit="0" vertical="bottom" wrapText="1"/>
    </xf>
    <xf borderId="6" fillId="25" fontId="22" numFmtId="166" xfId="0" applyAlignment="1" applyBorder="1" applyFont="1" applyNumberFormat="1">
      <alignment horizontal="center" shrinkToFit="0" vertical="bottom" wrapText="1"/>
    </xf>
    <xf borderId="6" fillId="25" fontId="22" numFmtId="0" xfId="0" applyAlignment="1" applyBorder="1" applyFont="1">
      <alignment horizontal="center" readingOrder="0" shrinkToFit="0" vertical="bottom" wrapText="1"/>
    </xf>
    <xf borderId="1" fillId="25" fontId="22" numFmtId="0" xfId="0" applyAlignment="1" applyBorder="1" applyFont="1">
      <alignment horizontal="center" readingOrder="0" shrinkToFit="0" vertical="bottom" wrapText="1"/>
    </xf>
    <xf borderId="6" fillId="25" fontId="28" numFmtId="0" xfId="0" applyAlignment="1" applyBorder="1" applyFont="1">
      <alignment vertical="bottom"/>
    </xf>
    <xf borderId="1" fillId="25" fontId="18" numFmtId="0" xfId="0" applyAlignment="1" applyBorder="1" applyFont="1">
      <alignment horizontal="center" shrinkToFit="0" vertical="bottom" wrapText="1"/>
    </xf>
    <xf borderId="6" fillId="25" fontId="28" numFmtId="166" xfId="0" applyAlignment="1" applyBorder="1" applyFont="1" applyNumberFormat="1">
      <alignment vertical="bottom"/>
    </xf>
    <xf borderId="6" fillId="25" fontId="22" numFmtId="0" xfId="0" applyAlignment="1" applyBorder="1" applyFont="1">
      <alignment horizontal="center" shrinkToFit="0" vertical="bottom" wrapText="1"/>
    </xf>
    <xf borderId="1" fillId="25" fontId="22" numFmtId="166" xfId="0" applyAlignment="1" applyBorder="1" applyFont="1" applyNumberFormat="1">
      <alignment horizontal="center" vertical="bottom"/>
    </xf>
    <xf borderId="1" fillId="25" fontId="22" numFmtId="0" xfId="0" applyAlignment="1" applyBorder="1" applyFont="1">
      <alignment horizontal="center" shrinkToFit="0" wrapText="0"/>
    </xf>
    <xf borderId="1" fillId="25" fontId="22" numFmtId="0" xfId="0" applyAlignment="1" applyBorder="1" applyFont="1">
      <alignment horizontal="center" shrinkToFit="0" vertical="bottom" wrapText="0"/>
    </xf>
    <xf borderId="1" fillId="8" fontId="22" numFmtId="0" xfId="0" applyAlignment="1" applyBorder="1" applyFont="1">
      <alignment horizontal="center" readingOrder="0" shrinkToFit="0" wrapText="0"/>
    </xf>
    <xf borderId="1" fillId="8" fontId="64" numFmtId="0" xfId="0" applyAlignment="1" applyBorder="1" applyFont="1">
      <alignment horizontal="center" readingOrder="0"/>
    </xf>
    <xf borderId="2" fillId="9" fontId="28" numFmtId="0" xfId="0" applyAlignment="1" applyBorder="1" applyFont="1">
      <alignment vertical="bottom"/>
    </xf>
    <xf borderId="2" fillId="32" fontId="28" numFmtId="0" xfId="0" applyAlignment="1" applyBorder="1" applyFont="1">
      <alignment vertical="bottom"/>
    </xf>
    <xf borderId="5" fillId="32" fontId="28" numFmtId="0" xfId="0" applyAlignment="1" applyBorder="1" applyFont="1">
      <alignment vertical="bottom"/>
    </xf>
    <xf borderId="1" fillId="32" fontId="28" numFmtId="0" xfId="0" applyAlignment="1" applyBorder="1" applyFont="1">
      <alignment vertical="bottom"/>
    </xf>
    <xf borderId="1" fillId="32" fontId="18" numFmtId="0" xfId="0" applyAlignment="1" applyBorder="1" applyFont="1">
      <alignment horizontal="center" shrinkToFit="0" vertical="bottom" wrapText="1"/>
    </xf>
    <xf borderId="0" fillId="32" fontId="28" numFmtId="0" xfId="0" applyAlignment="1" applyFont="1">
      <alignment vertical="bottom"/>
    </xf>
    <xf borderId="1" fillId="3" fontId="10" numFmtId="169" xfId="0" applyAlignment="1" applyBorder="1" applyFont="1" applyNumberFormat="1">
      <alignment horizontal="center" readingOrder="0" shrinkToFit="0" vertical="bottom" wrapText="0"/>
    </xf>
    <xf borderId="1" fillId="4" fontId="10" numFmtId="166" xfId="0" applyAlignment="1" applyBorder="1" applyFont="1" applyNumberFormat="1">
      <alignment horizontal="center" readingOrder="0" vertical="bottom"/>
    </xf>
    <xf borderId="1" fillId="4" fontId="10" numFmtId="0" xfId="0" applyAlignment="1" applyBorder="1" applyFont="1">
      <alignment horizontal="center" readingOrder="0" vertical="bottom"/>
    </xf>
    <xf borderId="1" fillId="4" fontId="10" numFmtId="0" xfId="0" applyAlignment="1" applyBorder="1" applyFont="1">
      <alignment horizontal="center" readingOrder="0" shrinkToFit="0" wrapText="0"/>
    </xf>
    <xf borderId="1" fillId="4" fontId="74" numFmtId="0" xfId="0" applyAlignment="1" applyBorder="1" applyFont="1">
      <alignment horizontal="center" readingOrder="0"/>
    </xf>
    <xf borderId="1" fillId="48" fontId="75" numFmtId="0" xfId="0" applyAlignment="1" applyBorder="1" applyFont="1">
      <alignment horizontal="center" readingOrder="0"/>
    </xf>
    <xf borderId="1" fillId="4" fontId="10" numFmtId="169" xfId="0" applyAlignment="1" applyBorder="1" applyFont="1" applyNumberFormat="1">
      <alignment horizontal="center" readingOrder="0" shrinkToFit="0" vertical="bottom" wrapText="0"/>
    </xf>
    <xf borderId="1" fillId="8" fontId="10" numFmtId="0" xfId="0" applyAlignment="1" applyBorder="1" applyFont="1">
      <alignment horizontal="center" readingOrder="0" vertical="bottom"/>
    </xf>
    <xf borderId="1" fillId="4" fontId="16" numFmtId="166" xfId="0" applyAlignment="1" applyBorder="1" applyFont="1" applyNumberFormat="1">
      <alignment horizontal="center" readingOrder="0" shrinkToFit="0" vertical="center" wrapText="0"/>
    </xf>
    <xf borderId="1" fillId="4" fontId="10" numFmtId="0" xfId="0" applyAlignment="1" applyBorder="1" applyFont="1">
      <alignment horizontal="center" readingOrder="0" shrinkToFit="0" vertical="center" wrapText="0"/>
    </xf>
    <xf borderId="1" fillId="4" fontId="10" numFmtId="0" xfId="0" applyAlignment="1" applyBorder="1" applyFont="1">
      <alignment horizontal="center" readingOrder="0" shrinkToFit="0" vertical="bottom" wrapText="0"/>
    </xf>
    <xf borderId="1" fillId="4" fontId="75" numFmtId="0" xfId="0" applyAlignment="1" applyBorder="1" applyFont="1">
      <alignment horizontal="center" readingOrder="0"/>
    </xf>
    <xf borderId="1" fillId="8" fontId="10" numFmtId="169" xfId="0" applyAlignment="1" applyBorder="1" applyFont="1" applyNumberFormat="1">
      <alignment horizontal="center" readingOrder="0" shrinkToFit="0" vertical="bottom" wrapText="0"/>
    </xf>
    <xf borderId="1" fillId="3" fontId="15" numFmtId="0" xfId="0" applyAlignment="1" applyBorder="1" applyFont="1">
      <alignment horizontal="center" readingOrder="0" vertical="bottom"/>
    </xf>
    <xf borderId="1" fillId="4" fontId="10" numFmtId="166" xfId="0" applyAlignment="1" applyBorder="1" applyFont="1" applyNumberFormat="1">
      <alignment horizontal="center" readingOrder="0" shrinkToFit="0" vertical="bottom" wrapText="0"/>
    </xf>
    <xf borderId="1" fillId="7" fontId="10" numFmtId="0" xfId="0" applyAlignment="1" applyBorder="1" applyFont="1">
      <alignment horizontal="center" readingOrder="0" shrinkToFit="0" vertical="bottom" wrapText="0"/>
    </xf>
    <xf borderId="1" fillId="7" fontId="75" numFmtId="0" xfId="0" applyAlignment="1" applyBorder="1" applyFont="1">
      <alignment horizontal="center" readingOrder="0" vertical="bottom"/>
    </xf>
    <xf borderId="1" fillId="7" fontId="10" numFmtId="0" xfId="0" applyAlignment="1" applyBorder="1" applyFont="1">
      <alignment horizontal="center" readingOrder="0" vertical="bottom"/>
    </xf>
    <xf borderId="1" fillId="7" fontId="10" numFmtId="166" xfId="0" applyAlignment="1" applyBorder="1" applyFont="1" applyNumberFormat="1">
      <alignment horizontal="center" readingOrder="0" vertical="bottom"/>
    </xf>
    <xf borderId="1" fillId="5" fontId="75" numFmtId="0" xfId="0" applyAlignment="1" applyBorder="1" applyFont="1">
      <alignment horizontal="center" readingOrder="0" vertical="bottom"/>
    </xf>
    <xf borderId="1" fillId="4" fontId="10" numFmtId="0" xfId="0" applyAlignment="1" applyBorder="1" applyFont="1">
      <alignment horizontal="center" vertical="bottom"/>
    </xf>
    <xf borderId="6" fillId="4" fontId="10" numFmtId="166" xfId="0" applyAlignment="1" applyBorder="1" applyFont="1" applyNumberFormat="1">
      <alignment horizontal="center" readingOrder="0" shrinkToFit="0" vertical="bottom" wrapText="1"/>
    </xf>
    <xf borderId="6" fillId="4" fontId="10" numFmtId="0" xfId="0" applyAlignment="1" applyBorder="1" applyFont="1">
      <alignment horizontal="center" readingOrder="0" shrinkToFit="0" vertical="bottom" wrapText="1"/>
    </xf>
    <xf borderId="6" fillId="7" fontId="10" numFmtId="0" xfId="0" applyAlignment="1" applyBorder="1" applyFont="1">
      <alignment horizontal="center" readingOrder="0" shrinkToFit="0" vertical="bottom" wrapText="1"/>
    </xf>
    <xf borderId="1" fillId="7" fontId="10" numFmtId="0" xfId="0" applyAlignment="1" applyBorder="1" applyFont="1">
      <alignment horizontal="center" readingOrder="0" shrinkToFit="0" vertical="bottom" wrapText="1"/>
    </xf>
    <xf borderId="6" fillId="7" fontId="10" numFmtId="166" xfId="0" applyAlignment="1" applyBorder="1" applyFont="1" applyNumberFormat="1">
      <alignment horizontal="center" readingOrder="0" vertical="bottom"/>
    </xf>
    <xf borderId="6" fillId="4" fontId="10" numFmtId="166" xfId="0" applyAlignment="1" applyBorder="1" applyFont="1" applyNumberFormat="1">
      <alignment horizontal="center" readingOrder="0" vertical="bottom"/>
    </xf>
    <xf borderId="1" fillId="4" fontId="10" numFmtId="0" xfId="0" applyAlignment="1" applyBorder="1" applyFont="1">
      <alignment horizontal="center" readingOrder="0" shrinkToFit="0" vertical="bottom" wrapText="1"/>
    </xf>
    <xf borderId="1" fillId="21" fontId="10" numFmtId="166" xfId="0" applyAlignment="1" applyBorder="1" applyFont="1" applyNumberFormat="1">
      <alignment horizontal="center" readingOrder="0" vertical="bottom"/>
    </xf>
    <xf borderId="6" fillId="4" fontId="10" numFmtId="0" xfId="0" applyAlignment="1" applyBorder="1" applyFont="1">
      <alignment horizontal="center" readingOrder="0" shrinkToFit="0" vertical="bottom" wrapText="1"/>
    </xf>
    <xf borderId="1" fillId="7" fontId="10" numFmtId="0" xfId="0" applyAlignment="1" applyBorder="1" applyFont="1">
      <alignment horizontal="center" readingOrder="0" shrinkToFit="0" wrapText="0"/>
    </xf>
    <xf borderId="1" fillId="4" fontId="10" numFmtId="166" xfId="0" applyAlignment="1" applyBorder="1" applyFont="1" applyNumberFormat="1">
      <alignment horizontal="center" readingOrder="0" vertical="bottom"/>
    </xf>
    <xf borderId="1" fillId="4" fontId="10" numFmtId="0" xfId="0" applyAlignment="1" applyBorder="1" applyFont="1">
      <alignment horizontal="center" readingOrder="0" shrinkToFit="0" vertical="bottom" wrapText="0"/>
    </xf>
    <xf borderId="1" fillId="4" fontId="10" numFmtId="0" xfId="0" applyAlignment="1" applyBorder="1" applyFont="1">
      <alignment horizontal="center" readingOrder="0" vertical="bottom"/>
    </xf>
    <xf borderId="1" fillId="3" fontId="10" numFmtId="0" xfId="0" applyAlignment="1" applyBorder="1" applyFont="1">
      <alignment horizontal="center" readingOrder="0" shrinkToFit="0" vertical="bottom" wrapText="0"/>
    </xf>
    <xf borderId="1" fillId="3" fontId="10" numFmtId="166" xfId="0" applyAlignment="1" applyBorder="1" applyFont="1" applyNumberFormat="1">
      <alignment horizontal="center" readingOrder="0" shrinkToFit="0" vertical="bottom" wrapText="0"/>
    </xf>
    <xf borderId="1" fillId="4" fontId="10" numFmtId="166" xfId="0" applyAlignment="1" applyBorder="1" applyFont="1" applyNumberFormat="1">
      <alignment horizontal="center" readingOrder="0" shrinkToFit="0" vertical="bottom" wrapText="0"/>
    </xf>
    <xf borderId="1" fillId="7" fontId="10" numFmtId="166" xfId="0" applyAlignment="1" applyBorder="1" applyFont="1" applyNumberFormat="1">
      <alignment horizontal="center" vertical="bottom"/>
    </xf>
    <xf borderId="1" fillId="7" fontId="10" numFmtId="0" xfId="0" applyAlignment="1" applyBorder="1" applyFont="1">
      <alignment horizontal="center" readingOrder="0" shrinkToFit="0" wrapText="0"/>
    </xf>
    <xf borderId="1" fillId="4" fontId="75" numFmtId="0" xfId="0" applyAlignment="1" applyBorder="1" applyFont="1">
      <alignment horizontal="center" readingOrder="0" vertical="bottom"/>
    </xf>
    <xf borderId="1" fillId="4" fontId="74" numFmtId="0" xfId="0" applyAlignment="1" applyBorder="1" applyFont="1">
      <alignment horizontal="center" readingOrder="0" vertical="bottom"/>
    </xf>
    <xf borderId="1" fillId="7" fontId="74" numFmtId="0" xfId="0" applyAlignment="1" applyBorder="1" applyFont="1">
      <alignment horizontal="center" readingOrder="0" vertical="bottom"/>
    </xf>
    <xf borderId="1" fillId="4" fontId="10" numFmtId="166" xfId="0" applyAlignment="1" applyBorder="1" applyFont="1" applyNumberFormat="1">
      <alignment horizontal="center" readingOrder="0"/>
    </xf>
    <xf borderId="1" fillId="4" fontId="10" numFmtId="0" xfId="0" applyAlignment="1" applyBorder="1" applyFont="1">
      <alignment horizontal="center" readingOrder="0" shrinkToFit="0" wrapText="0"/>
    </xf>
    <xf borderId="5" fillId="4" fontId="75" numFmtId="0" xfId="0" applyAlignment="1" applyBorder="1" applyFont="1">
      <alignment horizontal="center" readingOrder="0" vertical="bottom"/>
    </xf>
    <xf borderId="0" fillId="7" fontId="75" numFmtId="0" xfId="0" applyAlignment="1" applyFont="1">
      <alignment horizontal="center" readingOrder="0" vertical="bottom"/>
    </xf>
    <xf borderId="1" fillId="4" fontId="28" numFmtId="166" xfId="0" applyAlignment="1" applyBorder="1" applyFont="1" applyNumberFormat="1">
      <alignment vertical="bottom"/>
    </xf>
    <xf borderId="1" fillId="4" fontId="22" numFmtId="166" xfId="0" applyAlignment="1" applyBorder="1" applyFont="1" applyNumberFormat="1">
      <alignment horizontal="center"/>
    </xf>
    <xf borderId="1" fillId="4" fontId="22" numFmtId="0" xfId="0" applyAlignment="1" applyBorder="1" applyFont="1">
      <alignment horizontal="center"/>
    </xf>
    <xf borderId="5" fillId="7" fontId="22" numFmtId="0" xfId="0" applyAlignment="1" applyBorder="1" applyFont="1">
      <alignment horizontal="center" vertical="bottom"/>
    </xf>
    <xf borderId="1" fillId="7" fontId="28" numFmtId="166" xfId="0" applyAlignment="1" applyBorder="1" applyFont="1" applyNumberFormat="1">
      <alignment vertical="bottom"/>
    </xf>
    <xf borderId="1" fillId="4" fontId="28" numFmtId="166" xfId="0" applyBorder="1" applyFont="1" applyNumberFormat="1"/>
    <xf borderId="1" fillId="4" fontId="28" numFmtId="0" xfId="0" applyBorder="1" applyFont="1"/>
    <xf borderId="1" fillId="3" fontId="28" numFmtId="0" xfId="0" applyAlignment="1" applyBorder="1" applyFont="1">
      <alignment vertical="bottom"/>
    </xf>
    <xf borderId="1" fillId="4" fontId="28" numFmtId="0" xfId="0" applyBorder="1" applyFont="1"/>
    <xf borderId="0" fillId="4" fontId="28" numFmtId="0" xfId="0" applyAlignment="1" applyFont="1">
      <alignment vertical="bottom"/>
    </xf>
    <xf borderId="0" fillId="3" fontId="28" numFmtId="0" xfId="0" applyAlignment="1" applyFont="1">
      <alignment vertical="bottom"/>
    </xf>
    <xf borderId="6" fillId="4" fontId="10" numFmtId="166" xfId="0" applyAlignment="1" applyBorder="1" applyFont="1" applyNumberFormat="1">
      <alignment horizontal="center" readingOrder="0"/>
    </xf>
    <xf borderId="6" fillId="4" fontId="10" numFmtId="0" xfId="0" applyAlignment="1" applyBorder="1" applyFont="1">
      <alignment horizontal="center" readingOrder="0" vertical="bottom"/>
    </xf>
    <xf borderId="6" fillId="4" fontId="10" numFmtId="0" xfId="0" applyAlignment="1" applyBorder="1" applyFont="1">
      <alignment horizontal="center" readingOrder="0" shrinkToFit="0" wrapText="0"/>
    </xf>
    <xf borderId="6" fillId="4" fontId="74" numFmtId="0" xfId="0" applyAlignment="1" applyBorder="1" applyFont="1">
      <alignment horizontal="center" readingOrder="0"/>
    </xf>
    <xf borderId="1" fillId="8" fontId="10" numFmtId="166" xfId="0" applyAlignment="1" applyBorder="1" applyFont="1" applyNumberFormat="1">
      <alignment horizontal="center" readingOrder="0" shrinkToFit="0" vertical="bottom" wrapText="0"/>
    </xf>
    <xf borderId="1" fillId="3" fontId="74" numFmtId="0" xfId="0" applyAlignment="1" applyBorder="1" applyFont="1">
      <alignment horizontal="center" readingOrder="0"/>
    </xf>
    <xf borderId="1" fillId="7" fontId="75" numFmtId="0" xfId="0" applyAlignment="1" applyBorder="1" applyFont="1">
      <alignment horizontal="center" readingOrder="0"/>
    </xf>
    <xf borderId="1" fillId="7" fontId="10" numFmtId="166" xfId="0" applyAlignment="1" applyBorder="1" applyFont="1" applyNumberFormat="1">
      <alignment horizontal="center" readingOrder="0"/>
    </xf>
    <xf borderId="1" fillId="7" fontId="74" numFmtId="0" xfId="0" applyAlignment="1" applyBorder="1" applyFont="1">
      <alignment horizontal="center" readingOrder="0"/>
    </xf>
    <xf borderId="1" fillId="4" fontId="10" numFmtId="0" xfId="0" applyAlignment="1" applyBorder="1" applyFont="1">
      <alignment horizontal="center" readingOrder="0"/>
    </xf>
    <xf borderId="1" fillId="25" fontId="15" numFmtId="0" xfId="0" applyAlignment="1" applyBorder="1" applyFont="1">
      <alignment horizontal="center" readingOrder="0"/>
    </xf>
    <xf borderId="1" fillId="25" fontId="10" numFmtId="169" xfId="0" applyAlignment="1" applyBorder="1" applyFont="1" applyNumberFormat="1">
      <alignment horizontal="center" readingOrder="0" shrinkToFit="0" vertical="bottom" wrapText="0"/>
    </xf>
    <xf borderId="1" fillId="25" fontId="10" numFmtId="166" xfId="0" applyAlignment="1" applyBorder="1" applyFont="1" applyNumberFormat="1">
      <alignment horizontal="center" readingOrder="0" vertical="bottom"/>
    </xf>
    <xf borderId="1" fillId="25" fontId="10" numFmtId="166" xfId="0" applyAlignment="1" applyBorder="1" applyFont="1" applyNumberFormat="1">
      <alignment horizontal="center" readingOrder="0"/>
    </xf>
    <xf borderId="1" fillId="25" fontId="10" numFmtId="0" xfId="0" applyAlignment="1" applyBorder="1" applyFont="1">
      <alignment horizontal="center" readingOrder="0" vertical="bottom"/>
    </xf>
    <xf borderId="1" fillId="25" fontId="10" numFmtId="0" xfId="0" applyAlignment="1" applyBorder="1" applyFont="1">
      <alignment horizontal="center" readingOrder="0" shrinkToFit="0" vertical="bottom" wrapText="0"/>
    </xf>
    <xf borderId="1" fillId="25" fontId="10" numFmtId="0" xfId="0" applyAlignment="1" applyBorder="1" applyFont="1">
      <alignment horizontal="center" readingOrder="0" shrinkToFit="0" wrapText="0"/>
    </xf>
    <xf borderId="1" fillId="25" fontId="74" numFmtId="0" xfId="0" applyAlignment="1" applyBorder="1" applyFont="1">
      <alignment horizontal="center" readingOrder="0"/>
    </xf>
    <xf borderId="1" fillId="25" fontId="75" numFmtId="0" xfId="0" applyAlignment="1" applyBorder="1" applyFont="1">
      <alignment horizontal="center" readingOrder="0"/>
    </xf>
    <xf borderId="1" fillId="25" fontId="15" numFmtId="0" xfId="0" applyAlignment="1" applyBorder="1" applyFont="1">
      <alignment horizontal="center" readingOrder="0" vertical="bottom"/>
    </xf>
    <xf borderId="1" fillId="25" fontId="75" numFmtId="0" xfId="0" applyAlignment="1" applyBorder="1" applyFont="1">
      <alignment horizontal="center" readingOrder="0" vertical="bottom"/>
    </xf>
    <xf borderId="1" fillId="25" fontId="10" numFmtId="0" xfId="0" applyAlignment="1" applyBorder="1" applyFont="1">
      <alignment horizontal="center" vertical="bottom"/>
    </xf>
    <xf borderId="1" fillId="25" fontId="10" numFmtId="166" xfId="0" applyAlignment="1" applyBorder="1" applyFont="1" applyNumberFormat="1">
      <alignment horizontal="center" readingOrder="0" shrinkToFit="0" vertical="bottom" wrapText="0"/>
    </xf>
    <xf borderId="1" fillId="25" fontId="16" numFmtId="0" xfId="0" applyAlignment="1" applyBorder="1" applyFont="1">
      <alignment horizontal="center" readingOrder="0"/>
    </xf>
    <xf borderId="6" fillId="25" fontId="10" numFmtId="166" xfId="0" applyAlignment="1" applyBorder="1" applyFont="1" applyNumberFormat="1">
      <alignment horizontal="center" readingOrder="0"/>
    </xf>
    <xf borderId="6" fillId="25" fontId="10" numFmtId="0" xfId="0" applyAlignment="1" applyBorder="1" applyFont="1">
      <alignment horizontal="center" readingOrder="0" shrinkToFit="0" wrapText="0"/>
    </xf>
    <xf borderId="6" fillId="25" fontId="74" numFmtId="0" xfId="0" applyAlignment="1" applyBorder="1" applyFont="1">
      <alignment horizontal="center" readingOrder="0"/>
    </xf>
    <xf borderId="1" fillId="4" fontId="10" numFmtId="0" xfId="0" applyAlignment="1" applyBorder="1" applyFont="1">
      <alignment horizontal="center" readingOrder="0"/>
    </xf>
    <xf borderId="1" fillId="7" fontId="10" numFmtId="0" xfId="0" applyAlignment="1" applyBorder="1" applyFont="1">
      <alignment horizontal="center" readingOrder="0"/>
    </xf>
    <xf borderId="1" fillId="3" fontId="15" numFmtId="0" xfId="0" applyAlignment="1" applyBorder="1" applyFont="1">
      <alignment horizontal="center"/>
    </xf>
    <xf borderId="1" fillId="8" fontId="10" numFmtId="0" xfId="0" applyAlignment="1" applyBorder="1" applyFont="1">
      <alignment horizontal="center" readingOrder="0" shrinkToFit="0" vertical="bottom" wrapText="0"/>
    </xf>
    <xf borderId="1" fillId="4" fontId="10" numFmtId="0" xfId="0" applyAlignment="1" applyBorder="1" applyFont="1">
      <alignment horizontal="center" readingOrder="0" shrinkToFit="0" wrapText="0"/>
    </xf>
    <xf borderId="1" fillId="7" fontId="10" numFmtId="0" xfId="0" applyAlignment="1" applyBorder="1" applyFont="1">
      <alignment horizontal="center" readingOrder="0" shrinkToFit="0" wrapText="0"/>
    </xf>
    <xf borderId="1" fillId="7" fontId="74" numFmtId="0" xfId="0" applyAlignment="1" applyBorder="1" applyFont="1">
      <alignment horizontal="center" readingOrder="0"/>
    </xf>
    <xf borderId="1" fillId="7" fontId="75" numFmtId="0" xfId="0" applyAlignment="1" applyBorder="1" applyFont="1">
      <alignment horizontal="center" readingOrder="0"/>
    </xf>
    <xf borderId="1" fillId="4" fontId="74" numFmtId="0" xfId="0" applyAlignment="1" applyBorder="1" applyFont="1">
      <alignment horizontal="center" readingOrder="0"/>
    </xf>
    <xf borderId="1" fillId="4" fontId="75" numFmtId="0" xfId="0" applyAlignment="1" applyBorder="1" applyFont="1">
      <alignment horizontal="center" readingOrder="0"/>
    </xf>
    <xf borderId="1" fillId="6" fontId="10" numFmtId="169" xfId="0" applyAlignment="1" applyBorder="1" applyFont="1" applyNumberFormat="1">
      <alignment horizontal="center" readingOrder="0" shrinkToFit="0" vertical="bottom" wrapText="0"/>
    </xf>
    <xf borderId="1" fillId="7" fontId="16" numFmtId="0" xfId="0" applyAlignment="1" applyBorder="1" applyFont="1">
      <alignment horizontal="center" readingOrder="0"/>
    </xf>
    <xf borderId="1" fillId="4" fontId="16" numFmtId="0" xfId="0" applyAlignment="1" applyBorder="1" applyFont="1">
      <alignment horizontal="center" readingOrder="0"/>
    </xf>
    <xf borderId="1" fillId="3" fontId="56" numFmtId="0" xfId="0" applyAlignment="1" applyBorder="1" applyFont="1">
      <alignment readingOrder="0" vertical="bottom"/>
    </xf>
    <xf borderId="1" fillId="8" fontId="10" numFmtId="166" xfId="0" applyAlignment="1" applyBorder="1" applyFont="1" applyNumberFormat="1">
      <alignment horizontal="center" readingOrder="0" shrinkToFit="0" vertical="bottom" wrapText="0"/>
    </xf>
    <xf borderId="1" fillId="8" fontId="10" numFmtId="166" xfId="0" applyAlignment="1" applyBorder="1" applyFont="1" applyNumberFormat="1">
      <alignment horizontal="center" readingOrder="0"/>
    </xf>
    <xf borderId="1" fillId="8" fontId="10" numFmtId="0" xfId="0" applyAlignment="1" applyBorder="1" applyFont="1">
      <alignment horizontal="center" readingOrder="0" shrinkToFit="0" wrapText="0"/>
    </xf>
    <xf borderId="1" fillId="8" fontId="74" numFmtId="0" xfId="0" applyAlignment="1" applyBorder="1" applyFont="1">
      <alignment horizontal="center" readingOrder="0"/>
    </xf>
    <xf borderId="1" fillId="4" fontId="16" numFmtId="0" xfId="0" applyAlignment="1" applyBorder="1" applyFont="1">
      <alignment horizontal="center" readingOrder="0"/>
    </xf>
    <xf borderId="1" fillId="8" fontId="10" numFmtId="0" xfId="0" applyAlignment="1" applyBorder="1" applyFont="1">
      <alignment horizontal="center" readingOrder="0" shrinkToFit="0" vertical="bottom" wrapText="0"/>
    </xf>
    <xf borderId="1" fillId="8" fontId="10" numFmtId="166" xfId="0" applyAlignment="1" applyBorder="1" applyFont="1" applyNumberFormat="1">
      <alignment horizontal="center" readingOrder="0"/>
    </xf>
    <xf borderId="1" fillId="8" fontId="10" numFmtId="0" xfId="0" applyAlignment="1" applyBorder="1" applyFont="1">
      <alignment horizontal="center" readingOrder="0" vertical="bottom"/>
    </xf>
    <xf borderId="1" fillId="7" fontId="16" numFmtId="0" xfId="0" applyAlignment="1" applyBorder="1" applyFont="1">
      <alignment horizontal="center" readingOrder="0"/>
    </xf>
    <xf borderId="1" fillId="4" fontId="10" numFmtId="0" xfId="0" applyAlignment="1" applyBorder="1" applyFont="1">
      <alignment horizontal="center" readingOrder="0" shrinkToFit="0" vertical="bottom" wrapText="0"/>
    </xf>
    <xf borderId="1" fillId="4" fontId="16" numFmtId="0" xfId="0" applyAlignment="1" applyBorder="1" applyFont="1">
      <alignment horizontal="center" readingOrder="0"/>
    </xf>
    <xf borderId="1" fillId="7" fontId="10" numFmtId="0" xfId="0" applyAlignment="1" applyBorder="1" applyFont="1">
      <alignment horizontal="center" readingOrder="0" shrinkToFit="0" vertical="bottom" wrapText="0"/>
    </xf>
    <xf borderId="1" fillId="7" fontId="16" numFmtId="0" xfId="0" applyAlignment="1" applyBorder="1" applyFont="1">
      <alignment horizontal="center" readingOrder="0"/>
    </xf>
    <xf borderId="1" fillId="27" fontId="4" numFmtId="0" xfId="0" applyBorder="1" applyFont="1"/>
    <xf borderId="1" fillId="27" fontId="9" numFmtId="0" xfId="0" applyAlignment="1" applyBorder="1" applyFont="1">
      <alignment horizontal="center" readingOrder="0"/>
    </xf>
    <xf borderId="1" fillId="27" fontId="41" numFmtId="0" xfId="0" applyAlignment="1" applyBorder="1" applyFont="1">
      <alignment horizontal="center" readingOrder="0"/>
    </xf>
    <xf borderId="1" fillId="27" fontId="23" numFmtId="0" xfId="0" applyAlignment="1" applyBorder="1" applyFont="1">
      <alignment horizontal="center" readingOrder="0"/>
    </xf>
    <xf borderId="1" fillId="7" fontId="22" numFmtId="0" xfId="0" applyAlignment="1" applyBorder="1" applyFont="1">
      <alignment horizontal="center" readingOrder="0" shrinkToFit="0" vertical="bottom" wrapText="0"/>
    </xf>
    <xf borderId="1" fillId="7" fontId="23" numFmtId="0" xfId="0" applyAlignment="1" applyBorder="1" applyFont="1">
      <alignment horizontal="center" readingOrder="0"/>
    </xf>
    <xf borderId="1" fillId="0" fontId="9" numFmtId="169" xfId="0" applyAlignment="1" applyBorder="1" applyFont="1" applyNumberFormat="1">
      <alignment horizontal="center" readingOrder="0"/>
    </xf>
    <xf borderId="1" fillId="4" fontId="23" numFmtId="0" xfId="0" applyAlignment="1" applyBorder="1" applyFont="1">
      <alignment horizontal="center" readingOrder="0"/>
    </xf>
    <xf borderId="1" fillId="6" fontId="9" numFmtId="169" xfId="0" applyAlignment="1" applyBorder="1" applyFont="1" applyNumberFormat="1">
      <alignment horizontal="center" readingOrder="0"/>
    </xf>
    <xf borderId="1" fillId="6" fontId="9" numFmtId="166" xfId="0" applyAlignment="1" applyBorder="1" applyFont="1" applyNumberFormat="1">
      <alignment horizontal="center" readingOrder="0"/>
    </xf>
    <xf borderId="1" fillId="6" fontId="9" numFmtId="0" xfId="0" applyAlignment="1" applyBorder="1" applyFont="1">
      <alignment horizontal="center"/>
    </xf>
    <xf borderId="1" fillId="6" fontId="9" numFmtId="0" xfId="0" applyAlignment="1" applyBorder="1" applyFont="1">
      <alignment horizontal="center" readingOrder="0"/>
    </xf>
    <xf borderId="1" fillId="6" fontId="22" numFmtId="0" xfId="0" applyAlignment="1" applyBorder="1" applyFont="1">
      <alignment horizontal="center" readingOrder="0" shrinkToFit="0" vertical="bottom" wrapText="0"/>
    </xf>
    <xf borderId="1" fillId="6" fontId="23" numFmtId="0" xfId="0" applyAlignment="1" applyBorder="1" applyFont="1">
      <alignment horizontal="center" readingOrder="0"/>
    </xf>
    <xf borderId="0" fillId="6" fontId="28" numFmtId="0" xfId="0" applyAlignment="1" applyFont="1">
      <alignment readingOrder="0" vertical="bottom"/>
    </xf>
    <xf borderId="1" fillId="4" fontId="22" numFmtId="0" xfId="0" applyAlignment="1" applyBorder="1" applyFont="1">
      <alignment horizontal="center" readingOrder="0" shrinkToFit="0" vertical="bottom" wrapText="0"/>
    </xf>
    <xf borderId="1" fillId="4" fontId="23" numFmtId="0" xfId="0" applyAlignment="1" applyBorder="1" applyFont="1">
      <alignment horizontal="center" readingOrder="0"/>
    </xf>
    <xf borderId="1" fillId="7" fontId="22" numFmtId="0" xfId="0" applyAlignment="1" applyBorder="1" applyFont="1">
      <alignment horizontal="center" readingOrder="0" shrinkToFit="0" vertical="bottom" wrapText="0"/>
    </xf>
    <xf borderId="1" fillId="7" fontId="23" numFmtId="0" xfId="0" applyAlignment="1" applyBorder="1" applyFont="1">
      <alignment horizontal="center" readingOrder="0"/>
    </xf>
    <xf borderId="0" fillId="4" fontId="10" numFmtId="0" xfId="0" applyAlignment="1" applyFont="1">
      <alignment horizontal="center" vertical="bottom"/>
    </xf>
    <xf borderId="1" fillId="4" fontId="16" numFmtId="0" xfId="0" applyAlignment="1" applyBorder="1" applyFont="1">
      <alignment horizontal="center" vertical="bottom"/>
    </xf>
    <xf borderId="0" fillId="4" fontId="76" numFmtId="0" xfId="0" applyAlignment="1" applyFont="1">
      <alignment vertical="bottom"/>
    </xf>
    <xf borderId="0" fillId="7" fontId="76" numFmtId="0" xfId="0" applyAlignment="1" applyFont="1">
      <alignment vertical="bottom"/>
    </xf>
    <xf borderId="1" fillId="7" fontId="10" numFmtId="0" xfId="0" applyAlignment="1" applyBorder="1" applyFont="1">
      <alignment horizontal="center" vertical="bottom"/>
    </xf>
    <xf borderId="6" fillId="4" fontId="22" numFmtId="0" xfId="0" applyAlignment="1" applyBorder="1" applyFont="1">
      <alignment horizontal="center" readingOrder="0" shrinkToFit="0" vertical="bottom" wrapText="0"/>
    </xf>
    <xf borderId="1" fillId="3" fontId="10" numFmtId="166" xfId="0" applyAlignment="1" applyBorder="1" applyFont="1" applyNumberFormat="1">
      <alignment horizontal="center" readingOrder="0" vertical="bottom"/>
    </xf>
    <xf borderId="0" fillId="7" fontId="10" numFmtId="0" xfId="0" applyAlignment="1" applyFont="1">
      <alignment horizontal="center" vertical="bottom"/>
    </xf>
    <xf borderId="6" fillId="4" fontId="23" numFmtId="0" xfId="0" applyAlignment="1" applyBorder="1" applyFont="1">
      <alignment horizontal="center" readingOrder="0" shrinkToFit="0" wrapText="0"/>
    </xf>
    <xf borderId="0" fillId="4" fontId="76" numFmtId="0" xfId="0" applyAlignment="1" applyFont="1">
      <alignment vertical="bottom"/>
    </xf>
    <xf borderId="1" fillId="8" fontId="28" numFmtId="0" xfId="0" applyAlignment="1" applyBorder="1" applyFont="1">
      <alignment vertical="bottom"/>
    </xf>
    <xf borderId="0" fillId="4" fontId="10" numFmtId="0" xfId="0" applyAlignment="1" applyFont="1">
      <alignment horizontal="center" vertical="bottom"/>
    </xf>
    <xf borderId="1" fillId="4" fontId="41" numFmtId="0" xfId="0" applyAlignment="1" applyBorder="1" applyFont="1">
      <alignment horizontal="center" readingOrder="0" vertical="bottom"/>
    </xf>
    <xf borderId="1" fillId="4" fontId="64" numFmtId="0" xfId="0" applyAlignment="1" applyBorder="1" applyFont="1">
      <alignment horizontal="center" readingOrder="0" vertical="bottom"/>
    </xf>
    <xf borderId="1" fillId="0" fontId="38" numFmtId="0" xfId="0" applyAlignment="1" applyBorder="1" applyFont="1">
      <alignment horizontal="center" readingOrder="0"/>
    </xf>
    <xf borderId="0" fillId="0" fontId="38" numFmtId="0" xfId="0" applyFont="1"/>
    <xf borderId="1" fillId="0" fontId="38" numFmtId="166" xfId="0" applyAlignment="1" applyBorder="1" applyFont="1" applyNumberFormat="1">
      <alignment horizontal="center" readingOrder="0"/>
    </xf>
    <xf borderId="0" fillId="0" fontId="38" numFmtId="0" xfId="0" applyAlignment="1" applyFont="1">
      <alignment horizontal="center"/>
    </xf>
    <xf borderId="1" fillId="0" fontId="38" numFmtId="0" xfId="0" applyAlignment="1" applyBorder="1" applyFont="1">
      <alignment horizontal="center"/>
    </xf>
    <xf borderId="1" fillId="2" fontId="18" numFmtId="0" xfId="0" applyAlignment="1" applyBorder="1" applyFont="1">
      <alignment vertical="bottom"/>
    </xf>
    <xf borderId="0" fillId="8" fontId="28" numFmtId="0" xfId="0" applyAlignment="1" applyFont="1">
      <alignment vertical="bottom"/>
    </xf>
    <xf borderId="1" fillId="8" fontId="22" numFmtId="166" xfId="0" applyAlignment="1" applyBorder="1" applyFont="1" applyNumberFormat="1">
      <alignment horizontal="center" readingOrder="0" shrinkToFit="0" vertical="bottom" wrapText="0"/>
    </xf>
    <xf borderId="6" fillId="4" fontId="22" numFmtId="166" xfId="0" applyAlignment="1" applyBorder="1" applyFont="1" applyNumberFormat="1">
      <alignment horizontal="center" readingOrder="0" shrinkToFit="0" vertical="bottom" wrapText="0"/>
    </xf>
    <xf borderId="6" fillId="8" fontId="23" numFmtId="0" xfId="0" applyAlignment="1" applyBorder="1" applyFont="1">
      <alignment horizontal="center" readingOrder="0" shrinkToFit="0" wrapText="0"/>
    </xf>
    <xf borderId="0" fillId="3" fontId="69" numFmtId="0" xfId="0" applyAlignment="1" applyFont="1">
      <alignment horizontal="center" readingOrder="0"/>
    </xf>
    <xf borderId="1" fillId="8" fontId="28" numFmtId="0" xfId="0" applyAlignment="1" applyBorder="1" applyFont="1">
      <alignment horizontal="center" vertical="bottom"/>
    </xf>
    <xf borderId="0" fillId="4" fontId="22" numFmtId="0" xfId="0" applyAlignment="1" applyFont="1">
      <alignment horizontal="center" vertical="bottom"/>
    </xf>
    <xf borderId="1" fillId="4" fontId="28" numFmtId="0" xfId="0" applyAlignment="1" applyBorder="1" applyFont="1">
      <alignment horizontal="center" vertical="bottom"/>
    </xf>
    <xf borderId="1" fillId="27" fontId="15" numFmtId="0" xfId="0" applyAlignment="1" applyBorder="1" applyFont="1">
      <alignment horizontal="center" readingOrder="0"/>
    </xf>
    <xf borderId="1" fillId="4" fontId="43" numFmtId="0" xfId="0" applyAlignment="1" applyBorder="1" applyFont="1">
      <alignment horizontal="center" readingOrder="0" vertical="bottom"/>
    </xf>
    <xf borderId="1" fillId="27" fontId="15" numFmtId="0" xfId="0" applyAlignment="1" applyBorder="1" applyFont="1">
      <alignment horizontal="center" readingOrder="0" vertical="bottom"/>
    </xf>
    <xf borderId="1" fillId="34" fontId="22" numFmtId="0" xfId="0" applyAlignment="1" applyBorder="1" applyFont="1">
      <alignment horizontal="center" readingOrder="0" shrinkToFit="0" wrapText="0"/>
    </xf>
    <xf borderId="1" fillId="4" fontId="41" numFmtId="0" xfId="0" applyAlignment="1" applyBorder="1" applyFont="1">
      <alignment horizontal="center" readingOrder="0" vertical="bottom"/>
    </xf>
    <xf borderId="0" fillId="27" fontId="22" numFmtId="0" xfId="0" applyAlignment="1" applyFont="1">
      <alignment horizontal="center"/>
    </xf>
    <xf borderId="2" fillId="2" fontId="28" numFmtId="0" xfId="0" applyAlignment="1" applyBorder="1" applyFont="1">
      <alignment vertical="bottom"/>
    </xf>
    <xf borderId="5" fillId="2" fontId="28" numFmtId="0" xfId="0" applyAlignment="1" applyBorder="1" applyFont="1">
      <alignment vertical="bottom"/>
    </xf>
    <xf borderId="1" fillId="7" fontId="22" numFmtId="169" xfId="0" applyAlignment="1" applyBorder="1" applyFont="1" applyNumberFormat="1">
      <alignment horizontal="center" readingOrder="0" shrinkToFit="0" vertical="bottom" wrapText="0"/>
    </xf>
    <xf borderId="1" fillId="0" fontId="28" numFmtId="0" xfId="0" applyAlignment="1" applyBorder="1" applyFont="1">
      <alignment vertical="bottom"/>
    </xf>
    <xf borderId="0" fillId="4" fontId="64" numFmtId="0" xfId="0" applyAlignment="1" applyFont="1">
      <alignment horizontal="center" vertical="bottom"/>
    </xf>
    <xf borderId="1" fillId="3" fontId="64" numFmtId="0" xfId="0" applyAlignment="1" applyBorder="1" applyFont="1">
      <alignment horizontal="center" vertical="bottom"/>
    </xf>
    <xf borderId="1" fillId="4" fontId="22" numFmtId="169" xfId="0" applyAlignment="1" applyBorder="1" applyFont="1" applyNumberFormat="1">
      <alignment horizontal="center" readingOrder="0" shrinkToFit="0" vertical="bottom" wrapText="0"/>
    </xf>
    <xf borderId="1" fillId="7" fontId="41" numFmtId="0" xfId="0" applyAlignment="1" applyBorder="1" applyFont="1">
      <alignment horizontal="center" readingOrder="0" vertical="bottom"/>
    </xf>
    <xf borderId="1" fillId="3" fontId="40" numFmtId="0" xfId="0" applyAlignment="1" applyBorder="1" applyFont="1">
      <alignment horizontal="center" readingOrder="0" vertical="bottom"/>
    </xf>
    <xf borderId="1" fillId="7" fontId="64" numFmtId="0" xfId="0" applyAlignment="1" applyBorder="1" applyFont="1">
      <alignment horizontal="center" readingOrder="0" vertical="bottom"/>
    </xf>
    <xf borderId="6" fillId="4" fontId="28" numFmtId="0" xfId="0" applyAlignment="1" applyBorder="1" applyFont="1">
      <alignment readingOrder="0" vertical="bottom"/>
    </xf>
    <xf borderId="6" fillId="3" fontId="41" numFmtId="0" xfId="0" applyAlignment="1" applyBorder="1" applyFont="1">
      <alignment horizontal="center" readingOrder="0" vertical="bottom"/>
    </xf>
    <xf borderId="6" fillId="4" fontId="22" numFmtId="0" xfId="0" applyAlignment="1" applyBorder="1" applyFont="1">
      <alignment horizontal="center" readingOrder="0" vertical="bottom"/>
    </xf>
    <xf borderId="6" fillId="7" fontId="22" numFmtId="0" xfId="0" applyAlignment="1" applyBorder="1" applyFont="1">
      <alignment horizontal="center" readingOrder="0" shrinkToFit="0" vertical="bottom" wrapText="0"/>
    </xf>
    <xf borderId="6" fillId="7" fontId="41" numFmtId="0" xfId="0" applyAlignment="1" applyBorder="1" applyFont="1">
      <alignment horizontal="center" readingOrder="0" vertical="bottom"/>
    </xf>
    <xf borderId="6" fillId="4" fontId="41" numFmtId="0" xfId="0" applyAlignment="1" applyBorder="1" applyFont="1">
      <alignment horizontal="center" readingOrder="0" vertical="bottom"/>
    </xf>
    <xf borderId="1" fillId="3" fontId="22" numFmtId="166" xfId="0" applyAlignment="1" applyBorder="1" applyFont="1" applyNumberFormat="1">
      <alignment horizontal="center" readingOrder="0" shrinkToFit="0" vertical="bottom" wrapText="0"/>
    </xf>
    <xf borderId="1" fillId="3" fontId="64" numFmtId="0" xfId="0" applyAlignment="1" applyBorder="1" applyFont="1">
      <alignment horizontal="center" readingOrder="0" vertical="bottom"/>
    </xf>
    <xf borderId="1" fillId="27" fontId="22" numFmtId="166" xfId="0" applyAlignment="1" applyBorder="1" applyFont="1" applyNumberFormat="1">
      <alignment horizontal="center" readingOrder="0" shrinkToFit="0" vertical="bottom" wrapText="0"/>
    </xf>
    <xf borderId="1" fillId="27" fontId="28" numFmtId="166" xfId="0" applyAlignment="1" applyBorder="1" applyFont="1" applyNumberFormat="1">
      <alignment horizontal="center" readingOrder="0" vertical="bottom"/>
    </xf>
    <xf borderId="6" fillId="27" fontId="22" numFmtId="0" xfId="0" applyAlignment="1" applyBorder="1" applyFont="1">
      <alignment horizontal="center" readingOrder="0" vertical="bottom"/>
    </xf>
    <xf borderId="6" fillId="7" fontId="22" numFmtId="0" xfId="0" applyAlignment="1" applyBorder="1" applyFont="1">
      <alignment horizontal="center" readingOrder="0" vertical="bottom"/>
    </xf>
    <xf borderId="1" fillId="27" fontId="22" numFmtId="0" xfId="0" applyAlignment="1" applyBorder="1" applyFont="1">
      <alignment horizontal="center" readingOrder="0" vertical="bottom"/>
    </xf>
    <xf borderId="0" fillId="4" fontId="64" numFmtId="0" xfId="0" applyAlignment="1" applyFont="1">
      <alignment horizontal="center" readingOrder="0" vertical="bottom"/>
    </xf>
    <xf borderId="1" fillId="4" fontId="22" numFmtId="166" xfId="0" applyAlignment="1" applyBorder="1" applyFont="1" applyNumberFormat="1">
      <alignment horizontal="center" readingOrder="0" shrinkToFit="0" vertical="bottom" wrapText="0"/>
    </xf>
    <xf borderId="1" fillId="4" fontId="28" numFmtId="166" xfId="0" applyAlignment="1" applyBorder="1" applyFont="1" applyNumberFormat="1">
      <alignment horizontal="center" readingOrder="0" vertical="bottom"/>
    </xf>
    <xf borderId="1" fillId="4" fontId="22" numFmtId="0" xfId="0" applyAlignment="1" applyBorder="1" applyFont="1">
      <alignment horizontal="center" readingOrder="0" shrinkToFit="0" vertical="bottom" wrapText="0"/>
    </xf>
    <xf borderId="1" fillId="5" fontId="64" numFmtId="0" xfId="0" applyAlignment="1" applyBorder="1" applyFont="1">
      <alignment horizontal="center" readingOrder="0" vertical="bottom"/>
    </xf>
    <xf borderId="1" fillId="8" fontId="28" numFmtId="0" xfId="0" applyAlignment="1" applyBorder="1" applyFont="1">
      <alignment vertical="bottom"/>
    </xf>
    <xf borderId="0" fillId="5" fontId="54" numFmtId="0" xfId="0" applyAlignment="1" applyFont="1">
      <alignment horizontal="center" readingOrder="0" vertical="bottom"/>
    </xf>
    <xf borderId="1" fillId="3" fontId="6" numFmtId="0" xfId="0" applyAlignment="1" applyBorder="1" applyFont="1">
      <alignment horizontal="center" readingOrder="0" vertical="bottom"/>
    </xf>
    <xf borderId="1" fillId="7" fontId="22" numFmtId="0" xfId="0" applyAlignment="1" applyBorder="1" applyFont="1">
      <alignment horizontal="center" readingOrder="0" vertical="bottom"/>
    </xf>
    <xf borderId="6" fillId="4" fontId="41" numFmtId="0" xfId="0" applyAlignment="1" applyBorder="1" applyFont="1">
      <alignment horizontal="center" readingOrder="0" vertical="bottom"/>
    </xf>
    <xf borderId="1" fillId="4" fontId="6" numFmtId="0" xfId="0" applyAlignment="1" applyBorder="1" applyFont="1">
      <alignment horizontal="center" readingOrder="0" vertical="bottom"/>
    </xf>
    <xf borderId="1" fillId="4" fontId="54" numFmtId="0" xfId="0" applyAlignment="1" applyBorder="1" applyFont="1">
      <alignment horizontal="center" readingOrder="0" vertical="bottom"/>
    </xf>
    <xf borderId="1" fillId="4" fontId="18" numFmtId="166" xfId="0" applyAlignment="1" applyBorder="1" applyFont="1" applyNumberFormat="1">
      <alignment horizontal="center" readingOrder="0" shrinkToFit="0" vertical="bottom" wrapText="0"/>
    </xf>
    <xf borderId="1" fillId="4" fontId="6" numFmtId="166" xfId="0" applyAlignment="1" applyBorder="1" applyFont="1" applyNumberFormat="1">
      <alignment horizontal="center" readingOrder="0" vertical="bottom"/>
    </xf>
    <xf borderId="1" fillId="8" fontId="6" numFmtId="0" xfId="0" applyAlignment="1" applyBorder="1" applyFont="1">
      <alignment horizontal="center" readingOrder="0" vertical="bottom"/>
    </xf>
    <xf borderId="1" fillId="4" fontId="6" numFmtId="0" xfId="0" applyAlignment="1" applyBorder="1" applyFont="1">
      <alignment horizontal="center" readingOrder="0" vertical="bottom"/>
    </xf>
    <xf borderId="1" fillId="7" fontId="22" numFmtId="0" xfId="0" applyAlignment="1" applyBorder="1" applyFont="1">
      <alignment horizontal="center" readingOrder="0" shrinkToFit="0" vertical="bottom" wrapText="1"/>
    </xf>
    <xf borderId="1" fillId="7" fontId="22" numFmtId="166" xfId="0" applyAlignment="1" applyBorder="1" applyFont="1" applyNumberFormat="1">
      <alignment horizontal="center" readingOrder="0" shrinkToFit="0" vertical="bottom" wrapText="1"/>
    </xf>
    <xf borderId="1" fillId="3" fontId="18" numFmtId="0" xfId="0" applyAlignment="1" applyBorder="1" applyFont="1">
      <alignment horizontal="center" readingOrder="0" shrinkToFit="0" vertical="bottom" wrapText="1"/>
    </xf>
    <xf borderId="1" fillId="3" fontId="43" numFmtId="0" xfId="0" applyAlignment="1" applyBorder="1" applyFont="1">
      <alignment horizontal="center" readingOrder="0" vertical="bottom"/>
    </xf>
    <xf borderId="1" fillId="4" fontId="22" numFmtId="166" xfId="0" applyAlignment="1" applyBorder="1" applyFont="1" applyNumberFormat="1">
      <alignment horizontal="center" readingOrder="0" shrinkToFit="0" vertical="bottom" wrapText="1"/>
    </xf>
    <xf borderId="1" fillId="7" fontId="22" numFmtId="0" xfId="0" applyAlignment="1" applyBorder="1" applyFont="1">
      <alignment horizontal="center" shrinkToFit="0" vertical="bottom" wrapText="1"/>
    </xf>
    <xf borderId="1" fillId="4" fontId="22" numFmtId="0" xfId="0" applyAlignment="1" applyBorder="1" applyFont="1">
      <alignment horizontal="center" shrinkToFit="0" vertical="bottom" wrapText="1"/>
    </xf>
    <xf borderId="1" fillId="27" fontId="22" numFmtId="0" xfId="0" applyAlignment="1" applyBorder="1" applyFont="1">
      <alignment horizontal="center" readingOrder="0" shrinkToFit="0" vertical="bottom" wrapText="1"/>
    </xf>
    <xf borderId="1" fillId="27" fontId="22" numFmtId="0" xfId="0" applyAlignment="1" applyBorder="1" applyFont="1">
      <alignment horizontal="center" shrinkToFit="0" vertical="bottom" wrapText="1"/>
    </xf>
    <xf borderId="1" fillId="3" fontId="41" numFmtId="0" xfId="0" applyAlignment="1" applyBorder="1" applyFont="1">
      <alignment horizontal="center" readingOrder="0" vertical="bottom"/>
    </xf>
    <xf borderId="0" fillId="3" fontId="64" numFmtId="0" xfId="0" applyAlignment="1" applyFont="1">
      <alignment horizontal="center" readingOrder="0"/>
    </xf>
    <xf borderId="1" fillId="4" fontId="77" numFmtId="0" xfId="0" applyAlignment="1" applyBorder="1" applyFont="1">
      <alignment horizontal="center" readingOrder="0"/>
    </xf>
    <xf borderId="0" fillId="4" fontId="16" numFmtId="0" xfId="0" applyAlignment="1" applyFont="1">
      <alignment horizontal="center" readingOrder="0"/>
    </xf>
    <xf borderId="1" fillId="25" fontId="40" numFmtId="0" xfId="0" applyAlignment="1" applyBorder="1" applyFont="1">
      <alignment horizontal="center" readingOrder="0" vertical="bottom"/>
    </xf>
    <xf borderId="6" fillId="25" fontId="22" numFmtId="166" xfId="0" applyAlignment="1" applyBorder="1" applyFont="1" applyNumberFormat="1">
      <alignment horizontal="center" readingOrder="0" vertical="bottom"/>
    </xf>
    <xf borderId="6" fillId="25" fontId="22" numFmtId="0" xfId="0" applyAlignment="1" applyBorder="1" applyFont="1">
      <alignment horizontal="center" readingOrder="0" vertical="bottom"/>
    </xf>
    <xf borderId="6" fillId="25" fontId="22" numFmtId="0" xfId="0" applyAlignment="1" applyBorder="1" applyFont="1">
      <alignment horizontal="center" readingOrder="0" shrinkToFit="0" vertical="bottom" wrapText="0"/>
    </xf>
    <xf borderId="6" fillId="25" fontId="41" numFmtId="0" xfId="0" applyAlignment="1" applyBorder="1" applyFont="1">
      <alignment horizontal="center" readingOrder="0" vertical="bottom"/>
    </xf>
    <xf borderId="6" fillId="25" fontId="22" numFmtId="0" xfId="0" applyAlignment="1" applyBorder="1" applyFont="1">
      <alignment horizontal="center" vertical="bottom"/>
    </xf>
    <xf borderId="1" fillId="25" fontId="22" numFmtId="0" xfId="0" applyAlignment="1" applyBorder="1" applyFont="1">
      <alignment vertical="bottom"/>
    </xf>
    <xf borderId="0" fillId="25" fontId="78" numFmtId="0" xfId="0" applyAlignment="1" applyFont="1">
      <alignment horizontal="center" readingOrder="0"/>
    </xf>
    <xf borderId="1" fillId="25" fontId="41" numFmtId="0" xfId="0" applyAlignment="1" applyBorder="1" applyFont="1">
      <alignment horizontal="center" readingOrder="0" vertical="bottom"/>
    </xf>
    <xf borderId="0" fillId="25" fontId="64" numFmtId="0" xfId="0" applyAlignment="1" applyFont="1">
      <alignment horizontal="center" readingOrder="0"/>
    </xf>
    <xf borderId="0" fillId="25" fontId="64" numFmtId="0" xfId="0" applyAlignment="1" applyFont="1">
      <alignment horizontal="center" readingOrder="0" vertical="bottom"/>
    </xf>
    <xf borderId="1" fillId="25" fontId="77" numFmtId="0" xfId="0" applyAlignment="1" applyBorder="1" applyFont="1">
      <alignment horizontal="center" readingOrder="0"/>
    </xf>
    <xf borderId="0" fillId="25" fontId="16" numFmtId="0" xfId="0" applyAlignment="1" applyFont="1">
      <alignment horizontal="center" readingOrder="0"/>
    </xf>
    <xf borderId="6" fillId="25" fontId="22" numFmtId="166" xfId="0" applyAlignment="1" applyBorder="1" applyFont="1" applyNumberFormat="1">
      <alignment horizontal="center" readingOrder="0"/>
    </xf>
    <xf borderId="0" fillId="25" fontId="23" numFmtId="0" xfId="0" applyAlignment="1" applyFont="1">
      <alignment horizontal="center" readingOrder="0"/>
    </xf>
    <xf borderId="1" fillId="3" fontId="40" numFmtId="0" xfId="0" applyAlignment="1" applyBorder="1" applyFont="1">
      <alignment horizontal="center" vertical="bottom"/>
    </xf>
    <xf borderId="1" fillId="4" fontId="22" numFmtId="166" xfId="0" applyAlignment="1" applyBorder="1" applyFont="1" applyNumberFormat="1">
      <alignment horizontal="center" shrinkToFit="0" vertical="bottom" wrapText="0"/>
    </xf>
    <xf borderId="1" fillId="4" fontId="22" numFmtId="0" xfId="0" applyAlignment="1" applyBorder="1" applyFont="1">
      <alignment horizontal="center" shrinkToFit="0" vertical="bottom" wrapText="0"/>
    </xf>
    <xf borderId="1" fillId="4" fontId="41" numFmtId="0" xfId="0" applyAlignment="1" applyBorder="1" applyFont="1">
      <alignment horizontal="center" vertical="bottom"/>
    </xf>
    <xf borderId="1" fillId="4" fontId="64" numFmtId="0" xfId="0" applyAlignment="1" applyBorder="1" applyFont="1">
      <alignment horizontal="center" vertical="bottom"/>
    </xf>
    <xf borderId="1" fillId="4" fontId="28" numFmtId="166" xfId="0" applyAlignment="1" applyBorder="1" applyFont="1" applyNumberFormat="1">
      <alignment vertical="bottom"/>
    </xf>
    <xf borderId="0" fillId="4" fontId="79" numFmtId="0" xfId="0" applyAlignment="1" applyFont="1">
      <alignment horizontal="center" vertical="bottom"/>
    </xf>
    <xf borderId="1" fillId="7" fontId="22" numFmtId="0" xfId="0" applyAlignment="1" applyBorder="1" applyFont="1">
      <alignment horizontal="center" vertical="bottom"/>
    </xf>
    <xf borderId="1" fillId="7" fontId="22" numFmtId="0" xfId="0" applyAlignment="1" applyBorder="1" applyFont="1">
      <alignment horizontal="center" shrinkToFit="0" vertical="bottom" wrapText="0"/>
    </xf>
    <xf borderId="1" fillId="7" fontId="28" numFmtId="0" xfId="0" applyAlignment="1" applyBorder="1" applyFont="1">
      <alignment vertical="bottom"/>
    </xf>
    <xf borderId="1" fillId="7" fontId="6" numFmtId="0" xfId="0" applyAlignment="1" applyBorder="1" applyFont="1">
      <alignment horizontal="center" vertical="bottom"/>
    </xf>
    <xf borderId="1" fillId="8" fontId="28" numFmtId="0" xfId="0" applyAlignment="1" applyBorder="1" applyFont="1">
      <alignment horizontal="center" vertical="bottom"/>
    </xf>
    <xf borderId="1" fillId="4" fontId="28" numFmtId="0" xfId="0" applyAlignment="1" applyBorder="1" applyFont="1">
      <alignment vertical="bottom"/>
    </xf>
    <xf borderId="1" fillId="4" fontId="6" numFmtId="0" xfId="0" applyAlignment="1" applyBorder="1" applyFont="1">
      <alignment horizontal="center" vertical="bottom"/>
    </xf>
    <xf borderId="1" fillId="5" fontId="22" numFmtId="169" xfId="0" applyAlignment="1" applyBorder="1" applyFont="1" applyNumberFormat="1">
      <alignment horizontal="center" readingOrder="0" shrinkToFit="0" vertical="bottom" wrapText="0"/>
    </xf>
    <xf borderId="6" fillId="21" fontId="22" numFmtId="166" xfId="0" applyAlignment="1" applyBorder="1" applyFont="1" applyNumberFormat="1">
      <alignment horizontal="center" readingOrder="0" vertical="bottom"/>
    </xf>
    <xf borderId="1" fillId="30" fontId="40" numFmtId="0" xfId="0" applyAlignment="1" applyBorder="1" applyFont="1">
      <alignment horizontal="center" readingOrder="0" vertical="bottom"/>
    </xf>
    <xf borderId="6" fillId="30" fontId="22" numFmtId="0" xfId="0" applyAlignment="1" applyBorder="1" applyFont="1">
      <alignment horizontal="center" readingOrder="0" vertical="bottom"/>
    </xf>
    <xf borderId="1" fillId="30" fontId="41" numFmtId="0" xfId="0" applyAlignment="1" applyBorder="1" applyFont="1">
      <alignment horizontal="center" readingOrder="0" vertical="bottom"/>
    </xf>
    <xf borderId="1" fillId="30" fontId="22" numFmtId="0" xfId="0" applyAlignment="1" applyBorder="1" applyFont="1">
      <alignment vertical="bottom"/>
    </xf>
    <xf borderId="1" fillId="30" fontId="22" numFmtId="166" xfId="0" applyAlignment="1" applyBorder="1" applyFont="1" applyNumberFormat="1">
      <alignment horizontal="center" vertical="bottom"/>
    </xf>
    <xf borderId="0" fillId="30" fontId="64" numFmtId="0" xfId="0" applyAlignment="1" applyFont="1">
      <alignment horizontal="center" readingOrder="0"/>
    </xf>
    <xf borderId="6" fillId="8" fontId="22" numFmtId="0" xfId="0" applyAlignment="1" applyBorder="1" applyFont="1">
      <alignment horizontal="center" readingOrder="0" vertical="bottom"/>
    </xf>
    <xf borderId="0" fillId="8" fontId="64" numFmtId="0" xfId="0" applyAlignment="1" applyFont="1">
      <alignment horizontal="center" readingOrder="0" vertical="bottom"/>
    </xf>
    <xf borderId="1" fillId="44" fontId="40" numFmtId="0" xfId="0" applyAlignment="1" applyBorder="1" applyFont="1">
      <alignment horizontal="center" readingOrder="0" vertical="bottom"/>
    </xf>
    <xf borderId="1" fillId="34" fontId="22" numFmtId="0" xfId="0" applyAlignment="1" applyBorder="1" applyFont="1">
      <alignment horizontal="center" readingOrder="0" vertical="bottom"/>
    </xf>
    <xf borderId="6" fillId="30" fontId="22" numFmtId="166" xfId="0" applyAlignment="1" applyBorder="1" applyFont="1" applyNumberFormat="1">
      <alignment horizontal="center" readingOrder="0" vertical="bottom"/>
    </xf>
    <xf borderId="6" fillId="30" fontId="22" numFmtId="166" xfId="0" applyAlignment="1" applyBorder="1" applyFont="1" applyNumberFormat="1">
      <alignment vertical="bottom"/>
    </xf>
    <xf borderId="6" fillId="30" fontId="22" numFmtId="0" xfId="0" applyAlignment="1" applyBorder="1" applyFont="1">
      <alignment horizontal="center" readingOrder="0" shrinkToFit="0" vertical="bottom" wrapText="0"/>
    </xf>
    <xf borderId="6" fillId="30" fontId="41" numFmtId="0" xfId="0" applyAlignment="1" applyBorder="1" applyFont="1">
      <alignment horizontal="center" vertical="bottom"/>
    </xf>
    <xf borderId="6" fillId="30" fontId="22" numFmtId="0" xfId="0" applyAlignment="1" applyBorder="1" applyFont="1">
      <alignment horizontal="center" vertical="bottom"/>
    </xf>
    <xf borderId="6" fillId="30" fontId="22" numFmtId="166" xfId="0" applyAlignment="1" applyBorder="1" applyFont="1" applyNumberFormat="1">
      <alignment horizontal="center" vertical="bottom"/>
    </xf>
    <xf borderId="6" fillId="30" fontId="22" numFmtId="166" xfId="0" applyAlignment="1" applyBorder="1" applyFont="1" applyNumberFormat="1">
      <alignment horizontal="center" shrinkToFit="0" vertical="bottom" wrapText="0"/>
    </xf>
    <xf borderId="1" fillId="30" fontId="22" numFmtId="166" xfId="0" applyAlignment="1" applyBorder="1" applyFont="1" applyNumberFormat="1">
      <alignment vertical="bottom"/>
    </xf>
    <xf borderId="1" fillId="30" fontId="41" numFmtId="0" xfId="0" applyAlignment="1" applyBorder="1" applyFont="1">
      <alignment horizontal="center" vertical="bottom"/>
    </xf>
    <xf borderId="1" fillId="7" fontId="64" numFmtId="0" xfId="0" applyAlignment="1" applyBorder="1" applyFont="1">
      <alignment horizontal="center" readingOrder="0" vertical="center"/>
    </xf>
    <xf borderId="6" fillId="4" fontId="22" numFmtId="166" xfId="0" applyAlignment="1" applyBorder="1" applyFont="1" applyNumberFormat="1">
      <alignment horizontal="center" vertical="bottom"/>
    </xf>
    <xf borderId="1" fillId="27" fontId="22" numFmtId="166" xfId="0" applyAlignment="1" applyBorder="1" applyFont="1" applyNumberFormat="1">
      <alignment vertical="bottom"/>
    </xf>
    <xf borderId="0" fillId="7" fontId="18" numFmtId="0" xfId="0" applyAlignment="1" applyFont="1">
      <alignment horizontal="center" vertical="bottom"/>
    </xf>
    <xf borderId="0" fillId="4" fontId="72" numFmtId="0" xfId="0" applyAlignment="1" applyFont="1">
      <alignment horizontal="center" vertical="bottom"/>
    </xf>
    <xf borderId="0" fillId="4" fontId="18" numFmtId="0" xfId="0" applyAlignment="1" applyFont="1">
      <alignment horizontal="center" vertical="bottom"/>
    </xf>
    <xf borderId="1" fillId="4" fontId="22" numFmtId="166" xfId="0" applyAlignment="1" applyBorder="1" applyFont="1" applyNumberFormat="1">
      <alignment vertical="bottom"/>
    </xf>
    <xf borderId="1" fillId="45" fontId="40" numFmtId="0" xfId="0" applyAlignment="1" applyBorder="1" applyFont="1">
      <alignment horizontal="center" vertical="bottom"/>
    </xf>
    <xf borderId="1" fillId="45" fontId="22" numFmtId="166" xfId="0" applyAlignment="1" applyBorder="1" applyFont="1" applyNumberFormat="1">
      <alignment horizontal="center" vertical="bottom"/>
    </xf>
    <xf borderId="1" fillId="45" fontId="28" numFmtId="166" xfId="0" applyAlignment="1" applyBorder="1" applyFont="1" applyNumberFormat="1">
      <alignment vertical="bottom"/>
    </xf>
    <xf borderId="1" fillId="45" fontId="22" numFmtId="0" xfId="0" applyAlignment="1" applyBorder="1" applyFont="1">
      <alignment horizontal="center" vertical="bottom"/>
    </xf>
    <xf borderId="1" fillId="45" fontId="22" numFmtId="0" xfId="0" applyAlignment="1" applyBorder="1" applyFont="1">
      <alignment horizontal="center" shrinkToFit="0" vertical="bottom" wrapText="0"/>
    </xf>
    <xf borderId="1" fillId="45" fontId="41" numFmtId="0" xfId="0" applyAlignment="1" applyBorder="1" applyFont="1">
      <alignment horizontal="center" vertical="bottom"/>
    </xf>
    <xf borderId="1" fillId="45" fontId="28" numFmtId="0" xfId="0" applyBorder="1" applyFont="1"/>
    <xf borderId="1" fillId="45" fontId="22" numFmtId="0" xfId="0" applyAlignment="1" applyBorder="1" applyFont="1">
      <alignment horizontal="center" vertical="bottom"/>
    </xf>
    <xf borderId="1" fillId="45" fontId="28" numFmtId="0" xfId="0" applyAlignment="1" applyBorder="1" applyFont="1">
      <alignment vertical="bottom"/>
    </xf>
    <xf borderId="0" fillId="45" fontId="28" numFmtId="0" xfId="0" applyAlignment="1" applyFont="1">
      <alignment vertical="bottom"/>
    </xf>
    <xf borderId="6" fillId="3" fontId="23" numFmtId="166" xfId="0" applyAlignment="1" applyBorder="1" applyFont="1" applyNumberFormat="1">
      <alignment horizontal="center" readingOrder="0" vertical="bottom"/>
    </xf>
    <xf borderId="1" fillId="8" fontId="41" numFmtId="0" xfId="0" applyAlignment="1" applyBorder="1" applyFont="1">
      <alignment horizontal="center" readingOrder="0" vertical="bottom"/>
    </xf>
    <xf borderId="1" fillId="8" fontId="64" numFmtId="0" xfId="0" applyAlignment="1" applyBorder="1" applyFont="1">
      <alignment horizontal="center" readingOrder="0"/>
    </xf>
    <xf borderId="1" fillId="6" fontId="40" numFmtId="0" xfId="0" applyAlignment="1" applyBorder="1" applyFont="1">
      <alignment horizontal="center" readingOrder="0" vertical="bottom"/>
    </xf>
    <xf borderId="1" fillId="4" fontId="58" numFmtId="0" xfId="0" applyAlignment="1" applyBorder="1" applyFont="1">
      <alignment horizontal="center" readingOrder="0" vertical="bottom"/>
    </xf>
    <xf borderId="0" fillId="21" fontId="23" numFmtId="0" xfId="0" applyAlignment="1" applyFont="1">
      <alignment horizontal="center" readingOrder="0"/>
    </xf>
    <xf borderId="1" fillId="3" fontId="22" numFmtId="0" xfId="0" applyAlignment="1" applyBorder="1" applyFont="1">
      <alignment horizontal="center" readingOrder="0" shrinkToFit="0" vertical="bottom" wrapText="0"/>
    </xf>
    <xf borderId="6" fillId="3" fontId="22" numFmtId="0" xfId="0" applyAlignment="1" applyBorder="1" applyFont="1">
      <alignment horizontal="center" readingOrder="0" shrinkToFit="0" vertical="bottom" wrapText="0"/>
    </xf>
    <xf borderId="6" fillId="4" fontId="58" numFmtId="0" xfId="0" applyAlignment="1" applyBorder="1" applyFont="1">
      <alignment horizontal="center" readingOrder="0" vertical="bottom"/>
    </xf>
    <xf borderId="1" fillId="44" fontId="40" numFmtId="0" xfId="0" applyAlignment="1" applyBorder="1" applyFont="1">
      <alignment horizontal="center" vertical="bottom"/>
    </xf>
    <xf borderId="1" fillId="44" fontId="22" numFmtId="169" xfId="0" applyAlignment="1" applyBorder="1" applyFont="1" applyNumberFormat="1">
      <alignment horizontal="center" readingOrder="0" shrinkToFit="0" vertical="bottom" wrapText="0"/>
    </xf>
    <xf borderId="1" fillId="44" fontId="22" numFmtId="166" xfId="0" applyAlignment="1" applyBorder="1" applyFont="1" applyNumberFormat="1">
      <alignment horizontal="center" vertical="bottom"/>
    </xf>
    <xf borderId="1" fillId="44" fontId="28" numFmtId="166" xfId="0" applyAlignment="1" applyBorder="1" applyFont="1" applyNumberFormat="1">
      <alignment vertical="bottom"/>
    </xf>
    <xf borderId="1" fillId="44" fontId="22" numFmtId="0" xfId="0" applyAlignment="1" applyBorder="1" applyFont="1">
      <alignment horizontal="center" vertical="bottom"/>
    </xf>
    <xf borderId="1" fillId="44" fontId="22" numFmtId="0" xfId="0" applyAlignment="1" applyBorder="1" applyFont="1">
      <alignment horizontal="center" shrinkToFit="0" vertical="bottom" wrapText="0"/>
    </xf>
    <xf borderId="1" fillId="44" fontId="41" numFmtId="0" xfId="0" applyAlignment="1" applyBorder="1" applyFont="1">
      <alignment horizontal="center" vertical="bottom"/>
    </xf>
    <xf borderId="1" fillId="44" fontId="64" numFmtId="0" xfId="0" applyAlignment="1" applyBorder="1" applyFont="1">
      <alignment horizontal="center" readingOrder="0" vertical="bottom"/>
    </xf>
    <xf borderId="0" fillId="44" fontId="22" numFmtId="0" xfId="0" applyAlignment="1" applyFont="1">
      <alignment horizontal="center" vertical="bottom"/>
    </xf>
    <xf borderId="1" fillId="44" fontId="22" numFmtId="0" xfId="0" applyAlignment="1" applyBorder="1" applyFont="1">
      <alignment horizontal="center" vertical="bottom"/>
    </xf>
    <xf borderId="6" fillId="44" fontId="23" numFmtId="166" xfId="0" applyAlignment="1" applyBorder="1" applyFont="1" applyNumberFormat="1">
      <alignment horizontal="center" readingOrder="0" vertical="bottom"/>
    </xf>
    <xf borderId="6" fillId="44" fontId="22" numFmtId="166" xfId="0" applyAlignment="1" applyBorder="1" applyFont="1" applyNumberFormat="1">
      <alignment horizontal="center" readingOrder="0" vertical="bottom"/>
    </xf>
    <xf borderId="6" fillId="44" fontId="22" numFmtId="0" xfId="0" applyAlignment="1" applyBorder="1" applyFont="1">
      <alignment horizontal="center" readingOrder="0" vertical="bottom"/>
    </xf>
    <xf borderId="6" fillId="44" fontId="22" numFmtId="0" xfId="0" applyAlignment="1" applyBorder="1" applyFont="1">
      <alignment horizontal="center" readingOrder="0" shrinkToFit="0" vertical="bottom" wrapText="0"/>
    </xf>
    <xf borderId="1" fillId="44" fontId="41" numFmtId="0" xfId="0" applyAlignment="1" applyBorder="1" applyFont="1">
      <alignment horizontal="center" readingOrder="0" vertical="bottom"/>
    </xf>
    <xf borderId="1" fillId="44" fontId="64" numFmtId="0" xfId="0" applyAlignment="1" applyBorder="1" applyFont="1">
      <alignment horizontal="center" vertical="bottom"/>
    </xf>
    <xf borderId="1" fillId="44" fontId="22" numFmtId="166" xfId="0" applyAlignment="1" applyBorder="1" applyFont="1" applyNumberFormat="1">
      <alignment horizontal="center" readingOrder="0" vertical="bottom"/>
    </xf>
    <xf borderId="1" fillId="44" fontId="22" numFmtId="0" xfId="0" applyAlignment="1" applyBorder="1" applyFont="1">
      <alignment horizontal="center" readingOrder="0" shrinkToFit="0" vertical="bottom" wrapText="0"/>
    </xf>
    <xf borderId="1" fillId="44" fontId="22" numFmtId="0" xfId="0" applyAlignment="1" applyBorder="1" applyFont="1">
      <alignment horizontal="center" readingOrder="0" vertical="bottom"/>
    </xf>
    <xf borderId="1" fillId="44" fontId="22" numFmtId="166" xfId="0" applyAlignment="1" applyBorder="1" applyFont="1" applyNumberFormat="1">
      <alignment horizontal="center" readingOrder="0" vertical="bottom"/>
    </xf>
    <xf borderId="1" fillId="4" fontId="22" numFmtId="165" xfId="0" applyAlignment="1" applyBorder="1" applyFont="1" applyNumberFormat="1">
      <alignment horizontal="center" readingOrder="0" shrinkToFit="0" vertical="bottom" wrapText="0"/>
    </xf>
    <xf borderId="1" fillId="2" fontId="15" numFmtId="0" xfId="0" applyAlignment="1" applyBorder="1" applyFont="1">
      <alignment horizontal="center" vertical="bottom"/>
    </xf>
    <xf borderId="7" fillId="9" fontId="15" numFmtId="0" xfId="0" applyAlignment="1" applyBorder="1" applyFont="1">
      <alignment horizontal="center" shrinkToFit="0" vertical="bottom" wrapText="1"/>
    </xf>
    <xf borderId="6" fillId="9" fontId="15" numFmtId="0" xfId="0" applyAlignment="1" applyBorder="1" applyFont="1">
      <alignment horizontal="center" shrinkToFit="0" vertical="bottom" wrapText="1"/>
    </xf>
    <xf borderId="6" fillId="32" fontId="15" numFmtId="0" xfId="0" applyAlignment="1" applyBorder="1" applyFont="1">
      <alignment horizontal="center" shrinkToFit="0" vertical="bottom" wrapText="1"/>
    </xf>
    <xf borderId="1" fillId="32" fontId="15" numFmtId="0" xfId="0" applyAlignment="1" applyBorder="1" applyFont="1">
      <alignment horizontal="center" shrinkToFit="0" vertical="bottom" wrapText="1"/>
    </xf>
    <xf borderId="0" fillId="32" fontId="76" numFmtId="0" xfId="0" applyAlignment="1" applyFont="1">
      <alignment vertical="bottom"/>
    </xf>
    <xf borderId="1" fillId="32" fontId="76" numFmtId="0" xfId="0" applyAlignment="1" applyBorder="1" applyFont="1">
      <alignment vertical="bottom"/>
    </xf>
    <xf borderId="1" fillId="7" fontId="10" numFmtId="0" xfId="0" applyAlignment="1" applyBorder="1" applyFont="1">
      <alignment vertical="bottom"/>
    </xf>
    <xf borderId="1" fillId="3" fontId="15" numFmtId="0" xfId="0" applyAlignment="1" applyBorder="1" applyFont="1">
      <alignment horizontal="center" vertical="bottom"/>
    </xf>
    <xf borderId="1" fillId="3" fontId="10" numFmtId="169" xfId="0" applyAlignment="1" applyBorder="1" applyFont="1" applyNumberFormat="1">
      <alignment horizontal="center" shrinkToFit="0" vertical="bottom" wrapText="0"/>
    </xf>
    <xf borderId="1" fillId="4" fontId="10" numFmtId="166" xfId="0" applyAlignment="1" applyBorder="1" applyFont="1" applyNumberFormat="1">
      <alignment horizontal="center" vertical="bottom"/>
    </xf>
    <xf borderId="1" fillId="4" fontId="74" numFmtId="0" xfId="0" applyAlignment="1" applyBorder="1" applyFont="1">
      <alignment horizontal="center" vertical="bottom"/>
    </xf>
    <xf borderId="1" fillId="4" fontId="75" numFmtId="0" xfId="0" applyAlignment="1" applyBorder="1" applyFont="1">
      <alignment horizontal="center" vertical="bottom"/>
    </xf>
    <xf borderId="1" fillId="4" fontId="76" numFmtId="0" xfId="0" applyAlignment="1" applyBorder="1" applyFont="1">
      <alignment vertical="bottom"/>
    </xf>
    <xf borderId="1" fillId="3" fontId="15" numFmtId="0" xfId="0" applyAlignment="1" applyBorder="1" applyFont="1">
      <alignment horizontal="center" vertical="bottom"/>
    </xf>
    <xf borderId="1" fillId="4" fontId="76" numFmtId="166" xfId="0" applyAlignment="1" applyBorder="1" applyFont="1" applyNumberFormat="1">
      <alignment horizontal="center" readingOrder="0" vertical="bottom"/>
    </xf>
    <xf borderId="1" fillId="4" fontId="10" numFmtId="0" xfId="0" applyAlignment="1" applyBorder="1" applyFont="1">
      <alignment horizontal="center" vertical="bottom"/>
    </xf>
    <xf borderId="1" fillId="3" fontId="10" numFmtId="0" xfId="0" applyAlignment="1" applyBorder="1" applyFont="1">
      <alignment horizontal="center" shrinkToFit="0" vertical="bottom" wrapText="0"/>
    </xf>
    <xf borderId="1" fillId="7" fontId="76" numFmtId="0" xfId="0" applyAlignment="1" applyBorder="1" applyFont="1">
      <alignment readingOrder="0" vertical="bottom"/>
    </xf>
    <xf borderId="1" fillId="3" fontId="10" numFmtId="0" xfId="0" applyAlignment="1" applyBorder="1" applyFont="1">
      <alignment horizontal="center" vertical="bottom"/>
    </xf>
    <xf borderId="1" fillId="4" fontId="74" numFmtId="0" xfId="0" applyAlignment="1" applyBorder="1" applyFont="1">
      <alignment horizontal="center" vertical="bottom"/>
    </xf>
    <xf borderId="0" fillId="4" fontId="10" numFmtId="0" xfId="0" applyAlignment="1" applyFont="1">
      <alignment horizontal="center" readingOrder="0" vertical="bottom"/>
    </xf>
    <xf borderId="1" fillId="4" fontId="76" numFmtId="0" xfId="0" applyAlignment="1" applyBorder="1" applyFont="1">
      <alignment readingOrder="0" vertical="bottom"/>
    </xf>
    <xf borderId="1" fillId="8" fontId="76" numFmtId="0" xfId="0" applyAlignment="1" applyBorder="1" applyFont="1">
      <alignment vertical="bottom"/>
    </xf>
    <xf borderId="6" fillId="4" fontId="16" numFmtId="166" xfId="0" applyAlignment="1" applyBorder="1" applyFont="1" applyNumberFormat="1">
      <alignment horizontal="center" readingOrder="0" vertical="bottom"/>
    </xf>
    <xf borderId="6" fillId="4" fontId="10" numFmtId="0" xfId="0" applyAlignment="1" applyBorder="1" applyFont="1">
      <alignment horizontal="center" readingOrder="0" shrinkToFit="0" vertical="bottom" wrapText="0"/>
    </xf>
    <xf borderId="0" fillId="4" fontId="75" numFmtId="0" xfId="0" applyAlignment="1" applyFont="1">
      <alignment horizontal="center" readingOrder="0"/>
    </xf>
    <xf borderId="1" fillId="5" fontId="10" numFmtId="0" xfId="0" applyAlignment="1" applyBorder="1" applyFont="1">
      <alignment horizontal="center" readingOrder="0" vertical="bottom"/>
    </xf>
    <xf borderId="1" fillId="8" fontId="10" numFmtId="0" xfId="0" applyAlignment="1" applyBorder="1" applyFont="1">
      <alignment readingOrder="0" vertical="bottom"/>
    </xf>
    <xf borderId="0" fillId="4" fontId="75" numFmtId="0" xfId="0" applyAlignment="1" applyFont="1">
      <alignment horizontal="center" readingOrder="0" vertical="bottom"/>
    </xf>
    <xf borderId="1" fillId="4" fontId="10" numFmtId="0" xfId="0" applyAlignment="1" applyBorder="1" applyFont="1">
      <alignment vertical="bottom"/>
    </xf>
    <xf borderId="0" fillId="4" fontId="8" numFmtId="0" xfId="0" applyAlignment="1" applyFont="1">
      <alignment horizontal="center" readingOrder="0"/>
    </xf>
    <xf borderId="1" fillId="4" fontId="80" numFmtId="0" xfId="0" applyAlignment="1" applyBorder="1" applyFont="1">
      <alignment horizontal="center" readingOrder="0" vertical="bottom"/>
    </xf>
    <xf borderId="1" fillId="7" fontId="10" numFmtId="0" xfId="0" applyAlignment="1" applyBorder="1" applyFont="1">
      <alignment readingOrder="0" vertical="bottom"/>
    </xf>
    <xf borderId="1" fillId="21" fontId="10" numFmtId="0" xfId="0" applyAlignment="1" applyBorder="1" applyFont="1">
      <alignment horizontal="center" readingOrder="0" vertical="bottom"/>
    </xf>
    <xf borderId="6" fillId="4" fontId="74" numFmtId="0" xfId="0" applyAlignment="1" applyBorder="1" applyFont="1">
      <alignment horizontal="center" readingOrder="0" vertical="bottom"/>
    </xf>
    <xf borderId="6" fillId="4" fontId="10" numFmtId="166" xfId="0" applyAlignment="1" applyBorder="1" applyFont="1" applyNumberFormat="1">
      <alignment horizontal="center" shrinkToFit="0" vertical="bottom" wrapText="0"/>
    </xf>
    <xf borderId="6" fillId="4" fontId="80" numFmtId="0" xfId="0" applyAlignment="1" applyBorder="1" applyFont="1">
      <alignment horizontal="center" readingOrder="0" vertical="bottom"/>
    </xf>
    <xf borderId="6" fillId="4" fontId="74" numFmtId="0" xfId="0" applyAlignment="1" applyBorder="1" applyFont="1">
      <alignment horizontal="center" vertical="bottom"/>
    </xf>
    <xf borderId="6" fillId="4" fontId="10" numFmtId="166" xfId="0" applyAlignment="1" applyBorder="1" applyFont="1" applyNumberFormat="1">
      <alignment horizontal="center" vertical="bottom"/>
    </xf>
    <xf borderId="1" fillId="4" fontId="10" numFmtId="166" xfId="0" applyAlignment="1" applyBorder="1" applyFont="1" applyNumberFormat="1">
      <alignment vertical="bottom"/>
    </xf>
    <xf borderId="1" fillId="7" fontId="15" numFmtId="0" xfId="0" applyAlignment="1" applyBorder="1" applyFont="1">
      <alignment horizontal="center" vertical="bottom"/>
    </xf>
    <xf borderId="0" fillId="4" fontId="81" numFmtId="0" xfId="0" applyAlignment="1" applyFont="1">
      <alignment horizontal="center" vertical="bottom"/>
    </xf>
    <xf borderId="1" fillId="4" fontId="15" numFmtId="0" xfId="0" applyAlignment="1" applyBorder="1" applyFont="1">
      <alignment horizontal="center" vertical="bottom"/>
    </xf>
    <xf borderId="1" fillId="4" fontId="10" numFmtId="166" xfId="0" applyAlignment="1" applyBorder="1" applyFont="1" applyNumberFormat="1">
      <alignment horizontal="center" shrinkToFit="0" vertical="bottom" wrapText="0"/>
    </xf>
    <xf borderId="1" fillId="4" fontId="10" numFmtId="0" xfId="0" applyAlignment="1" applyBorder="1" applyFont="1">
      <alignment horizontal="center" shrinkToFit="0" vertical="bottom" wrapText="0"/>
    </xf>
    <xf borderId="2" fillId="7" fontId="28" numFmtId="0" xfId="0" applyAlignment="1" applyBorder="1" applyFont="1">
      <alignment vertical="bottom"/>
    </xf>
    <xf borderId="1" fillId="23" fontId="10" numFmtId="169" xfId="0" applyAlignment="1" applyBorder="1" applyFont="1" applyNumberFormat="1">
      <alignment horizontal="center" readingOrder="0" shrinkToFit="0" vertical="bottom" wrapText="0"/>
    </xf>
    <xf borderId="0" fillId="13" fontId="10" numFmtId="0" xfId="0" applyAlignment="1" applyFont="1">
      <alignment readingOrder="0" vertical="bottom"/>
    </xf>
    <xf borderId="0" fillId="8" fontId="22" numFmtId="0" xfId="0" applyAlignment="1" applyFont="1">
      <alignment vertical="bottom"/>
    </xf>
    <xf borderId="6" fillId="8" fontId="22" numFmtId="166" xfId="0" applyAlignment="1" applyBorder="1" applyFont="1" applyNumberFormat="1">
      <alignment horizontal="center" readingOrder="0" vertical="bottom"/>
    </xf>
    <xf borderId="1" fillId="8" fontId="22" numFmtId="166" xfId="0" applyAlignment="1" applyBorder="1" applyFont="1" applyNumberFormat="1">
      <alignment horizontal="center" vertical="bottom"/>
    </xf>
    <xf borderId="0" fillId="7" fontId="22" numFmtId="0" xfId="0" applyAlignment="1" applyFont="1">
      <alignment horizontal="center" readingOrder="0" vertical="bottom"/>
    </xf>
    <xf borderId="1" fillId="8" fontId="22" numFmtId="166" xfId="0" applyAlignment="1" applyBorder="1" applyFont="1" applyNumberFormat="1">
      <alignment horizontal="center" readingOrder="0" vertical="bottom"/>
    </xf>
    <xf borderId="6" fillId="8" fontId="22" numFmtId="0" xfId="0" applyAlignment="1" applyBorder="1" applyFont="1">
      <alignment horizontal="center" readingOrder="0" vertical="bottom"/>
    </xf>
    <xf borderId="1" fillId="3" fontId="76" numFmtId="0" xfId="0" applyAlignment="1" applyBorder="1" applyFont="1">
      <alignment readingOrder="0" vertical="bottom"/>
    </xf>
    <xf borderId="0" fillId="3" fontId="10" numFmtId="0" xfId="0" applyAlignment="1" applyFont="1">
      <alignment readingOrder="0" vertical="bottom"/>
    </xf>
    <xf borderId="1" fillId="27" fontId="22" numFmtId="166" xfId="0" applyAlignment="1" applyBorder="1" applyFont="1" applyNumberFormat="1">
      <alignment horizontal="center" vertical="bottom"/>
    </xf>
    <xf borderId="6" fillId="27" fontId="22" numFmtId="0" xfId="0" applyAlignment="1" applyBorder="1" applyFont="1">
      <alignment horizontal="center" readingOrder="0" vertical="bottom"/>
    </xf>
    <xf borderId="0" fillId="27" fontId="22" numFmtId="0" xfId="0" applyAlignment="1" applyFont="1">
      <alignment horizontal="center" readingOrder="0" vertical="bottom"/>
    </xf>
    <xf borderId="6" fillId="27" fontId="22" numFmtId="166" xfId="0" applyAlignment="1" applyBorder="1" applyFont="1" applyNumberFormat="1">
      <alignment horizontal="center" readingOrder="0" vertical="bottom"/>
    </xf>
    <xf borderId="1" fillId="27" fontId="22" numFmtId="0" xfId="0" applyAlignment="1" applyBorder="1" applyFont="1">
      <alignment readingOrder="0" vertical="bottom"/>
    </xf>
    <xf borderId="1" fillId="27" fontId="76" numFmtId="0" xfId="0" applyAlignment="1" applyBorder="1" applyFont="1">
      <alignment readingOrder="0" vertical="bottom"/>
    </xf>
    <xf borderId="1" fillId="27" fontId="22" numFmtId="0" xfId="0" applyAlignment="1" applyBorder="1" applyFont="1">
      <alignment vertical="bottom"/>
    </xf>
    <xf borderId="0" fillId="27" fontId="10" numFmtId="0" xfId="0" applyAlignment="1" applyFont="1">
      <alignment readingOrder="0" vertical="bottom"/>
    </xf>
    <xf borderId="6" fillId="3" fontId="22" numFmtId="166" xfId="0" applyAlignment="1" applyBorder="1" applyFont="1" applyNumberFormat="1">
      <alignment horizontal="center" vertical="bottom"/>
    </xf>
    <xf borderId="1" fillId="27" fontId="18" numFmtId="0" xfId="0" applyAlignment="1" applyBorder="1" applyFont="1">
      <alignment horizontal="center" readingOrder="0" shrinkToFit="0" vertical="bottom" wrapText="0"/>
    </xf>
    <xf borderId="6" fillId="4" fontId="22" numFmtId="0" xfId="0" applyAlignment="1" applyBorder="1" applyFont="1">
      <alignment horizontal="center" vertical="bottom"/>
    </xf>
    <xf borderId="6" fillId="7" fontId="22" numFmtId="0" xfId="0" applyAlignment="1" applyBorder="1" applyFont="1">
      <alignment horizontal="center" vertical="bottom"/>
    </xf>
    <xf borderId="6" fillId="7" fontId="22" numFmtId="0" xfId="0" applyAlignment="1" applyBorder="1" applyFont="1">
      <alignment horizontal="center" vertical="bottom"/>
    </xf>
    <xf borderId="1" fillId="32" fontId="18" numFmtId="0" xfId="0" applyAlignment="1" applyBorder="1" applyFont="1">
      <alignment horizontal="center" readingOrder="0" shrinkToFit="0" vertical="bottom" wrapText="1"/>
    </xf>
    <xf borderId="1" fillId="32" fontId="18" numFmtId="0" xfId="0" applyAlignment="1" applyBorder="1" applyFont="1">
      <alignment horizontal="center" readingOrder="0" vertical="bottom"/>
    </xf>
    <xf borderId="1" fillId="3" fontId="18" numFmtId="169" xfId="0" applyAlignment="1" applyBorder="1" applyFont="1" applyNumberFormat="1">
      <alignment horizontal="center" shrinkToFit="0" vertical="bottom" wrapText="0"/>
    </xf>
    <xf borderId="6" fillId="8" fontId="22" numFmtId="166" xfId="0" applyAlignment="1" applyBorder="1" applyFont="1" applyNumberFormat="1">
      <alignment horizontal="center" vertical="bottom"/>
    </xf>
    <xf borderId="6" fillId="7" fontId="22" numFmtId="166" xfId="0" applyAlignment="1" applyBorder="1" applyFont="1" applyNumberFormat="1">
      <alignment horizontal="center" vertical="bottom"/>
    </xf>
    <xf borderId="6" fillId="7" fontId="22" numFmtId="0" xfId="0" applyAlignment="1" applyBorder="1" applyFont="1">
      <alignment horizontal="center" vertical="bottom"/>
    </xf>
    <xf borderId="6" fillId="7" fontId="28" numFmtId="166" xfId="0" applyAlignment="1" applyBorder="1" applyFont="1" applyNumberFormat="1">
      <alignment horizontal="center" readingOrder="0" vertical="bottom"/>
    </xf>
    <xf borderId="6" fillId="4" fontId="22" numFmtId="166" xfId="0" applyAlignment="1" applyBorder="1" applyFont="1" applyNumberFormat="1">
      <alignment horizontal="center" vertical="bottom"/>
    </xf>
    <xf borderId="6" fillId="4" fontId="22" numFmtId="0" xfId="0" applyAlignment="1" applyBorder="1" applyFont="1">
      <alignment horizontal="center" vertical="bottom"/>
    </xf>
    <xf borderId="0" fillId="8" fontId="22" numFmtId="0" xfId="0" applyAlignment="1" applyFont="1">
      <alignment horizontal="center" vertical="bottom"/>
    </xf>
    <xf borderId="6" fillId="4" fontId="28" numFmtId="166" xfId="0" applyAlignment="1" applyBorder="1" applyFont="1" applyNumberFormat="1">
      <alignment horizontal="center" readingOrder="0" vertical="bottom"/>
    </xf>
    <xf borderId="1" fillId="32" fontId="28" numFmtId="0" xfId="0" applyAlignment="1" applyBorder="1" applyFont="1">
      <alignment horizontal="center" readingOrder="0" vertical="bottom"/>
    </xf>
    <xf borderId="1" fillId="32" fontId="28" numFmtId="0" xfId="0" applyAlignment="1" applyBorder="1" applyFont="1">
      <alignment readingOrder="0" vertical="bottom"/>
    </xf>
    <xf borderId="0" fillId="8" fontId="22" numFmtId="0" xfId="0" applyAlignment="1" applyFont="1">
      <alignment horizontal="center" readingOrder="0" vertical="bottom"/>
    </xf>
    <xf borderId="0" fillId="7" fontId="76" numFmtId="0" xfId="0" applyAlignment="1" applyFont="1">
      <alignment readingOrder="0" vertical="bottom"/>
    </xf>
    <xf borderId="0" fillId="4" fontId="76" numFmtId="0" xfId="0" applyAlignment="1" applyFont="1">
      <alignment readingOrder="0" vertical="bottom"/>
    </xf>
    <xf borderId="1" fillId="8" fontId="22" numFmtId="0" xfId="0" applyAlignment="1" applyBorder="1" applyFont="1">
      <alignment vertical="bottom"/>
    </xf>
    <xf borderId="1" fillId="25" fontId="76" numFmtId="0" xfId="0" applyAlignment="1" applyBorder="1" applyFont="1">
      <alignment readingOrder="0" vertical="bottom"/>
    </xf>
    <xf borderId="1" fillId="25" fontId="22" numFmtId="0" xfId="0" applyAlignment="1" applyBorder="1" applyFont="1">
      <alignment horizontal="center" vertical="bottom"/>
    </xf>
    <xf borderId="1" fillId="25" fontId="22" numFmtId="0" xfId="0" applyAlignment="1" applyBorder="1" applyFont="1">
      <alignment horizontal="center" readingOrder="0" vertical="bottom"/>
    </xf>
    <xf borderId="1" fillId="25" fontId="22" numFmtId="165" xfId="0" applyAlignment="1" applyBorder="1" applyFont="1" applyNumberFormat="1">
      <alignment horizontal="center" readingOrder="0" shrinkToFit="0" vertical="bottom" wrapText="0"/>
    </xf>
    <xf borderId="1" fillId="25" fontId="22" numFmtId="0" xfId="0" applyAlignment="1" applyBorder="1" applyFont="1">
      <alignment horizontal="center" readingOrder="0" vertical="bottom"/>
    </xf>
    <xf borderId="0" fillId="25" fontId="22" numFmtId="0" xfId="0" applyAlignment="1" applyFont="1">
      <alignment horizontal="center" vertical="bottom"/>
    </xf>
    <xf borderId="1" fillId="7" fontId="33" numFmtId="0" xfId="0" applyAlignment="1" applyBorder="1" applyFont="1">
      <alignment horizontal="center" vertical="bottom"/>
    </xf>
    <xf borderId="1" fillId="4" fontId="33" numFmtId="166" xfId="0" applyAlignment="1" applyBorder="1" applyFont="1" applyNumberFormat="1">
      <alignment horizontal="center" readingOrder="0" vertical="bottom"/>
    </xf>
    <xf borderId="2" fillId="9" fontId="22" numFmtId="0" xfId="0" applyAlignment="1" applyBorder="1" applyFont="1">
      <alignment vertical="bottom"/>
    </xf>
    <xf borderId="2" fillId="7" fontId="22" numFmtId="0" xfId="0" applyAlignment="1" applyBorder="1" applyFont="1">
      <alignment vertical="bottom"/>
    </xf>
    <xf borderId="5" fillId="7" fontId="22" numFmtId="0" xfId="0" applyAlignment="1" applyBorder="1" applyFont="1">
      <alignment vertical="bottom"/>
    </xf>
    <xf borderId="0" fillId="32" fontId="22" numFmtId="0" xfId="0" applyAlignment="1" applyFont="1">
      <alignment vertical="bottom"/>
    </xf>
    <xf borderId="1" fillId="32" fontId="22" numFmtId="0" xfId="0" applyAlignment="1" applyBorder="1" applyFont="1">
      <alignment vertical="bottom"/>
    </xf>
    <xf borderId="0" fillId="4" fontId="6" numFmtId="0" xfId="0" applyAlignment="1" applyFont="1">
      <alignment readingOrder="0" vertical="bottom"/>
    </xf>
    <xf borderId="0" fillId="3" fontId="22" numFmtId="0" xfId="0" applyFont="1"/>
    <xf borderId="1" fillId="13" fontId="22" numFmtId="165" xfId="0" applyAlignment="1" applyBorder="1" applyFont="1" applyNumberFormat="1">
      <alignment horizontal="center" readingOrder="0"/>
    </xf>
    <xf borderId="0" fillId="13" fontId="28" numFmtId="0" xfId="0" applyAlignment="1" applyFont="1">
      <alignment vertical="bottom"/>
    </xf>
    <xf borderId="1" fillId="23" fontId="22" numFmtId="165" xfId="0" applyAlignment="1" applyBorder="1" applyFont="1" applyNumberFormat="1">
      <alignment horizontal="center" readingOrder="0"/>
    </xf>
    <xf borderId="1" fillId="5" fontId="6" numFmtId="0" xfId="0" applyAlignment="1" applyBorder="1" applyFont="1">
      <alignment horizontal="center" readingOrder="0" vertical="bottom"/>
    </xf>
    <xf borderId="1" fillId="21" fontId="22" numFmtId="0" xfId="0" applyAlignment="1" applyBorder="1" applyFont="1">
      <alignment readingOrder="0" vertical="bottom"/>
    </xf>
    <xf borderId="0" fillId="21" fontId="22" numFmtId="0" xfId="0" applyFont="1"/>
    <xf borderId="1" fillId="4" fontId="22" numFmtId="165" xfId="0" applyAlignment="1" applyBorder="1" applyFont="1" applyNumberFormat="1">
      <alignment horizontal="center" vertical="bottom"/>
    </xf>
    <xf borderId="1" fillId="4" fontId="22" numFmtId="166" xfId="0" applyAlignment="1" applyBorder="1" applyFont="1" applyNumberFormat="1">
      <alignment vertical="bottom"/>
    </xf>
    <xf borderId="1" fillId="4" fontId="22" numFmtId="170" xfId="0" applyAlignment="1" applyBorder="1" applyFont="1" applyNumberFormat="1">
      <alignment horizontal="center" readingOrder="0"/>
    </xf>
    <xf borderId="0" fillId="26" fontId="22" numFmtId="0" xfId="0" applyAlignment="1" applyFont="1">
      <alignment readingOrder="0"/>
    </xf>
    <xf borderId="0" fillId="6" fontId="22" numFmtId="0" xfId="0" applyAlignment="1" applyFont="1">
      <alignment readingOrder="0"/>
    </xf>
    <xf borderId="0" fillId="0" fontId="33" numFmtId="0" xfId="0" applyAlignment="1" applyFont="1">
      <alignment horizontal="center" readingOrder="0"/>
    </xf>
    <xf borderId="1" fillId="3" fontId="22" numFmtId="166" xfId="0" applyAlignment="1" applyBorder="1" applyFont="1" applyNumberFormat="1">
      <alignment readingOrder="0"/>
    </xf>
    <xf borderId="0" fillId="21" fontId="22" numFmtId="0" xfId="0" applyAlignment="1" applyFont="1">
      <alignment horizontal="center" readingOrder="0" vertical="bottom"/>
    </xf>
    <xf borderId="1" fillId="7" fontId="10" numFmtId="0" xfId="0" applyAlignment="1" applyBorder="1" applyFont="1">
      <alignment horizontal="center" readingOrder="0"/>
    </xf>
    <xf borderId="1" fillId="8" fontId="10" numFmtId="166" xfId="0" applyAlignment="1" applyBorder="1" applyFont="1" applyNumberFormat="1">
      <alignment horizontal="center" readingOrder="0" vertical="bottom"/>
    </xf>
    <xf borderId="0" fillId="21" fontId="22" numFmtId="0" xfId="0" applyAlignment="1" applyFont="1">
      <alignment horizontal="center" readingOrder="0" vertical="bottom"/>
    </xf>
    <xf borderId="1" fillId="7" fontId="10" numFmtId="0" xfId="0" applyAlignment="1" applyBorder="1" applyFont="1">
      <alignment horizontal="center" readingOrder="0" vertical="bottom"/>
    </xf>
    <xf borderId="6" fillId="7" fontId="10" numFmtId="0" xfId="0" applyAlignment="1" applyBorder="1" applyFont="1">
      <alignment horizontal="center" readingOrder="0" vertical="bottom"/>
    </xf>
    <xf borderId="0" fillId="7" fontId="10" numFmtId="0" xfId="0" applyAlignment="1" applyFont="1">
      <alignment horizontal="center" readingOrder="0" vertical="bottom"/>
    </xf>
    <xf borderId="6" fillId="3" fontId="10" numFmtId="0" xfId="0" applyAlignment="1" applyBorder="1" applyFont="1">
      <alignment horizontal="center" readingOrder="0" vertical="bottom"/>
    </xf>
    <xf borderId="1" fillId="3" fontId="10" numFmtId="0" xfId="0" applyAlignment="1" applyBorder="1" applyFont="1">
      <alignment horizontal="center" readingOrder="0" vertical="bottom"/>
    </xf>
    <xf borderId="6" fillId="8" fontId="10" numFmtId="0" xfId="0" applyAlignment="1" applyBorder="1" applyFont="1">
      <alignment horizontal="center" readingOrder="0" vertical="bottom"/>
    </xf>
    <xf borderId="1" fillId="8" fontId="10" numFmtId="166" xfId="0" applyAlignment="1" applyBorder="1" applyFont="1" applyNumberFormat="1">
      <alignment horizontal="center" readingOrder="0" vertical="bottom"/>
    </xf>
    <xf borderId="1" fillId="0" fontId="10" numFmtId="166" xfId="0" applyAlignment="1" applyBorder="1" applyFont="1" applyNumberFormat="1">
      <alignment horizontal="center" readingOrder="0" vertical="bottom"/>
    </xf>
    <xf borderId="1" fillId="7" fontId="10" numFmtId="166" xfId="0" applyAlignment="1" applyBorder="1" applyFont="1" applyNumberFormat="1">
      <alignment horizontal="center" readingOrder="0" vertical="bottom"/>
    </xf>
    <xf borderId="1" fillId="4" fontId="10" numFmtId="0" xfId="0" applyAlignment="1" applyBorder="1" applyFont="1">
      <alignment horizontal="center" readingOrder="0" vertical="bottom"/>
    </xf>
    <xf borderId="1" fillId="6" fontId="15" numFmtId="0" xfId="0" applyAlignment="1" applyBorder="1" applyFont="1">
      <alignment readingOrder="0" vertical="bottom"/>
    </xf>
    <xf borderId="6" fillId="6" fontId="22" numFmtId="0" xfId="0" applyAlignment="1" applyBorder="1" applyFont="1">
      <alignment horizontal="center" readingOrder="0" vertical="bottom"/>
    </xf>
    <xf borderId="0" fillId="4" fontId="82" numFmtId="0" xfId="0" applyAlignment="1" applyFont="1">
      <alignment horizontal="center" readingOrder="0"/>
    </xf>
    <xf borderId="0" fillId="4" fontId="22" numFmtId="166" xfId="0" applyAlignment="1" applyFont="1" applyNumberFormat="1">
      <alignment horizontal="center" readingOrder="0" vertical="bottom"/>
    </xf>
    <xf borderId="1" fillId="4" fontId="23" numFmtId="0" xfId="0" applyAlignment="1" applyBorder="1" applyFont="1">
      <alignment horizontal="center" readingOrder="0" vertical="center"/>
    </xf>
    <xf borderId="0" fillId="27" fontId="22" numFmtId="0" xfId="0" applyAlignment="1" applyFont="1">
      <alignment readingOrder="0" vertical="bottom"/>
    </xf>
    <xf borderId="1" fillId="8" fontId="22" numFmtId="0" xfId="0" applyAlignment="1" applyBorder="1" applyFont="1">
      <alignment horizontal="center" vertical="bottom"/>
    </xf>
    <xf borderId="1" fillId="3" fontId="14" numFmtId="0" xfId="0" applyBorder="1" applyFont="1"/>
    <xf borderId="0" fillId="8" fontId="22" numFmtId="0" xfId="0" applyAlignment="1" applyFont="1">
      <alignment horizontal="center" vertical="bottom"/>
    </xf>
    <xf borderId="1" fillId="23" fontId="25" numFmtId="0" xfId="0" applyAlignment="1" applyBorder="1" applyFont="1">
      <alignment horizontal="center" readingOrder="0"/>
    </xf>
    <xf borderId="1" fillId="0" fontId="83" numFmtId="0" xfId="0" applyAlignment="1" applyBorder="1" applyFont="1">
      <alignment horizontal="center" readingOrder="0"/>
    </xf>
    <xf borderId="1" fillId="8" fontId="25" numFmtId="0" xfId="0" applyAlignment="1" applyBorder="1" applyFont="1">
      <alignment horizontal="center" readingOrder="0"/>
    </xf>
    <xf borderId="1" fillId="0" fontId="25" numFmtId="0" xfId="0" applyAlignment="1" applyBorder="1" applyFont="1">
      <alignment readingOrder="0"/>
    </xf>
    <xf borderId="1" fillId="42" fontId="66" numFmtId="0" xfId="0" applyAlignment="1" applyBorder="1" applyFont="1">
      <alignment horizontal="center" readingOrder="0"/>
    </xf>
    <xf borderId="1" fillId="23" fontId="22" numFmtId="169" xfId="0" applyAlignment="1" applyBorder="1" applyFont="1" applyNumberFormat="1">
      <alignment horizontal="center" shrinkToFit="0" vertical="bottom" wrapText="0"/>
    </xf>
    <xf borderId="1" fillId="23" fontId="22" numFmtId="169" xfId="0" applyAlignment="1" applyBorder="1" applyFont="1" applyNumberFormat="1">
      <alignment horizontal="center" readingOrder="0" shrinkToFit="0" vertical="bottom" wrapText="0"/>
    </xf>
    <xf borderId="1" fillId="22" fontId="41" numFmtId="0" xfId="0" applyAlignment="1" applyBorder="1" applyFont="1">
      <alignment horizontal="center" readingOrder="0" vertical="bottom"/>
    </xf>
    <xf borderId="1" fillId="22" fontId="22" numFmtId="169" xfId="0" applyAlignment="1" applyBorder="1" applyFont="1" applyNumberFormat="1">
      <alignment horizontal="center" readingOrder="0" shrinkToFit="0" vertical="bottom" wrapText="0"/>
    </xf>
    <xf borderId="6" fillId="22" fontId="22" numFmtId="0" xfId="0" applyAlignment="1" applyBorder="1" applyFont="1">
      <alignment horizontal="center" readingOrder="0" vertical="bottom"/>
    </xf>
    <xf borderId="6" fillId="22" fontId="22" numFmtId="166" xfId="0" applyAlignment="1" applyBorder="1" applyFont="1" applyNumberFormat="1">
      <alignment horizontal="center" readingOrder="0" vertical="bottom"/>
    </xf>
    <xf borderId="0" fillId="22" fontId="22" numFmtId="0" xfId="0" applyAlignment="1" applyFont="1">
      <alignment horizontal="center" readingOrder="0" vertical="bottom"/>
    </xf>
    <xf borderId="1" fillId="22" fontId="22" numFmtId="0" xfId="0" applyAlignment="1" applyBorder="1" applyFont="1">
      <alignment horizontal="center" vertical="bottom"/>
    </xf>
    <xf borderId="1" fillId="22" fontId="4" numFmtId="0" xfId="0" applyBorder="1" applyFont="1"/>
    <xf borderId="1" fillId="32" fontId="28" numFmtId="0" xfId="0" applyAlignment="1" applyBorder="1" applyFont="1">
      <alignment horizontal="center" vertical="bottom"/>
    </xf>
    <xf borderId="1" fillId="6" fontId="23" numFmtId="0" xfId="0" applyAlignment="1" applyBorder="1" applyFont="1">
      <alignment horizontal="center" readingOrder="0" shrinkToFit="0" vertical="bottom" wrapText="0"/>
    </xf>
    <xf borderId="6" fillId="23" fontId="6" numFmtId="166" xfId="0" applyAlignment="1" applyBorder="1" applyFont="1" applyNumberFormat="1">
      <alignment horizontal="center" readingOrder="0" vertical="bottom"/>
    </xf>
    <xf borderId="1" fillId="7" fontId="6" numFmtId="166" xfId="0" applyAlignment="1" applyBorder="1" applyFont="1" applyNumberFormat="1">
      <alignment horizontal="center" readingOrder="0" vertical="bottom"/>
    </xf>
    <xf borderId="6" fillId="4" fontId="6" numFmtId="166" xfId="0" applyAlignment="1" applyBorder="1" applyFont="1" applyNumberFormat="1">
      <alignment horizontal="center" readingOrder="0" vertical="bottom"/>
    </xf>
    <xf borderId="1" fillId="3" fontId="5" numFmtId="166" xfId="0" applyAlignment="1" applyBorder="1" applyFont="1" applyNumberFormat="1">
      <alignment horizontal="center" readingOrder="0" vertical="bottom"/>
    </xf>
    <xf borderId="0" fillId="4" fontId="6" numFmtId="0" xfId="0" applyAlignment="1" applyFont="1">
      <alignment horizontal="center" readingOrder="0" vertical="bottom"/>
    </xf>
    <xf borderId="9" fillId="23" fontId="22" numFmtId="169" xfId="0" applyAlignment="1" applyBorder="1" applyFont="1" applyNumberFormat="1">
      <alignment horizontal="center" shrinkToFit="0" vertical="bottom" wrapText="0"/>
    </xf>
    <xf borderId="1" fillId="48" fontId="15" numFmtId="0" xfId="0" applyAlignment="1" applyBorder="1" applyFont="1">
      <alignment horizontal="center" readingOrder="0" vertical="bottom"/>
    </xf>
    <xf borderId="1" fillId="48" fontId="22" numFmtId="169" xfId="0" applyAlignment="1" applyBorder="1" applyFont="1" applyNumberFormat="1">
      <alignment horizontal="center" readingOrder="0" shrinkToFit="0" vertical="bottom" wrapText="0"/>
    </xf>
    <xf borderId="1" fillId="48" fontId="22" numFmtId="0" xfId="0" applyAlignment="1" applyBorder="1" applyFont="1">
      <alignment horizontal="center" readingOrder="0" vertical="bottom"/>
    </xf>
    <xf borderId="1" fillId="48" fontId="4" numFmtId="0" xfId="0" applyBorder="1" applyFont="1"/>
    <xf borderId="1" fillId="48" fontId="22" numFmtId="0" xfId="0" applyAlignment="1" applyBorder="1" applyFont="1">
      <alignment horizontal="center" readingOrder="0" vertical="bottom"/>
    </xf>
    <xf borderId="1" fillId="48" fontId="22" numFmtId="0" xfId="0" applyAlignment="1" applyBorder="1" applyFont="1">
      <alignment horizontal="center" vertical="bottom"/>
    </xf>
    <xf borderId="1" fillId="48" fontId="15" numFmtId="0" xfId="0" applyAlignment="1" applyBorder="1" applyFont="1">
      <alignment horizontal="center" readingOrder="0"/>
    </xf>
    <xf borderId="1" fillId="48" fontId="14" numFmtId="0" xfId="0" applyAlignment="1" applyBorder="1" applyFont="1">
      <alignment horizontal="center" readingOrder="0"/>
    </xf>
    <xf borderId="1" fillId="49" fontId="22" numFmtId="166" xfId="0" applyAlignment="1" applyBorder="1" applyFill="1" applyFont="1" applyNumberFormat="1">
      <alignment horizontal="center" readingOrder="0" vertical="bottom"/>
    </xf>
    <xf borderId="1" fillId="0" fontId="33" numFmtId="166" xfId="0" applyAlignment="1" applyBorder="1" applyFont="1" applyNumberFormat="1">
      <alignment readingOrder="0"/>
    </xf>
    <xf borderId="6" fillId="13" fontId="22" numFmtId="0" xfId="0" applyAlignment="1" applyBorder="1" applyFont="1">
      <alignment horizontal="center" readingOrder="0" vertical="bottom"/>
    </xf>
    <xf borderId="1" fillId="13" fontId="22" numFmtId="0" xfId="0" applyAlignment="1" applyBorder="1" applyFont="1">
      <alignment vertical="bottom"/>
    </xf>
    <xf borderId="1" fillId="50" fontId="18" numFmtId="0" xfId="0" applyAlignment="1" applyBorder="1" applyFill="1" applyFont="1">
      <alignment horizontal="center" readingOrder="0"/>
    </xf>
    <xf borderId="9" fillId="50" fontId="22" numFmtId="169" xfId="0" applyAlignment="1" applyBorder="1" applyFont="1" applyNumberFormat="1">
      <alignment horizontal="center" shrinkToFit="0" vertical="bottom" wrapText="0"/>
    </xf>
    <xf borderId="1" fillId="50" fontId="22" numFmtId="166" xfId="0" applyAlignment="1" applyBorder="1" applyFont="1" applyNumberFormat="1">
      <alignment horizontal="center" readingOrder="0" vertical="bottom"/>
    </xf>
    <xf borderId="1" fillId="50" fontId="22" numFmtId="0" xfId="0" applyAlignment="1" applyBorder="1" applyFont="1">
      <alignment horizontal="center" readingOrder="0"/>
    </xf>
    <xf borderId="1" fillId="50" fontId="22" numFmtId="0" xfId="0" applyAlignment="1" applyBorder="1" applyFont="1">
      <alignment horizontal="center"/>
    </xf>
    <xf borderId="1" fillId="50" fontId="22" numFmtId="0" xfId="0" applyAlignment="1" applyBorder="1" applyFont="1">
      <alignment horizontal="center" vertical="bottom"/>
    </xf>
    <xf borderId="0" fillId="50" fontId="22" numFmtId="0" xfId="0" applyAlignment="1" applyFont="1">
      <alignment horizontal="center" vertical="bottom"/>
    </xf>
    <xf borderId="1" fillId="50" fontId="22" numFmtId="0" xfId="0" applyAlignment="1" applyBorder="1" applyFont="1">
      <alignment horizontal="center" readingOrder="0" vertical="bottom"/>
    </xf>
    <xf borderId="1" fillId="50" fontId="22" numFmtId="0" xfId="0" applyAlignment="1" applyBorder="1" applyFont="1">
      <alignment horizontal="center" readingOrder="0" vertical="bottom"/>
    </xf>
    <xf borderId="1" fillId="50" fontId="22" numFmtId="0" xfId="0" applyAlignment="1" applyBorder="1" applyFont="1">
      <alignment vertical="bottom"/>
    </xf>
    <xf borderId="1" fillId="3" fontId="22" numFmtId="166" xfId="0" applyAlignment="1" applyBorder="1" applyFont="1" applyNumberFormat="1">
      <alignment horizontal="center" readingOrder="0" vertical="bottom"/>
    </xf>
    <xf borderId="1" fillId="6" fontId="22" numFmtId="166" xfId="0" applyAlignment="1" applyBorder="1" applyFont="1" applyNumberFormat="1">
      <alignment horizontal="center" readingOrder="0" vertical="bottom"/>
    </xf>
    <xf borderId="1" fillId="48" fontId="10" numFmtId="169" xfId="0" applyAlignment="1" applyBorder="1" applyFont="1" applyNumberFormat="1">
      <alignment horizontal="center" readingOrder="0" shrinkToFit="0" vertical="bottom" wrapText="0"/>
    </xf>
    <xf borderId="1" fillId="48" fontId="22" numFmtId="0" xfId="0" applyBorder="1" applyFont="1"/>
    <xf borderId="1" fillId="48" fontId="41" numFmtId="0" xfId="0" applyAlignment="1" applyBorder="1" applyFont="1">
      <alignment horizontal="center" readingOrder="0" vertical="bottom"/>
    </xf>
    <xf borderId="1" fillId="48" fontId="23" numFmtId="0" xfId="0" applyAlignment="1" applyBorder="1" applyFont="1">
      <alignment horizontal="center" readingOrder="0"/>
    </xf>
    <xf borderId="0" fillId="48" fontId="22" numFmtId="0" xfId="0" applyAlignment="1" applyFont="1">
      <alignment horizontal="center" vertical="bottom"/>
    </xf>
    <xf borderId="1" fillId="6" fontId="22" numFmtId="0" xfId="0" applyAlignment="1" applyBorder="1" applyFont="1">
      <alignment horizontal="center" readingOrder="0" vertical="bottom"/>
    </xf>
    <xf borderId="1" fillId="7" fontId="41" numFmtId="0" xfId="0" applyAlignment="1" applyBorder="1" applyFont="1">
      <alignment horizontal="center" readingOrder="0" vertical="bottom"/>
    </xf>
    <xf borderId="1" fillId="4" fontId="41" numFmtId="0" xfId="0" applyAlignment="1" applyBorder="1" applyFont="1">
      <alignment horizontal="center" readingOrder="0" vertical="bottom"/>
    </xf>
    <xf borderId="1" fillId="2" fontId="43" numFmtId="0" xfId="0" applyAlignment="1" applyBorder="1" applyFont="1">
      <alignment horizontal="center" readingOrder="0" vertical="bottom"/>
    </xf>
    <xf borderId="1" fillId="32" fontId="22" numFmtId="0" xfId="0" applyAlignment="1" applyBorder="1" applyFont="1">
      <alignment horizontal="center" vertical="bottom"/>
    </xf>
    <xf borderId="1" fillId="21" fontId="10" numFmtId="169" xfId="0" applyAlignment="1" applyBorder="1" applyFont="1" applyNumberFormat="1">
      <alignment horizontal="center" readingOrder="0" shrinkToFit="0" vertical="bottom" wrapText="0"/>
    </xf>
    <xf borderId="1" fillId="21" fontId="41" numFmtId="0" xfId="0" applyAlignment="1" applyBorder="1" applyFont="1">
      <alignment horizontal="center" readingOrder="0" vertical="bottom"/>
    </xf>
    <xf borderId="1" fillId="5" fontId="41" numFmtId="0" xfId="0" applyAlignment="1" applyBorder="1" applyFont="1">
      <alignment horizontal="center" readingOrder="0" vertical="bottom"/>
    </xf>
    <xf borderId="1" fillId="5" fontId="64" numFmtId="0" xfId="0" applyAlignment="1" applyBorder="1" applyFont="1">
      <alignment horizontal="center" readingOrder="0"/>
    </xf>
    <xf borderId="1" fillId="5" fontId="41" numFmtId="0" xfId="0" applyAlignment="1" applyBorder="1" applyFont="1">
      <alignment horizontal="center" readingOrder="0"/>
    </xf>
    <xf borderId="1" fillId="0" fontId="10" numFmtId="0" xfId="0" applyAlignment="1" applyBorder="1" applyFont="1">
      <alignment horizontal="center" readingOrder="0" vertical="bottom"/>
    </xf>
    <xf borderId="1" fillId="0" fontId="76" numFmtId="0" xfId="0" applyAlignment="1" applyBorder="1" applyFont="1">
      <alignment readingOrder="0" vertical="bottom"/>
    </xf>
    <xf quotePrefix="1" borderId="0" fillId="0" fontId="4" numFmtId="0" xfId="0" applyAlignment="1" applyFont="1">
      <alignment readingOrder="0"/>
    </xf>
    <xf borderId="1" fillId="8" fontId="28" numFmtId="166" xfId="0" applyAlignment="1" applyBorder="1" applyFont="1" applyNumberFormat="1">
      <alignment readingOrder="0" vertical="bottom"/>
    </xf>
    <xf borderId="1" fillId="44" fontId="23" numFmtId="0" xfId="0" applyAlignment="1" applyBorder="1" applyFont="1">
      <alignment horizontal="center" readingOrder="0"/>
    </xf>
    <xf borderId="1" fillId="8" fontId="28" numFmtId="166" xfId="0" applyAlignment="1" applyBorder="1" applyFont="1" applyNumberFormat="1">
      <alignment horizontal="center" readingOrder="0" vertical="bottom"/>
    </xf>
    <xf borderId="1" fillId="3" fontId="40" numFmtId="0" xfId="0" applyAlignment="1" applyBorder="1" applyFont="1">
      <alignment readingOrder="0" vertical="bottom"/>
    </xf>
    <xf borderId="1" fillId="4" fontId="28" numFmtId="166" xfId="0" applyAlignment="1" applyBorder="1" applyFont="1" applyNumberFormat="1">
      <alignment horizontal="center" vertical="bottom"/>
    </xf>
    <xf borderId="1" fillId="7" fontId="28" numFmtId="166" xfId="0" applyAlignment="1" applyBorder="1" applyFont="1" applyNumberFormat="1">
      <alignment horizontal="center" vertical="bottom"/>
    </xf>
    <xf borderId="1" fillId="8" fontId="10" numFmtId="0" xfId="0" applyAlignment="1" applyBorder="1" applyFont="1">
      <alignment horizontal="center" vertical="bottom"/>
    </xf>
    <xf borderId="1" fillId="27" fontId="10" numFmtId="0" xfId="0" applyAlignment="1" applyBorder="1" applyFont="1">
      <alignment horizontal="center" readingOrder="0" vertical="bottom"/>
    </xf>
    <xf borderId="1" fillId="4" fontId="16" numFmtId="0" xfId="0" applyAlignment="1" applyBorder="1" applyFont="1">
      <alignment horizontal="center" readingOrder="0"/>
    </xf>
    <xf borderId="1" fillId="27" fontId="10" numFmtId="169" xfId="0" applyAlignment="1" applyBorder="1" applyFont="1" applyNumberFormat="1">
      <alignment horizontal="center" readingOrder="0" shrinkToFit="0" vertical="bottom" wrapText="0"/>
    </xf>
    <xf borderId="1" fillId="27" fontId="10" numFmtId="166" xfId="0" applyAlignment="1" applyBorder="1" applyFont="1" applyNumberFormat="1">
      <alignment horizontal="center" readingOrder="0" vertical="bottom"/>
    </xf>
    <xf borderId="1" fillId="27" fontId="74" numFmtId="0" xfId="0" applyAlignment="1" applyBorder="1" applyFont="1">
      <alignment horizontal="center" readingOrder="0" vertical="bottom"/>
    </xf>
    <xf borderId="1" fillId="27" fontId="80" numFmtId="0" xfId="0" applyAlignment="1" applyBorder="1" applyFont="1">
      <alignment horizontal="center" readingOrder="0"/>
    </xf>
    <xf borderId="0" fillId="27" fontId="10" numFmtId="0" xfId="0" applyAlignment="1" applyFont="1">
      <alignment horizontal="center" vertical="bottom"/>
    </xf>
    <xf borderId="1" fillId="27" fontId="10" numFmtId="0" xfId="0" applyAlignment="1" applyBorder="1" applyFont="1">
      <alignment horizontal="center" vertical="bottom"/>
    </xf>
    <xf borderId="1" fillId="27" fontId="28" numFmtId="0" xfId="0" applyAlignment="1" applyBorder="1" applyFont="1">
      <alignment readingOrder="0" vertical="bottom"/>
    </xf>
    <xf borderId="0" fillId="27" fontId="4" numFmtId="0" xfId="0" applyAlignment="1" applyFont="1">
      <alignment readingOrder="0"/>
    </xf>
    <xf borderId="0" fillId="27" fontId="10" numFmtId="0" xfId="0" applyFont="1"/>
    <xf borderId="0" fillId="4" fontId="74" numFmtId="0" xfId="0" applyAlignment="1" applyFont="1">
      <alignment horizontal="center" readingOrder="0"/>
    </xf>
    <xf borderId="1" fillId="44" fontId="16" numFmtId="0" xfId="0" applyAlignment="1" applyBorder="1" applyFont="1">
      <alignment horizontal="center" readingOrder="0"/>
    </xf>
    <xf borderId="1" fillId="8" fontId="10" numFmtId="0" xfId="0" applyAlignment="1" applyBorder="1" applyFont="1">
      <alignment horizontal="center" readingOrder="0" vertical="bottom"/>
    </xf>
    <xf borderId="1" fillId="4" fontId="74" numFmtId="0" xfId="0" applyAlignment="1" applyBorder="1" applyFont="1">
      <alignment horizontal="center" readingOrder="0" vertical="bottom"/>
    </xf>
    <xf borderId="1" fillId="7" fontId="74" numFmtId="0" xfId="0" applyAlignment="1" applyBorder="1" applyFont="1">
      <alignment horizontal="center" readingOrder="0" vertical="bottom"/>
    </xf>
    <xf borderId="1" fillId="7" fontId="16" numFmtId="0" xfId="0" applyAlignment="1" applyBorder="1" applyFont="1">
      <alignment horizontal="center" readingOrder="0"/>
    </xf>
    <xf borderId="0" fillId="0" fontId="15" numFmtId="0" xfId="0" applyAlignment="1" applyFont="1">
      <alignment horizontal="center"/>
    </xf>
    <xf borderId="0" fillId="0" fontId="10" numFmtId="0" xfId="0" applyAlignment="1" applyFont="1">
      <alignment horizontal="center"/>
    </xf>
    <xf borderId="0" fillId="0" fontId="15" numFmtId="0" xfId="0" applyFont="1"/>
    <xf borderId="1" fillId="3" fontId="33" numFmtId="169" xfId="0" applyAlignment="1" applyBorder="1" applyFont="1" applyNumberFormat="1">
      <alignment horizontal="center" shrinkToFit="0" vertical="bottom" wrapText="0"/>
    </xf>
    <xf borderId="1" fillId="7" fontId="54" numFmtId="3" xfId="0" applyAlignment="1" applyBorder="1" applyFont="1" applyNumberFormat="1">
      <alignment horizontal="center" readingOrder="0" vertical="bottom"/>
    </xf>
    <xf borderId="1" fillId="4" fontId="76" numFmtId="0" xfId="0" applyAlignment="1" applyBorder="1" applyFont="1">
      <alignment horizontal="center" readingOrder="0" vertical="bottom"/>
    </xf>
    <xf borderId="1" fillId="8" fontId="22" numFmtId="0" xfId="0" applyAlignment="1" applyBorder="1" applyFont="1">
      <alignment vertical="bottom"/>
    </xf>
    <xf borderId="1" fillId="27" fontId="22" numFmtId="166" xfId="0" applyAlignment="1" applyBorder="1" applyFont="1" applyNumberFormat="1">
      <alignment horizontal="center" readingOrder="0" vertical="bottom"/>
    </xf>
    <xf borderId="1" fillId="27" fontId="41" numFmtId="0" xfId="0" applyAlignment="1" applyBorder="1" applyFont="1">
      <alignment horizontal="center" readingOrder="0" vertical="bottom"/>
    </xf>
    <xf borderId="1" fillId="27" fontId="28" numFmtId="0" xfId="0" applyAlignment="1" applyBorder="1" applyFont="1">
      <alignment vertical="bottom"/>
    </xf>
    <xf borderId="1" fillId="27" fontId="22" numFmtId="0" xfId="0" applyAlignment="1" applyBorder="1" applyFont="1">
      <alignment horizontal="center" readingOrder="0" vertical="bottom"/>
    </xf>
    <xf borderId="1" fillId="8" fontId="22" numFmtId="0" xfId="0" applyAlignment="1" applyBorder="1" applyFont="1">
      <alignment horizontal="center" readingOrder="0" vertical="bottom"/>
    </xf>
    <xf borderId="0" fillId="32" fontId="28" numFmtId="0" xfId="0" applyAlignment="1" applyFont="1">
      <alignment vertical="bottom"/>
    </xf>
    <xf borderId="1" fillId="23" fontId="33" numFmtId="169" xfId="0" applyAlignment="1" applyBorder="1" applyFont="1" applyNumberFormat="1">
      <alignment horizontal="center" readingOrder="0" shrinkToFit="0" vertical="bottom" wrapText="0"/>
    </xf>
    <xf borderId="1" fillId="7" fontId="10" numFmtId="0" xfId="0" applyAlignment="1" applyBorder="1" applyFont="1">
      <alignment horizontal="center" vertical="bottom"/>
    </xf>
    <xf borderId="1" fillId="0" fontId="28" numFmtId="0" xfId="0" applyAlignment="1" applyBorder="1" applyFont="1">
      <alignment readingOrder="0" vertical="bottom"/>
    </xf>
    <xf borderId="1" fillId="32" fontId="10" numFmtId="0" xfId="0" applyAlignment="1" applyBorder="1" applyFont="1">
      <alignment horizontal="center" vertical="bottom"/>
    </xf>
    <xf borderId="1" fillId="32" fontId="28" numFmtId="0" xfId="0" applyAlignment="1" applyBorder="1" applyFont="1">
      <alignment vertical="bottom"/>
    </xf>
    <xf borderId="1" fillId="27" fontId="33" numFmtId="169" xfId="0" applyAlignment="1" applyBorder="1" applyFont="1" applyNumberFormat="1">
      <alignment horizontal="center" readingOrder="0" shrinkToFit="0" vertical="bottom" wrapText="0"/>
    </xf>
    <xf borderId="0" fillId="27" fontId="4" numFmtId="166" xfId="0" applyAlignment="1" applyFont="1" applyNumberFormat="1">
      <alignment readingOrder="0"/>
    </xf>
    <xf borderId="0" fillId="27" fontId="28" numFmtId="0" xfId="0" applyAlignment="1" applyFont="1">
      <alignment vertical="bottom"/>
    </xf>
    <xf borderId="1" fillId="27" fontId="33" numFmtId="0" xfId="0" applyAlignment="1" applyBorder="1" applyFont="1">
      <alignment horizontal="center" readingOrder="0" vertical="bottom"/>
    </xf>
    <xf borderId="1" fillId="4" fontId="22" numFmtId="166" xfId="0" applyAlignment="1" applyBorder="1" applyFont="1" applyNumberFormat="1">
      <alignment readingOrder="0" vertical="bottom"/>
    </xf>
    <xf borderId="1" fillId="0" fontId="33" numFmtId="0" xfId="0" applyAlignment="1" applyBorder="1" applyFont="1">
      <alignment horizontal="center" readingOrder="0" vertical="bottom"/>
    </xf>
    <xf borderId="1" fillId="8" fontId="22" numFmtId="170" xfId="0" applyAlignment="1" applyBorder="1" applyFont="1" applyNumberFormat="1">
      <alignment horizontal="center" readingOrder="0" vertical="bottom"/>
    </xf>
    <xf borderId="1" fillId="23" fontId="41" numFmtId="0" xfId="0" applyAlignment="1" applyBorder="1" applyFont="1">
      <alignment horizontal="center" readingOrder="0" vertical="bottom"/>
    </xf>
    <xf borderId="1" fillId="4" fontId="23" numFmtId="166" xfId="0" applyAlignment="1" applyBorder="1" applyFont="1" applyNumberFormat="1">
      <alignment horizontal="center" readingOrder="0"/>
    </xf>
    <xf borderId="0" fillId="25" fontId="10" numFmtId="0" xfId="0" applyAlignment="1" applyFont="1">
      <alignment horizontal="center" vertical="bottom"/>
    </xf>
    <xf borderId="0" fillId="25" fontId="84" numFmtId="0" xfId="0" applyAlignment="1" applyFont="1">
      <alignment horizontal="center" readingOrder="0"/>
    </xf>
    <xf borderId="1" fillId="25" fontId="4" numFmtId="0" xfId="0" applyBorder="1" applyFont="1"/>
    <xf borderId="1" fillId="25" fontId="33" numFmtId="0" xfId="0" applyAlignment="1" applyBorder="1" applyFont="1">
      <alignment horizontal="center" readingOrder="0" vertical="bottom"/>
    </xf>
    <xf borderId="1" fillId="25" fontId="22" numFmtId="166" xfId="0" applyAlignment="1" applyBorder="1" applyFont="1" applyNumberFormat="1">
      <alignment readingOrder="0" vertical="bottom"/>
    </xf>
    <xf borderId="0" fillId="25" fontId="85" numFmtId="0" xfId="0" applyAlignment="1" applyFont="1">
      <alignment horizontal="center" readingOrder="0"/>
    </xf>
    <xf borderId="1" fillId="4" fontId="10" numFmtId="172" xfId="0" applyAlignment="1" applyBorder="1" applyFont="1" applyNumberFormat="1">
      <alignment horizontal="center" readingOrder="0" shrinkToFit="0" vertical="bottom" wrapText="0"/>
    </xf>
    <xf borderId="1" fillId="32" fontId="28" numFmtId="0" xfId="0" applyAlignment="1" applyBorder="1" applyFont="1">
      <alignment readingOrder="0" vertical="bottom"/>
    </xf>
    <xf borderId="0" fillId="27" fontId="28" numFmtId="0" xfId="0" applyAlignment="1" applyFont="1">
      <alignment readingOrder="0" vertical="bottom"/>
    </xf>
    <xf borderId="0" fillId="4" fontId="84" numFmtId="0" xfId="0" applyAlignment="1" applyFont="1">
      <alignment horizontal="center" readingOrder="0"/>
    </xf>
    <xf borderId="0" fillId="4" fontId="85" numFmtId="0" xfId="0" applyAlignment="1" applyFont="1">
      <alignment horizontal="center" readingOrder="0"/>
    </xf>
    <xf borderId="0" fillId="32" fontId="10" numFmtId="0" xfId="0" applyAlignment="1" applyFont="1">
      <alignment horizontal="center" vertical="bottom"/>
    </xf>
    <xf borderId="1" fillId="4" fontId="41" numFmtId="0" xfId="0" applyAlignment="1" applyBorder="1" applyFont="1">
      <alignment horizontal="center" vertical="bottom"/>
    </xf>
    <xf borderId="1" fillId="4" fontId="28" numFmtId="0" xfId="0" applyAlignment="1" applyBorder="1" applyFont="1">
      <alignment horizontal="center" readingOrder="0" vertical="bottom"/>
    </xf>
    <xf borderId="1" fillId="0" fontId="33" numFmtId="0" xfId="0" applyAlignment="1" applyBorder="1" applyFont="1">
      <alignment horizontal="center" readingOrder="0" vertical="bottom"/>
    </xf>
    <xf borderId="1" fillId="27" fontId="5" numFmtId="0" xfId="0" applyAlignment="1" applyBorder="1" applyFont="1">
      <alignment horizontal="center" readingOrder="0"/>
    </xf>
    <xf borderId="1" fillId="27" fontId="15" numFmtId="169" xfId="0" applyAlignment="1" applyBorder="1" applyFont="1" applyNumberFormat="1">
      <alignment horizontal="center" readingOrder="0" shrinkToFit="0" vertical="bottom" wrapText="0"/>
    </xf>
    <xf borderId="0" fillId="23" fontId="10" numFmtId="0" xfId="0" applyAlignment="1" applyFont="1">
      <alignment horizontal="center" vertical="bottom"/>
    </xf>
    <xf borderId="1" fillId="23" fontId="10" numFmtId="0" xfId="0" applyAlignment="1" applyBorder="1" applyFont="1">
      <alignment horizontal="center" readingOrder="0" vertical="bottom"/>
    </xf>
    <xf borderId="1" fillId="23" fontId="28" numFmtId="0" xfId="0" applyAlignment="1" applyBorder="1" applyFont="1">
      <alignment readingOrder="0" vertical="bottom"/>
    </xf>
    <xf borderId="1" fillId="23" fontId="10" numFmtId="0" xfId="0" applyAlignment="1" applyBorder="1" applyFont="1">
      <alignment horizontal="center" vertical="bottom"/>
    </xf>
    <xf borderId="1" fillId="4" fontId="69" numFmtId="0" xfId="0" applyAlignment="1" applyBorder="1" applyFont="1">
      <alignment horizontal="center" readingOrder="0"/>
    </xf>
    <xf borderId="0" fillId="4" fontId="26" numFmtId="0" xfId="0" applyAlignment="1" applyFont="1">
      <alignment horizontal="center" readingOrder="0"/>
    </xf>
    <xf borderId="1" fillId="2" fontId="86" numFmtId="0" xfId="0" applyAlignment="1" applyBorder="1" applyFont="1">
      <alignment horizontal="center" vertical="bottom"/>
    </xf>
    <xf borderId="7" fillId="9" fontId="86" numFmtId="0" xfId="0" applyAlignment="1" applyBorder="1" applyFont="1">
      <alignment horizontal="center" shrinkToFit="0" vertical="bottom" wrapText="1"/>
    </xf>
    <xf borderId="6" fillId="9" fontId="86" numFmtId="0" xfId="0" applyAlignment="1" applyBorder="1" applyFont="1">
      <alignment horizontal="center" shrinkToFit="0" vertical="bottom" wrapText="1"/>
    </xf>
    <xf borderId="6" fillId="32" fontId="86" numFmtId="0" xfId="0" applyAlignment="1" applyBorder="1" applyFont="1">
      <alignment horizontal="center" shrinkToFit="0" vertical="bottom" wrapText="1"/>
    </xf>
    <xf borderId="1" fillId="32" fontId="86" numFmtId="0" xfId="0" applyAlignment="1" applyBorder="1" applyFont="1">
      <alignment horizontal="center" shrinkToFit="0" vertical="bottom" wrapText="1"/>
    </xf>
    <xf borderId="0" fillId="32" fontId="62" numFmtId="0" xfId="0" applyAlignment="1" applyFont="1">
      <alignment vertical="bottom"/>
    </xf>
    <xf borderId="1" fillId="32" fontId="62" numFmtId="0" xfId="0" applyAlignment="1" applyBorder="1" applyFont="1">
      <alignment vertical="bottom"/>
    </xf>
    <xf borderId="0" fillId="32" fontId="62" numFmtId="0" xfId="0" applyAlignment="1" applyFont="1">
      <alignment vertical="bottom"/>
    </xf>
    <xf borderId="0" fillId="0" fontId="62" numFmtId="0" xfId="0" applyFont="1"/>
    <xf borderId="1" fillId="23" fontId="7" numFmtId="169" xfId="0" applyAlignment="1" applyBorder="1" applyFont="1" applyNumberFormat="1">
      <alignment horizontal="center" readingOrder="0" shrinkToFit="0" vertical="bottom" wrapText="0"/>
    </xf>
    <xf borderId="1" fillId="4" fontId="82" numFmtId="0" xfId="0" applyAlignment="1" applyBorder="1" applyFont="1">
      <alignment horizontal="center" readingOrder="0" vertical="bottom"/>
    </xf>
    <xf borderId="1" fillId="4" fontId="82" numFmtId="0" xfId="0" applyAlignment="1" applyBorder="1" applyFont="1">
      <alignment horizontal="center" readingOrder="0"/>
    </xf>
    <xf borderId="1" fillId="23" fontId="6" numFmtId="169" xfId="0" applyAlignment="1" applyBorder="1" applyFont="1" applyNumberFormat="1">
      <alignment horizontal="center" readingOrder="0" shrinkToFit="0" vertical="bottom" wrapText="0"/>
    </xf>
    <xf borderId="1" fillId="7" fontId="6" numFmtId="0" xfId="0" applyAlignment="1" applyBorder="1" applyFont="1">
      <alignment readingOrder="0" vertical="bottom"/>
    </xf>
    <xf borderId="1" fillId="0" fontId="6" numFmtId="0" xfId="0" applyAlignment="1" applyBorder="1" applyFont="1">
      <alignment readingOrder="0" vertical="bottom"/>
    </xf>
    <xf borderId="0" fillId="4" fontId="86" numFmtId="0" xfId="0" applyAlignment="1" applyFont="1">
      <alignment readingOrder="0"/>
    </xf>
    <xf borderId="1" fillId="0" fontId="6" numFmtId="0" xfId="0" applyAlignment="1" applyBorder="1" applyFont="1">
      <alignment horizontal="center" readingOrder="0" vertical="bottom"/>
    </xf>
    <xf borderId="1" fillId="0" fontId="6" numFmtId="0" xfId="0" applyBorder="1" applyFont="1"/>
    <xf borderId="1" fillId="4" fontId="33" numFmtId="166" xfId="0" applyAlignment="1" applyBorder="1" applyFont="1" applyNumberFormat="1">
      <alignment horizontal="center" readingOrder="0" vertical="bottom"/>
    </xf>
    <xf borderId="0" fillId="4" fontId="33" numFmtId="0" xfId="0" applyAlignment="1" applyFont="1">
      <alignment horizontal="center" vertical="bottom"/>
    </xf>
    <xf borderId="1" fillId="4" fontId="33" numFmtId="0" xfId="0" applyAlignment="1" applyBorder="1" applyFont="1">
      <alignment horizontal="center" readingOrder="0" vertical="bottom"/>
    </xf>
    <xf borderId="1" fillId="4" fontId="33" numFmtId="0" xfId="0" applyBorder="1" applyFont="1"/>
    <xf borderId="1" fillId="3" fontId="33" numFmtId="0" xfId="0" applyAlignment="1" applyBorder="1" applyFont="1">
      <alignment horizontal="center" readingOrder="0" vertical="bottom"/>
    </xf>
    <xf borderId="1" fillId="5" fontId="22" numFmtId="0" xfId="0" applyAlignment="1" applyBorder="1" applyFont="1">
      <alignment horizontal="center" readingOrder="0" vertical="bottom"/>
    </xf>
    <xf borderId="1" fillId="4" fontId="22" numFmtId="3" xfId="0" applyAlignment="1" applyBorder="1" applyFont="1" applyNumberFormat="1">
      <alignment horizontal="center" readingOrder="0" vertical="bottom"/>
    </xf>
    <xf borderId="1" fillId="7" fontId="22" numFmtId="3" xfId="0" applyAlignment="1" applyBorder="1" applyFont="1" applyNumberFormat="1">
      <alignment horizontal="center" vertical="bottom"/>
    </xf>
    <xf borderId="1" fillId="6" fontId="4" numFmtId="0" xfId="0" applyAlignment="1" applyBorder="1" applyFont="1">
      <alignment horizontal="center" readingOrder="0"/>
    </xf>
    <xf borderId="1" fillId="32" fontId="22" numFmtId="0" xfId="0" applyAlignment="1" applyBorder="1" applyFont="1">
      <alignment horizontal="center" vertical="bottom"/>
    </xf>
    <xf borderId="0" fillId="8" fontId="25" numFmtId="0" xfId="0" applyAlignment="1" applyFont="1">
      <alignment horizontal="center" readingOrder="0"/>
    </xf>
    <xf borderId="1" fillId="4" fontId="41" numFmtId="0" xfId="0" applyAlignment="1" applyBorder="1" applyFont="1">
      <alignment horizontal="center" readingOrder="0" vertical="bottom"/>
    </xf>
    <xf borderId="0" fillId="32" fontId="22" numFmtId="0" xfId="0" applyAlignment="1" applyFont="1">
      <alignment horizontal="center" vertical="bottom"/>
    </xf>
    <xf borderId="0" fillId="5" fontId="82" numFmtId="0" xfId="0" applyAlignment="1" applyFont="1">
      <alignment horizontal="center" readingOrder="0"/>
    </xf>
    <xf borderId="1" fillId="13" fontId="10" numFmtId="169" xfId="0" applyAlignment="1" applyBorder="1" applyFont="1" applyNumberFormat="1">
      <alignment horizontal="center" readingOrder="0" shrinkToFit="0" vertical="bottom" wrapText="0"/>
    </xf>
    <xf borderId="1" fillId="13" fontId="41" numFmtId="0" xfId="0" applyAlignment="1" applyBorder="1" applyFont="1">
      <alignment horizontal="center" readingOrder="0" vertical="bottom"/>
    </xf>
    <xf borderId="0" fillId="13" fontId="26" numFmtId="0" xfId="0" applyAlignment="1" applyFont="1">
      <alignment horizontal="center" readingOrder="0"/>
    </xf>
    <xf borderId="1" fillId="13" fontId="10" numFmtId="0" xfId="0" applyAlignment="1" applyBorder="1" applyFont="1">
      <alignment horizontal="center" readingOrder="0" vertical="bottom"/>
    </xf>
    <xf borderId="1" fillId="13" fontId="28" numFmtId="0" xfId="0" applyAlignment="1" applyBorder="1" applyFont="1">
      <alignment readingOrder="0" vertical="bottom"/>
    </xf>
    <xf borderId="0" fillId="13" fontId="28" numFmtId="0" xfId="0" applyAlignment="1" applyFont="1">
      <alignment readingOrder="0" vertical="bottom"/>
    </xf>
    <xf borderId="1" fillId="3" fontId="54" numFmtId="0" xfId="0" applyAlignment="1" applyBorder="1" applyFont="1">
      <alignment horizontal="center" readingOrder="0" vertical="bottom"/>
    </xf>
    <xf borderId="1" fillId="4" fontId="28" numFmtId="0" xfId="0" applyAlignment="1" applyBorder="1" applyFont="1">
      <alignment readingOrder="0" vertical="bottom"/>
    </xf>
    <xf borderId="0" fillId="3" fontId="18" numFmtId="0" xfId="0" applyAlignment="1" applyFont="1">
      <alignment horizontal="center" readingOrder="0" vertical="bottom"/>
    </xf>
    <xf borderId="0" fillId="3" fontId="22" numFmtId="0" xfId="0" applyAlignment="1" applyFont="1">
      <alignment horizontal="center" readingOrder="0" vertical="bottom"/>
    </xf>
    <xf borderId="0" fillId="3" fontId="87" numFmtId="0" xfId="0" applyAlignment="1" applyFont="1">
      <alignment horizontal="center" readingOrder="0"/>
    </xf>
    <xf borderId="1" fillId="13" fontId="26" numFmtId="0" xfId="0" applyAlignment="1" applyBorder="1" applyFont="1">
      <alignment horizontal="center" readingOrder="0"/>
    </xf>
    <xf borderId="1" fillId="2" fontId="18" numFmtId="0" xfId="0" applyAlignment="1" applyBorder="1" applyFont="1">
      <alignment horizontal="center" readingOrder="0" vertical="bottom"/>
    </xf>
    <xf borderId="1" fillId="23" fontId="10" numFmtId="165" xfId="0" applyAlignment="1" applyBorder="1" applyFont="1" applyNumberFormat="1">
      <alignment horizontal="center" readingOrder="0" shrinkToFit="0" vertical="bottom" wrapText="0"/>
    </xf>
    <xf borderId="1" fillId="23" fontId="22" numFmtId="165" xfId="0" applyAlignment="1" applyBorder="1" applyFont="1" applyNumberFormat="1">
      <alignment horizontal="center" readingOrder="0" shrinkToFit="0" vertical="bottom" wrapText="0"/>
    </xf>
    <xf borderId="0" fillId="51" fontId="22" numFmtId="0" xfId="0" applyAlignment="1" applyFill="1" applyFont="1">
      <alignment horizontal="center" readingOrder="0" vertical="bottom"/>
    </xf>
    <xf borderId="0" fillId="13" fontId="22" numFmtId="0" xfId="0" applyAlignment="1" applyFont="1">
      <alignment horizontal="center" readingOrder="0" vertical="bottom"/>
    </xf>
    <xf borderId="0" fillId="4" fontId="22" numFmtId="0" xfId="0" applyAlignment="1" applyFont="1">
      <alignment vertical="bottom"/>
    </xf>
    <xf borderId="0" fillId="4" fontId="22" numFmtId="0" xfId="0" applyAlignment="1" applyFont="1">
      <alignment horizontal="center" readingOrder="0" vertical="bottom"/>
    </xf>
    <xf borderId="1" fillId="44" fontId="41" numFmtId="0" xfId="0" applyAlignment="1" applyBorder="1" applyFont="1">
      <alignment horizontal="center" readingOrder="0"/>
    </xf>
    <xf borderId="0" fillId="7" fontId="22" numFmtId="0" xfId="0" applyAlignment="1" applyFont="1">
      <alignment horizontal="center" readingOrder="0" vertical="bottom"/>
    </xf>
    <xf borderId="1" fillId="3" fontId="33" numFmtId="165" xfId="0" applyAlignment="1" applyBorder="1" applyFont="1" applyNumberFormat="1">
      <alignment horizontal="center" shrinkToFit="0" vertical="bottom" wrapText="0"/>
    </xf>
    <xf borderId="1" fillId="5" fontId="22" numFmtId="0" xfId="0" applyAlignment="1" applyBorder="1" applyFont="1">
      <alignment horizontal="center" vertical="bottom"/>
    </xf>
    <xf borderId="0" fillId="51" fontId="22" numFmtId="0" xfId="0" applyAlignment="1" applyFont="1">
      <alignment horizontal="center" readingOrder="0" vertical="bottom"/>
    </xf>
    <xf borderId="1" fillId="3" fontId="10" numFmtId="165" xfId="0" applyAlignment="1" applyBorder="1" applyFont="1" applyNumberFormat="1">
      <alignment horizontal="center" readingOrder="0" shrinkToFit="0" vertical="bottom" wrapText="0"/>
    </xf>
    <xf borderId="0" fillId="51" fontId="4" numFmtId="0" xfId="0" applyFont="1"/>
    <xf borderId="1" fillId="4" fontId="88" numFmtId="3" xfId="0" applyAlignment="1" applyBorder="1" applyFont="1" applyNumberFormat="1">
      <alignment horizontal="center" readingOrder="0"/>
    </xf>
    <xf borderId="1" fillId="3" fontId="22" numFmtId="165" xfId="0" applyAlignment="1" applyBorder="1" applyFont="1" applyNumberFormat="1">
      <alignment horizontal="center" readingOrder="0" shrinkToFit="0" vertical="bottom" wrapText="0"/>
    </xf>
    <xf borderId="0" fillId="4" fontId="23" numFmtId="0" xfId="0" applyAlignment="1" applyFont="1">
      <alignment horizontal="center" readingOrder="0" shrinkToFit="0" wrapText="0"/>
    </xf>
    <xf borderId="1" fillId="23" fontId="33" numFmtId="165" xfId="0" applyAlignment="1" applyBorder="1" applyFont="1" applyNumberFormat="1">
      <alignment horizontal="center" shrinkToFit="0" vertical="bottom" wrapText="0"/>
    </xf>
    <xf borderId="1" fillId="23" fontId="22" numFmtId="165" xfId="0" applyAlignment="1" applyBorder="1" applyFont="1" applyNumberFormat="1">
      <alignment horizontal="center" shrinkToFit="0" vertical="bottom" wrapText="0"/>
    </xf>
    <xf borderId="1" fillId="7" fontId="28" numFmtId="166" xfId="0" applyAlignment="1" applyBorder="1" applyFont="1" applyNumberFormat="1">
      <alignment vertical="bottom"/>
    </xf>
    <xf borderId="0" fillId="7" fontId="28" numFmtId="0" xfId="0" applyAlignment="1" applyFont="1">
      <alignment vertical="bottom"/>
    </xf>
    <xf borderId="1" fillId="7" fontId="28" numFmtId="0" xfId="0" applyAlignment="1" applyBorder="1" applyFont="1">
      <alignment vertical="bottom"/>
    </xf>
    <xf borderId="1" fillId="0" fontId="33" numFmtId="0" xfId="0" applyAlignment="1" applyBorder="1" applyFont="1">
      <alignment horizontal="center" vertical="bottom"/>
    </xf>
    <xf borderId="1" fillId="0" fontId="28" numFmtId="0" xfId="0" applyAlignment="1" applyBorder="1" applyFont="1">
      <alignment vertical="bottom"/>
    </xf>
    <xf borderId="0" fillId="51" fontId="22" numFmtId="0" xfId="0" applyAlignment="1" applyFont="1">
      <alignment horizontal="center" vertical="bottom"/>
    </xf>
    <xf borderId="1" fillId="26" fontId="23" numFmtId="0" xfId="0" applyAlignment="1" applyBorder="1" applyFont="1">
      <alignment horizontal="center" readingOrder="0"/>
    </xf>
    <xf borderId="1" fillId="4" fontId="41" numFmtId="0" xfId="0" applyAlignment="1" applyBorder="1" applyFont="1">
      <alignment horizontal="left" readingOrder="0" vertical="bottom"/>
    </xf>
    <xf borderId="1" fillId="3" fontId="22" numFmtId="165" xfId="0" applyAlignment="1" applyBorder="1" applyFont="1" applyNumberFormat="1">
      <alignment horizontal="center" shrinkToFit="0" vertical="bottom" wrapText="0"/>
    </xf>
    <xf borderId="1" fillId="23" fontId="22" numFmtId="165" xfId="0" applyAlignment="1" applyBorder="1" applyFont="1" applyNumberFormat="1">
      <alignment horizontal="center" shrinkToFit="0" vertical="bottom" wrapText="0"/>
    </xf>
    <xf borderId="0" fillId="0" fontId="22" numFmtId="0" xfId="0" applyAlignment="1" applyFont="1">
      <alignment horizontal="center" vertical="bottom"/>
    </xf>
    <xf borderId="0" fillId="7" fontId="22" numFmtId="0" xfId="0" applyAlignment="1" applyFont="1">
      <alignment horizontal="center" readingOrder="0" vertical="bottom"/>
    </xf>
    <xf borderId="1" fillId="4" fontId="18" numFmtId="0" xfId="0" applyAlignment="1" applyBorder="1" applyFont="1">
      <alignment horizontal="center" readingOrder="0" vertical="bottom"/>
    </xf>
    <xf borderId="1" fillId="4" fontId="23" numFmtId="0" xfId="0" applyAlignment="1" applyBorder="1" applyFont="1">
      <alignment horizontal="center" readingOrder="0" vertical="bottom"/>
    </xf>
    <xf borderId="6" fillId="32" fontId="21" numFmtId="0" xfId="0" applyAlignment="1" applyBorder="1" applyFont="1">
      <alignment horizontal="center" shrinkToFit="0" vertical="bottom" wrapText="1"/>
    </xf>
    <xf borderId="0" fillId="12" fontId="4" numFmtId="0" xfId="0" applyFont="1"/>
    <xf borderId="1" fillId="23" fontId="33" numFmtId="165" xfId="0" applyAlignment="1" applyBorder="1" applyFont="1" applyNumberFormat="1">
      <alignment horizontal="center" shrinkToFit="0" vertical="bottom" wrapText="0"/>
    </xf>
    <xf borderId="0" fillId="12" fontId="28" numFmtId="0" xfId="0" applyAlignment="1" applyFont="1">
      <alignment vertical="bottom"/>
    </xf>
    <xf borderId="0" fillId="3" fontId="89" numFmtId="0" xfId="0" applyAlignment="1" applyFont="1">
      <alignment horizontal="center" readingOrder="0"/>
    </xf>
    <xf borderId="0" fillId="3" fontId="23" numFmtId="0" xfId="0" applyAlignment="1" applyFont="1">
      <alignment horizontal="center" readingOrder="0" shrinkToFit="0" wrapText="0"/>
    </xf>
    <xf borderId="1" fillId="13" fontId="18" numFmtId="0" xfId="0" applyAlignment="1" applyBorder="1" applyFont="1">
      <alignment horizontal="center" readingOrder="0" vertical="bottom"/>
    </xf>
    <xf borderId="1" fillId="13" fontId="10" numFmtId="165" xfId="0" applyAlignment="1" applyBorder="1" applyFont="1" applyNumberFormat="1">
      <alignment horizontal="center" readingOrder="0" shrinkToFit="0" vertical="bottom" wrapText="0"/>
    </xf>
    <xf borderId="1" fillId="13" fontId="23" numFmtId="0" xfId="0" applyAlignment="1" applyBorder="1" applyFont="1">
      <alignment horizontal="center" readingOrder="0" vertical="bottom"/>
    </xf>
    <xf borderId="1" fillId="13" fontId="33" numFmtId="0" xfId="0" applyAlignment="1" applyBorder="1" applyFont="1">
      <alignment horizontal="center" readingOrder="0" vertical="bottom"/>
    </xf>
    <xf borderId="1" fillId="4" fontId="41" numFmtId="166" xfId="0" applyAlignment="1" applyBorder="1" applyFont="1" applyNumberFormat="1">
      <alignment horizontal="center" readingOrder="0"/>
    </xf>
    <xf borderId="1" fillId="21" fontId="23" numFmtId="0" xfId="0" applyAlignment="1" applyBorder="1" applyFont="1">
      <alignment horizontal="center" readingOrder="0" vertical="bottom"/>
    </xf>
    <xf borderId="1" fillId="21" fontId="10" numFmtId="165" xfId="0" applyAlignment="1" applyBorder="1" applyFont="1" applyNumberFormat="1">
      <alignment horizontal="center" readingOrder="0" shrinkToFit="0" vertical="bottom" wrapText="0"/>
    </xf>
    <xf borderId="0" fillId="42" fontId="16" numFmtId="0" xfId="0" applyAlignment="1" applyFont="1">
      <alignment horizontal="center" readingOrder="0"/>
    </xf>
    <xf borderId="1" fillId="7" fontId="22" numFmtId="0" xfId="0" applyAlignment="1" applyBorder="1" applyFont="1">
      <alignment horizontal="center" readingOrder="0" vertical="bottom"/>
    </xf>
    <xf borderId="1" fillId="13" fontId="13" numFmtId="0" xfId="0" applyAlignment="1" applyBorder="1" applyFont="1">
      <alignment horizontal="center" readingOrder="0"/>
    </xf>
    <xf borderId="0" fillId="0" fontId="90" numFmtId="0" xfId="0" applyFont="1"/>
    <xf borderId="1" fillId="8" fontId="22" numFmtId="166" xfId="0" applyAlignment="1" applyBorder="1" applyFont="1" applyNumberFormat="1">
      <alignment horizontal="center" vertical="bottom"/>
    </xf>
    <xf borderId="0" fillId="4" fontId="41" numFmtId="0" xfId="0" applyAlignment="1" applyFont="1">
      <alignment horizontal="center" vertical="bottom"/>
    </xf>
    <xf borderId="1" fillId="3" fontId="41" numFmtId="0" xfId="0" applyAlignment="1" applyBorder="1" applyFont="1">
      <alignment horizontal="center" vertical="bottom"/>
    </xf>
    <xf borderId="1" fillId="3" fontId="5" numFmtId="0" xfId="0" applyAlignment="1" applyBorder="1" applyFont="1">
      <alignment horizontal="center" vertical="bottom"/>
    </xf>
    <xf borderId="0" fillId="21" fontId="28" numFmtId="0" xfId="0" applyAlignment="1" applyFont="1">
      <alignment vertical="bottom"/>
    </xf>
    <xf borderId="1" fillId="3" fontId="28" numFmtId="0" xfId="0" applyAlignment="1" applyBorder="1" applyFont="1">
      <alignment horizontal="center" vertical="bottom"/>
    </xf>
    <xf borderId="0" fillId="4" fontId="22" numFmtId="166" xfId="0" applyAlignment="1" applyFont="1" applyNumberFormat="1">
      <alignment horizontal="center" readingOrder="0" vertical="bottom"/>
    </xf>
    <xf borderId="1" fillId="52" fontId="28" numFmtId="0" xfId="0" applyAlignment="1" applyBorder="1" applyFill="1" applyFont="1">
      <alignment horizontal="center" vertical="bottom"/>
    </xf>
    <xf borderId="1" fillId="52" fontId="33" numFmtId="165" xfId="0" applyAlignment="1" applyBorder="1" applyFont="1" applyNumberFormat="1">
      <alignment horizontal="center" shrinkToFit="0" vertical="bottom" wrapText="0"/>
    </xf>
    <xf borderId="1" fillId="52" fontId="22" numFmtId="166" xfId="0" applyAlignment="1" applyBorder="1" applyFont="1" applyNumberFormat="1">
      <alignment horizontal="center" vertical="bottom"/>
    </xf>
    <xf borderId="1" fillId="52" fontId="28" numFmtId="166" xfId="0" applyAlignment="1" applyBorder="1" applyFont="1" applyNumberFormat="1">
      <alignment vertical="bottom"/>
    </xf>
    <xf borderId="1" fillId="52" fontId="22" numFmtId="0" xfId="0" applyAlignment="1" applyBorder="1" applyFont="1">
      <alignment horizontal="center" vertical="bottom"/>
    </xf>
    <xf borderId="0" fillId="52" fontId="28" numFmtId="0" xfId="0" applyAlignment="1" applyFont="1">
      <alignment vertical="bottom"/>
    </xf>
    <xf borderId="1" fillId="52" fontId="28" numFmtId="0" xfId="0" applyAlignment="1" applyBorder="1" applyFont="1">
      <alignment vertical="bottom"/>
    </xf>
    <xf borderId="1" fillId="52" fontId="33" numFmtId="0" xfId="0" applyAlignment="1" applyBorder="1" applyFont="1">
      <alignment horizontal="center" vertical="bottom"/>
    </xf>
    <xf borderId="0" fillId="8" fontId="22" numFmtId="0" xfId="0" applyAlignment="1" applyFont="1">
      <alignment horizontal="center" readingOrder="0" vertical="bottom"/>
    </xf>
    <xf borderId="1" fillId="4" fontId="85" numFmtId="0" xfId="0" applyAlignment="1" applyBorder="1" applyFont="1">
      <alignment horizontal="center" readingOrder="0"/>
    </xf>
    <xf borderId="1" fillId="27" fontId="13" numFmtId="0" xfId="0" applyAlignment="1" applyBorder="1" applyFont="1">
      <alignment horizontal="center" readingOrder="0"/>
    </xf>
    <xf borderId="1" fillId="27" fontId="10" numFmtId="165" xfId="0" applyAlignment="1" applyBorder="1" applyFont="1" applyNumberFormat="1">
      <alignment horizontal="center" readingOrder="0" shrinkToFit="0" vertical="bottom" wrapText="0"/>
    </xf>
    <xf borderId="1" fillId="27" fontId="23" numFmtId="0" xfId="0" applyAlignment="1" applyBorder="1" applyFont="1">
      <alignment horizontal="center" readingOrder="0" shrinkToFit="0" wrapText="0"/>
    </xf>
    <xf borderId="1" fillId="27" fontId="4" numFmtId="0" xfId="0" applyAlignment="1" applyBorder="1" applyFont="1">
      <alignment readingOrder="0"/>
    </xf>
    <xf borderId="1" fillId="7" fontId="28" numFmtId="166" xfId="0" applyAlignment="1" applyBorder="1" applyFont="1" applyNumberFormat="1">
      <alignment horizontal="center" readingOrder="0" vertical="bottom"/>
    </xf>
    <xf borderId="1" fillId="7" fontId="28" numFmtId="0" xfId="0" applyAlignment="1" applyBorder="1" applyFont="1">
      <alignment horizontal="center" readingOrder="0" vertical="bottom"/>
    </xf>
    <xf borderId="1" fillId="52" fontId="5" numFmtId="0" xfId="0" applyAlignment="1" applyBorder="1" applyFont="1">
      <alignment vertical="bottom"/>
    </xf>
    <xf borderId="1" fillId="52" fontId="28" numFmtId="0" xfId="0" applyAlignment="1" applyBorder="1" applyFont="1">
      <alignment vertical="bottom"/>
    </xf>
    <xf borderId="0" fillId="4" fontId="41" numFmtId="0" xfId="0" applyAlignment="1" applyFont="1">
      <alignment horizontal="center" readingOrder="0" vertical="bottom"/>
    </xf>
    <xf borderId="1" fillId="53" fontId="22" numFmtId="0" xfId="0" applyAlignment="1" applyBorder="1" applyFill="1" applyFont="1">
      <alignment horizontal="center" readingOrder="0" vertical="bottom"/>
    </xf>
    <xf borderId="1" fillId="33" fontId="22" numFmtId="0" xfId="0" applyAlignment="1" applyBorder="1" applyFont="1">
      <alignment horizontal="center" readingOrder="0" vertical="bottom"/>
    </xf>
    <xf borderId="1" fillId="0" fontId="28" numFmtId="0" xfId="0" applyAlignment="1" applyBorder="1" applyFont="1">
      <alignment vertical="bottom"/>
    </xf>
    <xf borderId="1" fillId="3" fontId="22" numFmtId="0" xfId="0" applyAlignment="1" applyBorder="1" applyFont="1">
      <alignment horizontal="center" vertical="bottom"/>
    </xf>
    <xf borderId="1" fillId="3" fontId="5" numFmtId="0" xfId="0" applyAlignment="1" applyBorder="1" applyFont="1">
      <alignment horizontal="center" vertical="bottom"/>
    </xf>
    <xf borderId="1" fillId="6" fontId="10" numFmtId="165" xfId="0" applyAlignment="1" applyBorder="1" applyFont="1" applyNumberFormat="1">
      <alignment horizontal="center" readingOrder="0" shrinkToFit="0" vertical="bottom" wrapText="0"/>
    </xf>
    <xf borderId="1" fillId="6" fontId="22" numFmtId="166" xfId="0" applyAlignment="1" applyBorder="1" applyFont="1" applyNumberFormat="1">
      <alignment horizontal="center" vertical="bottom"/>
    </xf>
    <xf borderId="0" fillId="6" fontId="41" numFmtId="0" xfId="0" applyAlignment="1" applyFont="1">
      <alignment horizontal="center" vertical="bottom"/>
    </xf>
    <xf borderId="1" fillId="7" fontId="28" numFmtId="0" xfId="0" applyAlignment="1" applyBorder="1" applyFont="1">
      <alignment horizontal="center" readingOrder="0" vertical="bottom"/>
    </xf>
    <xf borderId="1" fillId="52" fontId="18" numFmtId="0" xfId="0" applyAlignment="1" applyBorder="1" applyFont="1">
      <alignment horizontal="center" readingOrder="0" vertical="bottom"/>
    </xf>
    <xf borderId="1" fillId="52" fontId="10" numFmtId="165" xfId="0" applyAlignment="1" applyBorder="1" applyFont="1" applyNumberFormat="1">
      <alignment horizontal="center" readingOrder="0" shrinkToFit="0" vertical="bottom" wrapText="0"/>
    </xf>
    <xf borderId="1" fillId="52" fontId="22" numFmtId="166" xfId="0" applyAlignment="1" applyBorder="1" applyFont="1" applyNumberFormat="1">
      <alignment horizontal="center" readingOrder="0" vertical="bottom"/>
    </xf>
    <xf borderId="1" fillId="52" fontId="22" numFmtId="0" xfId="0" applyAlignment="1" applyBorder="1" applyFont="1">
      <alignment horizontal="center" readingOrder="0" vertical="bottom"/>
    </xf>
    <xf borderId="0" fillId="52" fontId="22" numFmtId="0" xfId="0" applyAlignment="1" applyFont="1">
      <alignment horizontal="center" vertical="bottom"/>
    </xf>
    <xf borderId="1" fillId="52" fontId="33" numFmtId="0" xfId="0" applyAlignment="1" applyBorder="1" applyFont="1">
      <alignment horizontal="center" readingOrder="0" vertical="bottom"/>
    </xf>
    <xf borderId="1" fillId="52" fontId="28" numFmtId="0" xfId="0" applyAlignment="1" applyBorder="1" applyFont="1">
      <alignment readingOrder="0" vertical="bottom"/>
    </xf>
    <xf borderId="1" fillId="52" fontId="22" numFmtId="0" xfId="0" applyAlignment="1" applyBorder="1" applyFont="1">
      <alignment horizontal="center" vertical="bottom"/>
    </xf>
    <xf borderId="0" fillId="52" fontId="4" numFmtId="0" xfId="0" applyFont="1"/>
    <xf borderId="0" fillId="4" fontId="91" numFmtId="0" xfId="0" applyAlignment="1" applyFont="1">
      <alignment horizontal="left" readingOrder="0" shrinkToFit="0" wrapText="0"/>
    </xf>
    <xf borderId="1" fillId="3" fontId="4" numFmtId="166" xfId="0" applyAlignment="1" applyBorder="1" applyFont="1" applyNumberFormat="1">
      <alignment horizontal="center" readingOrder="0"/>
    </xf>
    <xf borderId="1" fillId="0" fontId="28" numFmtId="0" xfId="0" applyAlignment="1" applyBorder="1" applyFont="1">
      <alignment horizontal="center" readingOrder="0" vertical="bottom"/>
    </xf>
    <xf borderId="1" fillId="0" fontId="4" numFmtId="0" xfId="0" applyAlignment="1" applyBorder="1" applyFont="1">
      <alignment horizontal="center" readingOrder="0"/>
    </xf>
    <xf borderId="1" fillId="52" fontId="18" numFmtId="0" xfId="0" applyAlignment="1" applyBorder="1" applyFont="1">
      <alignment horizontal="center" readingOrder="0"/>
    </xf>
    <xf borderId="1" fillId="52" fontId="22" numFmtId="165" xfId="0" applyAlignment="1" applyBorder="1" applyFont="1" applyNumberFormat="1">
      <alignment horizontal="center" readingOrder="0" shrinkToFit="0" vertical="bottom" wrapText="0"/>
    </xf>
    <xf borderId="1" fillId="52" fontId="9" numFmtId="166" xfId="0" applyAlignment="1" applyBorder="1" applyFont="1" applyNumberFormat="1">
      <alignment horizontal="center" readingOrder="0"/>
    </xf>
    <xf borderId="1" fillId="52" fontId="9" numFmtId="0" xfId="0" applyAlignment="1" applyBorder="1" applyFont="1">
      <alignment horizontal="center" readingOrder="0"/>
    </xf>
    <xf borderId="1" fillId="52" fontId="22" numFmtId="0" xfId="0" applyAlignment="1" applyBorder="1" applyFont="1">
      <alignment horizontal="center" readingOrder="0" vertical="bottom"/>
    </xf>
    <xf borderId="0" fillId="52" fontId="22" numFmtId="0" xfId="0" applyAlignment="1" applyFont="1">
      <alignment horizontal="center" readingOrder="0" vertical="bottom"/>
    </xf>
    <xf borderId="1" fillId="52" fontId="4" numFmtId="0" xfId="0" applyAlignment="1" applyBorder="1" applyFont="1">
      <alignment horizontal="center"/>
    </xf>
    <xf borderId="1" fillId="52" fontId="4" numFmtId="0" xfId="0" applyAlignment="1" applyBorder="1" applyFont="1">
      <alignment horizontal="center" readingOrder="0"/>
    </xf>
    <xf borderId="0" fillId="52" fontId="4" numFmtId="0" xfId="0" applyAlignment="1" applyFont="1">
      <alignment horizontal="center" readingOrder="0"/>
    </xf>
    <xf borderId="1" fillId="42" fontId="72" numFmtId="0" xfId="0" applyAlignment="1" applyBorder="1" applyFont="1">
      <alignment horizontal="center" readingOrder="0"/>
    </xf>
    <xf borderId="1" fillId="4" fontId="72" numFmtId="0" xfId="0" applyAlignment="1" applyBorder="1" applyFont="1">
      <alignment horizontal="center" readingOrder="0"/>
    </xf>
    <xf borderId="6" fillId="32" fontId="21" numFmtId="0" xfId="0" applyAlignment="1" applyBorder="1" applyFont="1">
      <alignment horizontal="center" readingOrder="0" shrinkToFit="0" vertical="bottom" wrapText="1"/>
    </xf>
    <xf borderId="1" fillId="43" fontId="41" numFmtId="0" xfId="0" applyAlignment="1" applyBorder="1" applyFont="1">
      <alignment horizontal="center" vertical="bottom"/>
    </xf>
    <xf borderId="1" fillId="43" fontId="72" numFmtId="0" xfId="0" applyAlignment="1" applyBorder="1" applyFont="1">
      <alignment horizontal="center" vertical="bottom"/>
    </xf>
    <xf borderId="1" fillId="52" fontId="18" numFmtId="0" xfId="0" applyAlignment="1" applyBorder="1" applyFont="1">
      <alignment horizontal="center" vertical="bottom"/>
    </xf>
    <xf borderId="7" fillId="52" fontId="18" numFmtId="0" xfId="0" applyAlignment="1" applyBorder="1" applyFont="1">
      <alignment horizontal="center" shrinkToFit="0" vertical="bottom" wrapText="1"/>
    </xf>
    <xf borderId="6" fillId="52" fontId="18" numFmtId="0" xfId="0" applyAlignment="1" applyBorder="1" applyFont="1">
      <alignment horizontal="center" shrinkToFit="0" vertical="bottom" wrapText="1"/>
    </xf>
    <xf borderId="6" fillId="52" fontId="21" numFmtId="0" xfId="0" applyAlignment="1" applyBorder="1" applyFont="1">
      <alignment horizontal="center" shrinkToFit="0" vertical="bottom" wrapText="1"/>
    </xf>
    <xf borderId="1" fillId="52" fontId="18" numFmtId="0" xfId="0" applyAlignment="1" applyBorder="1" applyFont="1">
      <alignment horizontal="center" shrinkToFit="0" vertical="bottom" wrapText="1"/>
    </xf>
    <xf borderId="1" fillId="11" fontId="22" numFmtId="0" xfId="0" applyAlignment="1" applyBorder="1" applyFont="1">
      <alignment horizontal="center" readingOrder="0" vertical="bottom"/>
    </xf>
    <xf borderId="0" fillId="4" fontId="64" numFmtId="0" xfId="0" applyAlignment="1" applyFont="1">
      <alignment horizontal="center" vertical="bottom"/>
    </xf>
    <xf borderId="1" fillId="0" fontId="90" numFmtId="0" xfId="0" applyAlignment="1" applyBorder="1" applyFont="1">
      <alignment horizontal="center" readingOrder="0"/>
    </xf>
    <xf borderId="1" fillId="4" fontId="6" numFmtId="0" xfId="0" applyAlignment="1" applyBorder="1" applyFont="1">
      <alignment readingOrder="0" vertical="bottom"/>
    </xf>
    <xf borderId="1" fillId="4" fontId="32" numFmtId="0" xfId="0" applyAlignment="1" applyBorder="1" applyFont="1">
      <alignment horizontal="center" readingOrder="0" vertical="bottom"/>
    </xf>
    <xf borderId="0" fillId="42" fontId="92" numFmtId="0" xfId="0" applyAlignment="1" applyFont="1">
      <alignment horizontal="center" readingOrder="0"/>
    </xf>
    <xf borderId="1" fillId="4" fontId="41" numFmtId="0" xfId="0" applyAlignment="1" applyBorder="1" applyFont="1">
      <alignment horizontal="center" vertical="bottom"/>
    </xf>
    <xf borderId="1" fillId="4" fontId="64" numFmtId="0" xfId="0" applyAlignment="1" applyBorder="1" applyFont="1">
      <alignment horizontal="center" vertical="bottom"/>
    </xf>
    <xf borderId="1" fillId="0" fontId="32" numFmtId="0" xfId="0" applyAlignment="1" applyBorder="1" applyFont="1">
      <alignment horizontal="center" readingOrder="0" vertical="bottom"/>
    </xf>
    <xf borderId="0" fillId="4" fontId="93" numFmtId="0" xfId="0" applyAlignment="1" applyFont="1">
      <alignment horizontal="center" readingOrder="0"/>
    </xf>
    <xf borderId="0" fillId="3" fontId="9" numFmtId="0" xfId="0" applyAlignment="1" applyFont="1">
      <alignment horizontal="center" readingOrder="0"/>
    </xf>
    <xf borderId="1" fillId="0" fontId="32" numFmtId="0" xfId="0" applyAlignment="1" applyBorder="1" applyFont="1">
      <alignment horizontal="center" readingOrder="0"/>
    </xf>
    <xf borderId="1" fillId="3" fontId="23" numFmtId="0" xfId="0" applyAlignment="1" applyBorder="1" applyFont="1">
      <alignment horizontal="center" readingOrder="0" vertical="bottom"/>
    </xf>
    <xf borderId="1" fillId="0" fontId="32" numFmtId="0" xfId="0" applyAlignment="1" applyBorder="1" applyFont="1">
      <alignment horizontal="center" readingOrder="0"/>
    </xf>
    <xf borderId="1" fillId="11" fontId="23" numFmtId="0" xfId="0" applyAlignment="1" applyBorder="1" applyFont="1">
      <alignment horizontal="center" readingOrder="0" vertical="bottom"/>
    </xf>
    <xf borderId="1" fillId="4" fontId="27" numFmtId="0" xfId="0" applyAlignment="1" applyBorder="1" applyFont="1">
      <alignment horizontal="center" readingOrder="0" shrinkToFit="0" wrapText="0"/>
    </xf>
    <xf borderId="1" fillId="7" fontId="54" numFmtId="0" xfId="0" applyAlignment="1" applyBorder="1" applyFont="1">
      <alignment horizontal="center" vertical="bottom"/>
    </xf>
    <xf borderId="1" fillId="4" fontId="32" numFmtId="0" xfId="0" applyAlignment="1" applyBorder="1" applyFont="1">
      <alignment horizontal="center" vertical="bottom"/>
    </xf>
    <xf borderId="1" fillId="52" fontId="28" numFmtId="166" xfId="0" applyAlignment="1" applyBorder="1" applyFont="1" applyNumberFormat="1">
      <alignment horizontal="center" readingOrder="0" vertical="bottom"/>
    </xf>
    <xf borderId="1" fillId="52" fontId="28" numFmtId="0" xfId="0" applyAlignment="1" applyBorder="1" applyFont="1">
      <alignment horizontal="center" readingOrder="0" vertical="bottom"/>
    </xf>
    <xf borderId="1" fillId="4" fontId="4" numFmtId="0" xfId="0" applyAlignment="1" applyBorder="1" applyFont="1">
      <alignment horizontal="center" readingOrder="0"/>
    </xf>
    <xf borderId="1" fillId="7" fontId="4" numFmtId="0" xfId="0" applyAlignment="1" applyBorder="1" applyFont="1">
      <alignment horizontal="center" readingOrder="0"/>
    </xf>
    <xf borderId="1" fillId="7" fontId="29" numFmtId="0" xfId="0" applyAlignment="1" applyBorder="1" applyFont="1">
      <alignment horizontal="center" readingOrder="0"/>
    </xf>
    <xf borderId="1" fillId="4" fontId="23" numFmtId="0" xfId="0" applyAlignment="1" applyBorder="1" applyFont="1">
      <alignment horizontal="center" readingOrder="0" vertical="bottom"/>
    </xf>
    <xf borderId="7" fillId="52" fontId="10" numFmtId="165" xfId="0" applyAlignment="1" applyBorder="1" applyFont="1" applyNumberFormat="1">
      <alignment horizontal="center" readingOrder="0" shrinkToFit="0" vertical="bottom" wrapText="0"/>
    </xf>
    <xf borderId="6" fillId="52" fontId="22" numFmtId="166" xfId="0" applyAlignment="1" applyBorder="1" applyFont="1" applyNumberFormat="1">
      <alignment horizontal="center" readingOrder="0" vertical="bottom"/>
    </xf>
    <xf borderId="6" fillId="52" fontId="22" numFmtId="0" xfId="0" applyAlignment="1" applyBorder="1" applyFont="1">
      <alignment horizontal="center" readingOrder="0" vertical="bottom"/>
    </xf>
    <xf borderId="0" fillId="52" fontId="64" numFmtId="0" xfId="0" applyAlignment="1" applyFont="1">
      <alignment horizontal="center" readingOrder="0"/>
    </xf>
    <xf borderId="1" fillId="52" fontId="41" numFmtId="0" xfId="0" applyAlignment="1" applyBorder="1" applyFont="1">
      <alignment horizontal="center" readingOrder="0" vertical="bottom"/>
    </xf>
    <xf borderId="6" fillId="52" fontId="10" numFmtId="165" xfId="0" applyAlignment="1" applyBorder="1" applyFont="1" applyNumberFormat="1">
      <alignment horizontal="center" readingOrder="0" shrinkToFit="0" vertical="bottom" wrapText="0"/>
    </xf>
    <xf borderId="0" fillId="4" fontId="23" numFmtId="0" xfId="0" applyAlignment="1" applyFont="1">
      <alignment horizontal="center" readingOrder="0" vertical="bottom"/>
    </xf>
    <xf borderId="1" fillId="7" fontId="10" numFmtId="166" xfId="0" applyAlignment="1" applyBorder="1" applyFont="1" applyNumberFormat="1">
      <alignment horizontal="center" readingOrder="0" shrinkToFit="0" vertical="bottom" wrapText="0"/>
    </xf>
    <xf borderId="7" fillId="52" fontId="33" numFmtId="165" xfId="0" applyAlignment="1" applyBorder="1" applyFont="1" applyNumberFormat="1">
      <alignment horizontal="center" readingOrder="0" shrinkToFit="0" vertical="bottom" wrapText="0"/>
    </xf>
    <xf borderId="6" fillId="52" fontId="22" numFmtId="166" xfId="0" applyAlignment="1" applyBorder="1" applyFont="1" applyNumberFormat="1">
      <alignment horizontal="center" vertical="bottom"/>
    </xf>
    <xf borderId="6" fillId="52" fontId="28" numFmtId="166" xfId="0" applyAlignment="1" applyBorder="1" applyFont="1" applyNumberFormat="1">
      <alignment vertical="bottom"/>
    </xf>
    <xf borderId="6" fillId="52" fontId="22" numFmtId="0" xfId="0" applyAlignment="1" applyBorder="1" applyFont="1">
      <alignment horizontal="center" vertical="bottom"/>
    </xf>
    <xf borderId="6" fillId="52" fontId="41" numFmtId="0" xfId="0" applyAlignment="1" applyBorder="1" applyFont="1">
      <alignment horizontal="center" readingOrder="0" vertical="bottom"/>
    </xf>
    <xf borderId="1" fillId="52" fontId="23" numFmtId="0" xfId="0" applyAlignment="1" applyBorder="1" applyFont="1">
      <alignment horizontal="center" readingOrder="0"/>
    </xf>
    <xf borderId="6" fillId="52" fontId="33" numFmtId="165" xfId="0" applyAlignment="1" applyBorder="1" applyFont="1" applyNumberFormat="1">
      <alignment horizontal="center" readingOrder="0" shrinkToFit="0" vertical="bottom" wrapText="0"/>
    </xf>
    <xf borderId="1" fillId="52" fontId="10" numFmtId="0" xfId="0" applyAlignment="1" applyBorder="1" applyFont="1">
      <alignment horizontal="center" readingOrder="0" vertical="bottom"/>
    </xf>
    <xf borderId="1" fillId="52" fontId="6" numFmtId="0" xfId="0" applyAlignment="1" applyBorder="1" applyFont="1">
      <alignment horizontal="center" readingOrder="0" vertical="bottom"/>
    </xf>
    <xf borderId="1" fillId="23" fontId="33" numFmtId="165" xfId="0" applyAlignment="1" applyBorder="1" applyFont="1" applyNumberFormat="1">
      <alignment horizontal="center" readingOrder="0" shrinkToFit="0" vertical="bottom" wrapText="0"/>
    </xf>
    <xf borderId="1" fillId="8" fontId="22" numFmtId="0" xfId="0" applyAlignment="1" applyBorder="1" applyFont="1">
      <alignment horizontal="center" vertical="bottom"/>
    </xf>
    <xf borderId="1" fillId="3" fontId="22" numFmtId="0" xfId="0" applyAlignment="1" applyBorder="1" applyFont="1">
      <alignment horizontal="center" readingOrder="0" vertical="bottom"/>
    </xf>
    <xf borderId="1" fillId="0" fontId="25" numFmtId="0" xfId="0" applyAlignment="1" applyBorder="1" applyFont="1">
      <alignment horizontal="center" readingOrder="0"/>
    </xf>
    <xf borderId="1" fillId="0" fontId="4" numFmtId="0" xfId="0" applyBorder="1" applyFont="1"/>
    <xf borderId="1" fillId="0" fontId="25" numFmtId="0" xfId="0" applyAlignment="1" applyBorder="1" applyFont="1">
      <alignment horizontal="center" readingOrder="0"/>
    </xf>
    <xf borderId="1" fillId="23" fontId="15" numFmtId="165" xfId="0" applyAlignment="1" applyBorder="1" applyFont="1" applyNumberFormat="1">
      <alignment horizontal="center" readingOrder="0" shrinkToFit="0" vertical="bottom" wrapText="0"/>
    </xf>
    <xf borderId="1" fillId="19" fontId="40" numFmtId="165" xfId="0" applyAlignment="1" applyBorder="1" applyFont="1" applyNumberFormat="1">
      <alignment horizontal="center" readingOrder="0" shrinkToFit="0" vertical="bottom" wrapText="0"/>
    </xf>
    <xf borderId="1" fillId="8" fontId="23" numFmtId="0" xfId="0" applyAlignment="1" applyBorder="1" applyFont="1">
      <alignment horizontal="center" readingOrder="0" vertical="bottom"/>
    </xf>
    <xf borderId="1" fillId="8" fontId="23" numFmtId="0" xfId="0" applyAlignment="1" applyBorder="1" applyFont="1">
      <alignment horizontal="center" readingOrder="0" vertical="bottom"/>
    </xf>
    <xf borderId="1" fillId="8" fontId="23" numFmtId="0" xfId="0" applyAlignment="1" applyBorder="1" applyFont="1">
      <alignment horizontal="center" readingOrder="0" shrinkToFit="0" wrapText="0"/>
    </xf>
    <xf borderId="1" fillId="8" fontId="23" numFmtId="0" xfId="0" applyAlignment="1" applyBorder="1" applyFont="1">
      <alignment horizontal="center" readingOrder="0" vertical="bottom"/>
    </xf>
    <xf borderId="1" fillId="8" fontId="23" numFmtId="0" xfId="0" applyAlignment="1" applyBorder="1" applyFont="1">
      <alignment horizontal="center" readingOrder="0" shrinkToFit="0" wrapText="0"/>
    </xf>
    <xf borderId="1" fillId="7" fontId="25" numFmtId="0" xfId="0" applyAlignment="1" applyBorder="1" applyFont="1">
      <alignment horizontal="center" readingOrder="0"/>
    </xf>
    <xf borderId="1" fillId="4" fontId="25" numFmtId="0" xfId="0" applyAlignment="1" applyBorder="1" applyFont="1">
      <alignment horizontal="center" readingOrder="0"/>
    </xf>
    <xf borderId="7" fillId="52" fontId="22" numFmtId="165" xfId="0" applyAlignment="1" applyBorder="1" applyFont="1" applyNumberFormat="1">
      <alignment horizontal="center" readingOrder="0" shrinkToFit="0" vertical="bottom" wrapText="0"/>
    </xf>
    <xf borderId="6" fillId="52" fontId="23" numFmtId="0" xfId="0" applyAlignment="1" applyBorder="1" applyFont="1">
      <alignment horizontal="center" readingOrder="0" vertical="bottom"/>
    </xf>
    <xf borderId="1" fillId="52" fontId="23" numFmtId="0" xfId="0" applyAlignment="1" applyBorder="1" applyFont="1">
      <alignment horizontal="center" readingOrder="0" shrinkToFit="0" wrapText="0"/>
    </xf>
    <xf borderId="6" fillId="52" fontId="22" numFmtId="165" xfId="0" applyAlignment="1" applyBorder="1" applyFont="1" applyNumberFormat="1">
      <alignment horizontal="center" readingOrder="0" shrinkToFit="0" vertical="bottom" wrapText="0"/>
    </xf>
    <xf borderId="1" fillId="11" fontId="22" numFmtId="166" xfId="0" applyAlignment="1" applyBorder="1" applyFont="1" applyNumberFormat="1">
      <alignment horizontal="center" readingOrder="0" vertical="bottom"/>
    </xf>
    <xf borderId="0" fillId="11" fontId="23" numFmtId="0" xfId="0" applyAlignment="1" applyFont="1">
      <alignment horizontal="center" readingOrder="0" vertical="bottom"/>
    </xf>
    <xf borderId="1" fillId="11" fontId="41" numFmtId="0" xfId="0" applyAlignment="1" applyBorder="1" applyFont="1">
      <alignment horizontal="center" readingOrder="0" vertical="bottom"/>
    </xf>
    <xf borderId="1" fillId="11" fontId="23" numFmtId="0" xfId="0" applyAlignment="1" applyBorder="1" applyFont="1">
      <alignment horizontal="center" readingOrder="0"/>
    </xf>
    <xf borderId="1" fillId="11" fontId="21" numFmtId="0" xfId="0" applyAlignment="1" applyBorder="1" applyFont="1">
      <alignment horizontal="center" readingOrder="0" vertical="bottom"/>
    </xf>
    <xf borderId="1" fillId="11" fontId="23" numFmtId="0" xfId="0" applyAlignment="1" applyBorder="1" applyFont="1">
      <alignment horizontal="center" readingOrder="0" vertical="bottom"/>
    </xf>
    <xf borderId="1" fillId="41" fontId="18" numFmtId="165" xfId="0" applyAlignment="1" applyBorder="1" applyFont="1" applyNumberFormat="1">
      <alignment horizontal="center" readingOrder="0" shrinkToFit="0" vertical="bottom" wrapText="0"/>
    </xf>
    <xf borderId="0" fillId="11" fontId="41" numFmtId="0" xfId="0" applyAlignment="1" applyFont="1">
      <alignment horizontal="center" readingOrder="0"/>
    </xf>
    <xf borderId="0" fillId="10" fontId="4" numFmtId="0" xfId="0" applyFont="1"/>
    <xf borderId="1" fillId="11" fontId="9" numFmtId="166" xfId="0" applyAlignment="1" applyBorder="1" applyFont="1" applyNumberFormat="1">
      <alignment horizontal="center" readingOrder="0"/>
    </xf>
    <xf borderId="1" fillId="11" fontId="64" numFmtId="0" xfId="0" applyAlignment="1" applyBorder="1" applyFont="1">
      <alignment horizontal="center" readingOrder="0"/>
    </xf>
    <xf borderId="1" fillId="11" fontId="7" numFmtId="0" xfId="0" applyAlignment="1" applyBorder="1" applyFont="1">
      <alignment horizontal="center" readingOrder="0"/>
    </xf>
    <xf borderId="1" fillId="11" fontId="33" numFmtId="166" xfId="0" applyAlignment="1" applyBorder="1" applyFont="1" applyNumberFormat="1">
      <alignment horizontal="center" readingOrder="0"/>
    </xf>
    <xf borderId="1" fillId="11" fontId="64" numFmtId="0" xfId="0" applyAlignment="1" applyBorder="1" applyFont="1">
      <alignment horizontal="center" readingOrder="0"/>
    </xf>
    <xf borderId="1" fillId="11" fontId="7" numFmtId="0" xfId="0" applyAlignment="1" applyBorder="1" applyFont="1">
      <alignment horizontal="center" readingOrder="0"/>
    </xf>
    <xf borderId="0" fillId="4" fontId="10" numFmtId="0" xfId="0" applyAlignment="1" applyFont="1">
      <alignment horizontal="center" readingOrder="0" vertical="bottom"/>
    </xf>
    <xf borderId="0" fillId="7" fontId="10" numFmtId="0" xfId="0" applyAlignment="1" applyFont="1">
      <alignment horizontal="center" readingOrder="0" vertical="bottom"/>
    </xf>
    <xf borderId="1" fillId="11" fontId="22" numFmtId="166" xfId="0" applyAlignment="1" applyBorder="1" applyFont="1" applyNumberFormat="1">
      <alignment horizontal="center" readingOrder="0" vertical="bottom"/>
    </xf>
    <xf borderId="1" fillId="11" fontId="22" numFmtId="0" xfId="0" applyAlignment="1" applyBorder="1" applyFont="1">
      <alignment horizontal="center" readingOrder="0" vertical="bottom"/>
    </xf>
    <xf borderId="0" fillId="52" fontId="22" numFmtId="0" xfId="0" applyFont="1"/>
    <xf borderId="1" fillId="23" fontId="94" numFmtId="165" xfId="0" applyAlignment="1" applyBorder="1" applyFont="1" applyNumberFormat="1">
      <alignment horizontal="center" readingOrder="0" shrinkToFit="0" vertical="bottom" wrapText="0"/>
    </xf>
    <xf borderId="1" fillId="7" fontId="64" numFmtId="0" xfId="0" applyAlignment="1" applyBorder="1" applyFont="1">
      <alignment horizontal="center" vertical="bottom"/>
    </xf>
    <xf borderId="0" fillId="0" fontId="22" numFmtId="0" xfId="0" applyAlignment="1" applyFont="1">
      <alignment vertical="bottom"/>
    </xf>
    <xf borderId="0" fillId="8" fontId="41" numFmtId="0" xfId="0" applyAlignment="1" applyFont="1">
      <alignment horizontal="center" readingOrder="0"/>
    </xf>
    <xf borderId="11" fillId="4" fontId="95" numFmtId="0" xfId="0" applyAlignment="1" applyBorder="1" applyFont="1">
      <alignment horizontal="center" readingOrder="0" vertical="top"/>
    </xf>
    <xf borderId="1" fillId="7" fontId="6" numFmtId="0" xfId="0" applyAlignment="1" applyBorder="1" applyFont="1">
      <alignment horizontal="center" readingOrder="0" vertical="bottom"/>
    </xf>
    <xf borderId="6" fillId="32" fontId="8" numFmtId="0" xfId="0" applyAlignment="1" applyBorder="1" applyFont="1">
      <alignment horizontal="center" shrinkToFit="0" vertical="bottom" wrapText="1"/>
    </xf>
    <xf borderId="1" fillId="32" fontId="10" numFmtId="0" xfId="0" applyAlignment="1" applyBorder="1" applyFont="1">
      <alignment horizontal="center" vertical="bottom"/>
    </xf>
    <xf borderId="1" fillId="4" fontId="75" numFmtId="0" xfId="0" applyAlignment="1" applyBorder="1" applyFont="1">
      <alignment horizontal="center" readingOrder="0"/>
    </xf>
    <xf borderId="1" fillId="4" fontId="16" numFmtId="0" xfId="0" applyAlignment="1" applyBorder="1" applyFont="1">
      <alignment horizontal="center" readingOrder="0"/>
    </xf>
    <xf borderId="1" fillId="0" fontId="10" numFmtId="0" xfId="0" applyAlignment="1" applyBorder="1" applyFont="1">
      <alignment horizontal="center" readingOrder="0" vertical="bottom"/>
    </xf>
    <xf borderId="1" fillId="7" fontId="10" numFmtId="0" xfId="0" applyAlignment="1" applyBorder="1" applyFont="1">
      <alignment horizontal="center" readingOrder="0" vertical="bottom"/>
    </xf>
    <xf borderId="0" fillId="42" fontId="75" numFmtId="0" xfId="0" applyAlignment="1" applyFont="1">
      <alignment horizontal="center" readingOrder="0"/>
    </xf>
    <xf borderId="1" fillId="8" fontId="74" numFmtId="0" xfId="0" applyAlignment="1" applyBorder="1" applyFont="1">
      <alignment horizontal="center" readingOrder="0" vertical="bottom"/>
    </xf>
    <xf borderId="1" fillId="8" fontId="16" numFmtId="0" xfId="0" applyAlignment="1" applyBorder="1" applyFont="1">
      <alignment horizontal="center" readingOrder="0" vertical="bottom"/>
    </xf>
    <xf borderId="1" fillId="0" fontId="10" numFmtId="166" xfId="0" applyAlignment="1" applyBorder="1" applyFont="1" applyNumberFormat="1">
      <alignment horizontal="center" vertical="bottom"/>
    </xf>
    <xf borderId="1" fillId="0" fontId="10" numFmtId="166" xfId="0" applyAlignment="1" applyBorder="1" applyFont="1" applyNumberFormat="1">
      <alignment horizontal="center" readingOrder="0"/>
    </xf>
    <xf borderId="1" fillId="0" fontId="10" numFmtId="0" xfId="0" applyAlignment="1" applyBorder="1" applyFont="1">
      <alignment horizontal="center" vertical="bottom"/>
    </xf>
    <xf borderId="1" fillId="0" fontId="16" numFmtId="0" xfId="0" applyAlignment="1" applyBorder="1" applyFont="1">
      <alignment horizontal="center" readingOrder="0"/>
    </xf>
    <xf borderId="1" fillId="52" fontId="15" numFmtId="0" xfId="0" applyAlignment="1" applyBorder="1" applyFont="1">
      <alignment horizontal="center" readingOrder="0" vertical="bottom"/>
    </xf>
    <xf borderId="1" fillId="52" fontId="10" numFmtId="166" xfId="0" applyAlignment="1" applyBorder="1" applyFont="1" applyNumberFormat="1">
      <alignment horizontal="center" readingOrder="0" vertical="bottom"/>
    </xf>
    <xf borderId="1" fillId="52" fontId="16" numFmtId="0" xfId="0" applyAlignment="1" applyBorder="1" applyFont="1">
      <alignment horizontal="center" readingOrder="0" vertical="bottom"/>
    </xf>
    <xf borderId="1" fillId="52" fontId="74" numFmtId="0" xfId="0" applyAlignment="1" applyBorder="1" applyFont="1">
      <alignment horizontal="center" readingOrder="0"/>
    </xf>
    <xf borderId="1" fillId="52" fontId="10" numFmtId="0" xfId="0" applyAlignment="1" applyBorder="1" applyFont="1">
      <alignment horizontal="center" vertical="bottom"/>
    </xf>
    <xf borderId="0" fillId="52" fontId="10" numFmtId="0" xfId="0" applyAlignment="1" applyFont="1">
      <alignment horizontal="center"/>
    </xf>
    <xf borderId="0" fillId="8" fontId="74" numFmtId="0" xfId="0" applyAlignment="1" applyFont="1">
      <alignment horizontal="center" readingOrder="0"/>
    </xf>
    <xf borderId="1" fillId="0" fontId="10" numFmtId="0" xfId="0" applyAlignment="1" applyBorder="1" applyFont="1">
      <alignment horizontal="center" readingOrder="0"/>
    </xf>
    <xf borderId="1" fillId="3" fontId="10" numFmtId="0" xfId="0" applyAlignment="1" applyBorder="1" applyFont="1">
      <alignment horizontal="center" readingOrder="0"/>
    </xf>
    <xf borderId="1" fillId="23" fontId="10" numFmtId="0" xfId="0" applyAlignment="1" applyBorder="1" applyFont="1">
      <alignment horizontal="center" shrinkToFit="0" vertical="bottom" wrapText="0"/>
    </xf>
    <xf borderId="1" fillId="4" fontId="75" numFmtId="0" xfId="0" applyAlignment="1" applyBorder="1" applyFont="1">
      <alignment horizontal="center" readingOrder="0"/>
    </xf>
    <xf borderId="1" fillId="0" fontId="16" numFmtId="0" xfId="0" applyAlignment="1" applyBorder="1" applyFont="1">
      <alignment horizontal="center" readingOrder="0"/>
    </xf>
    <xf borderId="1" fillId="27" fontId="10" numFmtId="166" xfId="0" applyAlignment="1" applyBorder="1" applyFont="1" applyNumberFormat="1">
      <alignment horizontal="center" readingOrder="0"/>
    </xf>
    <xf borderId="1" fillId="27" fontId="75" numFmtId="0" xfId="0" applyAlignment="1" applyBorder="1" applyFont="1">
      <alignment horizontal="center" readingOrder="0"/>
    </xf>
    <xf borderId="1" fillId="27" fontId="16" numFmtId="0" xfId="0" applyAlignment="1" applyBorder="1" applyFont="1">
      <alignment horizontal="center" readingOrder="0"/>
    </xf>
    <xf borderId="0" fillId="27" fontId="10" numFmtId="0" xfId="0" applyAlignment="1" applyFont="1">
      <alignment horizontal="center"/>
    </xf>
    <xf borderId="0" fillId="27" fontId="75" numFmtId="0" xfId="0" applyAlignment="1" applyFont="1">
      <alignment horizontal="center" readingOrder="0"/>
    </xf>
    <xf borderId="0" fillId="8" fontId="41" numFmtId="0" xfId="0" applyAlignment="1" applyFont="1">
      <alignment horizontal="center" readingOrder="0" vertical="bottom"/>
    </xf>
    <xf borderId="1" fillId="7" fontId="9" numFmtId="166" xfId="0" applyAlignment="1" applyBorder="1" applyFont="1" applyNumberFormat="1">
      <alignment horizontal="center" readingOrder="0"/>
    </xf>
    <xf borderId="1" fillId="3" fontId="23" numFmtId="166" xfId="0" applyAlignment="1" applyBorder="1" applyFont="1" applyNumberFormat="1">
      <alignment horizontal="center" readingOrder="0" vertical="bottom"/>
    </xf>
    <xf borderId="0" fillId="8" fontId="23" numFmtId="0" xfId="0" applyAlignment="1" applyFont="1">
      <alignment horizontal="center" readingOrder="0" shrinkToFit="0" wrapText="0"/>
    </xf>
    <xf borderId="1" fillId="7" fontId="7" numFmtId="0" xfId="0" applyAlignment="1" applyBorder="1" applyFont="1">
      <alignment horizontal="center" readingOrder="0"/>
    </xf>
    <xf borderId="0" fillId="8" fontId="23" numFmtId="0" xfId="0" applyAlignment="1" applyFont="1">
      <alignment horizontal="center" readingOrder="0" vertical="bottom"/>
    </xf>
    <xf borderId="1" fillId="7" fontId="7" numFmtId="0" xfId="0" applyAlignment="1" applyBorder="1" applyFont="1">
      <alignment horizontal="center" readingOrder="0"/>
    </xf>
    <xf borderId="1" fillId="0" fontId="7" numFmtId="0" xfId="0" applyAlignment="1" applyBorder="1" applyFont="1">
      <alignment horizontal="center" readingOrder="0"/>
    </xf>
    <xf borderId="1" fillId="7" fontId="43" numFmtId="166" xfId="0" applyAlignment="1" applyBorder="1" applyFont="1" applyNumberFormat="1">
      <alignment horizontal="center" readingOrder="0" vertical="bottom"/>
    </xf>
    <xf borderId="0" fillId="52" fontId="22" numFmtId="0" xfId="0" applyAlignment="1" applyFont="1">
      <alignment horizontal="center"/>
    </xf>
    <xf borderId="0" fillId="42" fontId="66" numFmtId="0" xfId="0" applyAlignment="1" applyFont="1">
      <alignment horizontal="center" readingOrder="0"/>
    </xf>
    <xf borderId="1" fillId="25" fontId="18" numFmtId="0" xfId="0" applyAlignment="1" applyBorder="1" applyFont="1">
      <alignment horizontal="center"/>
    </xf>
    <xf borderId="1" fillId="25" fontId="22" numFmtId="165" xfId="0" applyAlignment="1" applyBorder="1" applyFont="1" applyNumberFormat="1">
      <alignment horizontal="center" readingOrder="0" shrinkToFit="0" vertical="bottom" wrapText="0"/>
    </xf>
    <xf borderId="1" fillId="25" fontId="64" numFmtId="0" xfId="0" applyAlignment="1" applyBorder="1" applyFont="1">
      <alignment horizontal="center" readingOrder="0"/>
    </xf>
    <xf borderId="1" fillId="25" fontId="23" numFmtId="0" xfId="0" applyAlignment="1" applyBorder="1" applyFont="1">
      <alignment horizontal="center" readingOrder="0"/>
    </xf>
    <xf borderId="0" fillId="25" fontId="22" numFmtId="0" xfId="0" applyAlignment="1" applyFont="1">
      <alignment horizontal="center"/>
    </xf>
    <xf borderId="1" fillId="8" fontId="66" numFmtId="0" xfId="0" applyAlignment="1" applyBorder="1" applyFont="1">
      <alignment horizontal="center" readingOrder="0"/>
    </xf>
    <xf borderId="7" fillId="23" fontId="22" numFmtId="165" xfId="0" applyAlignment="1" applyBorder="1" applyFont="1" applyNumberFormat="1">
      <alignment horizontal="center" readingOrder="0" shrinkToFit="0" vertical="bottom" wrapText="0"/>
    </xf>
    <xf borderId="6" fillId="0" fontId="9" numFmtId="166" xfId="0" applyAlignment="1" applyBorder="1" applyFont="1" applyNumberFormat="1">
      <alignment horizontal="center" readingOrder="0"/>
    </xf>
    <xf borderId="6" fillId="4" fontId="22" numFmtId="0" xfId="0" applyAlignment="1" applyBorder="1" applyFont="1">
      <alignment horizontal="center" readingOrder="0" vertical="center"/>
    </xf>
    <xf borderId="6" fillId="4" fontId="23" numFmtId="0" xfId="0" applyAlignment="1" applyBorder="1" applyFont="1">
      <alignment horizontal="center" readingOrder="0" vertical="bottom"/>
    </xf>
    <xf borderId="6" fillId="4" fontId="22" numFmtId="170" xfId="0" applyAlignment="1" applyBorder="1" applyFont="1" applyNumberFormat="1">
      <alignment horizontal="center" readingOrder="0" vertical="bottom"/>
    </xf>
    <xf borderId="1" fillId="3" fontId="7" numFmtId="0" xfId="0" applyAlignment="1" applyBorder="1" applyFont="1">
      <alignment horizontal="center" readingOrder="0"/>
    </xf>
    <xf borderId="1" fillId="21" fontId="7" numFmtId="0" xfId="0" applyAlignment="1" applyBorder="1" applyFont="1">
      <alignment horizontal="center" readingOrder="0"/>
    </xf>
    <xf borderId="0" fillId="4" fontId="7" numFmtId="0" xfId="0" applyAlignment="1" applyFont="1">
      <alignment horizontal="center" readingOrder="0"/>
    </xf>
    <xf borderId="0" fillId="4" fontId="96" numFmtId="0" xfId="0" applyAlignment="1" applyFont="1">
      <alignment readingOrder="0"/>
    </xf>
    <xf borderId="1" fillId="7" fontId="22" numFmtId="0" xfId="0" applyAlignment="1" applyBorder="1" applyFont="1">
      <alignment horizontal="center" readingOrder="0" vertical="center"/>
    </xf>
    <xf borderId="1" fillId="8" fontId="41" numFmtId="0" xfId="0" applyAlignment="1" applyBorder="1" applyFont="1">
      <alignment horizontal="center" readingOrder="0"/>
    </xf>
    <xf borderId="1" fillId="3" fontId="22" numFmtId="0" xfId="0" applyAlignment="1" applyBorder="1" applyFont="1">
      <alignment horizontal="center" readingOrder="0" vertical="bottom"/>
    </xf>
    <xf borderId="1" fillId="8" fontId="41" numFmtId="0" xfId="0" applyAlignment="1" applyBorder="1" applyFont="1">
      <alignment horizontal="center" readingOrder="0"/>
    </xf>
  </cellXfs>
  <cellStyles count="1">
    <cellStyle xfId="0" name="Normal" builtinId="0"/>
  </cellStyles>
  <dxfs count="4">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B7E1CD"/>
          <bgColor rgb="FFB7E1CD"/>
        </patternFill>
      </fill>
      <border/>
    </dxf>
  </dxfs>
  <tableStyles count="1039">
    <tableStyle count="2" pivot="0" name="01.09-style">
      <tableStyleElement dxfId="1" type="firstRowStripe"/>
      <tableStyleElement dxfId="2" type="secondRowStripe"/>
    </tableStyle>
    <tableStyle count="2" pivot="0" name="01.09-style 2">
      <tableStyleElement dxfId="1" type="firstRowStripe"/>
      <tableStyleElement dxfId="2" type="secondRowStripe"/>
    </tableStyle>
    <tableStyle count="2" pivot="0" name="01.09-style 3">
      <tableStyleElement dxfId="1" type="firstRowStripe"/>
      <tableStyleElement dxfId="2" type="secondRowStripe"/>
    </tableStyle>
    <tableStyle count="2" pivot="0" name="02.09-style">
      <tableStyleElement dxfId="1" type="firstRowStripe"/>
      <tableStyleElement dxfId="2" type="secondRowStripe"/>
    </tableStyle>
    <tableStyle count="2" pivot="0" name="02.09-style 2">
      <tableStyleElement dxfId="1" type="firstRowStripe"/>
      <tableStyleElement dxfId="2" type="secondRowStripe"/>
    </tableStyle>
    <tableStyle count="2" pivot="0" name="02.09-style 3">
      <tableStyleElement dxfId="2" type="firstRowStripe"/>
      <tableStyleElement dxfId="1" type="secondRowStripe"/>
    </tableStyle>
    <tableStyle count="2" pivot="0" name="03.09-style">
      <tableStyleElement dxfId="1" type="firstRowStripe"/>
      <tableStyleElement dxfId="2" type="secondRowStripe"/>
    </tableStyle>
    <tableStyle count="2" pivot="0" name="04.09-style">
      <tableStyleElement dxfId="1" type="firstRowStripe"/>
      <tableStyleElement dxfId="2" type="secondRowStripe"/>
    </tableStyle>
    <tableStyle count="2" pivot="0" name="04.09-style 2">
      <tableStyleElement dxfId="1" type="firstRowStripe"/>
      <tableStyleElement dxfId="2" type="secondRowStripe"/>
    </tableStyle>
    <tableStyle count="2" pivot="0" name="06.09-style">
      <tableStyleElement dxfId="2" type="firstRowStripe"/>
      <tableStyleElement dxfId="1" type="secondRowStripe"/>
    </tableStyle>
    <tableStyle count="2" pivot="0" name="06.09-style 2">
      <tableStyleElement dxfId="2" type="firstRowStripe"/>
      <tableStyleElement dxfId="1" type="secondRowStripe"/>
    </tableStyle>
    <tableStyle count="2" pivot="0" name="06.09-style 3">
      <tableStyleElement dxfId="1" type="firstRowStripe"/>
      <tableStyleElement dxfId="2" type="secondRowStripe"/>
    </tableStyle>
    <tableStyle count="2" pivot="0" name="05.09-style">
      <tableStyleElement dxfId="2" type="firstRowStripe"/>
      <tableStyleElement dxfId="1" type="secondRowStripe"/>
    </tableStyle>
    <tableStyle count="2" pivot="0" name="05.09-style 2">
      <tableStyleElement dxfId="1" type="firstRowStripe"/>
      <tableStyleElement dxfId="2" type="secondRowStripe"/>
    </tableStyle>
    <tableStyle count="2" pivot="0" name="07.09-style">
      <tableStyleElement dxfId="1" type="firstRowStripe"/>
      <tableStyleElement dxfId="2" type="secondRowStripe"/>
    </tableStyle>
    <tableStyle count="2" pivot="0" name="08.09-style">
      <tableStyleElement dxfId="1" type="firstRowStripe"/>
      <tableStyleElement dxfId="2" type="secondRowStripe"/>
    </tableStyle>
    <tableStyle count="2" pivot="0" name="08.09-style 2">
      <tableStyleElement dxfId="1" type="firstRowStripe"/>
      <tableStyleElement dxfId="2" type="secondRowStripe"/>
    </tableStyle>
    <tableStyle count="2" pivot="0" name="09.09-style">
      <tableStyleElement dxfId="1" type="firstRowStripe"/>
      <tableStyleElement dxfId="2" type="secondRowStripe"/>
    </tableStyle>
    <tableStyle count="2" pivot="0" name="10.09-style">
      <tableStyleElement dxfId="1" type="firstRowStripe"/>
      <tableStyleElement dxfId="2" type="secondRowStripe"/>
    </tableStyle>
    <tableStyle count="2" pivot="0" name="10.09-style 2">
      <tableStyleElement dxfId="1" type="firstRowStripe"/>
      <tableStyleElement dxfId="2" type="secondRowStripe"/>
    </tableStyle>
    <tableStyle count="2" pivot="0" name="11.09-style">
      <tableStyleElement dxfId="1" type="firstRowStripe"/>
      <tableStyleElement dxfId="2" type="secondRowStripe"/>
    </tableStyle>
    <tableStyle count="2" pivot="0" name="11.09-style 2">
      <tableStyleElement dxfId="2" type="firstRowStripe"/>
      <tableStyleElement dxfId="1" type="secondRowStripe"/>
    </tableStyle>
    <tableStyle count="2" pivot="0" name="11.09-style 3">
      <tableStyleElement dxfId="1" type="firstRowStripe"/>
      <tableStyleElement dxfId="2" type="secondRowStripe"/>
    </tableStyle>
    <tableStyle count="2" pivot="0" name="11.09-style 4">
      <tableStyleElement dxfId="1" type="firstRowStripe"/>
      <tableStyleElement dxfId="2" type="secondRowStripe"/>
    </tableStyle>
    <tableStyle count="2" pivot="0" name="12.09-style">
      <tableStyleElement dxfId="1" type="firstRowStripe"/>
      <tableStyleElement dxfId="2" type="secondRowStripe"/>
    </tableStyle>
    <tableStyle count="2" pivot="0" name="12.09-style 2">
      <tableStyleElement dxfId="1" type="firstRowStripe"/>
      <tableStyleElement dxfId="2" type="secondRowStripe"/>
    </tableStyle>
    <tableStyle count="2" pivot="0" name="12.09-style 3">
      <tableStyleElement dxfId="1" type="firstRowStripe"/>
      <tableStyleElement dxfId="2" type="secondRowStripe"/>
    </tableStyle>
    <tableStyle count="2" pivot="0" name="14.09-style">
      <tableStyleElement dxfId="1" type="firstRowStripe"/>
      <tableStyleElement dxfId="2" type="secondRowStripe"/>
    </tableStyle>
    <tableStyle count="2" pivot="0" name="14.09-style 2">
      <tableStyleElement dxfId="1" type="firstRowStripe"/>
      <tableStyleElement dxfId="2" type="secondRowStripe"/>
    </tableStyle>
    <tableStyle count="2" pivot="0" name="13.09-style">
      <tableStyleElement dxfId="2" type="firstRowStripe"/>
      <tableStyleElement dxfId="1" type="secondRowStripe"/>
    </tableStyle>
    <tableStyle count="2" pivot="0" name="13.09-style 2">
      <tableStyleElement dxfId="1" type="firstRowStripe"/>
      <tableStyleElement dxfId="2" type="secondRowStripe"/>
    </tableStyle>
    <tableStyle count="2" pivot="0" name="13.09-style 3">
      <tableStyleElement dxfId="1" type="firstRowStripe"/>
      <tableStyleElement dxfId="2" type="secondRowStripe"/>
    </tableStyle>
    <tableStyle count="2" pivot="0" name="16.09-style">
      <tableStyleElement dxfId="1" type="firstRowStripe"/>
      <tableStyleElement dxfId="2" type="secondRowStripe"/>
    </tableStyle>
    <tableStyle count="2" pivot="0" name="16.09-style 2">
      <tableStyleElement dxfId="1" type="firstRowStripe"/>
      <tableStyleElement dxfId="2" type="secondRowStripe"/>
    </tableStyle>
    <tableStyle count="2" pivot="0" name="16.09-style 3">
      <tableStyleElement dxfId="1" type="firstRowStripe"/>
      <tableStyleElement dxfId="2" type="secondRowStripe"/>
    </tableStyle>
    <tableStyle count="2" pivot="0" name="16.09-style 4">
      <tableStyleElement dxfId="1" type="firstRowStripe"/>
      <tableStyleElement dxfId="2" type="secondRowStripe"/>
    </tableStyle>
    <tableStyle count="2" pivot="0" name="16.09-style 5">
      <tableStyleElement dxfId="1" type="firstRowStripe"/>
      <tableStyleElement dxfId="2" type="secondRowStripe"/>
    </tableStyle>
    <tableStyle count="2" pivot="0" name="15.09-style">
      <tableStyleElement dxfId="1" type="firstRowStripe"/>
      <tableStyleElement dxfId="2" type="secondRowStripe"/>
    </tableStyle>
    <tableStyle count="2" pivot="0" name="15.09-style 2">
      <tableStyleElement dxfId="1" type="firstRowStripe"/>
      <tableStyleElement dxfId="2" type="secondRowStripe"/>
    </tableStyle>
    <tableStyle count="2" pivot="0" name="15.09-style 3">
      <tableStyleElement dxfId="1" type="firstRowStripe"/>
      <tableStyleElement dxfId="2" type="secondRowStripe"/>
    </tableStyle>
    <tableStyle count="2" pivot="0" name="18.09-style">
      <tableStyleElement dxfId="1" type="firstRowStripe"/>
      <tableStyleElement dxfId="2" type="secondRowStripe"/>
    </tableStyle>
    <tableStyle count="2" pivot="0" name="19.09-style">
      <tableStyleElement dxfId="1" type="firstRowStripe"/>
      <tableStyleElement dxfId="2" type="secondRowStripe"/>
    </tableStyle>
    <tableStyle count="2" pivot="0" name="19.09-style 2">
      <tableStyleElement dxfId="2" type="firstRowStripe"/>
      <tableStyleElement dxfId="1" type="secondRowStripe"/>
    </tableStyle>
    <tableStyle count="2" pivot="0" name="19.09-style 3">
      <tableStyleElement dxfId="1" type="firstRowStripe"/>
      <tableStyleElement dxfId="2" type="secondRowStripe"/>
    </tableStyle>
    <tableStyle count="2" pivot="0" name="19.09-style 4">
      <tableStyleElement dxfId="1" type="firstRowStripe"/>
      <tableStyleElement dxfId="2" type="secondRowStripe"/>
    </tableStyle>
    <tableStyle count="2" pivot="0" name="20.09-style">
      <tableStyleElement dxfId="1" type="firstRowStripe"/>
      <tableStyleElement dxfId="2" type="secondRowStripe"/>
    </tableStyle>
    <tableStyle count="2" pivot="0" name="20.09-style 2">
      <tableStyleElement dxfId="2" type="firstRowStripe"/>
      <tableStyleElement dxfId="1" type="secondRowStripe"/>
    </tableStyle>
    <tableStyle count="2" pivot="0" name="20.09-style 3">
      <tableStyleElement dxfId="1" type="firstRowStripe"/>
      <tableStyleElement dxfId="2" type="secondRowStripe"/>
    </tableStyle>
    <tableStyle count="2" pivot="0" name="20.09-style 4">
      <tableStyleElement dxfId="1" type="firstRowStripe"/>
      <tableStyleElement dxfId="2" type="secondRowStripe"/>
    </tableStyle>
    <tableStyle count="2" pivot="0" name="21.09-style">
      <tableStyleElement dxfId="1" type="firstRowStripe"/>
      <tableStyleElement dxfId="2" type="secondRowStripe"/>
    </tableStyle>
    <tableStyle count="2" pivot="0" name="22.09-style">
      <tableStyleElement dxfId="2" type="firstRowStripe"/>
      <tableStyleElement dxfId="1" type="secondRowStripe"/>
    </tableStyle>
    <tableStyle count="2" pivot="0" name="22.09-style 2">
      <tableStyleElement dxfId="2" type="firstRowStripe"/>
      <tableStyleElement dxfId="1" type="secondRowStripe"/>
    </tableStyle>
    <tableStyle count="2" pivot="0" name="22.09-style 3">
      <tableStyleElement dxfId="1" type="firstRowStripe"/>
      <tableStyleElement dxfId="2" type="secondRowStripe"/>
    </tableStyle>
    <tableStyle count="2" pivot="0" name="22.09-style 4">
      <tableStyleElement dxfId="1" type="firstRowStripe"/>
      <tableStyleElement dxfId="2" type="secondRowStripe"/>
    </tableStyle>
    <tableStyle count="2" pivot="0" name="23.09-style">
      <tableStyleElement dxfId="2" type="firstRowStripe"/>
      <tableStyleElement dxfId="1" type="secondRowStripe"/>
    </tableStyle>
    <tableStyle count="2" pivot="0" name="23.09-style 2">
      <tableStyleElement dxfId="2" type="firstRowStripe"/>
      <tableStyleElement dxfId="1" type="secondRowStripe"/>
    </tableStyle>
    <tableStyle count="2" pivot="0" name="23.09-style 3">
      <tableStyleElement dxfId="1" type="firstRowStripe"/>
      <tableStyleElement dxfId="2" type="secondRowStripe"/>
    </tableStyle>
    <tableStyle count="2" pivot="0" name="23.09-style 4">
      <tableStyleElement dxfId="1" type="firstRowStripe"/>
      <tableStyleElement dxfId="2" type="secondRowStripe"/>
    </tableStyle>
    <tableStyle count="2" pivot="0" name="24.09-style">
      <tableStyleElement dxfId="2" type="firstRowStripe"/>
      <tableStyleElement dxfId="1" type="secondRowStripe"/>
    </tableStyle>
    <tableStyle count="2" pivot="0" name="24.09-style 2">
      <tableStyleElement dxfId="1" type="firstRowStripe"/>
      <tableStyleElement dxfId="2" type="secondRowStripe"/>
    </tableStyle>
    <tableStyle count="2" pivot="0" name="24.09-style 3">
      <tableStyleElement dxfId="2" type="firstRowStripe"/>
      <tableStyleElement dxfId="1" type="secondRowStripe"/>
    </tableStyle>
    <tableStyle count="2" pivot="0" name="24.09-style 4">
      <tableStyleElement dxfId="1" type="firstRowStripe"/>
      <tableStyleElement dxfId="2" type="secondRowStripe"/>
    </tableStyle>
    <tableStyle count="2" pivot="0" name="24.09-style 5">
      <tableStyleElement dxfId="2" type="firstRowStripe"/>
      <tableStyleElement dxfId="1" type="secondRowStripe"/>
    </tableStyle>
    <tableStyle count="2" pivot="0" name="24.09-style 6">
      <tableStyleElement dxfId="2" type="firstRowStripe"/>
      <tableStyleElement dxfId="1" type="secondRowStripe"/>
    </tableStyle>
    <tableStyle count="2" pivot="0" name="24.09-style 7">
      <tableStyleElement dxfId="1" type="firstRowStripe"/>
      <tableStyleElement dxfId="2" type="secondRowStripe"/>
    </tableStyle>
    <tableStyle count="2" pivot="0" name="25.09-style">
      <tableStyleElement dxfId="2" type="firstRowStripe"/>
      <tableStyleElement dxfId="1" type="secondRowStripe"/>
    </tableStyle>
    <tableStyle count="2" pivot="0" name="25.09-style 2">
      <tableStyleElement dxfId="1" type="firstRowStripe"/>
      <tableStyleElement dxfId="2" type="secondRowStripe"/>
    </tableStyle>
    <tableStyle count="2" pivot="0" name="25.09-style 3">
      <tableStyleElement dxfId="1" type="firstRowStripe"/>
      <tableStyleElement dxfId="2" type="secondRowStripe"/>
    </tableStyle>
    <tableStyle count="2" pivot="0" name="25.09-style 4">
      <tableStyleElement dxfId="2" type="firstRowStripe"/>
      <tableStyleElement dxfId="1" type="secondRowStripe"/>
    </tableStyle>
    <tableStyle count="2" pivot="0" name="25.09-style 5">
      <tableStyleElement dxfId="1" type="firstRowStripe"/>
      <tableStyleElement dxfId="2" type="secondRowStripe"/>
    </tableStyle>
    <tableStyle count="2" pivot="0" name="25.09-style 6">
      <tableStyleElement dxfId="2" type="firstRowStripe"/>
      <tableStyleElement dxfId="1" type="secondRowStripe"/>
    </tableStyle>
    <tableStyle count="2" pivot="0" name="25.09-style 7">
      <tableStyleElement dxfId="1" type="firstRowStripe"/>
      <tableStyleElement dxfId="2" type="secondRowStripe"/>
    </tableStyle>
    <tableStyle count="2" pivot="0" name="25.09-style 8">
      <tableStyleElement dxfId="2" type="firstRowStripe"/>
      <tableStyleElement dxfId="1" type="secondRowStripe"/>
    </tableStyle>
    <tableStyle count="2" pivot="0" name="26.09-style">
      <tableStyleElement dxfId="2" type="firstRowStripe"/>
      <tableStyleElement dxfId="1" type="secondRowStripe"/>
    </tableStyle>
    <tableStyle count="2" pivot="0" name="26.09-style 2">
      <tableStyleElement dxfId="1" type="firstRowStripe"/>
      <tableStyleElement dxfId="2" type="secondRowStripe"/>
    </tableStyle>
    <tableStyle count="2" pivot="0" name="26.09-style 3">
      <tableStyleElement dxfId="2" type="firstRowStripe"/>
      <tableStyleElement dxfId="1" type="secondRowStripe"/>
    </tableStyle>
    <tableStyle count="2" pivot="0" name="26.09-style 4">
      <tableStyleElement dxfId="1" type="firstRowStripe"/>
      <tableStyleElement dxfId="2" type="secondRowStripe"/>
    </tableStyle>
    <tableStyle count="2" pivot="0" name="26.09-style 5">
      <tableStyleElement dxfId="1" type="firstRowStripe"/>
      <tableStyleElement dxfId="2" type="secondRowStripe"/>
    </tableStyle>
    <tableStyle count="2" pivot="0" name="26.09-style 6">
      <tableStyleElement dxfId="2" type="firstRowStripe"/>
      <tableStyleElement dxfId="1" type="secondRowStripe"/>
    </tableStyle>
    <tableStyle count="2" pivot="0" name="26.09-style 7">
      <tableStyleElement dxfId="1" type="firstRowStripe"/>
      <tableStyleElement dxfId="2" type="secondRowStripe"/>
    </tableStyle>
    <tableStyle count="2" pivot="0" name="26.09-style 8">
      <tableStyleElement dxfId="1" type="firstRowStripe"/>
      <tableStyleElement dxfId="2" type="secondRowStripe"/>
    </tableStyle>
    <tableStyle count="2" pivot="0" name="26.09-style 9">
      <tableStyleElement dxfId="2" type="firstRowStripe"/>
      <tableStyleElement dxfId="1" type="secondRowStripe"/>
    </tableStyle>
    <tableStyle count="2" pivot="0" name="27.09-style">
      <tableStyleElement dxfId="2" type="firstRowStripe"/>
      <tableStyleElement dxfId="1" type="secondRowStripe"/>
    </tableStyle>
    <tableStyle count="2" pivot="0" name="27.09-style 2">
      <tableStyleElement dxfId="1" type="firstRowStripe"/>
      <tableStyleElement dxfId="2" type="secondRowStripe"/>
    </tableStyle>
    <tableStyle count="2" pivot="0" name="27.09-style 3">
      <tableStyleElement dxfId="2" type="firstRowStripe"/>
      <tableStyleElement dxfId="1" type="secondRowStripe"/>
    </tableStyle>
    <tableStyle count="2" pivot="0" name="27.09-style 4">
      <tableStyleElement dxfId="1" type="firstRowStripe"/>
      <tableStyleElement dxfId="2" type="secondRowStripe"/>
    </tableStyle>
    <tableStyle count="2" pivot="0" name="28.09-style">
      <tableStyleElement dxfId="1" type="firstRowStripe"/>
      <tableStyleElement dxfId="2" type="secondRowStripe"/>
    </tableStyle>
    <tableStyle count="2" pivot="0" name="28.09-style 2">
      <tableStyleElement dxfId="2" type="firstRowStripe"/>
      <tableStyleElement dxfId="1" type="secondRowStripe"/>
    </tableStyle>
    <tableStyle count="2" pivot="0" name="28.09-style 3">
      <tableStyleElement dxfId="2" type="firstRowStripe"/>
      <tableStyleElement dxfId="1" type="secondRowStripe"/>
    </tableStyle>
    <tableStyle count="2" pivot="0" name="28.09-style 4">
      <tableStyleElement dxfId="1" type="firstRowStripe"/>
      <tableStyleElement dxfId="2" type="secondRowStripe"/>
    </tableStyle>
    <tableStyle count="2" pivot="0" name="28.09-style 5">
      <tableStyleElement dxfId="1" type="firstRowStripe"/>
      <tableStyleElement dxfId="2" type="secondRowStripe"/>
    </tableStyle>
    <tableStyle count="2" pivot="0" name="28.09-style 6">
      <tableStyleElement dxfId="2" type="firstRowStripe"/>
      <tableStyleElement dxfId="1" type="secondRowStripe"/>
    </tableStyle>
    <tableStyle count="2" pivot="0" name="28.09-style 7">
      <tableStyleElement dxfId="1" type="firstRowStripe"/>
      <tableStyleElement dxfId="2" type="secondRowStripe"/>
    </tableStyle>
    <tableStyle count="2" pivot="0" name="28.09-style 8">
      <tableStyleElement dxfId="1" type="firstRowStripe"/>
      <tableStyleElement dxfId="2" type="secondRowStripe"/>
    </tableStyle>
    <tableStyle count="2" pivot="0" name="29.09-style">
      <tableStyleElement dxfId="2" type="firstRowStripe"/>
      <tableStyleElement dxfId="1" type="secondRowStripe"/>
    </tableStyle>
    <tableStyle count="2" pivot="0" name="29.09-style 2">
      <tableStyleElement dxfId="2" type="firstRowStripe"/>
      <tableStyleElement dxfId="1" type="secondRowStripe"/>
    </tableStyle>
    <tableStyle count="2" pivot="0" name="29.09-style 3">
      <tableStyleElement dxfId="1" type="firstRowStripe"/>
      <tableStyleElement dxfId="2" type="secondRowStripe"/>
    </tableStyle>
    <tableStyle count="2" pivot="0" name="29.09-style 4">
      <tableStyleElement dxfId="2" type="firstRowStripe"/>
      <tableStyleElement dxfId="1" type="secondRowStripe"/>
    </tableStyle>
    <tableStyle count="2" pivot="0" name="29.09-style 5">
      <tableStyleElement dxfId="1" type="firstRowStripe"/>
      <tableStyleElement dxfId="2" type="secondRowStripe"/>
    </tableStyle>
    <tableStyle count="2" pivot="0" name="29.09-style 6">
      <tableStyleElement dxfId="1" type="firstRowStripe"/>
      <tableStyleElement dxfId="2" type="secondRowStripe"/>
    </tableStyle>
    <tableStyle count="2" pivot="0" name="29.09-style 7">
      <tableStyleElement dxfId="2" type="firstRowStripe"/>
      <tableStyleElement dxfId="1" type="secondRowStripe"/>
    </tableStyle>
    <tableStyle count="2" pivot="0" name="29.09-style 8">
      <tableStyleElement dxfId="1" type="firstRowStripe"/>
      <tableStyleElement dxfId="2" type="secondRowStripe"/>
    </tableStyle>
    <tableStyle count="2" pivot="0" name="29.09-style 9">
      <tableStyleElement dxfId="1" type="firstRowStripe"/>
      <tableStyleElement dxfId="2" type="secondRowStripe"/>
    </tableStyle>
    <tableStyle count="2" pivot="0" name="29.09-style 10">
      <tableStyleElement dxfId="2" type="firstRowStripe"/>
      <tableStyleElement dxfId="1" type="secondRowStripe"/>
    </tableStyle>
    <tableStyle count="2" pivot="0" name="30.09-style">
      <tableStyleElement dxfId="1" type="firstRowStripe"/>
      <tableStyleElement dxfId="2" type="secondRowStripe"/>
    </tableStyle>
    <tableStyle count="2" pivot="0" name="30.09-style 2">
      <tableStyleElement dxfId="2" type="firstRowStripe"/>
      <tableStyleElement dxfId="1" type="secondRowStripe"/>
    </tableStyle>
    <tableStyle count="2" pivot="0" name="30.09-style 3">
      <tableStyleElement dxfId="2" type="firstRowStripe"/>
      <tableStyleElement dxfId="1" type="secondRowStripe"/>
    </tableStyle>
    <tableStyle count="2" pivot="0" name="30.09-style 4">
      <tableStyleElement dxfId="1" type="firstRowStripe"/>
      <tableStyleElement dxfId="2" type="secondRowStripe"/>
    </tableStyle>
    <tableStyle count="2" pivot="0" name="30.09-style 5">
      <tableStyleElement dxfId="2" type="firstRowStripe"/>
      <tableStyleElement dxfId="1" type="secondRowStripe"/>
    </tableStyle>
    <tableStyle count="2" pivot="0" name="30.09-style 6">
      <tableStyleElement dxfId="1" type="firstRowStripe"/>
      <tableStyleElement dxfId="2" type="secondRowStripe"/>
    </tableStyle>
    <tableStyle count="2" pivot="0" name="30.09-style 7">
      <tableStyleElement dxfId="1" type="firstRowStripe"/>
      <tableStyleElement dxfId="2" type="secondRowStripe"/>
    </tableStyle>
    <tableStyle count="2" pivot="0" name="30.09-style 8">
      <tableStyleElement dxfId="1" type="firstRowStripe"/>
      <tableStyleElement dxfId="2" type="secondRowStripe"/>
    </tableStyle>
    <tableStyle count="2" pivot="0" name="30.09-style 9">
      <tableStyleElement dxfId="1" type="firstRowStripe"/>
      <tableStyleElement dxfId="2" type="secondRowStripe"/>
    </tableStyle>
    <tableStyle count="2" pivot="0" name="01.10-style">
      <tableStyleElement dxfId="1" type="firstRowStripe"/>
      <tableStyleElement dxfId="2" type="secondRowStripe"/>
    </tableStyle>
    <tableStyle count="2" pivot="0" name="01.10-style 2">
      <tableStyleElement dxfId="2" type="firstRowStripe"/>
      <tableStyleElement dxfId="1" type="secondRowStripe"/>
    </tableStyle>
    <tableStyle count="2" pivot="0" name="01.10-style 3">
      <tableStyleElement dxfId="2" type="firstRowStripe"/>
      <tableStyleElement dxfId="1" type="secondRowStripe"/>
    </tableStyle>
    <tableStyle count="2" pivot="0" name="01.10-style 4">
      <tableStyleElement dxfId="1" type="firstRowStripe"/>
      <tableStyleElement dxfId="2" type="secondRowStripe"/>
    </tableStyle>
    <tableStyle count="2" pivot="0" name="01.10-style 5">
      <tableStyleElement dxfId="2" type="firstRowStripe"/>
      <tableStyleElement dxfId="1" type="secondRowStripe"/>
    </tableStyle>
    <tableStyle count="2" pivot="0" name="01.10-style 6">
      <tableStyleElement dxfId="1" type="firstRowStripe"/>
      <tableStyleElement dxfId="2" type="secondRowStripe"/>
    </tableStyle>
    <tableStyle count="2" pivot="0" name="01.10-style 7">
      <tableStyleElement dxfId="1" type="firstRowStripe"/>
      <tableStyleElement dxfId="2" type="secondRowStripe"/>
    </tableStyle>
    <tableStyle count="2" pivot="0" name="01.10-style 8">
      <tableStyleElement dxfId="2" type="firstRowStripe"/>
      <tableStyleElement dxfId="1" type="secondRowStripe"/>
    </tableStyle>
    <tableStyle count="2" pivot="0" name="01.10-style 9">
      <tableStyleElement dxfId="1" type="firstRowStripe"/>
      <tableStyleElement dxfId="2" type="secondRowStripe"/>
    </tableStyle>
    <tableStyle count="2" pivot="0" name="01.10-style 10">
      <tableStyleElement dxfId="1" type="firstRowStripe"/>
      <tableStyleElement dxfId="2" type="secondRowStripe"/>
    </tableStyle>
    <tableStyle count="2" pivot="0" name="02.10-style">
      <tableStyleElement dxfId="1" type="firstRowStripe"/>
      <tableStyleElement dxfId="2" type="secondRowStripe"/>
    </tableStyle>
    <tableStyle count="2" pivot="0" name="02.10-style 2">
      <tableStyleElement dxfId="2" type="firstRowStripe"/>
      <tableStyleElement dxfId="1" type="secondRowStripe"/>
    </tableStyle>
    <tableStyle count="2" pivot="0" name="02.10-style 3">
      <tableStyleElement dxfId="1" type="firstRowStripe"/>
      <tableStyleElement dxfId="2" type="secondRowStripe"/>
    </tableStyle>
    <tableStyle count="2" pivot="0" name="02.10-style 4">
      <tableStyleElement dxfId="2" type="firstRowStripe"/>
      <tableStyleElement dxfId="1" type="secondRowStripe"/>
    </tableStyle>
    <tableStyle count="2" pivot="0" name="02.10-style 5">
      <tableStyleElement dxfId="1" type="firstRowStripe"/>
      <tableStyleElement dxfId="2" type="secondRowStripe"/>
    </tableStyle>
    <tableStyle count="2" pivot="0" name="02.10-style 6">
      <tableStyleElement dxfId="1" type="firstRowStripe"/>
      <tableStyleElement dxfId="2" type="secondRowStripe"/>
    </tableStyle>
    <tableStyle count="2" pivot="0" name="02.10-style 7">
      <tableStyleElement dxfId="2" type="firstRowStripe"/>
      <tableStyleElement dxfId="1" type="secondRowStripe"/>
    </tableStyle>
    <tableStyle count="2" pivot="0" name="02.10-style 8">
      <tableStyleElement dxfId="1" type="firstRowStripe"/>
      <tableStyleElement dxfId="2" type="secondRowStripe"/>
    </tableStyle>
    <tableStyle count="2" pivot="0" name="02.10-style 9">
      <tableStyleElement dxfId="1" type="firstRowStripe"/>
      <tableStyleElement dxfId="2" type="secondRowStripe"/>
    </tableStyle>
    <tableStyle count="2" pivot="0" name="02.10-style 10">
      <tableStyleElement dxfId="1" type="firstRowStripe"/>
      <tableStyleElement dxfId="2" type="secondRowStripe"/>
    </tableStyle>
    <tableStyle count="2" pivot="0" name="02.10-style 11">
      <tableStyleElement dxfId="2" type="firstRowStripe"/>
      <tableStyleElement dxfId="1" type="secondRowStripe"/>
    </tableStyle>
    <tableStyle count="2" pivot="0" name="02.10-style 12">
      <tableStyleElement dxfId="2" type="firstRowStripe"/>
      <tableStyleElement dxfId="1" type="secondRowStripe"/>
    </tableStyle>
    <tableStyle count="2" pivot="0" name="0310-style">
      <tableStyleElement dxfId="1" type="firstRowStripe"/>
      <tableStyleElement dxfId="2" type="secondRowStripe"/>
    </tableStyle>
    <tableStyle count="2" pivot="0" name="0310-style 2">
      <tableStyleElement dxfId="2" type="firstRowStripe"/>
      <tableStyleElement dxfId="1" type="secondRowStripe"/>
    </tableStyle>
    <tableStyle count="2" pivot="0" name="0310-style 3">
      <tableStyleElement dxfId="1" type="firstRowStripe"/>
      <tableStyleElement dxfId="2" type="secondRowStripe"/>
    </tableStyle>
    <tableStyle count="2" pivot="0" name="0310-style 4">
      <tableStyleElement dxfId="2" type="firstRowStripe"/>
      <tableStyleElement dxfId="1" type="secondRowStripe"/>
    </tableStyle>
    <tableStyle count="2" pivot="0" name="0310-style 5">
      <tableStyleElement dxfId="1" type="firstRowStripe"/>
      <tableStyleElement dxfId="2" type="secondRowStripe"/>
    </tableStyle>
    <tableStyle count="2" pivot="0" name="0310-style 6">
      <tableStyleElement dxfId="1" type="firstRowStripe"/>
      <tableStyleElement dxfId="2" type="secondRowStripe"/>
    </tableStyle>
    <tableStyle count="2" pivot="0" name="0310-style 7">
      <tableStyleElement dxfId="2" type="firstRowStripe"/>
      <tableStyleElement dxfId="1" type="secondRowStripe"/>
    </tableStyle>
    <tableStyle count="2" pivot="0" name="0310-style 8">
      <tableStyleElement dxfId="1" type="firstRowStripe"/>
      <tableStyleElement dxfId="2" type="secondRowStripe"/>
    </tableStyle>
    <tableStyle count="2" pivot="0" name="0310-style 9">
      <tableStyleElement dxfId="1" type="firstRowStripe"/>
      <tableStyleElement dxfId="2" type="secondRowStripe"/>
    </tableStyle>
    <tableStyle count="2" pivot="0" name="04.10-style">
      <tableStyleElement dxfId="1" type="firstRowStripe"/>
      <tableStyleElement dxfId="2" type="secondRowStripe"/>
    </tableStyle>
    <tableStyle count="2" pivot="0" name="04.10-style 2">
      <tableStyleElement dxfId="2" type="firstRowStripe"/>
      <tableStyleElement dxfId="1" type="secondRowStripe"/>
    </tableStyle>
    <tableStyle count="2" pivot="0" name="04.10-style 3">
      <tableStyleElement dxfId="1" type="firstRowStripe"/>
      <tableStyleElement dxfId="2" type="secondRowStripe"/>
    </tableStyle>
    <tableStyle count="2" pivot="0" name="04.10-style 4">
      <tableStyleElement dxfId="2" type="firstRowStripe"/>
      <tableStyleElement dxfId="1" type="secondRowStripe"/>
    </tableStyle>
    <tableStyle count="2" pivot="0" name="04.10-style 5">
      <tableStyleElement dxfId="1" type="firstRowStripe"/>
      <tableStyleElement dxfId="2" type="secondRowStripe"/>
    </tableStyle>
    <tableStyle count="2" pivot="0" name="04.10-style 6">
      <tableStyleElement dxfId="2" type="firstRowStripe"/>
      <tableStyleElement dxfId="1" type="secondRowStripe"/>
    </tableStyle>
    <tableStyle count="2" pivot="0" name="04.10-style 7">
      <tableStyleElement dxfId="1" type="firstRowStripe"/>
      <tableStyleElement dxfId="2" type="secondRowStripe"/>
    </tableStyle>
    <tableStyle count="2" pivot="0" name="05.10-style">
      <tableStyleElement dxfId="1" type="firstRowStripe"/>
      <tableStyleElement dxfId="2" type="secondRowStripe"/>
    </tableStyle>
    <tableStyle count="2" pivot="0" name="05.10-style 2">
      <tableStyleElement dxfId="2" type="firstRowStripe"/>
      <tableStyleElement dxfId="1" type="secondRowStripe"/>
    </tableStyle>
    <tableStyle count="2" pivot="0" name="05.10-style 3">
      <tableStyleElement dxfId="1" type="firstRowStripe"/>
      <tableStyleElement dxfId="2" type="secondRowStripe"/>
    </tableStyle>
    <tableStyle count="2" pivot="0" name="05.10-style 4">
      <tableStyleElement dxfId="1" type="firstRowStripe"/>
      <tableStyleElement dxfId="2" type="secondRowStripe"/>
    </tableStyle>
    <tableStyle count="2" pivot="0" name="05.10-style 5">
      <tableStyleElement dxfId="2" type="firstRowStripe"/>
      <tableStyleElement dxfId="1" type="secondRowStripe"/>
    </tableStyle>
    <tableStyle count="2" pivot="0" name="05.10-style 6">
      <tableStyleElement dxfId="1" type="firstRowStripe"/>
      <tableStyleElement dxfId="2" type="secondRowStripe"/>
    </tableStyle>
    <tableStyle count="2" pivot="0" name="05.10-style 7">
      <tableStyleElement dxfId="1" type="firstRowStripe"/>
      <tableStyleElement dxfId="2" type="secondRowStripe"/>
    </tableStyle>
    <tableStyle count="2" pivot="0" name="06.10-style">
      <tableStyleElement dxfId="1" type="firstRowStripe"/>
      <tableStyleElement dxfId="2" type="secondRowStripe"/>
    </tableStyle>
    <tableStyle count="2" pivot="0" name="06.10-style 2">
      <tableStyleElement dxfId="2" type="firstRowStripe"/>
      <tableStyleElement dxfId="1" type="secondRowStripe"/>
    </tableStyle>
    <tableStyle count="2" pivot="0" name="06.10-style 3">
      <tableStyleElement dxfId="1" type="firstRowStripe"/>
      <tableStyleElement dxfId="2" type="secondRowStripe"/>
    </tableStyle>
    <tableStyle count="2" pivot="0" name="06.10-style 4">
      <tableStyleElement dxfId="2" type="firstRowStripe"/>
      <tableStyleElement dxfId="1" type="secondRowStripe"/>
    </tableStyle>
    <tableStyle count="2" pivot="0" name="06.10-style 5">
      <tableStyleElement dxfId="1" type="firstRowStripe"/>
      <tableStyleElement dxfId="2" type="secondRowStripe"/>
    </tableStyle>
    <tableStyle count="2" pivot="0" name="06.10-style 6">
      <tableStyleElement dxfId="1" type="firstRowStripe"/>
      <tableStyleElement dxfId="2" type="secondRowStripe"/>
    </tableStyle>
    <tableStyle count="2" pivot="0" name="06.10-style 7">
      <tableStyleElement dxfId="1" type="firstRowStripe"/>
      <tableStyleElement dxfId="2" type="secondRowStripe"/>
    </tableStyle>
    <tableStyle count="2" pivot="0" name="06.10-style 8">
      <tableStyleElement dxfId="1" type="firstRowStripe"/>
      <tableStyleElement dxfId="2" type="secondRowStripe"/>
    </tableStyle>
    <tableStyle count="2" pivot="0" name="06.10-style 9">
      <tableStyleElement dxfId="1" type="firstRowStripe"/>
      <tableStyleElement dxfId="2" type="secondRowStripe"/>
    </tableStyle>
    <tableStyle count="2" pivot="0" name="07.10-style">
      <tableStyleElement dxfId="1" type="firstRowStripe"/>
      <tableStyleElement dxfId="2" type="secondRowStripe"/>
    </tableStyle>
    <tableStyle count="2" pivot="0" name="07.10-style 2">
      <tableStyleElement dxfId="1" type="firstRowStripe"/>
      <tableStyleElement dxfId="2" type="secondRowStripe"/>
    </tableStyle>
    <tableStyle count="2" pivot="0" name="07.10-style 3">
      <tableStyleElement dxfId="1" type="firstRowStripe"/>
      <tableStyleElement dxfId="2" type="secondRowStripe"/>
    </tableStyle>
    <tableStyle count="2" pivot="0" name="07.10-style 4">
      <tableStyleElement dxfId="1" type="firstRowStripe"/>
      <tableStyleElement dxfId="2" type="secondRowStripe"/>
    </tableStyle>
    <tableStyle count="2" pivot="0" name="07.10-style 5">
      <tableStyleElement dxfId="2" type="firstRowStripe"/>
      <tableStyleElement dxfId="1" type="secondRowStripe"/>
    </tableStyle>
    <tableStyle count="2" pivot="0" name="07.10-style 6">
      <tableStyleElement dxfId="1" type="firstRowStripe"/>
      <tableStyleElement dxfId="2" type="secondRowStripe"/>
    </tableStyle>
    <tableStyle count="2" pivot="0" name="07.10-style 7">
      <tableStyleElement dxfId="1" type="firstRowStripe"/>
      <tableStyleElement dxfId="2" type="secondRowStripe"/>
    </tableStyle>
    <tableStyle count="2" pivot="0" name="07.10-style 8">
      <tableStyleElement dxfId="2" type="firstRowStripe"/>
      <tableStyleElement dxfId="1" type="secondRowStripe"/>
    </tableStyle>
    <tableStyle count="2" pivot="0" name="07.10-style 9">
      <tableStyleElement dxfId="1" type="firstRowStripe"/>
      <tableStyleElement dxfId="2" type="secondRowStripe"/>
    </tableStyle>
    <tableStyle count="2" pivot="0" name="07.10-style 10">
      <tableStyleElement dxfId="2" type="firstRowStripe"/>
      <tableStyleElement dxfId="1" type="secondRowStripe"/>
    </tableStyle>
    <tableStyle count="2" pivot="0" name="07.10-style 11">
      <tableStyleElement dxfId="2" type="firstRowStripe"/>
      <tableStyleElement dxfId="1" type="secondRowStripe"/>
    </tableStyle>
    <tableStyle count="2" pivot="0" name="07.10-style 12">
      <tableStyleElement dxfId="2" type="firstRowStripe"/>
      <tableStyleElement dxfId="1" type="secondRowStripe"/>
    </tableStyle>
    <tableStyle count="2" pivot="0" name="08.10-style">
      <tableStyleElement dxfId="1" type="firstRowStripe"/>
      <tableStyleElement dxfId="2" type="secondRowStripe"/>
    </tableStyle>
    <tableStyle count="2" pivot="0" name="08.10-style 2">
      <tableStyleElement dxfId="1" type="firstRowStripe"/>
      <tableStyleElement dxfId="2" type="secondRowStripe"/>
    </tableStyle>
    <tableStyle count="2" pivot="0" name="08.10-style 3">
      <tableStyleElement dxfId="1" type="firstRowStripe"/>
      <tableStyleElement dxfId="2" type="secondRowStripe"/>
    </tableStyle>
    <tableStyle count="2" pivot="0" name="08.10-style 4">
      <tableStyleElement dxfId="2" type="firstRowStripe"/>
      <tableStyleElement dxfId="1" type="secondRowStripe"/>
    </tableStyle>
    <tableStyle count="2" pivot="0" name="09.10-style">
      <tableStyleElement dxfId="1" type="firstRowStripe"/>
      <tableStyleElement dxfId="2" type="secondRowStripe"/>
    </tableStyle>
    <tableStyle count="2" pivot="0" name="09.10-style 2">
      <tableStyleElement dxfId="1" type="firstRowStripe"/>
      <tableStyleElement dxfId="2" type="secondRowStripe"/>
    </tableStyle>
    <tableStyle count="2" pivot="0" name="09.10-style 3">
      <tableStyleElement dxfId="1" type="firstRowStripe"/>
      <tableStyleElement dxfId="2" type="secondRowStripe"/>
    </tableStyle>
    <tableStyle count="2" pivot="0" name="09.10-style 4">
      <tableStyleElement dxfId="1" type="firstRowStripe"/>
      <tableStyleElement dxfId="2" type="secondRowStripe"/>
    </tableStyle>
    <tableStyle count="2" pivot="0" name="09.10-style 5">
      <tableStyleElement dxfId="1" type="firstRowStripe"/>
      <tableStyleElement dxfId="2" type="secondRowStripe"/>
    </tableStyle>
    <tableStyle count="2" pivot="0" name="09.10-style 6">
      <tableStyleElement dxfId="2" type="firstRowStripe"/>
      <tableStyleElement dxfId="1" type="secondRowStripe"/>
    </tableStyle>
    <tableStyle count="2" pivot="0" name="10.10-style">
      <tableStyleElement dxfId="1" type="firstRowStripe"/>
      <tableStyleElement dxfId="2" type="secondRowStripe"/>
    </tableStyle>
    <tableStyle count="2" pivot="0" name="10.10-style 2">
      <tableStyleElement dxfId="1" type="firstRowStripe"/>
      <tableStyleElement dxfId="2" type="secondRowStripe"/>
    </tableStyle>
    <tableStyle count="2" pivot="0" name="10.10-style 3">
      <tableStyleElement dxfId="1" type="firstRowStripe"/>
      <tableStyleElement dxfId="2" type="secondRowStripe"/>
    </tableStyle>
    <tableStyle count="2" pivot="0" name="10.10-style 4">
      <tableStyleElement dxfId="2" type="firstRowStripe"/>
      <tableStyleElement dxfId="1" type="secondRowStripe"/>
    </tableStyle>
    <tableStyle count="2" pivot="0" name="10.10-style 5">
      <tableStyleElement dxfId="2" type="firstRowStripe"/>
      <tableStyleElement dxfId="1" type="secondRowStripe"/>
    </tableStyle>
    <tableStyle count="2" pivot="0" name="10.10-style 6">
      <tableStyleElement dxfId="2" type="firstRowStripe"/>
      <tableStyleElement dxfId="1" type="secondRowStripe"/>
    </tableStyle>
    <tableStyle count="2" pivot="0" name="10.10-style 7">
      <tableStyleElement dxfId="2" type="firstRowStripe"/>
      <tableStyleElement dxfId="1" type="secondRowStripe"/>
    </tableStyle>
    <tableStyle count="2" pivot="0" name="10.10-style 8">
      <tableStyleElement dxfId="1" type="firstRowStripe"/>
      <tableStyleElement dxfId="2" type="secondRowStripe"/>
    </tableStyle>
    <tableStyle count="2" pivot="0" name="10.10-style 9">
      <tableStyleElement dxfId="1" type="firstRowStripe"/>
      <tableStyleElement dxfId="2" type="secondRowStripe"/>
    </tableStyle>
    <tableStyle count="2" pivot="0" name="10.10-style 10">
      <tableStyleElement dxfId="1" type="firstRowStripe"/>
      <tableStyleElement dxfId="2" type="secondRowStripe"/>
    </tableStyle>
    <tableStyle count="2" pivot="0" name="10.10-style 11">
      <tableStyleElement dxfId="1" type="firstRowStripe"/>
      <tableStyleElement dxfId="2" type="secondRowStripe"/>
    </tableStyle>
    <tableStyle count="2" pivot="0" name="11.10-style">
      <tableStyleElement dxfId="1" type="firstRowStripe"/>
      <tableStyleElement dxfId="2" type="secondRowStripe"/>
    </tableStyle>
    <tableStyle count="2" pivot="0" name="11.10-style 2">
      <tableStyleElement dxfId="1" type="firstRowStripe"/>
      <tableStyleElement dxfId="2" type="secondRowStripe"/>
    </tableStyle>
    <tableStyle count="2" pivot="0" name="11.10-style 3">
      <tableStyleElement dxfId="1" type="firstRowStripe"/>
      <tableStyleElement dxfId="2" type="secondRowStripe"/>
    </tableStyle>
    <tableStyle count="2" pivot="0" name="11.10-style 4">
      <tableStyleElement dxfId="1" type="firstRowStripe"/>
      <tableStyleElement dxfId="2" type="secondRowStripe"/>
    </tableStyle>
    <tableStyle count="2" pivot="0" name="11.10-style 5">
      <tableStyleElement dxfId="2" type="firstRowStripe"/>
      <tableStyleElement dxfId="1" type="secondRowStripe"/>
    </tableStyle>
    <tableStyle count="2" pivot="0" name="12.10-style">
      <tableStyleElement dxfId="1" type="firstRowStripe"/>
      <tableStyleElement dxfId="2" type="secondRowStripe"/>
    </tableStyle>
    <tableStyle count="2" pivot="0" name="12.10-style 2">
      <tableStyleElement dxfId="1" type="firstRowStripe"/>
      <tableStyleElement dxfId="2" type="secondRowStripe"/>
    </tableStyle>
    <tableStyle count="2" pivot="0" name="12.10-style 3">
      <tableStyleElement dxfId="1" type="firstRowStripe"/>
      <tableStyleElement dxfId="2" type="secondRowStripe"/>
    </tableStyle>
    <tableStyle count="2" pivot="0" name="12.10-style 4">
      <tableStyleElement dxfId="2" type="firstRowStripe"/>
      <tableStyleElement dxfId="1" type="secondRowStripe"/>
    </tableStyle>
    <tableStyle count="2" pivot="0" name="13.10-style">
      <tableStyleElement dxfId="1" type="firstRowStripe"/>
      <tableStyleElement dxfId="2" type="secondRowStripe"/>
    </tableStyle>
    <tableStyle count="2" pivot="0" name="13.10-style 2">
      <tableStyleElement dxfId="1" type="firstRowStripe"/>
      <tableStyleElement dxfId="2" type="secondRowStripe"/>
    </tableStyle>
    <tableStyle count="2" pivot="0" name="13.10-style 3">
      <tableStyleElement dxfId="1" type="firstRowStripe"/>
      <tableStyleElement dxfId="2" type="secondRowStripe"/>
    </tableStyle>
    <tableStyle count="2" pivot="0" name="13.10-style 4">
      <tableStyleElement dxfId="2" type="firstRowStripe"/>
      <tableStyleElement dxfId="1" type="secondRowStripe"/>
    </tableStyle>
    <tableStyle count="2" pivot="0" name="14.10-style">
      <tableStyleElement dxfId="1" type="firstRowStripe"/>
      <tableStyleElement dxfId="2" type="secondRowStripe"/>
    </tableStyle>
    <tableStyle count="2" pivot="0" name="14.10-style 2">
      <tableStyleElement dxfId="1" type="firstRowStripe"/>
      <tableStyleElement dxfId="2" type="secondRowStripe"/>
    </tableStyle>
    <tableStyle count="2" pivot="0" name="14.10-style 3">
      <tableStyleElement dxfId="1" type="firstRowStripe"/>
      <tableStyleElement dxfId="2" type="secondRowStripe"/>
    </tableStyle>
    <tableStyle count="2" pivot="0" name="14.10-style 4">
      <tableStyleElement dxfId="2" type="firstRowStripe"/>
      <tableStyleElement dxfId="1" type="secondRowStripe"/>
    </tableStyle>
    <tableStyle count="2" pivot="0" name="14.10-style 5">
      <tableStyleElement dxfId="2" type="firstRowStripe"/>
      <tableStyleElement dxfId="1" type="secondRowStripe"/>
    </tableStyle>
    <tableStyle count="2" pivot="0" name="14.10-style 6">
      <tableStyleElement dxfId="2" type="firstRowStripe"/>
      <tableStyleElement dxfId="1" type="secondRowStripe"/>
    </tableStyle>
    <tableStyle count="2" pivot="0" name="14.10-style 7">
      <tableStyleElement dxfId="2" type="firstRowStripe"/>
      <tableStyleElement dxfId="1" type="secondRowStripe"/>
    </tableStyle>
    <tableStyle count="2" pivot="0" name="15.10-style">
      <tableStyleElement dxfId="1" type="firstRowStripe"/>
      <tableStyleElement dxfId="2" type="secondRowStripe"/>
    </tableStyle>
    <tableStyle count="2" pivot="0" name="15.10-style 2">
      <tableStyleElement dxfId="1" type="firstRowStripe"/>
      <tableStyleElement dxfId="2" type="secondRowStripe"/>
    </tableStyle>
    <tableStyle count="2" pivot="0" name="21.10-style">
      <tableStyleElement dxfId="2" type="firstRowStripe"/>
      <tableStyleElement dxfId="1" type="secondRowStripe"/>
    </tableStyle>
    <tableStyle count="2" pivot="0" name="22.10-style">
      <tableStyleElement dxfId="2" type="firstRowStripe"/>
      <tableStyleElement dxfId="1" type="secondRowStripe"/>
    </tableStyle>
    <tableStyle count="2" pivot="0" name="22.10-style 2">
      <tableStyleElement dxfId="1" type="firstRowStripe"/>
      <tableStyleElement dxfId="2" type="secondRowStripe"/>
    </tableStyle>
    <tableStyle count="2" pivot="0" name="24.10-style">
      <tableStyleElement dxfId="2" type="firstRowStripe"/>
      <tableStyleElement dxfId="1" type="secondRowStripe"/>
    </tableStyle>
    <tableStyle count="2" pivot="0" name="31.10-style">
      <tableStyleElement dxfId="1" type="firstRowStripe"/>
      <tableStyleElement dxfId="2" type="secondRowStripe"/>
    </tableStyle>
    <tableStyle count="2" pivot="0" name="03.11-style">
      <tableStyleElement dxfId="2" type="firstRowStripe"/>
      <tableStyleElement dxfId="1" type="secondRowStripe"/>
    </tableStyle>
    <tableStyle count="2" pivot="0" name="06.11-style">
      <tableStyleElement dxfId="2" type="firstRowStripe"/>
      <tableStyleElement dxfId="1" type="secondRowStripe"/>
    </tableStyle>
    <tableStyle count="2" pivot="0" name="07.11-style">
      <tableStyleElement dxfId="2" type="firstRowStripe"/>
      <tableStyleElement dxfId="1" type="secondRowStripe"/>
    </tableStyle>
    <tableStyle count="2" pivot="0" name="20.11-style">
      <tableStyleElement dxfId="1" type="firstRowStripe"/>
      <tableStyleElement dxfId="2" type="secondRowStripe"/>
    </tableStyle>
    <tableStyle count="2" pivot="0" name="28.11-style">
      <tableStyleElement dxfId="1" type="firstRowStripe"/>
      <tableStyleElement dxfId="2" type="secondRowStripe"/>
    </tableStyle>
    <tableStyle count="2" pivot="0" name="28.11-style 2">
      <tableStyleElement dxfId="1" type="firstRowStripe"/>
      <tableStyleElement dxfId="2" type="secondRowStripe"/>
    </tableStyle>
    <tableStyle count="2" pivot="0" name="28.11-style 3">
      <tableStyleElement dxfId="1" type="firstRowStripe"/>
      <tableStyleElement dxfId="2" type="secondRowStripe"/>
    </tableStyle>
    <tableStyle count="2" pivot="0" name="29 e 30.12-style">
      <tableStyleElement dxfId="1" type="firstRowStripe"/>
      <tableStyleElement dxfId="2" type="secondRowStripe"/>
    </tableStyle>
    <tableStyle count="2" pivot="0" name="29 e 30.12-style 2">
      <tableStyleElement dxfId="2" type="firstRowStripe"/>
      <tableStyleElement dxfId="1" type="secondRowStripe"/>
    </tableStyle>
    <tableStyle count="2" pivot="0" name="01.12-style">
      <tableStyleElement dxfId="2" type="firstRowStripe"/>
      <tableStyleElement dxfId="1" type="secondRowStripe"/>
    </tableStyle>
    <tableStyle count="2" pivot="0" name="01.12-style 2">
      <tableStyleElement dxfId="2" type="firstRowStripe"/>
      <tableStyleElement dxfId="1" type="secondRowStripe"/>
    </tableStyle>
    <tableStyle count="2" pivot="0" name="09.12-style">
      <tableStyleElement dxfId="2" type="firstRowStripe"/>
      <tableStyleElement dxfId="1" type="secondRowStripe"/>
    </tableStyle>
    <tableStyle count="2" pivot="0" name="15.12-style">
      <tableStyleElement dxfId="1" type="firstRowStripe"/>
      <tableStyleElement dxfId="2" type="secondRowStripe"/>
    </tableStyle>
    <tableStyle count="2" pivot="0" name="15.12-style 2">
      <tableStyleElement dxfId="2" type="firstRowStripe"/>
      <tableStyleElement dxfId="1" type="secondRowStripe"/>
    </tableStyle>
    <tableStyle count="2" pivot="0" name="15.12-style 3">
      <tableStyleElement dxfId="1" type="firstRowStripe"/>
      <tableStyleElement dxfId="2" type="secondRowStripe"/>
    </tableStyle>
    <tableStyle count="2" pivot="0" name="19.12-style">
      <tableStyleElement dxfId="1" type="firstRowStripe"/>
      <tableStyleElement dxfId="2" type="secondRowStripe"/>
    </tableStyle>
    <tableStyle count="2" pivot="0" name="29.12-style">
      <tableStyleElement dxfId="2" type="firstRowStripe"/>
      <tableStyleElement dxfId="1" type="secondRowStripe"/>
    </tableStyle>
    <tableStyle count="2" pivot="0" name="31.12-style">
      <tableStyleElement dxfId="1" type="firstRowStripe"/>
      <tableStyleElement dxfId="2" type="secondRowStripe"/>
    </tableStyle>
    <tableStyle count="2" pivot="0" name="31.12-style 2">
      <tableStyleElement dxfId="1" type="firstRowStripe"/>
      <tableStyleElement dxfId="2" type="secondRowStripe"/>
    </tableStyle>
    <tableStyle count="2" pivot="0" name="07.01.2026-style">
      <tableStyleElement dxfId="2" type="firstRowStripe"/>
      <tableStyleElement dxfId="1" type="secondRowStripe"/>
    </tableStyle>
    <tableStyle count="2" pivot="0" name="08.01.2026-style">
      <tableStyleElement dxfId="1" type="firstRowStripe"/>
      <tableStyleElement dxfId="2" type="secondRowStripe"/>
    </tableStyle>
    <tableStyle count="2" pivot="0" name="09.01.2026-style">
      <tableStyleElement dxfId="1" type="firstRowStripe"/>
      <tableStyleElement dxfId="2" type="secondRowStripe"/>
    </tableStyle>
    <tableStyle count="2" pivot="0" name="12.01-style">
      <tableStyleElement dxfId="1" type="firstRowStripe"/>
      <tableStyleElement dxfId="2" type="secondRowStripe"/>
    </tableStyle>
    <tableStyle count="2" pivot="0" name="12.01-style 2">
      <tableStyleElement dxfId="1" type="firstRowStripe"/>
      <tableStyleElement dxfId="2" type="secondRowStripe"/>
    </tableStyle>
    <tableStyle count="2" pivot="0" name="13.01-style">
      <tableStyleElement dxfId="1" type="firstRowStripe"/>
      <tableStyleElement dxfId="2" type="secondRowStripe"/>
    </tableStyle>
    <tableStyle count="2" pivot="0" name="14.01-style">
      <tableStyleElement dxfId="2" type="firstRowStripe"/>
      <tableStyleElement dxfId="1" type="secondRowStripe"/>
    </tableStyle>
    <tableStyle count="2" pivot="0" name="14.01-style 2">
      <tableStyleElement dxfId="2" type="firstRowStripe"/>
      <tableStyleElement dxfId="1" type="secondRowStripe"/>
    </tableStyle>
    <tableStyle count="2" pivot="0" name="20.01-style">
      <tableStyleElement dxfId="1" type="firstRowStripe"/>
      <tableStyleElement dxfId="2" type="secondRowStripe"/>
    </tableStyle>
    <tableStyle count="2" pivot="0" name="20.01-style 2">
      <tableStyleElement dxfId="1" type="firstRowStripe"/>
      <tableStyleElement dxfId="2" type="secondRowStripe"/>
    </tableStyle>
    <tableStyle count="2" pivot="0" name="21.01-style">
      <tableStyleElement dxfId="1" type="firstRowStripe"/>
      <tableStyleElement dxfId="2" type="secondRowStripe"/>
    </tableStyle>
    <tableStyle count="2" pivot="0" name="21.01-style 2">
      <tableStyleElement dxfId="1" type="firstRowStripe"/>
      <tableStyleElement dxfId="2" type="secondRowStripe"/>
    </tableStyle>
    <tableStyle count="2" pivot="0" name="22.01-style">
      <tableStyleElement dxfId="1" type="firstRowStripe"/>
      <tableStyleElement dxfId="2" type="secondRowStripe"/>
    </tableStyle>
    <tableStyle count="2" pivot="0" name="22.01-style 2">
      <tableStyleElement dxfId="1" type="firstRowStripe"/>
      <tableStyleElement dxfId="2" type="secondRowStripe"/>
    </tableStyle>
    <tableStyle count="2" pivot="0" name="23.01-style">
      <tableStyleElement dxfId="1" type="firstRowStripe"/>
      <tableStyleElement dxfId="2" type="secondRowStripe"/>
    </tableStyle>
    <tableStyle count="2" pivot="0" name="23.01-style 2">
      <tableStyleElement dxfId="1" type="firstRowStripe"/>
      <tableStyleElement dxfId="2" type="secondRowStripe"/>
    </tableStyle>
    <tableStyle count="2" pivot="0" name="24 e 25.01-style">
      <tableStyleElement dxfId="1" type="firstRowStripe"/>
      <tableStyleElement dxfId="2" type="secondRowStripe"/>
    </tableStyle>
    <tableStyle count="2" pivot="0" name="24 e 25.01-style 2">
      <tableStyleElement dxfId="1" type="firstRowStripe"/>
      <tableStyleElement dxfId="2" type="secondRowStripe"/>
    </tableStyle>
    <tableStyle count="2" pivot="0" name="04.02-style">
      <tableStyleElement dxfId="1" type="firstRowStripe"/>
      <tableStyleElement dxfId="2" type="secondRowStripe"/>
    </tableStyle>
    <tableStyle count="2" pivot="0" name="04.02-style 2">
      <tableStyleElement dxfId="1" type="firstRowStripe"/>
      <tableStyleElement dxfId="2" type="secondRowStripe"/>
    </tableStyle>
    <tableStyle count="2" pivot="0" name="05.02-style">
      <tableStyleElement dxfId="1" type="firstRowStripe"/>
      <tableStyleElement dxfId="2" type="secondRowStripe"/>
    </tableStyle>
    <tableStyle count="2" pivot="0" name="05.02-style 2">
      <tableStyleElement dxfId="1" type="firstRowStripe"/>
      <tableStyleElement dxfId="2" type="secondRowStripe"/>
    </tableStyle>
    <tableStyle count="2" pivot="0" name="06.02-style">
      <tableStyleElement dxfId="1" type="firstRowStripe"/>
      <tableStyleElement dxfId="2" type="secondRowStripe"/>
    </tableStyle>
    <tableStyle count="2" pivot="0" name="06.02-style 2">
      <tableStyleElement dxfId="1" type="firstRowStripe"/>
      <tableStyleElement dxfId="2" type="secondRowStripe"/>
    </tableStyle>
    <tableStyle count="2" pivot="0" name="11.02-style">
      <tableStyleElement dxfId="2" type="firstRowStripe"/>
      <tableStyleElement dxfId="1" type="secondRowStripe"/>
    </tableStyle>
    <tableStyle count="2" pivot="0" name="11.02-style 2">
      <tableStyleElement dxfId="1" type="firstRowStripe"/>
      <tableStyleElement dxfId="2" type="secondRowStripe"/>
    </tableStyle>
    <tableStyle count="2" pivot="0" name="11.02-style 3">
      <tableStyleElement dxfId="1" type="firstRowStripe"/>
      <tableStyleElement dxfId="2" type="secondRowStripe"/>
    </tableStyle>
    <tableStyle count="2" pivot="0" name="11.02-style 4">
      <tableStyleElement dxfId="2" type="firstRowStripe"/>
      <tableStyleElement dxfId="1" type="secondRowStripe"/>
    </tableStyle>
    <tableStyle count="2" pivot="0" name="11.02-style 5">
      <tableStyleElement dxfId="2" type="firstRowStripe"/>
      <tableStyleElement dxfId="1" type="secondRowStripe"/>
    </tableStyle>
    <tableStyle count="2" pivot="0" name="12.02-style">
      <tableStyleElement dxfId="2" type="firstRowStripe"/>
      <tableStyleElement dxfId="1" type="secondRowStripe"/>
    </tableStyle>
    <tableStyle count="2" pivot="0" name="13.02-style">
      <tableStyleElement dxfId="2" type="firstRowStripe"/>
      <tableStyleElement dxfId="1" type="secondRowStripe"/>
    </tableStyle>
    <tableStyle count="2" pivot="0" name="14.02 e 15.02-style">
      <tableStyleElement dxfId="2" type="firstRowStripe"/>
      <tableStyleElement dxfId="1" type="secondRowStripe"/>
    </tableStyle>
    <tableStyle count="2" pivot="0" name="17.02-style">
      <tableStyleElement dxfId="2" type="firstRowStripe"/>
      <tableStyleElement dxfId="1" type="secondRowStripe"/>
    </tableStyle>
    <tableStyle count="2" pivot="0" name="16.02-style">
      <tableStyleElement dxfId="1" type="firstRowStripe"/>
      <tableStyleElement dxfId="2" type="secondRowStripe"/>
    </tableStyle>
    <tableStyle count="2" pivot="0" name="16.02-style 2">
      <tableStyleElement dxfId="2" type="firstRowStripe"/>
      <tableStyleElement dxfId="1" type="secondRowStripe"/>
    </tableStyle>
    <tableStyle count="2" pivot="0" name="18.02-style">
      <tableStyleElement dxfId="2" type="firstRowStripe"/>
      <tableStyleElement dxfId="1" type="secondRowStripe"/>
    </tableStyle>
    <tableStyle count="2" pivot="0" name="18.02-style 2">
      <tableStyleElement dxfId="1" type="firstRowStripe"/>
      <tableStyleElement dxfId="2" type="secondRowStripe"/>
    </tableStyle>
    <tableStyle count="2" pivot="0" name="18.02-style 3">
      <tableStyleElement dxfId="1" type="firstRowStripe"/>
      <tableStyleElement dxfId="2" type="secondRowStripe"/>
    </tableStyle>
    <tableStyle count="2" pivot="0" name="19.02-style">
      <tableStyleElement dxfId="2" type="firstRowStripe"/>
      <tableStyleElement dxfId="1" type="secondRowStripe"/>
    </tableStyle>
    <tableStyle count="2" pivot="0" name="19.02-style 2">
      <tableStyleElement dxfId="2" type="firstRowStripe"/>
      <tableStyleElement dxfId="1" type="secondRowStripe"/>
    </tableStyle>
    <tableStyle count="2" pivot="0" name="21.02 e 22.02-style">
      <tableStyleElement dxfId="2" type="firstRowStripe"/>
      <tableStyleElement dxfId="1" type="secondRowStripe"/>
    </tableStyle>
    <tableStyle count="2" pivot="0" name="24.02-style">
      <tableStyleElement dxfId="2" type="firstRowStripe"/>
      <tableStyleElement dxfId="1" type="secondRowStripe"/>
    </tableStyle>
    <tableStyle count="2" pivot="0" name="24.02-style 2">
      <tableStyleElement dxfId="2" type="firstRowStripe"/>
      <tableStyleElement dxfId="1" type="secondRowStripe"/>
    </tableStyle>
    <tableStyle count="2" pivot="0" name="24.02-style 3">
      <tableStyleElement dxfId="2" type="firstRowStripe"/>
      <tableStyleElement dxfId="1" type="secondRowStripe"/>
    </tableStyle>
    <tableStyle count="2" pivot="0" name="24.02-style 4">
      <tableStyleElement dxfId="1" type="firstRowStripe"/>
      <tableStyleElement dxfId="2" type="secondRowStripe"/>
    </tableStyle>
    <tableStyle count="2" pivot="0" name="24.02-style 5">
      <tableStyleElement dxfId="2" type="firstRowStripe"/>
      <tableStyleElement dxfId="1" type="secondRowStripe"/>
    </tableStyle>
    <tableStyle count="2" pivot="0" name="25.02-style">
      <tableStyleElement dxfId="2" type="firstRowStripe"/>
      <tableStyleElement dxfId="1" type="secondRowStripe"/>
    </tableStyle>
    <tableStyle count="2" pivot="0" name="25.02-style 2">
      <tableStyleElement dxfId="1" type="firstRowStripe"/>
      <tableStyleElement dxfId="2" type="secondRowStripe"/>
    </tableStyle>
    <tableStyle count="2" pivot="0" name="25.02-style 3">
      <tableStyleElement dxfId="2" type="firstRowStripe"/>
      <tableStyleElement dxfId="1" type="secondRowStripe"/>
    </tableStyle>
    <tableStyle count="2" pivot="0" name="25.02-style 4">
      <tableStyleElement dxfId="2" type="firstRowStripe"/>
      <tableStyleElement dxfId="1" type="secondRowStripe"/>
    </tableStyle>
    <tableStyle count="2" pivot="0" name="25.02-style 5">
      <tableStyleElement dxfId="1" type="firstRowStripe"/>
      <tableStyleElement dxfId="2" type="secondRowStripe"/>
    </tableStyle>
    <tableStyle count="2" pivot="0" name="25.02-style 6">
      <tableStyleElement dxfId="1" type="firstRowStripe"/>
      <tableStyleElement dxfId="2" type="secondRowStripe"/>
    </tableStyle>
    <tableStyle count="2" pivot="0" name="23.02-style">
      <tableStyleElement dxfId="2" type="firstRowStripe"/>
      <tableStyleElement dxfId="1" type="secondRowStripe"/>
    </tableStyle>
    <tableStyle count="2" pivot="0" name="26.02-style">
      <tableStyleElement dxfId="2" type="firstRowStripe"/>
      <tableStyleElement dxfId="1" type="secondRowStripe"/>
    </tableStyle>
    <tableStyle count="2" pivot="0" name="26.02-style 2">
      <tableStyleElement dxfId="1" type="firstRowStripe"/>
      <tableStyleElement dxfId="2" type="secondRowStripe"/>
    </tableStyle>
    <tableStyle count="2" pivot="0" name="26.02-style 3">
      <tableStyleElement dxfId="2" type="firstRowStripe"/>
      <tableStyleElement dxfId="1" type="secondRowStripe"/>
    </tableStyle>
    <tableStyle count="2" pivot="0" name="26.02-style 4">
      <tableStyleElement dxfId="2" type="firstRowStripe"/>
      <tableStyleElement dxfId="1" type="secondRowStripe"/>
    </tableStyle>
    <tableStyle count="2" pivot="0" name="26.02-style 5">
      <tableStyleElement dxfId="1" type="firstRowStripe"/>
      <tableStyleElement dxfId="2" type="secondRowStripe"/>
    </tableStyle>
    <tableStyle count="2" pivot="0" name="26.02-style 6">
      <tableStyleElement dxfId="1" type="firstRowStripe"/>
      <tableStyleElement dxfId="2" type="secondRowStripe"/>
    </tableStyle>
    <tableStyle count="2" pivot="0" name="2702-style">
      <tableStyleElement dxfId="2" type="firstRowStripe"/>
      <tableStyleElement dxfId="1" type="secondRowStripe"/>
    </tableStyle>
    <tableStyle count="2" pivot="0" name="2702-style 2">
      <tableStyleElement dxfId="1" type="firstRowStripe"/>
      <tableStyleElement dxfId="2" type="secondRowStripe"/>
    </tableStyle>
    <tableStyle count="2" pivot="0" name="2702-style 3">
      <tableStyleElement dxfId="2" type="firstRowStripe"/>
      <tableStyleElement dxfId="1" type="secondRowStripe"/>
    </tableStyle>
    <tableStyle count="2" pivot="0" name="2702-style 4">
      <tableStyleElement dxfId="2" type="firstRowStripe"/>
      <tableStyleElement dxfId="1" type="secondRowStripe"/>
    </tableStyle>
    <tableStyle count="2" pivot="0" name="2702-style 5">
      <tableStyleElement dxfId="1" type="firstRowStripe"/>
      <tableStyleElement dxfId="2" type="secondRowStripe"/>
    </tableStyle>
    <tableStyle count="2" pivot="0" name="2702-style 6">
      <tableStyleElement dxfId="1" type="firstRowStripe"/>
      <tableStyleElement dxfId="2" type="secondRowStripe"/>
    </tableStyle>
    <tableStyle count="2" pivot="0" name="28.02 e 01.03-style">
      <tableStyleElement dxfId="1" type="firstRowStripe"/>
      <tableStyleElement dxfId="2" type="secondRowStripe"/>
    </tableStyle>
    <tableStyle count="2" pivot="0" name="28.02 e 01.03-style 2">
      <tableStyleElement dxfId="1" type="firstRowStripe"/>
      <tableStyleElement dxfId="2" type="secondRowStripe"/>
    </tableStyle>
    <tableStyle count="2" pivot="0" name="28.02 e 01.03-style 3">
      <tableStyleElement dxfId="1" type="firstRowStripe"/>
      <tableStyleElement dxfId="2" type="secondRowStripe"/>
    </tableStyle>
    <tableStyle count="2" pivot="0" name="02.03-style">
      <tableStyleElement dxfId="2" type="firstRowStripe"/>
      <tableStyleElement dxfId="1" type="secondRowStripe"/>
    </tableStyle>
    <tableStyle count="2" pivot="0" name="02.03-style 2">
      <tableStyleElement dxfId="1" type="firstRowStripe"/>
      <tableStyleElement dxfId="2" type="secondRowStripe"/>
    </tableStyle>
    <tableStyle count="2" pivot="0" name="02.03-style 3">
      <tableStyleElement dxfId="2" type="firstRowStripe"/>
      <tableStyleElement dxfId="1" type="secondRowStripe"/>
    </tableStyle>
    <tableStyle count="2" pivot="0" name="02.03-style 4">
      <tableStyleElement dxfId="2" type="firstRowStripe"/>
      <tableStyleElement dxfId="1" type="secondRowStripe"/>
    </tableStyle>
    <tableStyle count="2" pivot="0" name="02.03-style 5">
      <tableStyleElement dxfId="2" type="firstRowStripe"/>
      <tableStyleElement dxfId="1" type="secondRowStripe"/>
    </tableStyle>
    <tableStyle count="2" pivot="0" name="02.03-style 6">
      <tableStyleElement dxfId="1" type="firstRowStripe"/>
      <tableStyleElement dxfId="2" type="secondRowStripe"/>
    </tableStyle>
    <tableStyle count="2" pivot="0" name="02.03-style 7">
      <tableStyleElement dxfId="1" type="firstRowStripe"/>
      <tableStyleElement dxfId="2" type="secondRowStripe"/>
    </tableStyle>
    <tableStyle count="2" pivot="0" name="03.03-style">
      <tableStyleElement dxfId="1" type="firstRowStripe"/>
      <tableStyleElement dxfId="2" type="secondRowStripe"/>
    </tableStyle>
    <tableStyle count="2" pivot="0" name="03.03-style 2">
      <tableStyleElement dxfId="2" type="firstRowStripe"/>
      <tableStyleElement dxfId="1" type="secondRowStripe"/>
    </tableStyle>
    <tableStyle count="2" pivot="0" name="03.03-style 3">
      <tableStyleElement dxfId="1" type="firstRowStripe"/>
      <tableStyleElement dxfId="2" type="secondRowStripe"/>
    </tableStyle>
    <tableStyle count="2" pivot="0" name="03.03-style 4">
      <tableStyleElement dxfId="2" type="firstRowStripe"/>
      <tableStyleElement dxfId="1" type="secondRowStripe"/>
    </tableStyle>
    <tableStyle count="2" pivot="0" name="03.03-style 5">
      <tableStyleElement dxfId="2" type="firstRowStripe"/>
      <tableStyleElement dxfId="1" type="secondRowStripe"/>
    </tableStyle>
    <tableStyle count="2" pivot="0" name="03.03-style 6">
      <tableStyleElement dxfId="1" type="firstRowStripe"/>
      <tableStyleElement dxfId="2" type="secondRowStripe"/>
    </tableStyle>
    <tableStyle count="2" pivot="0" name="03.03-style 7">
      <tableStyleElement dxfId="2" type="firstRowStripe"/>
      <tableStyleElement dxfId="1" type="secondRowStripe"/>
    </tableStyle>
    <tableStyle count="2" pivot="0" name="04.03-style">
      <tableStyleElement dxfId="1" type="firstRowStripe"/>
      <tableStyleElement dxfId="2" type="secondRowStripe"/>
    </tableStyle>
    <tableStyle count="2" pivot="0" name="04.03-style 2">
      <tableStyleElement dxfId="1" type="firstRowStripe"/>
      <tableStyleElement dxfId="2" type="secondRowStripe"/>
    </tableStyle>
    <tableStyle count="2" pivot="0" name="04.03-style 3">
      <tableStyleElement dxfId="2" type="firstRowStripe"/>
      <tableStyleElement dxfId="1" type="secondRowStripe"/>
    </tableStyle>
    <tableStyle count="2" pivot="0" name="04.03-style 4">
      <tableStyleElement dxfId="1" type="firstRowStripe"/>
      <tableStyleElement dxfId="2" type="secondRowStripe"/>
    </tableStyle>
    <tableStyle count="2" pivot="0" name="04.03-style 5">
      <tableStyleElement dxfId="2" type="firstRowStripe"/>
      <tableStyleElement dxfId="1" type="secondRowStripe"/>
    </tableStyle>
    <tableStyle count="2" pivot="0" name="04.03-style 6">
      <tableStyleElement dxfId="2" type="firstRowStripe"/>
      <tableStyleElement dxfId="1" type="secondRowStripe"/>
    </tableStyle>
    <tableStyle count="2" pivot="0" name="04.03-style 7">
      <tableStyleElement dxfId="2" type="firstRowStripe"/>
      <tableStyleElement dxfId="1" type="secondRowStripe"/>
    </tableStyle>
    <tableStyle count="2" pivot="0" name="05.03-style">
      <tableStyleElement dxfId="1" type="firstRowStripe"/>
      <tableStyleElement dxfId="2" type="secondRowStripe"/>
    </tableStyle>
    <tableStyle count="2" pivot="0" name="05.03-style 2">
      <tableStyleElement dxfId="1" type="firstRowStripe"/>
      <tableStyleElement dxfId="2" type="secondRowStripe"/>
    </tableStyle>
    <tableStyle count="2" pivot="0" name="05.03-style 3">
      <tableStyleElement dxfId="2" type="firstRowStripe"/>
      <tableStyleElement dxfId="1" type="secondRowStripe"/>
    </tableStyle>
    <tableStyle count="2" pivot="0" name="05.03-style 4">
      <tableStyleElement dxfId="2" type="firstRowStripe"/>
      <tableStyleElement dxfId="1" type="secondRowStripe"/>
    </tableStyle>
    <tableStyle count="2" pivot="0" name="05.03-style 5">
      <tableStyleElement dxfId="1" type="firstRowStripe"/>
      <tableStyleElement dxfId="2" type="secondRowStripe"/>
    </tableStyle>
    <tableStyle count="2" pivot="0" name="05.03-style 6">
      <tableStyleElement dxfId="2" type="firstRowStripe"/>
      <tableStyleElement dxfId="1" type="secondRowStripe"/>
    </tableStyle>
    <tableStyle count="2" pivot="0" name="05.03-style 7">
      <tableStyleElement dxfId="2" type="firstRowStripe"/>
      <tableStyleElement dxfId="1" type="secondRowStripe"/>
    </tableStyle>
    <tableStyle count="2" pivot="0" name="05.03-style 8">
      <tableStyleElement dxfId="2" type="firstRowStripe"/>
      <tableStyleElement dxfId="1" type="secondRowStripe"/>
    </tableStyle>
    <tableStyle count="2" pivot="0" name="05.03-style 9">
      <tableStyleElement dxfId="2" type="firstRowStripe"/>
      <tableStyleElement dxfId="1" type="secondRowStripe"/>
    </tableStyle>
    <tableStyle count="2" pivot="0" name="05.03-style 10">
      <tableStyleElement dxfId="1" type="firstRowStripe"/>
      <tableStyleElement dxfId="2" type="secondRowStripe"/>
    </tableStyle>
    <tableStyle count="2" pivot="0" name="05.03-style 11">
      <tableStyleElement dxfId="1" type="firstRowStripe"/>
      <tableStyleElement dxfId="2" type="secondRowStripe"/>
    </tableStyle>
    <tableStyle count="2" pivot="0" name="05.03-style 12">
      <tableStyleElement dxfId="1" type="firstRowStripe"/>
      <tableStyleElement dxfId="2" type="secondRowStripe"/>
    </tableStyle>
    <tableStyle count="2" pivot="0" name="05.03-style 13">
      <tableStyleElement dxfId="2" type="firstRowStripe"/>
      <tableStyleElement dxfId="1" type="secondRowStripe"/>
    </tableStyle>
    <tableStyle count="2" pivot="0" name="05.03-style 14">
      <tableStyleElement dxfId="2" type="firstRowStripe"/>
      <tableStyleElement dxfId="1" type="secondRowStripe"/>
    </tableStyle>
    <tableStyle count="2" pivot="0" name="05.03-style 15">
      <tableStyleElement dxfId="2" type="firstRowStripe"/>
      <tableStyleElement dxfId="1" type="secondRowStripe"/>
    </tableStyle>
    <tableStyle count="2" pivot="0" name="05.03-style 16">
      <tableStyleElement dxfId="1" type="firstRowStripe"/>
      <tableStyleElement dxfId="2" type="secondRowStripe"/>
    </tableStyle>
    <tableStyle count="2" pivot="0" name="05.03-style 17">
      <tableStyleElement dxfId="1" type="firstRowStripe"/>
      <tableStyleElement dxfId="2" type="secondRowStripe"/>
    </tableStyle>
    <tableStyle count="2" pivot="0" name="06.03-style">
      <tableStyleElement dxfId="2" type="firstRowStripe"/>
      <tableStyleElement dxfId="1" type="secondRowStripe"/>
    </tableStyle>
    <tableStyle count="2" pivot="0" name="06.03-style 2">
      <tableStyleElement dxfId="1" type="firstRowStripe"/>
      <tableStyleElement dxfId="2" type="secondRowStripe"/>
    </tableStyle>
    <tableStyle count="2" pivot="0" name="06.03-style 3">
      <tableStyleElement dxfId="2" type="firstRowStripe"/>
      <tableStyleElement dxfId="1" type="secondRowStripe"/>
    </tableStyle>
    <tableStyle count="2" pivot="0" name="06.03-style 4">
      <tableStyleElement dxfId="2" type="firstRowStripe"/>
      <tableStyleElement dxfId="1" type="secondRowStripe"/>
    </tableStyle>
    <tableStyle count="2" pivot="0" name="06.03-style 5">
      <tableStyleElement dxfId="2" type="firstRowStripe"/>
      <tableStyleElement dxfId="1" type="secondRowStripe"/>
    </tableStyle>
    <tableStyle count="2" pivot="0" name="06.03-style 6">
      <tableStyleElement dxfId="2" type="firstRowStripe"/>
      <tableStyleElement dxfId="1" type="secondRowStripe"/>
    </tableStyle>
    <tableStyle count="2" pivot="0" name="07.03 e 08.03-style">
      <tableStyleElement dxfId="2" type="firstRowStripe"/>
      <tableStyleElement dxfId="1" type="secondRowStripe"/>
    </tableStyle>
    <tableStyle count="2" pivot="0" name="09.03-style">
      <tableStyleElement dxfId="2" type="firstRowStripe"/>
      <tableStyleElement dxfId="1" type="secondRowStripe"/>
    </tableStyle>
    <tableStyle count="2" pivot="0" name="09.03-style 2">
      <tableStyleElement dxfId="1" type="firstRowStripe"/>
      <tableStyleElement dxfId="2" type="secondRowStripe"/>
    </tableStyle>
    <tableStyle count="2" pivot="0" name="13.03-style">
      <tableStyleElement dxfId="2" type="firstRowStripe"/>
      <tableStyleElement dxfId="1" type="secondRowStripe"/>
    </tableStyle>
    <tableStyle count="2" pivot="0" name="13.03-style 2">
      <tableStyleElement dxfId="2" type="firstRowStripe"/>
      <tableStyleElement dxfId="1" type="secondRowStripe"/>
    </tableStyle>
    <tableStyle count="2" pivot="0" name="13.03-style 3">
      <tableStyleElement dxfId="2" type="firstRowStripe"/>
      <tableStyleElement dxfId="1" type="secondRowStripe"/>
    </tableStyle>
    <tableStyle count="2" pivot="0" name="13.03-style 4">
      <tableStyleElement dxfId="2" type="firstRowStripe"/>
      <tableStyleElement dxfId="1" type="secondRowStripe"/>
    </tableStyle>
    <tableStyle count="2" pivot="0" name="13.03-style 5">
      <tableStyleElement dxfId="1" type="firstRowStripe"/>
      <tableStyleElement dxfId="2" type="secondRowStripe"/>
    </tableStyle>
    <tableStyle count="2" pivot="0" name="13.03-style 6">
      <tableStyleElement dxfId="2" type="firstRowStripe"/>
      <tableStyleElement dxfId="1" type="secondRowStripe"/>
    </tableStyle>
    <tableStyle count="2" pivot="0" name="10.03-style">
      <tableStyleElement dxfId="1" type="firstRowStripe"/>
      <tableStyleElement dxfId="2" type="secondRowStripe"/>
    </tableStyle>
    <tableStyle count="2" pivot="0" name="10.03-style 2">
      <tableStyleElement dxfId="2" type="firstRowStripe"/>
      <tableStyleElement dxfId="1" type="secondRowStripe"/>
    </tableStyle>
    <tableStyle count="2" pivot="0" name="11.03-style">
      <tableStyleElement dxfId="2" type="firstRowStripe"/>
      <tableStyleElement dxfId="1" type="secondRowStripe"/>
    </tableStyle>
    <tableStyle count="2" pivot="0" name="11.03-style 2">
      <tableStyleElement dxfId="2" type="firstRowStripe"/>
      <tableStyleElement dxfId="1" type="secondRowStripe"/>
    </tableStyle>
    <tableStyle count="2" pivot="0" name="12.03-style">
      <tableStyleElement dxfId="1" type="firstRowStripe"/>
      <tableStyleElement dxfId="2" type="secondRowStripe"/>
    </tableStyle>
    <tableStyle count="2" pivot="0" name="12.03-style 2">
      <tableStyleElement dxfId="2" type="firstRowStripe"/>
      <tableStyleElement dxfId="1" type="secondRowStripe"/>
    </tableStyle>
    <tableStyle count="2" pivot="0" name="12.03-style 3">
      <tableStyleElement dxfId="2" type="firstRowStripe"/>
      <tableStyleElement dxfId="1" type="secondRowStripe"/>
    </tableStyle>
    <tableStyle count="2" pivot="0" name="12.03-style 4">
      <tableStyleElement dxfId="2" type="firstRowStripe"/>
      <tableStyleElement dxfId="1" type="secondRowStripe"/>
    </tableStyle>
    <tableStyle count="2" pivot="0" name="14.03 e 15.03-style">
      <tableStyleElement dxfId="2" type="firstRowStripe"/>
      <tableStyleElement dxfId="1" type="secondRowStripe"/>
    </tableStyle>
    <tableStyle count="2" pivot="0" name="14.03 e 15.03-style 2">
      <tableStyleElement dxfId="2" type="firstRowStripe"/>
      <tableStyleElement dxfId="1" type="secondRowStripe"/>
    </tableStyle>
    <tableStyle count="2" pivot="0" name="14.03 e 15.03-style 3">
      <tableStyleElement dxfId="1" type="firstRowStripe"/>
      <tableStyleElement dxfId="2" type="secondRowStripe"/>
    </tableStyle>
    <tableStyle count="2" pivot="0" name="14.03 e 15.03-style 4">
      <tableStyleElement dxfId="2" type="firstRowStripe"/>
      <tableStyleElement dxfId="1" type="secondRowStripe"/>
    </tableStyle>
    <tableStyle count="2" pivot="0" name="16.03-style">
      <tableStyleElement dxfId="1" type="firstRowStripe"/>
      <tableStyleElement dxfId="2" type="secondRowStripe"/>
    </tableStyle>
    <tableStyle count="2" pivot="0" name="16.03-style 2">
      <tableStyleElement dxfId="2" type="firstRowStripe"/>
      <tableStyleElement dxfId="1" type="secondRowStripe"/>
    </tableStyle>
    <tableStyle count="2" pivot="0" name="16.03-style 3">
      <tableStyleElement dxfId="2" type="firstRowStripe"/>
      <tableStyleElement dxfId="1" type="secondRowStripe"/>
    </tableStyle>
    <tableStyle count="2" pivot="0" name="16.03-style 4">
      <tableStyleElement dxfId="2" type="firstRowStripe"/>
      <tableStyleElement dxfId="1" type="secondRowStripe"/>
    </tableStyle>
    <tableStyle count="2" pivot="0" name="17.03-style">
      <tableStyleElement dxfId="2" type="firstRowStripe"/>
      <tableStyleElement dxfId="1" type="secondRowStripe"/>
    </tableStyle>
    <tableStyle count="2" pivot="0" name="17.03-style 2">
      <tableStyleElement dxfId="2" type="firstRowStripe"/>
      <tableStyleElement dxfId="1" type="secondRowStripe"/>
    </tableStyle>
    <tableStyle count="2" pivot="0" name="17.03-style 3">
      <tableStyleElement dxfId="2" type="firstRowStripe"/>
      <tableStyleElement dxfId="1" type="secondRowStripe"/>
    </tableStyle>
    <tableStyle count="2" pivot="0" name="18.03-style">
      <tableStyleElement dxfId="1" type="firstRowStripe"/>
      <tableStyleElement dxfId="2" type="secondRowStripe"/>
    </tableStyle>
    <tableStyle count="2" pivot="0" name="18.03-style 2">
      <tableStyleElement dxfId="2" type="firstRowStripe"/>
      <tableStyleElement dxfId="1" type="secondRowStripe"/>
    </tableStyle>
    <tableStyle count="2" pivot="0" name="18.03-style 3">
      <tableStyleElement dxfId="2" type="firstRowStripe"/>
      <tableStyleElement dxfId="1" type="secondRowStripe"/>
    </tableStyle>
    <tableStyle count="2" pivot="0" name="18.03-style 4">
      <tableStyleElement dxfId="2" type="firstRowStripe"/>
      <tableStyleElement dxfId="1" type="secondRowStripe"/>
    </tableStyle>
    <tableStyle count="2" pivot="0" name="19.03-style">
      <tableStyleElement dxfId="2" type="firstRowStripe"/>
      <tableStyleElement dxfId="1" type="secondRowStripe"/>
    </tableStyle>
    <tableStyle count="2" pivot="0" name="19.03-style 2">
      <tableStyleElement dxfId="1" type="firstRowStripe"/>
      <tableStyleElement dxfId="2" type="secondRowStripe"/>
    </tableStyle>
    <tableStyle count="2" pivot="0" name="19.03-style 3">
      <tableStyleElement dxfId="2" type="firstRowStripe"/>
      <tableStyleElement dxfId="1" type="secondRowStripe"/>
    </tableStyle>
    <tableStyle count="2" pivot="0" name="19.03-style 4">
      <tableStyleElement dxfId="2" type="firstRowStripe"/>
      <tableStyleElement dxfId="1" type="secondRowStripe"/>
    </tableStyle>
    <tableStyle count="2" pivot="0" name="19.03-style 5">
      <tableStyleElement dxfId="2" type="firstRowStripe"/>
      <tableStyleElement dxfId="1" type="secondRowStripe"/>
    </tableStyle>
    <tableStyle count="2" pivot="0" name="19.03-style 6">
      <tableStyleElement dxfId="2" type="firstRowStripe"/>
      <tableStyleElement dxfId="1" type="secondRowStripe"/>
    </tableStyle>
    <tableStyle count="2" pivot="0" name="20.03-style">
      <tableStyleElement dxfId="2" type="firstRowStripe"/>
      <tableStyleElement dxfId="1" type="secondRowStripe"/>
    </tableStyle>
    <tableStyle count="2" pivot="0" name="20.03-style 2">
      <tableStyleElement dxfId="2" type="firstRowStripe"/>
      <tableStyleElement dxfId="1" type="secondRowStripe"/>
    </tableStyle>
    <tableStyle count="2" pivot="0" name="21.03 e 22.03-style">
      <tableStyleElement dxfId="2" type="firstRowStripe"/>
      <tableStyleElement dxfId="1" type="secondRowStripe"/>
    </tableStyle>
    <tableStyle count="2" pivot="0" name="21.03 e 22.03-style 2">
      <tableStyleElement dxfId="2" type="firstRowStripe"/>
      <tableStyleElement dxfId="1" type="secondRowStripe"/>
    </tableStyle>
    <tableStyle count="2" pivot="0" name="23.03-style">
      <tableStyleElement dxfId="2" type="firstRowStripe"/>
      <tableStyleElement dxfId="1" type="secondRowStripe"/>
    </tableStyle>
    <tableStyle count="2" pivot="0" name="23.03-style 2">
      <tableStyleElement dxfId="2" type="firstRowStripe"/>
      <tableStyleElement dxfId="1" type="secondRowStripe"/>
    </tableStyle>
    <tableStyle count="2" pivot="0" name="23.03-style 3">
      <tableStyleElement dxfId="2" type="firstRowStripe"/>
      <tableStyleElement dxfId="1" type="secondRowStripe"/>
    </tableStyle>
    <tableStyle count="2" pivot="0" name="24.03-style">
      <tableStyleElement dxfId="1" type="firstRowStripe"/>
      <tableStyleElement dxfId="2" type="secondRowStripe"/>
    </tableStyle>
    <tableStyle count="2" pivot="0" name="24.03-style 2">
      <tableStyleElement dxfId="2" type="firstRowStripe"/>
      <tableStyleElement dxfId="1" type="secondRowStripe"/>
    </tableStyle>
    <tableStyle count="2" pivot="0" name="24.03-style 3">
      <tableStyleElement dxfId="2" type="firstRowStripe"/>
      <tableStyleElement dxfId="1" type="secondRowStripe"/>
    </tableStyle>
    <tableStyle count="2" pivot="0" name="24.03-style 4">
      <tableStyleElement dxfId="2" type="firstRowStripe"/>
      <tableStyleElement dxfId="1" type="secondRowStripe"/>
    </tableStyle>
    <tableStyle count="2" pivot="0" name="25.03-style">
      <tableStyleElement dxfId="2" type="firstRowStripe"/>
      <tableStyleElement dxfId="1" type="secondRowStripe"/>
    </tableStyle>
    <tableStyle count="2" pivot="0" name="25.03-style 2">
      <tableStyleElement dxfId="2" type="firstRowStripe"/>
      <tableStyleElement dxfId="1" type="secondRowStripe"/>
    </tableStyle>
    <tableStyle count="2" pivot="0" name="25.03-style 3">
      <tableStyleElement dxfId="2" type="firstRowStripe"/>
      <tableStyleElement dxfId="1" type="secondRowStripe"/>
    </tableStyle>
    <tableStyle count="2" pivot="0" name="26.03-style">
      <tableStyleElement dxfId="2" type="firstRowStripe"/>
      <tableStyleElement dxfId="1" type="secondRowStripe"/>
    </tableStyle>
    <tableStyle count="2" pivot="0" name="26.03-style 2">
      <tableStyleElement dxfId="2" type="firstRowStripe"/>
      <tableStyleElement dxfId="1" type="secondRowStripe"/>
    </tableStyle>
    <tableStyle count="2" pivot="0" name="26.03-style 3">
      <tableStyleElement dxfId="2" type="firstRowStripe"/>
      <tableStyleElement dxfId="1" type="secondRowStripe"/>
    </tableStyle>
    <tableStyle count="2" pivot="0" name="27.03-style">
      <tableStyleElement dxfId="2" type="firstRowStripe"/>
      <tableStyleElement dxfId="1" type="secondRowStripe"/>
    </tableStyle>
    <tableStyle count="2" pivot="0" name="27.03-style 2">
      <tableStyleElement dxfId="2" type="firstRowStripe"/>
      <tableStyleElement dxfId="1" type="secondRowStripe"/>
    </tableStyle>
    <tableStyle count="2" pivot="0" name="27.03-style 3">
      <tableStyleElement dxfId="2" type="firstRowStripe"/>
      <tableStyleElement dxfId="1" type="secondRowStripe"/>
    </tableStyle>
    <tableStyle count="2" pivot="0" name="27.03-style 4">
      <tableStyleElement dxfId="1" type="firstRowStripe"/>
      <tableStyleElement dxfId="2" type="secondRowStripe"/>
    </tableStyle>
    <tableStyle count="2" pivot="0" name="27.03-style 5">
      <tableStyleElement dxfId="2" type="firstRowStripe"/>
      <tableStyleElement dxfId="1" type="secondRowStripe"/>
    </tableStyle>
    <tableStyle count="2" pivot="0" name="27.03-style 6">
      <tableStyleElement dxfId="2" type="firstRowStripe"/>
      <tableStyleElement dxfId="1" type="secondRowStripe"/>
    </tableStyle>
    <tableStyle count="2" pivot="0" name="28.03 e 29.03-style">
      <tableStyleElement dxfId="2" type="firstRowStripe"/>
      <tableStyleElement dxfId="1" type="secondRowStripe"/>
    </tableStyle>
    <tableStyle count="2" pivot="0" name="28.03 e 29.03-style 2">
      <tableStyleElement dxfId="1" type="firstRowStripe"/>
      <tableStyleElement dxfId="2" type="secondRowStripe"/>
    </tableStyle>
    <tableStyle count="2" pivot="0" name="28.03 e 29.03-style 3">
      <tableStyleElement dxfId="2" type="firstRowStripe"/>
      <tableStyleElement dxfId="1" type="secondRowStripe"/>
    </tableStyle>
    <tableStyle count="2" pivot="0" name="28.03 e 29.03-style 4">
      <tableStyleElement dxfId="2" type="firstRowStripe"/>
      <tableStyleElement dxfId="1" type="secondRowStripe"/>
    </tableStyle>
    <tableStyle count="2" pivot="0" name="28.03 e 29.03-style 5">
      <tableStyleElement dxfId="2" type="firstRowStripe"/>
      <tableStyleElement dxfId="1" type="secondRowStripe"/>
    </tableStyle>
    <tableStyle count="2" pivot="0" name="28.03 e 29.03-style 6">
      <tableStyleElement dxfId="1" type="firstRowStripe"/>
      <tableStyleElement dxfId="2" type="secondRowStripe"/>
    </tableStyle>
    <tableStyle count="2" pivot="0" name="30.03-style">
      <tableStyleElement dxfId="2" type="firstRowStripe"/>
      <tableStyleElement dxfId="1" type="secondRowStripe"/>
    </tableStyle>
    <tableStyle count="2" pivot="0" name="30.03-style 2">
      <tableStyleElement dxfId="2" type="firstRowStripe"/>
      <tableStyleElement dxfId="1" type="secondRowStripe"/>
    </tableStyle>
    <tableStyle count="2" pivot="0" name="30.03-style 3">
      <tableStyleElement dxfId="2" type="firstRowStripe"/>
      <tableStyleElement dxfId="1" type="secondRowStripe"/>
    </tableStyle>
    <tableStyle count="2" pivot="0" name="30.03-style 4">
      <tableStyleElement dxfId="1" type="firstRowStripe"/>
      <tableStyleElement dxfId="2" type="secondRowStripe"/>
    </tableStyle>
    <tableStyle count="2" pivot="0" name="30.03-style 5">
      <tableStyleElement dxfId="2" type="firstRowStripe"/>
      <tableStyleElement dxfId="1" type="secondRowStripe"/>
    </tableStyle>
    <tableStyle count="2" pivot="0" name="31.03-style">
      <tableStyleElement dxfId="1" type="firstRowStripe"/>
      <tableStyleElement dxfId="2" type="secondRowStripe"/>
    </tableStyle>
    <tableStyle count="2" pivot="0" name="31.03-style 2">
      <tableStyleElement dxfId="1" type="firstRowStripe"/>
      <tableStyleElement dxfId="2" type="secondRowStripe"/>
    </tableStyle>
    <tableStyle count="2" pivot="0" name="31.03-style 3">
      <tableStyleElement dxfId="2" type="firstRowStripe"/>
      <tableStyleElement dxfId="1" type="secondRowStripe"/>
    </tableStyle>
    <tableStyle count="2" pivot="0" name="31.03-style 4">
      <tableStyleElement dxfId="2" type="firstRowStripe"/>
      <tableStyleElement dxfId="1" type="secondRowStripe"/>
    </tableStyle>
    <tableStyle count="2" pivot="0" name="31.03-style 5">
      <tableStyleElement dxfId="2" type="firstRowStripe"/>
      <tableStyleElement dxfId="1" type="secondRowStripe"/>
    </tableStyle>
    <tableStyle count="2" pivot="0" name="31.03-style 6">
      <tableStyleElement dxfId="2" type="firstRowStripe"/>
      <tableStyleElement dxfId="1" type="secondRowStripe"/>
    </tableStyle>
    <tableStyle count="2" pivot="0" name="31.03-style 7">
      <tableStyleElement dxfId="1" type="firstRowStripe"/>
      <tableStyleElement dxfId="2" type="secondRowStripe"/>
    </tableStyle>
    <tableStyle count="2" pivot="0" name="31.03-style 8">
      <tableStyleElement dxfId="2" type="firstRowStripe"/>
      <tableStyleElement dxfId="1" type="secondRowStripe"/>
    </tableStyle>
    <tableStyle count="2" pivot="0" name="01.04-style">
      <tableStyleElement dxfId="1" type="firstRowStripe"/>
      <tableStyleElement dxfId="2" type="secondRowStripe"/>
    </tableStyle>
    <tableStyle count="2" pivot="0" name="01.04-style 2">
      <tableStyleElement dxfId="1" type="firstRowStripe"/>
      <tableStyleElement dxfId="2" type="secondRowStripe"/>
    </tableStyle>
    <tableStyle count="2" pivot="0" name="01.04-style 3">
      <tableStyleElement dxfId="2" type="firstRowStripe"/>
      <tableStyleElement dxfId="1" type="secondRowStripe"/>
    </tableStyle>
    <tableStyle count="2" pivot="0" name="01.04-style 4">
      <tableStyleElement dxfId="2" type="firstRowStripe"/>
      <tableStyleElement dxfId="1" type="secondRowStripe"/>
    </tableStyle>
    <tableStyle count="2" pivot="0" name="01.04-style 5">
      <tableStyleElement dxfId="2" type="firstRowStripe"/>
      <tableStyleElement dxfId="1" type="secondRowStripe"/>
    </tableStyle>
    <tableStyle count="2" pivot="0" name="01.04-style 6">
      <tableStyleElement dxfId="2" type="firstRowStripe"/>
      <tableStyleElement dxfId="1" type="secondRowStripe"/>
    </tableStyle>
    <tableStyle count="2" pivot="0" name="01.04-style 7">
      <tableStyleElement dxfId="1" type="firstRowStripe"/>
      <tableStyleElement dxfId="2" type="secondRowStripe"/>
    </tableStyle>
    <tableStyle count="2" pivot="0" name="01.04-style 8">
      <tableStyleElement dxfId="1" type="firstRowStripe"/>
      <tableStyleElement dxfId="2" type="secondRowStripe"/>
    </tableStyle>
    <tableStyle count="2" pivot="0" name="01.04-style 9">
      <tableStyleElement dxfId="2" type="firstRowStripe"/>
      <tableStyleElement dxfId="1" type="secondRowStripe"/>
    </tableStyle>
    <tableStyle count="2" pivot="0" name="02.04-style">
      <tableStyleElement dxfId="1" type="firstRowStripe"/>
      <tableStyleElement dxfId="2" type="secondRowStripe"/>
    </tableStyle>
    <tableStyle count="2" pivot="0" name="02.04-style 2">
      <tableStyleElement dxfId="1" type="firstRowStripe"/>
      <tableStyleElement dxfId="2" type="secondRowStripe"/>
    </tableStyle>
    <tableStyle count="2" pivot="0" name="02.04-style 3">
      <tableStyleElement dxfId="1" type="firstRowStripe"/>
      <tableStyleElement dxfId="2" type="secondRowStripe"/>
    </tableStyle>
    <tableStyle count="2" pivot="0" name="02.04-style 4">
      <tableStyleElement dxfId="2" type="firstRowStripe"/>
      <tableStyleElement dxfId="1" type="secondRowStripe"/>
    </tableStyle>
    <tableStyle count="2" pivot="0" name="02.04-style 5">
      <tableStyleElement dxfId="2" type="firstRowStripe"/>
      <tableStyleElement dxfId="1" type="secondRowStripe"/>
    </tableStyle>
    <tableStyle count="2" pivot="0" name="02.04-style 6">
      <tableStyleElement dxfId="2" type="firstRowStripe"/>
      <tableStyleElement dxfId="1" type="secondRowStripe"/>
    </tableStyle>
    <tableStyle count="2" pivot="0" name="02.04-style 7">
      <tableStyleElement dxfId="2" type="firstRowStripe"/>
      <tableStyleElement dxfId="1" type="secondRowStripe"/>
    </tableStyle>
    <tableStyle count="2" pivot="0" name="02.04-style 8">
      <tableStyleElement dxfId="1" type="firstRowStripe"/>
      <tableStyleElement dxfId="2" type="secondRowStripe"/>
    </tableStyle>
    <tableStyle count="2" pivot="0" name="02.04-style 9">
      <tableStyleElement dxfId="1" type="firstRowStripe"/>
      <tableStyleElement dxfId="2" type="secondRowStripe"/>
    </tableStyle>
    <tableStyle count="2" pivot="0" name="02.04-style 10">
      <tableStyleElement dxfId="2" type="firstRowStripe"/>
      <tableStyleElement dxfId="1" type="secondRowStripe"/>
    </tableStyle>
    <tableStyle count="2" pivot="0" name="06.04-style">
      <tableStyleElement dxfId="1" type="firstRowStripe"/>
      <tableStyleElement dxfId="2" type="secondRowStripe"/>
    </tableStyle>
    <tableStyle count="2" pivot="0" name="06.04-style 2">
      <tableStyleElement dxfId="1" type="firstRowStripe"/>
      <tableStyleElement dxfId="2" type="secondRowStripe"/>
    </tableStyle>
    <tableStyle count="2" pivot="0" name="06.04-style 3">
      <tableStyleElement dxfId="1" type="firstRowStripe"/>
      <tableStyleElement dxfId="2" type="secondRowStripe"/>
    </tableStyle>
    <tableStyle count="2" pivot="0" name="06.04-style 4">
      <tableStyleElement dxfId="1" type="firstRowStripe"/>
      <tableStyleElement dxfId="2" type="secondRowStripe"/>
    </tableStyle>
    <tableStyle count="2" pivot="0" name="06.04-style 5">
      <tableStyleElement dxfId="2" type="firstRowStripe"/>
      <tableStyleElement dxfId="1" type="secondRowStripe"/>
    </tableStyle>
    <tableStyle count="2" pivot="0" name="06.04-style 6">
      <tableStyleElement dxfId="2" type="firstRowStripe"/>
      <tableStyleElement dxfId="1" type="secondRowStripe"/>
    </tableStyle>
    <tableStyle count="2" pivot="0" name="06.04-style 7">
      <tableStyleElement dxfId="2" type="firstRowStripe"/>
      <tableStyleElement dxfId="1" type="secondRowStripe"/>
    </tableStyle>
    <tableStyle count="2" pivot="0" name="06.04-style 8">
      <tableStyleElement dxfId="2" type="firstRowStripe"/>
      <tableStyleElement dxfId="1" type="secondRowStripe"/>
    </tableStyle>
    <tableStyle count="2" pivot="0" name="06.04-style 9">
      <tableStyleElement dxfId="1" type="firstRowStripe"/>
      <tableStyleElement dxfId="2" type="secondRowStripe"/>
    </tableStyle>
    <tableStyle count="2" pivot="0" name="06.04-style 10">
      <tableStyleElement dxfId="1" type="firstRowStripe"/>
      <tableStyleElement dxfId="2" type="secondRowStripe"/>
    </tableStyle>
    <tableStyle count="2" pivot="0" name="06.04-style 11">
      <tableStyleElement dxfId="2" type="firstRowStripe"/>
      <tableStyleElement dxfId="1" type="secondRowStripe"/>
    </tableStyle>
    <tableStyle count="2" pivot="0" name="07.04-style">
      <tableStyleElement dxfId="2" type="firstRowStripe"/>
      <tableStyleElement dxfId="1" type="secondRowStripe"/>
    </tableStyle>
    <tableStyle count="2" pivot="0" name="07.04-style 2">
      <tableStyleElement dxfId="2" type="firstRowStripe"/>
      <tableStyleElement dxfId="1" type="secondRowStripe"/>
    </tableStyle>
    <tableStyle count="2" pivot="0" name="07.04-style 3">
      <tableStyleElement dxfId="1" type="firstRowStripe"/>
      <tableStyleElement dxfId="2" type="secondRowStripe"/>
    </tableStyle>
    <tableStyle count="2" pivot="0" name="07.04-style 4">
      <tableStyleElement dxfId="1" type="firstRowStripe"/>
      <tableStyleElement dxfId="2" type="secondRowStripe"/>
    </tableStyle>
    <tableStyle count="2" pivot="0" name="07.04-style 5">
      <tableStyleElement dxfId="1" type="firstRowStripe"/>
      <tableStyleElement dxfId="2" type="secondRowStripe"/>
    </tableStyle>
    <tableStyle count="2" pivot="0" name="07.04-style 6">
      <tableStyleElement dxfId="1" type="firstRowStripe"/>
      <tableStyleElement dxfId="2" type="secondRowStripe"/>
    </tableStyle>
    <tableStyle count="2" pivot="0" name="07.04-style 7">
      <tableStyleElement dxfId="2" type="firstRowStripe"/>
      <tableStyleElement dxfId="1" type="secondRowStripe"/>
    </tableStyle>
    <tableStyle count="2" pivot="0" name="07.04-style 8">
      <tableStyleElement dxfId="2" type="firstRowStripe"/>
      <tableStyleElement dxfId="1" type="secondRowStripe"/>
    </tableStyle>
    <tableStyle count="2" pivot="0" name="07.04-style 9">
      <tableStyleElement dxfId="2" type="firstRowStripe"/>
      <tableStyleElement dxfId="1" type="secondRowStripe"/>
    </tableStyle>
    <tableStyle count="2" pivot="0" name="07.04-style 10">
      <tableStyleElement dxfId="2" type="firstRowStripe"/>
      <tableStyleElement dxfId="1" type="secondRowStripe"/>
    </tableStyle>
    <tableStyle count="2" pivot="0" name="07.04-style 11">
      <tableStyleElement dxfId="1" type="firstRowStripe"/>
      <tableStyleElement dxfId="2" type="secondRowStripe"/>
    </tableStyle>
    <tableStyle count="2" pivot="0" name="08.04-style">
      <tableStyleElement dxfId="2" type="firstRowStripe"/>
      <tableStyleElement dxfId="1" type="secondRowStripe"/>
    </tableStyle>
    <tableStyle count="2" pivot="0" name="08.04-style 2">
      <tableStyleElement dxfId="2" type="firstRowStripe"/>
      <tableStyleElement dxfId="1" type="secondRowStripe"/>
    </tableStyle>
    <tableStyle count="2" pivot="0" name="08.04-style 3">
      <tableStyleElement dxfId="1" type="firstRowStripe"/>
      <tableStyleElement dxfId="2" type="secondRowStripe"/>
    </tableStyle>
    <tableStyle count="2" pivot="0" name="08.04-style 4">
      <tableStyleElement dxfId="1" type="firstRowStripe"/>
      <tableStyleElement dxfId="2" type="secondRowStripe"/>
    </tableStyle>
    <tableStyle count="2" pivot="0" name="08.04-style 5">
      <tableStyleElement dxfId="1" type="firstRowStripe"/>
      <tableStyleElement dxfId="2" type="secondRowStripe"/>
    </tableStyle>
    <tableStyle count="2" pivot="0" name="08.04-style 6">
      <tableStyleElement dxfId="1" type="firstRowStripe"/>
      <tableStyleElement dxfId="2" type="secondRowStripe"/>
    </tableStyle>
    <tableStyle count="2" pivot="0" name="08.04-style 7">
      <tableStyleElement dxfId="2" type="firstRowStripe"/>
      <tableStyleElement dxfId="1" type="secondRowStripe"/>
    </tableStyle>
    <tableStyle count="2" pivot="0" name="08.04-style 8">
      <tableStyleElement dxfId="2" type="firstRowStripe"/>
      <tableStyleElement dxfId="1" type="secondRowStripe"/>
    </tableStyle>
    <tableStyle count="2" pivot="0" name="08.04-style 9">
      <tableStyleElement dxfId="2" type="firstRowStripe"/>
      <tableStyleElement dxfId="1" type="secondRowStripe"/>
    </tableStyle>
    <tableStyle count="2" pivot="0" name="08.04-style 10">
      <tableStyleElement dxfId="2" type="firstRowStripe"/>
      <tableStyleElement dxfId="1" type="secondRowStripe"/>
    </tableStyle>
    <tableStyle count="2" pivot="0" name="08.04-style 11">
      <tableStyleElement dxfId="1" type="firstRowStripe"/>
      <tableStyleElement dxfId="2" type="secondRowStripe"/>
    </tableStyle>
    <tableStyle count="2" pivot="0" name="09.04-style">
      <tableStyleElement dxfId="2" type="firstRowStripe"/>
      <tableStyleElement dxfId="1" type="secondRowStripe"/>
    </tableStyle>
    <tableStyle count="2" pivot="0" name="09.04-style 2">
      <tableStyleElement dxfId="2" type="firstRowStripe"/>
      <tableStyleElement dxfId="1" type="secondRowStripe"/>
    </tableStyle>
    <tableStyle count="2" pivot="0" name="09.04-style 3">
      <tableStyleElement dxfId="2" type="firstRowStripe"/>
      <tableStyleElement dxfId="1" type="secondRowStripe"/>
    </tableStyle>
    <tableStyle count="2" pivot="0" name="09.04-style 4">
      <tableStyleElement dxfId="1" type="firstRowStripe"/>
      <tableStyleElement dxfId="2" type="secondRowStripe"/>
    </tableStyle>
    <tableStyle count="2" pivot="0" name="09.04-style 5">
      <tableStyleElement dxfId="1" type="firstRowStripe"/>
      <tableStyleElement dxfId="2" type="secondRowStripe"/>
    </tableStyle>
    <tableStyle count="2" pivot="0" name="09.04-style 6">
      <tableStyleElement dxfId="1" type="firstRowStripe"/>
      <tableStyleElement dxfId="2" type="secondRowStripe"/>
    </tableStyle>
    <tableStyle count="2" pivot="0" name="09.04-style 7">
      <tableStyleElement dxfId="1" type="firstRowStripe"/>
      <tableStyleElement dxfId="2" type="secondRowStripe"/>
    </tableStyle>
    <tableStyle count="2" pivot="0" name="09.04-style 8">
      <tableStyleElement dxfId="1" type="firstRowStripe"/>
      <tableStyleElement dxfId="2" type="secondRowStripe"/>
    </tableStyle>
    <tableStyle count="2" pivot="0" name="09.04-style 9">
      <tableStyleElement dxfId="2" type="firstRowStripe"/>
      <tableStyleElement dxfId="1" type="secondRowStripe"/>
    </tableStyle>
    <tableStyle count="2" pivot="0" name="09.04-style 10">
      <tableStyleElement dxfId="2" type="firstRowStripe"/>
      <tableStyleElement dxfId="1" type="secondRowStripe"/>
    </tableStyle>
    <tableStyle count="2" pivot="0" name="09.04-style 11">
      <tableStyleElement dxfId="2" type="firstRowStripe"/>
      <tableStyleElement dxfId="1" type="secondRowStripe"/>
    </tableStyle>
    <tableStyle count="2" pivot="0" name="09.04-style 12">
      <tableStyleElement dxfId="1" type="firstRowStripe"/>
      <tableStyleElement dxfId="2" type="secondRowStripe"/>
    </tableStyle>
    <tableStyle count="2" pivot="0" name="10.04-style">
      <tableStyleElement dxfId="1" type="firstRowStripe"/>
      <tableStyleElement dxfId="2" type="secondRowStripe"/>
    </tableStyle>
    <tableStyle count="2" pivot="0" name="10.04-style 2">
      <tableStyleElement dxfId="1" type="firstRowStripe"/>
      <tableStyleElement dxfId="2" type="secondRowStripe"/>
    </tableStyle>
    <tableStyle count="2" pivot="0" name="10.04-style 3">
      <tableStyleElement dxfId="2" type="firstRowStripe"/>
      <tableStyleElement dxfId="1" type="secondRowStripe"/>
    </tableStyle>
    <tableStyle count="2" pivot="0" name="10.04-style 4">
      <tableStyleElement dxfId="1" type="firstRowStripe"/>
      <tableStyleElement dxfId="2" type="secondRowStripe"/>
    </tableStyle>
    <tableStyle count="2" pivot="0" name="10.04-style 5">
      <tableStyleElement dxfId="1" type="firstRowStripe"/>
      <tableStyleElement dxfId="2" type="secondRowStripe"/>
    </tableStyle>
    <tableStyle count="2" pivot="0" name="10.04-style 6">
      <tableStyleElement dxfId="1" type="firstRowStripe"/>
      <tableStyleElement dxfId="2" type="secondRowStripe"/>
    </tableStyle>
    <tableStyle count="2" pivot="0" name="10.04-style 7">
      <tableStyleElement dxfId="1" type="firstRowStripe"/>
      <tableStyleElement dxfId="2" type="secondRowStripe"/>
    </tableStyle>
    <tableStyle count="2" pivot="0" name="10.04-style 8">
      <tableStyleElement dxfId="2" type="firstRowStripe"/>
      <tableStyleElement dxfId="1" type="secondRowStripe"/>
    </tableStyle>
    <tableStyle count="2" pivot="0" name="10.04-style 9">
      <tableStyleElement dxfId="2" type="firstRowStripe"/>
      <tableStyleElement dxfId="1" type="secondRowStripe"/>
    </tableStyle>
    <tableStyle count="2" pivot="0" name="10.04-style 10">
      <tableStyleElement dxfId="2" type="firstRowStripe"/>
      <tableStyleElement dxfId="1" type="secondRowStripe"/>
    </tableStyle>
    <tableStyle count="2" pivot="0" name="10.04-style 11">
      <tableStyleElement dxfId="1" type="firstRowStripe"/>
      <tableStyleElement dxfId="2" type="secondRowStripe"/>
    </tableStyle>
    <tableStyle count="2" pivot="0" name="11.04-style">
      <tableStyleElement dxfId="1" type="firstRowStripe"/>
      <tableStyleElement dxfId="2" type="secondRowStripe"/>
    </tableStyle>
    <tableStyle count="2" pivot="0" name="11.04-style 2">
      <tableStyleElement dxfId="1" type="firstRowStripe"/>
      <tableStyleElement dxfId="2" type="secondRowStripe"/>
    </tableStyle>
    <tableStyle count="2" pivot="0" name="11.04-style 3">
      <tableStyleElement dxfId="2" type="firstRowStripe"/>
      <tableStyleElement dxfId="1" type="secondRowStripe"/>
    </tableStyle>
    <tableStyle count="2" pivot="0" name="11.04-style 4">
      <tableStyleElement dxfId="1" type="firstRowStripe"/>
      <tableStyleElement dxfId="2" type="secondRowStripe"/>
    </tableStyle>
    <tableStyle count="2" pivot="0" name="11.04-style 5">
      <tableStyleElement dxfId="1" type="firstRowStripe"/>
      <tableStyleElement dxfId="2" type="secondRowStripe"/>
    </tableStyle>
    <tableStyle count="2" pivot="0" name="11.04-style 6">
      <tableStyleElement dxfId="1" type="firstRowStripe"/>
      <tableStyleElement dxfId="2" type="secondRowStripe"/>
    </tableStyle>
    <tableStyle count="2" pivot="0" name="11.04-style 7">
      <tableStyleElement dxfId="1" type="firstRowStripe"/>
      <tableStyleElement dxfId="2" type="secondRowStripe"/>
    </tableStyle>
    <tableStyle count="2" pivot="0" name="11.04-style 8">
      <tableStyleElement dxfId="2" type="firstRowStripe"/>
      <tableStyleElement dxfId="1" type="secondRowStripe"/>
    </tableStyle>
    <tableStyle count="2" pivot="0" name="11.04-style 9">
      <tableStyleElement dxfId="2" type="firstRowStripe"/>
      <tableStyleElement dxfId="1" type="secondRowStripe"/>
    </tableStyle>
    <tableStyle count="2" pivot="0" name="12.04-style">
      <tableStyleElement dxfId="1" type="firstRowStripe"/>
      <tableStyleElement dxfId="2" type="secondRowStripe"/>
    </tableStyle>
    <tableStyle count="2" pivot="0" name="12.04-style 2">
      <tableStyleElement dxfId="1" type="firstRowStripe"/>
      <tableStyleElement dxfId="2" type="secondRowStripe"/>
    </tableStyle>
    <tableStyle count="2" pivot="0" name="12.04-style 3">
      <tableStyleElement dxfId="2" type="firstRowStripe"/>
      <tableStyleElement dxfId="1" type="secondRowStripe"/>
    </tableStyle>
    <tableStyle count="2" pivot="0" name="12.04-style 4">
      <tableStyleElement dxfId="1" type="firstRowStripe"/>
      <tableStyleElement dxfId="2" type="secondRowStripe"/>
    </tableStyle>
    <tableStyle count="2" pivot="0" name="12.04-style 5">
      <tableStyleElement dxfId="1" type="firstRowStripe"/>
      <tableStyleElement dxfId="2" type="secondRowStripe"/>
    </tableStyle>
    <tableStyle count="2" pivot="0" name="12.04-style 6">
      <tableStyleElement dxfId="1" type="firstRowStripe"/>
      <tableStyleElement dxfId="2" type="secondRowStripe"/>
    </tableStyle>
    <tableStyle count="2" pivot="0" name="12.04-style 7">
      <tableStyleElement dxfId="1" type="firstRowStripe"/>
      <tableStyleElement dxfId="2" type="secondRowStripe"/>
    </tableStyle>
    <tableStyle count="2" pivot="0" name="13.04-style">
      <tableStyleElement dxfId="1" type="firstRowStripe"/>
      <tableStyleElement dxfId="2" type="secondRowStripe"/>
    </tableStyle>
    <tableStyle count="2" pivot="0" name="13.04-style 2">
      <tableStyleElement dxfId="1" type="firstRowStripe"/>
      <tableStyleElement dxfId="2" type="secondRowStripe"/>
    </tableStyle>
    <tableStyle count="2" pivot="0" name="13.04-style 3">
      <tableStyleElement dxfId="2" type="firstRowStripe"/>
      <tableStyleElement dxfId="1" type="secondRowStripe"/>
    </tableStyle>
    <tableStyle count="2" pivot="0" name="13.04-style 4">
      <tableStyleElement dxfId="1" type="firstRowStripe"/>
      <tableStyleElement dxfId="2" type="secondRowStripe"/>
    </tableStyle>
    <tableStyle count="2" pivot="0" name="13.04-style 5">
      <tableStyleElement dxfId="1" type="firstRowStripe"/>
      <tableStyleElement dxfId="2" type="secondRowStripe"/>
    </tableStyle>
    <tableStyle count="2" pivot="0" name="13.04-style 6">
      <tableStyleElement dxfId="1" type="firstRowStripe"/>
      <tableStyleElement dxfId="2" type="secondRowStripe"/>
    </tableStyle>
    <tableStyle count="2" pivot="0" name="13.04-style 7">
      <tableStyleElement dxfId="2" type="firstRowStripe"/>
      <tableStyleElement dxfId="1" type="secondRowStripe"/>
    </tableStyle>
    <tableStyle count="2" pivot="0" name="13.04-style 8">
      <tableStyleElement dxfId="2" type="firstRowStripe"/>
      <tableStyleElement dxfId="1" type="secondRowStripe"/>
    </tableStyle>
    <tableStyle count="2" pivot="0" name="13.04-style 9">
      <tableStyleElement dxfId="2" type="firstRowStripe"/>
      <tableStyleElement dxfId="1" type="secondRowStripe"/>
    </tableStyle>
    <tableStyle count="2" pivot="0" name="13.04-style 10">
      <tableStyleElement dxfId="1" type="firstRowStripe"/>
      <tableStyleElement dxfId="2" type="secondRowStripe"/>
    </tableStyle>
    <tableStyle count="2" pivot="0" name="14.04-style">
      <tableStyleElement dxfId="2" type="firstRowStripe"/>
      <tableStyleElement dxfId="1" type="secondRowStripe"/>
    </tableStyle>
    <tableStyle count="2" pivot="0" name="14.04-style 2">
      <tableStyleElement dxfId="1" type="firstRowStripe"/>
      <tableStyleElement dxfId="2" type="secondRowStripe"/>
    </tableStyle>
    <tableStyle count="2" pivot="0" name="14.04-style 3">
      <tableStyleElement dxfId="1" type="firstRowStripe"/>
      <tableStyleElement dxfId="2" type="secondRowStripe"/>
    </tableStyle>
    <tableStyle count="2" pivot="0" name="14.04-style 4">
      <tableStyleElement dxfId="1" type="firstRowStripe"/>
      <tableStyleElement dxfId="2" type="secondRowStripe"/>
    </tableStyle>
    <tableStyle count="2" pivot="0" name="14.04-style 5">
      <tableStyleElement dxfId="1" type="firstRowStripe"/>
      <tableStyleElement dxfId="2" type="secondRowStripe"/>
    </tableStyle>
    <tableStyle count="2" pivot="0" name="14.04-style 6">
      <tableStyleElement dxfId="1" type="firstRowStripe"/>
      <tableStyleElement dxfId="2" type="secondRowStripe"/>
    </tableStyle>
    <tableStyle count="2" pivot="0" name="14.04-style 7">
      <tableStyleElement dxfId="2" type="firstRowStripe"/>
      <tableStyleElement dxfId="1" type="secondRowStripe"/>
    </tableStyle>
    <tableStyle count="2" pivot="0" name="14.04-style 8">
      <tableStyleElement dxfId="2" type="firstRowStripe"/>
      <tableStyleElement dxfId="1" type="secondRowStripe"/>
    </tableStyle>
    <tableStyle count="2" pivot="0" name="14.04-style 9">
      <tableStyleElement dxfId="2" type="firstRowStripe"/>
      <tableStyleElement dxfId="1" type="secondRowStripe"/>
    </tableStyle>
    <tableStyle count="2" pivot="0" name="14.04-style 10">
      <tableStyleElement dxfId="1" type="firstRowStripe"/>
      <tableStyleElement dxfId="2" type="secondRowStripe"/>
    </tableStyle>
    <tableStyle count="2" pivot="0" name="14.04-style 11">
      <tableStyleElement dxfId="2" type="firstRowStripe"/>
      <tableStyleElement dxfId="1" type="secondRowStripe"/>
    </tableStyle>
    <tableStyle count="2" pivot="0" name="14.04-style 12">
      <tableStyleElement dxfId="1" type="firstRowStripe"/>
      <tableStyleElement dxfId="2" type="secondRowStripe"/>
    </tableStyle>
    <tableStyle count="2" pivot="0" name="14.04-style 13">
      <tableStyleElement dxfId="1" type="firstRowStripe"/>
      <tableStyleElement dxfId="2" type="secondRowStripe"/>
    </tableStyle>
    <tableStyle count="2" pivot="0" name="14.04-style 14">
      <tableStyleElement dxfId="1" type="firstRowStripe"/>
      <tableStyleElement dxfId="2" type="secondRowStripe"/>
    </tableStyle>
    <tableStyle count="2" pivot="0" name="15.04-style">
      <tableStyleElement dxfId="1" type="firstRowStripe"/>
      <tableStyleElement dxfId="2" type="secondRowStripe"/>
    </tableStyle>
    <tableStyle count="2" pivot="0" name="15.04-style 2">
      <tableStyleElement dxfId="1" type="firstRowStripe"/>
      <tableStyleElement dxfId="2" type="secondRowStripe"/>
    </tableStyle>
    <tableStyle count="2" pivot="0" name="15.04-style 3">
      <tableStyleElement dxfId="1" type="firstRowStripe"/>
      <tableStyleElement dxfId="2" type="secondRowStripe"/>
    </tableStyle>
    <tableStyle count="2" pivot="0" name="15.04-style 4">
      <tableStyleElement dxfId="2" type="firstRowStripe"/>
      <tableStyleElement dxfId="1" type="secondRowStripe"/>
    </tableStyle>
    <tableStyle count="2" pivot="0" name="15.04-style 5">
      <tableStyleElement dxfId="1" type="firstRowStripe"/>
      <tableStyleElement dxfId="2" type="secondRowStripe"/>
    </tableStyle>
    <tableStyle count="2" pivot="0" name="15.04-style 6">
      <tableStyleElement dxfId="1" type="firstRowStripe"/>
      <tableStyleElement dxfId="2" type="secondRowStripe"/>
    </tableStyle>
    <tableStyle count="2" pivot="0" name="15.04-style 7">
      <tableStyleElement dxfId="1" type="firstRowStripe"/>
      <tableStyleElement dxfId="2" type="secondRowStripe"/>
    </tableStyle>
    <tableStyle count="2" pivot="0" name="15.04-style 8">
      <tableStyleElement dxfId="1" type="firstRowStripe"/>
      <tableStyleElement dxfId="2" type="secondRowStripe"/>
    </tableStyle>
    <tableStyle count="2" pivot="0" name="15.04-style 9">
      <tableStyleElement dxfId="1" type="firstRowStripe"/>
      <tableStyleElement dxfId="2" type="secondRowStripe"/>
    </tableStyle>
    <tableStyle count="2" pivot="0" name="15.04-style 10">
      <tableStyleElement dxfId="2" type="firstRowStripe"/>
      <tableStyleElement dxfId="1" type="secondRowStripe"/>
    </tableStyle>
    <tableStyle count="2" pivot="0" name="15.04-style 11">
      <tableStyleElement dxfId="2" type="firstRowStripe"/>
      <tableStyleElement dxfId="1" type="secondRowStripe"/>
    </tableStyle>
    <tableStyle count="2" pivot="0" name="16.04-style">
      <tableStyleElement dxfId="1" type="firstRowStripe"/>
      <tableStyleElement dxfId="2" type="secondRowStripe"/>
    </tableStyle>
    <tableStyle count="2" pivot="0" name="16.04-style 2">
      <tableStyleElement dxfId="2" type="firstRowStripe"/>
      <tableStyleElement dxfId="1" type="secondRowStripe"/>
    </tableStyle>
    <tableStyle count="2" pivot="0" name="16.04-style 3">
      <tableStyleElement dxfId="2" type="firstRowStripe"/>
      <tableStyleElement dxfId="1" type="secondRowStripe"/>
    </tableStyle>
    <tableStyle count="2" pivot="0" name="16.04-style 4">
      <tableStyleElement dxfId="2" type="firstRowStripe"/>
      <tableStyleElement dxfId="1" type="secondRowStripe"/>
    </tableStyle>
    <tableStyle count="2" pivot="0" name="16.04-style 5">
      <tableStyleElement dxfId="2" type="firstRowStripe"/>
      <tableStyleElement dxfId="1" type="secondRowStripe"/>
    </tableStyle>
    <tableStyle count="2" pivot="0" name="16.04-style 6">
      <tableStyleElement dxfId="1" type="firstRowStripe"/>
      <tableStyleElement dxfId="2" type="secondRowStripe"/>
    </tableStyle>
    <tableStyle count="2" pivot="0" name="16.04-style 7">
      <tableStyleElement dxfId="1" type="firstRowStripe"/>
      <tableStyleElement dxfId="2" type="secondRowStripe"/>
    </tableStyle>
    <tableStyle count="2" pivot="0" name="16.04-style 8">
      <tableStyleElement dxfId="1" type="firstRowStripe"/>
      <tableStyleElement dxfId="2" type="secondRowStripe"/>
    </tableStyle>
    <tableStyle count="2" pivot="0" name="16.04-style 9">
      <tableStyleElement dxfId="1" type="firstRowStripe"/>
      <tableStyleElement dxfId="2" type="secondRowStripe"/>
    </tableStyle>
    <tableStyle count="2" pivot="0" name="17.04-style">
      <tableStyleElement dxfId="1" type="firstRowStripe"/>
      <tableStyleElement dxfId="2" type="secondRowStripe"/>
    </tableStyle>
    <tableStyle count="2" pivot="0" name="17.04-style 2">
      <tableStyleElement dxfId="2" type="firstRowStripe"/>
      <tableStyleElement dxfId="1" type="secondRowStripe"/>
    </tableStyle>
    <tableStyle count="2" pivot="0" name="17.04-style 3">
      <tableStyleElement dxfId="2" type="firstRowStripe"/>
      <tableStyleElement dxfId="1" type="secondRowStripe"/>
    </tableStyle>
    <tableStyle count="2" pivot="0" name="17.04-style 4">
      <tableStyleElement dxfId="2" type="firstRowStripe"/>
      <tableStyleElement dxfId="1" type="secondRowStripe"/>
    </tableStyle>
    <tableStyle count="2" pivot="0" name="17.04-style 5">
      <tableStyleElement dxfId="1" type="firstRowStripe"/>
      <tableStyleElement dxfId="2" type="secondRowStripe"/>
    </tableStyle>
    <tableStyle count="2" pivot="0" name="17.04-style 6">
      <tableStyleElement dxfId="1" type="firstRowStripe"/>
      <tableStyleElement dxfId="2" type="secondRowStripe"/>
    </tableStyle>
    <tableStyle count="2" pivot="0" name="17.04-style 7">
      <tableStyleElement dxfId="1" type="firstRowStripe"/>
      <tableStyleElement dxfId="2" type="secondRowStripe"/>
    </tableStyle>
    <tableStyle count="2" pivot="0" name="17.04-style 8">
      <tableStyleElement dxfId="1" type="firstRowStripe"/>
      <tableStyleElement dxfId="2" type="secondRowStripe"/>
    </tableStyle>
    <tableStyle count="2" pivot="0" name="17.04-style 9">
      <tableStyleElement dxfId="1" type="firstRowStripe"/>
      <tableStyleElement dxfId="2" type="secondRowStripe"/>
    </tableStyle>
    <tableStyle count="2" pivot="0" name="18.04-style">
      <tableStyleElement dxfId="1" type="firstRowStripe"/>
      <tableStyleElement dxfId="2" type="secondRowStripe"/>
    </tableStyle>
    <tableStyle count="2" pivot="0" name="18.04-style 2">
      <tableStyleElement dxfId="1" type="firstRowStripe"/>
      <tableStyleElement dxfId="2" type="secondRowStripe"/>
    </tableStyle>
    <tableStyle count="2" pivot="0" name="18.04-style 3">
      <tableStyleElement dxfId="2" type="firstRowStripe"/>
      <tableStyleElement dxfId="1" type="secondRowStripe"/>
    </tableStyle>
    <tableStyle count="2" pivot="0" name="18.04-style 4">
      <tableStyleElement dxfId="1" type="firstRowStripe"/>
      <tableStyleElement dxfId="2" type="secondRowStripe"/>
    </tableStyle>
    <tableStyle count="2" pivot="0" name="18.04-style 5">
      <tableStyleElement dxfId="1" type="firstRowStripe"/>
      <tableStyleElement dxfId="2" type="secondRowStripe"/>
    </tableStyle>
    <tableStyle count="2" pivot="0" name="18.04-style 6">
      <tableStyleElement dxfId="1" type="firstRowStripe"/>
      <tableStyleElement dxfId="2" type="secondRowStripe"/>
    </tableStyle>
    <tableStyle count="2" pivot="0" name="18.04-style 7">
      <tableStyleElement dxfId="1" type="firstRowStripe"/>
      <tableStyleElement dxfId="2" type="secondRowStripe"/>
    </tableStyle>
    <tableStyle count="2" pivot="0" name="19.04-style">
      <tableStyleElement dxfId="1" type="firstRowStripe"/>
      <tableStyleElement dxfId="2" type="secondRowStripe"/>
    </tableStyle>
    <tableStyle count="2" pivot="0" name="19.04-style 2">
      <tableStyleElement dxfId="1" type="firstRowStripe"/>
      <tableStyleElement dxfId="2" type="secondRowStripe"/>
    </tableStyle>
    <tableStyle count="2" pivot="0" name="19.04-style 3">
      <tableStyleElement dxfId="2" type="firstRowStripe"/>
      <tableStyleElement dxfId="1" type="secondRowStripe"/>
    </tableStyle>
    <tableStyle count="2" pivot="0" name="19.04-style 4">
      <tableStyleElement dxfId="1" type="firstRowStripe"/>
      <tableStyleElement dxfId="2" type="secondRowStripe"/>
    </tableStyle>
    <tableStyle count="2" pivot="0" name="19.04-style 5">
      <tableStyleElement dxfId="1" type="firstRowStripe"/>
      <tableStyleElement dxfId="2" type="secondRowStripe"/>
    </tableStyle>
    <tableStyle count="2" pivot="0" name="19.04-style 6">
      <tableStyleElement dxfId="1" type="firstRowStripe"/>
      <tableStyleElement dxfId="2" type="secondRowStripe"/>
    </tableStyle>
    <tableStyle count="2" pivot="0" name="19.04-style 7">
      <tableStyleElement dxfId="1" type="firstRowStripe"/>
      <tableStyleElement dxfId="2" type="secondRowStripe"/>
    </tableStyle>
    <tableStyle count="2" pivot="0" name="20.04-style">
      <tableStyleElement dxfId="2" type="firstRowStripe"/>
      <tableStyleElement dxfId="1" type="secondRowStripe"/>
    </tableStyle>
    <tableStyle count="2" pivot="0" name="20.04-style 2">
      <tableStyleElement dxfId="1" type="firstRowStripe"/>
      <tableStyleElement dxfId="2" type="secondRowStripe"/>
    </tableStyle>
    <tableStyle count="2" pivot="0" name="20.04-style 3">
      <tableStyleElement dxfId="1" type="firstRowStripe"/>
      <tableStyleElement dxfId="2" type="secondRowStripe"/>
    </tableStyle>
    <tableStyle count="2" pivot="0" name="20.04-style 4">
      <tableStyleElement dxfId="1" type="firstRowStripe"/>
      <tableStyleElement dxfId="2" type="secondRowStripe"/>
    </tableStyle>
    <tableStyle count="2" pivot="0" name="20.04-style 5">
      <tableStyleElement dxfId="1" type="firstRowStripe"/>
      <tableStyleElement dxfId="2" type="secondRowStripe"/>
    </tableStyle>
    <tableStyle count="2" pivot="0" name="21.04-style">
      <tableStyleElement dxfId="2" type="firstRowStripe"/>
      <tableStyleElement dxfId="1" type="secondRowStripe"/>
    </tableStyle>
    <tableStyle count="2" pivot="0" name="21.04-style 2">
      <tableStyleElement dxfId="1" type="firstRowStripe"/>
      <tableStyleElement dxfId="2" type="secondRowStripe"/>
    </tableStyle>
    <tableStyle count="2" pivot="0" name="21.04-style 3">
      <tableStyleElement dxfId="1" type="firstRowStripe"/>
      <tableStyleElement dxfId="2" type="secondRowStripe"/>
    </tableStyle>
    <tableStyle count="2" pivot="0" name="21.04-style 4">
      <tableStyleElement dxfId="1" type="firstRowStripe"/>
      <tableStyleElement dxfId="2" type="secondRowStripe"/>
    </tableStyle>
    <tableStyle count="2" pivot="0" name="21.04-style 5">
      <tableStyleElement dxfId="1" type="firstRowStripe"/>
      <tableStyleElement dxfId="2" type="secondRowStripe"/>
    </tableStyle>
    <tableStyle count="2" pivot="0" name="22.04-style">
      <tableStyleElement dxfId="2" type="firstRowStripe"/>
      <tableStyleElement dxfId="1" type="secondRowStripe"/>
    </tableStyle>
    <tableStyle count="2" pivot="0" name="22.04-style 2">
      <tableStyleElement dxfId="1" type="firstRowStripe"/>
      <tableStyleElement dxfId="2" type="secondRowStripe"/>
    </tableStyle>
    <tableStyle count="2" pivot="0" name="22.04-style 3">
      <tableStyleElement dxfId="1" type="firstRowStripe"/>
      <tableStyleElement dxfId="2" type="secondRowStripe"/>
    </tableStyle>
    <tableStyle count="2" pivot="0" name="22.04-style 4">
      <tableStyleElement dxfId="2" type="firstRowStripe"/>
      <tableStyleElement dxfId="1" type="secondRowStripe"/>
    </tableStyle>
    <tableStyle count="2" pivot="0" name="22.04-style 5">
      <tableStyleElement dxfId="1" type="firstRowStripe"/>
      <tableStyleElement dxfId="2" type="secondRowStripe"/>
    </tableStyle>
    <tableStyle count="2" pivot="0" name="22.04-style 6">
      <tableStyleElement dxfId="1" type="firstRowStripe"/>
      <tableStyleElement dxfId="2" type="secondRowStripe"/>
    </tableStyle>
    <tableStyle count="2" pivot="0" name="22.04-style 7">
      <tableStyleElement dxfId="1" type="firstRowStripe"/>
      <tableStyleElement dxfId="2" type="secondRowStripe"/>
    </tableStyle>
    <tableStyle count="2" pivot="0" name="22.04-style 8">
      <tableStyleElement dxfId="1" type="firstRowStripe"/>
      <tableStyleElement dxfId="2" type="secondRowStripe"/>
    </tableStyle>
    <tableStyle count="2" pivot="0" name="22.04-style 9">
      <tableStyleElement dxfId="2" type="firstRowStripe"/>
      <tableStyleElement dxfId="1" type="secondRowStripe"/>
    </tableStyle>
    <tableStyle count="2" pivot="0" name="23.04-style">
      <tableStyleElement dxfId="1" type="firstRowStripe"/>
      <tableStyleElement dxfId="2" type="secondRowStripe"/>
    </tableStyle>
    <tableStyle count="2" pivot="0" name="23.04-style 2">
      <tableStyleElement dxfId="2" type="firstRowStripe"/>
      <tableStyleElement dxfId="1" type="secondRowStripe"/>
    </tableStyle>
    <tableStyle count="2" pivot="0" name="23.04-style 3">
      <tableStyleElement dxfId="1" type="firstRowStripe"/>
      <tableStyleElement dxfId="2" type="secondRowStripe"/>
    </tableStyle>
    <tableStyle count="2" pivot="0" name="23.04-style 4">
      <tableStyleElement dxfId="1" type="firstRowStripe"/>
      <tableStyleElement dxfId="2" type="secondRowStripe"/>
    </tableStyle>
    <tableStyle count="2" pivot="0" name="23.04-style 5">
      <tableStyleElement dxfId="2" type="firstRowStripe"/>
      <tableStyleElement dxfId="1" type="secondRowStripe"/>
    </tableStyle>
    <tableStyle count="2" pivot="0" name="23.04-style 6">
      <tableStyleElement dxfId="1" type="firstRowStripe"/>
      <tableStyleElement dxfId="2" type="secondRowStripe"/>
    </tableStyle>
    <tableStyle count="2" pivot="0" name="23.04-style 7">
      <tableStyleElement dxfId="1" type="firstRowStripe"/>
      <tableStyleElement dxfId="2" type="secondRowStripe"/>
    </tableStyle>
    <tableStyle count="2" pivot="0" name="23.04-style 8">
      <tableStyleElement dxfId="1" type="firstRowStripe"/>
      <tableStyleElement dxfId="2" type="secondRowStripe"/>
    </tableStyle>
    <tableStyle count="2" pivot="0" name="23.04-style 9">
      <tableStyleElement dxfId="1" type="firstRowStripe"/>
      <tableStyleElement dxfId="2" type="secondRowStripe"/>
    </tableStyle>
    <tableStyle count="2" pivot="0" name="23.04-style 10">
      <tableStyleElement dxfId="1" type="firstRowStripe"/>
      <tableStyleElement dxfId="2" type="secondRowStripe"/>
    </tableStyle>
    <tableStyle count="2" pivot="0" name="23.04-style 11">
      <tableStyleElement dxfId="2" type="firstRowStripe"/>
      <tableStyleElement dxfId="1" type="secondRowStripe"/>
    </tableStyle>
    <tableStyle count="2" pivot="0" name="23.04-style 12">
      <tableStyleElement dxfId="2" type="firstRowStripe"/>
      <tableStyleElement dxfId="1" type="secondRowStripe"/>
    </tableStyle>
    <tableStyle count="2" pivot="0" name="24.04-style">
      <tableStyleElement dxfId="2" type="firstRowStripe"/>
      <tableStyleElement dxfId="1" type="secondRowStripe"/>
    </tableStyle>
    <tableStyle count="2" pivot="0" name="24.04-style 2">
      <tableStyleElement dxfId="2" type="firstRowStripe"/>
      <tableStyleElement dxfId="1" type="secondRowStripe"/>
    </tableStyle>
    <tableStyle count="2" pivot="0" name="24.04-style 3">
      <tableStyleElement dxfId="1" type="firstRowStripe"/>
      <tableStyleElement dxfId="2" type="secondRowStripe"/>
    </tableStyle>
    <tableStyle count="2" pivot="0" name="24.04-style 4">
      <tableStyleElement dxfId="1" type="firstRowStripe"/>
      <tableStyleElement dxfId="2" type="secondRowStripe"/>
    </tableStyle>
    <tableStyle count="2" pivot="0" name="24.04-style 5">
      <tableStyleElement dxfId="2" type="firstRowStripe"/>
      <tableStyleElement dxfId="1" type="secondRowStripe"/>
    </tableStyle>
    <tableStyle count="2" pivot="0" name="24.04-style 6">
      <tableStyleElement dxfId="1" type="firstRowStripe"/>
      <tableStyleElement dxfId="2" type="secondRowStripe"/>
    </tableStyle>
    <tableStyle count="2" pivot="0" name="24.04-style 7">
      <tableStyleElement dxfId="2" type="firstRowStripe"/>
      <tableStyleElement dxfId="1" type="secondRowStripe"/>
    </tableStyle>
    <tableStyle count="2" pivot="0" name="24.04-style 8">
      <tableStyleElement dxfId="1" type="firstRowStripe"/>
      <tableStyleElement dxfId="2" type="secondRowStripe"/>
    </tableStyle>
    <tableStyle count="2" pivot="0" name="24.04-style 9">
      <tableStyleElement dxfId="2" type="firstRowStripe"/>
      <tableStyleElement dxfId="1" type="secondRowStripe"/>
    </tableStyle>
    <tableStyle count="2" pivot="0" name="24.04-style 10">
      <tableStyleElement dxfId="1" type="firstRowStripe"/>
      <tableStyleElement dxfId="2" type="secondRowStripe"/>
    </tableStyle>
    <tableStyle count="2" pivot="0" name="24.04-style 11">
      <tableStyleElement dxfId="1" type="firstRowStripe"/>
      <tableStyleElement dxfId="2" type="secondRowStripe"/>
    </tableStyle>
    <tableStyle count="2" pivot="0" name="24.04-style 12">
      <tableStyleElement dxfId="2" type="firstRowStripe"/>
      <tableStyleElement dxfId="1" type="secondRowStripe"/>
    </tableStyle>
    <tableStyle count="2" pivot="0" name="24.04-style 13">
      <tableStyleElement dxfId="2" type="firstRowStripe"/>
      <tableStyleElement dxfId="1" type="secondRowStripe"/>
    </tableStyle>
    <tableStyle count="2" pivot="0" name="25.04-style">
      <tableStyleElement dxfId="2" type="firstRowStripe"/>
      <tableStyleElement dxfId="1" type="secondRowStripe"/>
    </tableStyle>
    <tableStyle count="2" pivot="0" name="25.04-style 2">
      <tableStyleElement dxfId="2" type="firstRowStripe"/>
      <tableStyleElement dxfId="1" type="secondRowStripe"/>
    </tableStyle>
    <tableStyle count="2" pivot="0" name="25.04-style 3">
      <tableStyleElement dxfId="1" type="firstRowStripe"/>
      <tableStyleElement dxfId="2" type="secondRowStripe"/>
    </tableStyle>
    <tableStyle count="2" pivot="0" name="25.04-style 4">
      <tableStyleElement dxfId="1" type="firstRowStripe"/>
      <tableStyleElement dxfId="2" type="secondRowStripe"/>
    </tableStyle>
    <tableStyle count="2" pivot="0" name="25.04-style 5">
      <tableStyleElement dxfId="2" type="firstRowStripe"/>
      <tableStyleElement dxfId="1" type="secondRowStripe"/>
    </tableStyle>
    <tableStyle count="2" pivot="0" name="25.04-style 6">
      <tableStyleElement dxfId="1" type="firstRowStripe"/>
      <tableStyleElement dxfId="2" type="secondRowStripe"/>
    </tableStyle>
    <tableStyle count="2" pivot="0" name="25.04-style 7">
      <tableStyleElement dxfId="1" type="firstRowStripe"/>
      <tableStyleElement dxfId="2" type="secondRowStripe"/>
    </tableStyle>
    <tableStyle count="2" pivot="0" name="25.04-style 8">
      <tableStyleElement dxfId="1" type="firstRowStripe"/>
      <tableStyleElement dxfId="2" type="secondRowStripe"/>
    </tableStyle>
    <tableStyle count="2" pivot="0" name="25.04-style 9">
      <tableStyleElement dxfId="2" type="firstRowStripe"/>
      <tableStyleElement dxfId="1" type="secondRowStripe"/>
    </tableStyle>
    <tableStyle count="2" pivot="0" name="27.04-style">
      <tableStyleElement dxfId="1" type="firstRowStripe"/>
      <tableStyleElement dxfId="2" type="secondRowStripe"/>
    </tableStyle>
    <tableStyle count="2" pivot="0" name="27.04-style 2">
      <tableStyleElement dxfId="1" type="firstRowStripe"/>
      <tableStyleElement dxfId="2" type="secondRowStripe"/>
    </tableStyle>
    <tableStyle count="2" pivot="0" name="27.04-style 3">
      <tableStyleElement dxfId="2" type="firstRowStripe"/>
      <tableStyleElement dxfId="1" type="secondRowStripe"/>
    </tableStyle>
    <tableStyle count="2" pivot="0" name="27.04-style 4">
      <tableStyleElement dxfId="1" type="firstRowStripe"/>
      <tableStyleElement dxfId="2" type="secondRowStripe"/>
    </tableStyle>
    <tableStyle count="2" pivot="0" name="27.04-style 5">
      <tableStyleElement dxfId="1" type="firstRowStripe"/>
      <tableStyleElement dxfId="2" type="secondRowStripe"/>
    </tableStyle>
    <tableStyle count="2" pivot="0" name="27.04-style 6">
      <tableStyleElement dxfId="1" type="firstRowStripe"/>
      <tableStyleElement dxfId="2" type="secondRowStripe"/>
    </tableStyle>
    <tableStyle count="2" pivot="0" name="27.04-style 7">
      <tableStyleElement dxfId="1" type="firstRowStripe"/>
      <tableStyleElement dxfId="2" type="secondRowStripe"/>
    </tableStyle>
    <tableStyle count="2" pivot="0" name="28.04-style">
      <tableStyleElement dxfId="2" type="firstRowStripe"/>
      <tableStyleElement dxfId="1" type="secondRowStripe"/>
    </tableStyle>
    <tableStyle count="2" pivot="0" name="28.04-style 2">
      <tableStyleElement dxfId="2" type="firstRowStripe"/>
      <tableStyleElement dxfId="1" type="secondRowStripe"/>
    </tableStyle>
    <tableStyle count="2" pivot="0" name="28.04-style 3">
      <tableStyleElement dxfId="2" type="firstRowStripe"/>
      <tableStyleElement dxfId="1" type="secondRowStripe"/>
    </tableStyle>
    <tableStyle count="2" pivot="0" name="28.04-style 4">
      <tableStyleElement dxfId="2" type="firstRowStripe"/>
      <tableStyleElement dxfId="1" type="secondRowStripe"/>
    </tableStyle>
    <tableStyle count="2" pivot="0" name="28.04-style 5">
      <tableStyleElement dxfId="1" type="firstRowStripe"/>
      <tableStyleElement dxfId="2" type="secondRowStripe"/>
    </tableStyle>
    <tableStyle count="2" pivot="0" name="28.04-style 6">
      <tableStyleElement dxfId="1" type="firstRowStripe"/>
      <tableStyleElement dxfId="2" type="secondRowStripe"/>
    </tableStyle>
    <tableStyle count="2" pivot="0" name="28.04-style 7">
      <tableStyleElement dxfId="2" type="firstRowStripe"/>
      <tableStyleElement dxfId="1" type="secondRowStripe"/>
    </tableStyle>
    <tableStyle count="2" pivot="0" name="28.04-style 8">
      <tableStyleElement dxfId="1" type="firstRowStripe"/>
      <tableStyleElement dxfId="2" type="secondRowStripe"/>
    </tableStyle>
    <tableStyle count="2" pivot="0" name="28.04-style 9">
      <tableStyleElement dxfId="1" type="firstRowStripe"/>
      <tableStyleElement dxfId="2" type="secondRowStripe"/>
    </tableStyle>
    <tableStyle count="2" pivot="0" name="28.04-style 10">
      <tableStyleElement dxfId="1" type="firstRowStripe"/>
      <tableStyleElement dxfId="2" type="secondRowStripe"/>
    </tableStyle>
    <tableStyle count="2" pivot="0" name="29.04-style">
      <tableStyleElement dxfId="1" type="firstRowStripe"/>
      <tableStyleElement dxfId="2" type="secondRowStripe"/>
    </tableStyle>
    <tableStyle count="2" pivot="0" name="29.04-style 2">
      <tableStyleElement dxfId="2" type="firstRowStripe"/>
      <tableStyleElement dxfId="1" type="secondRowStripe"/>
    </tableStyle>
    <tableStyle count="2" pivot="0" name="29.04-style 3">
      <tableStyleElement dxfId="2" type="firstRowStripe"/>
      <tableStyleElement dxfId="1" type="secondRowStripe"/>
    </tableStyle>
    <tableStyle count="2" pivot="0" name="29.04-style 4">
      <tableStyleElement dxfId="2" type="firstRowStripe"/>
      <tableStyleElement dxfId="1" type="secondRowStripe"/>
    </tableStyle>
    <tableStyle count="2" pivot="0" name="29.04-style 5">
      <tableStyleElement dxfId="2" type="firstRowStripe"/>
      <tableStyleElement dxfId="1" type="secondRowStripe"/>
    </tableStyle>
    <tableStyle count="2" pivot="0" name="30.04-style">
      <tableStyleElement dxfId="1" type="firstRowStripe"/>
      <tableStyleElement dxfId="2" type="secondRowStripe"/>
    </tableStyle>
    <tableStyle count="2" pivot="0" name="30.04-style 2">
      <tableStyleElement dxfId="1" type="firstRowStripe"/>
      <tableStyleElement dxfId="2" type="secondRowStripe"/>
    </tableStyle>
    <tableStyle count="2" pivot="0" name="30.04-style 3">
      <tableStyleElement dxfId="2" type="firstRowStripe"/>
      <tableStyleElement dxfId="1" type="secondRowStripe"/>
    </tableStyle>
    <tableStyle count="2" pivot="0" name="30.04-style 4">
      <tableStyleElement dxfId="2" type="firstRowStripe"/>
      <tableStyleElement dxfId="1" type="secondRowStripe"/>
    </tableStyle>
    <tableStyle count="2" pivot="0" name="01.05-style">
      <tableStyleElement dxfId="1" type="firstRowStripe"/>
      <tableStyleElement dxfId="2" type="secondRowStripe"/>
    </tableStyle>
    <tableStyle count="2" pivot="0" name="01.05-style 2">
      <tableStyleElement dxfId="2" type="firstRowStripe"/>
      <tableStyleElement dxfId="1" type="secondRowStripe"/>
    </tableStyle>
    <tableStyle count="2" pivot="0" name="01.05-style 3">
      <tableStyleElement dxfId="1" type="firstRowStripe"/>
      <tableStyleElement dxfId="2" type="secondRowStripe"/>
    </tableStyle>
    <tableStyle count="2" pivot="0" name="01.05-style 4">
      <tableStyleElement dxfId="1" type="firstRowStripe"/>
      <tableStyleElement dxfId="2" type="secondRowStripe"/>
    </tableStyle>
    <tableStyle count="2" pivot="0" name="01.05-style 5">
      <tableStyleElement dxfId="2" type="firstRowStripe"/>
      <tableStyleElement dxfId="1" type="secondRowStripe"/>
    </tableStyle>
    <tableStyle count="2" pivot="0" name="01.05-style 6">
      <tableStyleElement dxfId="2" type="firstRowStripe"/>
      <tableStyleElement dxfId="1" type="secondRowStripe"/>
    </tableStyle>
    <tableStyle count="2" pivot="0" name="02.05-style">
      <tableStyleElement dxfId="1" type="firstRowStripe"/>
      <tableStyleElement dxfId="2" type="secondRowStripe"/>
    </tableStyle>
    <tableStyle count="2" pivot="0" name="02.05-style 2">
      <tableStyleElement dxfId="2" type="firstRowStripe"/>
      <tableStyleElement dxfId="1" type="secondRowStripe"/>
    </tableStyle>
    <tableStyle count="2" pivot="0" name="02.05-style 3">
      <tableStyleElement dxfId="2" type="firstRowStripe"/>
      <tableStyleElement dxfId="1" type="secondRowStripe"/>
    </tableStyle>
    <tableStyle count="2" pivot="0" name="03.05-style">
      <tableStyleElement dxfId="2" type="firstRowStripe"/>
      <tableStyleElement dxfId="1" type="secondRowStripe"/>
    </tableStyle>
    <tableStyle count="2" pivot="0" name="03.05-style 2">
      <tableStyleElement dxfId="2" type="firstRowStripe"/>
      <tableStyleElement dxfId="1" type="secondRowStripe"/>
    </tableStyle>
    <tableStyle count="2" pivot="0" name="04.05-style">
      <tableStyleElement dxfId="1" type="firstRowStripe"/>
      <tableStyleElement dxfId="2" type="secondRowStripe"/>
    </tableStyle>
    <tableStyle count="2" pivot="0" name="04.05-style 2">
      <tableStyleElement dxfId="1" type="firstRowStripe"/>
      <tableStyleElement dxfId="2" type="secondRowStripe"/>
    </tableStyle>
    <tableStyle count="2" pivot="0" name="04.05-style 3">
      <tableStyleElement dxfId="2" type="firstRowStripe"/>
      <tableStyleElement dxfId="1" type="secondRowStripe"/>
    </tableStyle>
    <tableStyle count="2" pivot="0" name="04.05-style 4">
      <tableStyleElement dxfId="2" type="firstRowStripe"/>
      <tableStyleElement dxfId="1" type="secondRowStripe"/>
    </tableStyle>
    <tableStyle count="2" pivot="0" name="05.05-style">
      <tableStyleElement dxfId="2" type="firstRowStripe"/>
      <tableStyleElement dxfId="1" type="secondRowStripe"/>
    </tableStyle>
    <tableStyle count="2" pivot="0" name="05.05-style 2">
      <tableStyleElement dxfId="2" type="firstRowStripe"/>
      <tableStyleElement dxfId="1" type="secondRowStripe"/>
    </tableStyle>
    <tableStyle count="2" pivot="0" name="05.05-style 3">
      <tableStyleElement dxfId="2" type="firstRowStripe"/>
      <tableStyleElement dxfId="1" type="secondRowStripe"/>
    </tableStyle>
    <tableStyle count="2" pivot="0" name="05.05-style 4">
      <tableStyleElement dxfId="2" type="firstRowStripe"/>
      <tableStyleElement dxfId="1" type="secondRowStripe"/>
    </tableStyle>
    <tableStyle count="2" pivot="0" name="06.05-style">
      <tableStyleElement dxfId="2" type="firstRowStripe"/>
      <tableStyleElement dxfId="1" type="secondRowStripe"/>
    </tableStyle>
    <tableStyle count="2" pivot="0" name="06.05-style 2">
      <tableStyleElement dxfId="2" type="firstRowStripe"/>
      <tableStyleElement dxfId="1" type="secondRowStripe"/>
    </tableStyle>
    <tableStyle count="2" pivot="0" name="06.05-style 3">
      <tableStyleElement dxfId="2" type="firstRowStripe"/>
      <tableStyleElement dxfId="1" type="secondRowStripe"/>
    </tableStyle>
    <tableStyle count="2" pivot="0" name="06.05-style 4">
      <tableStyleElement dxfId="2" type="firstRowStripe"/>
      <tableStyleElement dxfId="1" type="secondRowStripe"/>
    </tableStyle>
    <tableStyle count="2" pivot="0" name="06.05-style 5">
      <tableStyleElement dxfId="1" type="firstRowStripe"/>
      <tableStyleElement dxfId="2" type="secondRowStripe"/>
    </tableStyle>
    <tableStyle count="2" pivot="0" name="06.05-style 6">
      <tableStyleElement dxfId="1" type="firstRowStripe"/>
      <tableStyleElement dxfId="2" type="secondRowStripe"/>
    </tableStyle>
    <tableStyle count="2" pivot="0" name="06.05-style 7">
      <tableStyleElement dxfId="2" type="firstRowStripe"/>
      <tableStyleElement dxfId="1" type="secondRowStripe"/>
    </tableStyle>
    <tableStyle count="2" pivot="0" name="06.05-style 8">
      <tableStyleElement dxfId="2" type="firstRowStripe"/>
      <tableStyleElement dxfId="1" type="secondRowStripe"/>
    </tableStyle>
    <tableStyle count="2" pivot="0" name="06.05-style 9">
      <tableStyleElement dxfId="2" type="firstRowStripe"/>
      <tableStyleElement dxfId="1" type="secondRowStripe"/>
    </tableStyle>
    <tableStyle count="2" pivot="0" name="06.05-style 10">
      <tableStyleElement dxfId="2" type="firstRowStripe"/>
      <tableStyleElement dxfId="1" type="secondRowStripe"/>
    </tableStyle>
    <tableStyle count="2" pivot="0" name="07.05-style">
      <tableStyleElement dxfId="2" type="firstRowStripe"/>
      <tableStyleElement dxfId="1" type="secondRowStripe"/>
    </tableStyle>
    <tableStyle count="2" pivot="0" name="07.05-style 2">
      <tableStyleElement dxfId="2" type="firstRowStripe"/>
      <tableStyleElement dxfId="1" type="secondRowStripe"/>
    </tableStyle>
    <tableStyle count="2" pivot="0" name="07.05-style 3">
      <tableStyleElement dxfId="2" type="firstRowStripe"/>
      <tableStyleElement dxfId="1" type="secondRowStripe"/>
    </tableStyle>
    <tableStyle count="2" pivot="0" name="07.05-style 4">
      <tableStyleElement dxfId="2" type="firstRowStripe"/>
      <tableStyleElement dxfId="1" type="secondRowStripe"/>
    </tableStyle>
    <tableStyle count="2" pivot="0" name="07.05-style 5">
      <tableStyleElement dxfId="1" type="firstRowStripe"/>
      <tableStyleElement dxfId="2" type="secondRowStripe"/>
    </tableStyle>
    <tableStyle count="2" pivot="0" name="07.05-style 6">
      <tableStyleElement dxfId="1" type="firstRowStripe"/>
      <tableStyleElement dxfId="2" type="secondRowStripe"/>
    </tableStyle>
    <tableStyle count="2" pivot="0" name="07.05-style 7">
      <tableStyleElement dxfId="2" type="firstRowStripe"/>
      <tableStyleElement dxfId="1" type="secondRowStripe"/>
    </tableStyle>
    <tableStyle count="2" pivot="0" name="07.05-style 8">
      <tableStyleElement dxfId="2" type="firstRowStripe"/>
      <tableStyleElement dxfId="1" type="secondRowStripe"/>
    </tableStyle>
    <tableStyle count="2" pivot="0" name="07.05-style 9">
      <tableStyleElement dxfId="2" type="firstRowStripe"/>
      <tableStyleElement dxfId="1" type="secondRowStripe"/>
    </tableStyle>
    <tableStyle count="2" pivot="0" name="07.05-style 10">
      <tableStyleElement dxfId="2" type="firstRowStripe"/>
      <tableStyleElement dxfId="1" type="secondRowStripe"/>
    </tableStyle>
    <tableStyle count="2" pivot="0" name="08.05-style">
      <tableStyleElement dxfId="2" type="firstRowStripe"/>
      <tableStyleElement dxfId="1" type="secondRowStripe"/>
    </tableStyle>
    <tableStyle count="2" pivot="0" name="08.05-style 2">
      <tableStyleElement dxfId="2" type="firstRowStripe"/>
      <tableStyleElement dxfId="1" type="secondRowStripe"/>
    </tableStyle>
    <tableStyle count="2" pivot="0" name="08.05-style 3">
      <tableStyleElement dxfId="2" type="firstRowStripe"/>
      <tableStyleElement dxfId="1" type="secondRowStripe"/>
    </tableStyle>
    <tableStyle count="2" pivot="0" name="08.05-style 4">
      <tableStyleElement dxfId="2" type="firstRowStripe"/>
      <tableStyleElement dxfId="1" type="secondRowStripe"/>
    </tableStyle>
    <tableStyle count="2" pivot="0" name="08.05-style 5">
      <tableStyleElement dxfId="2" type="firstRowStripe"/>
      <tableStyleElement dxfId="1" type="secondRowStripe"/>
    </tableStyle>
    <tableStyle count="2" pivot="0" name="08.05-style 6">
      <tableStyleElement dxfId="2" type="firstRowStripe"/>
      <tableStyleElement dxfId="1" type="secondRowStripe"/>
    </tableStyle>
    <tableStyle count="2" pivot="0" name="08.05-style 7">
      <tableStyleElement dxfId="1" type="firstRowStripe"/>
      <tableStyleElement dxfId="2" type="secondRowStripe"/>
    </tableStyle>
    <tableStyle count="2" pivot="0" name="08.05-style 8">
      <tableStyleElement dxfId="1" type="firstRowStripe"/>
      <tableStyleElement dxfId="2" type="secondRowStripe"/>
    </tableStyle>
    <tableStyle count="2" pivot="0" name="08.05-style 9">
      <tableStyleElement dxfId="2" type="firstRowStripe"/>
      <tableStyleElement dxfId="1" type="secondRowStripe"/>
    </tableStyle>
    <tableStyle count="2" pivot="0" name="08.05-style 10">
      <tableStyleElement dxfId="2" type="firstRowStripe"/>
      <tableStyleElement dxfId="1" type="secondRowStripe"/>
    </tableStyle>
    <tableStyle count="2" pivot="0" name="08.05-style 11">
      <tableStyleElement dxfId="2" type="firstRowStripe"/>
      <tableStyleElement dxfId="1" type="secondRowStripe"/>
    </tableStyle>
    <tableStyle count="2" pivot="0" name="08.05-style 12">
      <tableStyleElement dxfId="2" type="firstRowStripe"/>
      <tableStyleElement dxfId="1" type="secondRowStripe"/>
    </tableStyle>
    <tableStyle count="2" pivot="0" name="09.05-style">
      <tableStyleElement dxfId="2" type="firstRowStripe"/>
      <tableStyleElement dxfId="1" type="secondRowStripe"/>
    </tableStyle>
    <tableStyle count="2" pivot="0" name="09.05-style 2">
      <tableStyleElement dxfId="2" type="firstRowStripe"/>
      <tableStyleElement dxfId="1" type="secondRowStripe"/>
    </tableStyle>
    <tableStyle count="2" pivot="0" name="09.05-style 3">
      <tableStyleElement dxfId="2" type="firstRowStripe"/>
      <tableStyleElement dxfId="1" type="secondRowStripe"/>
    </tableStyle>
    <tableStyle count="2" pivot="0" name="09.05-style 4">
      <tableStyleElement dxfId="2" type="firstRowStripe"/>
      <tableStyleElement dxfId="1" type="secondRowStripe"/>
    </tableStyle>
    <tableStyle count="2" pivot="0" name="09.05-style 5">
      <tableStyleElement dxfId="2" type="firstRowStripe"/>
      <tableStyleElement dxfId="1" type="secondRowStripe"/>
    </tableStyle>
    <tableStyle count="2" pivot="0" name="09.05-style 6">
      <tableStyleElement dxfId="1" type="firstRowStripe"/>
      <tableStyleElement dxfId="2" type="secondRowStripe"/>
    </tableStyle>
    <tableStyle count="2" pivot="0" name="09.05-style 7">
      <tableStyleElement dxfId="1" type="firstRowStripe"/>
      <tableStyleElement dxfId="2" type="secondRowStripe"/>
    </tableStyle>
    <tableStyle count="2" pivot="0" name="09.05-style 8">
      <tableStyleElement dxfId="2" type="firstRowStripe"/>
      <tableStyleElement dxfId="1" type="secondRowStripe"/>
    </tableStyle>
    <tableStyle count="2" pivot="0" name="09.05-style 9">
      <tableStyleElement dxfId="2" type="firstRowStripe"/>
      <tableStyleElement dxfId="1" type="secondRowStripe"/>
    </tableStyle>
    <tableStyle count="2" pivot="0" name="09.05-style 10">
      <tableStyleElement dxfId="2" type="firstRowStripe"/>
      <tableStyleElement dxfId="1" type="secondRowStripe"/>
    </tableStyle>
    <tableStyle count="2" pivot="0" name="09.05-style 11">
      <tableStyleElement dxfId="2" type="firstRowStripe"/>
      <tableStyleElement dxfId="1" type="secondRowStripe"/>
    </tableStyle>
    <tableStyle count="2" pivot="0" name="10.05-style">
      <tableStyleElement dxfId="2" type="firstRowStripe"/>
      <tableStyleElement dxfId="1" type="secondRowStripe"/>
    </tableStyle>
    <tableStyle count="2" pivot="0" name="10.05-style 2">
      <tableStyleElement dxfId="2" type="firstRowStripe"/>
      <tableStyleElement dxfId="1" type="secondRowStripe"/>
    </tableStyle>
    <tableStyle count="2" pivot="0" name="10.05-style 3">
      <tableStyleElement dxfId="2" type="firstRowStripe"/>
      <tableStyleElement dxfId="1" type="secondRowStripe"/>
    </tableStyle>
    <tableStyle count="2" pivot="0" name="10.05-style 4">
      <tableStyleElement dxfId="1" type="firstRowStripe"/>
      <tableStyleElement dxfId="2" type="secondRowStripe"/>
    </tableStyle>
    <tableStyle count="2" pivot="0" name="10.05-style 5">
      <tableStyleElement dxfId="1" type="firstRowStripe"/>
      <tableStyleElement dxfId="2" type="secondRowStripe"/>
    </tableStyle>
    <tableStyle count="2" pivot="0" name="10.05-style 6">
      <tableStyleElement dxfId="2" type="firstRowStripe"/>
      <tableStyleElement dxfId="1" type="secondRowStripe"/>
    </tableStyle>
    <tableStyle count="2" pivot="0" name="10.05-style 7">
      <tableStyleElement dxfId="2" type="firstRowStripe"/>
      <tableStyleElement dxfId="1" type="secondRowStripe"/>
    </tableStyle>
    <tableStyle count="2" pivot="0" name="10.05-style 8">
      <tableStyleElement dxfId="2" type="firstRowStripe"/>
      <tableStyleElement dxfId="1" type="secondRowStripe"/>
    </tableStyle>
    <tableStyle count="2" pivot="0" name="10.05-style 9">
      <tableStyleElement dxfId="2" type="firstRowStripe"/>
      <tableStyleElement dxfId="1" type="secondRowStripe"/>
    </tableStyle>
    <tableStyle count="2" pivot="0" name="11.05-style">
      <tableStyleElement dxfId="2" type="firstRowStripe"/>
      <tableStyleElement dxfId="1" type="secondRowStripe"/>
    </tableStyle>
    <tableStyle count="2" pivot="0" name="11.05-style 2">
      <tableStyleElement dxfId="2" type="firstRowStripe"/>
      <tableStyleElement dxfId="1" type="secondRowStripe"/>
    </tableStyle>
    <tableStyle count="2" pivot="0" name="11.05-style 3">
      <tableStyleElement dxfId="2" type="firstRowStripe"/>
      <tableStyleElement dxfId="1" type="secondRowStripe"/>
    </tableStyle>
    <tableStyle count="2" pivot="0" name="11.05-style 4">
      <tableStyleElement dxfId="2" type="firstRowStripe"/>
      <tableStyleElement dxfId="1" type="secondRowStripe"/>
    </tableStyle>
    <tableStyle count="2" pivot="0" name="11.05-style 5">
      <tableStyleElement dxfId="2" type="firstRowStripe"/>
      <tableStyleElement dxfId="1" type="secondRowStripe"/>
    </tableStyle>
    <tableStyle count="2" pivot="0" name="11.05-style 6">
      <tableStyleElement dxfId="1" type="firstRowStripe"/>
      <tableStyleElement dxfId="2" type="secondRowStripe"/>
    </tableStyle>
    <tableStyle count="2" pivot="0" name="11.05-style 7">
      <tableStyleElement dxfId="1" type="firstRowStripe"/>
      <tableStyleElement dxfId="2" type="secondRowStripe"/>
    </tableStyle>
    <tableStyle count="2" pivot="0" name="11.05-style 8">
      <tableStyleElement dxfId="2" type="firstRowStripe"/>
      <tableStyleElement dxfId="1" type="secondRowStripe"/>
    </tableStyle>
    <tableStyle count="2" pivot="0" name="11.05-style 9">
      <tableStyleElement dxfId="2" type="firstRowStripe"/>
      <tableStyleElement dxfId="1" type="secondRowStripe"/>
    </tableStyle>
    <tableStyle count="2" pivot="0" name="11.05-style 10">
      <tableStyleElement dxfId="2" type="firstRowStripe"/>
      <tableStyleElement dxfId="1" type="secondRowStripe"/>
    </tableStyle>
    <tableStyle count="2" pivot="0" name="11.05-style 11">
      <tableStyleElement dxfId="2" type="firstRowStripe"/>
      <tableStyleElement dxfId="1" type="secondRowStripe"/>
    </tableStyle>
    <tableStyle count="2" pivot="0" name="12.05-style">
      <tableStyleElement dxfId="2" type="firstRowStripe"/>
      <tableStyleElement dxfId="1" type="secondRowStripe"/>
    </tableStyle>
    <tableStyle count="2" pivot="0" name="12.05-style 2">
      <tableStyleElement dxfId="2" type="firstRowStripe"/>
      <tableStyleElement dxfId="1" type="secondRowStripe"/>
    </tableStyle>
    <tableStyle count="2" pivot="0" name="12.05-style 3">
      <tableStyleElement dxfId="2" type="firstRowStripe"/>
      <tableStyleElement dxfId="1" type="secondRowStripe"/>
    </tableStyle>
    <tableStyle count="2" pivot="0" name="12.05-style 4">
      <tableStyleElement dxfId="2" type="firstRowStripe"/>
      <tableStyleElement dxfId="1" type="secondRowStripe"/>
    </tableStyle>
    <tableStyle count="2" pivot="0" name="12.05-style 5">
      <tableStyleElement dxfId="2" type="firstRowStripe"/>
      <tableStyleElement dxfId="1" type="secondRowStripe"/>
    </tableStyle>
    <tableStyle count="2" pivot="0" name="12.05-style 6">
      <tableStyleElement dxfId="1" type="firstRowStripe"/>
      <tableStyleElement dxfId="2" type="secondRowStripe"/>
    </tableStyle>
    <tableStyle count="2" pivot="0" name="12.05-style 7">
      <tableStyleElement dxfId="1" type="firstRowStripe"/>
      <tableStyleElement dxfId="2" type="secondRowStripe"/>
    </tableStyle>
    <tableStyle count="2" pivot="0" name="12.05-style 8">
      <tableStyleElement dxfId="2" type="firstRowStripe"/>
      <tableStyleElement dxfId="1" type="secondRowStripe"/>
    </tableStyle>
    <tableStyle count="2" pivot="0" name="12.05-style 9">
      <tableStyleElement dxfId="2" type="firstRowStripe"/>
      <tableStyleElement dxfId="1" type="secondRowStripe"/>
    </tableStyle>
    <tableStyle count="2" pivot="0" name="12.05-style 10">
      <tableStyleElement dxfId="2" type="firstRowStripe"/>
      <tableStyleElement dxfId="1" type="secondRowStripe"/>
    </tableStyle>
    <tableStyle count="2" pivot="0" name="12.05-style 11">
      <tableStyleElement dxfId="2" type="firstRowStripe"/>
      <tableStyleElement dxfId="1" type="secondRowStripe"/>
    </tableStyle>
    <tableStyle count="2" pivot="0" name="13.05-style">
      <tableStyleElement dxfId="2" type="firstRowStripe"/>
      <tableStyleElement dxfId="1" type="secondRowStripe"/>
    </tableStyle>
    <tableStyle count="2" pivot="0" name="13.05-style 2">
      <tableStyleElement dxfId="2" type="firstRowStripe"/>
      <tableStyleElement dxfId="1" type="secondRowStripe"/>
    </tableStyle>
    <tableStyle count="2" pivot="0" name="13.05-style 3">
      <tableStyleElement dxfId="2" type="firstRowStripe"/>
      <tableStyleElement dxfId="1" type="secondRowStripe"/>
    </tableStyle>
    <tableStyle count="2" pivot="0" name="13.05-style 4">
      <tableStyleElement dxfId="2" type="firstRowStripe"/>
      <tableStyleElement dxfId="1" type="secondRowStripe"/>
    </tableStyle>
    <tableStyle count="2" pivot="0" name="13.05-style 5">
      <tableStyleElement dxfId="2" type="firstRowStripe"/>
      <tableStyleElement dxfId="1" type="secondRowStripe"/>
    </tableStyle>
    <tableStyle count="2" pivot="0" name="13.05-style 6">
      <tableStyleElement dxfId="1" type="firstRowStripe"/>
      <tableStyleElement dxfId="2" type="secondRowStripe"/>
    </tableStyle>
    <tableStyle count="2" pivot="0" name="13.05-style 7">
      <tableStyleElement dxfId="1" type="firstRowStripe"/>
      <tableStyleElement dxfId="2" type="secondRowStripe"/>
    </tableStyle>
    <tableStyle count="2" pivot="0" name="13.05-style 8">
      <tableStyleElement dxfId="2" type="firstRowStripe"/>
      <tableStyleElement dxfId="1" type="secondRowStripe"/>
    </tableStyle>
    <tableStyle count="2" pivot="0" name="13.05-style 9">
      <tableStyleElement dxfId="2" type="firstRowStripe"/>
      <tableStyleElement dxfId="1" type="secondRowStripe"/>
    </tableStyle>
    <tableStyle count="2" pivot="0" name="13.05-style 10">
      <tableStyleElement dxfId="2" type="firstRowStripe"/>
      <tableStyleElement dxfId="1" type="secondRowStripe"/>
    </tableStyle>
    <tableStyle count="2" pivot="0" name="13.05-style 11">
      <tableStyleElement dxfId="2" type="firstRowStripe"/>
      <tableStyleElement dxfId="1" type="secondRowStripe"/>
    </tableStyle>
    <tableStyle count="2" pivot="0" name="14.05-style">
      <tableStyleElement dxfId="2" type="firstRowStripe"/>
      <tableStyleElement dxfId="1" type="secondRowStripe"/>
    </tableStyle>
    <tableStyle count="2" pivot="0" name="14.05-style 2">
      <tableStyleElement dxfId="2" type="firstRowStripe"/>
      <tableStyleElement dxfId="1" type="secondRowStripe"/>
    </tableStyle>
    <tableStyle count="2" pivot="0" name="14.05-style 3">
      <tableStyleElement dxfId="2" type="firstRowStripe"/>
      <tableStyleElement dxfId="1" type="secondRowStripe"/>
    </tableStyle>
    <tableStyle count="2" pivot="0" name="14.05-style 4">
      <tableStyleElement dxfId="2" type="firstRowStripe"/>
      <tableStyleElement dxfId="1" type="secondRowStripe"/>
    </tableStyle>
    <tableStyle count="2" pivot="0" name="14.05-style 5">
      <tableStyleElement dxfId="2" type="firstRowStripe"/>
      <tableStyleElement dxfId="1" type="secondRowStripe"/>
    </tableStyle>
    <tableStyle count="2" pivot="0" name="14.05-style 6">
      <tableStyleElement dxfId="1" type="firstRowStripe"/>
      <tableStyleElement dxfId="2" type="secondRowStripe"/>
    </tableStyle>
    <tableStyle count="2" pivot="0" name="14.05-style 7">
      <tableStyleElement dxfId="1" type="firstRowStripe"/>
      <tableStyleElement dxfId="2" type="secondRowStripe"/>
    </tableStyle>
    <tableStyle count="2" pivot="0" name="14.05-style 8">
      <tableStyleElement dxfId="2" type="firstRowStripe"/>
      <tableStyleElement dxfId="1" type="secondRowStripe"/>
    </tableStyle>
    <tableStyle count="2" pivot="0" name="14.05-style 9">
      <tableStyleElement dxfId="2" type="firstRowStripe"/>
      <tableStyleElement dxfId="1" type="secondRowStripe"/>
    </tableStyle>
    <tableStyle count="2" pivot="0" name="14.05-style 10">
      <tableStyleElement dxfId="2" type="firstRowStripe"/>
      <tableStyleElement dxfId="1" type="secondRowStripe"/>
    </tableStyle>
    <tableStyle count="2" pivot="0" name="14.05-style 11">
      <tableStyleElement dxfId="2" type="firstRowStripe"/>
      <tableStyleElement dxfId="1" type="secondRowStripe"/>
    </tableStyle>
    <tableStyle count="2" pivot="0" name="15.05-style">
      <tableStyleElement dxfId="2" type="firstRowStripe"/>
      <tableStyleElement dxfId="1" type="secondRowStripe"/>
    </tableStyle>
    <tableStyle count="2" pivot="0" name="15.05-style 2">
      <tableStyleElement dxfId="2" type="firstRowStripe"/>
      <tableStyleElement dxfId="1" type="secondRowStripe"/>
    </tableStyle>
    <tableStyle count="2" pivot="0" name="15.05-style 3">
      <tableStyleElement dxfId="1" type="firstRowStripe"/>
      <tableStyleElement dxfId="2" type="secondRowStripe"/>
    </tableStyle>
    <tableStyle count="2" pivot="0" name="15.05-style 4">
      <tableStyleElement dxfId="1" type="firstRowStripe"/>
      <tableStyleElement dxfId="2" type="secondRowStripe"/>
    </tableStyle>
    <tableStyle count="2" pivot="0" name="15.05-style 5">
      <tableStyleElement dxfId="2" type="firstRowStripe"/>
      <tableStyleElement dxfId="1" type="secondRowStripe"/>
    </tableStyle>
    <tableStyle count="2" pivot="0" name="15.05-style 6">
      <tableStyleElement dxfId="2" type="firstRowStripe"/>
      <tableStyleElement dxfId="1" type="secondRowStripe"/>
    </tableStyle>
    <tableStyle count="2" pivot="0" name="15.05-style 7">
      <tableStyleElement dxfId="2" type="firstRowStripe"/>
      <tableStyleElement dxfId="1" type="secondRowStripe"/>
    </tableStyle>
    <tableStyle count="2" pivot="0" name="15.05-style 8">
      <tableStyleElement dxfId="2" type="firstRowStripe"/>
      <tableStyleElement dxfId="1" type="secondRowStripe"/>
    </tableStyle>
    <tableStyle count="2" pivot="0" name="15.05-style 9">
      <tableStyleElement dxfId="2" type="firstRowStripe"/>
      <tableStyleElement dxfId="1" type="secondRowStripe"/>
    </tableStyle>
    <tableStyle count="2" pivot="0" name="15.05-style 10">
      <tableStyleElement dxfId="1" type="firstRowStripe"/>
      <tableStyleElement dxfId="2" type="secondRowStripe"/>
    </tableStyle>
    <tableStyle count="2" pivot="0" name="15.05-style 11">
      <tableStyleElement dxfId="1" type="firstRowStripe"/>
      <tableStyleElement dxfId="2" type="secondRowStripe"/>
    </tableStyle>
    <tableStyle count="2" pivot="0" name="15.05-style 12">
      <tableStyleElement dxfId="2" type="firstRowStripe"/>
      <tableStyleElement dxfId="1" type="secondRowStripe"/>
    </tableStyle>
    <tableStyle count="2" pivot="0" name="15.05-style 13">
      <tableStyleElement dxfId="2" type="firstRowStripe"/>
      <tableStyleElement dxfId="1" type="secondRowStripe"/>
    </tableStyle>
    <tableStyle count="2" pivot="0" name="16.05-style">
      <tableStyleElement dxfId="2" type="firstRowStripe"/>
      <tableStyleElement dxfId="1" type="secondRowStripe"/>
    </tableStyle>
    <tableStyle count="2" pivot="0" name="16.05-style 2">
      <tableStyleElement dxfId="2" type="firstRowStripe"/>
      <tableStyleElement dxfId="1" type="secondRowStripe"/>
    </tableStyle>
    <tableStyle count="2" pivot="0" name="16.05-style 3">
      <tableStyleElement dxfId="1" type="firstRowStripe"/>
      <tableStyleElement dxfId="2" type="secondRowStripe"/>
    </tableStyle>
    <tableStyle count="2" pivot="0" name="16.05-style 4">
      <tableStyleElement dxfId="1" type="firstRowStripe"/>
      <tableStyleElement dxfId="2" type="secondRowStripe"/>
    </tableStyle>
    <tableStyle count="2" pivot="0" name="16.05-style 5">
      <tableStyleElement dxfId="2" type="firstRowStripe"/>
      <tableStyleElement dxfId="1" type="secondRowStripe"/>
    </tableStyle>
    <tableStyle count="2" pivot="0" name="16.05-style 6">
      <tableStyleElement dxfId="2" type="firstRowStripe"/>
      <tableStyleElement dxfId="1" type="secondRowStripe"/>
    </tableStyle>
    <tableStyle count="2" pivot="0" name="16.05-style 7">
      <tableStyleElement dxfId="2" type="firstRowStripe"/>
      <tableStyleElement dxfId="1" type="secondRowStripe"/>
    </tableStyle>
    <tableStyle count="2" pivot="0" name="16.05-style 8">
      <tableStyleElement dxfId="2" type="firstRowStripe"/>
      <tableStyleElement dxfId="1" type="secondRowStripe"/>
    </tableStyle>
    <tableStyle count="2" pivot="0" name="17.05-style">
      <tableStyleElement dxfId="2" type="firstRowStripe"/>
      <tableStyleElement dxfId="1" type="secondRowStripe"/>
    </tableStyle>
    <tableStyle count="2" pivot="0" name="17.05-style 2">
      <tableStyleElement dxfId="2" type="firstRowStripe"/>
      <tableStyleElement dxfId="1" type="secondRowStripe"/>
    </tableStyle>
    <tableStyle count="2" pivot="0" name="17.05-style 3">
      <tableStyleElement dxfId="1" type="firstRowStripe"/>
      <tableStyleElement dxfId="2" type="secondRowStripe"/>
    </tableStyle>
    <tableStyle count="2" pivot="0" name="17.05-style 4">
      <tableStyleElement dxfId="1" type="firstRowStripe"/>
      <tableStyleElement dxfId="2" type="secondRowStripe"/>
    </tableStyle>
    <tableStyle count="2" pivot="0" name="17.05-style 5">
      <tableStyleElement dxfId="2" type="firstRowStripe"/>
      <tableStyleElement dxfId="1" type="secondRowStripe"/>
    </tableStyle>
    <tableStyle count="2" pivot="0" name="17.05-style 6">
      <tableStyleElement dxfId="2" type="firstRowStripe"/>
      <tableStyleElement dxfId="1" type="secondRowStripe"/>
    </tableStyle>
    <tableStyle count="2" pivot="0" name="17.05-style 7">
      <tableStyleElement dxfId="2" type="firstRowStripe"/>
      <tableStyleElement dxfId="1" type="secondRowStripe"/>
    </tableStyle>
    <tableStyle count="2" pivot="0" name="17.05-style 8">
      <tableStyleElement dxfId="2" type="firstRowStripe"/>
      <tableStyleElement dxfId="1" type="secondRowStripe"/>
    </tableStyle>
    <tableStyle count="2" pivot="0" name="18.05-style">
      <tableStyleElement dxfId="2" type="firstRowStripe"/>
      <tableStyleElement dxfId="1" type="secondRowStripe"/>
    </tableStyle>
    <tableStyle count="2" pivot="0" name="18.05-style 2">
      <tableStyleElement dxfId="2" type="firstRowStripe"/>
      <tableStyleElement dxfId="1" type="secondRowStripe"/>
    </tableStyle>
    <tableStyle count="2" pivot="0" name="18.05-style 3">
      <tableStyleElement dxfId="1" type="firstRowStripe"/>
      <tableStyleElement dxfId="2" type="secondRowStripe"/>
    </tableStyle>
    <tableStyle count="2" pivot="0" name="18.05-style 4">
      <tableStyleElement dxfId="1" type="firstRowStripe"/>
      <tableStyleElement dxfId="2" type="secondRowStripe"/>
    </tableStyle>
    <tableStyle count="2" pivot="0" name="18.05-style 5">
      <tableStyleElement dxfId="2" type="firstRowStripe"/>
      <tableStyleElement dxfId="1" type="secondRowStripe"/>
    </tableStyle>
    <tableStyle count="2" pivot="0" name="18.05-style 6">
      <tableStyleElement dxfId="2" type="firstRowStripe"/>
      <tableStyleElement dxfId="1" type="secondRowStripe"/>
    </tableStyle>
    <tableStyle count="2" pivot="0" name="18.05-style 7">
      <tableStyleElement dxfId="2" type="firstRowStripe"/>
      <tableStyleElement dxfId="1" type="secondRowStripe"/>
    </tableStyle>
    <tableStyle count="2" pivot="0" name="18.05-style 8">
      <tableStyleElement dxfId="2" type="firstRowStripe"/>
      <tableStyleElement dxfId="1" type="secondRowStripe"/>
    </tableStyle>
    <tableStyle count="2" pivot="0" name="18.05-style 9">
      <tableStyleElement dxfId="2" type="firstRowStripe"/>
      <tableStyleElement dxfId="1" type="secondRowStripe"/>
    </tableStyle>
    <tableStyle count="2" pivot="0" name="18.05-style 10">
      <tableStyleElement dxfId="1" type="firstRowStripe"/>
      <tableStyleElement dxfId="2" type="secondRowStripe"/>
    </tableStyle>
    <tableStyle count="2" pivot="0" name="18.05-style 11">
      <tableStyleElement dxfId="1" type="firstRowStripe"/>
      <tableStyleElement dxfId="2" type="secondRowStripe"/>
    </tableStyle>
    <tableStyle count="2" pivot="0" name="18.05-style 12">
      <tableStyleElement dxfId="2" type="firstRowStripe"/>
      <tableStyleElement dxfId="1" type="secondRowStripe"/>
    </tableStyle>
    <tableStyle count="2" pivot="0" name="18.05-style 13">
      <tableStyleElement dxfId="2" type="firstRowStripe"/>
      <tableStyleElement dxfId="1" type="secondRowStripe"/>
    </tableStyle>
    <tableStyle count="2" pivot="0" name="19.05-style">
      <tableStyleElement dxfId="2" type="firstRowStripe"/>
      <tableStyleElement dxfId="1" type="secondRowStripe"/>
    </tableStyle>
    <tableStyle count="2" pivot="0" name="19.05-style 2">
      <tableStyleElement dxfId="2" type="firstRowStripe"/>
      <tableStyleElement dxfId="1" type="secondRowStripe"/>
    </tableStyle>
    <tableStyle count="2" pivot="0" name="19.05-style 3">
      <tableStyleElement dxfId="2" type="firstRowStripe"/>
      <tableStyleElement dxfId="1" type="secondRowStripe"/>
    </tableStyle>
    <tableStyle count="2" pivot="0" name="19.05-style 4">
      <tableStyleElement dxfId="2" type="firstRowStripe"/>
      <tableStyleElement dxfId="1" type="secondRowStripe"/>
    </tableStyle>
    <tableStyle count="2" pivot="0" name="19.05-style 5">
      <tableStyleElement dxfId="2" type="firstRowStripe"/>
      <tableStyleElement dxfId="1" type="secondRowStripe"/>
    </tableStyle>
    <tableStyle count="2" pivot="0" name="19.05-style 6">
      <tableStyleElement dxfId="2" type="firstRowStripe"/>
      <tableStyleElement dxfId="1" type="secondRowStripe"/>
    </tableStyle>
    <tableStyle count="2" pivot="0" name="19.05-style 7">
      <tableStyleElement dxfId="2" type="firstRowStripe"/>
      <tableStyleElement dxfId="1" type="secondRowStripe"/>
    </tableStyle>
    <tableStyle count="2" pivot="0" name="19.05-style 8">
      <tableStyleElement dxfId="2" type="firstRowStripe"/>
      <tableStyleElement dxfId="1" type="secondRowStripe"/>
    </tableStyle>
    <tableStyle count="2" pivot="0" name="19.05-style 9">
      <tableStyleElement dxfId="2" type="firstRowStripe"/>
      <tableStyleElement dxfId="1" type="secondRowStripe"/>
    </tableStyle>
    <tableStyle count="2" pivot="0" name="19.05-style 10">
      <tableStyleElement dxfId="1" type="firstRowStripe"/>
      <tableStyleElement dxfId="2" type="secondRowStripe"/>
    </tableStyle>
    <tableStyle count="2" pivot="0" name="19.05-style 11">
      <tableStyleElement dxfId="1" type="firstRowStripe"/>
      <tableStyleElement dxfId="2" type="secondRowStripe"/>
    </tableStyle>
    <tableStyle count="2" pivot="0" name="19.05-style 12">
      <tableStyleElement dxfId="2" type="firstRowStripe"/>
      <tableStyleElement dxfId="1" type="secondRowStripe"/>
    </tableStyle>
    <tableStyle count="2" pivot="0" name="19.05-style 13">
      <tableStyleElement dxfId="2" type="firstRowStripe"/>
      <tableStyleElement dxfId="1" type="secondRowStripe"/>
    </tableStyle>
    <tableStyle count="2" pivot="0" name="19.05-style 14">
      <tableStyleElement dxfId="1" type="firstRowStripe"/>
      <tableStyleElement dxfId="2" type="secondRowStripe"/>
    </tableStyle>
    <tableStyle count="2" pivot="0" name="20.05-style">
      <tableStyleElement dxfId="2" type="firstRowStripe"/>
      <tableStyleElement dxfId="1" type="secondRowStripe"/>
    </tableStyle>
    <tableStyle count="2" pivot="0" name="20.05-style 2">
      <tableStyleElement dxfId="2" type="firstRowStripe"/>
      <tableStyleElement dxfId="1" type="secondRowStripe"/>
    </tableStyle>
    <tableStyle count="2" pivot="0" name="20.05-style 3">
      <tableStyleElement dxfId="1" type="firstRowStripe"/>
      <tableStyleElement dxfId="2" type="secondRowStripe"/>
    </tableStyle>
    <tableStyle count="2" pivot="0" name="20.05-style 4">
      <tableStyleElement dxfId="2" type="firstRowStripe"/>
      <tableStyleElement dxfId="1" type="secondRowStripe"/>
    </tableStyle>
    <tableStyle count="2" pivot="0" name="20.05-style 5">
      <tableStyleElement dxfId="2" type="firstRowStripe"/>
      <tableStyleElement dxfId="1" type="secondRowStripe"/>
    </tableStyle>
    <tableStyle count="2" pivot="0" name="20.05-style 6">
      <tableStyleElement dxfId="2" type="firstRowStripe"/>
      <tableStyleElement dxfId="1" type="secondRowStripe"/>
    </tableStyle>
    <tableStyle count="2" pivot="0" name="20.05-style 7">
      <tableStyleElement dxfId="2" type="firstRowStripe"/>
      <tableStyleElement dxfId="1" type="secondRowStripe"/>
    </tableStyle>
    <tableStyle count="2" pivot="0" name="20.05-style 8">
      <tableStyleElement dxfId="1" type="firstRowStripe"/>
      <tableStyleElement dxfId="2" type="secondRowStripe"/>
    </tableStyle>
    <tableStyle count="2" pivot="0" name="20.05-style 9">
      <tableStyleElement dxfId="1" type="firstRowStripe"/>
      <tableStyleElement dxfId="2" type="secondRowStripe"/>
    </tableStyle>
    <tableStyle count="2" pivot="0" name="20.05-style 10">
      <tableStyleElement dxfId="2" type="firstRowStripe"/>
      <tableStyleElement dxfId="1" type="secondRowStripe"/>
    </tableStyle>
    <tableStyle count="2" pivot="0" name="20.05-style 11">
      <tableStyleElement dxfId="2" type="firstRowStripe"/>
      <tableStyleElement dxfId="1" type="secondRowStripe"/>
    </tableStyle>
    <tableStyle count="2" pivot="0" name="20.05-style 12">
      <tableStyleElement dxfId="2" type="firstRowStripe"/>
      <tableStyleElement dxfId="1" type="secondRowStripe"/>
    </tableStyle>
    <tableStyle count="2" pivot="0" name="20.05-style 13">
      <tableStyleElement dxfId="2" type="firstRowStripe"/>
      <tableStyleElement dxfId="1" type="secondRowStripe"/>
    </tableStyle>
    <tableStyle count="2" pivot="0" name="20.05-style 14">
      <tableStyleElement dxfId="2" type="firstRowStripe"/>
      <tableStyleElement dxfId="1" type="secondRowStripe"/>
    </tableStyle>
    <tableStyle count="2" pivot="0" name="20.05-style 15">
      <tableStyleElement dxfId="1" type="firstRowStripe"/>
      <tableStyleElement dxfId="2" type="secondRowStripe"/>
    </tableStyle>
    <tableStyle count="2" pivot="0" name="20.05-style 16">
      <tableStyleElement dxfId="1" type="firstRowStripe"/>
      <tableStyleElement dxfId="2" type="secondRowStripe"/>
    </tableStyle>
    <tableStyle count="2" pivot="0" name="20.05-style 17">
      <tableStyleElement dxfId="2" type="firstRowStripe"/>
      <tableStyleElement dxfId="1" type="secondRowStripe"/>
    </tableStyle>
    <tableStyle count="2" pivot="0" name="20.05-style 18">
      <tableStyleElement dxfId="2" type="firstRowStripe"/>
      <tableStyleElement dxfId="1" type="secondRowStripe"/>
    </tableStyle>
    <tableStyle count="2" pivot="0" name="21.05-style">
      <tableStyleElement dxfId="2" type="firstRowStripe"/>
      <tableStyleElement dxfId="1" type="secondRowStripe"/>
    </tableStyle>
    <tableStyle count="2" pivot="0" name="21.05-style 2">
      <tableStyleElement dxfId="2" type="firstRowStripe"/>
      <tableStyleElement dxfId="1" type="secondRowStripe"/>
    </tableStyle>
    <tableStyle count="2" pivot="0" name="21.05-style 3">
      <tableStyleElement dxfId="1" type="firstRowStripe"/>
      <tableStyleElement dxfId="2" type="secondRowStripe"/>
    </tableStyle>
    <tableStyle count="2" pivot="0" name="21.05-style 4">
      <tableStyleElement dxfId="2" type="firstRowStripe"/>
      <tableStyleElement dxfId="1" type="secondRowStripe"/>
    </tableStyle>
    <tableStyle count="2" pivot="0" name="21.05-style 5">
      <tableStyleElement dxfId="2" type="firstRowStripe"/>
      <tableStyleElement dxfId="1" type="secondRowStripe"/>
    </tableStyle>
    <tableStyle count="2" pivot="0" name="21.05-style 6">
      <tableStyleElement dxfId="2" type="firstRowStripe"/>
      <tableStyleElement dxfId="1" type="secondRowStripe"/>
    </tableStyle>
    <tableStyle count="2" pivot="0" name="21.05-style 7">
      <tableStyleElement dxfId="2" type="firstRowStripe"/>
      <tableStyleElement dxfId="1" type="secondRowStripe"/>
    </tableStyle>
    <tableStyle count="2" pivot="0" name="21.05-style 8">
      <tableStyleElement dxfId="2" type="firstRowStripe"/>
      <tableStyleElement dxfId="1" type="secondRowStripe"/>
    </tableStyle>
    <tableStyle count="2" pivot="0" name="21.05-style 9">
      <tableStyleElement dxfId="2" type="firstRowStripe"/>
      <tableStyleElement dxfId="1" type="secondRowStripe"/>
    </tableStyle>
    <tableStyle count="2" pivot="0" name="21.05-style 10">
      <tableStyleElement dxfId="1" type="firstRowStripe"/>
      <tableStyleElement dxfId="2" type="secondRowStripe"/>
    </tableStyle>
    <tableStyle count="2" pivot="0" name="21.05-style 11">
      <tableStyleElement dxfId="2" type="firstRowStripe"/>
      <tableStyleElement dxfId="1" type="secondRowStripe"/>
    </tableStyle>
    <tableStyle count="2" pivot="0" name="21.05-style 12">
      <tableStyleElement dxfId="2" type="firstRowStripe"/>
      <tableStyleElement dxfId="1" type="secondRowStripe"/>
    </tableStyle>
    <tableStyle count="2" pivot="0" name="21.05-style 13">
      <tableStyleElement dxfId="2" type="firstRowStripe"/>
      <tableStyleElement dxfId="1" type="secondRowStripe"/>
    </tableStyle>
    <tableStyle count="2" pivot="0" name="21.05-style 14">
      <tableStyleElement dxfId="2" type="firstRowStripe"/>
      <tableStyleElement dxfId="1" type="secondRowStripe"/>
    </tableStyle>
    <tableStyle count="2" pivot="0" name="21.05-style 15">
      <tableStyleElement dxfId="1" type="firstRowStripe"/>
      <tableStyleElement dxfId="2" type="secondRowStripe"/>
    </tableStyle>
    <tableStyle count="2" pivot="0" name="21.05-style 16">
      <tableStyleElement dxfId="1" type="firstRowStripe"/>
      <tableStyleElement dxfId="2" type="secondRowStripe"/>
    </tableStyle>
    <tableStyle count="2" pivot="0" name="21.05-style 17">
      <tableStyleElement dxfId="2" type="firstRowStripe"/>
      <tableStyleElement dxfId="1" type="secondRowStripe"/>
    </tableStyle>
    <tableStyle count="2" pivot="0" name="21.05-style 18">
      <tableStyleElement dxfId="2" type="firstRowStripe"/>
      <tableStyleElement dxfId="1" type="secondRowStripe"/>
    </tableStyle>
    <tableStyle count="2" pivot="0" name="21.05-style 19">
      <tableStyleElement dxfId="2" type="firstRowStripe"/>
      <tableStyleElement dxfId="1" type="secondRowStripe"/>
    </tableStyle>
    <tableStyle count="2" pivot="0" name="21.05-style 20">
      <tableStyleElement dxfId="2" type="firstRowStripe"/>
      <tableStyleElement dxfId="1" type="secondRowStripe"/>
    </tableStyle>
    <tableStyle count="2" pivot="0" name="21.05-style 21">
      <tableStyleElement dxfId="2" type="firstRowStripe"/>
      <tableStyleElement dxfId="1" type="secondRowStripe"/>
    </tableStyle>
    <tableStyle count="2" pivot="0" name="21.05-style 22">
      <tableStyleElement dxfId="1" type="firstRowStripe"/>
      <tableStyleElement dxfId="2" type="secondRowStripe"/>
    </tableStyle>
    <tableStyle count="2" pivot="0" name="21.05-style 23">
      <tableStyleElement dxfId="1" type="firstRowStripe"/>
      <tableStyleElement dxfId="2" type="secondRowStripe"/>
    </tableStyle>
    <tableStyle count="2" pivot="0" name="21.05-style 24">
      <tableStyleElement dxfId="2" type="firstRowStripe"/>
      <tableStyleElement dxfId="1" type="secondRowStripe"/>
    </tableStyle>
    <tableStyle count="2" pivot="0" name="21.05-style 25">
      <tableStyleElement dxfId="2" type="firstRowStripe"/>
      <tableStyleElement dxfId="1" type="secondRowStripe"/>
    </tableStyle>
    <tableStyle count="2" pivot="0" name="22.05-style">
      <tableStyleElement dxfId="2" type="firstRowStripe"/>
      <tableStyleElement dxfId="1" type="secondRowStripe"/>
    </tableStyle>
    <tableStyle count="2" pivot="0" name="22.05-style 2">
      <tableStyleElement dxfId="2" type="firstRowStripe"/>
      <tableStyleElement dxfId="1" type="secondRowStripe"/>
    </tableStyle>
    <tableStyle count="2" pivot="0" name="22.05-style 3">
      <tableStyleElement dxfId="1" type="firstRowStripe"/>
      <tableStyleElement dxfId="2" type="secondRowStripe"/>
    </tableStyle>
    <tableStyle count="2" pivot="0" name="22.05-style 4">
      <tableStyleElement dxfId="2" type="firstRowStripe"/>
      <tableStyleElement dxfId="1" type="secondRowStripe"/>
    </tableStyle>
    <tableStyle count="2" pivot="0" name="22.05-style 5">
      <tableStyleElement dxfId="2" type="firstRowStripe"/>
      <tableStyleElement dxfId="1" type="secondRowStripe"/>
    </tableStyle>
    <tableStyle count="2" pivot="0" name="22.05-style 6">
      <tableStyleElement dxfId="2" type="firstRowStripe"/>
      <tableStyleElement dxfId="1" type="secondRowStripe"/>
    </tableStyle>
    <tableStyle count="2" pivot="0" name="22.05-style 7">
      <tableStyleElement dxfId="2" type="firstRowStripe"/>
      <tableStyleElement dxfId="1" type="secondRowStripe"/>
    </tableStyle>
    <tableStyle count="2" pivot="0" name="22.05-style 8">
      <tableStyleElement dxfId="2" type="firstRowStripe"/>
      <tableStyleElement dxfId="1" type="secondRowStripe"/>
    </tableStyle>
    <tableStyle count="2" pivot="0" name="22.05-style 9">
      <tableStyleElement dxfId="2" type="firstRowStripe"/>
      <tableStyleElement dxfId="1" type="secondRowStripe"/>
    </tableStyle>
    <tableStyle count="2" pivot="0" name="22.05-style 10">
      <tableStyleElement dxfId="1" type="firstRowStripe"/>
      <tableStyleElement dxfId="2" type="secondRowStripe"/>
    </tableStyle>
    <tableStyle count="2" pivot="0" name="22.05-style 11">
      <tableStyleElement dxfId="2" type="firstRowStripe"/>
      <tableStyleElement dxfId="1" type="secondRowStripe"/>
    </tableStyle>
    <tableStyle count="2" pivot="0" name="22.05-style 12">
      <tableStyleElement dxfId="2" type="firstRowStripe"/>
      <tableStyleElement dxfId="1" type="secondRowStripe"/>
    </tableStyle>
    <tableStyle count="2" pivot="0" name="22.05-style 13">
      <tableStyleElement dxfId="2" type="firstRowStripe"/>
      <tableStyleElement dxfId="1" type="secondRowStripe"/>
    </tableStyle>
    <tableStyle count="2" pivot="0" name="22.05-style 14">
      <tableStyleElement dxfId="2" type="firstRowStripe"/>
      <tableStyleElement dxfId="1" type="secondRowStripe"/>
    </tableStyle>
    <tableStyle count="2" pivot="0" name="22.05-style 15">
      <tableStyleElement dxfId="1" type="firstRowStripe"/>
      <tableStyleElement dxfId="2" type="secondRowStripe"/>
    </tableStyle>
    <tableStyle count="2" pivot="0" name="22.05-style 16">
      <tableStyleElement dxfId="1" type="firstRowStripe"/>
      <tableStyleElement dxfId="2" type="secondRowStripe"/>
    </tableStyle>
    <tableStyle count="2" pivot="0" name="22.05-style 17">
      <tableStyleElement dxfId="2" type="firstRowStripe"/>
      <tableStyleElement dxfId="1" type="secondRowStripe"/>
    </tableStyle>
    <tableStyle count="2" pivot="0" name="22.05-style 18">
      <tableStyleElement dxfId="2" type="firstRowStripe"/>
      <tableStyleElement dxfId="1" type="secondRowStripe"/>
    </tableStyle>
    <tableStyle count="2" pivot="0" name="22.05-style 19">
      <tableStyleElement dxfId="2" type="firstRowStripe"/>
      <tableStyleElement dxfId="1" type="secondRowStripe"/>
    </tableStyle>
    <tableStyle count="2" pivot="0" name="22.05-style 20">
      <tableStyleElement dxfId="2" type="firstRowStripe"/>
      <tableStyleElement dxfId="1" type="secondRowStripe"/>
    </tableStyle>
    <tableStyle count="2" pivot="0" name="22.05-style 21">
      <tableStyleElement dxfId="2" type="firstRowStripe"/>
      <tableStyleElement dxfId="1" type="secondRowStripe"/>
    </tableStyle>
    <tableStyle count="2" pivot="0" name="22.05-style 22">
      <tableStyleElement dxfId="1" type="firstRowStripe"/>
      <tableStyleElement dxfId="2" type="secondRowStripe"/>
    </tableStyle>
    <tableStyle count="2" pivot="0" name="22.05-style 23">
      <tableStyleElement dxfId="1" type="firstRowStripe"/>
      <tableStyleElement dxfId="2" type="secondRowStripe"/>
    </tableStyle>
    <tableStyle count="2" pivot="0" name="22.05-style 24">
      <tableStyleElement dxfId="2" type="firstRowStripe"/>
      <tableStyleElement dxfId="1" type="secondRowStripe"/>
    </tableStyle>
    <tableStyle count="2" pivot="0" name="22.05-style 25">
      <tableStyleElement dxfId="2" type="firstRowStripe"/>
      <tableStyleElement dxfId="1" type="secondRowStripe"/>
    </tableStyle>
    <tableStyle count="2" pivot="0" name="22.05-style 26">
      <tableStyleElement dxfId="1" type="firstRowStripe"/>
      <tableStyleElement dxfId="2" type="secondRowStripe"/>
    </tableStyle>
    <tableStyle count="2" pivot="0" name="23.05-style">
      <tableStyleElement dxfId="2" type="firstRowStripe"/>
      <tableStyleElement dxfId="1" type="secondRowStripe"/>
    </tableStyle>
    <tableStyle count="2" pivot="0" name="23.05-style 2">
      <tableStyleElement dxfId="2" type="firstRowStripe"/>
      <tableStyleElement dxfId="1" type="secondRowStripe"/>
    </tableStyle>
    <tableStyle count="2" pivot="0" name="23.05-style 3">
      <tableStyleElement dxfId="2" type="firstRowStripe"/>
      <tableStyleElement dxfId="1" type="secondRowStripe"/>
    </tableStyle>
    <tableStyle count="2" pivot="0" name="23.05-style 4">
      <tableStyleElement dxfId="1" type="firstRowStripe"/>
      <tableStyleElement dxfId="2" type="secondRowStripe"/>
    </tableStyle>
    <tableStyle count="2" pivot="0" name="23.05-style 5">
      <tableStyleElement dxfId="1" type="firstRowStripe"/>
      <tableStyleElement dxfId="2" type="secondRowStripe"/>
    </tableStyle>
    <tableStyle count="2" pivot="0" name="23.05-style 6">
      <tableStyleElement dxfId="1" type="firstRowStripe"/>
      <tableStyleElement dxfId="2" type="secondRowStripe"/>
    </tableStyle>
    <tableStyle count="2" pivot="0" name="23.05-style 7">
      <tableStyleElement dxfId="2" type="firstRowStripe"/>
      <tableStyleElement dxfId="1" type="secondRowStripe"/>
    </tableStyle>
    <tableStyle count="2" pivot="0" name="23.05-style 8">
      <tableStyleElement dxfId="2" type="firstRowStripe"/>
      <tableStyleElement dxfId="1" type="secondRowStripe"/>
    </tableStyle>
    <tableStyle count="2" pivot="0" name="23.05-style 9">
      <tableStyleElement dxfId="1" type="firstRowStripe"/>
      <tableStyleElement dxfId="2" type="secondRowStripe"/>
    </tableStyle>
    <tableStyle count="2" pivot="0" name="23.05-style 10">
      <tableStyleElement dxfId="1" type="firstRowStripe"/>
      <tableStyleElement dxfId="2" type="secondRowStripe"/>
    </tableStyle>
    <tableStyle count="2" pivot="0" name="23.05-style 11">
      <tableStyleElement dxfId="2" type="firstRowStripe"/>
      <tableStyleElement dxfId="1" type="secondRowStripe"/>
    </tableStyle>
    <tableStyle count="2" pivot="0" name="24.05-style">
      <tableStyleElement dxfId="2" type="firstRowStripe"/>
      <tableStyleElement dxfId="1" type="secondRowStripe"/>
    </tableStyle>
    <tableStyle count="2" pivot="0" name="24.05-style 2">
      <tableStyleElement dxfId="2" type="firstRowStripe"/>
      <tableStyleElement dxfId="1" type="secondRowStripe"/>
    </tableStyle>
    <tableStyle count="2" pivot="0" name="25.05-style">
      <tableStyleElement dxfId="2" type="firstRowStripe"/>
      <tableStyleElement dxfId="1" type="secondRowStripe"/>
    </tableStyle>
    <tableStyle count="2" pivot="0" name="25.05-style 2">
      <tableStyleElement dxfId="2" type="firstRowStripe"/>
      <tableStyleElement dxfId="1" type="secondRowStripe"/>
    </tableStyle>
    <tableStyle count="2" pivot="0" name="25.05-style 3">
      <tableStyleElement dxfId="2" type="firstRowStripe"/>
      <tableStyleElement dxfId="1" type="secondRowStripe"/>
    </tableStyle>
    <tableStyle count="2" pivot="0" name="26.05-style">
      <tableStyleElement dxfId="2" type="firstRowStripe"/>
      <tableStyleElement dxfId="1" type="secondRowStripe"/>
    </tableStyle>
    <tableStyle count="2" pivot="0" name="26.05-style 2">
      <tableStyleElement dxfId="2" type="firstRowStripe"/>
      <tableStyleElement dxfId="1" type="secondRowStripe"/>
    </tableStyle>
    <tableStyle count="2" pivot="0" name="26.05-style 3">
      <tableStyleElement dxfId="1" type="firstRowStripe"/>
      <tableStyleElement dxfId="2" type="secondRowStripe"/>
    </tableStyle>
    <tableStyle count="2" pivot="0" name="26.05-style 4">
      <tableStyleElement dxfId="2" type="firstRowStripe"/>
      <tableStyleElement dxfId="1" type="secondRowStripe"/>
    </tableStyle>
    <tableStyle count="2" pivot="0" name="26.05-style 5">
      <tableStyleElement dxfId="2" type="firstRowStripe"/>
      <tableStyleElement dxfId="1" type="secondRowStripe"/>
    </tableStyle>
    <tableStyle count="2" pivot="0" name="26.05-style 6">
      <tableStyleElement dxfId="2" type="firstRowStripe"/>
      <tableStyleElement dxfId="1" type="secondRowStripe"/>
    </tableStyle>
    <tableStyle count="2" pivot="0" name="26.05-style 7">
      <tableStyleElement dxfId="2" type="firstRowStripe"/>
      <tableStyleElement dxfId="1" type="secondRowStripe"/>
    </tableStyle>
    <tableStyle count="2" pivot="0" name="26.05-style 8">
      <tableStyleElement dxfId="2" type="firstRowStripe"/>
      <tableStyleElement dxfId="1" type="secondRowStripe"/>
    </tableStyle>
    <tableStyle count="2" pivot="0" name="26.05-style 9">
      <tableStyleElement dxfId="2" type="firstRowStripe"/>
      <tableStyleElement dxfId="1" type="secondRowStripe"/>
    </tableStyle>
    <tableStyle count="2" pivot="0" name="26.05-style 10">
      <tableStyleElement dxfId="1" type="firstRowStripe"/>
      <tableStyleElement dxfId="2" type="secondRowStripe"/>
    </tableStyle>
    <tableStyle count="2" pivot="0" name="26.05-style 11">
      <tableStyleElement dxfId="2" type="firstRowStripe"/>
      <tableStyleElement dxfId="1" type="secondRowStripe"/>
    </tableStyle>
    <tableStyle count="2" pivot="0" name="26.05-style 12">
      <tableStyleElement dxfId="2" type="firstRowStripe"/>
      <tableStyleElement dxfId="1" type="secondRowStripe"/>
    </tableStyle>
    <tableStyle count="2" pivot="0" name="26.05-style 13">
      <tableStyleElement dxfId="2" type="firstRowStripe"/>
      <tableStyleElement dxfId="1" type="secondRowStripe"/>
    </tableStyle>
    <tableStyle count="2" pivot="0" name="26.05-style 14">
      <tableStyleElement dxfId="2" type="firstRowStripe"/>
      <tableStyleElement dxfId="1" type="secondRowStripe"/>
    </tableStyle>
    <tableStyle count="2" pivot="0" name="26.05-style 15">
      <tableStyleElement dxfId="1" type="firstRowStripe"/>
      <tableStyleElement dxfId="2" type="secondRowStripe"/>
    </tableStyle>
    <tableStyle count="2" pivot="0" name="26.05-style 16">
      <tableStyleElement dxfId="1" type="firstRowStripe"/>
      <tableStyleElement dxfId="2" type="secondRowStripe"/>
    </tableStyle>
    <tableStyle count="2" pivot="0" name="26.05-style 17">
      <tableStyleElement dxfId="2" type="firstRowStripe"/>
      <tableStyleElement dxfId="1" type="secondRowStripe"/>
    </tableStyle>
    <tableStyle count="2" pivot="0" name="26.05-style 18">
      <tableStyleElement dxfId="2" type="firstRowStripe"/>
      <tableStyleElement dxfId="1" type="secondRowStripe"/>
    </tableStyle>
    <tableStyle count="2" pivot="0" name="26.05-style 19">
      <tableStyleElement dxfId="2" type="firstRowStripe"/>
      <tableStyleElement dxfId="1" type="secondRowStripe"/>
    </tableStyle>
    <tableStyle count="2" pivot="0" name="26.05-style 20">
      <tableStyleElement dxfId="2" type="firstRowStripe"/>
      <tableStyleElement dxfId="1" type="secondRowStripe"/>
    </tableStyle>
    <tableStyle count="2" pivot="0" name="26.05-style 21">
      <tableStyleElement dxfId="2" type="firstRowStripe"/>
      <tableStyleElement dxfId="1" type="secondRowStripe"/>
    </tableStyle>
    <tableStyle count="2" pivot="0" name="26.05-style 22">
      <tableStyleElement dxfId="1" type="firstRowStripe"/>
      <tableStyleElement dxfId="2" type="secondRowStripe"/>
    </tableStyle>
    <tableStyle count="2" pivot="0" name="26.05-style 23">
      <tableStyleElement dxfId="1" type="firstRowStripe"/>
      <tableStyleElement dxfId="2" type="secondRowStripe"/>
    </tableStyle>
    <tableStyle count="2" pivot="0" name="27.05-style">
      <tableStyleElement dxfId="2" type="firstRowStripe"/>
      <tableStyleElement dxfId="1" type="secondRowStripe"/>
    </tableStyle>
    <tableStyle count="2" pivot="0" name="27.05-style 2">
      <tableStyleElement dxfId="2" type="firstRowStripe"/>
      <tableStyleElement dxfId="1" type="secondRowStripe"/>
    </tableStyle>
    <tableStyle count="2" pivot="0" name="27.05-style 3">
      <tableStyleElement dxfId="1" type="firstRowStripe"/>
      <tableStyleElement dxfId="2" type="secondRowStripe"/>
    </tableStyle>
    <tableStyle count="2" pivot="0" name="27.05-style 4">
      <tableStyleElement dxfId="1" type="firstRowStripe"/>
      <tableStyleElement dxfId="2" type="secondRowStripe"/>
    </tableStyle>
    <tableStyle count="2" pivot="0" name="27.05-style 5">
      <tableStyleElement dxfId="1" type="firstRowStripe"/>
      <tableStyleElement dxfId="2" type="secondRowStripe"/>
    </tableStyle>
    <tableStyle count="2" pivot="0" name="27.05-style 6">
      <tableStyleElement dxfId="2" type="firstRowStripe"/>
      <tableStyleElement dxfId="1" type="secondRowStripe"/>
    </tableStyle>
    <tableStyle count="2" pivot="0" name="27.05-style 7">
      <tableStyleElement dxfId="2" type="firstRowStripe"/>
      <tableStyleElement dxfId="1" type="secondRowStripe"/>
    </tableStyle>
    <tableStyle count="2" pivot="0" name="27.05-style 8">
      <tableStyleElement dxfId="2" type="firstRowStripe"/>
      <tableStyleElement dxfId="1" type="secondRowStripe"/>
    </tableStyle>
    <tableStyle count="2" pivot="0" name="27.05-style 9">
      <tableStyleElement dxfId="2" type="firstRowStripe"/>
      <tableStyleElement dxfId="1" type="secondRowStripe"/>
    </tableStyle>
    <tableStyle count="2" pivot="0" name="27.05-style 10">
      <tableStyleElement dxfId="2" type="firstRowStripe"/>
      <tableStyleElement dxfId="1" type="secondRowStripe"/>
    </tableStyle>
    <tableStyle count="2" pivot="0" name="27.05-style 11">
      <tableStyleElement dxfId="2" type="firstRowStripe"/>
      <tableStyleElement dxfId="1" type="secondRowStripe"/>
    </tableStyle>
    <tableStyle count="2" pivot="0" name="27.05-style 12">
      <tableStyleElement dxfId="2" type="firstRowStripe"/>
      <tableStyleElement dxfId="1" type="secondRowStripe"/>
    </tableStyle>
    <tableStyle count="2" pivot="0" name="27.05-style 13">
      <tableStyleElement dxfId="1" type="firstRowStripe"/>
      <tableStyleElement dxfId="2" type="secondRowStripe"/>
    </tableStyle>
    <tableStyle count="2" pivot="0" name="27.05-style 14">
      <tableStyleElement dxfId="2" type="firstRowStripe"/>
      <tableStyleElement dxfId="1" type="secondRowStripe"/>
    </tableStyle>
    <tableStyle count="2" pivot="0" name="27.05-style 15">
      <tableStyleElement dxfId="2" type="firstRowStripe"/>
      <tableStyleElement dxfId="1" type="secondRowStripe"/>
    </tableStyle>
    <tableStyle count="2" pivot="0" name="27.05-style 16">
      <tableStyleElement dxfId="2" type="firstRowStripe"/>
      <tableStyleElement dxfId="1" type="secondRowStripe"/>
    </tableStyle>
    <tableStyle count="2" pivot="0" name="27.05-style 17">
      <tableStyleElement dxfId="2" type="firstRowStripe"/>
      <tableStyleElement dxfId="1" type="secondRowStripe"/>
    </tableStyle>
    <tableStyle count="2" pivot="0" name="28.05-style">
      <tableStyleElement dxfId="1" type="firstRowStripe"/>
      <tableStyleElement dxfId="2" type="secondRowStripe"/>
    </tableStyle>
    <tableStyle count="2" pivot="0" name="28.05-style 2">
      <tableStyleElement dxfId="1" type="firstRowStripe"/>
      <tableStyleElement dxfId="2" type="secondRowStripe"/>
    </tableStyle>
    <tableStyle count="2" pivot="0" name="29.05-style">
      <tableStyleElement dxfId="1" type="firstRowStripe"/>
      <tableStyleElement dxfId="2" type="secondRowStripe"/>
    </tableStyle>
    <tableStyle count="2" pivot="0" name="29.05-style 2">
      <tableStyleElement dxfId="2" type="firstRowStripe"/>
      <tableStyleElement dxfId="1" type="secondRowStripe"/>
    </tableStyle>
    <tableStyle count="2" pivot="0" name="29.05-style 3">
      <tableStyleElement dxfId="2" type="firstRowStripe"/>
      <tableStyleElement dxfId="1" type="secondRowStripe"/>
    </tableStyle>
    <tableStyle count="2" pivot="0" name="29.05-style 4">
      <tableStyleElement dxfId="1" type="firstRowStripe"/>
      <tableStyleElement dxfId="2" type="secondRowStripe"/>
    </tableStyle>
    <tableStyle count="2" pivot="0" name="29.05-style 5">
      <tableStyleElement dxfId="2" type="firstRowStripe"/>
      <tableStyleElement dxfId="1" type="secondRowStripe"/>
    </tableStyle>
    <tableStyle count="2" pivot="0" name="29.05-style 6">
      <tableStyleElement dxfId="2" type="firstRowStripe"/>
      <tableStyleElement dxfId="1" type="secondRowStripe"/>
    </tableStyle>
    <tableStyle count="2" pivot="0" name="30.05-style">
      <tableStyleElement dxfId="2" type="firstRowStripe"/>
      <tableStyleElement dxfId="1" type="secondRowStripe"/>
    </tableStyle>
    <tableStyle count="2" pivot="0" name="30.05-style 2">
      <tableStyleElement dxfId="2" type="firstRowStripe"/>
      <tableStyleElement dxfId="1" type="secondRowStripe"/>
    </tableStyle>
    <tableStyle count="2" pivot="0" name="30.05-style 3">
      <tableStyleElement dxfId="1" type="firstRowStripe"/>
      <tableStyleElement dxfId="2" type="secondRowStripe"/>
    </tableStyle>
    <tableStyle count="2" pivot="0" name="30.05-style 4">
      <tableStyleElement dxfId="2" type="firstRowStripe"/>
      <tableStyleElement dxfId="1" type="secondRowStripe"/>
    </tableStyle>
    <tableStyle count="2" pivot="0" name="30.05-style 5">
      <tableStyleElement dxfId="2" type="firstRowStripe"/>
      <tableStyleElement dxfId="1" type="secondRowStripe"/>
    </tableStyle>
    <tableStyle count="2" pivot="0" name="30.05-style 6">
      <tableStyleElement dxfId="1" type="firstRowStripe"/>
      <tableStyleElement dxfId="2" type="secondRowStripe"/>
    </tableStyle>
    <tableStyle count="2" pivot="0" name="30.05-style 7">
      <tableStyleElement dxfId="2" type="firstRowStripe"/>
      <tableStyleElement dxfId="1" type="secondRowStripe"/>
    </tableStyle>
    <tableStyle count="2" pivot="0" name="30.05-style 8">
      <tableStyleElement dxfId="2" type="firstRowStripe"/>
      <tableStyleElement dxfId="1" type="secondRowStripe"/>
    </tableStyle>
    <tableStyle count="2" pivot="0" name="30.05-style 9">
      <tableStyleElement dxfId="1" type="firstRowStripe"/>
      <tableStyleElement dxfId="2" type="secondRowStripe"/>
    </tableStyle>
    <tableStyle count="2" pivot="0" name="30.05-style 10">
      <tableStyleElement dxfId="2" type="firstRowStripe"/>
      <tableStyleElement dxfId="1" type="secondRowStripe"/>
    </tableStyle>
    <tableStyle count="2" pivot="0" name="30.05-style 11">
      <tableStyleElement dxfId="2" type="firstRowStripe"/>
      <tableStyleElement dxfId="1" type="secondRowStripe"/>
    </tableStyle>
    <tableStyle count="2" pivot="0" name="31.05-style">
      <tableStyleElement dxfId="2" type="firstRowStripe"/>
      <tableStyleElement dxfId="1" type="secondRowStripe"/>
    </tableStyle>
    <tableStyle count="2" pivot="0" name="31.05-style 2">
      <tableStyleElement dxfId="2" type="firstRowStripe"/>
      <tableStyleElement dxfId="1" type="secondRowStripe"/>
    </tableStyle>
    <tableStyle count="2" pivot="0" name="31.05-style 3">
      <tableStyleElement dxfId="1" type="firstRowStripe"/>
      <tableStyleElement dxfId="2" type="secondRowStripe"/>
    </tableStyle>
    <tableStyle count="2" pivot="0" name="31.05-style 4">
      <tableStyleElement dxfId="2" type="firstRowStripe"/>
      <tableStyleElement dxfId="1" type="secondRowStripe"/>
    </tableStyle>
    <tableStyle count="2" pivot="0" name="31.05-style 5">
      <tableStyleElement dxfId="2" type="firstRowStripe"/>
      <tableStyleElement dxfId="1" type="secondRowStripe"/>
    </tableStyle>
    <tableStyle count="2" pivot="0" name="01.06-style">
      <tableStyleElement dxfId="1" type="firstRowStripe"/>
      <tableStyleElement dxfId="2" type="secondRowStripe"/>
    </tableStyle>
    <tableStyle count="2" pivot="0" name="01.06-style 2">
      <tableStyleElement dxfId="2" type="firstRowStripe"/>
      <tableStyleElement dxfId="1" type="secondRowStripe"/>
    </tableStyle>
    <tableStyle count="2" pivot="0" name="01.06-style 3">
      <tableStyleElement dxfId="2" type="firstRowStripe"/>
      <tableStyleElement dxfId="1" type="secondRowStripe"/>
    </tableStyle>
    <tableStyle count="2" pivot="0" name="02.06-style">
      <tableStyleElement dxfId="1" type="firstRowStripe"/>
      <tableStyleElement dxfId="2" type="secondRowStripe"/>
    </tableStyle>
    <tableStyle count="2" pivot="0" name="02.06-style 2">
      <tableStyleElement dxfId="2" type="firstRowStripe"/>
      <tableStyleElement dxfId="1" type="secondRowStripe"/>
    </tableStyle>
    <tableStyle count="2" pivot="0" name="03.06-style">
      <tableStyleElement dxfId="2" type="firstRowStripe"/>
      <tableStyleElement dxfId="1" type="secondRowStripe"/>
    </tableStyle>
    <tableStyle count="2" pivot="0" name="03.06-style 2">
      <tableStyleElement dxfId="2" type="firstRowStripe"/>
      <tableStyleElement dxfId="1" type="secondRowStripe"/>
    </tableStyle>
    <tableStyle count="2" pivot="0" name="03.06-style 3">
      <tableStyleElement dxfId="1" type="firstRowStripe"/>
      <tableStyleElement dxfId="2" type="secondRowStripe"/>
    </tableStyle>
    <tableStyle count="2" pivot="0" name="04.06-style">
      <tableStyleElement dxfId="2" type="firstRowStripe"/>
      <tableStyleElement dxfId="1" type="secondRowStripe"/>
    </tableStyle>
    <tableStyle count="2" pivot="0" name="04.06-style 2">
      <tableStyleElement dxfId="2" type="firstRowStripe"/>
      <tableStyleElement dxfId="1" type="secondRowStripe"/>
    </tableStyle>
    <tableStyle count="2" pivot="0" name="04.06-style 3">
      <tableStyleElement dxfId="1" type="firstRowStripe"/>
      <tableStyleElement dxfId="2" type="secondRowStripe"/>
    </tableStyle>
    <tableStyle count="2" pivot="0" name="04.06-style 4">
      <tableStyleElement dxfId="2" type="firstRowStripe"/>
      <tableStyleElement dxfId="1" type="secondRowStripe"/>
    </tableStyle>
    <tableStyle count="2" pivot="0" name="04.06-style 5">
      <tableStyleElement dxfId="2" type="firstRowStripe"/>
      <tableStyleElement dxfId="1" type="secondRowStripe"/>
    </tableStyle>
    <tableStyle count="2" pivot="0" name="04.06-style 6">
      <tableStyleElement dxfId="2" type="firstRowStripe"/>
      <tableStyleElement dxfId="1" type="secondRowStripe"/>
    </tableStyle>
    <tableStyle count="2" pivot="0" name="04.06-style 7">
      <tableStyleElement dxfId="2" type="firstRowStripe"/>
      <tableStyleElement dxfId="1" type="secondRowStripe"/>
    </tableStyle>
    <tableStyle count="2" pivot="0" name="04.06-style 8">
      <tableStyleElement dxfId="2" type="firstRowStripe"/>
      <tableStyleElement dxfId="1" type="secondRowStripe"/>
    </tableStyle>
    <tableStyle count="2" pivot="0" name="04.06-style 9">
      <tableStyleElement dxfId="2" type="firstRowStripe"/>
      <tableStyleElement dxfId="1" type="secondRowStripe"/>
    </tableStyle>
    <tableStyle count="2" pivot="0" name="04.06-style 10">
      <tableStyleElement dxfId="2" type="firstRowStripe"/>
      <tableStyleElement dxfId="1" type="secondRowStripe"/>
    </tableStyle>
    <tableStyle count="2" pivot="0" name="05.06-style">
      <tableStyleElement dxfId="1" type="firstRowStripe"/>
      <tableStyleElement dxfId="2" type="secondRowStripe"/>
    </tableStyle>
    <tableStyle count="2" pivot="0" name="05.06-style 2">
      <tableStyleElement dxfId="2" type="firstRowStripe"/>
      <tableStyleElement dxfId="1" type="secondRowStripe"/>
    </tableStyle>
    <tableStyle count="2" pivot="0" name="05.06-style 3">
      <tableStyleElement dxfId="2" type="firstRowStripe"/>
      <tableStyleElement dxfId="1" type="secondRowStripe"/>
    </tableStyle>
    <tableStyle count="2" pivot="0" name="05.06-style 4">
      <tableStyleElement dxfId="2" type="firstRowStripe"/>
      <tableStyleElement dxfId="1" type="secondRowStripe"/>
    </tableStyle>
    <tableStyle count="2" pivot="0" name="06.06-style">
      <tableStyleElement dxfId="2" type="firstRowStripe"/>
      <tableStyleElement dxfId="1" type="secondRowStripe"/>
    </tableStyle>
    <tableStyle count="2" pivot="0" name="06.06-style 2">
      <tableStyleElement dxfId="1" type="firstRowStripe"/>
      <tableStyleElement dxfId="2" type="secondRowStripe"/>
    </tableStyle>
    <tableStyle count="2" pivot="0" name="06.06-style 3">
      <tableStyleElement dxfId="1" type="firstRowStripe"/>
      <tableStyleElement dxfId="2" type="secondRowStripe"/>
    </tableStyle>
    <tableStyle count="2" pivot="0" name="07.06-style">
      <tableStyleElement dxfId="2" type="firstRowStripe"/>
      <tableStyleElement dxfId="1" type="secondRowStripe"/>
    </tableStyle>
    <tableStyle count="2" pivot="0" name="07.06-style 2">
      <tableStyleElement dxfId="2" type="firstRowStripe"/>
      <tableStyleElement dxfId="1" type="secondRowStripe"/>
    </tableStyle>
    <tableStyle count="2" pivot="0" name="07.06-style 3">
      <tableStyleElement dxfId="1" type="firstRowStripe"/>
      <tableStyleElement dxfId="2" type="secondRowStripe"/>
    </tableStyle>
    <tableStyle count="2" pivot="0" name="07.06-style 4">
      <tableStyleElement dxfId="2" type="firstRowStripe"/>
      <tableStyleElement dxfId="1" type="secondRowStripe"/>
    </tableStyle>
    <tableStyle count="2" pivot="0" name="07.06-style 5">
      <tableStyleElement dxfId="2" type="firstRowStripe"/>
      <tableStyleElement dxfId="1" type="secondRowStripe"/>
    </tableStyle>
    <tableStyle count="2" pivot="0" name="07.06-style 6">
      <tableStyleElement dxfId="2" type="firstRowStripe"/>
      <tableStyleElement dxfId="1" type="secondRowStripe"/>
    </tableStyle>
    <tableStyle count="2" pivot="0" name="07.06-style 7">
      <tableStyleElement dxfId="2" type="firstRowStripe"/>
      <tableStyleElement dxfId="1" type="secondRowStripe"/>
    </tableStyle>
    <tableStyle count="2" pivot="0" name="07.06-style 8">
      <tableStyleElement dxfId="2" type="firstRowStripe"/>
      <tableStyleElement dxfId="1" type="secondRowStripe"/>
    </tableStyle>
    <tableStyle count="2" pivot="0" name="08.06-style">
      <tableStyleElement dxfId="1" type="firstRowStripe"/>
      <tableStyleElement dxfId="2" type="secondRowStripe"/>
    </tableStyle>
    <tableStyle count="2" pivot="0" name="08.06-style 2">
      <tableStyleElement dxfId="2" type="firstRowStripe"/>
      <tableStyleElement dxfId="1" type="secondRowStripe"/>
    </tableStyle>
    <tableStyle count="2" pivot="0" name="08.06-style 3">
      <tableStyleElement dxfId="2" type="firstRowStripe"/>
      <tableStyleElement dxfId="1" type="secondRowStripe"/>
    </tableStyle>
    <tableStyle count="2" pivot="0" name="09.06-style">
      <tableStyleElement dxfId="1" type="firstRowStripe"/>
      <tableStyleElement dxfId="2" type="secondRowStripe"/>
    </tableStyle>
    <tableStyle count="2" pivot="0" name="09.06-style 2">
      <tableStyleElement dxfId="2" type="firstRowStripe"/>
      <tableStyleElement dxfId="1" type="secondRowStripe"/>
    </tableStyle>
    <tableStyle count="2" pivot="0" name="10.06-style">
      <tableStyleElement dxfId="1" type="firstRowStripe"/>
      <tableStyleElement dxfId="2" type="secondRowStripe"/>
    </tableStyle>
    <tableStyle count="2" pivot="0" name="10.06-style 2">
      <tableStyleElement dxfId="2" type="firstRowStripe"/>
      <tableStyleElement dxfId="1" type="secondRowStripe"/>
    </tableStyle>
    <tableStyle count="2" pivot="0" name="10.06-style 3">
      <tableStyleElement dxfId="1" type="firstRowStripe"/>
      <tableStyleElement dxfId="2" type="secondRowStripe"/>
    </tableStyle>
    <tableStyle count="2" pivot="0" name="10.06-style 4">
      <tableStyleElement dxfId="2" type="firstRowStripe"/>
      <tableStyleElement dxfId="1" type="secondRowStripe"/>
    </tableStyle>
    <tableStyle count="2" pivot="0" name="11.06-style">
      <tableStyleElement dxfId="2" type="firstRowStripe"/>
      <tableStyleElement dxfId="1" type="secondRowStripe"/>
    </tableStyle>
    <tableStyle count="2" pivot="0" name="11.06-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262" Type="http://schemas.openxmlformats.org/officeDocument/2006/relationships/worksheet" Target="worksheets/sheet258.xml"/><Relationship Id="rId140" Type="http://schemas.openxmlformats.org/officeDocument/2006/relationships/worksheet" Target="worksheets/sheet136.xml"/><Relationship Id="rId261" Type="http://schemas.openxmlformats.org/officeDocument/2006/relationships/worksheet" Target="worksheets/sheet257.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260" Type="http://schemas.openxmlformats.org/officeDocument/2006/relationships/worksheet" Target="worksheets/sheet256.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259" Type="http://schemas.openxmlformats.org/officeDocument/2006/relationships/worksheet" Target="worksheets/sheet255.xml"/><Relationship Id="rId137" Type="http://schemas.openxmlformats.org/officeDocument/2006/relationships/worksheet" Target="worksheets/sheet133.xml"/><Relationship Id="rId258" Type="http://schemas.openxmlformats.org/officeDocument/2006/relationships/worksheet" Target="worksheets/sheet254.xml"/><Relationship Id="rId132" Type="http://schemas.openxmlformats.org/officeDocument/2006/relationships/worksheet" Target="worksheets/sheet128.xml"/><Relationship Id="rId253" Type="http://schemas.openxmlformats.org/officeDocument/2006/relationships/worksheet" Target="worksheets/sheet249.xml"/><Relationship Id="rId131" Type="http://schemas.openxmlformats.org/officeDocument/2006/relationships/worksheet" Target="worksheets/sheet127.xml"/><Relationship Id="rId252" Type="http://schemas.openxmlformats.org/officeDocument/2006/relationships/worksheet" Target="worksheets/sheet248.xml"/><Relationship Id="rId130" Type="http://schemas.openxmlformats.org/officeDocument/2006/relationships/worksheet" Target="worksheets/sheet126.xml"/><Relationship Id="rId251" Type="http://schemas.openxmlformats.org/officeDocument/2006/relationships/worksheet" Target="worksheets/sheet247.xml"/><Relationship Id="rId250" Type="http://schemas.openxmlformats.org/officeDocument/2006/relationships/worksheet" Target="worksheets/sheet246.xml"/><Relationship Id="rId136" Type="http://schemas.openxmlformats.org/officeDocument/2006/relationships/worksheet" Target="worksheets/sheet132.xml"/><Relationship Id="rId257" Type="http://schemas.openxmlformats.org/officeDocument/2006/relationships/worksheet" Target="worksheets/sheet253.xml"/><Relationship Id="rId135" Type="http://schemas.openxmlformats.org/officeDocument/2006/relationships/worksheet" Target="worksheets/sheet131.xml"/><Relationship Id="rId256" Type="http://schemas.openxmlformats.org/officeDocument/2006/relationships/worksheet" Target="worksheets/sheet252.xml"/><Relationship Id="rId134" Type="http://schemas.openxmlformats.org/officeDocument/2006/relationships/worksheet" Target="worksheets/sheet130.xml"/><Relationship Id="rId255" Type="http://schemas.openxmlformats.org/officeDocument/2006/relationships/worksheet" Target="worksheets/sheet251.xml"/><Relationship Id="rId133" Type="http://schemas.openxmlformats.org/officeDocument/2006/relationships/worksheet" Target="worksheets/sheet129.xml"/><Relationship Id="rId254" Type="http://schemas.openxmlformats.org/officeDocument/2006/relationships/worksheet" Target="worksheets/sheet250.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249" Type="http://schemas.openxmlformats.org/officeDocument/2006/relationships/worksheet" Target="worksheets/sheet245.xml"/><Relationship Id="rId127" Type="http://schemas.openxmlformats.org/officeDocument/2006/relationships/worksheet" Target="worksheets/sheet123.xml"/><Relationship Id="rId248" Type="http://schemas.openxmlformats.org/officeDocument/2006/relationships/worksheet" Target="worksheets/sheet244.xml"/><Relationship Id="rId126" Type="http://schemas.openxmlformats.org/officeDocument/2006/relationships/worksheet" Target="worksheets/sheet122.xml"/><Relationship Id="rId247" Type="http://schemas.openxmlformats.org/officeDocument/2006/relationships/worksheet" Target="worksheets/sheet243.xml"/><Relationship Id="rId121" Type="http://schemas.openxmlformats.org/officeDocument/2006/relationships/worksheet" Target="worksheets/sheet117.xml"/><Relationship Id="rId242" Type="http://schemas.openxmlformats.org/officeDocument/2006/relationships/worksheet" Target="worksheets/sheet238.xml"/><Relationship Id="rId120" Type="http://schemas.openxmlformats.org/officeDocument/2006/relationships/worksheet" Target="worksheets/sheet116.xml"/><Relationship Id="rId241" Type="http://schemas.openxmlformats.org/officeDocument/2006/relationships/worksheet" Target="worksheets/sheet237.xml"/><Relationship Id="rId240" Type="http://schemas.openxmlformats.org/officeDocument/2006/relationships/worksheet" Target="worksheets/sheet236.xml"/><Relationship Id="rId125" Type="http://schemas.openxmlformats.org/officeDocument/2006/relationships/worksheet" Target="worksheets/sheet121.xml"/><Relationship Id="rId246" Type="http://schemas.openxmlformats.org/officeDocument/2006/relationships/worksheet" Target="worksheets/sheet242.xml"/><Relationship Id="rId124" Type="http://schemas.openxmlformats.org/officeDocument/2006/relationships/worksheet" Target="worksheets/sheet120.xml"/><Relationship Id="rId245" Type="http://schemas.openxmlformats.org/officeDocument/2006/relationships/worksheet" Target="worksheets/sheet241.xml"/><Relationship Id="rId123" Type="http://schemas.openxmlformats.org/officeDocument/2006/relationships/worksheet" Target="worksheets/sheet119.xml"/><Relationship Id="rId244" Type="http://schemas.openxmlformats.org/officeDocument/2006/relationships/worksheet" Target="worksheets/sheet240.xml"/><Relationship Id="rId122" Type="http://schemas.openxmlformats.org/officeDocument/2006/relationships/worksheet" Target="worksheets/sheet118.xml"/><Relationship Id="rId243" Type="http://schemas.openxmlformats.org/officeDocument/2006/relationships/worksheet" Target="worksheets/sheet239.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documenttasks/documenttask1.xml><?xml version="1.0" encoding="utf-8"?>
<Tasks xmlns="http://schemas.microsoft.com/office/tasks/2019/documenttask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190500</xdr:colOff>
      <xdr:row>23</xdr:row>
      <xdr:rowOff>200025</xdr:rowOff>
    </xdr:from>
    <xdr:ext cx="9525" cy="952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0</xdr:colOff>
      <xdr:row>24</xdr:row>
      <xdr:rowOff>0</xdr:rowOff>
    </xdr:from>
    <xdr:ext cx="9525" cy="952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arbara Seguranca" id="{fd90cdf8-6806-40e0-a5c2-cde7c9528432}" providerId="google-sheets"/>
</x18tc:personList>
</file>

<file path=xl/tables/table1.xml><?xml version="1.0" encoding="utf-8"?>
<table xmlns="http://schemas.openxmlformats.org/spreadsheetml/2006/main" headerRowCount="0" ref="E1:K12"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01.09-style" showColumnStripes="0" showFirstColumn="1" showLastColumn="1" showRowStripes="1"/>
</table>
</file>

<file path=xl/tables/table2.xml><?xml version="1.0" encoding="utf-8"?>
<table xmlns="http://schemas.openxmlformats.org/spreadsheetml/2006/main" headerRowCount="0" ref="L1:Q24" displayName="Table_2" name="Table_2" id="2">
  <tableColumns count="6">
    <tableColumn name="Column1" id="1"/>
    <tableColumn name="Column2" id="2"/>
    <tableColumn name="Column3" id="3"/>
    <tableColumn name="Column4" id="4"/>
    <tableColumn name="Column5" id="5"/>
    <tableColumn name="Column6" id="6"/>
  </tableColumns>
  <tableStyleInfo name="01.09-style 2" showColumnStripes="0" showFirstColumn="1" showLastColumn="1" showRowStripes="1"/>
</table>
</file>

<file path=xl/tables/table3.xml><?xml version="1.0" encoding="utf-8"?>
<table xmlns="http://schemas.openxmlformats.org/spreadsheetml/2006/main" headerRowCount="0" ref="H14:J16" displayName="Table_3" name="Table_3" id="3">
  <tableColumns count="3">
    <tableColumn name="Column1" id="1"/>
    <tableColumn name="Column2" id="2"/>
    <tableColumn name="Column3" id="3"/>
  </tableColumns>
  <tableStyleInfo name="01.09-style 3" showColumnStripes="0" showFirstColumn="1" showLastColumn="1" showRowStripes="1"/>
</table>
</file>

<file path=xl/tables/table4.xml><?xml version="1.0" encoding="utf-8"?>
<table xmlns="http://schemas.openxmlformats.org/spreadsheetml/2006/main" headerRowCount="0" ref="E1:K9" displayName="Table_4" name="Table_4" id="4">
  <tableColumns count="7">
    <tableColumn name="Column1" id="1"/>
    <tableColumn name="Column2" id="2"/>
    <tableColumn name="Column3" id="3"/>
    <tableColumn name="Column4" id="4"/>
    <tableColumn name="Column5" id="5"/>
    <tableColumn name="Column6" id="6"/>
    <tableColumn name="Column7" id="7"/>
  </tableColumns>
  <tableStyleInfo name="02.09-style" showColumnStripes="0" showFirstColumn="1" showLastColumn="1" showRowStripes="1"/>
</table>
</file>

<file path=xl/tables/table5.xml><?xml version="1.0" encoding="utf-8"?>
<table xmlns="http://schemas.openxmlformats.org/spreadsheetml/2006/main" headerRowCount="0" ref="L1:Q24" displayName="Table_5" name="Table_5" id="5">
  <tableColumns count="6">
    <tableColumn name="Column1" id="1"/>
    <tableColumn name="Column2" id="2"/>
    <tableColumn name="Column3" id="3"/>
    <tableColumn name="Column4" id="4"/>
    <tableColumn name="Column5" id="5"/>
    <tableColumn name="Column6" id="6"/>
  </tableColumns>
  <tableStyleInfo name="02.09-style 2" showColumnStripes="0" showFirstColumn="1" showLastColumn="1" showRowStripes="1"/>
</table>
</file>

<file path=xl/tables/table6.xml><?xml version="1.0" encoding="utf-8"?>
<table xmlns="http://schemas.openxmlformats.org/spreadsheetml/2006/main" headerRowCount="0" ref="J19:K23" displayName="Table_6" name="Table_6" id="6">
  <tableColumns count="2">
    <tableColumn name="Column1" id="1"/>
    <tableColumn name="Column2" id="2"/>
  </tableColumns>
  <tableStyleInfo name="02.09-style 3" showColumnStripes="0" showFirstColumn="1" showLastColumn="1" showRowStripes="1"/>
</table>
</file>

<file path=xl/tables/table7.xml><?xml version="1.0" encoding="utf-8"?>
<table xmlns="http://schemas.openxmlformats.org/spreadsheetml/2006/main" headerRowCount="0" ref="B6:D26" displayName="Table_7" name="Table_7" id="7">
  <tableColumns count="3">
    <tableColumn name="Column1" id="1"/>
    <tableColumn name="Column2" id="2"/>
    <tableColumn name="Column3" id="3"/>
  </tableColumns>
  <tableStyleInfo name="03.09-style" showColumnStripes="0" showFirstColumn="1" showLastColumn="1" showRowStripes="1"/>
</table>
</file>

<file path=xl/tables/table8.xml><?xml version="1.0" encoding="utf-8"?>
<table xmlns="http://schemas.openxmlformats.org/spreadsheetml/2006/main" headerRowCount="0" ref="B3:D4" displayName="Table_8" name="Table_8" id="8">
  <tableColumns count="3">
    <tableColumn name="Column1" id="1"/>
    <tableColumn name="Column2" id="2"/>
    <tableColumn name="Column3" id="3"/>
  </tableColumns>
  <tableStyleInfo name="04.09-style" showColumnStripes="0" showFirstColumn="1" showLastColumn="1" showRowStripes="1"/>
</table>
</file>

<file path=xl/tables/table9.xml><?xml version="1.0" encoding="utf-8"?>
<table xmlns="http://schemas.openxmlformats.org/spreadsheetml/2006/main" headerRowCount="0" ref="B5:D24" displayName="Table_9" name="Table_9" id="9">
  <tableColumns count="3">
    <tableColumn name="Column1" id="1"/>
    <tableColumn name="Column2" id="2"/>
    <tableColumn name="Column3" id="3"/>
  </tableColumns>
  <tableStyleInfo name="04.09-style 2" showColumnStripes="0" showFirstColumn="1" showLastColumn="1" showRowStripes="1"/>
</table>
</file>

<file path=xl/tables/table10.xml><?xml version="1.0" encoding="utf-8"?>
<table xmlns="http://schemas.openxmlformats.org/spreadsheetml/2006/main" headerRowCount="0" ref="B3:D3" displayName="Table_10" name="Table_10" id="10">
  <tableColumns count="3">
    <tableColumn name="Column1" id="1"/>
    <tableColumn name="Column2" id="2"/>
    <tableColumn name="Column3" id="3"/>
  </tableColumns>
  <tableStyleInfo name="06.09-style" showColumnStripes="0" showFirstColumn="1" showLastColumn="1" showRowStripes="1"/>
</table>
</file>

<file path=xl/tables/table11.xml><?xml version="1.0" encoding="utf-8"?>
<table xmlns="http://schemas.openxmlformats.org/spreadsheetml/2006/main" headerRowCount="0" ref="B4:D4" displayName="Table_11" name="Table_11" id="11">
  <tableColumns count="3">
    <tableColumn name="Column1" id="1"/>
    <tableColumn name="Column2" id="2"/>
    <tableColumn name="Column3" id="3"/>
  </tableColumns>
  <tableStyleInfo name="06.09-style 2" showColumnStripes="0" showFirstColumn="1" showLastColumn="1" showRowStripes="1"/>
</table>
</file>

<file path=xl/tables/table12.xml><?xml version="1.0" encoding="utf-8"?>
<table xmlns="http://schemas.openxmlformats.org/spreadsheetml/2006/main" headerRowCount="0" ref="B5:D14" displayName="Table_12" name="Table_12" id="12">
  <tableColumns count="3">
    <tableColumn name="Column1" id="1"/>
    <tableColumn name="Column2" id="2"/>
    <tableColumn name="Column3" id="3"/>
  </tableColumns>
  <tableStyleInfo name="06.09-style 3" showColumnStripes="0" showFirstColumn="1" showLastColumn="1" showRowStripes="1"/>
</table>
</file>

<file path=xl/tables/table13.xml><?xml version="1.0" encoding="utf-8"?>
<table xmlns="http://schemas.openxmlformats.org/spreadsheetml/2006/main" headerRowCount="0" ref="B3:D4" displayName="Table_13" name="Table_13" id="13">
  <tableColumns count="3">
    <tableColumn name="Column1" id="1"/>
    <tableColumn name="Column2" id="2"/>
    <tableColumn name="Column3" id="3"/>
  </tableColumns>
  <tableStyleInfo name="05.09-style" showColumnStripes="0" showFirstColumn="1" showLastColumn="1" showRowStripes="1"/>
</table>
</file>

<file path=xl/tables/table14.xml><?xml version="1.0" encoding="utf-8"?>
<table xmlns="http://schemas.openxmlformats.org/spreadsheetml/2006/main" headerRowCount="0" ref="B5:D20" displayName="Table_14" name="Table_14" id="14">
  <tableColumns count="3">
    <tableColumn name="Column1" id="1"/>
    <tableColumn name="Column2" id="2"/>
    <tableColumn name="Column3" id="3"/>
  </tableColumns>
  <tableStyleInfo name="05.09-style 2" showColumnStripes="0" showFirstColumn="1" showLastColumn="1" showRowStripes="1"/>
</table>
</file>

<file path=xl/tables/table15.xml><?xml version="1.0" encoding="utf-8"?>
<table xmlns="http://schemas.openxmlformats.org/spreadsheetml/2006/main" headerRowCount="0" ref="B3:D12" displayName="Table_15" name="Table_15" id="15">
  <tableColumns count="3">
    <tableColumn name="Column1" id="1"/>
    <tableColumn name="Column2" id="2"/>
    <tableColumn name="Column3" id="3"/>
  </tableColumns>
  <tableStyleInfo name="07.09-style" showColumnStripes="0" showFirstColumn="1" showLastColumn="1" showRowStripes="1"/>
</table>
</file>

<file path=xl/tables/table16.xml><?xml version="1.0" encoding="utf-8"?>
<table xmlns="http://schemas.openxmlformats.org/spreadsheetml/2006/main" headerRowCount="0" ref="B3:D3" displayName="Table_16" name="Table_16" id="16">
  <tableColumns count="3">
    <tableColumn name="Column1" id="1"/>
    <tableColumn name="Column2" id="2"/>
    <tableColumn name="Column3" id="3"/>
  </tableColumns>
  <tableStyleInfo name="08.09-style" showColumnStripes="0" showFirstColumn="1" showLastColumn="1" showRowStripes="1"/>
</table>
</file>

<file path=xl/tables/table17.xml><?xml version="1.0" encoding="utf-8"?>
<table xmlns="http://schemas.openxmlformats.org/spreadsheetml/2006/main" headerRowCount="0" ref="B4:D21" displayName="Table_17" name="Table_17" id="17">
  <tableColumns count="3">
    <tableColumn name="Column1" id="1"/>
    <tableColumn name="Column2" id="2"/>
    <tableColumn name="Column3" id="3"/>
  </tableColumns>
  <tableStyleInfo name="08.09-style 2" showColumnStripes="0" showFirstColumn="1" showLastColumn="1" showRowStripes="1"/>
</table>
</file>

<file path=xl/tables/table18.xml><?xml version="1.0" encoding="utf-8"?>
<table xmlns="http://schemas.openxmlformats.org/spreadsheetml/2006/main" headerRowCount="0" ref="B4:D24" displayName="Table_18" name="Table_18" id="18">
  <tableColumns count="3">
    <tableColumn name="Column1" id="1"/>
    <tableColumn name="Column2" id="2"/>
    <tableColumn name="Column3" id="3"/>
  </tableColumns>
  <tableStyleInfo name="09.09-style" showColumnStripes="0" showFirstColumn="1" showLastColumn="1" showRowStripes="1"/>
</table>
</file>

<file path=xl/tables/table19.xml><?xml version="1.0" encoding="utf-8"?>
<table xmlns="http://schemas.openxmlformats.org/spreadsheetml/2006/main" headerRowCount="0" ref="B4:D4" displayName="Table_19" name="Table_19" id="19">
  <tableColumns count="3">
    <tableColumn name="Column1" id="1"/>
    <tableColumn name="Column2" id="2"/>
    <tableColumn name="Column3" id="3"/>
  </tableColumns>
  <tableStyleInfo name="10.09-style" showColumnStripes="0" showFirstColumn="1" showLastColumn="1" showRowStripes="1"/>
</table>
</file>

<file path=xl/tables/table20.xml><?xml version="1.0" encoding="utf-8"?>
<table xmlns="http://schemas.openxmlformats.org/spreadsheetml/2006/main" headerRowCount="0" ref="B5:D16" displayName="Table_20" name="Table_20" id="20">
  <tableColumns count="3">
    <tableColumn name="Column1" id="1"/>
    <tableColumn name="Column2" id="2"/>
    <tableColumn name="Column3" id="3"/>
  </tableColumns>
  <tableStyleInfo name="10.09-style 2" showColumnStripes="0" showFirstColumn="1" showLastColumn="1" showRowStripes="1"/>
</table>
</file>

<file path=xl/tables/table21.xml><?xml version="1.0" encoding="utf-8"?>
<table xmlns="http://schemas.openxmlformats.org/spreadsheetml/2006/main" headerRowCount="0" ref="B3:D3" displayName="Table_21" name="Table_21" id="21">
  <tableColumns count="3">
    <tableColumn name="Column1" id="1"/>
    <tableColumn name="Column2" id="2"/>
    <tableColumn name="Column3" id="3"/>
  </tableColumns>
  <tableStyleInfo name="11.09-style" showColumnStripes="0" showFirstColumn="1" showLastColumn="1" showRowStripes="1"/>
</table>
</file>

<file path=xl/tables/table22.xml><?xml version="1.0" encoding="utf-8"?>
<table xmlns="http://schemas.openxmlformats.org/spreadsheetml/2006/main" headerRowCount="0" ref="B4:D4" displayName="Table_22" name="Table_22" id="22">
  <tableColumns count="3">
    <tableColumn name="Column1" id="1"/>
    <tableColumn name="Column2" id="2"/>
    <tableColumn name="Column3" id="3"/>
  </tableColumns>
  <tableStyleInfo name="11.09-style 2" showColumnStripes="0" showFirstColumn="1" showLastColumn="1" showRowStripes="1"/>
</table>
</file>

<file path=xl/tables/table23.xml><?xml version="1.0" encoding="utf-8"?>
<table xmlns="http://schemas.openxmlformats.org/spreadsheetml/2006/main" headerRowCount="0" ref="B5:D12" displayName="Table_23" name="Table_23" id="23">
  <tableColumns count="3">
    <tableColumn name="Column1" id="1"/>
    <tableColumn name="Column2" id="2"/>
    <tableColumn name="Column3" id="3"/>
  </tableColumns>
  <tableStyleInfo name="11.09-style 3" showColumnStripes="0" showFirstColumn="1" showLastColumn="1" showRowStripes="1"/>
</table>
</file>

<file path=xl/tables/table24.xml><?xml version="1.0" encoding="utf-8"?>
<table xmlns="http://schemas.openxmlformats.org/spreadsheetml/2006/main" headerRowCount="0" ref="B13:D21" displayName="Table_24" name="Table_24" id="24">
  <tableColumns count="3">
    <tableColumn name="Column1" id="1"/>
    <tableColumn name="Column2" id="2"/>
    <tableColumn name="Column3" id="3"/>
  </tableColumns>
  <tableStyleInfo name="11.09-style 4" showColumnStripes="0" showFirstColumn="1" showLastColumn="1" showRowStripes="1"/>
</table>
</file>

<file path=xl/tables/table25.xml><?xml version="1.0" encoding="utf-8"?>
<table xmlns="http://schemas.openxmlformats.org/spreadsheetml/2006/main" headerRowCount="0" ref="B3:D3" displayName="Table_25" name="Table_25" id="25">
  <tableColumns count="3">
    <tableColumn name="Column1" id="1"/>
    <tableColumn name="Column2" id="2"/>
    <tableColumn name="Column3" id="3"/>
  </tableColumns>
  <tableStyleInfo name="12.09-style" showColumnStripes="0" showFirstColumn="1" showLastColumn="1" showRowStripes="1"/>
</table>
</file>

<file path=xl/tables/table26.xml><?xml version="1.0" encoding="utf-8"?>
<table xmlns="http://schemas.openxmlformats.org/spreadsheetml/2006/main" headerRowCount="0" ref="B5:D11" displayName="Table_26" name="Table_26" id="26">
  <tableColumns count="3">
    <tableColumn name="Column1" id="1"/>
    <tableColumn name="Column2" id="2"/>
    <tableColumn name="Column3" id="3"/>
  </tableColumns>
  <tableStyleInfo name="12.09-style 2" showColumnStripes="0" showFirstColumn="1" showLastColumn="1" showRowStripes="1"/>
</table>
</file>

<file path=xl/tables/table27.xml><?xml version="1.0" encoding="utf-8"?>
<table xmlns="http://schemas.openxmlformats.org/spreadsheetml/2006/main" headerRowCount="0" ref="B12:D24" displayName="Table_27" name="Table_27" id="27">
  <tableColumns count="3">
    <tableColumn name="Column1" id="1"/>
    <tableColumn name="Column2" id="2"/>
    <tableColumn name="Column3" id="3"/>
  </tableColumns>
  <tableStyleInfo name="12.09-style 3" showColumnStripes="0" showFirstColumn="1" showLastColumn="1" showRowStripes="1"/>
</table>
</file>

<file path=xl/tables/table28.xml><?xml version="1.0" encoding="utf-8"?>
<table xmlns="http://schemas.openxmlformats.org/spreadsheetml/2006/main" headerRowCount="0" ref="B3:D10" displayName="Table_28" name="Table_28" id="28">
  <tableColumns count="3">
    <tableColumn name="Column1" id="1"/>
    <tableColumn name="Column2" id="2"/>
    <tableColumn name="Column3" id="3"/>
  </tableColumns>
  <tableStyleInfo name="14.09-style" showColumnStripes="0" showFirstColumn="1" showLastColumn="1" showRowStripes="1"/>
</table>
</file>

<file path=xl/tables/table29.xml><?xml version="1.0" encoding="utf-8"?>
<table xmlns="http://schemas.openxmlformats.org/spreadsheetml/2006/main" headerRowCount="0" ref="B11:D12" displayName="Table_29" name="Table_29" id="29">
  <tableColumns count="3">
    <tableColumn name="Column1" id="1"/>
    <tableColumn name="Column2" id="2"/>
    <tableColumn name="Column3" id="3"/>
  </tableColumns>
  <tableStyleInfo name="14.09-style 2" showColumnStripes="0" showFirstColumn="1" showLastColumn="1" showRowStripes="1"/>
</table>
</file>

<file path=xl/tables/table30.xml><?xml version="1.0" encoding="utf-8"?>
<table xmlns="http://schemas.openxmlformats.org/spreadsheetml/2006/main" headerRowCount="0" ref="B3:D3" displayName="Table_30" name="Table_30" id="30">
  <tableColumns count="3">
    <tableColumn name="Column1" id="1"/>
    <tableColumn name="Column2" id="2"/>
    <tableColumn name="Column3" id="3"/>
  </tableColumns>
  <tableStyleInfo name="13.09-style" showColumnStripes="0" showFirstColumn="1" showLastColumn="1" showRowStripes="1"/>
</table>
</file>

<file path=xl/tables/table31.xml><?xml version="1.0" encoding="utf-8"?>
<table xmlns="http://schemas.openxmlformats.org/spreadsheetml/2006/main" headerRowCount="0" ref="B4:D11" displayName="Table_31" name="Table_31" id="31">
  <tableColumns count="3">
    <tableColumn name="Column1" id="1"/>
    <tableColumn name="Column2" id="2"/>
    <tableColumn name="Column3" id="3"/>
  </tableColumns>
  <tableStyleInfo name="13.09-style 2" showColumnStripes="0" showFirstColumn="1" showLastColumn="1" showRowStripes="1"/>
</table>
</file>

<file path=xl/tables/table32.xml><?xml version="1.0" encoding="utf-8"?>
<table xmlns="http://schemas.openxmlformats.org/spreadsheetml/2006/main" headerRowCount="0" ref="B12:D13" displayName="Table_32" name="Table_32" id="32">
  <tableColumns count="3">
    <tableColumn name="Column1" id="1"/>
    <tableColumn name="Column2" id="2"/>
    <tableColumn name="Column3" id="3"/>
  </tableColumns>
  <tableStyleInfo name="13.09-style 3" showColumnStripes="0" showFirstColumn="1" showLastColumn="1" showRowStripes="1"/>
</table>
</file>

<file path=xl/tables/table33.xml><?xml version="1.0" encoding="utf-8"?>
<table xmlns="http://schemas.openxmlformats.org/spreadsheetml/2006/main" headerRowCount="0" ref="B3:D3" displayName="Table_33" name="Table_33" id="33">
  <tableColumns count="3">
    <tableColumn name="Column1" id="1"/>
    <tableColumn name="Column2" id="2"/>
    <tableColumn name="Column3" id="3"/>
  </tableColumns>
  <tableStyleInfo name="16.09-style" showColumnStripes="0" showFirstColumn="1" showLastColumn="1" showRowStripes="1"/>
</table>
</file>

<file path=xl/tables/table34.xml><?xml version="1.0" encoding="utf-8"?>
<table xmlns="http://schemas.openxmlformats.org/spreadsheetml/2006/main" headerRowCount="0" ref="B4:D4" displayName="Table_34" name="Table_34" id="34">
  <tableColumns count="3">
    <tableColumn name="Column1" id="1"/>
    <tableColumn name="Column2" id="2"/>
    <tableColumn name="Column3" id="3"/>
  </tableColumns>
  <tableStyleInfo name="16.09-style 2" showColumnStripes="0" showFirstColumn="1" showLastColumn="1" showRowStripes="1"/>
</table>
</file>

<file path=xl/tables/table35.xml><?xml version="1.0" encoding="utf-8"?>
<table xmlns="http://schemas.openxmlformats.org/spreadsheetml/2006/main" headerRowCount="0" ref="B5:D5" displayName="Table_35" name="Table_35" id="35">
  <tableColumns count="3">
    <tableColumn name="Column1" id="1"/>
    <tableColumn name="Column2" id="2"/>
    <tableColumn name="Column3" id="3"/>
  </tableColumns>
  <tableStyleInfo name="16.09-style 3" showColumnStripes="0" showFirstColumn="1" showLastColumn="1" showRowStripes="1"/>
</table>
</file>

<file path=xl/tables/table36.xml><?xml version="1.0" encoding="utf-8"?>
<table xmlns="http://schemas.openxmlformats.org/spreadsheetml/2006/main" headerRowCount="0" ref="B6:D13" displayName="Table_36" name="Table_36" id="36">
  <tableColumns count="3">
    <tableColumn name="Column1" id="1"/>
    <tableColumn name="Column2" id="2"/>
    <tableColumn name="Column3" id="3"/>
  </tableColumns>
  <tableStyleInfo name="16.09-style 4" showColumnStripes="0" showFirstColumn="1" showLastColumn="1" showRowStripes="1"/>
</table>
</file>

<file path=xl/tables/table37.xml><?xml version="1.0" encoding="utf-8"?>
<table xmlns="http://schemas.openxmlformats.org/spreadsheetml/2006/main" headerRowCount="0" ref="B14:D30" displayName="Table_37" name="Table_37" id="37">
  <tableColumns count="3">
    <tableColumn name="Column1" id="1"/>
    <tableColumn name="Column2" id="2"/>
    <tableColumn name="Column3" id="3"/>
  </tableColumns>
  <tableStyleInfo name="16.09-style 5" showColumnStripes="0" showFirstColumn="1" showLastColumn="1" showRowStripes="1"/>
</table>
</file>

<file path=xl/tables/table38.xml><?xml version="1.0" encoding="utf-8"?>
<table xmlns="http://schemas.openxmlformats.org/spreadsheetml/2006/main" headerRowCount="0" ref="B3:D3" displayName="Table_38" name="Table_38" id="38">
  <tableColumns count="3">
    <tableColumn name="Column1" id="1"/>
    <tableColumn name="Column2" id="2"/>
    <tableColumn name="Column3" id="3"/>
  </tableColumns>
  <tableStyleInfo name="15.09-style" showColumnStripes="0" showFirstColumn="1" showLastColumn="1" showRowStripes="1"/>
</table>
</file>

<file path=xl/tables/table39.xml><?xml version="1.0" encoding="utf-8"?>
<table xmlns="http://schemas.openxmlformats.org/spreadsheetml/2006/main" headerRowCount="0" ref="B4:D11" displayName="Table_39" name="Table_39" id="39">
  <tableColumns count="3">
    <tableColumn name="Column1" id="1"/>
    <tableColumn name="Column2" id="2"/>
    <tableColumn name="Column3" id="3"/>
  </tableColumns>
  <tableStyleInfo name="15.09-style 2" showColumnStripes="0" showFirstColumn="1" showLastColumn="1" showRowStripes="1"/>
</table>
</file>

<file path=xl/tables/table40.xml><?xml version="1.0" encoding="utf-8"?>
<table xmlns="http://schemas.openxmlformats.org/spreadsheetml/2006/main" headerRowCount="0" ref="B12:D28" displayName="Table_40" name="Table_40" id="40">
  <tableColumns count="3">
    <tableColumn name="Column1" id="1"/>
    <tableColumn name="Column2" id="2"/>
    <tableColumn name="Column3" id="3"/>
  </tableColumns>
  <tableStyleInfo name="15.09-style 3" showColumnStripes="0" showFirstColumn="1" showLastColumn="1" showRowStripes="1"/>
</table>
</file>

<file path=xl/tables/table41.xml><?xml version="1.0" encoding="utf-8"?>
<table xmlns="http://schemas.openxmlformats.org/spreadsheetml/2006/main" headerRowCount="0" ref="B24:D50" displayName="Table_41" name="Table_41" id="41">
  <tableColumns count="3">
    <tableColumn name="Column1" id="1"/>
    <tableColumn name="Column2" id="2"/>
    <tableColumn name="Column3" id="3"/>
  </tableColumns>
  <tableStyleInfo name="18.09-style" showColumnStripes="0" showFirstColumn="1" showLastColumn="1" showRowStripes="1"/>
</table>
</file>

<file path=xl/tables/table42.xml><?xml version="1.0" encoding="utf-8"?>
<table xmlns="http://schemas.openxmlformats.org/spreadsheetml/2006/main" headerRowCount="0" ref="B3:D8" displayName="Table_42" name="Table_42" id="42">
  <tableColumns count="3">
    <tableColumn name="Column1" id="1"/>
    <tableColumn name="Column2" id="2"/>
    <tableColumn name="Column3" id="3"/>
  </tableColumns>
  <tableStyleInfo name="19.09-style" showColumnStripes="0" showFirstColumn="1" showLastColumn="1" showRowStripes="1"/>
</table>
</file>

<file path=xl/tables/table43.xml><?xml version="1.0" encoding="utf-8"?>
<table xmlns="http://schemas.openxmlformats.org/spreadsheetml/2006/main" headerRowCount="0" ref="B9:D14" displayName="Table_43" name="Table_43" id="43">
  <tableColumns count="3">
    <tableColumn name="Column1" id="1"/>
    <tableColumn name="Column2" id="2"/>
    <tableColumn name="Column3" id="3"/>
  </tableColumns>
  <tableStyleInfo name="19.09-style 2" showColumnStripes="0" showFirstColumn="1" showLastColumn="1" showRowStripes="1"/>
</table>
</file>

<file path=xl/tables/table44.xml><?xml version="1.0" encoding="utf-8"?>
<table xmlns="http://schemas.openxmlformats.org/spreadsheetml/2006/main" headerRowCount="0" ref="B15:D22" displayName="Table_44" name="Table_44" id="44">
  <tableColumns count="3">
    <tableColumn name="Column1" id="1"/>
    <tableColumn name="Column2" id="2"/>
    <tableColumn name="Column3" id="3"/>
  </tableColumns>
  <tableStyleInfo name="19.09-style 3" showColumnStripes="0" showFirstColumn="1" showLastColumn="1" showRowStripes="1"/>
</table>
</file>

<file path=xl/tables/table45.xml><?xml version="1.0" encoding="utf-8"?>
<table xmlns="http://schemas.openxmlformats.org/spreadsheetml/2006/main" headerRowCount="0" ref="B23:D56" displayName="Table_45" name="Table_45" id="45">
  <tableColumns count="3">
    <tableColumn name="Column1" id="1"/>
    <tableColumn name="Column2" id="2"/>
    <tableColumn name="Column3" id="3"/>
  </tableColumns>
  <tableStyleInfo name="19.09-style 4" showColumnStripes="0" showFirstColumn="1" showLastColumn="1" showRowStripes="1"/>
</table>
</file>

<file path=xl/tables/table46.xml><?xml version="1.0" encoding="utf-8"?>
<table xmlns="http://schemas.openxmlformats.org/spreadsheetml/2006/main" headerRowCount="0" ref="B3:C7" displayName="Table_46" name="Table_46" id="46">
  <tableColumns count="2">
    <tableColumn name="Column1" id="1"/>
    <tableColumn name="Column2" id="2"/>
  </tableColumns>
  <tableStyleInfo name="20.09-style" showColumnStripes="0" showFirstColumn="1" showLastColumn="1" showRowStripes="1"/>
</table>
</file>

<file path=xl/tables/table47.xml><?xml version="1.0" encoding="utf-8"?>
<table xmlns="http://schemas.openxmlformats.org/spreadsheetml/2006/main" headerRowCount="0" ref="D3:D11" displayName="Table_47" name="Table_47" id="47">
  <tableColumns count="1">
    <tableColumn name="Column1" id="1"/>
  </tableColumns>
  <tableStyleInfo name="20.09-style 2" showColumnStripes="0" showFirstColumn="1" showLastColumn="1" showRowStripes="1"/>
</table>
</file>

<file path=xl/tables/table48.xml><?xml version="1.0" encoding="utf-8"?>
<table xmlns="http://schemas.openxmlformats.org/spreadsheetml/2006/main" headerRowCount="0" ref="B12:D19" displayName="Table_48" name="Table_48" id="48">
  <tableColumns count="3">
    <tableColumn name="Column1" id="1"/>
    <tableColumn name="Column2" id="2"/>
    <tableColumn name="Column3" id="3"/>
  </tableColumns>
  <tableStyleInfo name="20.09-style 3" showColumnStripes="0" showFirstColumn="1" showLastColumn="1" showRowStripes="1"/>
</table>
</file>

<file path=xl/tables/table49.xml><?xml version="1.0" encoding="utf-8"?>
<table xmlns="http://schemas.openxmlformats.org/spreadsheetml/2006/main" headerRowCount="0" ref="B20:D28" displayName="Table_49" name="Table_49" id="49">
  <tableColumns count="3">
    <tableColumn name="Column1" id="1"/>
    <tableColumn name="Column2" id="2"/>
    <tableColumn name="Column3" id="3"/>
  </tableColumns>
  <tableStyleInfo name="20.09-style 4" showColumnStripes="0" showFirstColumn="1" showLastColumn="1" showRowStripes="1"/>
</table>
</file>

<file path=xl/tables/table50.xml><?xml version="1.0" encoding="utf-8"?>
<table xmlns="http://schemas.openxmlformats.org/spreadsheetml/2006/main" headerRowCount="0" ref="B3:D8" displayName="Table_50" name="Table_50" id="50">
  <tableColumns count="3">
    <tableColumn name="Column1" id="1"/>
    <tableColumn name="Column2" id="2"/>
    <tableColumn name="Column3" id="3"/>
  </tableColumns>
  <tableStyleInfo name="21.09-style" showColumnStripes="0" showFirstColumn="1" showLastColumn="1" showRowStripes="1"/>
</table>
</file>

<file path=xl/tables/table51.xml><?xml version="1.0" encoding="utf-8"?>
<table xmlns="http://schemas.openxmlformats.org/spreadsheetml/2006/main" headerRowCount="0" ref="B3:D3" displayName="Table_51" name="Table_51" id="51">
  <tableColumns count="3">
    <tableColumn name="Column1" id="1"/>
    <tableColumn name="Column2" id="2"/>
    <tableColumn name="Column3" id="3"/>
  </tableColumns>
  <tableStyleInfo name="22.09-style" showColumnStripes="0" showFirstColumn="1" showLastColumn="1" showRowStripes="1"/>
</table>
</file>

<file path=xl/tables/table52.xml><?xml version="1.0" encoding="utf-8"?>
<table xmlns="http://schemas.openxmlformats.org/spreadsheetml/2006/main" headerRowCount="0" ref="B4:D4" displayName="Table_52" name="Table_52" id="52">
  <tableColumns count="3">
    <tableColumn name="Column1" id="1"/>
    <tableColumn name="Column2" id="2"/>
    <tableColumn name="Column3" id="3"/>
  </tableColumns>
  <tableStyleInfo name="22.09-style 2" showColumnStripes="0" showFirstColumn="1" showLastColumn="1" showRowStripes="1"/>
</table>
</file>

<file path=xl/tables/table53.xml><?xml version="1.0" encoding="utf-8"?>
<table xmlns="http://schemas.openxmlformats.org/spreadsheetml/2006/main" headerRowCount="0" ref="B5:D12" displayName="Table_53" name="Table_53" id="53">
  <tableColumns count="3">
    <tableColumn name="Column1" id="1"/>
    <tableColumn name="Column2" id="2"/>
    <tableColumn name="Column3" id="3"/>
  </tableColumns>
  <tableStyleInfo name="22.09-style 3" showColumnStripes="0" showFirstColumn="1" showLastColumn="1" showRowStripes="1"/>
</table>
</file>

<file path=xl/tables/table54.xml><?xml version="1.0" encoding="utf-8"?>
<table xmlns="http://schemas.openxmlformats.org/spreadsheetml/2006/main" headerRowCount="0" ref="B13:D14" displayName="Table_54" name="Table_54" id="54">
  <tableColumns count="3">
    <tableColumn name="Column1" id="1"/>
    <tableColumn name="Column2" id="2"/>
    <tableColumn name="Column3" id="3"/>
  </tableColumns>
  <tableStyleInfo name="22.09-style 4" showColumnStripes="0" showFirstColumn="1" showLastColumn="1" showRowStripes="1"/>
</table>
</file>

<file path=xl/tables/table55.xml><?xml version="1.0" encoding="utf-8"?>
<table xmlns="http://schemas.openxmlformats.org/spreadsheetml/2006/main" headerRowCount="0" ref="B3:D6" displayName="Table_55" name="Table_55" id="55">
  <tableColumns count="3">
    <tableColumn name="Column1" id="1"/>
    <tableColumn name="Column2" id="2"/>
    <tableColumn name="Column3" id="3"/>
  </tableColumns>
  <tableStyleInfo name="23.09-style" showColumnStripes="0" showFirstColumn="1" showLastColumn="1" showRowStripes="1"/>
</table>
</file>

<file path=xl/tables/table56.xml><?xml version="1.0" encoding="utf-8"?>
<table xmlns="http://schemas.openxmlformats.org/spreadsheetml/2006/main" headerRowCount="0" ref="B7:D7" displayName="Table_56" name="Table_56" id="56">
  <tableColumns count="3">
    <tableColumn name="Column1" id="1"/>
    <tableColumn name="Column2" id="2"/>
    <tableColumn name="Column3" id="3"/>
  </tableColumns>
  <tableStyleInfo name="23.09-style 2" showColumnStripes="0" showFirstColumn="1" showLastColumn="1" showRowStripes="1"/>
</table>
</file>

<file path=xl/tables/table57.xml><?xml version="1.0" encoding="utf-8"?>
<table xmlns="http://schemas.openxmlformats.org/spreadsheetml/2006/main" headerRowCount="0" ref="B8:D15" displayName="Table_57" name="Table_57" id="57">
  <tableColumns count="3">
    <tableColumn name="Column1" id="1"/>
    <tableColumn name="Column2" id="2"/>
    <tableColumn name="Column3" id="3"/>
  </tableColumns>
  <tableStyleInfo name="23.09-style 3" showColumnStripes="0" showFirstColumn="1" showLastColumn="1" showRowStripes="1"/>
</table>
</file>

<file path=xl/tables/table58.xml><?xml version="1.0" encoding="utf-8"?>
<table xmlns="http://schemas.openxmlformats.org/spreadsheetml/2006/main" headerRowCount="0" ref="B16:D34" displayName="Table_58" name="Table_58" id="58">
  <tableColumns count="3">
    <tableColumn name="Column1" id="1"/>
    <tableColumn name="Column2" id="2"/>
    <tableColumn name="Column3" id="3"/>
  </tableColumns>
  <tableStyleInfo name="23.09-style 4" showColumnStripes="0" showFirstColumn="1" showLastColumn="1" showRowStripes="1"/>
</table>
</file>

<file path=xl/tables/table59.xml><?xml version="1.0" encoding="utf-8"?>
<table xmlns="http://schemas.openxmlformats.org/spreadsheetml/2006/main" headerRowCount="0" ref="B3:D3" displayName="Table_59" name="Table_59" id="59">
  <tableColumns count="3">
    <tableColumn name="Column1" id="1"/>
    <tableColumn name="Column2" id="2"/>
    <tableColumn name="Column3" id="3"/>
  </tableColumns>
  <tableStyleInfo name="24.09-style" showColumnStripes="0" showFirstColumn="1" showLastColumn="1" showRowStripes="1"/>
</table>
</file>

<file path=xl/tables/table60.xml><?xml version="1.0" encoding="utf-8"?>
<table xmlns="http://schemas.openxmlformats.org/spreadsheetml/2006/main" headerRowCount="0" ref="B4:D4" displayName="Table_60" name="Table_60" id="60">
  <tableColumns count="3">
    <tableColumn name="Column1" id="1"/>
    <tableColumn name="Column2" id="2"/>
    <tableColumn name="Column3" id="3"/>
  </tableColumns>
  <tableStyleInfo name="24.09-style 2" showColumnStripes="0" showFirstColumn="1" showLastColumn="1" showRowStripes="1"/>
</table>
</file>

<file path=xl/tables/table61.xml><?xml version="1.0" encoding="utf-8"?>
<table xmlns="http://schemas.openxmlformats.org/spreadsheetml/2006/main" headerRowCount="0" ref="B5:D7" displayName="Table_61" name="Table_61" id="61">
  <tableColumns count="3">
    <tableColumn name="Column1" id="1"/>
    <tableColumn name="Column2" id="2"/>
    <tableColumn name="Column3" id="3"/>
  </tableColumns>
  <tableStyleInfo name="24.09-style 3" showColumnStripes="0" showFirstColumn="1" showLastColumn="1" showRowStripes="1"/>
</table>
</file>

<file path=xl/tables/table62.xml><?xml version="1.0" encoding="utf-8"?>
<table xmlns="http://schemas.openxmlformats.org/spreadsheetml/2006/main" headerRowCount="0" ref="B8:D8" displayName="Table_62" name="Table_62" id="62">
  <tableColumns count="3">
    <tableColumn name="Column1" id="1"/>
    <tableColumn name="Column2" id="2"/>
    <tableColumn name="Column3" id="3"/>
  </tableColumns>
  <tableStyleInfo name="24.09-style 4" showColumnStripes="0" showFirstColumn="1" showLastColumn="1" showRowStripes="1"/>
</table>
</file>

<file path=xl/tables/table63.xml><?xml version="1.0" encoding="utf-8"?>
<table xmlns="http://schemas.openxmlformats.org/spreadsheetml/2006/main" headerRowCount="0" ref="B9:D14" displayName="Table_63" name="Table_63" id="63">
  <tableColumns count="3">
    <tableColumn name="Column1" id="1"/>
    <tableColumn name="Column2" id="2"/>
    <tableColumn name="Column3" id="3"/>
  </tableColumns>
  <tableStyleInfo name="24.09-style 5" showColumnStripes="0" showFirstColumn="1" showLastColumn="1" showRowStripes="1"/>
</table>
</file>

<file path=xl/tables/table64.xml><?xml version="1.0" encoding="utf-8"?>
<table xmlns="http://schemas.openxmlformats.org/spreadsheetml/2006/main" headerRowCount="0" ref="B15:D15" displayName="Table_64" name="Table_64" id="64">
  <tableColumns count="3">
    <tableColumn name="Column1" id="1"/>
    <tableColumn name="Column2" id="2"/>
    <tableColumn name="Column3" id="3"/>
  </tableColumns>
  <tableStyleInfo name="24.09-style 6" showColumnStripes="0" showFirstColumn="1" showLastColumn="1" showRowStripes="1"/>
</table>
</file>

<file path=xl/tables/table65.xml><?xml version="1.0" encoding="utf-8"?>
<table xmlns="http://schemas.openxmlformats.org/spreadsheetml/2006/main" headerRowCount="0" ref="B16:D37" displayName="Table_65" name="Table_65" id="65">
  <tableColumns count="3">
    <tableColumn name="Column1" id="1"/>
    <tableColumn name="Column2" id="2"/>
    <tableColumn name="Column3" id="3"/>
  </tableColumns>
  <tableStyleInfo name="24.09-style 7" showColumnStripes="0" showFirstColumn="1" showLastColumn="1" showRowStripes="1"/>
</table>
</file>

<file path=xl/tables/table66.xml><?xml version="1.0" encoding="utf-8"?>
<table xmlns="http://schemas.openxmlformats.org/spreadsheetml/2006/main" headerRowCount="0" ref="B3:D3" displayName="Table_66" name="Table_66" id="66">
  <tableColumns count="3">
    <tableColumn name="Column1" id="1"/>
    <tableColumn name="Column2" id="2"/>
    <tableColumn name="Column3" id="3"/>
  </tableColumns>
  <tableStyleInfo name="25.09-style" showColumnStripes="0" showFirstColumn="1" showLastColumn="1" showRowStripes="1"/>
</table>
</file>

<file path=xl/tables/table67.xml><?xml version="1.0" encoding="utf-8"?>
<table xmlns="http://schemas.openxmlformats.org/spreadsheetml/2006/main" headerRowCount="0" ref="B4:D5" displayName="Table_67" name="Table_67" id="67">
  <tableColumns count="3">
    <tableColumn name="Column1" id="1"/>
    <tableColumn name="Column2" id="2"/>
    <tableColumn name="Column3" id="3"/>
  </tableColumns>
  <tableStyleInfo name="25.09-style 2" showColumnStripes="0" showFirstColumn="1" showLastColumn="1" showRowStripes="1"/>
</table>
</file>

<file path=xl/tables/table68.xml><?xml version="1.0" encoding="utf-8"?>
<table xmlns="http://schemas.openxmlformats.org/spreadsheetml/2006/main" headerRowCount="0" ref="B6:D8" displayName="Table_68" name="Table_68" id="68">
  <tableColumns count="3">
    <tableColumn name="Column1" id="1"/>
    <tableColumn name="Column2" id="2"/>
    <tableColumn name="Column3" id="3"/>
  </tableColumns>
  <tableStyleInfo name="25.09-style 3" showColumnStripes="0" showFirstColumn="1" showLastColumn="1" showRowStripes="1"/>
</table>
</file>

<file path=xl/tables/table69.xml><?xml version="1.0" encoding="utf-8"?>
<table xmlns="http://schemas.openxmlformats.org/spreadsheetml/2006/main" headerRowCount="0" ref="B9:D9" displayName="Table_69" name="Table_69" id="69">
  <tableColumns count="3">
    <tableColumn name="Column1" id="1"/>
    <tableColumn name="Column2" id="2"/>
    <tableColumn name="Column3" id="3"/>
  </tableColumns>
  <tableStyleInfo name="25.09-style 4" showColumnStripes="0" showFirstColumn="1" showLastColumn="1" showRowStripes="1"/>
</table>
</file>

<file path=xl/tables/table70.xml><?xml version="1.0" encoding="utf-8"?>
<table xmlns="http://schemas.openxmlformats.org/spreadsheetml/2006/main" headerRowCount="0" ref="B10:D10" displayName="Table_70" name="Table_70" id="70">
  <tableColumns count="3">
    <tableColumn name="Column1" id="1"/>
    <tableColumn name="Column2" id="2"/>
    <tableColumn name="Column3" id="3"/>
  </tableColumns>
  <tableStyleInfo name="25.09-style 5" showColumnStripes="0" showFirstColumn="1" showLastColumn="1" showRowStripes="1"/>
</table>
</file>

<file path=xl/tables/table71.xml><?xml version="1.0" encoding="utf-8"?>
<table xmlns="http://schemas.openxmlformats.org/spreadsheetml/2006/main" headerRowCount="0" ref="B11:D13" displayName="Table_71" name="Table_71" id="71">
  <tableColumns count="3">
    <tableColumn name="Column1" id="1"/>
    <tableColumn name="Column2" id="2"/>
    <tableColumn name="Column3" id="3"/>
  </tableColumns>
  <tableStyleInfo name="25.09-style 6" showColumnStripes="0" showFirstColumn="1" showLastColumn="1" showRowStripes="1"/>
</table>
</file>

<file path=xl/tables/table72.xml><?xml version="1.0" encoding="utf-8"?>
<table xmlns="http://schemas.openxmlformats.org/spreadsheetml/2006/main" headerRowCount="0" ref="B14:D14" displayName="Table_72" name="Table_72" id="72">
  <tableColumns count="3">
    <tableColumn name="Column1" id="1"/>
    <tableColumn name="Column2" id="2"/>
    <tableColumn name="Column3" id="3"/>
  </tableColumns>
  <tableStyleInfo name="25.09-style 7" showColumnStripes="0" showFirstColumn="1" showLastColumn="1" showRowStripes="1"/>
</table>
</file>

<file path=xl/tables/table73.xml><?xml version="1.0" encoding="utf-8"?>
<table xmlns="http://schemas.openxmlformats.org/spreadsheetml/2006/main" headerRowCount="0" ref="B15:D31" displayName="Table_73" name="Table_73" id="73">
  <tableColumns count="3">
    <tableColumn name="Column1" id="1"/>
    <tableColumn name="Column2" id="2"/>
    <tableColumn name="Column3" id="3"/>
  </tableColumns>
  <tableStyleInfo name="25.09-style 8" showColumnStripes="0" showFirstColumn="1" showLastColumn="1" showRowStripes="1"/>
</table>
</file>

<file path=xl/tables/table74.xml><?xml version="1.0" encoding="utf-8"?>
<table xmlns="http://schemas.openxmlformats.org/spreadsheetml/2006/main" headerRowCount="0" ref="B3:D3" displayName="Table_74" name="Table_74" id="74">
  <tableColumns count="3">
    <tableColumn name="Column1" id="1"/>
    <tableColumn name="Column2" id="2"/>
    <tableColumn name="Column3" id="3"/>
  </tableColumns>
  <tableStyleInfo name="26.09-style" showColumnStripes="0" showFirstColumn="1" showLastColumn="1" showRowStripes="1"/>
</table>
</file>

<file path=xl/tables/table75.xml><?xml version="1.0" encoding="utf-8"?>
<table xmlns="http://schemas.openxmlformats.org/spreadsheetml/2006/main" headerRowCount="0" ref="B4:D4" displayName="Table_75" name="Table_75" id="75">
  <tableColumns count="3">
    <tableColumn name="Column1" id="1"/>
    <tableColumn name="Column2" id="2"/>
    <tableColumn name="Column3" id="3"/>
  </tableColumns>
  <tableStyleInfo name="26.09-style 2" showColumnStripes="0" showFirstColumn="1" showLastColumn="1" showRowStripes="1"/>
</table>
</file>

<file path=xl/tables/table76.xml><?xml version="1.0" encoding="utf-8"?>
<table xmlns="http://schemas.openxmlformats.org/spreadsheetml/2006/main" headerRowCount="0" ref="B5:D5" displayName="Table_76" name="Table_76" id="76">
  <tableColumns count="3">
    <tableColumn name="Column1" id="1"/>
    <tableColumn name="Column2" id="2"/>
    <tableColumn name="Column3" id="3"/>
  </tableColumns>
  <tableStyleInfo name="26.09-style 3" showColumnStripes="0" showFirstColumn="1" showLastColumn="1" showRowStripes="1"/>
</table>
</file>

<file path=xl/tables/table77.xml><?xml version="1.0" encoding="utf-8"?>
<table xmlns="http://schemas.openxmlformats.org/spreadsheetml/2006/main" headerRowCount="0" ref="B6:D6" displayName="Table_77" name="Table_77" id="77">
  <tableColumns count="3">
    <tableColumn name="Column1" id="1"/>
    <tableColumn name="Column2" id="2"/>
    <tableColumn name="Column3" id="3"/>
  </tableColumns>
  <tableStyleInfo name="26.09-style 4" showColumnStripes="0" showFirstColumn="1" showLastColumn="1" showRowStripes="1"/>
</table>
</file>

<file path=xl/tables/table78.xml><?xml version="1.0" encoding="utf-8"?>
<table xmlns="http://schemas.openxmlformats.org/spreadsheetml/2006/main" headerRowCount="0" ref="B7:D7" displayName="Table_78" name="Table_78" id="78">
  <tableColumns count="3">
    <tableColumn name="Column1" id="1"/>
    <tableColumn name="Column2" id="2"/>
    <tableColumn name="Column3" id="3"/>
  </tableColumns>
  <tableStyleInfo name="26.09-style 5" showColumnStripes="0" showFirstColumn="1" showLastColumn="1" showRowStripes="1"/>
</table>
</file>

<file path=xl/tables/table79.xml><?xml version="1.0" encoding="utf-8"?>
<table xmlns="http://schemas.openxmlformats.org/spreadsheetml/2006/main" headerRowCount="0" ref="B8:D8" displayName="Table_79" name="Table_79" id="79">
  <tableColumns count="3">
    <tableColumn name="Column1" id="1"/>
    <tableColumn name="Column2" id="2"/>
    <tableColumn name="Column3" id="3"/>
  </tableColumns>
  <tableStyleInfo name="26.09-style 6" showColumnStripes="0" showFirstColumn="1" showLastColumn="1" showRowStripes="1"/>
</table>
</file>

<file path=xl/tables/table80.xml><?xml version="1.0" encoding="utf-8"?>
<table xmlns="http://schemas.openxmlformats.org/spreadsheetml/2006/main" headerRowCount="0" ref="B9:D10" displayName="Table_80" name="Table_80" id="80">
  <tableColumns count="3">
    <tableColumn name="Column1" id="1"/>
    <tableColumn name="Column2" id="2"/>
    <tableColumn name="Column3" id="3"/>
  </tableColumns>
  <tableStyleInfo name="26.09-style 7" showColumnStripes="0" showFirstColumn="1" showLastColumn="1" showRowStripes="1"/>
</table>
</file>

<file path=xl/tables/table81.xml><?xml version="1.0" encoding="utf-8"?>
<table xmlns="http://schemas.openxmlformats.org/spreadsheetml/2006/main" headerRowCount="0" ref="B11:D13" displayName="Table_81" name="Table_81" id="81">
  <tableColumns count="3">
    <tableColumn name="Column1" id="1"/>
    <tableColumn name="Column2" id="2"/>
    <tableColumn name="Column3" id="3"/>
  </tableColumns>
  <tableStyleInfo name="26.09-style 8" showColumnStripes="0" showFirstColumn="1" showLastColumn="1" showRowStripes="1"/>
</table>
</file>

<file path=xl/tables/table82.xml><?xml version="1.0" encoding="utf-8"?>
<table xmlns="http://schemas.openxmlformats.org/spreadsheetml/2006/main" headerRowCount="0" ref="B14:D30" displayName="Table_82" name="Table_82" id="82">
  <tableColumns count="3">
    <tableColumn name="Column1" id="1"/>
    <tableColumn name="Column2" id="2"/>
    <tableColumn name="Column3" id="3"/>
  </tableColumns>
  <tableStyleInfo name="26.09-style 9" showColumnStripes="0" showFirstColumn="1" showLastColumn="1" showRowStripes="1"/>
</table>
</file>

<file path=xl/tables/table83.xml><?xml version="1.0" encoding="utf-8"?>
<table xmlns="http://schemas.openxmlformats.org/spreadsheetml/2006/main" headerRowCount="0" ref="B3:D3" displayName="Table_83" name="Table_83" id="83">
  <tableColumns count="3">
    <tableColumn name="Column1" id="1"/>
    <tableColumn name="Column2" id="2"/>
    <tableColumn name="Column3" id="3"/>
  </tableColumns>
  <tableStyleInfo name="27.09-style" showColumnStripes="0" showFirstColumn="1" showLastColumn="1" showRowStripes="1"/>
</table>
</file>

<file path=xl/tables/table84.xml><?xml version="1.0" encoding="utf-8"?>
<table xmlns="http://schemas.openxmlformats.org/spreadsheetml/2006/main" headerRowCount="0" ref="B4:D4" displayName="Table_84" name="Table_84" id="84">
  <tableColumns count="3">
    <tableColumn name="Column1" id="1"/>
    <tableColumn name="Column2" id="2"/>
    <tableColumn name="Column3" id="3"/>
  </tableColumns>
  <tableStyleInfo name="27.09-style 2" showColumnStripes="0" showFirstColumn="1" showLastColumn="1" showRowStripes="1"/>
</table>
</file>

<file path=xl/tables/table85.xml><?xml version="1.0" encoding="utf-8"?>
<table xmlns="http://schemas.openxmlformats.org/spreadsheetml/2006/main" headerRowCount="0" ref="B5:D5" displayName="Table_85" name="Table_85" id="85">
  <tableColumns count="3">
    <tableColumn name="Column1" id="1"/>
    <tableColumn name="Column2" id="2"/>
    <tableColumn name="Column3" id="3"/>
  </tableColumns>
  <tableStyleInfo name="27.09-style 3" showColumnStripes="0" showFirstColumn="1" showLastColumn="1" showRowStripes="1"/>
</table>
</file>

<file path=xl/tables/table86.xml><?xml version="1.0" encoding="utf-8"?>
<table xmlns="http://schemas.openxmlformats.org/spreadsheetml/2006/main" headerRowCount="0" ref="B6:D6" displayName="Table_86" name="Table_86" id="86">
  <tableColumns count="3">
    <tableColumn name="Column1" id="1"/>
    <tableColumn name="Column2" id="2"/>
    <tableColumn name="Column3" id="3"/>
  </tableColumns>
  <tableStyleInfo name="27.09-style 4" showColumnStripes="0" showFirstColumn="1" showLastColumn="1" showRowStripes="1"/>
</table>
</file>

<file path=xl/tables/table87.xml><?xml version="1.0" encoding="utf-8"?>
<table xmlns="http://schemas.openxmlformats.org/spreadsheetml/2006/main" headerRowCount="0" ref="B3:D4" displayName="Table_87" name="Table_87" id="87">
  <tableColumns count="3">
    <tableColumn name="Column1" id="1"/>
    <tableColumn name="Column2" id="2"/>
    <tableColumn name="Column3" id="3"/>
  </tableColumns>
  <tableStyleInfo name="28.09-style" showColumnStripes="0" showFirstColumn="1" showLastColumn="1" showRowStripes="1"/>
</table>
</file>

<file path=xl/tables/table88.xml><?xml version="1.0" encoding="utf-8"?>
<table xmlns="http://schemas.openxmlformats.org/spreadsheetml/2006/main" headerRowCount="0" ref="B5:D5" displayName="Table_88" name="Table_88" id="88">
  <tableColumns count="3">
    <tableColumn name="Column1" id="1"/>
    <tableColumn name="Column2" id="2"/>
    <tableColumn name="Column3" id="3"/>
  </tableColumns>
  <tableStyleInfo name="28.09-style 2" showColumnStripes="0" showFirstColumn="1" showLastColumn="1" showRowStripes="1"/>
</table>
</file>

<file path=xl/tables/table89.xml><?xml version="1.0" encoding="utf-8"?>
<table xmlns="http://schemas.openxmlformats.org/spreadsheetml/2006/main" headerRowCount="0" ref="B6:D6" displayName="Table_89" name="Table_89" id="89">
  <tableColumns count="3">
    <tableColumn name="Column1" id="1"/>
    <tableColumn name="Column2" id="2"/>
    <tableColumn name="Column3" id="3"/>
  </tableColumns>
  <tableStyleInfo name="28.09-style 3" showColumnStripes="0" showFirstColumn="1" showLastColumn="1" showRowStripes="1"/>
</table>
</file>

<file path=xl/tables/table90.xml><?xml version="1.0" encoding="utf-8"?>
<table xmlns="http://schemas.openxmlformats.org/spreadsheetml/2006/main" headerRowCount="0" ref="B7:D7" displayName="Table_90" name="Table_90" id="90">
  <tableColumns count="3">
    <tableColumn name="Column1" id="1"/>
    <tableColumn name="Column2" id="2"/>
    <tableColumn name="Column3" id="3"/>
  </tableColumns>
  <tableStyleInfo name="28.09-style 4" showColumnStripes="0" showFirstColumn="1" showLastColumn="1" showRowStripes="1"/>
</table>
</file>

<file path=xl/tables/table91.xml><?xml version="1.0" encoding="utf-8"?>
<table xmlns="http://schemas.openxmlformats.org/spreadsheetml/2006/main" headerRowCount="0" ref="B8:D8" displayName="Table_91" name="Table_91" id="91">
  <tableColumns count="3">
    <tableColumn name="Column1" id="1"/>
    <tableColumn name="Column2" id="2"/>
    <tableColumn name="Column3" id="3"/>
  </tableColumns>
  <tableStyleInfo name="28.09-style 5" showColumnStripes="0" showFirstColumn="1" showLastColumn="1" showRowStripes="1"/>
</table>
</file>

<file path=xl/tables/table92.xml><?xml version="1.0" encoding="utf-8"?>
<table xmlns="http://schemas.openxmlformats.org/spreadsheetml/2006/main" headerRowCount="0" ref="B9:D9" displayName="Table_92" name="Table_92" id="92">
  <tableColumns count="3">
    <tableColumn name="Column1" id="1"/>
    <tableColumn name="Column2" id="2"/>
    <tableColumn name="Column3" id="3"/>
  </tableColumns>
  <tableStyleInfo name="28.09-style 6" showColumnStripes="0" showFirstColumn="1" showLastColumn="1" showRowStripes="1"/>
</table>
</file>

<file path=xl/tables/table93.xml><?xml version="1.0" encoding="utf-8"?>
<table xmlns="http://schemas.openxmlformats.org/spreadsheetml/2006/main" headerRowCount="0" ref="B10:D11" displayName="Table_93" name="Table_93" id="93">
  <tableColumns count="3">
    <tableColumn name="Column1" id="1"/>
    <tableColumn name="Column2" id="2"/>
    <tableColumn name="Column3" id="3"/>
  </tableColumns>
  <tableStyleInfo name="28.09-style 7" showColumnStripes="0" showFirstColumn="1" showLastColumn="1" showRowStripes="1"/>
</table>
</file>

<file path=xl/tables/table94.xml><?xml version="1.0" encoding="utf-8"?>
<table xmlns="http://schemas.openxmlformats.org/spreadsheetml/2006/main" headerRowCount="0" ref="B12:D13" displayName="Table_94" name="Table_94" id="94">
  <tableColumns count="3">
    <tableColumn name="Column1" id="1"/>
    <tableColumn name="Column2" id="2"/>
    <tableColumn name="Column3" id="3"/>
  </tableColumns>
  <tableStyleInfo name="28.09-style 8" showColumnStripes="0" showFirstColumn="1" showLastColumn="1" showRowStripes="1"/>
</table>
</file>

<file path=xl/tables/table95.xml><?xml version="1.0" encoding="utf-8"?>
<table xmlns="http://schemas.openxmlformats.org/spreadsheetml/2006/main" headerRowCount="0" ref="B3:D3" displayName="Table_95" name="Table_95" id="95">
  <tableColumns count="3">
    <tableColumn name="Column1" id="1"/>
    <tableColumn name="Column2" id="2"/>
    <tableColumn name="Column3" id="3"/>
  </tableColumns>
  <tableStyleInfo name="29.09-style" showColumnStripes="0" showFirstColumn="1" showLastColumn="1" showRowStripes="1"/>
</table>
</file>

<file path=xl/tables/table96.xml><?xml version="1.0" encoding="utf-8"?>
<table xmlns="http://schemas.openxmlformats.org/spreadsheetml/2006/main" headerRowCount="0" ref="B4:D4" displayName="Table_96" name="Table_96" id="96">
  <tableColumns count="3">
    <tableColumn name="Column1" id="1"/>
    <tableColumn name="Column2" id="2"/>
    <tableColumn name="Column3" id="3"/>
  </tableColumns>
  <tableStyleInfo name="29.09-style 2" showColumnStripes="0" showFirstColumn="1" showLastColumn="1" showRowStripes="1"/>
</table>
</file>

<file path=xl/tables/table97.xml><?xml version="1.0" encoding="utf-8"?>
<table xmlns="http://schemas.openxmlformats.org/spreadsheetml/2006/main" headerRowCount="0" ref="B5:D5" displayName="Table_97" name="Table_97" id="97">
  <tableColumns count="3">
    <tableColumn name="Column1" id="1"/>
    <tableColumn name="Column2" id="2"/>
    <tableColumn name="Column3" id="3"/>
  </tableColumns>
  <tableStyleInfo name="29.09-style 3" showColumnStripes="0" showFirstColumn="1" showLastColumn="1" showRowStripes="1"/>
</table>
</file>

<file path=xl/tables/table98.xml><?xml version="1.0" encoding="utf-8"?>
<table xmlns="http://schemas.openxmlformats.org/spreadsheetml/2006/main" headerRowCount="0" ref="B6:D6" displayName="Table_98" name="Table_98" id="98">
  <tableColumns count="3">
    <tableColumn name="Column1" id="1"/>
    <tableColumn name="Column2" id="2"/>
    <tableColumn name="Column3" id="3"/>
  </tableColumns>
  <tableStyleInfo name="29.09-style 4" showColumnStripes="0" showFirstColumn="1" showLastColumn="1" showRowStripes="1"/>
</table>
</file>

<file path=xl/tables/table99.xml><?xml version="1.0" encoding="utf-8"?>
<table xmlns="http://schemas.openxmlformats.org/spreadsheetml/2006/main" headerRowCount="0" ref="B7:D7" displayName="Table_99" name="Table_99" id="99">
  <tableColumns count="3">
    <tableColumn name="Column1" id="1"/>
    <tableColumn name="Column2" id="2"/>
    <tableColumn name="Column3" id="3"/>
  </tableColumns>
  <tableStyleInfo name="29.09-style 5" showColumnStripes="0" showFirstColumn="1" showLastColumn="1" showRowStripes="1"/>
</table>
</file>

<file path=xl/tables/table100.xml><?xml version="1.0" encoding="utf-8"?>
<table xmlns="http://schemas.openxmlformats.org/spreadsheetml/2006/main" headerRowCount="0" ref="B8:D8" displayName="Table_100" name="Table_100" id="100">
  <tableColumns count="3">
    <tableColumn name="Column1" id="1"/>
    <tableColumn name="Column2" id="2"/>
    <tableColumn name="Column3" id="3"/>
  </tableColumns>
  <tableStyleInfo name="29.09-style 6" showColumnStripes="0" showFirstColumn="1" showLastColumn="1" showRowStripes="1"/>
</table>
</file>

<file path=xl/tables/table101.xml><?xml version="1.0" encoding="utf-8"?>
<table xmlns="http://schemas.openxmlformats.org/spreadsheetml/2006/main" headerRowCount="0" ref="B9:D9" displayName="Table_101" name="Table_101" id="101">
  <tableColumns count="3">
    <tableColumn name="Column1" id="1"/>
    <tableColumn name="Column2" id="2"/>
    <tableColumn name="Column3" id="3"/>
  </tableColumns>
  <tableStyleInfo name="29.09-style 7" showColumnStripes="0" showFirstColumn="1" showLastColumn="1" showRowStripes="1"/>
</table>
</file>

<file path=xl/tables/table102.xml><?xml version="1.0" encoding="utf-8"?>
<table xmlns="http://schemas.openxmlformats.org/spreadsheetml/2006/main" headerRowCount="0" ref="B10:D11" displayName="Table_102" name="Table_102" id="102">
  <tableColumns count="3">
    <tableColumn name="Column1" id="1"/>
    <tableColumn name="Column2" id="2"/>
    <tableColumn name="Column3" id="3"/>
  </tableColumns>
  <tableStyleInfo name="29.09-style 8" showColumnStripes="0" showFirstColumn="1" showLastColumn="1" showRowStripes="1"/>
</table>
</file>

<file path=xl/tables/table103.xml><?xml version="1.0" encoding="utf-8"?>
<table xmlns="http://schemas.openxmlformats.org/spreadsheetml/2006/main" headerRowCount="0" ref="B12:D14" displayName="Table_103" name="Table_103" id="103">
  <tableColumns count="3">
    <tableColumn name="Column1" id="1"/>
    <tableColumn name="Column2" id="2"/>
    <tableColumn name="Column3" id="3"/>
  </tableColumns>
  <tableStyleInfo name="29.09-style 9" showColumnStripes="0" showFirstColumn="1" showLastColumn="1" showRowStripes="1"/>
</table>
</file>

<file path=xl/tables/table104.xml><?xml version="1.0" encoding="utf-8"?>
<table xmlns="http://schemas.openxmlformats.org/spreadsheetml/2006/main" headerRowCount="0" ref="B15:D32" displayName="Table_104" name="Table_104" id="104">
  <tableColumns count="3">
    <tableColumn name="Column1" id="1"/>
    <tableColumn name="Column2" id="2"/>
    <tableColumn name="Column3" id="3"/>
  </tableColumns>
  <tableStyleInfo name="29.09-style 10" showColumnStripes="0" showFirstColumn="1" showLastColumn="1" showRowStripes="1"/>
</table>
</file>

<file path=xl/tables/table105.xml><?xml version="1.0" encoding="utf-8"?>
<table xmlns="http://schemas.openxmlformats.org/spreadsheetml/2006/main" headerRowCount="0" ref="B3:D3" displayName="Table_105" name="Table_105" id="105">
  <tableColumns count="3">
    <tableColumn name="Column1" id="1"/>
    <tableColumn name="Column2" id="2"/>
    <tableColumn name="Column3" id="3"/>
  </tableColumns>
  <tableStyleInfo name="30.09-style" showColumnStripes="0" showFirstColumn="1" showLastColumn="1" showRowStripes="1"/>
</table>
</file>

<file path=xl/tables/table106.xml><?xml version="1.0" encoding="utf-8"?>
<table xmlns="http://schemas.openxmlformats.org/spreadsheetml/2006/main" headerRowCount="0" ref="B4:D4" displayName="Table_106" name="Table_106" id="106">
  <tableColumns count="3">
    <tableColumn name="Column1" id="1"/>
    <tableColumn name="Column2" id="2"/>
    <tableColumn name="Column3" id="3"/>
  </tableColumns>
  <tableStyleInfo name="30.09-style 2" showColumnStripes="0" showFirstColumn="1" showLastColumn="1" showRowStripes="1"/>
</table>
</file>

<file path=xl/tables/table107.xml><?xml version="1.0" encoding="utf-8"?>
<table xmlns="http://schemas.openxmlformats.org/spreadsheetml/2006/main" headerRowCount="0" ref="B5:D5" displayName="Table_107" name="Table_107" id="107">
  <tableColumns count="3">
    <tableColumn name="Column1" id="1"/>
    <tableColumn name="Column2" id="2"/>
    <tableColumn name="Column3" id="3"/>
  </tableColumns>
  <tableStyleInfo name="30.09-style 3" showColumnStripes="0" showFirstColumn="1" showLastColumn="1" showRowStripes="1"/>
</table>
</file>

<file path=xl/tables/table108.xml><?xml version="1.0" encoding="utf-8"?>
<table xmlns="http://schemas.openxmlformats.org/spreadsheetml/2006/main" headerRowCount="0" ref="B6:D6" displayName="Table_108" name="Table_108" id="108">
  <tableColumns count="3">
    <tableColumn name="Column1" id="1"/>
    <tableColumn name="Column2" id="2"/>
    <tableColumn name="Column3" id="3"/>
  </tableColumns>
  <tableStyleInfo name="30.09-style 4" showColumnStripes="0" showFirstColumn="1" showLastColumn="1" showRowStripes="1"/>
</table>
</file>

<file path=xl/tables/table109.xml><?xml version="1.0" encoding="utf-8"?>
<table xmlns="http://schemas.openxmlformats.org/spreadsheetml/2006/main" headerRowCount="0" ref="B7:D7" displayName="Table_109" name="Table_109" id="109">
  <tableColumns count="3">
    <tableColumn name="Column1" id="1"/>
    <tableColumn name="Column2" id="2"/>
    <tableColumn name="Column3" id="3"/>
  </tableColumns>
  <tableStyleInfo name="30.09-style 5" showColumnStripes="0" showFirstColumn="1" showLastColumn="1" showRowStripes="1"/>
</table>
</file>

<file path=xl/tables/table110.xml><?xml version="1.0" encoding="utf-8"?>
<table xmlns="http://schemas.openxmlformats.org/spreadsheetml/2006/main" headerRowCount="0" ref="B8:D8" displayName="Table_110" name="Table_110" id="110">
  <tableColumns count="3">
    <tableColumn name="Column1" id="1"/>
    <tableColumn name="Column2" id="2"/>
    <tableColumn name="Column3" id="3"/>
  </tableColumns>
  <tableStyleInfo name="30.09-style 6" showColumnStripes="0" showFirstColumn="1" showLastColumn="1" showRowStripes="1"/>
</table>
</file>

<file path=xl/tables/table111.xml><?xml version="1.0" encoding="utf-8"?>
<table xmlns="http://schemas.openxmlformats.org/spreadsheetml/2006/main" headerRowCount="0" ref="B9:D9" displayName="Table_111" name="Table_111" id="111">
  <tableColumns count="3">
    <tableColumn name="Column1" id="1"/>
    <tableColumn name="Column2" id="2"/>
    <tableColumn name="Column3" id="3"/>
  </tableColumns>
  <tableStyleInfo name="30.09-style 7" showColumnStripes="0" showFirstColumn="1" showLastColumn="1" showRowStripes="1"/>
</table>
</file>

<file path=xl/tables/table112.xml><?xml version="1.0" encoding="utf-8"?>
<table xmlns="http://schemas.openxmlformats.org/spreadsheetml/2006/main" headerRowCount="0" ref="B10:D10" displayName="Table_112" name="Table_112" id="112">
  <tableColumns count="3">
    <tableColumn name="Column1" id="1"/>
    <tableColumn name="Column2" id="2"/>
    <tableColumn name="Column3" id="3"/>
  </tableColumns>
  <tableStyleInfo name="30.09-style 8" showColumnStripes="0" showFirstColumn="1" showLastColumn="1" showRowStripes="1"/>
</table>
</file>

<file path=xl/tables/table113.xml><?xml version="1.0" encoding="utf-8"?>
<table xmlns="http://schemas.openxmlformats.org/spreadsheetml/2006/main" headerRowCount="0" ref="B11:D25" displayName="Table_113" name="Table_113" id="113">
  <tableColumns count="3">
    <tableColumn name="Column1" id="1"/>
    <tableColumn name="Column2" id="2"/>
    <tableColumn name="Column3" id="3"/>
  </tableColumns>
  <tableStyleInfo name="30.09-style 9" showColumnStripes="0" showFirstColumn="1" showLastColumn="1" showRowStripes="1"/>
</table>
</file>

<file path=xl/tables/table114.xml><?xml version="1.0" encoding="utf-8"?>
<table xmlns="http://schemas.openxmlformats.org/spreadsheetml/2006/main" headerRowCount="0" ref="B3:E3" displayName="Table_114" name="Table_114" id="114">
  <tableColumns count="4">
    <tableColumn name="Column1" id="1"/>
    <tableColumn name="Column2" id="2"/>
    <tableColumn name="Column3" id="3"/>
    <tableColumn name="Column4" id="4"/>
  </tableColumns>
  <tableStyleInfo name="01.10-style" showColumnStripes="0" showFirstColumn="1" showLastColumn="1" showRowStripes="1"/>
</table>
</file>

<file path=xl/tables/table115.xml><?xml version="1.0" encoding="utf-8"?>
<table xmlns="http://schemas.openxmlformats.org/spreadsheetml/2006/main" headerRowCount="0" ref="B4:E4" displayName="Table_115" name="Table_115" id="115">
  <tableColumns count="4">
    <tableColumn name="Column1" id="1"/>
    <tableColumn name="Column2" id="2"/>
    <tableColumn name="Column3" id="3"/>
    <tableColumn name="Column4" id="4"/>
  </tableColumns>
  <tableStyleInfo name="01.10-style 2" showColumnStripes="0" showFirstColumn="1" showLastColumn="1" showRowStripes="1"/>
</table>
</file>

<file path=xl/tables/table116.xml><?xml version="1.0" encoding="utf-8"?>
<table xmlns="http://schemas.openxmlformats.org/spreadsheetml/2006/main" headerRowCount="0" ref="B5:E5" displayName="Table_116" name="Table_116" id="116">
  <tableColumns count="4">
    <tableColumn name="Column1" id="1"/>
    <tableColumn name="Column2" id="2"/>
    <tableColumn name="Column3" id="3"/>
    <tableColumn name="Column4" id="4"/>
  </tableColumns>
  <tableStyleInfo name="01.10-style 3" showColumnStripes="0" showFirstColumn="1" showLastColumn="1" showRowStripes="1"/>
</table>
</file>

<file path=xl/tables/table117.xml><?xml version="1.0" encoding="utf-8"?>
<table xmlns="http://schemas.openxmlformats.org/spreadsheetml/2006/main" headerRowCount="0" ref="B6:E6" displayName="Table_117" name="Table_117" id="117">
  <tableColumns count="4">
    <tableColumn name="Column1" id="1"/>
    <tableColumn name="Column2" id="2"/>
    <tableColumn name="Column3" id="3"/>
    <tableColumn name="Column4" id="4"/>
  </tableColumns>
  <tableStyleInfo name="01.10-style 4" showColumnStripes="0" showFirstColumn="1" showLastColumn="1" showRowStripes="1"/>
</table>
</file>

<file path=xl/tables/table118.xml><?xml version="1.0" encoding="utf-8"?>
<table xmlns="http://schemas.openxmlformats.org/spreadsheetml/2006/main" headerRowCount="0" ref="B7:E7" displayName="Table_118" name="Table_118" id="118">
  <tableColumns count="4">
    <tableColumn name="Column1" id="1"/>
    <tableColumn name="Column2" id="2"/>
    <tableColumn name="Column3" id="3"/>
    <tableColumn name="Column4" id="4"/>
  </tableColumns>
  <tableStyleInfo name="01.10-style 5" showColumnStripes="0" showFirstColumn="1" showLastColumn="1" showRowStripes="1"/>
</table>
</file>

<file path=xl/tables/table119.xml><?xml version="1.0" encoding="utf-8"?>
<table xmlns="http://schemas.openxmlformats.org/spreadsheetml/2006/main" headerRowCount="0" ref="B8:E8" displayName="Table_119" name="Table_119" id="119">
  <tableColumns count="4">
    <tableColumn name="Column1" id="1"/>
    <tableColumn name="Column2" id="2"/>
    <tableColumn name="Column3" id="3"/>
    <tableColumn name="Column4" id="4"/>
  </tableColumns>
  <tableStyleInfo name="01.10-style 6" showColumnStripes="0" showFirstColumn="1" showLastColumn="1" showRowStripes="1"/>
</table>
</file>

<file path=xl/tables/table120.xml><?xml version="1.0" encoding="utf-8"?>
<table xmlns="http://schemas.openxmlformats.org/spreadsheetml/2006/main" headerRowCount="0" ref="B9:E9" displayName="Table_120" name="Table_120" id="120">
  <tableColumns count="4">
    <tableColumn name="Column1" id="1"/>
    <tableColumn name="Column2" id="2"/>
    <tableColumn name="Column3" id="3"/>
    <tableColumn name="Column4" id="4"/>
  </tableColumns>
  <tableStyleInfo name="01.10-style 7" showColumnStripes="0" showFirstColumn="1" showLastColumn="1" showRowStripes="1"/>
</table>
</file>

<file path=xl/tables/table121.xml><?xml version="1.0" encoding="utf-8"?>
<table xmlns="http://schemas.openxmlformats.org/spreadsheetml/2006/main" headerRowCount="0" ref="B10:E10" displayName="Table_121" name="Table_121" id="121">
  <tableColumns count="4">
    <tableColumn name="Column1" id="1"/>
    <tableColumn name="Column2" id="2"/>
    <tableColumn name="Column3" id="3"/>
    <tableColumn name="Column4" id="4"/>
  </tableColumns>
  <tableStyleInfo name="01.10-style 8" showColumnStripes="0" showFirstColumn="1" showLastColumn="1" showRowStripes="1"/>
</table>
</file>

<file path=xl/tables/table122.xml><?xml version="1.0" encoding="utf-8"?>
<table xmlns="http://schemas.openxmlformats.org/spreadsheetml/2006/main" headerRowCount="0" ref="B11:E11" displayName="Table_122" name="Table_122" id="122">
  <tableColumns count="4">
    <tableColumn name="Column1" id="1"/>
    <tableColumn name="Column2" id="2"/>
    <tableColumn name="Column3" id="3"/>
    <tableColumn name="Column4" id="4"/>
  </tableColumns>
  <tableStyleInfo name="01.10-style 9" showColumnStripes="0" showFirstColumn="1" showLastColumn="1" showRowStripes="1"/>
</table>
</file>

<file path=xl/tables/table123.xml><?xml version="1.0" encoding="utf-8"?>
<table xmlns="http://schemas.openxmlformats.org/spreadsheetml/2006/main" headerRowCount="0" ref="B12:E37" displayName="Table_123" name="Table_123" id="123">
  <tableColumns count="4">
    <tableColumn name="Column1" id="1"/>
    <tableColumn name="Column2" id="2"/>
    <tableColumn name="Column3" id="3"/>
    <tableColumn name="Column4" id="4"/>
  </tableColumns>
  <tableStyleInfo name="01.10-style 10" showColumnStripes="0" showFirstColumn="1" showLastColumn="1" showRowStripes="1"/>
</table>
</file>

<file path=xl/tables/table124.xml><?xml version="1.0" encoding="utf-8"?>
<table xmlns="http://schemas.openxmlformats.org/spreadsheetml/2006/main" headerRowCount="0" ref="B4:E5" displayName="Table_124" name="Table_124" id="124">
  <tableColumns count="4">
    <tableColumn name="Column1" id="1"/>
    <tableColumn name="Column2" id="2"/>
    <tableColumn name="Column3" id="3"/>
    <tableColumn name="Column4" id="4"/>
  </tableColumns>
  <tableStyleInfo name="02.10-style" showColumnStripes="0" showFirstColumn="1" showLastColumn="1" showRowStripes="1"/>
</table>
</file>

<file path=xl/tables/table125.xml><?xml version="1.0" encoding="utf-8"?>
<table xmlns="http://schemas.openxmlformats.org/spreadsheetml/2006/main" headerRowCount="0" ref="B6:E6" displayName="Table_125" name="Table_125" id="125">
  <tableColumns count="4">
    <tableColumn name="Column1" id="1"/>
    <tableColumn name="Column2" id="2"/>
    <tableColumn name="Column3" id="3"/>
    <tableColumn name="Column4" id="4"/>
  </tableColumns>
  <tableStyleInfo name="02.10-style 2" showColumnStripes="0" showFirstColumn="1" showLastColumn="1" showRowStripes="1"/>
</table>
</file>

<file path=xl/tables/table126.xml><?xml version="1.0" encoding="utf-8"?>
<table xmlns="http://schemas.openxmlformats.org/spreadsheetml/2006/main" headerRowCount="0" ref="B7:E7" displayName="Table_126" name="Table_126" id="126">
  <tableColumns count="4">
    <tableColumn name="Column1" id="1"/>
    <tableColumn name="Column2" id="2"/>
    <tableColumn name="Column3" id="3"/>
    <tableColumn name="Column4" id="4"/>
  </tableColumns>
  <tableStyleInfo name="02.10-style 3" showColumnStripes="0" showFirstColumn="1" showLastColumn="1" showRowStripes="1"/>
</table>
</file>

<file path=xl/tables/table127.xml><?xml version="1.0" encoding="utf-8"?>
<table xmlns="http://schemas.openxmlformats.org/spreadsheetml/2006/main" headerRowCount="0" ref="B8:E8" displayName="Table_127" name="Table_127" id="127">
  <tableColumns count="4">
    <tableColumn name="Column1" id="1"/>
    <tableColumn name="Column2" id="2"/>
    <tableColumn name="Column3" id="3"/>
    <tableColumn name="Column4" id="4"/>
  </tableColumns>
  <tableStyleInfo name="02.10-style 4" showColumnStripes="0" showFirstColumn="1" showLastColumn="1" showRowStripes="1"/>
</table>
</file>

<file path=xl/tables/table128.xml><?xml version="1.0" encoding="utf-8"?>
<table xmlns="http://schemas.openxmlformats.org/spreadsheetml/2006/main" headerRowCount="0" ref="B9:E9" displayName="Table_128" name="Table_128" id="128">
  <tableColumns count="4">
    <tableColumn name="Column1" id="1"/>
    <tableColumn name="Column2" id="2"/>
    <tableColumn name="Column3" id="3"/>
    <tableColumn name="Column4" id="4"/>
  </tableColumns>
  <tableStyleInfo name="02.10-style 5" showColumnStripes="0" showFirstColumn="1" showLastColumn="1" showRowStripes="1"/>
</table>
</file>

<file path=xl/tables/table129.xml><?xml version="1.0" encoding="utf-8"?>
<table xmlns="http://schemas.openxmlformats.org/spreadsheetml/2006/main" headerRowCount="0" ref="B10:E10" displayName="Table_129" name="Table_129" id="129">
  <tableColumns count="4">
    <tableColumn name="Column1" id="1"/>
    <tableColumn name="Column2" id="2"/>
    <tableColumn name="Column3" id="3"/>
    <tableColumn name="Column4" id="4"/>
  </tableColumns>
  <tableStyleInfo name="02.10-style 6" showColumnStripes="0" showFirstColumn="1" showLastColumn="1" showRowStripes="1"/>
</table>
</file>

<file path=xl/tables/table130.xml><?xml version="1.0" encoding="utf-8"?>
<table xmlns="http://schemas.openxmlformats.org/spreadsheetml/2006/main" headerRowCount="0" ref="B11:E11" displayName="Table_130" name="Table_130" id="130">
  <tableColumns count="4">
    <tableColumn name="Column1" id="1"/>
    <tableColumn name="Column2" id="2"/>
    <tableColumn name="Column3" id="3"/>
    <tableColumn name="Column4" id="4"/>
  </tableColumns>
  <tableStyleInfo name="02.10-style 7" showColumnStripes="0" showFirstColumn="1" showLastColumn="1" showRowStripes="1"/>
</table>
</file>

<file path=xl/tables/table131.xml><?xml version="1.0" encoding="utf-8"?>
<table xmlns="http://schemas.openxmlformats.org/spreadsheetml/2006/main" headerRowCount="0" ref="B12:E12" displayName="Table_131" name="Table_131" id="131">
  <tableColumns count="4">
    <tableColumn name="Column1" id="1"/>
    <tableColumn name="Column2" id="2"/>
    <tableColumn name="Column3" id="3"/>
    <tableColumn name="Column4" id="4"/>
  </tableColumns>
  <tableStyleInfo name="02.10-style 8" showColumnStripes="0" showFirstColumn="1" showLastColumn="1" showRowStripes="1"/>
</table>
</file>

<file path=xl/tables/table132.xml><?xml version="1.0" encoding="utf-8"?>
<table xmlns="http://schemas.openxmlformats.org/spreadsheetml/2006/main" headerRowCount="0" ref="B13:E18" displayName="Table_132" name="Table_132" id="132">
  <tableColumns count="4">
    <tableColumn name="Column1" id="1"/>
    <tableColumn name="Column2" id="2"/>
    <tableColumn name="Column3" id="3"/>
    <tableColumn name="Column4" id="4"/>
  </tableColumns>
  <tableStyleInfo name="02.10-style 9" showColumnStripes="0" showFirstColumn="1" showLastColumn="1" showRowStripes="1"/>
</table>
</file>

<file path=xl/tables/table133.xml><?xml version="1.0" encoding="utf-8"?>
<table xmlns="http://schemas.openxmlformats.org/spreadsheetml/2006/main" headerRowCount="0" ref="B19:E29" displayName="Table_133" name="Table_133" id="133">
  <tableColumns count="4">
    <tableColumn name="Column1" id="1"/>
    <tableColumn name="Column2" id="2"/>
    <tableColumn name="Column3" id="3"/>
    <tableColumn name="Column4" id="4"/>
  </tableColumns>
  <tableStyleInfo name="02.10-style 10" showColumnStripes="0" showFirstColumn="1" showLastColumn="1" showRowStripes="1"/>
</table>
</file>

<file path=xl/tables/table134.xml><?xml version="1.0" encoding="utf-8"?>
<table xmlns="http://schemas.openxmlformats.org/spreadsheetml/2006/main" headerRowCount="0" ref="F19:N29" displayName="Table_134" name="Table_134" id="13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02.10-style 11" showColumnStripes="0" showFirstColumn="1" showLastColumn="1" showRowStripes="1"/>
</table>
</file>

<file path=xl/tables/table135.xml><?xml version="1.0" encoding="utf-8"?>
<table xmlns="http://schemas.openxmlformats.org/spreadsheetml/2006/main" headerRowCount="0" ref="P21:R21" displayName="Table_135" name="Table_135" id="135">
  <tableColumns count="3">
    <tableColumn name="Column1" id="1"/>
    <tableColumn name="Column2" id="2"/>
    <tableColumn name="Column3" id="3"/>
  </tableColumns>
  <tableStyleInfo name="02.10-style 12" showColumnStripes="0" showFirstColumn="1" showLastColumn="1" showRowStripes="1"/>
</table>
</file>

<file path=xl/tables/table136.xml><?xml version="1.0" encoding="utf-8"?>
<table xmlns="http://schemas.openxmlformats.org/spreadsheetml/2006/main" headerRowCount="0" ref="B4:E5" displayName="Table_136" name="Table_136" id="136">
  <tableColumns count="4">
    <tableColumn name="Column1" id="1"/>
    <tableColumn name="Column2" id="2"/>
    <tableColumn name="Column3" id="3"/>
    <tableColumn name="Column4" id="4"/>
  </tableColumns>
  <tableStyleInfo name="0310-style" showColumnStripes="0" showFirstColumn="1" showLastColumn="1" showRowStripes="1"/>
</table>
</file>

<file path=xl/tables/table137.xml><?xml version="1.0" encoding="utf-8"?>
<table xmlns="http://schemas.openxmlformats.org/spreadsheetml/2006/main" headerRowCount="0" ref="B6:E6" displayName="Table_137" name="Table_137" id="137">
  <tableColumns count="4">
    <tableColumn name="Column1" id="1"/>
    <tableColumn name="Column2" id="2"/>
    <tableColumn name="Column3" id="3"/>
    <tableColumn name="Column4" id="4"/>
  </tableColumns>
  <tableStyleInfo name="0310-style 2" showColumnStripes="0" showFirstColumn="1" showLastColumn="1" showRowStripes="1"/>
</table>
</file>

<file path=xl/tables/table138.xml><?xml version="1.0" encoding="utf-8"?>
<table xmlns="http://schemas.openxmlformats.org/spreadsheetml/2006/main" headerRowCount="0" ref="B7:E7" displayName="Table_138" name="Table_138" id="138">
  <tableColumns count="4">
    <tableColumn name="Column1" id="1"/>
    <tableColumn name="Column2" id="2"/>
    <tableColumn name="Column3" id="3"/>
    <tableColumn name="Column4" id="4"/>
  </tableColumns>
  <tableStyleInfo name="0310-style 3" showColumnStripes="0" showFirstColumn="1" showLastColumn="1" showRowStripes="1"/>
</table>
</file>

<file path=xl/tables/table139.xml><?xml version="1.0" encoding="utf-8"?>
<table xmlns="http://schemas.openxmlformats.org/spreadsheetml/2006/main" headerRowCount="0" ref="B8:E8" displayName="Table_139" name="Table_139" id="139">
  <tableColumns count="4">
    <tableColumn name="Column1" id="1"/>
    <tableColumn name="Column2" id="2"/>
    <tableColumn name="Column3" id="3"/>
    <tableColumn name="Column4" id="4"/>
  </tableColumns>
  <tableStyleInfo name="0310-style 4" showColumnStripes="0" showFirstColumn="1" showLastColumn="1" showRowStripes="1"/>
</table>
</file>

<file path=xl/tables/table140.xml><?xml version="1.0" encoding="utf-8"?>
<table xmlns="http://schemas.openxmlformats.org/spreadsheetml/2006/main" headerRowCount="0" ref="B9:E9" displayName="Table_140" name="Table_140" id="140">
  <tableColumns count="4">
    <tableColumn name="Column1" id="1"/>
    <tableColumn name="Column2" id="2"/>
    <tableColumn name="Column3" id="3"/>
    <tableColumn name="Column4" id="4"/>
  </tableColumns>
  <tableStyleInfo name="0310-style 5" showColumnStripes="0" showFirstColumn="1" showLastColumn="1" showRowStripes="1"/>
</table>
</file>

<file path=xl/tables/table141.xml><?xml version="1.0" encoding="utf-8"?>
<table xmlns="http://schemas.openxmlformats.org/spreadsheetml/2006/main" headerRowCount="0" ref="B10:E10" displayName="Table_141" name="Table_141" id="141">
  <tableColumns count="4">
    <tableColumn name="Column1" id="1"/>
    <tableColumn name="Column2" id="2"/>
    <tableColumn name="Column3" id="3"/>
    <tableColumn name="Column4" id="4"/>
  </tableColumns>
  <tableStyleInfo name="0310-style 6" showColumnStripes="0" showFirstColumn="1" showLastColumn="1" showRowStripes="1"/>
</table>
</file>

<file path=xl/tables/table142.xml><?xml version="1.0" encoding="utf-8"?>
<table xmlns="http://schemas.openxmlformats.org/spreadsheetml/2006/main" headerRowCount="0" ref="B11:E11" displayName="Table_142" name="Table_142" id="142">
  <tableColumns count="4">
    <tableColumn name="Column1" id="1"/>
    <tableColumn name="Column2" id="2"/>
    <tableColumn name="Column3" id="3"/>
    <tableColumn name="Column4" id="4"/>
  </tableColumns>
  <tableStyleInfo name="0310-style 7" showColumnStripes="0" showFirstColumn="1" showLastColumn="1" showRowStripes="1"/>
</table>
</file>

<file path=xl/tables/table143.xml><?xml version="1.0" encoding="utf-8"?>
<table xmlns="http://schemas.openxmlformats.org/spreadsheetml/2006/main" headerRowCount="0" ref="B12:E12" displayName="Table_143" name="Table_143" id="143">
  <tableColumns count="4">
    <tableColumn name="Column1" id="1"/>
    <tableColumn name="Column2" id="2"/>
    <tableColumn name="Column3" id="3"/>
    <tableColumn name="Column4" id="4"/>
  </tableColumns>
  <tableStyleInfo name="0310-style 8" showColumnStripes="0" showFirstColumn="1" showLastColumn="1" showRowStripes="1"/>
</table>
</file>

<file path=xl/tables/table144.xml><?xml version="1.0" encoding="utf-8"?>
<table xmlns="http://schemas.openxmlformats.org/spreadsheetml/2006/main" headerRowCount="0" ref="B13:E20" displayName="Table_144" name="Table_144" id="144">
  <tableColumns count="4">
    <tableColumn name="Column1" id="1"/>
    <tableColumn name="Column2" id="2"/>
    <tableColumn name="Column3" id="3"/>
    <tableColumn name="Column4" id="4"/>
  </tableColumns>
  <tableStyleInfo name="0310-style 9" showColumnStripes="0" showFirstColumn="1" showLastColumn="1" showRowStripes="1"/>
</table>
</file>

<file path=xl/tables/table145.xml><?xml version="1.0" encoding="utf-8"?>
<table xmlns="http://schemas.openxmlformats.org/spreadsheetml/2006/main" headerRowCount="0" ref="B4:E4" displayName="Table_145" name="Table_145" id="145">
  <tableColumns count="4">
    <tableColumn name="Column1" id="1"/>
    <tableColumn name="Column2" id="2"/>
    <tableColumn name="Column3" id="3"/>
    <tableColumn name="Column4" id="4"/>
  </tableColumns>
  <tableStyleInfo name="04.10-style" showColumnStripes="0" showFirstColumn="1" showLastColumn="1" showRowStripes="1"/>
</table>
</file>

<file path=xl/tables/table146.xml><?xml version="1.0" encoding="utf-8"?>
<table xmlns="http://schemas.openxmlformats.org/spreadsheetml/2006/main" headerRowCount="0" ref="B5:E5" displayName="Table_146" name="Table_146" id="146">
  <tableColumns count="4">
    <tableColumn name="Column1" id="1"/>
    <tableColumn name="Column2" id="2"/>
    <tableColumn name="Column3" id="3"/>
    <tableColumn name="Column4" id="4"/>
  </tableColumns>
  <tableStyleInfo name="04.10-style 2" showColumnStripes="0" showFirstColumn="1" showLastColumn="1" showRowStripes="1"/>
</table>
</file>

<file path=xl/tables/table147.xml><?xml version="1.0" encoding="utf-8"?>
<table xmlns="http://schemas.openxmlformats.org/spreadsheetml/2006/main" headerRowCount="0" ref="B6:E7" displayName="Table_147" name="Table_147" id="147">
  <tableColumns count="4">
    <tableColumn name="Column1" id="1"/>
    <tableColumn name="Column2" id="2"/>
    <tableColumn name="Column3" id="3"/>
    <tableColumn name="Column4" id="4"/>
  </tableColumns>
  <tableStyleInfo name="04.10-style 3" showColumnStripes="0" showFirstColumn="1" showLastColumn="1" showRowStripes="1"/>
</table>
</file>

<file path=xl/tables/table148.xml><?xml version="1.0" encoding="utf-8"?>
<table xmlns="http://schemas.openxmlformats.org/spreadsheetml/2006/main" headerRowCount="0" ref="B8:E8" displayName="Table_148" name="Table_148" id="148">
  <tableColumns count="4">
    <tableColumn name="Column1" id="1"/>
    <tableColumn name="Column2" id="2"/>
    <tableColumn name="Column3" id="3"/>
    <tableColumn name="Column4" id="4"/>
  </tableColumns>
  <tableStyleInfo name="04.10-style 4" showColumnStripes="0" showFirstColumn="1" showLastColumn="1" showRowStripes="1"/>
</table>
</file>

<file path=xl/tables/table149.xml><?xml version="1.0" encoding="utf-8"?>
<table xmlns="http://schemas.openxmlformats.org/spreadsheetml/2006/main" headerRowCount="0" ref="B9:E9" displayName="Table_149" name="Table_149" id="149">
  <tableColumns count="4">
    <tableColumn name="Column1" id="1"/>
    <tableColumn name="Column2" id="2"/>
    <tableColumn name="Column3" id="3"/>
    <tableColumn name="Column4" id="4"/>
  </tableColumns>
  <tableStyleInfo name="04.10-style 5" showColumnStripes="0" showFirstColumn="1" showLastColumn="1" showRowStripes="1"/>
</table>
</file>

<file path=xl/tables/table150.xml><?xml version="1.0" encoding="utf-8"?>
<table xmlns="http://schemas.openxmlformats.org/spreadsheetml/2006/main" headerRowCount="0" ref="B10:E10" displayName="Table_150" name="Table_150" id="150">
  <tableColumns count="4">
    <tableColumn name="Column1" id="1"/>
    <tableColumn name="Column2" id="2"/>
    <tableColumn name="Column3" id="3"/>
    <tableColumn name="Column4" id="4"/>
  </tableColumns>
  <tableStyleInfo name="04.10-style 6" showColumnStripes="0" showFirstColumn="1" showLastColumn="1" showRowStripes="1"/>
</table>
</file>

<file path=xl/tables/table151.xml><?xml version="1.0" encoding="utf-8"?>
<table xmlns="http://schemas.openxmlformats.org/spreadsheetml/2006/main" headerRowCount="0" ref="B11:E11" displayName="Table_151" name="Table_151" id="151">
  <tableColumns count="4">
    <tableColumn name="Column1" id="1"/>
    <tableColumn name="Column2" id="2"/>
    <tableColumn name="Column3" id="3"/>
    <tableColumn name="Column4" id="4"/>
  </tableColumns>
  <tableStyleInfo name="04.10-style 7" showColumnStripes="0" showFirstColumn="1" showLastColumn="1" showRowStripes="1"/>
</table>
</file>

<file path=xl/tables/table152.xml><?xml version="1.0" encoding="utf-8"?>
<table xmlns="http://schemas.openxmlformats.org/spreadsheetml/2006/main" headerRowCount="0" ref="B3:E3" displayName="Table_152" name="Table_152" id="152">
  <tableColumns count="4">
    <tableColumn name="Column1" id="1"/>
    <tableColumn name="Column2" id="2"/>
    <tableColumn name="Column3" id="3"/>
    <tableColumn name="Column4" id="4"/>
  </tableColumns>
  <tableStyleInfo name="05.10-style" showColumnStripes="0" showFirstColumn="1" showLastColumn="1" showRowStripes="1"/>
</table>
</file>

<file path=xl/tables/table153.xml><?xml version="1.0" encoding="utf-8"?>
<table xmlns="http://schemas.openxmlformats.org/spreadsheetml/2006/main" headerRowCount="0" ref="B4:E4" displayName="Table_153" name="Table_153" id="153">
  <tableColumns count="4">
    <tableColumn name="Column1" id="1"/>
    <tableColumn name="Column2" id="2"/>
    <tableColumn name="Column3" id="3"/>
    <tableColumn name="Column4" id="4"/>
  </tableColumns>
  <tableStyleInfo name="05.10-style 2" showColumnStripes="0" showFirstColumn="1" showLastColumn="1" showRowStripes="1"/>
</table>
</file>

<file path=xl/tables/table154.xml><?xml version="1.0" encoding="utf-8"?>
<table xmlns="http://schemas.openxmlformats.org/spreadsheetml/2006/main" headerRowCount="0" ref="B5:E5" displayName="Table_154" name="Table_154" id="154">
  <tableColumns count="4">
    <tableColumn name="Column1" id="1"/>
    <tableColumn name="Column2" id="2"/>
    <tableColumn name="Column3" id="3"/>
    <tableColumn name="Column4" id="4"/>
  </tableColumns>
  <tableStyleInfo name="05.10-style 3" showColumnStripes="0" showFirstColumn="1" showLastColumn="1" showRowStripes="1"/>
</table>
</file>

<file path=xl/tables/table155.xml><?xml version="1.0" encoding="utf-8"?>
<table xmlns="http://schemas.openxmlformats.org/spreadsheetml/2006/main" headerRowCount="0" ref="B6:E6" displayName="Table_155" name="Table_155" id="155">
  <tableColumns count="4">
    <tableColumn name="Column1" id="1"/>
    <tableColumn name="Column2" id="2"/>
    <tableColumn name="Column3" id="3"/>
    <tableColumn name="Column4" id="4"/>
  </tableColumns>
  <tableStyleInfo name="05.10-style 4" showColumnStripes="0" showFirstColumn="1" showLastColumn="1" showRowStripes="1"/>
</table>
</file>

<file path=xl/tables/table156.xml><?xml version="1.0" encoding="utf-8"?>
<table xmlns="http://schemas.openxmlformats.org/spreadsheetml/2006/main" headerRowCount="0" ref="B7:E7" displayName="Table_156" name="Table_156" id="156">
  <tableColumns count="4">
    <tableColumn name="Column1" id="1"/>
    <tableColumn name="Column2" id="2"/>
    <tableColumn name="Column3" id="3"/>
    <tableColumn name="Column4" id="4"/>
  </tableColumns>
  <tableStyleInfo name="05.10-style 5" showColumnStripes="0" showFirstColumn="1" showLastColumn="1" showRowStripes="1"/>
</table>
</file>

<file path=xl/tables/table157.xml><?xml version="1.0" encoding="utf-8"?>
<table xmlns="http://schemas.openxmlformats.org/spreadsheetml/2006/main" headerRowCount="0" ref="B8:E8" displayName="Table_157" name="Table_157" id="157">
  <tableColumns count="4">
    <tableColumn name="Column1" id="1"/>
    <tableColumn name="Column2" id="2"/>
    <tableColumn name="Column3" id="3"/>
    <tableColumn name="Column4" id="4"/>
  </tableColumns>
  <tableStyleInfo name="05.10-style 6" showColumnStripes="0" showFirstColumn="1" showLastColumn="1" showRowStripes="1"/>
</table>
</file>

<file path=xl/tables/table158.xml><?xml version="1.0" encoding="utf-8"?>
<table xmlns="http://schemas.openxmlformats.org/spreadsheetml/2006/main" headerRowCount="0" ref="B9:E9" displayName="Table_158" name="Table_158" id="158">
  <tableColumns count="4">
    <tableColumn name="Column1" id="1"/>
    <tableColumn name="Column2" id="2"/>
    <tableColumn name="Column3" id="3"/>
    <tableColumn name="Column4" id="4"/>
  </tableColumns>
  <tableStyleInfo name="05.10-style 7" showColumnStripes="0" showFirstColumn="1" showLastColumn="1" showRowStripes="1"/>
</table>
</file>

<file path=xl/tables/table159.xml><?xml version="1.0" encoding="utf-8"?>
<table xmlns="http://schemas.openxmlformats.org/spreadsheetml/2006/main" headerRowCount="0" ref="B4:E5" displayName="Table_159" name="Table_159" id="159">
  <tableColumns count="4">
    <tableColumn name="Column1" id="1"/>
    <tableColumn name="Column2" id="2"/>
    <tableColumn name="Column3" id="3"/>
    <tableColumn name="Column4" id="4"/>
  </tableColumns>
  <tableStyleInfo name="06.10-style" showColumnStripes="0" showFirstColumn="1" showLastColumn="1" showRowStripes="1"/>
</table>
</file>

<file path=xl/tables/table160.xml><?xml version="1.0" encoding="utf-8"?>
<table xmlns="http://schemas.openxmlformats.org/spreadsheetml/2006/main" headerRowCount="0" ref="B6:E6" displayName="Table_160" name="Table_160" id="160">
  <tableColumns count="4">
    <tableColumn name="Column1" id="1"/>
    <tableColumn name="Column2" id="2"/>
    <tableColumn name="Column3" id="3"/>
    <tableColumn name="Column4" id="4"/>
  </tableColumns>
  <tableStyleInfo name="06.10-style 2" showColumnStripes="0" showFirstColumn="1" showLastColumn="1" showRowStripes="1"/>
</table>
</file>

<file path=xl/tables/table161.xml><?xml version="1.0" encoding="utf-8"?>
<table xmlns="http://schemas.openxmlformats.org/spreadsheetml/2006/main" headerRowCount="0" ref="B7:E7" displayName="Table_161" name="Table_161" id="161">
  <tableColumns count="4">
    <tableColumn name="Column1" id="1"/>
    <tableColumn name="Column2" id="2"/>
    <tableColumn name="Column3" id="3"/>
    <tableColumn name="Column4" id="4"/>
  </tableColumns>
  <tableStyleInfo name="06.10-style 3" showColumnStripes="0" showFirstColumn="1" showLastColumn="1" showRowStripes="1"/>
</table>
</file>

<file path=xl/tables/table162.xml><?xml version="1.0" encoding="utf-8"?>
<table xmlns="http://schemas.openxmlformats.org/spreadsheetml/2006/main" headerRowCount="0" ref="B8:E9" displayName="Table_162" name="Table_162" id="162">
  <tableColumns count="4">
    <tableColumn name="Column1" id="1"/>
    <tableColumn name="Column2" id="2"/>
    <tableColumn name="Column3" id="3"/>
    <tableColumn name="Column4" id="4"/>
  </tableColumns>
  <tableStyleInfo name="06.10-style 4" showColumnStripes="0" showFirstColumn="1" showLastColumn="1" showRowStripes="1"/>
</table>
</file>

<file path=xl/tables/table163.xml><?xml version="1.0" encoding="utf-8"?>
<table xmlns="http://schemas.openxmlformats.org/spreadsheetml/2006/main" headerRowCount="0" ref="B10:E10" displayName="Table_163" name="Table_163" id="163">
  <tableColumns count="4">
    <tableColumn name="Column1" id="1"/>
    <tableColumn name="Column2" id="2"/>
    <tableColumn name="Column3" id="3"/>
    <tableColumn name="Column4" id="4"/>
  </tableColumns>
  <tableStyleInfo name="06.10-style 5" showColumnStripes="0" showFirstColumn="1" showLastColumn="1" showRowStripes="1"/>
</table>
</file>

<file path=xl/tables/table164.xml><?xml version="1.0" encoding="utf-8"?>
<table xmlns="http://schemas.openxmlformats.org/spreadsheetml/2006/main" headerRowCount="0" ref="B11:E20" displayName="Table_164" name="Table_164" id="164">
  <tableColumns count="4">
    <tableColumn name="Column1" id="1"/>
    <tableColumn name="Column2" id="2"/>
    <tableColumn name="Column3" id="3"/>
    <tableColumn name="Column4" id="4"/>
  </tableColumns>
  <tableStyleInfo name="06.10-style 6" showColumnStripes="0" showFirstColumn="1" showLastColumn="1" showRowStripes="1"/>
</table>
</file>

<file path=xl/tables/table165.xml><?xml version="1.0" encoding="utf-8"?>
<table xmlns="http://schemas.openxmlformats.org/spreadsheetml/2006/main" headerRowCount="0" ref="B21:E27" displayName="Table_165" name="Table_165" id="165">
  <tableColumns count="4">
    <tableColumn name="Column1" id="1"/>
    <tableColumn name="Column2" id="2"/>
    <tableColumn name="Column3" id="3"/>
    <tableColumn name="Column4" id="4"/>
  </tableColumns>
  <tableStyleInfo name="06.10-style 7" showColumnStripes="0" showFirstColumn="1" showLastColumn="1" showRowStripes="1"/>
</table>
</file>

<file path=xl/tables/table166.xml><?xml version="1.0" encoding="utf-8"?>
<table xmlns="http://schemas.openxmlformats.org/spreadsheetml/2006/main" headerRowCount="0" ref="F21:M26" displayName="Table_166" name="Table_166" id="166">
  <tableColumns count="8">
    <tableColumn name="Column1" id="1"/>
    <tableColumn name="Column2" id="2"/>
    <tableColumn name="Column3" id="3"/>
    <tableColumn name="Column4" id="4"/>
    <tableColumn name="Column5" id="5"/>
    <tableColumn name="Column6" id="6"/>
    <tableColumn name="Column7" id="7"/>
    <tableColumn name="Column8" id="8"/>
  </tableColumns>
  <tableStyleInfo name="06.10-style 8" showColumnStripes="0" showFirstColumn="1" showLastColumn="1" showRowStripes="1"/>
</table>
</file>

<file path=xl/tables/table167.xml><?xml version="1.0" encoding="utf-8"?>
<table xmlns="http://schemas.openxmlformats.org/spreadsheetml/2006/main" headerRowCount="0" ref="N21:U27" displayName="Table_167" name="Table_167" id="167">
  <tableColumns count="8">
    <tableColumn name="Column1" id="1"/>
    <tableColumn name="Column2" id="2"/>
    <tableColumn name="Column3" id="3"/>
    <tableColumn name="Column4" id="4"/>
    <tableColumn name="Column5" id="5"/>
    <tableColumn name="Column6" id="6"/>
    <tableColumn name="Column7" id="7"/>
    <tableColumn name="Column8" id="8"/>
  </tableColumns>
  <tableStyleInfo name="06.10-style 9" showColumnStripes="0" showFirstColumn="1" showLastColumn="1" showRowStripes="1"/>
</table>
</file>

<file path=xl/tables/table168.xml><?xml version="1.0" encoding="utf-8"?>
<table xmlns="http://schemas.openxmlformats.org/spreadsheetml/2006/main" headerRowCount="0" ref="B3:E3" displayName="Table_168" name="Table_168" id="168">
  <tableColumns count="4">
    <tableColumn name="Column1" id="1"/>
    <tableColumn name="Column2" id="2"/>
    <tableColumn name="Column3" id="3"/>
    <tableColumn name="Column4" id="4"/>
  </tableColumns>
  <tableStyleInfo name="07.10-style" showColumnStripes="0" showFirstColumn="1" showLastColumn="1" showRowStripes="1"/>
</table>
</file>

<file path=xl/tables/table169.xml><?xml version="1.0" encoding="utf-8"?>
<table xmlns="http://schemas.openxmlformats.org/spreadsheetml/2006/main" headerRowCount="0" ref="F4:M13" displayName="Table_169" name="Table_169" id="169">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2" showColumnStripes="0" showFirstColumn="1" showLastColumn="1" showRowStripes="1"/>
</table>
</file>

<file path=xl/tables/table170.xml><?xml version="1.0" encoding="utf-8"?>
<table xmlns="http://schemas.openxmlformats.org/spreadsheetml/2006/main" headerRowCount="0" ref="N4:U13" displayName="Table_170" name="Table_170" id="170">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3" showColumnStripes="0" showFirstColumn="1" showLastColumn="1" showRowStripes="1"/>
</table>
</file>

<file path=xl/tables/table171.xml><?xml version="1.0" encoding="utf-8"?>
<table xmlns="http://schemas.openxmlformats.org/spreadsheetml/2006/main" headerRowCount="0" ref="B5:E6" displayName="Table_171" name="Table_171" id="171">
  <tableColumns count="4">
    <tableColumn name="Column1" id="1"/>
    <tableColumn name="Column2" id="2"/>
    <tableColumn name="Column3" id="3"/>
    <tableColumn name="Column4" id="4"/>
  </tableColumns>
  <tableStyleInfo name="07.10-style 4" showColumnStripes="0" showFirstColumn="1" showLastColumn="1" showRowStripes="1"/>
</table>
</file>

<file path=xl/tables/table172.xml><?xml version="1.0" encoding="utf-8"?>
<table xmlns="http://schemas.openxmlformats.org/spreadsheetml/2006/main" headerRowCount="0" ref="B7:E13" displayName="Table_172" name="Table_172" id="172">
  <tableColumns count="4">
    <tableColumn name="Column1" id="1"/>
    <tableColumn name="Column2" id="2"/>
    <tableColumn name="Column3" id="3"/>
    <tableColumn name="Column4" id="4"/>
  </tableColumns>
  <tableStyleInfo name="07.10-style 5" showColumnStripes="0" showFirstColumn="1" showLastColumn="1" showRowStripes="1"/>
</table>
</file>

<file path=xl/tables/table173.xml><?xml version="1.0" encoding="utf-8"?>
<table xmlns="http://schemas.openxmlformats.org/spreadsheetml/2006/main" headerRowCount="0" ref="B14:E16" displayName="Table_173" name="Table_173" id="173">
  <tableColumns count="4">
    <tableColumn name="Column1" id="1"/>
    <tableColumn name="Column2" id="2"/>
    <tableColumn name="Column3" id="3"/>
    <tableColumn name="Column4" id="4"/>
  </tableColumns>
  <tableStyleInfo name="07.10-style 6" showColumnStripes="0" showFirstColumn="1" showLastColumn="1" showRowStripes="1"/>
</table>
</file>

<file path=xl/tables/table174.xml><?xml version="1.0" encoding="utf-8"?>
<table xmlns="http://schemas.openxmlformats.org/spreadsheetml/2006/main" headerRowCount="0" ref="F14:M16" displayName="Table_174" name="Table_174" id="174">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7" showColumnStripes="0" showFirstColumn="1" showLastColumn="1" showRowStripes="1"/>
</table>
</file>

<file path=xl/tables/table175.xml><?xml version="1.0" encoding="utf-8"?>
<table xmlns="http://schemas.openxmlformats.org/spreadsheetml/2006/main" headerRowCount="0" ref="N14:U14" displayName="Table_175" name="Table_175" id="175">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8" showColumnStripes="0" showFirstColumn="1" showLastColumn="1" showRowStripes="1"/>
</table>
</file>

<file path=xl/tables/table176.xml><?xml version="1.0" encoding="utf-8"?>
<table xmlns="http://schemas.openxmlformats.org/spreadsheetml/2006/main" headerRowCount="0" ref="N15:U15" displayName="Table_176" name="Table_176" id="176">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9" showColumnStripes="0" showFirstColumn="1" showLastColumn="1" showRowStripes="1"/>
</table>
</file>

<file path=xl/tables/table177.xml><?xml version="1.0" encoding="utf-8"?>
<table xmlns="http://schemas.openxmlformats.org/spreadsheetml/2006/main" headerRowCount="0" ref="B17:E29" displayName="Table_177" name="Table_177" id="177">
  <tableColumns count="4">
    <tableColumn name="Column1" id="1"/>
    <tableColumn name="Column2" id="2"/>
    <tableColumn name="Column3" id="3"/>
    <tableColumn name="Column4" id="4"/>
  </tableColumns>
  <tableStyleInfo name="07.10-style 10" showColumnStripes="0" showFirstColumn="1" showLastColumn="1" showRowStripes="1"/>
</table>
</file>

<file path=xl/tables/table178.xml><?xml version="1.0" encoding="utf-8"?>
<table xmlns="http://schemas.openxmlformats.org/spreadsheetml/2006/main" headerRowCount="0" ref="F17:M29" displayName="Table_178" name="Table_178" id="178">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11" showColumnStripes="0" showFirstColumn="1" showLastColumn="1" showRowStripes="1"/>
</table>
</file>

<file path=xl/tables/table179.xml><?xml version="1.0" encoding="utf-8"?>
<table xmlns="http://schemas.openxmlformats.org/spreadsheetml/2006/main" headerRowCount="0" ref="N17:U26" displayName="Table_179" name="Table_179" id="179">
  <tableColumns count="8">
    <tableColumn name="Column1" id="1"/>
    <tableColumn name="Column2" id="2"/>
    <tableColumn name="Column3" id="3"/>
    <tableColumn name="Column4" id="4"/>
    <tableColumn name="Column5" id="5"/>
    <tableColumn name="Column6" id="6"/>
    <tableColumn name="Column7" id="7"/>
    <tableColumn name="Column8" id="8"/>
  </tableColumns>
  <tableStyleInfo name="07.10-style 12" showColumnStripes="0" showFirstColumn="1" showLastColumn="1" showRowStripes="1"/>
</table>
</file>

<file path=xl/tables/table180.xml><?xml version="1.0" encoding="utf-8"?>
<table xmlns="http://schemas.openxmlformats.org/spreadsheetml/2006/main" headerRowCount="0" ref="F3:M22" displayName="Table_180" name="Table_180" id="180">
  <tableColumns count="8">
    <tableColumn name="Column1" id="1"/>
    <tableColumn name="Column2" id="2"/>
    <tableColumn name="Column3" id="3"/>
    <tableColumn name="Column4" id="4"/>
    <tableColumn name="Column5" id="5"/>
    <tableColumn name="Column6" id="6"/>
    <tableColumn name="Column7" id="7"/>
    <tableColumn name="Column8" id="8"/>
  </tableColumns>
  <tableStyleInfo name="08.10-style" showColumnStripes="0" showFirstColumn="1" showLastColumn="1" showRowStripes="1"/>
</table>
</file>

<file path=xl/tables/table181.xml><?xml version="1.0" encoding="utf-8"?>
<table xmlns="http://schemas.openxmlformats.org/spreadsheetml/2006/main" headerRowCount="0" ref="N3:U15" displayName="Table_181" name="Table_181" id="181">
  <tableColumns count="8">
    <tableColumn name="Column1" id="1"/>
    <tableColumn name="Column2" id="2"/>
    <tableColumn name="Column3" id="3"/>
    <tableColumn name="Column4" id="4"/>
    <tableColumn name="Column5" id="5"/>
    <tableColumn name="Column6" id="6"/>
    <tableColumn name="Column7" id="7"/>
    <tableColumn name="Column8" id="8"/>
  </tableColumns>
  <tableStyleInfo name="08.10-style 2" showColumnStripes="0" showFirstColumn="1" showLastColumn="1" showRowStripes="1"/>
</table>
</file>

<file path=xl/tables/table182.xml><?xml version="1.0" encoding="utf-8"?>
<table xmlns="http://schemas.openxmlformats.org/spreadsheetml/2006/main" headerRowCount="0" ref="B4:E5" displayName="Table_182" name="Table_182" id="182">
  <tableColumns count="4">
    <tableColumn name="Column1" id="1"/>
    <tableColumn name="Column2" id="2"/>
    <tableColumn name="Column3" id="3"/>
    <tableColumn name="Column4" id="4"/>
  </tableColumns>
  <tableStyleInfo name="08.10-style 3" showColumnStripes="0" showFirstColumn="1" showLastColumn="1" showRowStripes="1"/>
</table>
</file>

<file path=xl/tables/table183.xml><?xml version="1.0" encoding="utf-8"?>
<table xmlns="http://schemas.openxmlformats.org/spreadsheetml/2006/main" headerRowCount="0" ref="B6:E22" displayName="Table_183" name="Table_183" id="183">
  <tableColumns count="4">
    <tableColumn name="Column1" id="1"/>
    <tableColumn name="Column2" id="2"/>
    <tableColumn name="Column3" id="3"/>
    <tableColumn name="Column4" id="4"/>
  </tableColumns>
  <tableStyleInfo name="08.10-style 4" showColumnStripes="0" showFirstColumn="1" showLastColumn="1" showRowStripes="1"/>
</table>
</file>

<file path=xl/tables/table184.xml><?xml version="1.0" encoding="utf-8"?>
<table xmlns="http://schemas.openxmlformats.org/spreadsheetml/2006/main" headerRowCount="0" ref="B4:E4" displayName="Table_184" name="Table_184" id="184">
  <tableColumns count="4">
    <tableColumn name="Column1" id="1"/>
    <tableColumn name="Column2" id="2"/>
    <tableColumn name="Column3" id="3"/>
    <tableColumn name="Column4" id="4"/>
  </tableColumns>
  <tableStyleInfo name="09.10-style" showColumnStripes="0" showFirstColumn="1" showLastColumn="1" showRowStripes="1"/>
</table>
</file>

<file path=xl/tables/table185.xml><?xml version="1.0" encoding="utf-8"?>
<table xmlns="http://schemas.openxmlformats.org/spreadsheetml/2006/main" headerRowCount="0" ref="F4:N4" displayName="Table_185" name="Table_185" id="18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09.10-style 2" showColumnStripes="0" showFirstColumn="1" showLastColumn="1" showRowStripes="1"/>
</table>
</file>

<file path=xl/tables/table186.xml><?xml version="1.0" encoding="utf-8"?>
<table xmlns="http://schemas.openxmlformats.org/spreadsheetml/2006/main" headerRowCount="0" ref="F5:M28" displayName="Table_186" name="Table_186" id="186">
  <tableColumns count="8">
    <tableColumn name="Column1" id="1"/>
    <tableColumn name="Column2" id="2"/>
    <tableColumn name="Column3" id="3"/>
    <tableColumn name="Column4" id="4"/>
    <tableColumn name="Column5" id="5"/>
    <tableColumn name="Column6" id="6"/>
    <tableColumn name="Column7" id="7"/>
    <tableColumn name="Column8" id="8"/>
  </tableColumns>
  <tableStyleInfo name="09.10-style 3" showColumnStripes="0" showFirstColumn="1" showLastColumn="1" showRowStripes="1"/>
</table>
</file>

<file path=xl/tables/table187.xml><?xml version="1.0" encoding="utf-8"?>
<table xmlns="http://schemas.openxmlformats.org/spreadsheetml/2006/main" headerRowCount="0" ref="N5:U25" displayName="Table_187" name="Table_187" id="187">
  <tableColumns count="8">
    <tableColumn name="Column1" id="1"/>
    <tableColumn name="Column2" id="2"/>
    <tableColumn name="Column3" id="3"/>
    <tableColumn name="Column4" id="4"/>
    <tableColumn name="Column5" id="5"/>
    <tableColumn name="Column6" id="6"/>
    <tableColumn name="Column7" id="7"/>
    <tableColumn name="Column8" id="8"/>
  </tableColumns>
  <tableStyleInfo name="09.10-style 4" showColumnStripes="0" showFirstColumn="1" showLastColumn="1" showRowStripes="1"/>
</table>
</file>

<file path=xl/tables/table188.xml><?xml version="1.0" encoding="utf-8"?>
<table xmlns="http://schemas.openxmlformats.org/spreadsheetml/2006/main" headerRowCount="0" ref="B6:E7" displayName="Table_188" name="Table_188" id="188">
  <tableColumns count="4">
    <tableColumn name="Column1" id="1"/>
    <tableColumn name="Column2" id="2"/>
    <tableColumn name="Column3" id="3"/>
    <tableColumn name="Column4" id="4"/>
  </tableColumns>
  <tableStyleInfo name="09.10-style 5" showColumnStripes="0" showFirstColumn="1" showLastColumn="1" showRowStripes="1"/>
</table>
</file>

<file path=xl/tables/table189.xml><?xml version="1.0" encoding="utf-8"?>
<table xmlns="http://schemas.openxmlformats.org/spreadsheetml/2006/main" headerRowCount="0" ref="B8:E28" displayName="Table_189" name="Table_189" id="189">
  <tableColumns count="4">
    <tableColumn name="Column1" id="1"/>
    <tableColumn name="Column2" id="2"/>
    <tableColumn name="Column3" id="3"/>
    <tableColumn name="Column4" id="4"/>
  </tableColumns>
  <tableStyleInfo name="09.10-style 6" showColumnStripes="0" showFirstColumn="1" showLastColumn="1" showRowStripes="1"/>
</table>
</file>

<file path=xl/tables/table190.xml><?xml version="1.0" encoding="utf-8"?>
<table xmlns="http://schemas.openxmlformats.org/spreadsheetml/2006/main" headerRowCount="0" ref="F7:M10" displayName="Table_190" name="Table_190" id="190">
  <tableColumns count="8">
    <tableColumn name="Column1" id="1"/>
    <tableColumn name="Column2" id="2"/>
    <tableColumn name="Column3" id="3"/>
    <tableColumn name="Column4" id="4"/>
    <tableColumn name="Column5" id="5"/>
    <tableColumn name="Column6" id="6"/>
    <tableColumn name="Column7" id="7"/>
    <tableColumn name="Column8" id="8"/>
  </tableColumns>
  <tableStyleInfo name="10.10-style" showColumnStripes="0" showFirstColumn="1" showLastColumn="1" showRowStripes="1"/>
</table>
</file>

<file path=xl/tables/table191.xml><?xml version="1.0" encoding="utf-8"?>
<table xmlns="http://schemas.openxmlformats.org/spreadsheetml/2006/main" headerRowCount="0" ref="N7:U10" displayName="Table_191" name="Table_191" id="191">
  <tableColumns count="8">
    <tableColumn name="Column1" id="1"/>
    <tableColumn name="Column2" id="2"/>
    <tableColumn name="Column3" id="3"/>
    <tableColumn name="Column4" id="4"/>
    <tableColumn name="Column5" id="5"/>
    <tableColumn name="Column6" id="6"/>
    <tableColumn name="Column7" id="7"/>
    <tableColumn name="Column8" id="8"/>
  </tableColumns>
  <tableStyleInfo name="10.10-style 2" showColumnStripes="0" showFirstColumn="1" showLastColumn="1" showRowStripes="1"/>
</table>
</file>

<file path=xl/tables/table192.xml><?xml version="1.0" encoding="utf-8"?>
<table xmlns="http://schemas.openxmlformats.org/spreadsheetml/2006/main" headerRowCount="0" ref="B8:E9" displayName="Table_192" name="Table_192" id="192">
  <tableColumns count="4">
    <tableColumn name="Column1" id="1"/>
    <tableColumn name="Column2" id="2"/>
    <tableColumn name="Column3" id="3"/>
    <tableColumn name="Column4" id="4"/>
  </tableColumns>
  <tableStyleInfo name="10.10-style 3" showColumnStripes="0" showFirstColumn="1" showLastColumn="1" showRowStripes="1"/>
</table>
</file>

<file path=xl/tables/table193.xml><?xml version="1.0" encoding="utf-8"?>
<table xmlns="http://schemas.openxmlformats.org/spreadsheetml/2006/main" headerRowCount="0" ref="B10:E10" displayName="Table_193" name="Table_193" id="193">
  <tableColumns count="4">
    <tableColumn name="Column1" id="1"/>
    <tableColumn name="Column2" id="2"/>
    <tableColumn name="Column3" id="3"/>
    <tableColumn name="Column4" id="4"/>
  </tableColumns>
  <tableStyleInfo name="10.10-style 4" showColumnStripes="0" showFirstColumn="1" showLastColumn="1" showRowStripes="1"/>
</table>
</file>

<file path=xl/tables/table194.xml><?xml version="1.0" encoding="utf-8"?>
<table xmlns="http://schemas.openxmlformats.org/spreadsheetml/2006/main" headerRowCount="0" ref="B11:E11" displayName="Table_194" name="Table_194" id="194">
  <tableColumns count="4">
    <tableColumn name="Column1" id="1"/>
    <tableColumn name="Column2" id="2"/>
    <tableColumn name="Column3" id="3"/>
    <tableColumn name="Column4" id="4"/>
  </tableColumns>
  <tableStyleInfo name="10.10-style 5" showColumnStripes="0" showFirstColumn="1" showLastColumn="1" showRowStripes="1"/>
</table>
</file>

<file path=xl/tables/table195.xml><?xml version="1.0" encoding="utf-8"?>
<table xmlns="http://schemas.openxmlformats.org/spreadsheetml/2006/main" headerRowCount="0" ref="F11:M11" displayName="Table_195" name="Table_195" id="195">
  <tableColumns count="8">
    <tableColumn name="Column1" id="1"/>
    <tableColumn name="Column2" id="2"/>
    <tableColumn name="Column3" id="3"/>
    <tableColumn name="Column4" id="4"/>
    <tableColumn name="Column5" id="5"/>
    <tableColumn name="Column6" id="6"/>
    <tableColumn name="Column7" id="7"/>
    <tableColumn name="Column8" id="8"/>
  </tableColumns>
  <tableStyleInfo name="10.10-style 6" showColumnStripes="0" showFirstColumn="1" showLastColumn="1" showRowStripes="1"/>
</table>
</file>

<file path=xl/tables/table196.xml><?xml version="1.0" encoding="utf-8"?>
<table xmlns="http://schemas.openxmlformats.org/spreadsheetml/2006/main" headerRowCount="0" ref="N11:U11" displayName="Table_196" name="Table_196" id="196">
  <tableColumns count="8">
    <tableColumn name="Column1" id="1"/>
    <tableColumn name="Column2" id="2"/>
    <tableColumn name="Column3" id="3"/>
    <tableColumn name="Column4" id="4"/>
    <tableColumn name="Column5" id="5"/>
    <tableColumn name="Column6" id="6"/>
    <tableColumn name="Column7" id="7"/>
    <tableColumn name="Column8" id="8"/>
  </tableColumns>
  <tableStyleInfo name="10.10-style 7" showColumnStripes="0" showFirstColumn="1" showLastColumn="1" showRowStripes="1"/>
</table>
</file>

<file path=xl/tables/table197.xml><?xml version="1.0" encoding="utf-8"?>
<table xmlns="http://schemas.openxmlformats.org/spreadsheetml/2006/main" headerRowCount="0" ref="F14:M15" displayName="Table_197" name="Table_197" id="197">
  <tableColumns count="8">
    <tableColumn name="Column1" id="1"/>
    <tableColumn name="Column2" id="2"/>
    <tableColumn name="Column3" id="3"/>
    <tableColumn name="Column4" id="4"/>
    <tableColumn name="Column5" id="5"/>
    <tableColumn name="Column6" id="6"/>
    <tableColumn name="Column7" id="7"/>
    <tableColumn name="Column8" id="8"/>
  </tableColumns>
  <tableStyleInfo name="10.10-style 8" showColumnStripes="0" showFirstColumn="1" showLastColumn="1" showRowStripes="1"/>
</table>
</file>

<file path=xl/tables/table198.xml><?xml version="1.0" encoding="utf-8"?>
<table xmlns="http://schemas.openxmlformats.org/spreadsheetml/2006/main" headerRowCount="0" ref="N14:U15" displayName="Table_198" name="Table_198" id="198">
  <tableColumns count="8">
    <tableColumn name="Column1" id="1"/>
    <tableColumn name="Column2" id="2"/>
    <tableColumn name="Column3" id="3"/>
    <tableColumn name="Column4" id="4"/>
    <tableColumn name="Column5" id="5"/>
    <tableColumn name="Column6" id="6"/>
    <tableColumn name="Column7" id="7"/>
    <tableColumn name="Column8" id="8"/>
  </tableColumns>
  <tableStyleInfo name="10.10-style 9" showColumnStripes="0" showFirstColumn="1" showLastColumn="1" showRowStripes="1"/>
</table>
</file>

<file path=xl/tables/table199.xml><?xml version="1.0" encoding="utf-8"?>
<table xmlns="http://schemas.openxmlformats.org/spreadsheetml/2006/main" headerRowCount="0" ref="E16:E25" displayName="Table_199" name="Table_199" id="199">
  <tableColumns count="1">
    <tableColumn name="Column1" id="1"/>
  </tableColumns>
  <tableStyleInfo name="10.10-style 10" showColumnStripes="0" showFirstColumn="1" showLastColumn="1" showRowStripes="1"/>
</table>
</file>

<file path=xl/tables/table200.xml><?xml version="1.0" encoding="utf-8"?>
<table xmlns="http://schemas.openxmlformats.org/spreadsheetml/2006/main" headerRowCount="0" ref="F16:I25" displayName="Table_200" name="Table_200" id="200">
  <tableColumns count="4">
    <tableColumn name="Column1" id="1"/>
    <tableColumn name="Column2" id="2"/>
    <tableColumn name="Column3" id="3"/>
    <tableColumn name="Column4" id="4"/>
  </tableColumns>
  <tableStyleInfo name="10.10-style 11" showColumnStripes="0" showFirstColumn="1" showLastColumn="1" showRowStripes="1"/>
</table>
</file>

<file path=xl/tables/table201.xml><?xml version="1.0" encoding="utf-8"?>
<table xmlns="http://schemas.openxmlformats.org/spreadsheetml/2006/main" headerRowCount="0" ref="E3:E6" displayName="Table_201" name="Table_201" id="201">
  <tableColumns count="1">
    <tableColumn name="Column1" id="1"/>
  </tableColumns>
  <tableStyleInfo name="11.10-style" showColumnStripes="0" showFirstColumn="1" showLastColumn="1" showRowStripes="1"/>
</table>
</file>

<file path=xl/tables/table202.xml><?xml version="1.0" encoding="utf-8"?>
<table xmlns="http://schemas.openxmlformats.org/spreadsheetml/2006/main" headerRowCount="0" ref="F7:M13" displayName="Table_202" name="Table_202" id="202">
  <tableColumns count="8">
    <tableColumn name="Column1" id="1"/>
    <tableColumn name="Column2" id="2"/>
    <tableColumn name="Column3" id="3"/>
    <tableColumn name="Column4" id="4"/>
    <tableColumn name="Column5" id="5"/>
    <tableColumn name="Column6" id="6"/>
    <tableColumn name="Column7" id="7"/>
    <tableColumn name="Column8" id="8"/>
  </tableColumns>
  <tableStyleInfo name="11.10-style 2" showColumnStripes="0" showFirstColumn="1" showLastColumn="1" showRowStripes="1"/>
</table>
</file>

<file path=xl/tables/table203.xml><?xml version="1.0" encoding="utf-8"?>
<table xmlns="http://schemas.openxmlformats.org/spreadsheetml/2006/main" headerRowCount="0" ref="N7:U10" displayName="Table_203" name="Table_203" id="203">
  <tableColumns count="8">
    <tableColumn name="Column1" id="1"/>
    <tableColumn name="Column2" id="2"/>
    <tableColumn name="Column3" id="3"/>
    <tableColumn name="Column4" id="4"/>
    <tableColumn name="Column5" id="5"/>
    <tableColumn name="Column6" id="6"/>
    <tableColumn name="Column7" id="7"/>
    <tableColumn name="Column8" id="8"/>
  </tableColumns>
  <tableStyleInfo name="11.10-style 3" showColumnStripes="0" showFirstColumn="1" showLastColumn="1" showRowStripes="1"/>
</table>
</file>

<file path=xl/tables/table204.xml><?xml version="1.0" encoding="utf-8"?>
<table xmlns="http://schemas.openxmlformats.org/spreadsheetml/2006/main" headerRowCount="0" ref="B8:E8" displayName="Table_204" name="Table_204" id="204">
  <tableColumns count="4">
    <tableColumn name="Column1" id="1"/>
    <tableColumn name="Column2" id="2"/>
    <tableColumn name="Column3" id="3"/>
    <tableColumn name="Column4" id="4"/>
  </tableColumns>
  <tableStyleInfo name="11.10-style 4" showColumnStripes="0" showFirstColumn="1" showLastColumn="1" showRowStripes="1"/>
</table>
</file>

<file path=xl/tables/table205.xml><?xml version="1.0" encoding="utf-8"?>
<table xmlns="http://schemas.openxmlformats.org/spreadsheetml/2006/main" headerRowCount="0" ref="B9:E13" displayName="Table_205" name="Table_205" id="205">
  <tableColumns count="4">
    <tableColumn name="Column1" id="1"/>
    <tableColumn name="Column2" id="2"/>
    <tableColumn name="Column3" id="3"/>
    <tableColumn name="Column4" id="4"/>
  </tableColumns>
  <tableStyleInfo name="11.10-style 5" showColumnStripes="0" showFirstColumn="1" showLastColumn="1" showRowStripes="1"/>
</table>
</file>

<file path=xl/tables/table206.xml><?xml version="1.0" encoding="utf-8"?>
<table xmlns="http://schemas.openxmlformats.org/spreadsheetml/2006/main" headerRowCount="0" ref="F4:M9" displayName="Table_206" name="Table_206" id="206">
  <tableColumns count="8">
    <tableColumn name="Column1" id="1"/>
    <tableColumn name="Column2" id="2"/>
    <tableColumn name="Column3" id="3"/>
    <tableColumn name="Column4" id="4"/>
    <tableColumn name="Column5" id="5"/>
    <tableColumn name="Column6" id="6"/>
    <tableColumn name="Column7" id="7"/>
    <tableColumn name="Column8" id="8"/>
  </tableColumns>
  <tableStyleInfo name="12.10-style" showColumnStripes="0" showFirstColumn="1" showLastColumn="1" showRowStripes="1"/>
</table>
</file>

<file path=xl/tables/table207.xml><?xml version="1.0" encoding="utf-8"?>
<table xmlns="http://schemas.openxmlformats.org/spreadsheetml/2006/main" headerRowCount="0" ref="N4:U8" displayName="Table_207" name="Table_207" id="207">
  <tableColumns count="8">
    <tableColumn name="Column1" id="1"/>
    <tableColumn name="Column2" id="2"/>
    <tableColumn name="Column3" id="3"/>
    <tableColumn name="Column4" id="4"/>
    <tableColumn name="Column5" id="5"/>
    <tableColumn name="Column6" id="6"/>
    <tableColumn name="Column7" id="7"/>
    <tableColumn name="Column8" id="8"/>
  </tableColumns>
  <tableStyleInfo name="12.10-style 2" showColumnStripes="0" showFirstColumn="1" showLastColumn="1" showRowStripes="1"/>
</table>
</file>

<file path=xl/tables/table208.xml><?xml version="1.0" encoding="utf-8"?>
<table xmlns="http://schemas.openxmlformats.org/spreadsheetml/2006/main" headerRowCount="0" ref="B5:E6" displayName="Table_208" name="Table_208" id="208">
  <tableColumns count="4">
    <tableColumn name="Column1" id="1"/>
    <tableColumn name="Column2" id="2"/>
    <tableColumn name="Column3" id="3"/>
    <tableColumn name="Column4" id="4"/>
  </tableColumns>
  <tableStyleInfo name="12.10-style 3" showColumnStripes="0" showFirstColumn="1" showLastColumn="1" showRowStripes="1"/>
</table>
</file>

<file path=xl/tables/table209.xml><?xml version="1.0" encoding="utf-8"?>
<table xmlns="http://schemas.openxmlformats.org/spreadsheetml/2006/main" headerRowCount="0" ref="B7:E9" displayName="Table_209" name="Table_209" id="209">
  <tableColumns count="4">
    <tableColumn name="Column1" id="1"/>
    <tableColumn name="Column2" id="2"/>
    <tableColumn name="Column3" id="3"/>
    <tableColumn name="Column4" id="4"/>
  </tableColumns>
  <tableStyleInfo name="12.10-style 4" showColumnStripes="0" showFirstColumn="1" showLastColumn="1" showRowStripes="1"/>
</table>
</file>

<file path=xl/tables/table210.xml><?xml version="1.0" encoding="utf-8"?>
<table xmlns="http://schemas.openxmlformats.org/spreadsheetml/2006/main" headerRowCount="0" ref="F6:M30" displayName="Table_210" name="Table_210" id="210">
  <tableColumns count="8">
    <tableColumn name="Column1" id="1"/>
    <tableColumn name="Column2" id="2"/>
    <tableColumn name="Column3" id="3"/>
    <tableColumn name="Column4" id="4"/>
    <tableColumn name="Column5" id="5"/>
    <tableColumn name="Column6" id="6"/>
    <tableColumn name="Column7" id="7"/>
    <tableColumn name="Column8" id="8"/>
  </tableColumns>
  <tableStyleInfo name="13.10-style" showColumnStripes="0" showFirstColumn="1" showLastColumn="1" showRowStripes="1"/>
</table>
</file>

<file path=xl/tables/table211.xml><?xml version="1.0" encoding="utf-8"?>
<table xmlns="http://schemas.openxmlformats.org/spreadsheetml/2006/main" headerRowCount="0" ref="N6:V28" displayName="Table_211" name="Table_211" id="2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3.10-style 2" showColumnStripes="0" showFirstColumn="1" showLastColumn="1" showRowStripes="1"/>
</table>
</file>

<file path=xl/tables/table212.xml><?xml version="1.0" encoding="utf-8"?>
<table xmlns="http://schemas.openxmlformats.org/spreadsheetml/2006/main" headerRowCount="0" ref="B7:E8" displayName="Table_212" name="Table_212" id="212">
  <tableColumns count="4">
    <tableColumn name="Column1" id="1"/>
    <tableColumn name="Column2" id="2"/>
    <tableColumn name="Column3" id="3"/>
    <tableColumn name="Column4" id="4"/>
  </tableColumns>
  <tableStyleInfo name="13.10-style 3" showColumnStripes="0" showFirstColumn="1" showLastColumn="1" showRowStripes="1"/>
</table>
</file>

<file path=xl/tables/table213.xml><?xml version="1.0" encoding="utf-8"?>
<table xmlns="http://schemas.openxmlformats.org/spreadsheetml/2006/main" headerRowCount="0" ref="B9:E30" displayName="Table_213" name="Table_213" id="213">
  <tableColumns count="4">
    <tableColumn name="Column1" id="1"/>
    <tableColumn name="Column2" id="2"/>
    <tableColumn name="Column3" id="3"/>
    <tableColumn name="Column4" id="4"/>
  </tableColumns>
  <tableStyleInfo name="13.10-style 4" showColumnStripes="0" showFirstColumn="1" showLastColumn="1" showRowStripes="1"/>
</table>
</file>

<file path=xl/tables/table214.xml><?xml version="1.0" encoding="utf-8"?>
<table xmlns="http://schemas.openxmlformats.org/spreadsheetml/2006/main" headerRowCount="0" ref="F6:M9" displayName="Table_214" name="Table_214" id="214">
  <tableColumns count="8">
    <tableColumn name="Column1" id="1"/>
    <tableColumn name="Column2" id="2"/>
    <tableColumn name="Column3" id="3"/>
    <tableColumn name="Column4" id="4"/>
    <tableColumn name="Column5" id="5"/>
    <tableColumn name="Column6" id="6"/>
    <tableColumn name="Column7" id="7"/>
    <tableColumn name="Column8" id="8"/>
  </tableColumns>
  <tableStyleInfo name="14.10-style" showColumnStripes="0" showFirstColumn="1" showLastColumn="1" showRowStripes="1"/>
</table>
</file>

<file path=xl/tables/table215.xml><?xml version="1.0" encoding="utf-8"?>
<table xmlns="http://schemas.openxmlformats.org/spreadsheetml/2006/main" headerRowCount="0" ref="N6:U9" displayName="Table_215" name="Table_215" id="215">
  <tableColumns count="8">
    <tableColumn name="Column1" id="1"/>
    <tableColumn name="Column2" id="2"/>
    <tableColumn name="Column3" id="3"/>
    <tableColumn name="Column4" id="4"/>
    <tableColumn name="Column5" id="5"/>
    <tableColumn name="Column6" id="6"/>
    <tableColumn name="Column7" id="7"/>
    <tableColumn name="Column8" id="8"/>
  </tableColumns>
  <tableStyleInfo name="14.10-style 2" showColumnStripes="0" showFirstColumn="1" showLastColumn="1" showRowStripes="1"/>
</table>
</file>

<file path=xl/tables/table216.xml><?xml version="1.0" encoding="utf-8"?>
<table xmlns="http://schemas.openxmlformats.org/spreadsheetml/2006/main" headerRowCount="0" ref="B7:E8" displayName="Table_216" name="Table_216" id="216">
  <tableColumns count="4">
    <tableColumn name="Column1" id="1"/>
    <tableColumn name="Column2" id="2"/>
    <tableColumn name="Column3" id="3"/>
    <tableColumn name="Column4" id="4"/>
  </tableColumns>
  <tableStyleInfo name="14.10-style 3" showColumnStripes="0" showFirstColumn="1" showLastColumn="1" showRowStripes="1"/>
</table>
</file>

<file path=xl/tables/table217.xml><?xml version="1.0" encoding="utf-8"?>
<table xmlns="http://schemas.openxmlformats.org/spreadsheetml/2006/main" headerRowCount="0" ref="B9:E9" displayName="Table_217" name="Table_217" id="217">
  <tableColumns count="4">
    <tableColumn name="Column1" id="1"/>
    <tableColumn name="Column2" id="2"/>
    <tableColumn name="Column3" id="3"/>
    <tableColumn name="Column4" id="4"/>
  </tableColumns>
  <tableStyleInfo name="14.10-style 4" showColumnStripes="0" showFirstColumn="1" showLastColumn="1" showRowStripes="1"/>
</table>
</file>

<file path=xl/tables/table218.xml><?xml version="1.0" encoding="utf-8"?>
<table xmlns="http://schemas.openxmlformats.org/spreadsheetml/2006/main" headerRowCount="0" ref="B10:E10" displayName="Table_218" name="Table_218" id="218">
  <tableColumns count="4">
    <tableColumn name="Column1" id="1"/>
    <tableColumn name="Column2" id="2"/>
    <tableColumn name="Column3" id="3"/>
    <tableColumn name="Column4" id="4"/>
  </tableColumns>
  <tableStyleInfo name="14.10-style 5" showColumnStripes="0" showFirstColumn="1" showLastColumn="1" showRowStripes="1"/>
</table>
</file>

<file path=xl/tables/table219.xml><?xml version="1.0" encoding="utf-8"?>
<table xmlns="http://schemas.openxmlformats.org/spreadsheetml/2006/main" headerRowCount="0" ref="F10:M10" displayName="Table_219" name="Table_219" id="219">
  <tableColumns count="8">
    <tableColumn name="Column1" id="1"/>
    <tableColumn name="Column2" id="2"/>
    <tableColumn name="Column3" id="3"/>
    <tableColumn name="Column4" id="4"/>
    <tableColumn name="Column5" id="5"/>
    <tableColumn name="Column6" id="6"/>
    <tableColumn name="Column7" id="7"/>
    <tableColumn name="Column8" id="8"/>
  </tableColumns>
  <tableStyleInfo name="14.10-style 6" showColumnStripes="0" showFirstColumn="1" showLastColumn="1" showRowStripes="1"/>
</table>
</file>

<file path=xl/tables/table220.xml><?xml version="1.0" encoding="utf-8"?>
<table xmlns="http://schemas.openxmlformats.org/spreadsheetml/2006/main" headerRowCount="0" ref="N10:U10" displayName="Table_220" name="Table_220" id="220">
  <tableColumns count="8">
    <tableColumn name="Column1" id="1"/>
    <tableColumn name="Column2" id="2"/>
    <tableColumn name="Column3" id="3"/>
    <tableColumn name="Column4" id="4"/>
    <tableColumn name="Column5" id="5"/>
    <tableColumn name="Column6" id="6"/>
    <tableColumn name="Column7" id="7"/>
    <tableColumn name="Column8" id="8"/>
  </tableColumns>
  <tableStyleInfo name="14.10-style 7" showColumnStripes="0" showFirstColumn="1" showLastColumn="1" showRowStripes="1"/>
</table>
</file>

<file path=xl/tables/table221.xml><?xml version="1.0" encoding="utf-8"?>
<table xmlns="http://schemas.openxmlformats.org/spreadsheetml/2006/main" headerRowCount="0" ref="P17" displayName="Table_221" name="Table_221" id="221">
  <tableColumns count="1">
    <tableColumn name="Column1" id="1"/>
  </tableColumns>
  <tableStyleInfo name="15.10-style" showColumnStripes="0" showFirstColumn="1" showLastColumn="1" showRowStripes="1"/>
</table>
</file>

<file path=xl/tables/table222.xml><?xml version="1.0" encoding="utf-8"?>
<table xmlns="http://schemas.openxmlformats.org/spreadsheetml/2006/main" headerRowCount="0" ref="Q17:R25" displayName="Table_222" name="Table_222" id="222">
  <tableColumns count="2">
    <tableColumn name="Column1" id="1"/>
    <tableColumn name="Column2" id="2"/>
  </tableColumns>
  <tableStyleInfo name="15.10-style 2" showColumnStripes="0" showFirstColumn="1" showLastColumn="1" showRowStripes="1"/>
</table>
</file>

<file path=xl/tables/table223.xml><?xml version="1.0" encoding="utf-8"?>
<table xmlns="http://schemas.openxmlformats.org/spreadsheetml/2006/main" headerRowCount="0" ref="F35:N35" displayName="Table_223" name="Table_223" id="22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1.10-style" showColumnStripes="0" showFirstColumn="1" showLastColumn="1" showRowStripes="1"/>
</table>
</file>

<file path=xl/tables/table224.xml><?xml version="1.0" encoding="utf-8"?>
<table xmlns="http://schemas.openxmlformats.org/spreadsheetml/2006/main" headerRowCount="0" ref="F25:M25" displayName="Table_224" name="Table_224" id="224">
  <tableColumns count="8">
    <tableColumn name="Column1" id="1"/>
    <tableColumn name="Column2" id="2"/>
    <tableColumn name="Column3" id="3"/>
    <tableColumn name="Column4" id="4"/>
    <tableColumn name="Column5" id="5"/>
    <tableColumn name="Column6" id="6"/>
    <tableColumn name="Column7" id="7"/>
    <tableColumn name="Column8" id="8"/>
  </tableColumns>
  <tableStyleInfo name="22.10-style" showColumnStripes="0" showFirstColumn="1" showLastColumn="1" showRowStripes="1"/>
</table>
</file>

<file path=xl/tables/table225.xml><?xml version="1.0" encoding="utf-8"?>
<table xmlns="http://schemas.openxmlformats.org/spreadsheetml/2006/main" headerRowCount="0" ref="F28:I54" displayName="Table_225" name="Table_225" id="225">
  <tableColumns count="4">
    <tableColumn name="Column1" id="1"/>
    <tableColumn name="Column2" id="2"/>
    <tableColumn name="Column3" id="3"/>
    <tableColumn name="Column4" id="4"/>
  </tableColumns>
  <tableStyleInfo name="22.10-style 2" showColumnStripes="0" showFirstColumn="1" showLastColumn="1" showRowStripes="1"/>
</table>
</file>

<file path=xl/tables/table226.xml><?xml version="1.0" encoding="utf-8"?>
<table xmlns="http://schemas.openxmlformats.org/spreadsheetml/2006/main" headerRowCount="0" ref="F17:M17" displayName="Table_226" name="Table_226" id="226">
  <tableColumns count="8">
    <tableColumn name="Column1" id="1"/>
    <tableColumn name="Column2" id="2"/>
    <tableColumn name="Column3" id="3"/>
    <tableColumn name="Column4" id="4"/>
    <tableColumn name="Column5" id="5"/>
    <tableColumn name="Column6" id="6"/>
    <tableColumn name="Column7" id="7"/>
    <tableColumn name="Column8" id="8"/>
  </tableColumns>
  <tableStyleInfo name="24.10-style" showColumnStripes="0" showFirstColumn="1" showLastColumn="1" showRowStripes="1"/>
</table>
</file>

<file path=xl/tables/table227.xml><?xml version="1.0" encoding="utf-8"?>
<table xmlns="http://schemas.openxmlformats.org/spreadsheetml/2006/main" headerRowCount="0" ref="H21:I24" displayName="Table_227" name="Table_227" id="227">
  <tableColumns count="2">
    <tableColumn name="Column1" id="1"/>
    <tableColumn name="Column2" id="2"/>
  </tableColumns>
  <tableStyleInfo name="31.10-style" showColumnStripes="0" showFirstColumn="1" showLastColumn="1" showRowStripes="1"/>
</table>
</file>

<file path=xl/tables/table228.xml><?xml version="1.0" encoding="utf-8"?>
<table xmlns="http://schemas.openxmlformats.org/spreadsheetml/2006/main" headerRowCount="0" ref="N18:U19" displayName="Table_228" name="Table_228" id="228">
  <tableColumns count="8">
    <tableColumn name="Column1" id="1"/>
    <tableColumn name="Column2" id="2"/>
    <tableColumn name="Column3" id="3"/>
    <tableColumn name="Column4" id="4"/>
    <tableColumn name="Column5" id="5"/>
    <tableColumn name="Column6" id="6"/>
    <tableColumn name="Column7" id="7"/>
    <tableColumn name="Column8" id="8"/>
  </tableColumns>
  <tableStyleInfo name="03.11-style" showColumnStripes="0" showFirstColumn="1" showLastColumn="1" showRowStripes="1"/>
</table>
</file>

<file path=xl/tables/table229.xml><?xml version="1.0" encoding="utf-8"?>
<table xmlns="http://schemas.openxmlformats.org/spreadsheetml/2006/main" headerRowCount="0" ref="P13:Q30" displayName="Table_229" name="Table_229" id="229">
  <tableColumns count="2">
    <tableColumn name="Column1" id="1"/>
    <tableColumn name="Column2" id="2"/>
  </tableColumns>
  <tableStyleInfo name="06.11-style" showColumnStripes="0" showFirstColumn="1" showLastColumn="1" showRowStripes="1"/>
</table>
</file>

<file path=xl/tables/table230.xml><?xml version="1.0" encoding="utf-8"?>
<table xmlns="http://schemas.openxmlformats.org/spreadsheetml/2006/main" headerRowCount="0" ref="P14:S18" displayName="Table_230" name="Table_230" id="230">
  <tableColumns count="4">
    <tableColumn name="Column1" id="1"/>
    <tableColumn name="Column2" id="2"/>
    <tableColumn name="Column3" id="3"/>
    <tableColumn name="Column4" id="4"/>
  </tableColumns>
  <tableStyleInfo name="07.11-style" showColumnStripes="0" showFirstColumn="1" showLastColumn="1" showRowStripes="1"/>
</table>
</file>

<file path=xl/tables/table231.xml><?xml version="1.0" encoding="utf-8"?>
<table xmlns="http://schemas.openxmlformats.org/spreadsheetml/2006/main" headerRowCount="0" ref="F3:M4" displayName="Table_231" name="Table_231" id="23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11-style" showColumnStripes="0" showFirstColumn="1" showLastColumn="1" showRowStripes="1"/>
</table>
</file>

<file path=xl/tables/table232.xml><?xml version="1.0" encoding="utf-8"?>
<table xmlns="http://schemas.openxmlformats.org/spreadsheetml/2006/main" headerRowCount="0" ref="E9:E39" displayName="Table_232" name="Table_232" id="232">
  <tableColumns count="1">
    <tableColumn name="Column1" id="1"/>
  </tableColumns>
  <tableStyleInfo name="28.11-style" showColumnStripes="0" showFirstColumn="1" showLastColumn="1" showRowStripes="1"/>
</table>
</file>

<file path=xl/tables/table233.xml><?xml version="1.0" encoding="utf-8"?>
<table xmlns="http://schemas.openxmlformats.org/spreadsheetml/2006/main" headerRowCount="0" ref="E40:E41" displayName="Table_233" name="Table_233" id="233">
  <tableColumns count="1">
    <tableColumn name="Column1" id="1"/>
  </tableColumns>
  <tableStyleInfo name="28.11-style 2" showColumnStripes="0" showFirstColumn="1" showLastColumn="1" showRowStripes="1"/>
</table>
</file>

<file path=xl/tables/table234.xml><?xml version="1.0" encoding="utf-8"?>
<table xmlns="http://schemas.openxmlformats.org/spreadsheetml/2006/main" headerRowCount="0" ref="N40:T40" displayName="Table_234" name="Table_234" id="234">
  <tableColumns count="7">
    <tableColumn name="Column1" id="1"/>
    <tableColumn name="Column2" id="2"/>
    <tableColumn name="Column3" id="3"/>
    <tableColumn name="Column4" id="4"/>
    <tableColumn name="Column5" id="5"/>
    <tableColumn name="Column6" id="6"/>
    <tableColumn name="Column7" id="7"/>
  </tableColumns>
  <tableStyleInfo name="28.11-style 3" showColumnStripes="0" showFirstColumn="1" showLastColumn="1" showRowStripes="1"/>
</table>
</file>

<file path=xl/tables/table235.xml><?xml version="1.0" encoding="utf-8"?>
<table xmlns="http://schemas.openxmlformats.org/spreadsheetml/2006/main" headerRowCount="0" ref="E3" displayName="Table_235" name="Table_235" id="235">
  <tableColumns count="1">
    <tableColumn name="Column1" id="1"/>
  </tableColumns>
  <tableStyleInfo name="29 e 30.12-style" showColumnStripes="0" showFirstColumn="1" showLastColumn="1" showRowStripes="1"/>
</table>
</file>

<file path=xl/tables/table236.xml><?xml version="1.0" encoding="utf-8"?>
<table xmlns="http://schemas.openxmlformats.org/spreadsheetml/2006/main" headerRowCount="0" ref="E4" displayName="Table_236" name="Table_236" id="236">
  <tableColumns count="1">
    <tableColumn name="Column1" id="1"/>
  </tableColumns>
  <tableStyleInfo name="29 e 30.12-style 2" showColumnStripes="0" showFirstColumn="1" showLastColumn="1" showRowStripes="1"/>
</table>
</file>

<file path=xl/tables/table237.xml><?xml version="1.0" encoding="utf-8"?>
<table xmlns="http://schemas.openxmlformats.org/spreadsheetml/2006/main" headerRowCount="0" ref="F19:M19" displayName="Table_237" name="Table_237" id="237">
  <tableColumns count="8">
    <tableColumn name="Column1" id="1"/>
    <tableColumn name="Column2" id="2"/>
    <tableColumn name="Column3" id="3"/>
    <tableColumn name="Column4" id="4"/>
    <tableColumn name="Column5" id="5"/>
    <tableColumn name="Column6" id="6"/>
    <tableColumn name="Column7" id="7"/>
    <tableColumn name="Column8" id="8"/>
  </tableColumns>
  <tableStyleInfo name="01.12-style" showColumnStripes="0" showFirstColumn="1" showLastColumn="1" showRowStripes="1"/>
</table>
</file>

<file path=xl/tables/table238.xml><?xml version="1.0" encoding="utf-8"?>
<table xmlns="http://schemas.openxmlformats.org/spreadsheetml/2006/main" headerRowCount="0" ref="N19:T19" displayName="Table_238" name="Table_238" id="238">
  <tableColumns count="7">
    <tableColumn name="Column1" id="1"/>
    <tableColumn name="Column2" id="2"/>
    <tableColumn name="Column3" id="3"/>
    <tableColumn name="Column4" id="4"/>
    <tableColumn name="Column5" id="5"/>
    <tableColumn name="Column6" id="6"/>
    <tableColumn name="Column7" id="7"/>
  </tableColumns>
  <tableStyleInfo name="01.12-style 2" showColumnStripes="0" showFirstColumn="1" showLastColumn="1" showRowStripes="1"/>
</table>
</file>

<file path=xl/tables/table239.xml><?xml version="1.0" encoding="utf-8"?>
<table xmlns="http://schemas.openxmlformats.org/spreadsheetml/2006/main" headerRowCount="0" ref="F13:N15" displayName="Table_239" name="Table_239" id="23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09.12-style" showColumnStripes="0" showFirstColumn="1" showLastColumn="1" showRowStripes="1"/>
</table>
</file>

<file path=xl/tables/table240.xml><?xml version="1.0" encoding="utf-8"?>
<table xmlns="http://schemas.openxmlformats.org/spreadsheetml/2006/main" headerRowCount="0" ref="F15:N15" displayName="Table_240" name="Table_240" id="24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5.12-style" showColumnStripes="0" showFirstColumn="1" showLastColumn="1" showRowStripes="1"/>
</table>
</file>

<file path=xl/tables/table241.xml><?xml version="1.0" encoding="utf-8"?>
<table xmlns="http://schemas.openxmlformats.org/spreadsheetml/2006/main" headerRowCount="0" ref="J17:K19" displayName="Table_241" name="Table_241" id="241">
  <tableColumns count="2">
    <tableColumn name="Column1" id="1"/>
    <tableColumn name="Column2" id="2"/>
  </tableColumns>
  <tableStyleInfo name="15.12-style 2" showColumnStripes="0" showFirstColumn="1" showLastColumn="1" showRowStripes="1"/>
</table>
</file>

<file path=xl/tables/table242.xml><?xml version="1.0" encoding="utf-8"?>
<table xmlns="http://schemas.openxmlformats.org/spreadsheetml/2006/main" headerRowCount="0" ref="J20:K20" displayName="Table_242" name="Table_242" id="242">
  <tableColumns count="2">
    <tableColumn name="Column1" id="1"/>
    <tableColumn name="Column2" id="2"/>
  </tableColumns>
  <tableStyleInfo name="15.12-style 3" showColumnStripes="0" showFirstColumn="1" showLastColumn="1" showRowStripes="1"/>
</table>
</file>

<file path=xl/tables/table243.xml><?xml version="1.0" encoding="utf-8"?>
<table xmlns="http://schemas.openxmlformats.org/spreadsheetml/2006/main" headerRowCount="0" ref="F23:M23" displayName="Table_243" name="Table_243" id="243">
  <tableColumns count="8">
    <tableColumn name="Column1" id="1"/>
    <tableColumn name="Column2" id="2"/>
    <tableColumn name="Column3" id="3"/>
    <tableColumn name="Column4" id="4"/>
    <tableColumn name="Column5" id="5"/>
    <tableColumn name="Column6" id="6"/>
    <tableColumn name="Column7" id="7"/>
    <tableColumn name="Column8" id="8"/>
  </tableColumns>
  <tableStyleInfo name="19.12-style" showColumnStripes="0" showFirstColumn="1" showLastColumn="1" showRowStripes="1"/>
</table>
</file>

<file path=xl/tables/table244.xml><?xml version="1.0" encoding="utf-8"?>
<table xmlns="http://schemas.openxmlformats.org/spreadsheetml/2006/main" headerRowCount="0" ref="F22:M22" displayName="Table_244" name="Table_244" id="244">
  <tableColumns count="8">
    <tableColumn name="Column1" id="1"/>
    <tableColumn name="Column2" id="2"/>
    <tableColumn name="Column3" id="3"/>
    <tableColumn name="Column4" id="4"/>
    <tableColumn name="Column5" id="5"/>
    <tableColumn name="Column6" id="6"/>
    <tableColumn name="Column7" id="7"/>
    <tableColumn name="Column8" id="8"/>
  </tableColumns>
  <tableStyleInfo name="29.12-style" showColumnStripes="0" showFirstColumn="1" showLastColumn="1" showRowStripes="1"/>
</table>
</file>

<file path=xl/tables/table245.xml><?xml version="1.0" encoding="utf-8"?>
<table xmlns="http://schemas.openxmlformats.org/spreadsheetml/2006/main" headerRowCount="0" ref="F12:N12" displayName="Table_245" name="Table_245" id="24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31.12-style" showColumnStripes="0" showFirstColumn="1" showLastColumn="1" showRowStripes="1"/>
</table>
</file>

<file path=xl/tables/table246.xml><?xml version="1.0" encoding="utf-8"?>
<table xmlns="http://schemas.openxmlformats.org/spreadsheetml/2006/main" headerRowCount="0" ref="F13:N17" displayName="Table_246" name="Table_246" id="24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31.12-style 2" showColumnStripes="0" showFirstColumn="1" showLastColumn="1" showRowStripes="1"/>
</table>
</file>

<file path=xl/tables/table247.xml><?xml version="1.0" encoding="utf-8"?>
<table xmlns="http://schemas.openxmlformats.org/spreadsheetml/2006/main" headerRowCount="0" ref="F11:N11" displayName="Table_247" name="Table_247" id="24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07.01.2026-style" showColumnStripes="0" showFirstColumn="1" showLastColumn="1" showRowStripes="1"/>
</table>
</file>

<file path=xl/tables/table248.xml><?xml version="1.0" encoding="utf-8"?>
<table xmlns="http://schemas.openxmlformats.org/spreadsheetml/2006/main" headerRowCount="0" ref="N32" displayName="Table_248" name="Table_248" id="248">
  <tableColumns count="1">
    <tableColumn name="Column1" id="1"/>
  </tableColumns>
  <tableStyleInfo name="08.01.2026-style" showColumnStripes="0" showFirstColumn="1" showLastColumn="1" showRowStripes="1"/>
</table>
</file>

<file path=xl/tables/table249.xml><?xml version="1.0" encoding="utf-8"?>
<table xmlns="http://schemas.openxmlformats.org/spreadsheetml/2006/main" headerRowCount="0" ref="F29:N38" displayName="Table_249" name="Table_249" id="24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09.01.2026-style" showColumnStripes="0" showFirstColumn="1" showLastColumn="1" showRowStripes="1"/>
</table>
</file>

<file path=xl/tables/table250.xml><?xml version="1.0" encoding="utf-8"?>
<table xmlns="http://schemas.openxmlformats.org/spreadsheetml/2006/main" headerRowCount="0" ref="F14:N15" displayName="Table_250" name="Table_250" id="25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2.01-style" showColumnStripes="0" showFirstColumn="1" showLastColumn="1" showRowStripes="1"/>
</table>
</file>

<file path=xl/tables/table251.xml><?xml version="1.0" encoding="utf-8"?>
<table xmlns="http://schemas.openxmlformats.org/spreadsheetml/2006/main" headerRowCount="0" ref="H21:I28" displayName="Table_251" name="Table_251" id="251">
  <tableColumns count="2">
    <tableColumn name="Column1" id="1"/>
    <tableColumn name="Column2" id="2"/>
  </tableColumns>
  <tableStyleInfo name="12.01-style 2" showColumnStripes="0" showFirstColumn="1" showLastColumn="1" showRowStripes="1"/>
</table>
</file>

<file path=xl/tables/table252.xml><?xml version="1.0" encoding="utf-8"?>
<table xmlns="http://schemas.openxmlformats.org/spreadsheetml/2006/main" headerRowCount="0" ref="F17:N19" displayName="Table_252" name="Table_252" id="25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3.01-style" showColumnStripes="0" showFirstColumn="1" showLastColumn="1" showRowStripes="1"/>
</table>
</file>

<file path=xl/tables/table253.xml><?xml version="1.0" encoding="utf-8"?>
<table xmlns="http://schemas.openxmlformats.org/spreadsheetml/2006/main" headerRowCount="0" ref="F14:N14" displayName="Table_253" name="Table_253" id="25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4.01-style" showColumnStripes="0" showFirstColumn="1" showLastColumn="1" showRowStripes="1"/>
</table>
</file>

<file path=xl/tables/table254.xml><?xml version="1.0" encoding="utf-8"?>
<table xmlns="http://schemas.openxmlformats.org/spreadsheetml/2006/main" headerRowCount="0" ref="F15:N15" displayName="Table_254" name="Table_254" id="25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4.01-style 2" showColumnStripes="0" showFirstColumn="1" showLastColumn="1" showRowStripes="1"/>
</table>
</file>

<file path=xl/tables/table255.xml><?xml version="1.0" encoding="utf-8"?>
<table xmlns="http://schemas.openxmlformats.org/spreadsheetml/2006/main" headerRowCount="0" ref="F5:N6" displayName="Table_255" name="Table_255" id="25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0.01-style" showColumnStripes="0" showFirstColumn="1" showLastColumn="1" showRowStripes="1"/>
</table>
</file>

<file path=xl/tables/table256.xml><?xml version="1.0" encoding="utf-8"?>
<table xmlns="http://schemas.openxmlformats.org/spreadsheetml/2006/main" headerRowCount="0" ref="F7:N8" displayName="Table_256" name="Table_256" id="25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0.01-style 2" showColumnStripes="0" showFirstColumn="1" showLastColumn="1" showRowStripes="1"/>
</table>
</file>

<file path=xl/tables/table257.xml><?xml version="1.0" encoding="utf-8"?>
<table xmlns="http://schemas.openxmlformats.org/spreadsheetml/2006/main" headerRowCount="0" ref="F4:N5" displayName="Table_257" name="Table_257" id="25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1.01-style" showColumnStripes="0" showFirstColumn="1" showLastColumn="1" showRowStripes="1"/>
</table>
</file>

<file path=xl/tables/table258.xml><?xml version="1.0" encoding="utf-8"?>
<table xmlns="http://schemas.openxmlformats.org/spreadsheetml/2006/main" headerRowCount="0" ref="F6:N7" displayName="Table_258" name="Table_258" id="25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21.01-style 2" showColumnStripes="0" showFirstColumn="1" showLastColumn="1" showRowStripes="1"/>
</table>
</file>

<file path=xl/tables/table259.xml><?xml version="1.0" encoding="utf-8"?>
<table xmlns="http://schemas.openxmlformats.org/spreadsheetml/2006/main" headerRowCount="0" ref="F6:M7" displayName="Table_259" name="Table_259" id="259">
  <tableColumns count="8">
    <tableColumn name="Column1" id="1"/>
    <tableColumn name="Column2" id="2"/>
    <tableColumn name="Column3" id="3"/>
    <tableColumn name="Column4" id="4"/>
    <tableColumn name="Column5" id="5"/>
    <tableColumn name="Column6" id="6"/>
    <tableColumn name="Column7" id="7"/>
    <tableColumn name="Column8" id="8"/>
  </tableColumns>
  <tableStyleInfo name="22.01-style" showColumnStripes="0" showFirstColumn="1" showLastColumn="1" showRowStripes="1"/>
</table>
</file>

<file path=xl/tables/table260.xml><?xml version="1.0" encoding="utf-8"?>
<table xmlns="http://schemas.openxmlformats.org/spreadsheetml/2006/main" headerRowCount="0" ref="F8:M20" displayName="Table_260" name="Table_260" id="260">
  <tableColumns count="8">
    <tableColumn name="Column1" id="1"/>
    <tableColumn name="Column2" id="2"/>
    <tableColumn name="Column3" id="3"/>
    <tableColumn name="Column4" id="4"/>
    <tableColumn name="Column5" id="5"/>
    <tableColumn name="Column6" id="6"/>
    <tableColumn name="Column7" id="7"/>
    <tableColumn name="Column8" id="8"/>
  </tableColumns>
  <tableStyleInfo name="22.01-style 2" showColumnStripes="0" showFirstColumn="1" showLastColumn="1" showRowStripes="1"/>
</table>
</file>

<file path=xl/tables/table261.xml><?xml version="1.0" encoding="utf-8"?>
<table xmlns="http://schemas.openxmlformats.org/spreadsheetml/2006/main" headerRowCount="0" ref="F6:M7" displayName="Table_261" name="Table_261" id="261">
  <tableColumns count="8">
    <tableColumn name="Column1" id="1"/>
    <tableColumn name="Column2" id="2"/>
    <tableColumn name="Column3" id="3"/>
    <tableColumn name="Column4" id="4"/>
    <tableColumn name="Column5" id="5"/>
    <tableColumn name="Column6" id="6"/>
    <tableColumn name="Column7" id="7"/>
    <tableColumn name="Column8" id="8"/>
  </tableColumns>
  <tableStyleInfo name="23.01-style" showColumnStripes="0" showFirstColumn="1" showLastColumn="1" showRowStripes="1"/>
</table>
</file>

<file path=xl/tables/table262.xml><?xml version="1.0" encoding="utf-8"?>
<table xmlns="http://schemas.openxmlformats.org/spreadsheetml/2006/main" headerRowCount="0" ref="F8:M23" displayName="Table_262" name="Table_262" id="262">
  <tableColumns count="8">
    <tableColumn name="Column1" id="1"/>
    <tableColumn name="Column2" id="2"/>
    <tableColumn name="Column3" id="3"/>
    <tableColumn name="Column4" id="4"/>
    <tableColumn name="Column5" id="5"/>
    <tableColumn name="Column6" id="6"/>
    <tableColumn name="Column7" id="7"/>
    <tableColumn name="Column8" id="8"/>
  </tableColumns>
  <tableStyleInfo name="23.01-style 2" showColumnStripes="0" showFirstColumn="1" showLastColumn="1" showRowStripes="1"/>
</table>
</file>

<file path=xl/tables/table263.xml><?xml version="1.0" encoding="utf-8"?>
<table xmlns="http://schemas.openxmlformats.org/spreadsheetml/2006/main" headerRowCount="0" ref="F6:M7" displayName="Table_263" name="Table_263" id="263">
  <tableColumns count="8">
    <tableColumn name="Column1" id="1"/>
    <tableColumn name="Column2" id="2"/>
    <tableColumn name="Column3" id="3"/>
    <tableColumn name="Column4" id="4"/>
    <tableColumn name="Column5" id="5"/>
    <tableColumn name="Column6" id="6"/>
    <tableColumn name="Column7" id="7"/>
    <tableColumn name="Column8" id="8"/>
  </tableColumns>
  <tableStyleInfo name="24 e 25.01-style" showColumnStripes="0" showFirstColumn="1" showLastColumn="1" showRowStripes="1"/>
</table>
</file>

<file path=xl/tables/table264.xml><?xml version="1.0" encoding="utf-8"?>
<table xmlns="http://schemas.openxmlformats.org/spreadsheetml/2006/main" headerRowCount="0" ref="F8:M23" displayName="Table_264" name="Table_264" id="264">
  <tableColumns count="8">
    <tableColumn name="Column1" id="1"/>
    <tableColumn name="Column2" id="2"/>
    <tableColumn name="Column3" id="3"/>
    <tableColumn name="Column4" id="4"/>
    <tableColumn name="Column5" id="5"/>
    <tableColumn name="Column6" id="6"/>
    <tableColumn name="Column7" id="7"/>
    <tableColumn name="Column8" id="8"/>
  </tableColumns>
  <tableStyleInfo name="24 e 25.01-style 2" showColumnStripes="0" showFirstColumn="1" showLastColumn="1" showRowStripes="1"/>
</table>
</file>

<file path=xl/tables/table265.xml><?xml version="1.0" encoding="utf-8"?>
<table xmlns="http://schemas.openxmlformats.org/spreadsheetml/2006/main" headerRowCount="0" ref="F38:M38" displayName="Table_265" name="Table_265" id="265">
  <tableColumns count="8">
    <tableColumn name="Column1" id="1"/>
    <tableColumn name="Column2" id="2"/>
    <tableColumn name="Column3" id="3"/>
    <tableColumn name="Column4" id="4"/>
    <tableColumn name="Column5" id="5"/>
    <tableColumn name="Column6" id="6"/>
    <tableColumn name="Column7" id="7"/>
    <tableColumn name="Column8" id="8"/>
  </tableColumns>
  <tableStyleInfo name="04.02-style" showColumnStripes="0" showFirstColumn="1" showLastColumn="1" showRowStripes="1"/>
</table>
</file>

<file path=xl/tables/table266.xml><?xml version="1.0" encoding="utf-8"?>
<table xmlns="http://schemas.openxmlformats.org/spreadsheetml/2006/main" headerRowCount="0" ref="F39:N49" displayName="Table_266" name="Table_266" id="26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04.02-style 2" showColumnStripes="0" showFirstColumn="1" showLastColumn="1" showRowStripes="1"/>
</table>
</file>

<file path=xl/tables/table267.xml><?xml version="1.0" encoding="utf-8"?>
<table xmlns="http://schemas.openxmlformats.org/spreadsheetml/2006/main" headerRowCount="0" ref="F30:M30" displayName="Table_267" name="Table_267" id="267">
  <tableColumns count="8">
    <tableColumn name="Column1" id="1"/>
    <tableColumn name="Column2" id="2"/>
    <tableColumn name="Column3" id="3"/>
    <tableColumn name="Column4" id="4"/>
    <tableColumn name="Column5" id="5"/>
    <tableColumn name="Column6" id="6"/>
    <tableColumn name="Column7" id="7"/>
    <tableColumn name="Column8" id="8"/>
  </tableColumns>
  <tableStyleInfo name="05.02-style" showColumnStripes="0" showFirstColumn="1" showLastColumn="1" showRowStripes="1"/>
</table>
</file>

<file path=xl/tables/table268.xml><?xml version="1.0" encoding="utf-8"?>
<table xmlns="http://schemas.openxmlformats.org/spreadsheetml/2006/main" headerRowCount="0" ref="N30:U30" displayName="Table_268" name="Table_268" id="268">
  <tableColumns count="8">
    <tableColumn name="Column1" id="1"/>
    <tableColumn name="Column2" id="2"/>
    <tableColumn name="Column3" id="3"/>
    <tableColumn name="Column4" id="4"/>
    <tableColumn name="Column5" id="5"/>
    <tableColumn name="Column6" id="6"/>
    <tableColumn name="Column7" id="7"/>
    <tableColumn name="Column8" id="8"/>
  </tableColumns>
  <tableStyleInfo name="05.02-style 2" showColumnStripes="0" showFirstColumn="1" showLastColumn="1" showRowStripes="1"/>
</table>
</file>

<file path=xl/tables/table269.xml><?xml version="1.0" encoding="utf-8"?>
<table xmlns="http://schemas.openxmlformats.org/spreadsheetml/2006/main" headerRowCount="0" ref="F29:M29" displayName="Table_269" name="Table_269" id="269">
  <tableColumns count="8">
    <tableColumn name="Column1" id="1"/>
    <tableColumn name="Column2" id="2"/>
    <tableColumn name="Column3" id="3"/>
    <tableColumn name="Column4" id="4"/>
    <tableColumn name="Column5" id="5"/>
    <tableColumn name="Column6" id="6"/>
    <tableColumn name="Column7" id="7"/>
    <tableColumn name="Column8" id="8"/>
  </tableColumns>
  <tableStyleInfo name="06.02-style" showColumnStripes="0" showFirstColumn="1" showLastColumn="1" showRowStripes="1"/>
</table>
</file>

<file path=xl/tables/table270.xml><?xml version="1.0" encoding="utf-8"?>
<table xmlns="http://schemas.openxmlformats.org/spreadsheetml/2006/main" headerRowCount="0" ref="N29:U29" displayName="Table_270" name="Table_270" id="270">
  <tableColumns count="8">
    <tableColumn name="Column1" id="1"/>
    <tableColumn name="Column2" id="2"/>
    <tableColumn name="Column3" id="3"/>
    <tableColumn name="Column4" id="4"/>
    <tableColumn name="Column5" id="5"/>
    <tableColumn name="Column6" id="6"/>
    <tableColumn name="Column7" id="7"/>
    <tableColumn name="Column8" id="8"/>
  </tableColumns>
  <tableStyleInfo name="06.02-style 2" showColumnStripes="0" showFirstColumn="1" showLastColumn="1" showRowStripes="1"/>
</table>
</file>

<file path=xl/tables/table271.xml><?xml version="1.0" encoding="utf-8"?>
<table xmlns="http://schemas.openxmlformats.org/spreadsheetml/2006/main" headerRowCount="0" ref="D3:E3" displayName="Table_271" name="Table_271" id="271">
  <tableColumns count="2">
    <tableColumn name="Column1" id="1"/>
    <tableColumn name="Column2" id="2"/>
  </tableColumns>
  <tableStyleInfo name="11.02-style" showColumnStripes="0" showFirstColumn="1" showLastColumn="1" showRowStripes="1"/>
</table>
</file>

<file path=xl/tables/table272.xml><?xml version="1.0" encoding="utf-8"?>
<table xmlns="http://schemas.openxmlformats.org/spreadsheetml/2006/main" headerRowCount="0" ref="D6:E9" displayName="Table_272" name="Table_272" id="272">
  <tableColumns count="2">
    <tableColumn name="Column1" id="1"/>
    <tableColumn name="Column2" id="2"/>
  </tableColumns>
  <tableStyleInfo name="11.02-style 2" showColumnStripes="0" showFirstColumn="1" showLastColumn="1" showRowStripes="1"/>
</table>
</file>

<file path=xl/tables/table273.xml><?xml version="1.0" encoding="utf-8"?>
<table xmlns="http://schemas.openxmlformats.org/spreadsheetml/2006/main" headerRowCount="0" ref="D10:E33" displayName="Table_273" name="Table_273" id="273">
  <tableColumns count="2">
    <tableColumn name="Column1" id="1"/>
    <tableColumn name="Column2" id="2"/>
  </tableColumns>
  <tableStyleInfo name="11.02-style 3" showColumnStripes="0" showFirstColumn="1" showLastColumn="1" showRowStripes="1"/>
</table>
</file>

<file path=xl/tables/table274.xml><?xml version="1.0" encoding="utf-8"?>
<table xmlns="http://schemas.openxmlformats.org/spreadsheetml/2006/main" headerRowCount="0" ref="F34:M34" displayName="Table_274" name="Table_274" id="274">
  <tableColumns count="8">
    <tableColumn name="Column1" id="1"/>
    <tableColumn name="Column2" id="2"/>
    <tableColumn name="Column3" id="3"/>
    <tableColumn name="Column4" id="4"/>
    <tableColumn name="Column5" id="5"/>
    <tableColumn name="Column6" id="6"/>
    <tableColumn name="Column7" id="7"/>
    <tableColumn name="Column8" id="8"/>
  </tableColumns>
  <tableStyleInfo name="11.02-style 4" showColumnStripes="0" showFirstColumn="1" showLastColumn="1" showRowStripes="1"/>
</table>
</file>

<file path=xl/tables/table275.xml><?xml version="1.0" encoding="utf-8"?>
<table xmlns="http://schemas.openxmlformats.org/spreadsheetml/2006/main" headerRowCount="0" ref="N34:T34" displayName="Table_275" name="Table_275" id="275">
  <tableColumns count="7">
    <tableColumn name="Column1" id="1"/>
    <tableColumn name="Column2" id="2"/>
    <tableColumn name="Column3" id="3"/>
    <tableColumn name="Column4" id="4"/>
    <tableColumn name="Column5" id="5"/>
    <tableColumn name="Column6" id="6"/>
    <tableColumn name="Column7" id="7"/>
  </tableColumns>
  <tableStyleInfo name="11.02-style 5" showColumnStripes="0" showFirstColumn="1" showLastColumn="1" showRowStripes="1"/>
</table>
</file>

<file path=xl/tables/table276.xml><?xml version="1.0" encoding="utf-8"?>
<table xmlns="http://schemas.openxmlformats.org/spreadsheetml/2006/main" headerRowCount="0" ref="D4:E4" displayName="Table_276" name="Table_276" id="276">
  <tableColumns count="2">
    <tableColumn name="Column1" id="1"/>
    <tableColumn name="Column2" id="2"/>
  </tableColumns>
  <tableStyleInfo name="12.02-style" showColumnStripes="0" showFirstColumn="1" showLastColumn="1" showRowStripes="1"/>
</table>
</file>

<file path=xl/tables/table277.xml><?xml version="1.0" encoding="utf-8"?>
<table xmlns="http://schemas.openxmlformats.org/spreadsheetml/2006/main" headerRowCount="0" ref="D7:E21" displayName="Table_277" name="Table_277" id="277">
  <tableColumns count="2">
    <tableColumn name="Column1" id="1"/>
    <tableColumn name="Column2" id="2"/>
  </tableColumns>
  <tableStyleInfo name="13.02-style" showColumnStripes="0" showFirstColumn="1" showLastColumn="1" showRowStripes="1"/>
</table>
</file>

<file path=xl/tables/table278.xml><?xml version="1.0" encoding="utf-8"?>
<table xmlns="http://schemas.openxmlformats.org/spreadsheetml/2006/main" headerRowCount="0" ref="D7:E15" displayName="Table_278" name="Table_278" id="278">
  <tableColumns count="2">
    <tableColumn name="Column1" id="1"/>
    <tableColumn name="Column2" id="2"/>
  </tableColumns>
  <tableStyleInfo name="14.02 e 15.02-style" showColumnStripes="0" showFirstColumn="1" showLastColumn="1" showRowStripes="1"/>
</table>
</file>

<file path=xl/tables/table279.xml><?xml version="1.0" encoding="utf-8"?>
<table xmlns="http://schemas.openxmlformats.org/spreadsheetml/2006/main" headerRowCount="0" ref="D7:E14" displayName="Table_279" name="Table_279" id="279">
  <tableColumns count="2">
    <tableColumn name="Column1" id="1"/>
    <tableColumn name="Column2" id="2"/>
  </tableColumns>
  <tableStyleInfo name="17.02-style" showColumnStripes="0" showFirstColumn="1" showLastColumn="1" showRowStripes="1"/>
</table>
</file>

<file path=xl/tables/table280.xml><?xml version="1.0" encoding="utf-8"?>
<table xmlns="http://schemas.openxmlformats.org/spreadsheetml/2006/main" headerRowCount="0" ref="D3:E3" displayName="Table_280" name="Table_280" id="280">
  <tableColumns count="2">
    <tableColumn name="Column1" id="1"/>
    <tableColumn name="Column2" id="2"/>
  </tableColumns>
  <tableStyleInfo name="16.02-style" showColumnStripes="0" showFirstColumn="1" showLastColumn="1" showRowStripes="1"/>
</table>
</file>

<file path=xl/tables/table281.xml><?xml version="1.0" encoding="utf-8"?>
<table xmlns="http://schemas.openxmlformats.org/spreadsheetml/2006/main" headerRowCount="0" ref="D8:E15" displayName="Table_281" name="Table_281" id="281">
  <tableColumns count="2">
    <tableColumn name="Column1" id="1"/>
    <tableColumn name="Column2" id="2"/>
  </tableColumns>
  <tableStyleInfo name="16.02-style 2" showColumnStripes="0" showFirstColumn="1" showLastColumn="1" showRowStripes="1"/>
</table>
</file>

<file path=xl/tables/table282.xml><?xml version="1.0" encoding="utf-8"?>
<table xmlns="http://schemas.openxmlformats.org/spreadsheetml/2006/main" headerRowCount="0" ref="D7:E26" displayName="Table_282" name="Table_282" id="282">
  <tableColumns count="2">
    <tableColumn name="Column1" id="1"/>
    <tableColumn name="Column2" id="2"/>
  </tableColumns>
  <tableStyleInfo name="18.02-style" showColumnStripes="0" showFirstColumn="1" showLastColumn="1" showRowStripes="1"/>
</table>
</file>

<file path=xl/tables/table283.xml><?xml version="1.0" encoding="utf-8"?>
<table xmlns="http://schemas.openxmlformats.org/spreadsheetml/2006/main" headerRowCount="0" ref="P15:R17" displayName="Table_283" name="Table_283" id="283">
  <tableColumns count="3">
    <tableColumn name="Column1" id="1"/>
    <tableColumn name="Column2" id="2"/>
    <tableColumn name="Column3" id="3"/>
  </tableColumns>
  <tableStyleInfo name="18.02-style 2" showColumnStripes="0" showFirstColumn="1" showLastColumn="1" showRowStripes="1"/>
</table>
</file>

<file path=xl/tables/table284.xml><?xml version="1.0" encoding="utf-8"?>
<table xmlns="http://schemas.openxmlformats.org/spreadsheetml/2006/main" headerRowCount="0" ref="O19:R19" displayName="Table_284" name="Table_284" id="284">
  <tableColumns count="4">
    <tableColumn name="Column1" id="1"/>
    <tableColumn name="Column2" id="2"/>
    <tableColumn name="Column3" id="3"/>
    <tableColumn name="Column4" id="4"/>
  </tableColumns>
  <tableStyleInfo name="18.02-style 3" showColumnStripes="0" showFirstColumn="1" showLastColumn="1" showRowStripes="1"/>
</table>
</file>

<file path=xl/tables/table285.xml><?xml version="1.0" encoding="utf-8"?>
<table xmlns="http://schemas.openxmlformats.org/spreadsheetml/2006/main" headerRowCount="0" ref="D5:E5" displayName="Table_285" name="Table_285" id="285">
  <tableColumns count="2">
    <tableColumn name="Column1" id="1"/>
    <tableColumn name="Column2" id="2"/>
  </tableColumns>
  <tableStyleInfo name="19.02-style" showColumnStripes="0" showFirstColumn="1" showLastColumn="1" showRowStripes="1"/>
</table>
</file>

<file path=xl/tables/table286.xml><?xml version="1.0" encoding="utf-8"?>
<table xmlns="http://schemas.openxmlformats.org/spreadsheetml/2006/main" headerRowCount="0" ref="D10:E21" displayName="Table_286" name="Table_286" id="286">
  <tableColumns count="2">
    <tableColumn name="Column1" id="1"/>
    <tableColumn name="Column2" id="2"/>
  </tableColumns>
  <tableStyleInfo name="19.02-style 2" showColumnStripes="0" showFirstColumn="1" showLastColumn="1" showRowStripes="1"/>
</table>
</file>

<file path=xl/tables/table287.xml><?xml version="1.0" encoding="utf-8"?>
<table xmlns="http://schemas.openxmlformats.org/spreadsheetml/2006/main" headerRowCount="0" ref="D7:E14" displayName="Table_287" name="Table_287" id="287">
  <tableColumns count="2">
    <tableColumn name="Column1" id="1"/>
    <tableColumn name="Column2" id="2"/>
  </tableColumns>
  <tableStyleInfo name="21.02 e 22.02-style" showColumnStripes="0" showFirstColumn="1" showLastColumn="1" showRowStripes="1"/>
</table>
</file>

<file path=xl/tables/table288.xml><?xml version="1.0" encoding="utf-8"?>
<table xmlns="http://schemas.openxmlformats.org/spreadsheetml/2006/main" headerRowCount="0" ref="D3:E3" displayName="Table_288" name="Table_288" id="288">
  <tableColumns count="2">
    <tableColumn name="Column1" id="1"/>
    <tableColumn name="Column2" id="2"/>
  </tableColumns>
  <tableStyleInfo name="24.02-style" showColumnStripes="0" showFirstColumn="1" showLastColumn="1" showRowStripes="1"/>
</table>
</file>

<file path=xl/tables/table289.xml><?xml version="1.0" encoding="utf-8"?>
<table xmlns="http://schemas.openxmlformats.org/spreadsheetml/2006/main" headerRowCount="0" ref="D5:E5" displayName="Table_289" name="Table_289" id="289">
  <tableColumns count="2">
    <tableColumn name="Column1" id="1"/>
    <tableColumn name="Column2" id="2"/>
  </tableColumns>
  <tableStyleInfo name="24.02-style 2" showColumnStripes="0" showFirstColumn="1" showLastColumn="1" showRowStripes="1"/>
</table>
</file>

<file path=xl/tables/table290.xml><?xml version="1.0" encoding="utf-8"?>
<table xmlns="http://schemas.openxmlformats.org/spreadsheetml/2006/main" headerRowCount="0" ref="D6:E6" displayName="Table_290" name="Table_290" id="290">
  <tableColumns count="2">
    <tableColumn name="Column1" id="1"/>
    <tableColumn name="Column2" id="2"/>
  </tableColumns>
  <tableStyleInfo name="24.02-style 3" showColumnStripes="0" showFirstColumn="1" showLastColumn="1" showRowStripes="1"/>
</table>
</file>

<file path=xl/tables/table291.xml><?xml version="1.0" encoding="utf-8"?>
<table xmlns="http://schemas.openxmlformats.org/spreadsheetml/2006/main" headerRowCount="0" ref="D7:E7" displayName="Table_291" name="Table_291" id="291">
  <tableColumns count="2">
    <tableColumn name="Column1" id="1"/>
    <tableColumn name="Column2" id="2"/>
  </tableColumns>
  <tableStyleInfo name="24.02-style 4" showColumnStripes="0" showFirstColumn="1" showLastColumn="1" showRowStripes="1"/>
</table>
</file>

<file path=xl/tables/table292.xml><?xml version="1.0" encoding="utf-8"?>
<table xmlns="http://schemas.openxmlformats.org/spreadsheetml/2006/main" headerRowCount="0" ref="D8:E29" displayName="Table_292" name="Table_292" id="292">
  <tableColumns count="2">
    <tableColumn name="Column1" id="1"/>
    <tableColumn name="Column2" id="2"/>
  </tableColumns>
  <tableStyleInfo name="24.02-style 5" showColumnStripes="0" showFirstColumn="1" showLastColumn="1" showRowStripes="1"/>
</table>
</file>

<file path=xl/tables/table293.xml><?xml version="1.0" encoding="utf-8"?>
<table xmlns="http://schemas.openxmlformats.org/spreadsheetml/2006/main" headerRowCount="0" ref="D11:E18" displayName="Table_293" name="Table_293" id="293">
  <tableColumns count="2">
    <tableColumn name="Column1" id="1"/>
    <tableColumn name="Column2" id="2"/>
  </tableColumns>
  <tableStyleInfo name="25.02-style" showColumnStripes="0" showFirstColumn="1" showLastColumn="1" showRowStripes="1"/>
</table>
</file>

<file path=xl/tables/table294.xml><?xml version="1.0" encoding="utf-8"?>
<table xmlns="http://schemas.openxmlformats.org/spreadsheetml/2006/main" headerRowCount="0" ref="D19:E29" displayName="Table_294" name="Table_294" id="294">
  <tableColumns count="2">
    <tableColumn name="Column1" id="1"/>
    <tableColumn name="Column2" id="2"/>
  </tableColumns>
  <tableStyleInfo name="25.02-style 2" showColumnStripes="0" showFirstColumn="1" showLastColumn="1" showRowStripes="1"/>
</table>
</file>

<file path=xl/tables/table295.xml><?xml version="1.0" encoding="utf-8"?>
<table xmlns="http://schemas.openxmlformats.org/spreadsheetml/2006/main" headerRowCount="0" ref="F19:M19" displayName="Table_295" name="Table_295" id="295">
  <tableColumns count="8">
    <tableColumn name="Column1" id="1"/>
    <tableColumn name="Column2" id="2"/>
    <tableColumn name="Column3" id="3"/>
    <tableColumn name="Column4" id="4"/>
    <tableColumn name="Column5" id="5"/>
    <tableColumn name="Column6" id="6"/>
    <tableColumn name="Column7" id="7"/>
    <tableColumn name="Column8" id="8"/>
  </tableColumns>
  <tableStyleInfo name="25.02-style 3" showColumnStripes="0" showFirstColumn="1" showLastColumn="1" showRowStripes="1"/>
</table>
</file>

<file path=xl/tables/table296.xml><?xml version="1.0" encoding="utf-8"?>
<table xmlns="http://schemas.openxmlformats.org/spreadsheetml/2006/main" headerRowCount="0" ref="N19:T19" displayName="Table_296" name="Table_296" id="296">
  <tableColumns count="7">
    <tableColumn name="Column1" id="1"/>
    <tableColumn name="Column2" id="2"/>
    <tableColumn name="Column3" id="3"/>
    <tableColumn name="Column4" id="4"/>
    <tableColumn name="Column5" id="5"/>
    <tableColumn name="Column6" id="6"/>
    <tableColumn name="Column7" id="7"/>
  </tableColumns>
  <tableStyleInfo name="25.02-style 4" showColumnStripes="0" showFirstColumn="1" showLastColumn="1" showRowStripes="1"/>
</table>
</file>

<file path=xl/tables/table297.xml><?xml version="1.0" encoding="utf-8"?>
<table xmlns="http://schemas.openxmlformats.org/spreadsheetml/2006/main" headerRowCount="0" ref="F22:I29" displayName="Table_297" name="Table_297" id="297">
  <tableColumns count="4">
    <tableColumn name="Column1" id="1"/>
    <tableColumn name="Column2" id="2"/>
    <tableColumn name="Column3" id="3"/>
    <tableColumn name="Column4" id="4"/>
  </tableColumns>
  <tableStyleInfo name="25.02-style 5" showColumnStripes="0" showFirstColumn="1" showLastColumn="1" showRowStripes="1"/>
</table>
</file>

<file path=xl/tables/table298.xml><?xml version="1.0" encoding="utf-8"?>
<table xmlns="http://schemas.openxmlformats.org/spreadsheetml/2006/main" headerRowCount="0" ref="O22:R22" displayName="Table_298" name="Table_298" id="298">
  <tableColumns count="4">
    <tableColumn name="Column1" id="1"/>
    <tableColumn name="Column2" id="2"/>
    <tableColumn name="Column3" id="3"/>
    <tableColumn name="Column4" id="4"/>
  </tableColumns>
  <tableStyleInfo name="25.02-style 6" showColumnStripes="0" showFirstColumn="1" showLastColumn="1" showRowStripes="1"/>
</table>
</file>

<file path=xl/tables/table299.xml><?xml version="1.0" encoding="utf-8"?>
<table xmlns="http://schemas.openxmlformats.org/spreadsheetml/2006/main" headerRowCount="0" ref="D6:E18" displayName="Table_299" name="Table_299" id="299">
  <tableColumns count="2">
    <tableColumn name="Column1" id="1"/>
    <tableColumn name="Column2" id="2"/>
  </tableColumns>
  <tableStyleInfo name="23.02-style" showColumnStripes="0" showFirstColumn="1" showLastColumn="1" showRowStripes="1"/>
</table>
</file>

<file path=xl/tables/table300.xml><?xml version="1.0" encoding="utf-8"?>
<table xmlns="http://schemas.openxmlformats.org/spreadsheetml/2006/main" headerRowCount="0" ref="D13:E20" displayName="Table_300" name="Table_300" id="300">
  <tableColumns count="2">
    <tableColumn name="Column1" id="1"/>
    <tableColumn name="Column2" id="2"/>
  </tableColumns>
  <tableStyleInfo name="26.02-style" showColumnStripes="0" showFirstColumn="1" showLastColumn="1" showRowStripes="1"/>
</table>
</file>

<file path=xl/tables/table301.xml><?xml version="1.0" encoding="utf-8"?>
<table xmlns="http://schemas.openxmlformats.org/spreadsheetml/2006/main" headerRowCount="0" ref="D21:E24" displayName="Table_301" name="Table_301" id="301">
  <tableColumns count="2">
    <tableColumn name="Column1" id="1"/>
    <tableColumn name="Column2" id="2"/>
  </tableColumns>
  <tableStyleInfo name="26.02-style 2" showColumnStripes="0" showFirstColumn="1" showLastColumn="1" showRowStripes="1"/>
</table>
</file>

<file path=xl/tables/table302.xml><?xml version="1.0" encoding="utf-8"?>
<table xmlns="http://schemas.openxmlformats.org/spreadsheetml/2006/main" headerRowCount="0" ref="F21:M21" displayName="Table_302" name="Table_302" id="302">
  <tableColumns count="8">
    <tableColumn name="Column1" id="1"/>
    <tableColumn name="Column2" id="2"/>
    <tableColumn name="Column3" id="3"/>
    <tableColumn name="Column4" id="4"/>
    <tableColumn name="Column5" id="5"/>
    <tableColumn name="Column6" id="6"/>
    <tableColumn name="Column7" id="7"/>
    <tableColumn name="Column8" id="8"/>
  </tableColumns>
  <tableStyleInfo name="26.02-style 3" showColumnStripes="0" showFirstColumn="1" showLastColumn="1" showRowStripes="1"/>
</table>
</file>

<file path=xl/tables/table303.xml><?xml version="1.0" encoding="utf-8"?>
<table xmlns="http://schemas.openxmlformats.org/spreadsheetml/2006/main" headerRowCount="0" ref="N21:T21" displayName="Table_303" name="Table_303" id="303">
  <tableColumns count="7">
    <tableColumn name="Column1" id="1"/>
    <tableColumn name="Column2" id="2"/>
    <tableColumn name="Column3" id="3"/>
    <tableColumn name="Column4" id="4"/>
    <tableColumn name="Column5" id="5"/>
    <tableColumn name="Column6" id="6"/>
    <tableColumn name="Column7" id="7"/>
  </tableColumns>
  <tableStyleInfo name="26.02-style 4" showColumnStripes="0" showFirstColumn="1" showLastColumn="1" showRowStripes="1"/>
</table>
</file>

<file path=xl/tables/table304.xml><?xml version="1.0" encoding="utf-8"?>
<table xmlns="http://schemas.openxmlformats.org/spreadsheetml/2006/main" headerRowCount="0" ref="F24:J24" displayName="Table_304" name="Table_304" id="304">
  <tableColumns count="5">
    <tableColumn name="Column1" id="1"/>
    <tableColumn name="Column2" id="2"/>
    <tableColumn name="Column3" id="3"/>
    <tableColumn name="Column4" id="4"/>
    <tableColumn name="Column5" id="5"/>
  </tableColumns>
  <tableStyleInfo name="26.02-style 5" showColumnStripes="0" showFirstColumn="1" showLastColumn="1" showRowStripes="1"/>
</table>
</file>

<file path=xl/tables/table305.xml><?xml version="1.0" encoding="utf-8"?>
<table xmlns="http://schemas.openxmlformats.org/spreadsheetml/2006/main" headerRowCount="0" ref="O24:R24" displayName="Table_305" name="Table_305" id="305">
  <tableColumns count="4">
    <tableColumn name="Column1" id="1"/>
    <tableColumn name="Column2" id="2"/>
    <tableColumn name="Column3" id="3"/>
    <tableColumn name="Column4" id="4"/>
  </tableColumns>
  <tableStyleInfo name="26.02-style 6" showColumnStripes="0" showFirstColumn="1" showLastColumn="1" showRowStripes="1"/>
</table>
</file>

<file path=xl/tables/table306.xml><?xml version="1.0" encoding="utf-8"?>
<table xmlns="http://schemas.openxmlformats.org/spreadsheetml/2006/main" headerRowCount="0" ref="D10:E15" displayName="Table_306" name="Table_306" id="306">
  <tableColumns count="2">
    <tableColumn name="Column1" id="1"/>
    <tableColumn name="Column2" id="2"/>
  </tableColumns>
  <tableStyleInfo name="2702-style" showColumnStripes="0" showFirstColumn="1" showLastColumn="1" showRowStripes="1"/>
</table>
</file>

<file path=xl/tables/table307.xml><?xml version="1.0" encoding="utf-8"?>
<table xmlns="http://schemas.openxmlformats.org/spreadsheetml/2006/main" headerRowCount="0" ref="D16:E25" displayName="Table_307" name="Table_307" id="307">
  <tableColumns count="2">
    <tableColumn name="Column1" id="1"/>
    <tableColumn name="Column2" id="2"/>
  </tableColumns>
  <tableStyleInfo name="2702-style 2" showColumnStripes="0" showFirstColumn="1" showLastColumn="1" showRowStripes="1"/>
</table>
</file>

<file path=xl/tables/table308.xml><?xml version="1.0" encoding="utf-8"?>
<table xmlns="http://schemas.openxmlformats.org/spreadsheetml/2006/main" headerRowCount="0" ref="F16:M16" displayName="Table_308" name="Table_308" id="308">
  <tableColumns count="8">
    <tableColumn name="Column1" id="1"/>
    <tableColumn name="Column2" id="2"/>
    <tableColumn name="Column3" id="3"/>
    <tableColumn name="Column4" id="4"/>
    <tableColumn name="Column5" id="5"/>
    <tableColumn name="Column6" id="6"/>
    <tableColumn name="Column7" id="7"/>
    <tableColumn name="Column8" id="8"/>
  </tableColumns>
  <tableStyleInfo name="2702-style 3" showColumnStripes="0" showFirstColumn="1" showLastColumn="1" showRowStripes="1"/>
</table>
</file>

<file path=xl/tables/table309.xml><?xml version="1.0" encoding="utf-8"?>
<table xmlns="http://schemas.openxmlformats.org/spreadsheetml/2006/main" headerRowCount="0" ref="N16:T16" displayName="Table_309" name="Table_309" id="309">
  <tableColumns count="7">
    <tableColumn name="Column1" id="1"/>
    <tableColumn name="Column2" id="2"/>
    <tableColumn name="Column3" id="3"/>
    <tableColumn name="Column4" id="4"/>
    <tableColumn name="Column5" id="5"/>
    <tableColumn name="Column6" id="6"/>
    <tableColumn name="Column7" id="7"/>
  </tableColumns>
  <tableStyleInfo name="2702-style 4" showColumnStripes="0" showFirstColumn="1" showLastColumn="1" showRowStripes="1"/>
</table>
</file>

<file path=xl/tables/table310.xml><?xml version="1.0" encoding="utf-8"?>
<table xmlns="http://schemas.openxmlformats.org/spreadsheetml/2006/main" headerRowCount="0" ref="F19:K29" displayName="Table_310" name="Table_310" id="310">
  <tableColumns count="6">
    <tableColumn name="Column1" id="1"/>
    <tableColumn name="Column2" id="2"/>
    <tableColumn name="Column3" id="3"/>
    <tableColumn name="Column4" id="4"/>
    <tableColumn name="Column5" id="5"/>
    <tableColumn name="Column6" id="6"/>
  </tableColumns>
  <tableStyleInfo name="2702-style 5" showColumnStripes="0" showFirstColumn="1" showLastColumn="1" showRowStripes="1"/>
</table>
</file>

<file path=xl/tables/table311.xml><?xml version="1.0" encoding="utf-8"?>
<table xmlns="http://schemas.openxmlformats.org/spreadsheetml/2006/main" headerRowCount="0" ref="O19:S29" displayName="Table_311" name="Table_311" id="311">
  <tableColumns count="5">
    <tableColumn name="Column1" id="1"/>
    <tableColumn name="Column2" id="2"/>
    <tableColumn name="Column3" id="3"/>
    <tableColumn name="Column4" id="4"/>
    <tableColumn name="Column5" id="5"/>
  </tableColumns>
  <tableStyleInfo name="2702-style 6" showColumnStripes="0" showFirstColumn="1" showLastColumn="1" showRowStripes="1"/>
</table>
</file>

<file path=xl/tables/table312.xml><?xml version="1.0" encoding="utf-8"?>
<table xmlns="http://schemas.openxmlformats.org/spreadsheetml/2006/main" headerRowCount="0" ref="D11:E11" displayName="Table_312" name="Table_312" id="312">
  <tableColumns count="2">
    <tableColumn name="Column1" id="1"/>
    <tableColumn name="Column2" id="2"/>
  </tableColumns>
  <tableStyleInfo name="28.02 e 01.03-style" showColumnStripes="0" showFirstColumn="1" showLastColumn="1" showRowStripes="1"/>
</table>
</file>

<file path=xl/tables/table313.xml><?xml version="1.0" encoding="utf-8"?>
<table xmlns="http://schemas.openxmlformats.org/spreadsheetml/2006/main" headerRowCount="0" ref="F11:J11" displayName="Table_313" name="Table_313" id="313">
  <tableColumns count="5">
    <tableColumn name="Column1" id="1"/>
    <tableColumn name="Column2" id="2"/>
    <tableColumn name="Column3" id="3"/>
    <tableColumn name="Column4" id="4"/>
    <tableColumn name="Column5" id="5"/>
  </tableColumns>
  <tableStyleInfo name="28.02 e 01.03-style 2" showColumnStripes="0" showFirstColumn="1" showLastColumn="1" showRowStripes="1"/>
</table>
</file>

<file path=xl/tables/table314.xml><?xml version="1.0" encoding="utf-8"?>
<table xmlns="http://schemas.openxmlformats.org/spreadsheetml/2006/main" headerRowCount="0" ref="O11:R11" displayName="Table_314" name="Table_314" id="314">
  <tableColumns count="4">
    <tableColumn name="Column1" id="1"/>
    <tableColumn name="Column2" id="2"/>
    <tableColumn name="Column3" id="3"/>
    <tableColumn name="Column4" id="4"/>
  </tableColumns>
  <tableStyleInfo name="28.02 e 01.03-style 3" showColumnStripes="0" showFirstColumn="1" showLastColumn="1" showRowStripes="1"/>
</table>
</file>

<file path=xl/tables/table315.xml><?xml version="1.0" encoding="utf-8"?>
<table xmlns="http://schemas.openxmlformats.org/spreadsheetml/2006/main" headerRowCount="0" ref="D13:E20" displayName="Table_315" name="Table_315" id="315">
  <tableColumns count="2">
    <tableColumn name="Column1" id="1"/>
    <tableColumn name="Column2" id="2"/>
  </tableColumns>
  <tableStyleInfo name="02.03-style" showColumnStripes="0" showFirstColumn="1" showLastColumn="1" showRowStripes="1"/>
</table>
</file>

<file path=xl/tables/table316.xml><?xml version="1.0" encoding="utf-8"?>
<table xmlns="http://schemas.openxmlformats.org/spreadsheetml/2006/main" headerRowCount="0" ref="D21:E30" displayName="Table_316" name="Table_316" id="316">
  <tableColumns count="2">
    <tableColumn name="Column1" id="1"/>
    <tableColumn name="Column2" id="2"/>
  </tableColumns>
  <tableStyleInfo name="02.03-style 2" showColumnStripes="0" showFirstColumn="1" showLastColumn="1" showRowStripes="1"/>
</table>
</file>

<file path=xl/tables/table317.xml><?xml version="1.0" encoding="utf-8"?>
<table xmlns="http://schemas.openxmlformats.org/spreadsheetml/2006/main" headerRowCount="0" ref="F21:M21" displayName="Table_317" name="Table_317" id="317">
  <tableColumns count="8">
    <tableColumn name="Column1" id="1"/>
    <tableColumn name="Column2" id="2"/>
    <tableColumn name="Column3" id="3"/>
    <tableColumn name="Column4" id="4"/>
    <tableColumn name="Column5" id="5"/>
    <tableColumn name="Column6" id="6"/>
    <tableColumn name="Column7" id="7"/>
    <tableColumn name="Column8" id="8"/>
  </tableColumns>
  <tableStyleInfo name="02.03-style 3" showColumnStripes="0" showFirstColumn="1" showLastColumn="1" showRowStripes="1"/>
</table>
</file>

<file path=xl/tables/table318.xml><?xml version="1.0" encoding="utf-8"?>
<table xmlns="http://schemas.openxmlformats.org/spreadsheetml/2006/main" headerRowCount="0" ref="N21:T21" displayName="Table_318" name="Table_318" id="318">
  <tableColumns count="7">
    <tableColumn name="Column1" id="1"/>
    <tableColumn name="Column2" id="2"/>
    <tableColumn name="Column3" id="3"/>
    <tableColumn name="Column4" id="4"/>
    <tableColumn name="Column5" id="5"/>
    <tableColumn name="Column6" id="6"/>
    <tableColumn name="Column7" id="7"/>
  </tableColumns>
  <tableStyleInfo name="02.03-style 4" showColumnStripes="0" showFirstColumn="1" showLastColumn="1" showRowStripes="1"/>
</table>
</file>

<file path=xl/tables/table319.xml><?xml version="1.0" encoding="utf-8"?>
<table xmlns="http://schemas.openxmlformats.org/spreadsheetml/2006/main" headerRowCount="0" ref="G22:I23" displayName="Table_319" name="Table_319" id="319">
  <tableColumns count="3">
    <tableColumn name="Column1" id="1"/>
    <tableColumn name="Column2" id="2"/>
    <tableColumn name="Column3" id="3"/>
  </tableColumns>
  <tableStyleInfo name="02.03-style 5" showColumnStripes="0" showFirstColumn="1" showLastColumn="1" showRowStripes="1"/>
</table>
</file>

<file path=xl/tables/table320.xml><?xml version="1.0" encoding="utf-8"?>
<table xmlns="http://schemas.openxmlformats.org/spreadsheetml/2006/main" headerRowCount="0" ref="F24:K34" displayName="Table_320" name="Table_320" id="320">
  <tableColumns count="6">
    <tableColumn name="Column1" id="1"/>
    <tableColumn name="Column2" id="2"/>
    <tableColumn name="Column3" id="3"/>
    <tableColumn name="Column4" id="4"/>
    <tableColumn name="Column5" id="5"/>
    <tableColumn name="Column6" id="6"/>
  </tableColumns>
  <tableStyleInfo name="02.03-style 6" showColumnStripes="0" showFirstColumn="1" showLastColumn="1" showRowStripes="1"/>
</table>
</file>

<file path=xl/tables/table321.xml><?xml version="1.0" encoding="utf-8"?>
<table xmlns="http://schemas.openxmlformats.org/spreadsheetml/2006/main" headerRowCount="0" ref="O24:T33" displayName="Table_321" name="Table_321" id="321">
  <tableColumns count="6">
    <tableColumn name="Column1" id="1"/>
    <tableColumn name="Column2" id="2"/>
    <tableColumn name="Column3" id="3"/>
    <tableColumn name="Column4" id="4"/>
    <tableColumn name="Column5" id="5"/>
    <tableColumn name="Column6" id="6"/>
  </tableColumns>
  <tableStyleInfo name="02.03-style 7" showColumnStripes="0" showFirstColumn="1" showLastColumn="1" showRowStripes="1"/>
</table>
</file>

<file path=xl/tables/table322.xml><?xml version="1.0" encoding="utf-8"?>
<table xmlns="http://schemas.openxmlformats.org/spreadsheetml/2006/main" headerRowCount="0" ref="D4:E5" displayName="Table_322" name="Table_322" id="322">
  <tableColumns count="2">
    <tableColumn name="Column1" id="1"/>
    <tableColumn name="Column2" id="2"/>
  </tableColumns>
  <tableStyleInfo name="03.03-style" showColumnStripes="0" showFirstColumn="1" showLastColumn="1" showRowStripes="1"/>
</table>
</file>

<file path=xl/tables/table323.xml><?xml version="1.0" encoding="utf-8"?>
<table xmlns="http://schemas.openxmlformats.org/spreadsheetml/2006/main" headerRowCount="0" ref="D16:E32" displayName="Table_323" name="Table_323" id="323">
  <tableColumns count="2">
    <tableColumn name="Column1" id="1"/>
    <tableColumn name="Column2" id="2"/>
  </tableColumns>
  <tableStyleInfo name="03.03-style 2" showColumnStripes="0" showFirstColumn="1" showLastColumn="1" showRowStripes="1"/>
</table>
</file>

<file path=xl/tables/table324.xml><?xml version="1.0" encoding="utf-8"?>
<table xmlns="http://schemas.openxmlformats.org/spreadsheetml/2006/main" headerRowCount="0" ref="D33:E34" displayName="Table_324" name="Table_324" id="324">
  <tableColumns count="2">
    <tableColumn name="Column1" id="1"/>
    <tableColumn name="Column2" id="2"/>
  </tableColumns>
  <tableStyleInfo name="03.03-style 3" showColumnStripes="0" showFirstColumn="1" showLastColumn="1" showRowStripes="1"/>
</table>
</file>

<file path=xl/tables/table325.xml><?xml version="1.0" encoding="utf-8"?>
<table xmlns="http://schemas.openxmlformats.org/spreadsheetml/2006/main" headerRowCount="0" ref="F33:M33" displayName="Table_325" name="Table_325" id="325">
  <tableColumns count="8">
    <tableColumn name="Column1" id="1"/>
    <tableColumn name="Column2" id="2"/>
    <tableColumn name="Column3" id="3"/>
    <tableColumn name="Column4" id="4"/>
    <tableColumn name="Column5" id="5"/>
    <tableColumn name="Column6" id="6"/>
    <tableColumn name="Column7" id="7"/>
    <tableColumn name="Column8" id="8"/>
  </tableColumns>
  <tableStyleInfo name="03.03-style 4" showColumnStripes="0" showFirstColumn="1" showLastColumn="1" showRowStripes="1"/>
</table>
</file>

<file path=xl/tables/table326.xml><?xml version="1.0" encoding="utf-8"?>
<table xmlns="http://schemas.openxmlformats.org/spreadsheetml/2006/main" headerRowCount="0" ref="N33:S33" displayName="Table_326" name="Table_326" id="326">
  <tableColumns count="6">
    <tableColumn name="Column1" id="1"/>
    <tableColumn name="Column2" id="2"/>
    <tableColumn name="Column3" id="3"/>
    <tableColumn name="Column4" id="4"/>
    <tableColumn name="Column5" id="5"/>
    <tableColumn name="Column6" id="6"/>
  </tableColumns>
  <tableStyleInfo name="03.03-style 5" showColumnStripes="0" showFirstColumn="1" showLastColumn="1" showRowStripes="1"/>
</table>
</file>

<file path=xl/tables/table327.xml><?xml version="1.0" encoding="utf-8"?>
<table xmlns="http://schemas.openxmlformats.org/spreadsheetml/2006/main" headerRowCount="0" ref="F34" displayName="Table_327" name="Table_327" id="327">
  <tableColumns count="1">
    <tableColumn name="Column1" id="1"/>
  </tableColumns>
  <tableStyleInfo name="03.03-style 6" showColumnStripes="0" showFirstColumn="1" showLastColumn="1" showRowStripes="1"/>
</table>
</file>

<file path=xl/tables/table328.xml><?xml version="1.0" encoding="utf-8"?>
<table xmlns="http://schemas.openxmlformats.org/spreadsheetml/2006/main" headerRowCount="0" ref="G34:J34" displayName="Table_328" name="Table_328" id="328">
  <tableColumns count="4">
    <tableColumn name="Column1" id="1"/>
    <tableColumn name="Column2" id="2"/>
    <tableColumn name="Column3" id="3"/>
    <tableColumn name="Column4" id="4"/>
  </tableColumns>
  <tableStyleInfo name="03.03-style 7" showColumnStripes="0" showFirstColumn="1" showLastColumn="1" showRowStripes="1"/>
</table>
</file>

<file path=xl/tables/table329.xml><?xml version="1.0" encoding="utf-8"?>
<table xmlns="http://schemas.openxmlformats.org/spreadsheetml/2006/main" headerRowCount="0" ref="D3:E3" displayName="Table_329" name="Table_329" id="329">
  <tableColumns count="2">
    <tableColumn name="Column1" id="1"/>
    <tableColumn name="Column2" id="2"/>
  </tableColumns>
  <tableStyleInfo name="04.03-style" showColumnStripes="0" showFirstColumn="1" showLastColumn="1" showRowStripes="1"/>
</table>
</file>

<file path=xl/tables/table330.xml><?xml version="1.0" encoding="utf-8"?>
<table xmlns="http://schemas.openxmlformats.org/spreadsheetml/2006/main" headerRowCount="0" ref="D4:E4" displayName="Table_330" name="Table_330" id="330">
  <tableColumns count="2">
    <tableColumn name="Column1" id="1"/>
    <tableColumn name="Column2" id="2"/>
  </tableColumns>
  <tableStyleInfo name="04.03-style 2" showColumnStripes="0" showFirstColumn="1" showLastColumn="1" showRowStripes="1"/>
</table>
</file>

<file path=xl/tables/table331.xml><?xml version="1.0" encoding="utf-8"?>
<table xmlns="http://schemas.openxmlformats.org/spreadsheetml/2006/main" headerRowCount="0" ref="D16:E23" displayName="Table_331" name="Table_331" id="331">
  <tableColumns count="2">
    <tableColumn name="Column1" id="1"/>
    <tableColumn name="Column2" id="2"/>
  </tableColumns>
  <tableStyleInfo name="04.03-style 3" showColumnStripes="0" showFirstColumn="1" showLastColumn="1" showRowStripes="1"/>
</table>
</file>

<file path=xl/tables/table332.xml><?xml version="1.0" encoding="utf-8"?>
<table xmlns="http://schemas.openxmlformats.org/spreadsheetml/2006/main" headerRowCount="0" ref="D24:E33" displayName="Table_332" name="Table_332" id="332">
  <tableColumns count="2">
    <tableColumn name="Column1" id="1"/>
    <tableColumn name="Column2" id="2"/>
  </tableColumns>
  <tableStyleInfo name="04.03-style 4" showColumnStripes="0" showFirstColumn="1" showLastColumn="1" showRowStripes="1"/>
</table>
</file>

<file path=xl/tables/table333.xml><?xml version="1.0" encoding="utf-8"?>
<table xmlns="http://schemas.openxmlformats.org/spreadsheetml/2006/main" headerRowCount="0" ref="F24:M24" displayName="Table_333" name="Table_333" id="333">
  <tableColumns count="8">
    <tableColumn name="Column1" id="1"/>
    <tableColumn name="Column2" id="2"/>
    <tableColumn name="Column3" id="3"/>
    <tableColumn name="Column4" id="4"/>
    <tableColumn name="Column5" id="5"/>
    <tableColumn name="Column6" id="6"/>
    <tableColumn name="Column7" id="7"/>
    <tableColumn name="Column8" id="8"/>
  </tableColumns>
  <tableStyleInfo name="04.03-style 5" showColumnStripes="0" showFirstColumn="1" showLastColumn="1" showRowStripes="1"/>
</table>
</file>

<file path=xl/tables/table334.xml><?xml version="1.0" encoding="utf-8"?>
<table xmlns="http://schemas.openxmlformats.org/spreadsheetml/2006/main" headerRowCount="0" ref="N24:T24" displayName="Table_334" name="Table_334" id="334">
  <tableColumns count="7">
    <tableColumn name="Column1" id="1"/>
    <tableColumn name="Column2" id="2"/>
    <tableColumn name="Column3" id="3"/>
    <tableColumn name="Column4" id="4"/>
    <tableColumn name="Column5" id="5"/>
    <tableColumn name="Column6" id="6"/>
    <tableColumn name="Column7" id="7"/>
  </tableColumns>
  <tableStyleInfo name="04.03-style 6" showColumnStripes="0" showFirstColumn="1" showLastColumn="1" showRowStripes="1"/>
</table>
</file>

<file path=xl/tables/table335.xml><?xml version="1.0" encoding="utf-8"?>
<table xmlns="http://schemas.openxmlformats.org/spreadsheetml/2006/main" headerRowCount="0" ref="G25:K37" displayName="Table_335" name="Table_335" id="335">
  <tableColumns count="5">
    <tableColumn name="Column1" id="1"/>
    <tableColumn name="Column2" id="2"/>
    <tableColumn name="Column3" id="3"/>
    <tableColumn name="Column4" id="4"/>
    <tableColumn name="Column5" id="5"/>
  </tableColumns>
  <tableStyleInfo name="04.03-style 7" showColumnStripes="0" showFirstColumn="1" showLastColumn="1" showRowStripes="1"/>
</table>
</file>

<file path=xl/tables/table336.xml><?xml version="1.0" encoding="utf-8"?>
<table xmlns="http://schemas.openxmlformats.org/spreadsheetml/2006/main" headerRowCount="0" ref="D4:E4" displayName="Table_336" name="Table_336" id="336">
  <tableColumns count="2">
    <tableColumn name="Column1" id="1"/>
    <tableColumn name="Column2" id="2"/>
  </tableColumns>
  <tableStyleInfo name="05.03-style" showColumnStripes="0" showFirstColumn="1" showLastColumn="1" showRowStripes="1"/>
</table>
</file>

<file path=xl/tables/table337.xml><?xml version="1.0" encoding="utf-8"?>
<table xmlns="http://schemas.openxmlformats.org/spreadsheetml/2006/main" headerRowCount="0" ref="D7:E7" displayName="Table_337" name="Table_337" id="337">
  <tableColumns count="2">
    <tableColumn name="Column1" id="1"/>
    <tableColumn name="Column2" id="2"/>
  </tableColumns>
  <tableStyleInfo name="05.03-style 2" showColumnStripes="0" showFirstColumn="1" showLastColumn="1" showRowStripes="1"/>
</table>
</file>

<file path=xl/tables/table338.xml><?xml version="1.0" encoding="utf-8"?>
<table xmlns="http://schemas.openxmlformats.org/spreadsheetml/2006/main" headerRowCount="0" ref="D8:E8" displayName="Table_338" name="Table_338" id="338">
  <tableColumns count="2">
    <tableColumn name="Column1" id="1"/>
    <tableColumn name="Column2" id="2"/>
  </tableColumns>
  <tableStyleInfo name="05.03-style 3" showColumnStripes="0" showFirstColumn="1" showLastColumn="1" showRowStripes="1"/>
</table>
</file>

<file path=xl/tables/table339.xml><?xml version="1.0" encoding="utf-8"?>
<table xmlns="http://schemas.openxmlformats.org/spreadsheetml/2006/main" headerRowCount="0" ref="D20:E28" displayName="Table_339" name="Table_339" id="339">
  <tableColumns count="2">
    <tableColumn name="Column1" id="1"/>
    <tableColumn name="Column2" id="2"/>
  </tableColumns>
  <tableStyleInfo name="05.03-style 4" showColumnStripes="0" showFirstColumn="1" showLastColumn="1" showRowStripes="1"/>
</table>
</file>

<file path=xl/tables/table340.xml><?xml version="1.0" encoding="utf-8"?>
<table xmlns="http://schemas.openxmlformats.org/spreadsheetml/2006/main" headerRowCount="0" ref="D29:E30" displayName="Table_340" name="Table_340" id="340">
  <tableColumns count="2">
    <tableColumn name="Column1" id="1"/>
    <tableColumn name="Column2" id="2"/>
  </tableColumns>
  <tableStyleInfo name="05.03-style 5" showColumnStripes="0" showFirstColumn="1" showLastColumn="1" showRowStripes="1"/>
</table>
</file>

<file path=xl/tables/table341.xml><?xml version="1.0" encoding="utf-8"?>
<table xmlns="http://schemas.openxmlformats.org/spreadsheetml/2006/main" headerRowCount="0" ref="F29:M29" displayName="Table_341" name="Table_341" id="341">
  <tableColumns count="8">
    <tableColumn name="Column1" id="1"/>
    <tableColumn name="Column2" id="2"/>
    <tableColumn name="Column3" id="3"/>
    <tableColumn name="Column4" id="4"/>
    <tableColumn name="Column5" id="5"/>
    <tableColumn name="Column6" id="6"/>
    <tableColumn name="Column7" id="7"/>
    <tableColumn name="Column8" id="8"/>
  </tableColumns>
  <tableStyleInfo name="05.03-style 6" showColumnStripes="0" showFirstColumn="1" showLastColumn="1" showRowStripes="1"/>
</table>
</file>

<file path=xl/tables/table342.xml><?xml version="1.0" encoding="utf-8"?>
<table xmlns="http://schemas.openxmlformats.org/spreadsheetml/2006/main" headerRowCount="0" ref="N29:T29" displayName="Table_342" name="Table_342" id="342">
  <tableColumns count="7">
    <tableColumn name="Column1" id="1"/>
    <tableColumn name="Column2" id="2"/>
    <tableColumn name="Column3" id="3"/>
    <tableColumn name="Column4" id="4"/>
    <tableColumn name="Column5" id="5"/>
    <tableColumn name="Column6" id="6"/>
    <tableColumn name="Column7" id="7"/>
  </tableColumns>
  <tableStyleInfo name="05.03-style 7" showColumnStripes="0" showFirstColumn="1" showLastColumn="1" showRowStripes="1"/>
</table>
</file>

<file path=xl/tables/table343.xml><?xml version="1.0" encoding="utf-8"?>
<table xmlns="http://schemas.openxmlformats.org/spreadsheetml/2006/main" headerRowCount="0" ref="G30:K30" displayName="Table_343" name="Table_343" id="343">
  <tableColumns count="5">
    <tableColumn name="Column1" id="1"/>
    <tableColumn name="Column2" id="2"/>
    <tableColumn name="Column3" id="3"/>
    <tableColumn name="Column4" id="4"/>
    <tableColumn name="Column5" id="5"/>
  </tableColumns>
  <tableStyleInfo name="05.03-style 8" showColumnStripes="0" showFirstColumn="1" showLastColumn="1" showRowStripes="1"/>
</table>
</file>

<file path=xl/tables/table344.xml><?xml version="1.0" encoding="utf-8"?>
<table xmlns="http://schemas.openxmlformats.org/spreadsheetml/2006/main" headerRowCount="0" ref="D31:E31" displayName="Table_344" name="Table_344" id="344">
  <tableColumns count="2">
    <tableColumn name="Column1" id="1"/>
    <tableColumn name="Column2" id="2"/>
  </tableColumns>
  <tableStyleInfo name="05.03-style 9" showColumnStripes="0" showFirstColumn="1" showLastColumn="1" showRowStripes="1"/>
</table>
</file>

<file path=xl/tables/table345.xml><?xml version="1.0" encoding="utf-8"?>
<table xmlns="http://schemas.openxmlformats.org/spreadsheetml/2006/main" headerRowCount="0" ref="F31:M31" displayName="Table_345" name="Table_345" id="345">
  <tableColumns count="8">
    <tableColumn name="Column1" id="1"/>
    <tableColumn name="Column2" id="2"/>
    <tableColumn name="Column3" id="3"/>
    <tableColumn name="Column4" id="4"/>
    <tableColumn name="Column5" id="5"/>
    <tableColumn name="Column6" id="6"/>
    <tableColumn name="Column7" id="7"/>
    <tableColumn name="Column8" id="8"/>
  </tableColumns>
  <tableStyleInfo name="05.03-style 10" showColumnStripes="0" showFirstColumn="1" showLastColumn="1" showRowStripes="1"/>
</table>
</file>

<file path=xl/tables/table346.xml><?xml version="1.0" encoding="utf-8"?>
<table xmlns="http://schemas.openxmlformats.org/spreadsheetml/2006/main" headerRowCount="0" ref="N31:T31" displayName="Table_346" name="Table_346" id="346">
  <tableColumns count="7">
    <tableColumn name="Column1" id="1"/>
    <tableColumn name="Column2" id="2"/>
    <tableColumn name="Column3" id="3"/>
    <tableColumn name="Column4" id="4"/>
    <tableColumn name="Column5" id="5"/>
    <tableColumn name="Column6" id="6"/>
    <tableColumn name="Column7" id="7"/>
  </tableColumns>
  <tableStyleInfo name="05.03-style 11" showColumnStripes="0" showFirstColumn="1" showLastColumn="1" showRowStripes="1"/>
</table>
</file>

<file path=xl/tables/table347.xml><?xml version="1.0" encoding="utf-8"?>
<table xmlns="http://schemas.openxmlformats.org/spreadsheetml/2006/main" headerRowCount="0" ref="D32:E42" displayName="Table_347" name="Table_347" id="347">
  <tableColumns count="2">
    <tableColumn name="Column1" id="1"/>
    <tableColumn name="Column2" id="2"/>
  </tableColumns>
  <tableStyleInfo name="05.03-style 12" showColumnStripes="0" showFirstColumn="1" showLastColumn="1" showRowStripes="1"/>
</table>
</file>

<file path=xl/tables/table348.xml><?xml version="1.0" encoding="utf-8"?>
<table xmlns="http://schemas.openxmlformats.org/spreadsheetml/2006/main" headerRowCount="0" ref="F32:M32" displayName="Table_348" name="Table_348" id="348">
  <tableColumns count="8">
    <tableColumn name="Column1" id="1"/>
    <tableColumn name="Column2" id="2"/>
    <tableColumn name="Column3" id="3"/>
    <tableColumn name="Column4" id="4"/>
    <tableColumn name="Column5" id="5"/>
    <tableColumn name="Column6" id="6"/>
    <tableColumn name="Column7" id="7"/>
    <tableColumn name="Column8" id="8"/>
  </tableColumns>
  <tableStyleInfo name="05.03-style 13" showColumnStripes="0" showFirstColumn="1" showLastColumn="1" showRowStripes="1"/>
</table>
</file>

<file path=xl/tables/table349.xml><?xml version="1.0" encoding="utf-8"?>
<table xmlns="http://schemas.openxmlformats.org/spreadsheetml/2006/main" headerRowCount="0" ref="N32:T32" displayName="Table_349" name="Table_349" id="349">
  <tableColumns count="7">
    <tableColumn name="Column1" id="1"/>
    <tableColumn name="Column2" id="2"/>
    <tableColumn name="Column3" id="3"/>
    <tableColumn name="Column4" id="4"/>
    <tableColumn name="Column5" id="5"/>
    <tableColumn name="Column6" id="6"/>
    <tableColumn name="Column7" id="7"/>
  </tableColumns>
  <tableStyleInfo name="05.03-style 14" showColumnStripes="0" showFirstColumn="1" showLastColumn="1" showRowStripes="1"/>
</table>
</file>

<file path=xl/tables/table350.xml><?xml version="1.0" encoding="utf-8"?>
<table xmlns="http://schemas.openxmlformats.org/spreadsheetml/2006/main" headerRowCount="0" ref="G33:K33" displayName="Table_350" name="Table_350" id="350">
  <tableColumns count="5">
    <tableColumn name="Column1" id="1"/>
    <tableColumn name="Column2" id="2"/>
    <tableColumn name="Column3" id="3"/>
    <tableColumn name="Column4" id="4"/>
    <tableColumn name="Column5" id="5"/>
  </tableColumns>
  <tableStyleInfo name="05.03-style 15" showColumnStripes="0" showFirstColumn="1" showLastColumn="1" showRowStripes="1"/>
</table>
</file>

<file path=xl/tables/table351.xml><?xml version="1.0" encoding="utf-8"?>
<table xmlns="http://schemas.openxmlformats.org/spreadsheetml/2006/main" headerRowCount="0" ref="F42:M51" displayName="Table_351" name="Table_351" id="351">
  <tableColumns count="8">
    <tableColumn name="Column1" id="1"/>
    <tableColumn name="Column2" id="2"/>
    <tableColumn name="Column3" id="3"/>
    <tableColumn name="Column4" id="4"/>
    <tableColumn name="Column5" id="5"/>
    <tableColumn name="Column6" id="6"/>
    <tableColumn name="Column7" id="7"/>
    <tableColumn name="Column8" id="8"/>
  </tableColumns>
  <tableStyleInfo name="05.03-style 16" showColumnStripes="0" showFirstColumn="1" showLastColumn="1" showRowStripes="1"/>
</table>
</file>

<file path=xl/tables/table352.xml><?xml version="1.0" encoding="utf-8"?>
<table xmlns="http://schemas.openxmlformats.org/spreadsheetml/2006/main" headerRowCount="0" ref="N42:T48" displayName="Table_352" name="Table_352" id="352">
  <tableColumns count="7">
    <tableColumn name="Column1" id="1"/>
    <tableColumn name="Column2" id="2"/>
    <tableColumn name="Column3" id="3"/>
    <tableColumn name="Column4" id="4"/>
    <tableColumn name="Column5" id="5"/>
    <tableColumn name="Column6" id="6"/>
    <tableColumn name="Column7" id="7"/>
  </tableColumns>
  <tableStyleInfo name="05.03-style 17" showColumnStripes="0" showFirstColumn="1" showLastColumn="1" showRowStripes="1"/>
</table>
</file>

<file path=xl/tables/table353.xml><?xml version="1.0" encoding="utf-8"?>
<table xmlns="http://schemas.openxmlformats.org/spreadsheetml/2006/main" headerRowCount="0" ref="D14:E22" displayName="Table_353" name="Table_353" id="353">
  <tableColumns count="2">
    <tableColumn name="Column1" id="1"/>
    <tableColumn name="Column2" id="2"/>
  </tableColumns>
  <tableStyleInfo name="06.03-style" showColumnStripes="0" showFirstColumn="1" showLastColumn="1" showRowStripes="1"/>
</table>
</file>

<file path=xl/tables/table354.xml><?xml version="1.0" encoding="utf-8"?>
<table xmlns="http://schemas.openxmlformats.org/spreadsheetml/2006/main" headerRowCount="0" ref="D23:E24" displayName="Table_354" name="Table_354" id="354">
  <tableColumns count="2">
    <tableColumn name="Column1" id="1"/>
    <tableColumn name="Column2" id="2"/>
  </tableColumns>
  <tableStyleInfo name="06.03-style 2" showColumnStripes="0" showFirstColumn="1" showLastColumn="1" showRowStripes="1"/>
</table>
</file>

<file path=xl/tables/table355.xml><?xml version="1.0" encoding="utf-8"?>
<table xmlns="http://schemas.openxmlformats.org/spreadsheetml/2006/main" headerRowCount="0" ref="F23:M23" displayName="Table_355" name="Table_355" id="355">
  <tableColumns count="8">
    <tableColumn name="Column1" id="1"/>
    <tableColumn name="Column2" id="2"/>
    <tableColumn name="Column3" id="3"/>
    <tableColumn name="Column4" id="4"/>
    <tableColumn name="Column5" id="5"/>
    <tableColumn name="Column6" id="6"/>
    <tableColumn name="Column7" id="7"/>
    <tableColumn name="Column8" id="8"/>
  </tableColumns>
  <tableStyleInfo name="06.03-style 3" showColumnStripes="0" showFirstColumn="1" showLastColumn="1" showRowStripes="1"/>
</table>
</file>

<file path=xl/tables/table356.xml><?xml version="1.0" encoding="utf-8"?>
<table xmlns="http://schemas.openxmlformats.org/spreadsheetml/2006/main" headerRowCount="0" ref="N23:T23" displayName="Table_356" name="Table_356" id="356">
  <tableColumns count="7">
    <tableColumn name="Column1" id="1"/>
    <tableColumn name="Column2" id="2"/>
    <tableColumn name="Column3" id="3"/>
    <tableColumn name="Column4" id="4"/>
    <tableColumn name="Column5" id="5"/>
    <tableColumn name="Column6" id="6"/>
    <tableColumn name="Column7" id="7"/>
  </tableColumns>
  <tableStyleInfo name="06.03-style 4" showColumnStripes="0" showFirstColumn="1" showLastColumn="1" showRowStripes="1"/>
</table>
</file>

<file path=xl/tables/table357.xml><?xml version="1.0" encoding="utf-8"?>
<table xmlns="http://schemas.openxmlformats.org/spreadsheetml/2006/main" headerRowCount="0" ref="G24:J24" displayName="Table_357" name="Table_357" id="357">
  <tableColumns count="4">
    <tableColumn name="Column1" id="1"/>
    <tableColumn name="Column2" id="2"/>
    <tableColumn name="Column3" id="3"/>
    <tableColumn name="Column4" id="4"/>
  </tableColumns>
  <tableStyleInfo name="06.03-style 5" showColumnStripes="0" showFirstColumn="1" showLastColumn="1" showRowStripes="1"/>
</table>
</file>

<file path=xl/tables/table358.xml><?xml version="1.0" encoding="utf-8"?>
<table xmlns="http://schemas.openxmlformats.org/spreadsheetml/2006/main" headerRowCount="0" ref="N24:T24" displayName="Table_358" name="Table_358" id="358">
  <tableColumns count="7">
    <tableColumn name="Column1" id="1"/>
    <tableColumn name="Column2" id="2"/>
    <tableColumn name="Column3" id="3"/>
    <tableColumn name="Column4" id="4"/>
    <tableColumn name="Column5" id="5"/>
    <tableColumn name="Column6" id="6"/>
    <tableColumn name="Column7" id="7"/>
  </tableColumns>
  <tableStyleInfo name="06.03-style 6" showColumnStripes="0" showFirstColumn="1" showLastColumn="1" showRowStripes="1"/>
</table>
</file>

<file path=xl/tables/table359.xml><?xml version="1.0" encoding="utf-8"?>
<table xmlns="http://schemas.openxmlformats.org/spreadsheetml/2006/main" headerRowCount="0" ref="D18:F21" displayName="Table_359" name="Table_359" id="359">
  <tableColumns count="3">
    <tableColumn name="Column1" id="1"/>
    <tableColumn name="Column2" id="2"/>
    <tableColumn name="Column3" id="3"/>
  </tableColumns>
  <tableStyleInfo name="07.03 e 08.03-style" showColumnStripes="0" showFirstColumn="1" showLastColumn="1" showRowStripes="1"/>
</table>
</file>

<file path=xl/tables/table360.xml><?xml version="1.0" encoding="utf-8"?>
<table xmlns="http://schemas.openxmlformats.org/spreadsheetml/2006/main" headerRowCount="0" ref="D16:E33" displayName="Table_360" name="Table_360" id="360">
  <tableColumns count="2">
    <tableColumn name="Column1" id="1"/>
    <tableColumn name="Column2" id="2"/>
  </tableColumns>
  <tableStyleInfo name="09.03-style" showColumnStripes="0" showFirstColumn="1" showLastColumn="1" showRowStripes="1"/>
</table>
</file>

<file path=xl/tables/table361.xml><?xml version="1.0" encoding="utf-8"?>
<table xmlns="http://schemas.openxmlformats.org/spreadsheetml/2006/main" headerRowCount="0" ref="P34:Q34" displayName="Table_361" name="Table_361" id="361">
  <tableColumns count="2">
    <tableColumn name="Column1" id="1"/>
    <tableColumn name="Column2" id="2"/>
  </tableColumns>
  <tableStyleInfo name="09.03-style 2" showColumnStripes="0" showFirstColumn="1" showLastColumn="1" showRowStripes="1"/>
</table>
</file>

<file path=xl/tables/table362.xml><?xml version="1.0" encoding="utf-8"?>
<table xmlns="http://schemas.openxmlformats.org/spreadsheetml/2006/main" headerRowCount="0" ref="D4:E4" displayName="Table_362" name="Table_362" id="362">
  <tableColumns count="2">
    <tableColumn name="Column1" id="1"/>
    <tableColumn name="Column2" id="2"/>
  </tableColumns>
  <tableStyleInfo name="13.03-style" showColumnStripes="0" showFirstColumn="1" showLastColumn="1" showRowStripes="1"/>
</table>
</file>

<file path=xl/tables/table363.xml><?xml version="1.0" encoding="utf-8"?>
<table xmlns="http://schemas.openxmlformats.org/spreadsheetml/2006/main" headerRowCount="0" ref="D5:E5" displayName="Table_363" name="Table_363" id="363">
  <tableColumns count="2">
    <tableColumn name="Column1" id="1"/>
    <tableColumn name="Column2" id="2"/>
  </tableColumns>
  <tableStyleInfo name="13.03-style 2" showColumnStripes="0" showFirstColumn="1" showLastColumn="1" showRowStripes="1"/>
</table>
</file>

<file path=xl/tables/table364.xml><?xml version="1.0" encoding="utf-8"?>
<table xmlns="http://schemas.openxmlformats.org/spreadsheetml/2006/main" headerRowCount="0" ref="D6:E18" displayName="Table_364" name="Table_364" id="364">
  <tableColumns count="2">
    <tableColumn name="Column1" id="1"/>
    <tableColumn name="Column2" id="2"/>
  </tableColumns>
  <tableStyleInfo name="13.03-style 3" showColumnStripes="0" showFirstColumn="1" showLastColumn="1" showRowStripes="1"/>
</table>
</file>

<file path=xl/tables/table365.xml><?xml version="1.0" encoding="utf-8"?>
<table xmlns="http://schemas.openxmlformats.org/spreadsheetml/2006/main" headerRowCount="0" ref="D19:E28" displayName="Table_365" name="Table_365" id="365">
  <tableColumns count="2">
    <tableColumn name="Column1" id="1"/>
    <tableColumn name="Column2" id="2"/>
  </tableColumns>
  <tableStyleInfo name="13.03-style 4" showColumnStripes="0" showFirstColumn="1" showLastColumn="1" showRowStripes="1"/>
</table>
</file>

<file path=xl/tables/table366.xml><?xml version="1.0" encoding="utf-8"?>
<table xmlns="http://schemas.openxmlformats.org/spreadsheetml/2006/main" headerRowCount="0" ref="D29:E31" displayName="Table_366" name="Table_366" id="366">
  <tableColumns count="2">
    <tableColumn name="Column1" id="1"/>
    <tableColumn name="Column2" id="2"/>
  </tableColumns>
  <tableStyleInfo name="13.03-style 5" showColumnStripes="0" showFirstColumn="1" showLastColumn="1" showRowStripes="1"/>
</table>
</file>

<file path=xl/tables/table367.xml><?xml version="1.0" encoding="utf-8"?>
<table xmlns="http://schemas.openxmlformats.org/spreadsheetml/2006/main" headerRowCount="0" ref="D33:E34" displayName="Table_367" name="Table_367" id="367">
  <tableColumns count="2">
    <tableColumn name="Column1" id="1"/>
    <tableColumn name="Column2" id="2"/>
  </tableColumns>
  <tableStyleInfo name="13.03-style 6" showColumnStripes="0" showFirstColumn="1" showLastColumn="1" showRowStripes="1"/>
</table>
</file>

<file path=xl/tables/table368.xml><?xml version="1.0" encoding="utf-8"?>
<table xmlns="http://schemas.openxmlformats.org/spreadsheetml/2006/main" headerRowCount="0" ref="D5:E5" displayName="Table_368" name="Table_368" id="368">
  <tableColumns count="2">
    <tableColumn name="Column1" id="1"/>
    <tableColumn name="Column2" id="2"/>
  </tableColumns>
  <tableStyleInfo name="10.03-style" showColumnStripes="0" showFirstColumn="1" showLastColumn="1" showRowStripes="1"/>
</table>
</file>

<file path=xl/tables/table369.xml><?xml version="1.0" encoding="utf-8"?>
<table xmlns="http://schemas.openxmlformats.org/spreadsheetml/2006/main" headerRowCount="0" ref="D20:E28" displayName="Table_369" name="Table_369" id="369">
  <tableColumns count="2">
    <tableColumn name="Column1" id="1"/>
    <tableColumn name="Column2" id="2"/>
  </tableColumns>
  <tableStyleInfo name="10.03-style 2" showColumnStripes="0" showFirstColumn="1" showLastColumn="1" showRowStripes="1"/>
</table>
</file>

<file path=xl/tables/table370.xml><?xml version="1.0" encoding="utf-8"?>
<table xmlns="http://schemas.openxmlformats.org/spreadsheetml/2006/main" headerRowCount="0" ref="D3:E3" displayName="Table_370" name="Table_370" id="370">
  <tableColumns count="2">
    <tableColumn name="Column1" id="1"/>
    <tableColumn name="Column2" id="2"/>
  </tableColumns>
  <tableStyleInfo name="11.03-style" showColumnStripes="0" showFirstColumn="1" showLastColumn="1" showRowStripes="1"/>
</table>
</file>

<file path=xl/tables/table371.xml><?xml version="1.0" encoding="utf-8"?>
<table xmlns="http://schemas.openxmlformats.org/spreadsheetml/2006/main" headerRowCount="0" ref="D19:E26" displayName="Table_371" name="Table_371" id="371">
  <tableColumns count="2">
    <tableColumn name="Column1" id="1"/>
    <tableColumn name="Column2" id="2"/>
  </tableColumns>
  <tableStyleInfo name="11.03-style 2" showColumnStripes="0" showFirstColumn="1" showLastColumn="1" showRowStripes="1"/>
</table>
</file>

<file path=xl/tables/table372.xml><?xml version="1.0" encoding="utf-8"?>
<table xmlns="http://schemas.openxmlformats.org/spreadsheetml/2006/main" headerRowCount="0" ref="D3:E3" displayName="Table_372" name="Table_372" id="372">
  <tableColumns count="2">
    <tableColumn name="Column1" id="1"/>
    <tableColumn name="Column2" id="2"/>
  </tableColumns>
  <tableStyleInfo name="12.03-style" showColumnStripes="0" showFirstColumn="1" showLastColumn="1" showRowStripes="1"/>
</table>
</file>

<file path=xl/tables/table373.xml><?xml version="1.0" encoding="utf-8"?>
<table xmlns="http://schemas.openxmlformats.org/spreadsheetml/2006/main" headerRowCount="0" ref="D4:E4" displayName="Table_373" name="Table_373" id="373">
  <tableColumns count="2">
    <tableColumn name="Column1" id="1"/>
    <tableColumn name="Column2" id="2"/>
  </tableColumns>
  <tableStyleInfo name="12.03-style 2" showColumnStripes="0" showFirstColumn="1" showLastColumn="1" showRowStripes="1"/>
</table>
</file>

<file path=xl/tables/table374.xml><?xml version="1.0" encoding="utf-8"?>
<table xmlns="http://schemas.openxmlformats.org/spreadsheetml/2006/main" headerRowCount="0" ref="D5:E7" displayName="Table_374" name="Table_374" id="374">
  <tableColumns count="2">
    <tableColumn name="Column1" id="1"/>
    <tableColumn name="Column2" id="2"/>
  </tableColumns>
  <tableStyleInfo name="12.03-style 3" showColumnStripes="0" showFirstColumn="1" showLastColumn="1" showRowStripes="1"/>
</table>
</file>

<file path=xl/tables/table375.xml><?xml version="1.0" encoding="utf-8"?>
<table xmlns="http://schemas.openxmlformats.org/spreadsheetml/2006/main" headerRowCount="0" ref="D18:E26" displayName="Table_375" name="Table_375" id="375">
  <tableColumns count="2">
    <tableColumn name="Column1" id="1"/>
    <tableColumn name="Column2" id="2"/>
  </tableColumns>
  <tableStyleInfo name="12.03-style 4" showColumnStripes="0" showFirstColumn="1" showLastColumn="1" showRowStripes="1"/>
</table>
</file>

<file path=xl/tables/table376.xml><?xml version="1.0" encoding="utf-8"?>
<table xmlns="http://schemas.openxmlformats.org/spreadsheetml/2006/main" headerRowCount="0" ref="D4:E4" displayName="Table_376" name="Table_376" id="376">
  <tableColumns count="2">
    <tableColumn name="Column1" id="1"/>
    <tableColumn name="Column2" id="2"/>
  </tableColumns>
  <tableStyleInfo name="14.03 e 15.03-style" showColumnStripes="0" showFirstColumn="1" showLastColumn="1" showRowStripes="1"/>
</table>
</file>

<file path=xl/tables/table377.xml><?xml version="1.0" encoding="utf-8"?>
<table xmlns="http://schemas.openxmlformats.org/spreadsheetml/2006/main" headerRowCount="0" ref="D5:E5" displayName="Table_377" name="Table_377" id="377">
  <tableColumns count="2">
    <tableColumn name="Column1" id="1"/>
    <tableColumn name="Column2" id="2"/>
  </tableColumns>
  <tableStyleInfo name="14.03 e 15.03-style 2" showColumnStripes="0" showFirstColumn="1" showLastColumn="1" showRowStripes="1"/>
</table>
</file>

<file path=xl/tables/table378.xml><?xml version="1.0" encoding="utf-8"?>
<table xmlns="http://schemas.openxmlformats.org/spreadsheetml/2006/main" headerRowCount="0" ref="N5:U7" displayName="Table_378" name="Table_378" id="378">
  <tableColumns count="8">
    <tableColumn name="Column1" id="1"/>
    <tableColumn name="Column2" id="2"/>
    <tableColumn name="Column3" id="3"/>
    <tableColumn name="Column4" id="4"/>
    <tableColumn name="Column5" id="5"/>
    <tableColumn name="Column6" id="6"/>
    <tableColumn name="Column7" id="7"/>
    <tableColumn name="Column8" id="8"/>
  </tableColumns>
  <tableStyleInfo name="14.03 e 15.03-style 3" showColumnStripes="0" showFirstColumn="1" showLastColumn="1" showRowStripes="1"/>
</table>
</file>

<file path=xl/tables/table379.xml><?xml version="1.0" encoding="utf-8"?>
<table xmlns="http://schemas.openxmlformats.org/spreadsheetml/2006/main" headerRowCount="0" ref="D6:E17" displayName="Table_379" name="Table_379" id="379">
  <tableColumns count="2">
    <tableColumn name="Column1" id="1"/>
    <tableColumn name="Column2" id="2"/>
  </tableColumns>
  <tableStyleInfo name="14.03 e 15.03-style 4" showColumnStripes="0" showFirstColumn="1" showLastColumn="1" showRowStripes="1"/>
</table>
</file>

<file path=xl/tables/table380.xml><?xml version="1.0" encoding="utf-8"?>
<table xmlns="http://schemas.openxmlformats.org/spreadsheetml/2006/main" headerRowCount="0" ref="D3:E3" displayName="Table_380" name="Table_380" id="380">
  <tableColumns count="2">
    <tableColumn name="Column1" id="1"/>
    <tableColumn name="Column2" id="2"/>
  </tableColumns>
  <tableStyleInfo name="16.03-style" showColumnStripes="0" showFirstColumn="1" showLastColumn="1" showRowStripes="1"/>
</table>
</file>

<file path=xl/tables/table381.xml><?xml version="1.0" encoding="utf-8"?>
<table xmlns="http://schemas.openxmlformats.org/spreadsheetml/2006/main" headerRowCount="0" ref="D5:E14" displayName="Table_381" name="Table_381" id="381">
  <tableColumns count="2">
    <tableColumn name="Column1" id="1"/>
    <tableColumn name="Column2" id="2"/>
  </tableColumns>
  <tableStyleInfo name="16.03-style 2" showColumnStripes="0" showFirstColumn="1" showLastColumn="1" showRowStripes="1"/>
</table>
</file>

<file path=xl/tables/table382.xml><?xml version="1.0" encoding="utf-8"?>
<table xmlns="http://schemas.openxmlformats.org/spreadsheetml/2006/main" headerRowCount="0" ref="D15:E18" displayName="Table_382" name="Table_382" id="382">
  <tableColumns count="2">
    <tableColumn name="Column1" id="1"/>
    <tableColumn name="Column2" id="2"/>
  </tableColumns>
  <tableStyleInfo name="16.03-style 3" showColumnStripes="0" showFirstColumn="1" showLastColumn="1" showRowStripes="1"/>
</table>
</file>

<file path=xl/tables/table383.xml><?xml version="1.0" encoding="utf-8"?>
<table xmlns="http://schemas.openxmlformats.org/spreadsheetml/2006/main" headerRowCount="0" ref="D19:E34" displayName="Table_383" name="Table_383" id="383">
  <tableColumns count="2">
    <tableColumn name="Column1" id="1"/>
    <tableColumn name="Column2" id="2"/>
  </tableColumns>
  <tableStyleInfo name="16.03-style 4" showColumnStripes="0" showFirstColumn="1" showLastColumn="1" showRowStripes="1"/>
</table>
</file>

<file path=xl/tables/table384.xml><?xml version="1.0" encoding="utf-8"?>
<table xmlns="http://schemas.openxmlformats.org/spreadsheetml/2006/main" headerRowCount="0" ref="D3:E3" displayName="Table_384" name="Table_384" id="384">
  <tableColumns count="2">
    <tableColumn name="Column1" id="1"/>
    <tableColumn name="Column2" id="2"/>
  </tableColumns>
  <tableStyleInfo name="17.03-style" showColumnStripes="0" showFirstColumn="1" showLastColumn="1" showRowStripes="1"/>
</table>
</file>

<file path=xl/tables/table385.xml><?xml version="1.0" encoding="utf-8"?>
<table xmlns="http://schemas.openxmlformats.org/spreadsheetml/2006/main" headerRowCount="0" ref="D4:E17" displayName="Table_385" name="Table_385" id="385">
  <tableColumns count="2">
    <tableColumn name="Column1" id="1"/>
    <tableColumn name="Column2" id="2"/>
  </tableColumns>
  <tableStyleInfo name="17.03-style 2" showColumnStripes="0" showFirstColumn="1" showLastColumn="1" showRowStripes="1"/>
</table>
</file>

<file path=xl/tables/table386.xml><?xml version="1.0" encoding="utf-8"?>
<table xmlns="http://schemas.openxmlformats.org/spreadsheetml/2006/main" headerRowCount="0" ref="D18:E37" displayName="Table_386" name="Table_386" id="386">
  <tableColumns count="2">
    <tableColumn name="Column1" id="1"/>
    <tableColumn name="Column2" id="2"/>
  </tableColumns>
  <tableStyleInfo name="17.03-style 3" showColumnStripes="0" showFirstColumn="1" showLastColumn="1" showRowStripes="1"/>
</table>
</file>

<file path=xl/tables/table387.xml><?xml version="1.0" encoding="utf-8"?>
<table xmlns="http://schemas.openxmlformats.org/spreadsheetml/2006/main" headerRowCount="0" ref="D3:E3" displayName="Table_387" name="Table_387" id="387">
  <tableColumns count="2">
    <tableColumn name="Column1" id="1"/>
    <tableColumn name="Column2" id="2"/>
  </tableColumns>
  <tableStyleInfo name="18.03-style" showColumnStripes="0" showFirstColumn="1" showLastColumn="1" showRowStripes="1"/>
</table>
</file>

<file path=xl/tables/table388.xml><?xml version="1.0" encoding="utf-8"?>
<table xmlns="http://schemas.openxmlformats.org/spreadsheetml/2006/main" headerRowCount="0" ref="D4:E5" displayName="Table_388" name="Table_388" id="388">
  <tableColumns count="2">
    <tableColumn name="Column1" id="1"/>
    <tableColumn name="Column2" id="2"/>
  </tableColumns>
  <tableStyleInfo name="18.03-style 2" showColumnStripes="0" showFirstColumn="1" showLastColumn="1" showRowStripes="1"/>
</table>
</file>

<file path=xl/tables/table389.xml><?xml version="1.0" encoding="utf-8"?>
<table xmlns="http://schemas.openxmlformats.org/spreadsheetml/2006/main" headerRowCount="0" ref="D6:E18" displayName="Table_389" name="Table_389" id="389">
  <tableColumns count="2">
    <tableColumn name="Column1" id="1"/>
    <tableColumn name="Column2" id="2"/>
  </tableColumns>
  <tableStyleInfo name="18.03-style 3" showColumnStripes="0" showFirstColumn="1" showLastColumn="1" showRowStripes="1"/>
</table>
</file>

<file path=xl/tables/table390.xml><?xml version="1.0" encoding="utf-8"?>
<table xmlns="http://schemas.openxmlformats.org/spreadsheetml/2006/main" headerRowCount="0" ref="D19:E31" displayName="Table_390" name="Table_390" id="390">
  <tableColumns count="2">
    <tableColumn name="Column1" id="1"/>
    <tableColumn name="Column2" id="2"/>
  </tableColumns>
  <tableStyleInfo name="18.03-style 4" showColumnStripes="0" showFirstColumn="1" showLastColumn="1" showRowStripes="1"/>
</table>
</file>

<file path=xl/tables/table391.xml><?xml version="1.0" encoding="utf-8"?>
<table xmlns="http://schemas.openxmlformats.org/spreadsheetml/2006/main" headerRowCount="0" ref="D3:E3" displayName="Table_391" name="Table_391" id="391">
  <tableColumns count="2">
    <tableColumn name="Column1" id="1"/>
    <tableColumn name="Column2" id="2"/>
  </tableColumns>
  <tableStyleInfo name="19.03-style" showColumnStripes="0" showFirstColumn="1" showLastColumn="1" showRowStripes="1"/>
</table>
</file>

<file path=xl/tables/table392.xml><?xml version="1.0" encoding="utf-8"?>
<table xmlns="http://schemas.openxmlformats.org/spreadsheetml/2006/main" headerRowCount="0" ref="D4:E4" displayName="Table_392" name="Table_392" id="392">
  <tableColumns count="2">
    <tableColumn name="Column1" id="1"/>
    <tableColumn name="Column2" id="2"/>
  </tableColumns>
  <tableStyleInfo name="19.03-style 2" showColumnStripes="0" showFirstColumn="1" showLastColumn="1" showRowStripes="1"/>
</table>
</file>

<file path=xl/tables/table393.xml><?xml version="1.0" encoding="utf-8"?>
<table xmlns="http://schemas.openxmlformats.org/spreadsheetml/2006/main" headerRowCount="0" ref="D5:E6" displayName="Table_393" name="Table_393" id="393">
  <tableColumns count="2">
    <tableColumn name="Column1" id="1"/>
    <tableColumn name="Column2" id="2"/>
  </tableColumns>
  <tableStyleInfo name="19.03-style 3" showColumnStripes="0" showFirstColumn="1" showLastColumn="1" showRowStripes="1"/>
</table>
</file>

<file path=xl/tables/table394.xml><?xml version="1.0" encoding="utf-8"?>
<table xmlns="http://schemas.openxmlformats.org/spreadsheetml/2006/main" headerRowCount="0" ref="D7:E19" displayName="Table_394" name="Table_394" id="394">
  <tableColumns count="2">
    <tableColumn name="Column1" id="1"/>
    <tableColumn name="Column2" id="2"/>
  </tableColumns>
  <tableStyleInfo name="19.03-style 4" showColumnStripes="0" showFirstColumn="1" showLastColumn="1" showRowStripes="1"/>
</table>
</file>

<file path=xl/tables/table395.xml><?xml version="1.0" encoding="utf-8"?>
<table xmlns="http://schemas.openxmlformats.org/spreadsheetml/2006/main" headerRowCount="0" ref="C9:C28" displayName="Table_395" name="Table_395" id="395">
  <tableColumns count="1">
    <tableColumn name="Column1" id="1"/>
  </tableColumns>
  <tableStyleInfo name="19.03-style 5" showColumnStripes="0" showFirstColumn="1" showLastColumn="1" showRowStripes="1"/>
</table>
</file>

<file path=xl/tables/table396.xml><?xml version="1.0" encoding="utf-8"?>
<table xmlns="http://schemas.openxmlformats.org/spreadsheetml/2006/main" headerRowCount="0" ref="D20:E28" displayName="Table_396" name="Table_396" id="396">
  <tableColumns count="2">
    <tableColumn name="Column1" id="1"/>
    <tableColumn name="Column2" id="2"/>
  </tableColumns>
  <tableStyleInfo name="19.03-style 6" showColumnStripes="0" showFirstColumn="1" showLastColumn="1" showRowStripes="1"/>
</table>
</file>

<file path=xl/tables/table397.xml><?xml version="1.0" encoding="utf-8"?>
<table xmlns="http://schemas.openxmlformats.org/spreadsheetml/2006/main" headerRowCount="0" ref="D3:E13" displayName="Table_397" name="Table_397" id="397">
  <tableColumns count="2">
    <tableColumn name="Column1" id="1"/>
    <tableColumn name="Column2" id="2"/>
  </tableColumns>
  <tableStyleInfo name="20.03-style" showColumnStripes="0" showFirstColumn="1" showLastColumn="1" showRowStripes="1"/>
</table>
</file>

<file path=xl/tables/table398.xml><?xml version="1.0" encoding="utf-8"?>
<table xmlns="http://schemas.openxmlformats.org/spreadsheetml/2006/main" headerRowCount="0" ref="D14:E29" displayName="Table_398" name="Table_398" id="398">
  <tableColumns count="2">
    <tableColumn name="Column1" id="1"/>
    <tableColumn name="Column2" id="2"/>
  </tableColumns>
  <tableStyleInfo name="20.03-style 2" showColumnStripes="0" showFirstColumn="1" showLastColumn="1" showRowStripes="1"/>
</table>
</file>

<file path=xl/tables/table399.xml><?xml version="1.0" encoding="utf-8"?>
<table xmlns="http://schemas.openxmlformats.org/spreadsheetml/2006/main" headerRowCount="0" ref="D4:E17" displayName="Table_399" name="Table_399" id="399">
  <tableColumns count="2">
    <tableColumn name="Column1" id="1"/>
    <tableColumn name="Column2" id="2"/>
  </tableColumns>
  <tableStyleInfo name="21.03 e 22.03-style" showColumnStripes="0" showFirstColumn="1" showLastColumn="1" showRowStripes="1"/>
</table>
</file>

<file path=xl/tables/table400.xml><?xml version="1.0" encoding="utf-8"?>
<table xmlns="http://schemas.openxmlformats.org/spreadsheetml/2006/main" headerRowCount="0" ref="D18:E18" displayName="Table_400" name="Table_400" id="400">
  <tableColumns count="2">
    <tableColumn name="Column1" id="1"/>
    <tableColumn name="Column2" id="2"/>
  </tableColumns>
  <tableStyleInfo name="21.03 e 22.03-style 2" showColumnStripes="0" showFirstColumn="1" showLastColumn="1" showRowStripes="1"/>
</table>
</file>

<file path=xl/tables/table401.xml><?xml version="1.0" encoding="utf-8"?>
<table xmlns="http://schemas.openxmlformats.org/spreadsheetml/2006/main" headerRowCount="0" ref="D5:E17" displayName="Table_401" name="Table_401" id="401">
  <tableColumns count="2">
    <tableColumn name="Column1" id="1"/>
    <tableColumn name="Column2" id="2"/>
  </tableColumns>
  <tableStyleInfo name="23.03-style" showColumnStripes="0" showFirstColumn="1" showLastColumn="1" showRowStripes="1"/>
</table>
</file>

<file path=xl/tables/table402.xml><?xml version="1.0" encoding="utf-8"?>
<table xmlns="http://schemas.openxmlformats.org/spreadsheetml/2006/main" headerRowCount="0" ref="D18:E30" displayName="Table_402" name="Table_402" id="402">
  <tableColumns count="2">
    <tableColumn name="Column1" id="1"/>
    <tableColumn name="Column2" id="2"/>
  </tableColumns>
  <tableStyleInfo name="23.03-style 2" showColumnStripes="0" showFirstColumn="1" showLastColumn="1" showRowStripes="1"/>
</table>
</file>

<file path=xl/tables/table403.xml><?xml version="1.0" encoding="utf-8"?>
<table xmlns="http://schemas.openxmlformats.org/spreadsheetml/2006/main" headerRowCount="0" ref="D32:E42" displayName="Table_403" name="Table_403" id="403">
  <tableColumns count="2">
    <tableColumn name="Column1" id="1"/>
    <tableColumn name="Column2" id="2"/>
  </tableColumns>
  <tableStyleInfo name="23.03-style 3" showColumnStripes="0" showFirstColumn="1" showLastColumn="1" showRowStripes="1"/>
</table>
</file>

<file path=xl/tables/table404.xml><?xml version="1.0" encoding="utf-8"?>
<table xmlns="http://schemas.openxmlformats.org/spreadsheetml/2006/main" headerRowCount="0" ref="D3:E3" displayName="Table_404" name="Table_404" id="404">
  <tableColumns count="2">
    <tableColumn name="Column1" id="1"/>
    <tableColumn name="Column2" id="2"/>
  </tableColumns>
  <tableStyleInfo name="24.03-style" showColumnStripes="0" showFirstColumn="1" showLastColumn="1" showRowStripes="1"/>
</table>
</file>

<file path=xl/tables/table405.xml><?xml version="1.0" encoding="utf-8"?>
<table xmlns="http://schemas.openxmlformats.org/spreadsheetml/2006/main" headerRowCount="0" ref="D4:E4" displayName="Table_405" name="Table_405" id="405">
  <tableColumns count="2">
    <tableColumn name="Column1" id="1"/>
    <tableColumn name="Column2" id="2"/>
  </tableColumns>
  <tableStyleInfo name="24.03-style 2" showColumnStripes="0" showFirstColumn="1" showLastColumn="1" showRowStripes="1"/>
</table>
</file>

<file path=xl/tables/table406.xml><?xml version="1.0" encoding="utf-8"?>
<table xmlns="http://schemas.openxmlformats.org/spreadsheetml/2006/main" headerRowCount="0" ref="D6:E18" displayName="Table_406" name="Table_406" id="406">
  <tableColumns count="2">
    <tableColumn name="Column1" id="1"/>
    <tableColumn name="Column2" id="2"/>
  </tableColumns>
  <tableStyleInfo name="24.03-style 3" showColumnStripes="0" showFirstColumn="1" showLastColumn="1" showRowStripes="1"/>
</table>
</file>

<file path=xl/tables/table407.xml><?xml version="1.0" encoding="utf-8"?>
<table xmlns="http://schemas.openxmlformats.org/spreadsheetml/2006/main" headerRowCount="0" ref="D19:E34" displayName="Table_407" name="Table_407" id="407">
  <tableColumns count="2">
    <tableColumn name="Column1" id="1"/>
    <tableColumn name="Column2" id="2"/>
  </tableColumns>
  <tableStyleInfo name="24.03-style 4" showColumnStripes="0" showFirstColumn="1" showLastColumn="1" showRowStripes="1"/>
</table>
</file>

<file path=xl/tables/table408.xml><?xml version="1.0" encoding="utf-8"?>
<table xmlns="http://schemas.openxmlformats.org/spreadsheetml/2006/main" headerRowCount="0" ref="D7:E20" displayName="Table_408" name="Table_408" id="408">
  <tableColumns count="2">
    <tableColumn name="Column1" id="1"/>
    <tableColumn name="Column2" id="2"/>
  </tableColumns>
  <tableStyleInfo name="25.03-style" showColumnStripes="0" showFirstColumn="1" showLastColumn="1" showRowStripes="1"/>
</table>
</file>

<file path=xl/tables/table409.xml><?xml version="1.0" encoding="utf-8"?>
<table xmlns="http://schemas.openxmlformats.org/spreadsheetml/2006/main" headerRowCount="0" ref="D21:E29" displayName="Table_409" name="Table_409" id="409">
  <tableColumns count="2">
    <tableColumn name="Column1" id="1"/>
    <tableColumn name="Column2" id="2"/>
  </tableColumns>
  <tableStyleInfo name="25.03-style 2" showColumnStripes="0" showFirstColumn="1" showLastColumn="1" showRowStripes="1"/>
</table>
</file>

<file path=xl/tables/table410.xml><?xml version="1.0" encoding="utf-8"?>
<table xmlns="http://schemas.openxmlformats.org/spreadsheetml/2006/main" headerRowCount="0" ref="D32:E34" displayName="Table_410" name="Table_410" id="410">
  <tableColumns count="2">
    <tableColumn name="Column1" id="1"/>
    <tableColumn name="Column2" id="2"/>
  </tableColumns>
  <tableStyleInfo name="25.03-style 3" showColumnStripes="0" showFirstColumn="1" showLastColumn="1" showRowStripes="1"/>
</table>
</file>

<file path=xl/tables/table411.xml><?xml version="1.0" encoding="utf-8"?>
<table xmlns="http://schemas.openxmlformats.org/spreadsheetml/2006/main" headerRowCount="0" ref="D3:E4" displayName="Table_411" name="Table_411" id="411">
  <tableColumns count="2">
    <tableColumn name="Column1" id="1"/>
    <tableColumn name="Column2" id="2"/>
  </tableColumns>
  <tableStyleInfo name="26.03-style" showColumnStripes="0" showFirstColumn="1" showLastColumn="1" showRowStripes="1"/>
</table>
</file>

<file path=xl/tables/table412.xml><?xml version="1.0" encoding="utf-8"?>
<table xmlns="http://schemas.openxmlformats.org/spreadsheetml/2006/main" headerRowCount="0" ref="D9:E22" displayName="Table_412" name="Table_412" id="412">
  <tableColumns count="2">
    <tableColumn name="Column1" id="1"/>
    <tableColumn name="Column2" id="2"/>
  </tableColumns>
  <tableStyleInfo name="26.03-style 2" showColumnStripes="0" showFirstColumn="1" showLastColumn="1" showRowStripes="1"/>
</table>
</file>

<file path=xl/tables/table413.xml><?xml version="1.0" encoding="utf-8"?>
<table xmlns="http://schemas.openxmlformats.org/spreadsheetml/2006/main" headerRowCount="0" ref="D23:E31" displayName="Table_413" name="Table_413" id="413">
  <tableColumns count="2">
    <tableColumn name="Column1" id="1"/>
    <tableColumn name="Column2" id="2"/>
  </tableColumns>
  <tableStyleInfo name="26.03-style 3" showColumnStripes="0" showFirstColumn="1" showLastColumn="1" showRowStripes="1"/>
</table>
</file>

<file path=xl/tables/table414.xml><?xml version="1.0" encoding="utf-8"?>
<table xmlns="http://schemas.openxmlformats.org/spreadsheetml/2006/main" headerRowCount="0" ref="D3:E3" displayName="Table_414" name="Table_414" id="414">
  <tableColumns count="2">
    <tableColumn name="Column1" id="1"/>
    <tableColumn name="Column2" id="2"/>
  </tableColumns>
  <tableStyleInfo name="27.03-style" showColumnStripes="0" showFirstColumn="1" showLastColumn="1" showRowStripes="1"/>
</table>
</file>

<file path=xl/tables/table415.xml><?xml version="1.0" encoding="utf-8"?>
<table xmlns="http://schemas.openxmlformats.org/spreadsheetml/2006/main" headerRowCount="0" ref="D5:E5" displayName="Table_415" name="Table_415" id="415">
  <tableColumns count="2">
    <tableColumn name="Column1" id="1"/>
    <tableColumn name="Column2" id="2"/>
  </tableColumns>
  <tableStyleInfo name="27.03-style 2" showColumnStripes="0" showFirstColumn="1" showLastColumn="1" showRowStripes="1"/>
</table>
</file>

<file path=xl/tables/table416.xml><?xml version="1.0" encoding="utf-8"?>
<table xmlns="http://schemas.openxmlformats.org/spreadsheetml/2006/main" headerRowCount="0" ref="D8:E20" displayName="Table_416" name="Table_416" id="416">
  <tableColumns count="2">
    <tableColumn name="Column1" id="1"/>
    <tableColumn name="Column2" id="2"/>
  </tableColumns>
  <tableStyleInfo name="27.03-style 3" showColumnStripes="0" showFirstColumn="1" showLastColumn="1" showRowStripes="1"/>
</table>
</file>

<file path=xl/tables/table417.xml><?xml version="1.0" encoding="utf-8"?>
<table xmlns="http://schemas.openxmlformats.org/spreadsheetml/2006/main" headerRowCount="0" ref="B9:C33" displayName="Table_417" name="Table_417" id="417">
  <tableColumns count="2">
    <tableColumn name="Column1" id="1"/>
    <tableColumn name="Column2" id="2"/>
  </tableColumns>
  <tableStyleInfo name="27.03-style 4" showColumnStripes="0" showFirstColumn="1" showLastColumn="1" showRowStripes="1"/>
</table>
</file>

<file path=xl/tables/table418.xml><?xml version="1.0" encoding="utf-8"?>
<table xmlns="http://schemas.openxmlformats.org/spreadsheetml/2006/main" headerRowCount="0" ref="D21:E21" displayName="Table_418" name="Table_418" id="418">
  <tableColumns count="2">
    <tableColumn name="Column1" id="1"/>
    <tableColumn name="Column2" id="2"/>
  </tableColumns>
  <tableStyleInfo name="27.03-style 5" showColumnStripes="0" showFirstColumn="1" showLastColumn="1" showRowStripes="1"/>
</table>
</file>

<file path=xl/tables/table419.xml><?xml version="1.0" encoding="utf-8"?>
<table xmlns="http://schemas.openxmlformats.org/spreadsheetml/2006/main" headerRowCount="0" ref="D23:E23" displayName="Table_419" name="Table_419" id="419">
  <tableColumns count="2">
    <tableColumn name="Column1" id="1"/>
    <tableColumn name="Column2" id="2"/>
  </tableColumns>
  <tableStyleInfo name="27.03-style 6" showColumnStripes="0" showFirstColumn="1" showLastColumn="1" showRowStripes="1"/>
</table>
</file>

<file path=xl/tables/table420.xml><?xml version="1.0" encoding="utf-8"?>
<table xmlns="http://schemas.openxmlformats.org/spreadsheetml/2006/main" headerRowCount="0" ref="B3:C3" displayName="Table_420" name="Table_420" id="420">
  <tableColumns count="2">
    <tableColumn name="Column1" id="1"/>
    <tableColumn name="Column2" id="2"/>
  </tableColumns>
  <tableStyleInfo name="28.03 e 29.03-style" showColumnStripes="0" showFirstColumn="1" showLastColumn="1" showRowStripes="1"/>
</table>
</file>

<file path=xl/tables/table421.xml><?xml version="1.0" encoding="utf-8"?>
<table xmlns="http://schemas.openxmlformats.org/spreadsheetml/2006/main" headerRowCount="0" ref="B4:C4" displayName="Table_421" name="Table_421" id="421">
  <tableColumns count="2">
    <tableColumn name="Column1" id="1"/>
    <tableColumn name="Column2" id="2"/>
  </tableColumns>
  <tableStyleInfo name="28.03 e 29.03-style 2" showColumnStripes="0" showFirstColumn="1" showLastColumn="1" showRowStripes="1"/>
</table>
</file>

<file path=xl/tables/table422.xml><?xml version="1.0" encoding="utf-8"?>
<table xmlns="http://schemas.openxmlformats.org/spreadsheetml/2006/main" headerRowCount="0" ref="D5:E5" displayName="Table_422" name="Table_422" id="422">
  <tableColumns count="2">
    <tableColumn name="Column1" id="1"/>
    <tableColumn name="Column2" id="2"/>
  </tableColumns>
  <tableStyleInfo name="28.03 e 29.03-style 3" showColumnStripes="0" showFirstColumn="1" showLastColumn="1" showRowStripes="1"/>
</table>
</file>

<file path=xl/tables/table423.xml><?xml version="1.0" encoding="utf-8"?>
<table xmlns="http://schemas.openxmlformats.org/spreadsheetml/2006/main" headerRowCount="0" ref="D7:E7" displayName="Table_423" name="Table_423" id="423">
  <tableColumns count="2">
    <tableColumn name="Column1" id="1"/>
    <tableColumn name="Column2" id="2"/>
  </tableColumns>
  <tableStyleInfo name="28.03 e 29.03-style 4" showColumnStripes="0" showFirstColumn="1" showLastColumn="1" showRowStripes="1"/>
</table>
</file>

<file path=xl/tables/table424.xml><?xml version="1.0" encoding="utf-8"?>
<table xmlns="http://schemas.openxmlformats.org/spreadsheetml/2006/main" headerRowCount="0" ref="D10:E19" displayName="Table_424" name="Table_424" id="424">
  <tableColumns count="2">
    <tableColumn name="Column1" id="1"/>
    <tableColumn name="Column2" id="2"/>
  </tableColumns>
  <tableStyleInfo name="28.03 e 29.03-style 5" showColumnStripes="0" showFirstColumn="1" showLastColumn="1" showRowStripes="1"/>
</table>
</file>

<file path=xl/tables/table425.xml><?xml version="1.0" encoding="utf-8"?>
<table xmlns="http://schemas.openxmlformats.org/spreadsheetml/2006/main" headerRowCount="0" ref="B11:C19" displayName="Table_425" name="Table_425" id="425">
  <tableColumns count="2">
    <tableColumn name="Column1" id="1"/>
    <tableColumn name="Column2" id="2"/>
  </tableColumns>
  <tableStyleInfo name="28.03 e 29.03-style 6" showColumnStripes="0" showFirstColumn="1" showLastColumn="1" showRowStripes="1"/>
</table>
</file>

<file path=xl/tables/table426.xml><?xml version="1.0" encoding="utf-8"?>
<table xmlns="http://schemas.openxmlformats.org/spreadsheetml/2006/main" headerRowCount="0" ref="D3:E4" displayName="Table_426" name="Table_426" id="426">
  <tableColumns count="2">
    <tableColumn name="Column1" id="1"/>
    <tableColumn name="Column2" id="2"/>
  </tableColumns>
  <tableStyleInfo name="30.03-style" showColumnStripes="0" showFirstColumn="1" showLastColumn="1" showRowStripes="1"/>
</table>
</file>

<file path=xl/tables/table427.xml><?xml version="1.0" encoding="utf-8"?>
<table xmlns="http://schemas.openxmlformats.org/spreadsheetml/2006/main" headerRowCount="0" ref="D5:E7" displayName="Table_427" name="Table_427" id="427">
  <tableColumns count="2">
    <tableColumn name="Column1" id="1"/>
    <tableColumn name="Column2" id="2"/>
  </tableColumns>
  <tableStyleInfo name="30.03-style 2" showColumnStripes="0" showFirstColumn="1" showLastColumn="1" showRowStripes="1"/>
</table>
</file>

<file path=xl/tables/table428.xml><?xml version="1.0" encoding="utf-8"?>
<table xmlns="http://schemas.openxmlformats.org/spreadsheetml/2006/main" headerRowCount="0" ref="D8:E28" displayName="Table_428" name="Table_428" id="428">
  <tableColumns count="2">
    <tableColumn name="Column1" id="1"/>
    <tableColumn name="Column2" id="2"/>
  </tableColumns>
  <tableStyleInfo name="30.03-style 3" showColumnStripes="0" showFirstColumn="1" showLastColumn="1" showRowStripes="1"/>
</table>
</file>

<file path=xl/tables/table429.xml><?xml version="1.0" encoding="utf-8"?>
<table xmlns="http://schemas.openxmlformats.org/spreadsheetml/2006/main" headerRowCount="0" ref="B9:C16" displayName="Table_429" name="Table_429" id="429">
  <tableColumns count="2">
    <tableColumn name="Column1" id="1"/>
    <tableColumn name="Column2" id="2"/>
  </tableColumns>
  <tableStyleInfo name="30.03-style 4" showColumnStripes="0" showFirstColumn="1" showLastColumn="1" showRowStripes="1"/>
</table>
</file>

<file path=xl/tables/table430.xml><?xml version="1.0" encoding="utf-8"?>
<table xmlns="http://schemas.openxmlformats.org/spreadsheetml/2006/main" headerRowCount="0" ref="F21:I28" displayName="Table_430" name="Table_430" id="430">
  <tableColumns count="4">
    <tableColumn name="Column1" id="1"/>
    <tableColumn name="Column2" id="2"/>
    <tableColumn name="Column3" id="3"/>
    <tableColumn name="Column4" id="4"/>
  </tableColumns>
  <tableStyleInfo name="30.03-style 5" showColumnStripes="0" showFirstColumn="1" showLastColumn="1" showRowStripes="1"/>
</table>
</file>

<file path=xl/tables/table431.xml><?xml version="1.0" encoding="utf-8"?>
<table xmlns="http://schemas.openxmlformats.org/spreadsheetml/2006/main" headerRowCount="0" ref="B3:C3" displayName="Table_431" name="Table_431" id="431">
  <tableColumns count="2">
    <tableColumn name="Column1" id="1"/>
    <tableColumn name="Column2" id="2"/>
  </tableColumns>
  <tableStyleInfo name="31.03-style" showColumnStripes="0" showFirstColumn="1" showLastColumn="1" showRowStripes="1"/>
</table>
</file>

<file path=xl/tables/table432.xml><?xml version="1.0" encoding="utf-8"?>
<table xmlns="http://schemas.openxmlformats.org/spreadsheetml/2006/main" headerRowCount="0" ref="D3:E3" displayName="Table_432" name="Table_432" id="432">
  <tableColumns count="2">
    <tableColumn name="Column1" id="1"/>
    <tableColumn name="Column2" id="2"/>
  </tableColumns>
  <tableStyleInfo name="31.03-style 2" showColumnStripes="0" showFirstColumn="1" showLastColumn="1" showRowStripes="1"/>
</table>
</file>

<file path=xl/tables/table433.xml><?xml version="1.0" encoding="utf-8"?>
<table xmlns="http://schemas.openxmlformats.org/spreadsheetml/2006/main" headerRowCount="0" ref="D4:E4" displayName="Table_433" name="Table_433" id="433">
  <tableColumns count="2">
    <tableColumn name="Column1" id="1"/>
    <tableColumn name="Column2" id="2"/>
  </tableColumns>
  <tableStyleInfo name="31.03-style 3" showColumnStripes="0" showFirstColumn="1" showLastColumn="1" showRowStripes="1"/>
</table>
</file>

<file path=xl/tables/table434.xml><?xml version="1.0" encoding="utf-8"?>
<table xmlns="http://schemas.openxmlformats.org/spreadsheetml/2006/main" headerRowCount="0" ref="D5:E6" displayName="Table_434" name="Table_434" id="434">
  <tableColumns count="2">
    <tableColumn name="Column1" id="1"/>
    <tableColumn name="Column2" id="2"/>
  </tableColumns>
  <tableStyleInfo name="31.03-style 4" showColumnStripes="0" showFirstColumn="1" showLastColumn="1" showRowStripes="1"/>
</table>
</file>

<file path=xl/tables/table435.xml><?xml version="1.0" encoding="utf-8"?>
<table xmlns="http://schemas.openxmlformats.org/spreadsheetml/2006/main" headerRowCount="0" ref="D7:E9" displayName="Table_435" name="Table_435" id="435">
  <tableColumns count="2">
    <tableColumn name="Column1" id="1"/>
    <tableColumn name="Column2" id="2"/>
  </tableColumns>
  <tableStyleInfo name="31.03-style 5" showColumnStripes="0" showFirstColumn="1" showLastColumn="1" showRowStripes="1"/>
</table>
</file>

<file path=xl/tables/table436.xml><?xml version="1.0" encoding="utf-8"?>
<table xmlns="http://schemas.openxmlformats.org/spreadsheetml/2006/main" headerRowCount="0" ref="D10:E24" displayName="Table_436" name="Table_436" id="436">
  <tableColumns count="2">
    <tableColumn name="Column1" id="1"/>
    <tableColumn name="Column2" id="2"/>
  </tableColumns>
  <tableStyleInfo name="31.03-style 6" showColumnStripes="0" showFirstColumn="1" showLastColumn="1" showRowStripes="1"/>
</table>
</file>

<file path=xl/tables/table437.xml><?xml version="1.0" encoding="utf-8"?>
<table xmlns="http://schemas.openxmlformats.org/spreadsheetml/2006/main" headerRowCount="0" ref="B11:C18" displayName="Table_437" name="Table_437" id="437">
  <tableColumns count="2">
    <tableColumn name="Column1" id="1"/>
    <tableColumn name="Column2" id="2"/>
  </tableColumns>
  <tableStyleInfo name="31.03-style 7" showColumnStripes="0" showFirstColumn="1" showLastColumn="1" showRowStripes="1"/>
</table>
</file>

<file path=xl/tables/table438.xml><?xml version="1.0" encoding="utf-8"?>
<table xmlns="http://schemas.openxmlformats.org/spreadsheetml/2006/main" headerRowCount="0" ref="F23:J24" displayName="Table_438" name="Table_438" id="438">
  <tableColumns count="5">
    <tableColumn name="Column1" id="1"/>
    <tableColumn name="Column2" id="2"/>
    <tableColumn name="Column3" id="3"/>
    <tableColumn name="Column4" id="4"/>
    <tableColumn name="Column5" id="5"/>
  </tableColumns>
  <tableStyleInfo name="31.03-style 8" showColumnStripes="0" showFirstColumn="1" showLastColumn="1" showRowStripes="1"/>
</table>
</file>

<file path=xl/tables/table439.xml><?xml version="1.0" encoding="utf-8"?>
<table xmlns="http://schemas.openxmlformats.org/spreadsheetml/2006/main" headerRowCount="0" ref="B3:C3" displayName="Table_439" name="Table_439" id="439">
  <tableColumns count="2">
    <tableColumn name="Column1" id="1"/>
    <tableColumn name="Column2" id="2"/>
  </tableColumns>
  <tableStyleInfo name="01.04-style" showColumnStripes="0" showFirstColumn="1" showLastColumn="1" showRowStripes="1"/>
</table>
</file>

<file path=xl/tables/table440.xml><?xml version="1.0" encoding="utf-8"?>
<table xmlns="http://schemas.openxmlformats.org/spreadsheetml/2006/main" headerRowCount="0" ref="D3:E3" displayName="Table_440" name="Table_440" id="440">
  <tableColumns count="2">
    <tableColumn name="Column1" id="1"/>
    <tableColumn name="Column2" id="2"/>
  </tableColumns>
  <tableStyleInfo name="01.04-style 2" showColumnStripes="0" showFirstColumn="1" showLastColumn="1" showRowStripes="1"/>
</table>
</file>

<file path=xl/tables/table441.xml><?xml version="1.0" encoding="utf-8"?>
<table xmlns="http://schemas.openxmlformats.org/spreadsheetml/2006/main" headerRowCount="0" ref="D4:E4" displayName="Table_441" name="Table_441" id="441">
  <tableColumns count="2">
    <tableColumn name="Column1" id="1"/>
    <tableColumn name="Column2" id="2"/>
  </tableColumns>
  <tableStyleInfo name="01.04-style 3" showColumnStripes="0" showFirstColumn="1" showLastColumn="1" showRowStripes="1"/>
</table>
</file>

<file path=xl/tables/table442.xml><?xml version="1.0" encoding="utf-8"?>
<table xmlns="http://schemas.openxmlformats.org/spreadsheetml/2006/main" headerRowCount="0" ref="D5:E6" displayName="Table_442" name="Table_442" id="442">
  <tableColumns count="2">
    <tableColumn name="Column1" id="1"/>
    <tableColumn name="Column2" id="2"/>
  </tableColumns>
  <tableStyleInfo name="01.04-style 4" showColumnStripes="0" showFirstColumn="1" showLastColumn="1" showRowStripes="1"/>
</table>
</file>

<file path=xl/tables/table443.xml><?xml version="1.0" encoding="utf-8"?>
<table xmlns="http://schemas.openxmlformats.org/spreadsheetml/2006/main" headerRowCount="0" ref="D7:E9" displayName="Table_443" name="Table_443" id="443">
  <tableColumns count="2">
    <tableColumn name="Column1" id="1"/>
    <tableColumn name="Column2" id="2"/>
  </tableColumns>
  <tableStyleInfo name="01.04-style 5" showColumnStripes="0" showFirstColumn="1" showLastColumn="1" showRowStripes="1"/>
</table>
</file>

<file path=xl/tables/table444.xml><?xml version="1.0" encoding="utf-8"?>
<table xmlns="http://schemas.openxmlformats.org/spreadsheetml/2006/main" headerRowCount="0" ref="D10:E27" displayName="Table_444" name="Table_444" id="444">
  <tableColumns count="2">
    <tableColumn name="Column1" id="1"/>
    <tableColumn name="Column2" id="2"/>
  </tableColumns>
  <tableStyleInfo name="01.04-style 6" showColumnStripes="0" showFirstColumn="1" showLastColumn="1" showRowStripes="1"/>
</table>
</file>

<file path=xl/tables/table445.xml><?xml version="1.0" encoding="utf-8"?>
<table xmlns="http://schemas.openxmlformats.org/spreadsheetml/2006/main" headerRowCount="0" ref="B11:C18" displayName="Table_445" name="Table_445" id="445">
  <tableColumns count="2">
    <tableColumn name="Column1" id="1"/>
    <tableColumn name="Column2" id="2"/>
  </tableColumns>
  <tableStyleInfo name="01.04-style 7" showColumnStripes="0" showFirstColumn="1" showLastColumn="1" showRowStripes="1"/>
</table>
</file>

<file path=xl/tables/table446.xml><?xml version="1.0" encoding="utf-8"?>
<table xmlns="http://schemas.openxmlformats.org/spreadsheetml/2006/main" headerRowCount="0" ref="F19:I22" displayName="Table_446" name="Table_446" id="446">
  <tableColumns count="4">
    <tableColumn name="Column1" id="1"/>
    <tableColumn name="Column2" id="2"/>
    <tableColumn name="Column3" id="3"/>
    <tableColumn name="Column4" id="4"/>
  </tableColumns>
  <tableStyleInfo name="01.04-style 8" showColumnStripes="0" showFirstColumn="1" showLastColumn="1" showRowStripes="1"/>
</table>
</file>

<file path=xl/tables/table447.xml><?xml version="1.0" encoding="utf-8"?>
<table xmlns="http://schemas.openxmlformats.org/spreadsheetml/2006/main" headerRowCount="0" ref="F23:K24" displayName="Table_447" name="Table_447" id="447">
  <tableColumns count="6">
    <tableColumn name="Column1" id="1"/>
    <tableColumn name="Column2" id="2"/>
    <tableColumn name="Column3" id="3"/>
    <tableColumn name="Column4" id="4"/>
    <tableColumn name="Column5" id="5"/>
    <tableColumn name="Column6" id="6"/>
  </tableColumns>
  <tableStyleInfo name="01.04-style 9" showColumnStripes="0" showFirstColumn="1" showLastColumn="1" showRowStripes="1"/>
</table>
</file>

<file path=xl/tables/table448.xml><?xml version="1.0" encoding="utf-8"?>
<table xmlns="http://schemas.openxmlformats.org/spreadsheetml/2006/main" headerRowCount="0" ref="D8:E8" displayName="Table_448" name="Table_448" id="448">
  <tableColumns count="2">
    <tableColumn name="Column1" id="1"/>
    <tableColumn name="Column2" id="2"/>
  </tableColumns>
  <tableStyleInfo name="02.04-style" showColumnStripes="0" showFirstColumn="1" showLastColumn="1" showRowStripes="1"/>
</table>
</file>

<file path=xl/tables/table449.xml><?xml version="1.0" encoding="utf-8"?>
<table xmlns="http://schemas.openxmlformats.org/spreadsheetml/2006/main" headerRowCount="0" ref="B9:C9" displayName="Table_449" name="Table_449" id="449">
  <tableColumns count="2">
    <tableColumn name="Column1" id="1"/>
    <tableColumn name="Column2" id="2"/>
  </tableColumns>
  <tableStyleInfo name="02.04-style 2" showColumnStripes="0" showFirstColumn="1" showLastColumn="1" showRowStripes="1"/>
</table>
</file>

<file path=xl/tables/table450.xml><?xml version="1.0" encoding="utf-8"?>
<table xmlns="http://schemas.openxmlformats.org/spreadsheetml/2006/main" headerRowCount="0" ref="D9:E9" displayName="Table_450" name="Table_450" id="450">
  <tableColumns count="2">
    <tableColumn name="Column1" id="1"/>
    <tableColumn name="Column2" id="2"/>
  </tableColumns>
  <tableStyleInfo name="02.04-style 3" showColumnStripes="0" showFirstColumn="1" showLastColumn="1" showRowStripes="1"/>
</table>
</file>

<file path=xl/tables/table451.xml><?xml version="1.0" encoding="utf-8"?>
<table xmlns="http://schemas.openxmlformats.org/spreadsheetml/2006/main" headerRowCount="0" ref="D10:E10" displayName="Table_451" name="Table_451" id="451">
  <tableColumns count="2">
    <tableColumn name="Column1" id="1"/>
    <tableColumn name="Column2" id="2"/>
  </tableColumns>
  <tableStyleInfo name="02.04-style 4" showColumnStripes="0" showFirstColumn="1" showLastColumn="1" showRowStripes="1"/>
</table>
</file>

<file path=xl/tables/table452.xml><?xml version="1.0" encoding="utf-8"?>
<table xmlns="http://schemas.openxmlformats.org/spreadsheetml/2006/main" headerRowCount="0" ref="D11:E12" displayName="Table_452" name="Table_452" id="452">
  <tableColumns count="2">
    <tableColumn name="Column1" id="1"/>
    <tableColumn name="Column2" id="2"/>
  </tableColumns>
  <tableStyleInfo name="02.04-style 5" showColumnStripes="0" showFirstColumn="1" showLastColumn="1" showRowStripes="1"/>
</table>
</file>

<file path=xl/tables/table453.xml><?xml version="1.0" encoding="utf-8"?>
<table xmlns="http://schemas.openxmlformats.org/spreadsheetml/2006/main" headerRowCount="0" ref="D13:E15" displayName="Table_453" name="Table_453" id="453">
  <tableColumns count="2">
    <tableColumn name="Column1" id="1"/>
    <tableColumn name="Column2" id="2"/>
  </tableColumns>
  <tableStyleInfo name="02.04-style 6" showColumnStripes="0" showFirstColumn="1" showLastColumn="1" showRowStripes="1"/>
</table>
</file>

<file path=xl/tables/table454.xml><?xml version="1.0" encoding="utf-8"?>
<table xmlns="http://schemas.openxmlformats.org/spreadsheetml/2006/main" headerRowCount="0" ref="D16:E31" displayName="Table_454" name="Table_454" id="454">
  <tableColumns count="2">
    <tableColumn name="Column1" id="1"/>
    <tableColumn name="Column2" id="2"/>
  </tableColumns>
  <tableStyleInfo name="02.04-style 7" showColumnStripes="0" showFirstColumn="1" showLastColumn="1" showRowStripes="1"/>
</table>
</file>

<file path=xl/tables/table455.xml><?xml version="1.0" encoding="utf-8"?>
<table xmlns="http://schemas.openxmlformats.org/spreadsheetml/2006/main" headerRowCount="0" ref="B17:C23" displayName="Table_455" name="Table_455" id="455">
  <tableColumns count="2">
    <tableColumn name="Column1" id="1"/>
    <tableColumn name="Column2" id="2"/>
  </tableColumns>
  <tableStyleInfo name="02.04-style 8" showColumnStripes="0" showFirstColumn="1" showLastColumn="1" showRowStripes="1"/>
</table>
</file>

<file path=xl/tables/table456.xml><?xml version="1.0" encoding="utf-8"?>
<table xmlns="http://schemas.openxmlformats.org/spreadsheetml/2006/main" headerRowCount="0" ref="F24:K27" displayName="Table_456" name="Table_456" id="456">
  <tableColumns count="6">
    <tableColumn name="Column1" id="1"/>
    <tableColumn name="Column2" id="2"/>
    <tableColumn name="Column3" id="3"/>
    <tableColumn name="Column4" id="4"/>
    <tableColumn name="Column5" id="5"/>
    <tableColumn name="Column6" id="6"/>
  </tableColumns>
  <tableStyleInfo name="02.04-style 9" showColumnStripes="0" showFirstColumn="1" showLastColumn="1" showRowStripes="1"/>
</table>
</file>

<file path=xl/tables/table457.xml><?xml version="1.0" encoding="utf-8"?>
<table xmlns="http://schemas.openxmlformats.org/spreadsheetml/2006/main" headerRowCount="0" ref="F28:K29" displayName="Table_457" name="Table_457" id="457">
  <tableColumns count="6">
    <tableColumn name="Column1" id="1"/>
    <tableColumn name="Column2" id="2"/>
    <tableColumn name="Column3" id="3"/>
    <tableColumn name="Column4" id="4"/>
    <tableColumn name="Column5" id="5"/>
    <tableColumn name="Column6" id="6"/>
  </tableColumns>
  <tableStyleInfo name="02.04-style 10" showColumnStripes="0" showFirstColumn="1" showLastColumn="1" showRowStripes="1"/>
</table>
</file>

<file path=xl/tables/table458.xml><?xml version="1.0" encoding="utf-8"?>
<table xmlns="http://schemas.openxmlformats.org/spreadsheetml/2006/main" headerRowCount="0" ref="D5:E9" displayName="Table_458" name="Table_458" id="458">
  <tableColumns count="2">
    <tableColumn name="Column1" id="1"/>
    <tableColumn name="Column2" id="2"/>
  </tableColumns>
  <tableStyleInfo name="06.04-style" showColumnStripes="0" showFirstColumn="1" showLastColumn="1" showRowStripes="1"/>
</table>
</file>

<file path=xl/tables/table459.xml><?xml version="1.0" encoding="utf-8"?>
<table xmlns="http://schemas.openxmlformats.org/spreadsheetml/2006/main" headerRowCount="0" ref="D10:E10" displayName="Table_459" name="Table_459" id="459">
  <tableColumns count="2">
    <tableColumn name="Column1" id="1"/>
    <tableColumn name="Column2" id="2"/>
  </tableColumns>
  <tableStyleInfo name="06.04-style 2" showColumnStripes="0" showFirstColumn="1" showLastColumn="1" showRowStripes="1"/>
</table>
</file>

<file path=xl/tables/table460.xml><?xml version="1.0" encoding="utf-8"?>
<table xmlns="http://schemas.openxmlformats.org/spreadsheetml/2006/main" headerRowCount="0" ref="B11:C11" displayName="Table_460" name="Table_460" id="460">
  <tableColumns count="2">
    <tableColumn name="Column1" id="1"/>
    <tableColumn name="Column2" id="2"/>
  </tableColumns>
  <tableStyleInfo name="06.04-style 3" showColumnStripes="0" showFirstColumn="1" showLastColumn="1" showRowStripes="1"/>
</table>
</file>

<file path=xl/tables/table461.xml><?xml version="1.0" encoding="utf-8"?>
<table xmlns="http://schemas.openxmlformats.org/spreadsheetml/2006/main" headerRowCount="0" ref="D11:E11" displayName="Table_461" name="Table_461" id="461">
  <tableColumns count="2">
    <tableColumn name="Column1" id="1"/>
    <tableColumn name="Column2" id="2"/>
  </tableColumns>
  <tableStyleInfo name="06.04-style 4" showColumnStripes="0" showFirstColumn="1" showLastColumn="1" showRowStripes="1"/>
</table>
</file>

<file path=xl/tables/table462.xml><?xml version="1.0" encoding="utf-8"?>
<table xmlns="http://schemas.openxmlformats.org/spreadsheetml/2006/main" headerRowCount="0" ref="D12:E12" displayName="Table_462" name="Table_462" id="462">
  <tableColumns count="2">
    <tableColumn name="Column1" id="1"/>
    <tableColumn name="Column2" id="2"/>
  </tableColumns>
  <tableStyleInfo name="06.04-style 5" showColumnStripes="0" showFirstColumn="1" showLastColumn="1" showRowStripes="1"/>
</table>
</file>

<file path=xl/tables/table463.xml><?xml version="1.0" encoding="utf-8"?>
<table xmlns="http://schemas.openxmlformats.org/spreadsheetml/2006/main" headerRowCount="0" ref="D13:E14" displayName="Table_463" name="Table_463" id="463">
  <tableColumns count="2">
    <tableColumn name="Column1" id="1"/>
    <tableColumn name="Column2" id="2"/>
  </tableColumns>
  <tableStyleInfo name="06.04-style 6" showColumnStripes="0" showFirstColumn="1" showLastColumn="1" showRowStripes="1"/>
</table>
</file>

<file path=xl/tables/table464.xml><?xml version="1.0" encoding="utf-8"?>
<table xmlns="http://schemas.openxmlformats.org/spreadsheetml/2006/main" headerRowCount="0" ref="D15:E17" displayName="Table_464" name="Table_464" id="464">
  <tableColumns count="2">
    <tableColumn name="Column1" id="1"/>
    <tableColumn name="Column2" id="2"/>
  </tableColumns>
  <tableStyleInfo name="06.04-style 7" showColumnStripes="0" showFirstColumn="1" showLastColumn="1" showRowStripes="1"/>
</table>
</file>

<file path=xl/tables/table465.xml><?xml version="1.0" encoding="utf-8"?>
<table xmlns="http://schemas.openxmlformats.org/spreadsheetml/2006/main" headerRowCount="0" ref="D18:E32" displayName="Table_465" name="Table_465" id="465">
  <tableColumns count="2">
    <tableColumn name="Column1" id="1"/>
    <tableColumn name="Column2" id="2"/>
  </tableColumns>
  <tableStyleInfo name="06.04-style 8" showColumnStripes="0" showFirstColumn="1" showLastColumn="1" showRowStripes="1"/>
</table>
</file>

<file path=xl/tables/table466.xml><?xml version="1.0" encoding="utf-8"?>
<table xmlns="http://schemas.openxmlformats.org/spreadsheetml/2006/main" headerRowCount="0" ref="B19:C30" displayName="Table_466" name="Table_466" id="466">
  <tableColumns count="2">
    <tableColumn name="Column1" id="1"/>
    <tableColumn name="Column2" id="2"/>
  </tableColumns>
  <tableStyleInfo name="06.04-style 9" showColumnStripes="0" showFirstColumn="1" showLastColumn="1" showRowStripes="1"/>
</table>
</file>

<file path=xl/tables/table467.xml><?xml version="1.0" encoding="utf-8"?>
<table xmlns="http://schemas.openxmlformats.org/spreadsheetml/2006/main" headerRowCount="0" ref="F27:J30" displayName="Table_467" name="Table_467" id="467">
  <tableColumns count="5">
    <tableColumn name="Column1" id="1"/>
    <tableColumn name="Column2" id="2"/>
    <tableColumn name="Column3" id="3"/>
    <tableColumn name="Column4" id="4"/>
    <tableColumn name="Column5" id="5"/>
  </tableColumns>
  <tableStyleInfo name="06.04-style 10" showColumnStripes="0" showFirstColumn="1" showLastColumn="1" showRowStripes="1"/>
</table>
</file>

<file path=xl/tables/table468.xml><?xml version="1.0" encoding="utf-8"?>
<table xmlns="http://schemas.openxmlformats.org/spreadsheetml/2006/main" headerRowCount="0" ref="F31:J32" displayName="Table_468" name="Table_468" id="468">
  <tableColumns count="5">
    <tableColumn name="Column1" id="1"/>
    <tableColumn name="Column2" id="2"/>
    <tableColumn name="Column3" id="3"/>
    <tableColumn name="Column4" id="4"/>
    <tableColumn name="Column5" id="5"/>
  </tableColumns>
  <tableStyleInfo name="06.04-style 11" showColumnStripes="0" showFirstColumn="1" showLastColumn="1" showRowStripes="1"/>
</table>
</file>

<file path=xl/tables/table469.xml><?xml version="1.0" encoding="utf-8"?>
<table xmlns="http://schemas.openxmlformats.org/spreadsheetml/2006/main" headerRowCount="0" ref="B3:C3" displayName="Table_469" name="Table_469" id="469">
  <tableColumns count="2">
    <tableColumn name="Column1" id="1"/>
    <tableColumn name="Column2" id="2"/>
  </tableColumns>
  <tableStyleInfo name="07.04-style" showColumnStripes="0" showFirstColumn="1" showLastColumn="1" showRowStripes="1"/>
</table>
</file>

<file path=xl/tables/table470.xml><?xml version="1.0" encoding="utf-8"?>
<table xmlns="http://schemas.openxmlformats.org/spreadsheetml/2006/main" headerRowCount="0" ref="D3:E3" displayName="Table_470" name="Table_470" id="470">
  <tableColumns count="2">
    <tableColumn name="Column1" id="1"/>
    <tableColumn name="Column2" id="2"/>
  </tableColumns>
  <tableStyleInfo name="07.04-style 2" showColumnStripes="0" showFirstColumn="1" showLastColumn="1" showRowStripes="1"/>
</table>
</file>

<file path=xl/tables/table471.xml><?xml version="1.0" encoding="utf-8"?>
<table xmlns="http://schemas.openxmlformats.org/spreadsheetml/2006/main" headerRowCount="0" ref="D6:E10" displayName="Table_471" name="Table_471" id="471">
  <tableColumns count="2">
    <tableColumn name="Column1" id="1"/>
    <tableColumn name="Column2" id="2"/>
  </tableColumns>
  <tableStyleInfo name="07.04-style 3" showColumnStripes="0" showFirstColumn="1" showLastColumn="1" showRowStripes="1"/>
</table>
</file>

<file path=xl/tables/table472.xml><?xml version="1.0" encoding="utf-8"?>
<table xmlns="http://schemas.openxmlformats.org/spreadsheetml/2006/main" headerRowCount="0" ref="D11:E11" displayName="Table_472" name="Table_472" id="472">
  <tableColumns count="2">
    <tableColumn name="Column1" id="1"/>
    <tableColumn name="Column2" id="2"/>
  </tableColumns>
  <tableStyleInfo name="07.04-style 4" showColumnStripes="0" showFirstColumn="1" showLastColumn="1" showRowStripes="1"/>
</table>
</file>

<file path=xl/tables/table473.xml><?xml version="1.0" encoding="utf-8"?>
<table xmlns="http://schemas.openxmlformats.org/spreadsheetml/2006/main" headerRowCount="0" ref="B12:C12" displayName="Table_473" name="Table_473" id="473">
  <tableColumns count="2">
    <tableColumn name="Column1" id="1"/>
    <tableColumn name="Column2" id="2"/>
  </tableColumns>
  <tableStyleInfo name="07.04-style 5" showColumnStripes="0" showFirstColumn="1" showLastColumn="1" showRowStripes="1"/>
</table>
</file>

<file path=xl/tables/table474.xml><?xml version="1.0" encoding="utf-8"?>
<table xmlns="http://schemas.openxmlformats.org/spreadsheetml/2006/main" headerRowCount="0" ref="D12:E12" displayName="Table_474" name="Table_474" id="474">
  <tableColumns count="2">
    <tableColumn name="Column1" id="1"/>
    <tableColumn name="Column2" id="2"/>
  </tableColumns>
  <tableStyleInfo name="07.04-style 6" showColumnStripes="0" showFirstColumn="1" showLastColumn="1" showRowStripes="1"/>
</table>
</file>

<file path=xl/tables/table475.xml><?xml version="1.0" encoding="utf-8"?>
<table xmlns="http://schemas.openxmlformats.org/spreadsheetml/2006/main" headerRowCount="0" ref="D13:E13" displayName="Table_475" name="Table_475" id="475">
  <tableColumns count="2">
    <tableColumn name="Column1" id="1"/>
    <tableColumn name="Column2" id="2"/>
  </tableColumns>
  <tableStyleInfo name="07.04-style 7" showColumnStripes="0" showFirstColumn="1" showLastColumn="1" showRowStripes="1"/>
</table>
</file>

<file path=xl/tables/table476.xml><?xml version="1.0" encoding="utf-8"?>
<table xmlns="http://schemas.openxmlformats.org/spreadsheetml/2006/main" headerRowCount="0" ref="D15:E16" displayName="Table_476" name="Table_476" id="476">
  <tableColumns count="2">
    <tableColumn name="Column1" id="1"/>
    <tableColumn name="Column2" id="2"/>
  </tableColumns>
  <tableStyleInfo name="07.04-style 8" showColumnStripes="0" showFirstColumn="1" showLastColumn="1" showRowStripes="1"/>
</table>
</file>

<file path=xl/tables/table477.xml><?xml version="1.0" encoding="utf-8"?>
<table xmlns="http://schemas.openxmlformats.org/spreadsheetml/2006/main" headerRowCount="0" ref="D17:E19" displayName="Table_477" name="Table_477" id="477">
  <tableColumns count="2">
    <tableColumn name="Column1" id="1"/>
    <tableColumn name="Column2" id="2"/>
  </tableColumns>
  <tableStyleInfo name="07.04-style 9" showColumnStripes="0" showFirstColumn="1" showLastColumn="1" showRowStripes="1"/>
</table>
</file>

<file path=xl/tables/table478.xml><?xml version="1.0" encoding="utf-8"?>
<table xmlns="http://schemas.openxmlformats.org/spreadsheetml/2006/main" headerRowCount="0" ref="D20:E25" displayName="Table_478" name="Table_478" id="478">
  <tableColumns count="2">
    <tableColumn name="Column1" id="1"/>
    <tableColumn name="Column2" id="2"/>
  </tableColumns>
  <tableStyleInfo name="07.04-style 10" showColumnStripes="0" showFirstColumn="1" showLastColumn="1" showRowStripes="1"/>
</table>
</file>

<file path=xl/tables/table479.xml><?xml version="1.0" encoding="utf-8"?>
<table xmlns="http://schemas.openxmlformats.org/spreadsheetml/2006/main" headerRowCount="0" ref="B21:C25" displayName="Table_479" name="Table_479" id="479">
  <tableColumns count="2">
    <tableColumn name="Column1" id="1"/>
    <tableColumn name="Column2" id="2"/>
  </tableColumns>
  <tableStyleInfo name="07.04-style 11" showColumnStripes="0" showFirstColumn="1" showLastColumn="1" showRowStripes="1"/>
</table>
</file>

<file path=xl/tables/table480.xml><?xml version="1.0" encoding="utf-8"?>
<table xmlns="http://schemas.openxmlformats.org/spreadsheetml/2006/main" headerRowCount="0" ref="B3:C3" displayName="Table_480" name="Table_480" id="480">
  <tableColumns count="2">
    <tableColumn name="Column1" id="1"/>
    <tableColumn name="Column2" id="2"/>
  </tableColumns>
  <tableStyleInfo name="08.04-style" showColumnStripes="0" showFirstColumn="1" showLastColumn="1" showRowStripes="1"/>
</table>
</file>

<file path=xl/tables/table481.xml><?xml version="1.0" encoding="utf-8"?>
<table xmlns="http://schemas.openxmlformats.org/spreadsheetml/2006/main" headerRowCount="0" ref="D3:E3" displayName="Table_481" name="Table_481" id="481">
  <tableColumns count="2">
    <tableColumn name="Column1" id="1"/>
    <tableColumn name="Column2" id="2"/>
  </tableColumns>
  <tableStyleInfo name="08.04-style 2" showColumnStripes="0" showFirstColumn="1" showLastColumn="1" showRowStripes="1"/>
</table>
</file>

<file path=xl/tables/table482.xml><?xml version="1.0" encoding="utf-8"?>
<table xmlns="http://schemas.openxmlformats.org/spreadsheetml/2006/main" headerRowCount="0" ref="D6:E11" displayName="Table_482" name="Table_482" id="482">
  <tableColumns count="2">
    <tableColumn name="Column1" id="1"/>
    <tableColumn name="Column2" id="2"/>
  </tableColumns>
  <tableStyleInfo name="08.04-style 3" showColumnStripes="0" showFirstColumn="1" showLastColumn="1" showRowStripes="1"/>
</table>
</file>

<file path=xl/tables/table483.xml><?xml version="1.0" encoding="utf-8"?>
<table xmlns="http://schemas.openxmlformats.org/spreadsheetml/2006/main" headerRowCount="0" ref="D12:E12" displayName="Table_483" name="Table_483" id="483">
  <tableColumns count="2">
    <tableColumn name="Column1" id="1"/>
    <tableColumn name="Column2" id="2"/>
  </tableColumns>
  <tableStyleInfo name="08.04-style 4" showColumnStripes="0" showFirstColumn="1" showLastColumn="1" showRowStripes="1"/>
</table>
</file>

<file path=xl/tables/table484.xml><?xml version="1.0" encoding="utf-8"?>
<table xmlns="http://schemas.openxmlformats.org/spreadsheetml/2006/main" headerRowCount="0" ref="B13:C13" displayName="Table_484" name="Table_484" id="484">
  <tableColumns count="2">
    <tableColumn name="Column1" id="1"/>
    <tableColumn name="Column2" id="2"/>
  </tableColumns>
  <tableStyleInfo name="08.04-style 5" showColumnStripes="0" showFirstColumn="1" showLastColumn="1" showRowStripes="1"/>
</table>
</file>

<file path=xl/tables/table485.xml><?xml version="1.0" encoding="utf-8"?>
<table xmlns="http://schemas.openxmlformats.org/spreadsheetml/2006/main" headerRowCount="0" ref="D13:E13" displayName="Table_485" name="Table_485" id="485">
  <tableColumns count="2">
    <tableColumn name="Column1" id="1"/>
    <tableColumn name="Column2" id="2"/>
  </tableColumns>
  <tableStyleInfo name="08.04-style 6" showColumnStripes="0" showFirstColumn="1" showLastColumn="1" showRowStripes="1"/>
</table>
</file>

<file path=xl/tables/table486.xml><?xml version="1.0" encoding="utf-8"?>
<table xmlns="http://schemas.openxmlformats.org/spreadsheetml/2006/main" headerRowCount="0" ref="D14:E14" displayName="Table_486" name="Table_486" id="486">
  <tableColumns count="2">
    <tableColumn name="Column1" id="1"/>
    <tableColumn name="Column2" id="2"/>
  </tableColumns>
  <tableStyleInfo name="08.04-style 7" showColumnStripes="0" showFirstColumn="1" showLastColumn="1" showRowStripes="1"/>
</table>
</file>

<file path=xl/tables/table487.xml><?xml version="1.0" encoding="utf-8"?>
<table xmlns="http://schemas.openxmlformats.org/spreadsheetml/2006/main" headerRowCount="0" ref="D15:E16" displayName="Table_487" name="Table_487" id="487">
  <tableColumns count="2">
    <tableColumn name="Column1" id="1"/>
    <tableColumn name="Column2" id="2"/>
  </tableColumns>
  <tableStyleInfo name="08.04-style 8" showColumnStripes="0" showFirstColumn="1" showLastColumn="1" showRowStripes="1"/>
</table>
</file>

<file path=xl/tables/table488.xml><?xml version="1.0" encoding="utf-8"?>
<table xmlns="http://schemas.openxmlformats.org/spreadsheetml/2006/main" headerRowCount="0" ref="D17:E20" displayName="Table_488" name="Table_488" id="488">
  <tableColumns count="2">
    <tableColumn name="Column1" id="1"/>
    <tableColumn name="Column2" id="2"/>
  </tableColumns>
  <tableStyleInfo name="08.04-style 9" showColumnStripes="0" showFirstColumn="1" showLastColumn="1" showRowStripes="1"/>
</table>
</file>

<file path=xl/tables/table489.xml><?xml version="1.0" encoding="utf-8"?>
<table xmlns="http://schemas.openxmlformats.org/spreadsheetml/2006/main" headerRowCount="0" ref="D21:E29" displayName="Table_489" name="Table_489" id="489">
  <tableColumns count="2">
    <tableColumn name="Column1" id="1"/>
    <tableColumn name="Column2" id="2"/>
  </tableColumns>
  <tableStyleInfo name="08.04-style 10" showColumnStripes="0" showFirstColumn="1" showLastColumn="1" showRowStripes="1"/>
</table>
</file>

<file path=xl/tables/table490.xml><?xml version="1.0" encoding="utf-8"?>
<table xmlns="http://schemas.openxmlformats.org/spreadsheetml/2006/main" headerRowCount="0" ref="B22:C29" displayName="Table_490" name="Table_490" id="490">
  <tableColumns count="2">
    <tableColumn name="Column1" id="1"/>
    <tableColumn name="Column2" id="2"/>
  </tableColumns>
  <tableStyleInfo name="08.04-style 11" showColumnStripes="0" showFirstColumn="1" showLastColumn="1" showRowStripes="1"/>
</table>
</file>

<file path=xl/tables/table491.xml><?xml version="1.0" encoding="utf-8"?>
<table xmlns="http://schemas.openxmlformats.org/spreadsheetml/2006/main" headerRowCount="0" ref="D3:E3" displayName="Table_491" name="Table_491" id="491">
  <tableColumns count="2">
    <tableColumn name="Column1" id="1"/>
    <tableColumn name="Column2" id="2"/>
  </tableColumns>
  <tableStyleInfo name="09.04-style" showColumnStripes="0" showFirstColumn="1" showLastColumn="1" showRowStripes="1"/>
</table>
</file>

<file path=xl/tables/table492.xml><?xml version="1.0" encoding="utf-8"?>
<table xmlns="http://schemas.openxmlformats.org/spreadsheetml/2006/main" headerRowCount="0" ref="B5:C5" displayName="Table_492" name="Table_492" id="492">
  <tableColumns count="2">
    <tableColumn name="Column1" id="1"/>
    <tableColumn name="Column2" id="2"/>
  </tableColumns>
  <tableStyleInfo name="09.04-style 2" showColumnStripes="0" showFirstColumn="1" showLastColumn="1" showRowStripes="1"/>
</table>
</file>

<file path=xl/tables/table493.xml><?xml version="1.0" encoding="utf-8"?>
<table xmlns="http://schemas.openxmlformats.org/spreadsheetml/2006/main" headerRowCount="0" ref="D5:E5" displayName="Table_493" name="Table_493" id="493">
  <tableColumns count="2">
    <tableColumn name="Column1" id="1"/>
    <tableColumn name="Column2" id="2"/>
  </tableColumns>
  <tableStyleInfo name="09.04-style 3" showColumnStripes="0" showFirstColumn="1" showLastColumn="1" showRowStripes="1"/>
</table>
</file>

<file path=xl/tables/table494.xml><?xml version="1.0" encoding="utf-8"?>
<table xmlns="http://schemas.openxmlformats.org/spreadsheetml/2006/main" headerRowCount="0" ref="D8:E12" displayName="Table_494" name="Table_494" id="494">
  <tableColumns count="2">
    <tableColumn name="Column1" id="1"/>
    <tableColumn name="Column2" id="2"/>
  </tableColumns>
  <tableStyleInfo name="09.04-style 4" showColumnStripes="0" showFirstColumn="1" showLastColumn="1" showRowStripes="1"/>
</table>
</file>

<file path=xl/tables/table495.xml><?xml version="1.0" encoding="utf-8"?>
<table xmlns="http://schemas.openxmlformats.org/spreadsheetml/2006/main" headerRowCount="0" ref="B13:C13" displayName="Table_495" name="Table_495" id="495">
  <tableColumns count="2">
    <tableColumn name="Column1" id="1"/>
    <tableColumn name="Column2" id="2"/>
  </tableColumns>
  <tableStyleInfo name="09.04-style 5" showColumnStripes="0" showFirstColumn="1" showLastColumn="1" showRowStripes="1"/>
</table>
</file>

<file path=xl/tables/table496.xml><?xml version="1.0" encoding="utf-8"?>
<table xmlns="http://schemas.openxmlformats.org/spreadsheetml/2006/main" headerRowCount="0" ref="D13:E13" displayName="Table_496" name="Table_496" id="496">
  <tableColumns count="2">
    <tableColumn name="Column1" id="1"/>
    <tableColumn name="Column2" id="2"/>
  </tableColumns>
  <tableStyleInfo name="09.04-style 6" showColumnStripes="0" showFirstColumn="1" showLastColumn="1" showRowStripes="1"/>
</table>
</file>

<file path=xl/tables/table497.xml><?xml version="1.0" encoding="utf-8"?>
<table xmlns="http://schemas.openxmlformats.org/spreadsheetml/2006/main" headerRowCount="0" ref="B14:C14" displayName="Table_497" name="Table_497" id="497">
  <tableColumns count="2">
    <tableColumn name="Column1" id="1"/>
    <tableColumn name="Column2" id="2"/>
  </tableColumns>
  <tableStyleInfo name="09.04-style 7" showColumnStripes="0" showFirstColumn="1" showLastColumn="1" showRowStripes="1"/>
</table>
</file>

<file path=xl/tables/table498.xml><?xml version="1.0" encoding="utf-8"?>
<table xmlns="http://schemas.openxmlformats.org/spreadsheetml/2006/main" headerRowCount="0" ref="D14:E14" displayName="Table_498" name="Table_498" id="498">
  <tableColumns count="2">
    <tableColumn name="Column1" id="1"/>
    <tableColumn name="Column2" id="2"/>
  </tableColumns>
  <tableStyleInfo name="09.04-style 8" showColumnStripes="0" showFirstColumn="1" showLastColumn="1" showRowStripes="1"/>
</table>
</file>

<file path=xl/tables/table499.xml><?xml version="1.0" encoding="utf-8"?>
<table xmlns="http://schemas.openxmlformats.org/spreadsheetml/2006/main" headerRowCount="0" ref="D15:E16" displayName="Table_499" name="Table_499" id="499">
  <tableColumns count="2">
    <tableColumn name="Column1" id="1"/>
    <tableColumn name="Column2" id="2"/>
  </tableColumns>
  <tableStyleInfo name="09.04-style 9" showColumnStripes="0" showFirstColumn="1" showLastColumn="1" showRowStripes="1"/>
</table>
</file>

<file path=xl/tables/table500.xml><?xml version="1.0" encoding="utf-8"?>
<table xmlns="http://schemas.openxmlformats.org/spreadsheetml/2006/main" headerRowCount="0" ref="D17:E19" displayName="Table_500" name="Table_500" id="500">
  <tableColumns count="2">
    <tableColumn name="Column1" id="1"/>
    <tableColumn name="Column2" id="2"/>
  </tableColumns>
  <tableStyleInfo name="09.04-style 10" showColumnStripes="0" showFirstColumn="1" showLastColumn="1" showRowStripes="1"/>
</table>
</file>

<file path=xl/tables/table501.xml><?xml version="1.0" encoding="utf-8"?>
<table xmlns="http://schemas.openxmlformats.org/spreadsheetml/2006/main" headerRowCount="0" ref="D20:E25" displayName="Table_501" name="Table_501" id="501">
  <tableColumns count="2">
    <tableColumn name="Column1" id="1"/>
    <tableColumn name="Column2" id="2"/>
  </tableColumns>
  <tableStyleInfo name="09.04-style 11" showColumnStripes="0" showFirstColumn="1" showLastColumn="1" showRowStripes="1"/>
</table>
</file>

<file path=xl/tables/table502.xml><?xml version="1.0" encoding="utf-8"?>
<table xmlns="http://schemas.openxmlformats.org/spreadsheetml/2006/main" headerRowCount="0" ref="B21:C25" displayName="Table_502" name="Table_502" id="502">
  <tableColumns count="2">
    <tableColumn name="Column1" id="1"/>
    <tableColumn name="Column2" id="2"/>
  </tableColumns>
  <tableStyleInfo name="09.04-style 12" showColumnStripes="0" showFirstColumn="1" showLastColumn="1" showRowStripes="1"/>
</table>
</file>

<file path=xl/tables/table503.xml><?xml version="1.0" encoding="utf-8"?>
<table xmlns="http://schemas.openxmlformats.org/spreadsheetml/2006/main" headerRowCount="0" ref="B3:C3" displayName="Table_503" name="Table_503" id="503">
  <tableColumns count="2">
    <tableColumn name="Column1" id="1"/>
    <tableColumn name="Column2" id="2"/>
  </tableColumns>
  <tableStyleInfo name="10.04-style" showColumnStripes="0" showFirstColumn="1" showLastColumn="1" showRowStripes="1"/>
</table>
</file>

<file path=xl/tables/table504.xml><?xml version="1.0" encoding="utf-8"?>
<table xmlns="http://schemas.openxmlformats.org/spreadsheetml/2006/main" headerRowCount="0" ref="D3:E3" displayName="Table_504" name="Table_504" id="504">
  <tableColumns count="2">
    <tableColumn name="Column1" id="1"/>
    <tableColumn name="Column2" id="2"/>
  </tableColumns>
  <tableStyleInfo name="10.04-style 2" showColumnStripes="0" showFirstColumn="1" showLastColumn="1" showRowStripes="1"/>
</table>
</file>

<file path=xl/tables/table505.xml><?xml version="1.0" encoding="utf-8"?>
<table xmlns="http://schemas.openxmlformats.org/spreadsheetml/2006/main" headerRowCount="0" ref="D4:E5" displayName="Table_505" name="Table_505" id="505">
  <tableColumns count="2">
    <tableColumn name="Column1" id="1"/>
    <tableColumn name="Column2" id="2"/>
  </tableColumns>
  <tableStyleInfo name="10.04-style 3" showColumnStripes="0" showFirstColumn="1" showLastColumn="1" showRowStripes="1"/>
</table>
</file>

<file path=xl/tables/table506.xml><?xml version="1.0" encoding="utf-8"?>
<table xmlns="http://schemas.openxmlformats.org/spreadsheetml/2006/main" headerRowCount="0" ref="D6:E11" displayName="Table_506" name="Table_506" id="506">
  <tableColumns count="2">
    <tableColumn name="Column1" id="1"/>
    <tableColumn name="Column2" id="2"/>
  </tableColumns>
  <tableStyleInfo name="10.04-style 4" showColumnStripes="0" showFirstColumn="1" showLastColumn="1" showRowStripes="1"/>
</table>
</file>

<file path=xl/tables/table507.xml><?xml version="1.0" encoding="utf-8"?>
<table xmlns="http://schemas.openxmlformats.org/spreadsheetml/2006/main" headerRowCount="0" ref="D12:E12" displayName="Table_507" name="Table_507" id="507">
  <tableColumns count="2">
    <tableColumn name="Column1" id="1"/>
    <tableColumn name="Column2" id="2"/>
  </tableColumns>
  <tableStyleInfo name="10.04-style 5" showColumnStripes="0" showFirstColumn="1" showLastColumn="1" showRowStripes="1"/>
</table>
</file>

<file path=xl/tables/table508.xml><?xml version="1.0" encoding="utf-8"?>
<table xmlns="http://schemas.openxmlformats.org/spreadsheetml/2006/main" headerRowCount="0" ref="B13:C13" displayName="Table_508" name="Table_508" id="508">
  <tableColumns count="2">
    <tableColumn name="Column1" id="1"/>
    <tableColumn name="Column2" id="2"/>
  </tableColumns>
  <tableStyleInfo name="10.04-style 6" showColumnStripes="0" showFirstColumn="1" showLastColumn="1" showRowStripes="1"/>
</table>
</file>

<file path=xl/tables/table509.xml><?xml version="1.0" encoding="utf-8"?>
<table xmlns="http://schemas.openxmlformats.org/spreadsheetml/2006/main" headerRowCount="0" ref="D13:E13" displayName="Table_509" name="Table_509" id="509">
  <tableColumns count="2">
    <tableColumn name="Column1" id="1"/>
    <tableColumn name="Column2" id="2"/>
  </tableColumns>
  <tableStyleInfo name="10.04-style 7" showColumnStripes="0" showFirstColumn="1" showLastColumn="1" showRowStripes="1"/>
</table>
</file>

<file path=xl/tables/table510.xml><?xml version="1.0" encoding="utf-8"?>
<table xmlns="http://schemas.openxmlformats.org/spreadsheetml/2006/main" headerRowCount="0" ref="D14:E15" displayName="Table_510" name="Table_510" id="510">
  <tableColumns count="2">
    <tableColumn name="Column1" id="1"/>
    <tableColumn name="Column2" id="2"/>
  </tableColumns>
  <tableStyleInfo name="10.04-style 8" showColumnStripes="0" showFirstColumn="1" showLastColumn="1" showRowStripes="1"/>
</table>
</file>

<file path=xl/tables/table511.xml><?xml version="1.0" encoding="utf-8"?>
<table xmlns="http://schemas.openxmlformats.org/spreadsheetml/2006/main" headerRowCount="0" ref="D16:E18" displayName="Table_511" name="Table_511" id="511">
  <tableColumns count="2">
    <tableColumn name="Column1" id="1"/>
    <tableColumn name="Column2" id="2"/>
  </tableColumns>
  <tableStyleInfo name="10.04-style 9" showColumnStripes="0" showFirstColumn="1" showLastColumn="1" showRowStripes="1"/>
</table>
</file>

<file path=xl/tables/table512.xml><?xml version="1.0" encoding="utf-8"?>
<table xmlns="http://schemas.openxmlformats.org/spreadsheetml/2006/main" headerRowCount="0" ref="D19:E24" displayName="Table_512" name="Table_512" id="512">
  <tableColumns count="2">
    <tableColumn name="Column1" id="1"/>
    <tableColumn name="Column2" id="2"/>
  </tableColumns>
  <tableStyleInfo name="10.04-style 10" showColumnStripes="0" showFirstColumn="1" showLastColumn="1" showRowStripes="1"/>
</table>
</file>

<file path=xl/tables/table513.xml><?xml version="1.0" encoding="utf-8"?>
<table xmlns="http://schemas.openxmlformats.org/spreadsheetml/2006/main" headerRowCount="0" ref="B20:C24" displayName="Table_513" name="Table_513" id="513">
  <tableColumns count="2">
    <tableColumn name="Column1" id="1"/>
    <tableColumn name="Column2" id="2"/>
  </tableColumns>
  <tableStyleInfo name="10.04-style 11" showColumnStripes="0" showFirstColumn="1" showLastColumn="1" showRowStripes="1"/>
</table>
</file>

<file path=xl/tables/table514.xml><?xml version="1.0" encoding="utf-8"?>
<table xmlns="http://schemas.openxmlformats.org/spreadsheetml/2006/main" headerRowCount="0" ref="B3:C3" displayName="Table_514" name="Table_514" id="514">
  <tableColumns count="2">
    <tableColumn name="Column1" id="1"/>
    <tableColumn name="Column2" id="2"/>
  </tableColumns>
  <tableStyleInfo name="11.04-style" showColumnStripes="0" showFirstColumn="1" showLastColumn="1" showRowStripes="1"/>
</table>
</file>

<file path=xl/tables/table515.xml><?xml version="1.0" encoding="utf-8"?>
<table xmlns="http://schemas.openxmlformats.org/spreadsheetml/2006/main" headerRowCount="0" ref="D3:E3" displayName="Table_515" name="Table_515" id="515">
  <tableColumns count="2">
    <tableColumn name="Column1" id="1"/>
    <tableColumn name="Column2" id="2"/>
  </tableColumns>
  <tableStyleInfo name="11.04-style 2" showColumnStripes="0" showFirstColumn="1" showLastColumn="1" showRowStripes="1"/>
</table>
</file>

<file path=xl/tables/table516.xml><?xml version="1.0" encoding="utf-8"?>
<table xmlns="http://schemas.openxmlformats.org/spreadsheetml/2006/main" headerRowCount="0" ref="D4:E5" displayName="Table_516" name="Table_516" id="516">
  <tableColumns count="2">
    <tableColumn name="Column1" id="1"/>
    <tableColumn name="Column2" id="2"/>
  </tableColumns>
  <tableStyleInfo name="11.04-style 3" showColumnStripes="0" showFirstColumn="1" showLastColumn="1" showRowStripes="1"/>
</table>
</file>

<file path=xl/tables/table517.xml><?xml version="1.0" encoding="utf-8"?>
<table xmlns="http://schemas.openxmlformats.org/spreadsheetml/2006/main" headerRowCount="0" ref="D6:E11" displayName="Table_517" name="Table_517" id="517">
  <tableColumns count="2">
    <tableColumn name="Column1" id="1"/>
    <tableColumn name="Column2" id="2"/>
  </tableColumns>
  <tableStyleInfo name="11.04-style 4" showColumnStripes="0" showFirstColumn="1" showLastColumn="1" showRowStripes="1"/>
</table>
</file>

<file path=xl/tables/table518.xml><?xml version="1.0" encoding="utf-8"?>
<table xmlns="http://schemas.openxmlformats.org/spreadsheetml/2006/main" headerRowCount="0" ref="D12:E12" displayName="Table_518" name="Table_518" id="518">
  <tableColumns count="2">
    <tableColumn name="Column1" id="1"/>
    <tableColumn name="Column2" id="2"/>
  </tableColumns>
  <tableStyleInfo name="11.04-style 5" showColumnStripes="0" showFirstColumn="1" showLastColumn="1" showRowStripes="1"/>
</table>
</file>

<file path=xl/tables/table519.xml><?xml version="1.0" encoding="utf-8"?>
<table xmlns="http://schemas.openxmlformats.org/spreadsheetml/2006/main" headerRowCount="0" ref="B13:C13" displayName="Table_519" name="Table_519" id="519">
  <tableColumns count="2">
    <tableColumn name="Column1" id="1"/>
    <tableColumn name="Column2" id="2"/>
  </tableColumns>
  <tableStyleInfo name="11.04-style 6" showColumnStripes="0" showFirstColumn="1" showLastColumn="1" showRowStripes="1"/>
</table>
</file>

<file path=xl/tables/table520.xml><?xml version="1.0" encoding="utf-8"?>
<table xmlns="http://schemas.openxmlformats.org/spreadsheetml/2006/main" headerRowCount="0" ref="D13:E13" displayName="Table_520" name="Table_520" id="520">
  <tableColumns count="2">
    <tableColumn name="Column1" id="1"/>
    <tableColumn name="Column2" id="2"/>
  </tableColumns>
  <tableStyleInfo name="11.04-style 7" showColumnStripes="0" showFirstColumn="1" showLastColumn="1" showRowStripes="1"/>
</table>
</file>

<file path=xl/tables/table521.xml><?xml version="1.0" encoding="utf-8"?>
<table xmlns="http://schemas.openxmlformats.org/spreadsheetml/2006/main" headerRowCount="0" ref="D14:E15" displayName="Table_521" name="Table_521" id="521">
  <tableColumns count="2">
    <tableColumn name="Column1" id="1"/>
    <tableColumn name="Column2" id="2"/>
  </tableColumns>
  <tableStyleInfo name="11.04-style 8" showColumnStripes="0" showFirstColumn="1" showLastColumn="1" showRowStripes="1"/>
</table>
</file>

<file path=xl/tables/table522.xml><?xml version="1.0" encoding="utf-8"?>
<table xmlns="http://schemas.openxmlformats.org/spreadsheetml/2006/main" headerRowCount="0" ref="D16:E17" displayName="Table_522" name="Table_522" id="522">
  <tableColumns count="2">
    <tableColumn name="Column1" id="1"/>
    <tableColumn name="Column2" id="2"/>
  </tableColumns>
  <tableStyleInfo name="11.04-style 9" showColumnStripes="0" showFirstColumn="1" showLastColumn="1" showRowStripes="1"/>
</table>
</file>

<file path=xl/tables/table523.xml><?xml version="1.0" encoding="utf-8"?>
<table xmlns="http://schemas.openxmlformats.org/spreadsheetml/2006/main" headerRowCount="0" ref="B3:C3" displayName="Table_523" name="Table_523" id="523">
  <tableColumns count="2">
    <tableColumn name="Column1" id="1"/>
    <tableColumn name="Column2" id="2"/>
  </tableColumns>
  <tableStyleInfo name="12.04-style" showColumnStripes="0" showFirstColumn="1" showLastColumn="1" showRowStripes="1"/>
</table>
</file>

<file path=xl/tables/table524.xml><?xml version="1.0" encoding="utf-8"?>
<table xmlns="http://schemas.openxmlformats.org/spreadsheetml/2006/main" headerRowCount="0" ref="D3:E3" displayName="Table_524" name="Table_524" id="524">
  <tableColumns count="2">
    <tableColumn name="Column1" id="1"/>
    <tableColumn name="Column2" id="2"/>
  </tableColumns>
  <tableStyleInfo name="12.04-style 2" showColumnStripes="0" showFirstColumn="1" showLastColumn="1" showRowStripes="1"/>
</table>
</file>

<file path=xl/tables/table525.xml><?xml version="1.0" encoding="utf-8"?>
<table xmlns="http://schemas.openxmlformats.org/spreadsheetml/2006/main" headerRowCount="0" ref="D4:E5" displayName="Table_525" name="Table_525" id="525">
  <tableColumns count="2">
    <tableColumn name="Column1" id="1"/>
    <tableColumn name="Column2" id="2"/>
  </tableColumns>
  <tableStyleInfo name="12.04-style 3" showColumnStripes="0" showFirstColumn="1" showLastColumn="1" showRowStripes="1"/>
</table>
</file>

<file path=xl/tables/table526.xml><?xml version="1.0" encoding="utf-8"?>
<table xmlns="http://schemas.openxmlformats.org/spreadsheetml/2006/main" headerRowCount="0" ref="D6:E11" displayName="Table_526" name="Table_526" id="526">
  <tableColumns count="2">
    <tableColumn name="Column1" id="1"/>
    <tableColumn name="Column2" id="2"/>
  </tableColumns>
  <tableStyleInfo name="12.04-style 4" showColumnStripes="0" showFirstColumn="1" showLastColumn="1" showRowStripes="1"/>
</table>
</file>

<file path=xl/tables/table527.xml><?xml version="1.0" encoding="utf-8"?>
<table xmlns="http://schemas.openxmlformats.org/spreadsheetml/2006/main" headerRowCount="0" ref="D12:E12" displayName="Table_527" name="Table_527" id="527">
  <tableColumns count="2">
    <tableColumn name="Column1" id="1"/>
    <tableColumn name="Column2" id="2"/>
  </tableColumns>
  <tableStyleInfo name="12.04-style 5" showColumnStripes="0" showFirstColumn="1" showLastColumn="1" showRowStripes="1"/>
</table>
</file>

<file path=xl/tables/table528.xml><?xml version="1.0" encoding="utf-8"?>
<table xmlns="http://schemas.openxmlformats.org/spreadsheetml/2006/main" headerRowCount="0" ref="B13:C13" displayName="Table_528" name="Table_528" id="528">
  <tableColumns count="2">
    <tableColumn name="Column1" id="1"/>
    <tableColumn name="Column2" id="2"/>
  </tableColumns>
  <tableStyleInfo name="12.04-style 6" showColumnStripes="0" showFirstColumn="1" showLastColumn="1" showRowStripes="1"/>
</table>
</file>

<file path=xl/tables/table529.xml><?xml version="1.0" encoding="utf-8"?>
<table xmlns="http://schemas.openxmlformats.org/spreadsheetml/2006/main" headerRowCount="0" ref="D13:E13" displayName="Table_529" name="Table_529" id="529">
  <tableColumns count="2">
    <tableColumn name="Column1" id="1"/>
    <tableColumn name="Column2" id="2"/>
  </tableColumns>
  <tableStyleInfo name="12.04-style 7" showColumnStripes="0" showFirstColumn="1" showLastColumn="1" showRowStripes="1"/>
</table>
</file>

<file path=xl/tables/table530.xml><?xml version="1.0" encoding="utf-8"?>
<table xmlns="http://schemas.openxmlformats.org/spreadsheetml/2006/main" headerRowCount="0" ref="B3:C3" displayName="Table_530" name="Table_530" id="530">
  <tableColumns count="2">
    <tableColumn name="Column1" id="1"/>
    <tableColumn name="Column2" id="2"/>
  </tableColumns>
  <tableStyleInfo name="13.04-style" showColumnStripes="0" showFirstColumn="1" showLastColumn="1" showRowStripes="1"/>
</table>
</file>

<file path=xl/tables/table531.xml><?xml version="1.0" encoding="utf-8"?>
<table xmlns="http://schemas.openxmlformats.org/spreadsheetml/2006/main" headerRowCount="0" ref="D3:E3" displayName="Table_531" name="Table_531" id="531">
  <tableColumns count="2">
    <tableColumn name="Column1" id="1"/>
    <tableColumn name="Column2" id="2"/>
  </tableColumns>
  <tableStyleInfo name="13.04-style 2" showColumnStripes="0" showFirstColumn="1" showLastColumn="1" showRowStripes="1"/>
</table>
</file>

<file path=xl/tables/table532.xml><?xml version="1.0" encoding="utf-8"?>
<table xmlns="http://schemas.openxmlformats.org/spreadsheetml/2006/main" headerRowCount="0" ref="D4:E5" displayName="Table_532" name="Table_532" id="532">
  <tableColumns count="2">
    <tableColumn name="Column1" id="1"/>
    <tableColumn name="Column2" id="2"/>
  </tableColumns>
  <tableStyleInfo name="13.04-style 3" showColumnStripes="0" showFirstColumn="1" showLastColumn="1" showRowStripes="1"/>
</table>
</file>

<file path=xl/tables/table533.xml><?xml version="1.0" encoding="utf-8"?>
<table xmlns="http://schemas.openxmlformats.org/spreadsheetml/2006/main" headerRowCount="0" ref="D6:E10" displayName="Table_533" name="Table_533" id="533">
  <tableColumns count="2">
    <tableColumn name="Column1" id="1"/>
    <tableColumn name="Column2" id="2"/>
  </tableColumns>
  <tableStyleInfo name="13.04-style 4" showColumnStripes="0" showFirstColumn="1" showLastColumn="1" showRowStripes="1"/>
</table>
</file>

<file path=xl/tables/table534.xml><?xml version="1.0" encoding="utf-8"?>
<table xmlns="http://schemas.openxmlformats.org/spreadsheetml/2006/main" headerRowCount="0" ref="B11:C11" displayName="Table_534" name="Table_534" id="534">
  <tableColumns count="2">
    <tableColumn name="Column1" id="1"/>
    <tableColumn name="Column2" id="2"/>
  </tableColumns>
  <tableStyleInfo name="13.04-style 5" showColumnStripes="0" showFirstColumn="1" showLastColumn="1" showRowStripes="1"/>
</table>
</file>

<file path=xl/tables/table535.xml><?xml version="1.0" encoding="utf-8"?>
<table xmlns="http://schemas.openxmlformats.org/spreadsheetml/2006/main" headerRowCount="0" ref="D11:E11" displayName="Table_535" name="Table_535" id="535">
  <tableColumns count="2">
    <tableColumn name="Column1" id="1"/>
    <tableColumn name="Column2" id="2"/>
  </tableColumns>
  <tableStyleInfo name="13.04-style 6" showColumnStripes="0" showFirstColumn="1" showLastColumn="1" showRowStripes="1"/>
</table>
</file>

<file path=xl/tables/table536.xml><?xml version="1.0" encoding="utf-8"?>
<table xmlns="http://schemas.openxmlformats.org/spreadsheetml/2006/main" headerRowCount="0" ref="D12:E13" displayName="Table_536" name="Table_536" id="536">
  <tableColumns count="2">
    <tableColumn name="Column1" id="1"/>
    <tableColumn name="Column2" id="2"/>
  </tableColumns>
  <tableStyleInfo name="13.04-style 7" showColumnStripes="0" showFirstColumn="1" showLastColumn="1" showRowStripes="1"/>
</table>
</file>

<file path=xl/tables/table537.xml><?xml version="1.0" encoding="utf-8"?>
<table xmlns="http://schemas.openxmlformats.org/spreadsheetml/2006/main" headerRowCount="0" ref="D14:E16" displayName="Table_537" name="Table_537" id="537">
  <tableColumns count="2">
    <tableColumn name="Column1" id="1"/>
    <tableColumn name="Column2" id="2"/>
  </tableColumns>
  <tableStyleInfo name="13.04-style 8" showColumnStripes="0" showFirstColumn="1" showLastColumn="1" showRowStripes="1"/>
</table>
</file>

<file path=xl/tables/table538.xml><?xml version="1.0" encoding="utf-8"?>
<table xmlns="http://schemas.openxmlformats.org/spreadsheetml/2006/main" headerRowCount="0" ref="D17:E22" displayName="Table_538" name="Table_538" id="538">
  <tableColumns count="2">
    <tableColumn name="Column1" id="1"/>
    <tableColumn name="Column2" id="2"/>
  </tableColumns>
  <tableStyleInfo name="13.04-style 9" showColumnStripes="0" showFirstColumn="1" showLastColumn="1" showRowStripes="1"/>
</table>
</file>

<file path=xl/tables/table539.xml><?xml version="1.0" encoding="utf-8"?>
<table xmlns="http://schemas.openxmlformats.org/spreadsheetml/2006/main" headerRowCount="0" ref="B18:C22" displayName="Table_539" name="Table_539" id="539">
  <tableColumns count="2">
    <tableColumn name="Column1" id="1"/>
    <tableColumn name="Column2" id="2"/>
  </tableColumns>
  <tableStyleInfo name="13.04-style 10" showColumnStripes="0" showFirstColumn="1" showLastColumn="1" showRowStripes="1"/>
</table>
</file>

<file path=xl/tables/table540.xml><?xml version="1.0" encoding="utf-8"?>
<table xmlns="http://schemas.openxmlformats.org/spreadsheetml/2006/main" headerRowCount="0" ref="D3:E4" displayName="Table_540" name="Table_540" id="540">
  <tableColumns count="2">
    <tableColumn name="Column1" id="1"/>
    <tableColumn name="Column2" id="2"/>
  </tableColumns>
  <tableStyleInfo name="14.04-style" showColumnStripes="0" showFirstColumn="1" showLastColumn="1" showRowStripes="1"/>
</table>
</file>

<file path=xl/tables/table541.xml><?xml version="1.0" encoding="utf-8"?>
<table xmlns="http://schemas.openxmlformats.org/spreadsheetml/2006/main" headerRowCount="0" ref="D5:E9" displayName="Table_541" name="Table_541" id="541">
  <tableColumns count="2">
    <tableColumn name="Column1" id="1"/>
    <tableColumn name="Column2" id="2"/>
  </tableColumns>
  <tableStyleInfo name="14.04-style 2" showColumnStripes="0" showFirstColumn="1" showLastColumn="1" showRowStripes="1"/>
</table>
</file>

<file path=xl/tables/table542.xml><?xml version="1.0" encoding="utf-8"?>
<table xmlns="http://schemas.openxmlformats.org/spreadsheetml/2006/main" headerRowCount="0" ref="C10" displayName="Table_542" name="Table_542" id="542">
  <tableColumns count="1">
    <tableColumn name="Column1" id="1"/>
  </tableColumns>
  <tableStyleInfo name="14.04-style 3" showColumnStripes="0" showFirstColumn="1" showLastColumn="1" showRowStripes="1"/>
</table>
</file>

<file path=xl/tables/table543.xml><?xml version="1.0" encoding="utf-8"?>
<table xmlns="http://schemas.openxmlformats.org/spreadsheetml/2006/main" headerRowCount="0" ref="D10:E10" displayName="Table_543" name="Table_543" id="543">
  <tableColumns count="2">
    <tableColumn name="Column1" id="1"/>
    <tableColumn name="Column2" id="2"/>
  </tableColumns>
  <tableStyleInfo name="14.04-style 4" showColumnStripes="0" showFirstColumn="1" showLastColumn="1" showRowStripes="1"/>
</table>
</file>

<file path=xl/tables/table544.xml><?xml version="1.0" encoding="utf-8"?>
<table xmlns="http://schemas.openxmlformats.org/spreadsheetml/2006/main" headerRowCount="0" ref="B11:C11" displayName="Table_544" name="Table_544" id="544">
  <tableColumns count="2">
    <tableColumn name="Column1" id="1"/>
    <tableColumn name="Column2" id="2"/>
  </tableColumns>
  <tableStyleInfo name="14.04-style 5" showColumnStripes="0" showFirstColumn="1" showLastColumn="1" showRowStripes="1"/>
</table>
</file>

<file path=xl/tables/table545.xml><?xml version="1.0" encoding="utf-8"?>
<table xmlns="http://schemas.openxmlformats.org/spreadsheetml/2006/main" headerRowCount="0" ref="D11:E11" displayName="Table_545" name="Table_545" id="545">
  <tableColumns count="2">
    <tableColumn name="Column1" id="1"/>
    <tableColumn name="Column2" id="2"/>
  </tableColumns>
  <tableStyleInfo name="14.04-style 6" showColumnStripes="0" showFirstColumn="1" showLastColumn="1" showRowStripes="1"/>
</table>
</file>

<file path=xl/tables/table546.xml><?xml version="1.0" encoding="utf-8"?>
<table xmlns="http://schemas.openxmlformats.org/spreadsheetml/2006/main" headerRowCount="0" ref="D12:E13" displayName="Table_546" name="Table_546" id="546">
  <tableColumns count="2">
    <tableColumn name="Column1" id="1"/>
    <tableColumn name="Column2" id="2"/>
  </tableColumns>
  <tableStyleInfo name="14.04-style 7" showColumnStripes="0" showFirstColumn="1" showLastColumn="1" showRowStripes="1"/>
</table>
</file>

<file path=xl/tables/table547.xml><?xml version="1.0" encoding="utf-8"?>
<table xmlns="http://schemas.openxmlformats.org/spreadsheetml/2006/main" headerRowCount="0" ref="D14:E16" displayName="Table_547" name="Table_547" id="547">
  <tableColumns count="2">
    <tableColumn name="Column1" id="1"/>
    <tableColumn name="Column2" id="2"/>
  </tableColumns>
  <tableStyleInfo name="14.04-style 8" showColumnStripes="0" showFirstColumn="1" showLastColumn="1" showRowStripes="1"/>
</table>
</file>

<file path=xl/tables/table548.xml><?xml version="1.0" encoding="utf-8"?>
<table xmlns="http://schemas.openxmlformats.org/spreadsheetml/2006/main" headerRowCount="0" ref="D17:E19" displayName="Table_548" name="Table_548" id="548">
  <tableColumns count="2">
    <tableColumn name="Column1" id="1"/>
    <tableColumn name="Column2" id="2"/>
  </tableColumns>
  <tableStyleInfo name="14.04-style 9" showColumnStripes="0" showFirstColumn="1" showLastColumn="1" showRowStripes="1"/>
</table>
</file>

<file path=xl/tables/table549.xml><?xml version="1.0" encoding="utf-8"?>
<table xmlns="http://schemas.openxmlformats.org/spreadsheetml/2006/main" headerRowCount="0" ref="B18:C19" displayName="Table_549" name="Table_549" id="549">
  <tableColumns count="2">
    <tableColumn name="Column1" id="1"/>
    <tableColumn name="Column2" id="2"/>
  </tableColumns>
  <tableStyleInfo name="14.04-style 10" showColumnStripes="0" showFirstColumn="1" showLastColumn="1" showRowStripes="1"/>
</table>
</file>

<file path=xl/tables/table550.xml><?xml version="1.0" encoding="utf-8"?>
<table xmlns="http://schemas.openxmlformats.org/spreadsheetml/2006/main" headerRowCount="0" ref="D20:E21" displayName="Table_550" name="Table_550" id="550">
  <tableColumns count="2">
    <tableColumn name="Column1" id="1"/>
    <tableColumn name="Column2" id="2"/>
  </tableColumns>
  <tableStyleInfo name="14.04-style 11" showColumnStripes="0" showFirstColumn="1" showLastColumn="1" showRowStripes="1"/>
</table>
</file>

<file path=xl/tables/table551.xml><?xml version="1.0" encoding="utf-8"?>
<table xmlns="http://schemas.openxmlformats.org/spreadsheetml/2006/main" headerRowCount="0" ref="F20:M24" displayName="Table_551" name="Table_551" id="551">
  <tableColumns count="8">
    <tableColumn name="Column1" id="1"/>
    <tableColumn name="Column2" id="2"/>
    <tableColumn name="Column3" id="3"/>
    <tableColumn name="Column4" id="4"/>
    <tableColumn name="Column5" id="5"/>
    <tableColumn name="Column6" id="6"/>
    <tableColumn name="Column7" id="7"/>
    <tableColumn name="Column8" id="8"/>
  </tableColumns>
  <tableStyleInfo name="14.04-style 12" showColumnStripes="0" showFirstColumn="1" showLastColumn="1" showRowStripes="1"/>
</table>
</file>

<file path=xl/tables/table552.xml><?xml version="1.0" encoding="utf-8"?>
<table xmlns="http://schemas.openxmlformats.org/spreadsheetml/2006/main" headerRowCount="0" ref="N20:S23" displayName="Table_552" name="Table_552" id="552">
  <tableColumns count="6">
    <tableColumn name="Column1" id="1"/>
    <tableColumn name="Column2" id="2"/>
    <tableColumn name="Column3" id="3"/>
    <tableColumn name="Column4" id="4"/>
    <tableColumn name="Column5" id="5"/>
    <tableColumn name="Column6" id="6"/>
  </tableColumns>
  <tableStyleInfo name="14.04-style 13" showColumnStripes="0" showFirstColumn="1" showLastColumn="1" showRowStripes="1"/>
</table>
</file>

<file path=xl/tables/table553.xml><?xml version="1.0" encoding="utf-8"?>
<table xmlns="http://schemas.openxmlformats.org/spreadsheetml/2006/main" headerRowCount="0" ref="D22:E24" displayName="Table_553" name="Table_553" id="553">
  <tableColumns count="2">
    <tableColumn name="Column1" id="1"/>
    <tableColumn name="Column2" id="2"/>
  </tableColumns>
  <tableStyleInfo name="14.04-style 14" showColumnStripes="0" showFirstColumn="1" showLastColumn="1" showRowStripes="1"/>
</table>
</file>

<file path=xl/tables/table554.xml><?xml version="1.0" encoding="utf-8"?>
<table xmlns="http://schemas.openxmlformats.org/spreadsheetml/2006/main" headerRowCount="0" ref="C3" displayName="Table_554" name="Table_554" id="554">
  <tableColumns count="1">
    <tableColumn name="Column1" id="1"/>
  </tableColumns>
  <tableStyleInfo name="15.04-style" showColumnStripes="0" showFirstColumn="1" showLastColumn="1" showRowStripes="1"/>
</table>
</file>

<file path=xl/tables/table555.xml><?xml version="1.0" encoding="utf-8"?>
<table xmlns="http://schemas.openxmlformats.org/spreadsheetml/2006/main" headerRowCount="0" ref="D3:E3" displayName="Table_555" name="Table_555" id="555">
  <tableColumns count="2">
    <tableColumn name="Column1" id="1"/>
    <tableColumn name="Column2" id="2"/>
  </tableColumns>
  <tableStyleInfo name="15.04-style 2" showColumnStripes="0" showFirstColumn="1" showLastColumn="1" showRowStripes="1"/>
</table>
</file>

<file path=xl/tables/table556.xml><?xml version="1.0" encoding="utf-8"?>
<table xmlns="http://schemas.openxmlformats.org/spreadsheetml/2006/main" headerRowCount="0" ref="D4:E4" displayName="Table_556" name="Table_556" id="556">
  <tableColumns count="2">
    <tableColumn name="Column1" id="1"/>
    <tableColumn name="Column2" id="2"/>
  </tableColumns>
  <tableStyleInfo name="15.04-style 3" showColumnStripes="0" showFirstColumn="1" showLastColumn="1" showRowStripes="1"/>
</table>
</file>

<file path=xl/tables/table557.xml><?xml version="1.0" encoding="utf-8"?>
<table xmlns="http://schemas.openxmlformats.org/spreadsheetml/2006/main" headerRowCount="0" ref="D5:E6" displayName="Table_557" name="Table_557" id="557">
  <tableColumns count="2">
    <tableColumn name="Column1" id="1"/>
    <tableColumn name="Column2" id="2"/>
  </tableColumns>
  <tableStyleInfo name="15.04-style 4" showColumnStripes="0" showFirstColumn="1" showLastColumn="1" showRowStripes="1"/>
</table>
</file>

<file path=xl/tables/table558.xml><?xml version="1.0" encoding="utf-8"?>
<table xmlns="http://schemas.openxmlformats.org/spreadsheetml/2006/main" headerRowCount="0" ref="D7:E12" displayName="Table_558" name="Table_558" id="558">
  <tableColumns count="2">
    <tableColumn name="Column1" id="1"/>
    <tableColumn name="Column2" id="2"/>
  </tableColumns>
  <tableStyleInfo name="15.04-style 5" showColumnStripes="0" showFirstColumn="1" showLastColumn="1" showRowStripes="1"/>
</table>
</file>

<file path=xl/tables/table559.xml><?xml version="1.0" encoding="utf-8"?>
<table xmlns="http://schemas.openxmlformats.org/spreadsheetml/2006/main" headerRowCount="0" ref="C13" displayName="Table_559" name="Table_559" id="559">
  <tableColumns count="1">
    <tableColumn name="Column1" id="1"/>
  </tableColumns>
  <tableStyleInfo name="15.04-style 6" showColumnStripes="0" showFirstColumn="1" showLastColumn="1" showRowStripes="1"/>
</table>
</file>

<file path=xl/tables/table560.xml><?xml version="1.0" encoding="utf-8"?>
<table xmlns="http://schemas.openxmlformats.org/spreadsheetml/2006/main" headerRowCount="0" ref="D13:E13" displayName="Table_560" name="Table_560" id="560">
  <tableColumns count="2">
    <tableColumn name="Column1" id="1"/>
    <tableColumn name="Column2" id="2"/>
  </tableColumns>
  <tableStyleInfo name="15.04-style 7" showColumnStripes="0" showFirstColumn="1" showLastColumn="1" showRowStripes="1"/>
</table>
</file>

<file path=xl/tables/table561.xml><?xml version="1.0" encoding="utf-8"?>
<table xmlns="http://schemas.openxmlformats.org/spreadsheetml/2006/main" headerRowCount="0" ref="B14:C14" displayName="Table_561" name="Table_561" id="561">
  <tableColumns count="2">
    <tableColumn name="Column1" id="1"/>
    <tableColumn name="Column2" id="2"/>
  </tableColumns>
  <tableStyleInfo name="15.04-style 8" showColumnStripes="0" showFirstColumn="1" showLastColumn="1" showRowStripes="1"/>
</table>
</file>

<file path=xl/tables/table562.xml><?xml version="1.0" encoding="utf-8"?>
<table xmlns="http://schemas.openxmlformats.org/spreadsheetml/2006/main" headerRowCount="0" ref="D14:E14" displayName="Table_562" name="Table_562" id="562">
  <tableColumns count="2">
    <tableColumn name="Column1" id="1"/>
    <tableColumn name="Column2" id="2"/>
  </tableColumns>
  <tableStyleInfo name="15.04-style 9" showColumnStripes="0" showFirstColumn="1" showLastColumn="1" showRowStripes="1"/>
</table>
</file>

<file path=xl/tables/table563.xml><?xml version="1.0" encoding="utf-8"?>
<table xmlns="http://schemas.openxmlformats.org/spreadsheetml/2006/main" headerRowCount="0" ref="D15:E16" displayName="Table_563" name="Table_563" id="563">
  <tableColumns count="2">
    <tableColumn name="Column1" id="1"/>
    <tableColumn name="Column2" id="2"/>
  </tableColumns>
  <tableStyleInfo name="15.04-style 10" showColumnStripes="0" showFirstColumn="1" showLastColumn="1" showRowStripes="1"/>
</table>
</file>

<file path=xl/tables/table564.xml><?xml version="1.0" encoding="utf-8"?>
<table xmlns="http://schemas.openxmlformats.org/spreadsheetml/2006/main" headerRowCount="0" ref="D17:E20" displayName="Table_564" name="Table_564" id="564">
  <tableColumns count="2">
    <tableColumn name="Column1" id="1"/>
    <tableColumn name="Column2" id="2"/>
  </tableColumns>
  <tableStyleInfo name="15.04-style 11" showColumnStripes="0" showFirstColumn="1" showLastColumn="1" showRowStripes="1"/>
</table>
</file>

<file path=xl/tables/table565.xml><?xml version="1.0" encoding="utf-8"?>
<table xmlns="http://schemas.openxmlformats.org/spreadsheetml/2006/main" headerRowCount="0" ref="E5:E16" displayName="Table_565" name="Table_565" id="565">
  <tableColumns count="1">
    <tableColumn name="Column1" id="1"/>
  </tableColumns>
  <tableStyleInfo name="16.04-style" showColumnStripes="0" showFirstColumn="1" showLastColumn="1" showRowStripes="1"/>
</table>
</file>

<file path=xl/tables/table566.xml><?xml version="1.0" encoding="utf-8"?>
<table xmlns="http://schemas.openxmlformats.org/spreadsheetml/2006/main" headerRowCount="0" ref="E17" displayName="Table_566" name="Table_566" id="566">
  <tableColumns count="1">
    <tableColumn name="Column1" id="1"/>
  </tableColumns>
  <tableStyleInfo name="16.04-style 2" showColumnStripes="0" showFirstColumn="1" showLastColumn="1" showRowStripes="1"/>
</table>
</file>

<file path=xl/tables/table567.xml><?xml version="1.0" encoding="utf-8"?>
<table xmlns="http://schemas.openxmlformats.org/spreadsheetml/2006/main" headerRowCount="0" ref="F17:N17" displayName="Table_567" name="Table_567" id="56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6.04-style 3" showColumnStripes="0" showFirstColumn="1" showLastColumn="1" showRowStripes="1"/>
</table>
</file>

<file path=xl/tables/table568.xml><?xml version="1.0" encoding="utf-8"?>
<table xmlns="http://schemas.openxmlformats.org/spreadsheetml/2006/main" headerRowCount="0" ref="E18:E19" displayName="Table_568" name="Table_568" id="568">
  <tableColumns count="1">
    <tableColumn name="Column1" id="1"/>
  </tableColumns>
  <tableStyleInfo name="16.04-style 4" showColumnStripes="0" showFirstColumn="1" showLastColumn="1" showRowStripes="1"/>
</table>
</file>

<file path=xl/tables/table569.xml><?xml version="1.0" encoding="utf-8"?>
<table xmlns="http://schemas.openxmlformats.org/spreadsheetml/2006/main" headerRowCount="0" ref="F18:N18" displayName="Table_569" name="Table_569" id="56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16.04-style 5" showColumnStripes="0" showFirstColumn="1" showLastColumn="1" showRowStripes="1"/>
</table>
</file>

<file path=xl/tables/table570.xml><?xml version="1.0" encoding="utf-8"?>
<table xmlns="http://schemas.openxmlformats.org/spreadsheetml/2006/main" headerRowCount="0" ref="E20" displayName="Table_570" name="Table_570" id="570">
  <tableColumns count="1">
    <tableColumn name="Column1" id="1"/>
  </tableColumns>
  <tableStyleInfo name="16.04-style 6" showColumnStripes="0" showFirstColumn="1" showLastColumn="1" showRowStripes="1"/>
</table>
</file>

<file path=xl/tables/table571.xml><?xml version="1.0" encoding="utf-8"?>
<table xmlns="http://schemas.openxmlformats.org/spreadsheetml/2006/main" headerRowCount="0" ref="F20:M20" displayName="Table_571" name="Table_571" id="571">
  <tableColumns count="8">
    <tableColumn name="Column1" id="1"/>
    <tableColumn name="Column2" id="2"/>
    <tableColumn name="Column3" id="3"/>
    <tableColumn name="Column4" id="4"/>
    <tableColumn name="Column5" id="5"/>
    <tableColumn name="Column6" id="6"/>
    <tableColumn name="Column7" id="7"/>
    <tableColumn name="Column8" id="8"/>
  </tableColumns>
  <tableStyleInfo name="16.04-style 7" showColumnStripes="0" showFirstColumn="1" showLastColumn="1" showRowStripes="1"/>
</table>
</file>

<file path=xl/tables/table572.xml><?xml version="1.0" encoding="utf-8"?>
<table xmlns="http://schemas.openxmlformats.org/spreadsheetml/2006/main" headerRowCount="0" ref="N20:T20" displayName="Table_572" name="Table_572" id="572">
  <tableColumns count="7">
    <tableColumn name="Column1" id="1"/>
    <tableColumn name="Column2" id="2"/>
    <tableColumn name="Column3" id="3"/>
    <tableColumn name="Column4" id="4"/>
    <tableColumn name="Column5" id="5"/>
    <tableColumn name="Column6" id="6"/>
    <tableColumn name="Column7" id="7"/>
  </tableColumns>
  <tableStyleInfo name="16.04-style 8" showColumnStripes="0" showFirstColumn="1" showLastColumn="1" showRowStripes="1"/>
</table>
</file>

<file path=xl/tables/table573.xml><?xml version="1.0" encoding="utf-8"?>
<table xmlns="http://schemas.openxmlformats.org/spreadsheetml/2006/main" headerRowCount="0" ref="E21:E23" displayName="Table_573" name="Table_573" id="573">
  <tableColumns count="1">
    <tableColumn name="Column1" id="1"/>
  </tableColumns>
  <tableStyleInfo name="16.04-style 9" showColumnStripes="0" showFirstColumn="1" showLastColumn="1" showRowStripes="1"/>
</table>
</file>

<file path=xl/tables/table574.xml><?xml version="1.0" encoding="utf-8"?>
<table xmlns="http://schemas.openxmlformats.org/spreadsheetml/2006/main" headerRowCount="0" ref="E6:E17" displayName="Table_574" name="Table_574" id="574">
  <tableColumns count="1">
    <tableColumn name="Column1" id="1"/>
  </tableColumns>
  <tableStyleInfo name="17.04-style" showColumnStripes="0" showFirstColumn="1" showLastColumn="1" showRowStripes="1"/>
</table>
</file>

<file path=xl/tables/table575.xml><?xml version="1.0" encoding="utf-8"?>
<table xmlns="http://schemas.openxmlformats.org/spreadsheetml/2006/main" headerRowCount="0" ref="E18" displayName="Table_575" name="Table_575" id="575">
  <tableColumns count="1">
    <tableColumn name="Column1" id="1"/>
  </tableColumns>
  <tableStyleInfo name="17.04-style 2" showColumnStripes="0" showFirstColumn="1" showLastColumn="1" showRowStripes="1"/>
</table>
</file>

<file path=xl/tables/table576.xml><?xml version="1.0" encoding="utf-8"?>
<table xmlns="http://schemas.openxmlformats.org/spreadsheetml/2006/main" headerRowCount="0" ref="F18:O18" displayName="Table_576" name="Table_576" id="57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17.04-style 3" showColumnStripes="0" showFirstColumn="1" showLastColumn="1" showRowStripes="1"/>
</table>
</file>

<file path=xl/tables/table577.xml><?xml version="1.0" encoding="utf-8"?>
<table xmlns="http://schemas.openxmlformats.org/spreadsheetml/2006/main" headerRowCount="0" ref="E19:H19" displayName="Table_577" name="Table_577" id="577">
  <tableColumns count="4">
    <tableColumn name="Column1" id="1"/>
    <tableColumn name="Column2" id="2"/>
    <tableColumn name="Column3" id="3"/>
    <tableColumn name="Column4" id="4"/>
  </tableColumns>
  <tableStyleInfo name="17.04-style 4" showColumnStripes="0" showFirstColumn="1" showLastColumn="1" showRowStripes="1"/>
</table>
</file>

<file path=xl/tables/table578.xml><?xml version="1.0" encoding="utf-8"?>
<table xmlns="http://schemas.openxmlformats.org/spreadsheetml/2006/main" headerRowCount="0" ref="E20" displayName="Table_578" name="Table_578" id="578">
  <tableColumns count="1">
    <tableColumn name="Column1" id="1"/>
  </tableColumns>
  <tableStyleInfo name="17.04-style 5" showColumnStripes="0" showFirstColumn="1" showLastColumn="1" showRowStripes="1"/>
</table>
</file>

<file path=xl/tables/table579.xml><?xml version="1.0" encoding="utf-8"?>
<table xmlns="http://schemas.openxmlformats.org/spreadsheetml/2006/main" headerRowCount="0" ref="F20:M20" displayName="Table_579" name="Table_579" id="579">
  <tableColumns count="8">
    <tableColumn name="Column1" id="1"/>
    <tableColumn name="Column2" id="2"/>
    <tableColumn name="Column3" id="3"/>
    <tableColumn name="Column4" id="4"/>
    <tableColumn name="Column5" id="5"/>
    <tableColumn name="Column6" id="6"/>
    <tableColumn name="Column7" id="7"/>
    <tableColumn name="Column8" id="8"/>
  </tableColumns>
  <tableStyleInfo name="17.04-style 6" showColumnStripes="0" showFirstColumn="1" showLastColumn="1" showRowStripes="1"/>
</table>
</file>

<file path=xl/tables/table580.xml><?xml version="1.0" encoding="utf-8"?>
<table xmlns="http://schemas.openxmlformats.org/spreadsheetml/2006/main" headerRowCount="0" ref="N20:T20" displayName="Table_580" name="Table_580" id="580">
  <tableColumns count="7">
    <tableColumn name="Column1" id="1"/>
    <tableColumn name="Column2" id="2"/>
    <tableColumn name="Column3" id="3"/>
    <tableColumn name="Column4" id="4"/>
    <tableColumn name="Column5" id="5"/>
    <tableColumn name="Column6" id="6"/>
    <tableColumn name="Column7" id="7"/>
  </tableColumns>
  <tableStyleInfo name="17.04-style 7" showColumnStripes="0" showFirstColumn="1" showLastColumn="1" showRowStripes="1"/>
</table>
</file>

<file path=xl/tables/table581.xml><?xml version="1.0" encoding="utf-8"?>
<table xmlns="http://schemas.openxmlformats.org/spreadsheetml/2006/main" headerRowCount="0" ref="E21:H25" displayName="Table_581" name="Table_581" id="581">
  <tableColumns count="4">
    <tableColumn name="Column1" id="1"/>
    <tableColumn name="Column2" id="2"/>
    <tableColumn name="Column3" id="3"/>
    <tableColumn name="Column4" id="4"/>
  </tableColumns>
  <tableStyleInfo name="17.04-style 8" showColumnStripes="0" showFirstColumn="1" showLastColumn="1" showRowStripes="1"/>
</table>
</file>

<file path=xl/tables/table582.xml><?xml version="1.0" encoding="utf-8"?>
<table xmlns="http://schemas.openxmlformats.org/spreadsheetml/2006/main" headerRowCount="0" ref="E27:F27" displayName="Table_582" name="Table_582" id="582">
  <tableColumns count="2">
    <tableColumn name="Column1" id="1"/>
    <tableColumn name="Column2" id="2"/>
  </tableColumns>
  <tableStyleInfo name="17.04-style 9" showColumnStripes="0" showFirstColumn="1" showLastColumn="1" showRowStripes="1"/>
</table>
</file>

<file path=xl/tables/table583.xml><?xml version="1.0" encoding="utf-8"?>
<table xmlns="http://schemas.openxmlformats.org/spreadsheetml/2006/main" headerRowCount="0" ref="B3:C3" displayName="Table_583" name="Table_583" id="583">
  <tableColumns count="2">
    <tableColumn name="Column1" id="1"/>
    <tableColumn name="Column2" id="2"/>
  </tableColumns>
  <tableStyleInfo name="18.04-style" showColumnStripes="0" showFirstColumn="1" showLastColumn="1" showRowStripes="1"/>
</table>
</file>

<file path=xl/tables/table584.xml><?xml version="1.0" encoding="utf-8"?>
<table xmlns="http://schemas.openxmlformats.org/spreadsheetml/2006/main" headerRowCount="0" ref="D3:E3" displayName="Table_584" name="Table_584" id="584">
  <tableColumns count="2">
    <tableColumn name="Column1" id="1"/>
    <tableColumn name="Column2" id="2"/>
  </tableColumns>
  <tableStyleInfo name="18.04-style 2" showColumnStripes="0" showFirstColumn="1" showLastColumn="1" showRowStripes="1"/>
</table>
</file>

<file path=xl/tables/table585.xml><?xml version="1.0" encoding="utf-8"?>
<table xmlns="http://schemas.openxmlformats.org/spreadsheetml/2006/main" headerRowCount="0" ref="D4:E5" displayName="Table_585" name="Table_585" id="585">
  <tableColumns count="2">
    <tableColumn name="Column1" id="1"/>
    <tableColumn name="Column2" id="2"/>
  </tableColumns>
  <tableStyleInfo name="18.04-style 3" showColumnStripes="0" showFirstColumn="1" showLastColumn="1" showRowStripes="1"/>
</table>
</file>

<file path=xl/tables/table586.xml><?xml version="1.0" encoding="utf-8"?>
<table xmlns="http://schemas.openxmlformats.org/spreadsheetml/2006/main" headerRowCount="0" ref="D6:E11" displayName="Table_586" name="Table_586" id="586">
  <tableColumns count="2">
    <tableColumn name="Column1" id="1"/>
    <tableColumn name="Column2" id="2"/>
  </tableColumns>
  <tableStyleInfo name="18.04-style 4" showColumnStripes="0" showFirstColumn="1" showLastColumn="1" showRowStripes="1"/>
</table>
</file>

<file path=xl/tables/table587.xml><?xml version="1.0" encoding="utf-8"?>
<table xmlns="http://schemas.openxmlformats.org/spreadsheetml/2006/main" headerRowCount="0" ref="D12:E12" displayName="Table_587" name="Table_587" id="587">
  <tableColumns count="2">
    <tableColumn name="Column1" id="1"/>
    <tableColumn name="Column2" id="2"/>
  </tableColumns>
  <tableStyleInfo name="18.04-style 5" showColumnStripes="0" showFirstColumn="1" showLastColumn="1" showRowStripes="1"/>
</table>
</file>

<file path=xl/tables/table588.xml><?xml version="1.0" encoding="utf-8"?>
<table xmlns="http://schemas.openxmlformats.org/spreadsheetml/2006/main" headerRowCount="0" ref="B13:C13" displayName="Table_588" name="Table_588" id="588">
  <tableColumns count="2">
    <tableColumn name="Column1" id="1"/>
    <tableColumn name="Column2" id="2"/>
  </tableColumns>
  <tableStyleInfo name="18.04-style 6" showColumnStripes="0" showFirstColumn="1" showLastColumn="1" showRowStripes="1"/>
</table>
</file>

<file path=xl/tables/table589.xml><?xml version="1.0" encoding="utf-8"?>
<table xmlns="http://schemas.openxmlformats.org/spreadsheetml/2006/main" headerRowCount="0" ref="D13:E13" displayName="Table_589" name="Table_589" id="589">
  <tableColumns count="2">
    <tableColumn name="Column1" id="1"/>
    <tableColumn name="Column2" id="2"/>
  </tableColumns>
  <tableStyleInfo name="18.04-style 7" showColumnStripes="0" showFirstColumn="1" showLastColumn="1" showRowStripes="1"/>
</table>
</file>

<file path=xl/tables/table590.xml><?xml version="1.0" encoding="utf-8"?>
<table xmlns="http://schemas.openxmlformats.org/spreadsheetml/2006/main" headerRowCount="0" ref="B3:C3" displayName="Table_590" name="Table_590" id="590">
  <tableColumns count="2">
    <tableColumn name="Column1" id="1"/>
    <tableColumn name="Column2" id="2"/>
  </tableColumns>
  <tableStyleInfo name="19.04-style" showColumnStripes="0" showFirstColumn="1" showLastColumn="1" showRowStripes="1"/>
</table>
</file>

<file path=xl/tables/table591.xml><?xml version="1.0" encoding="utf-8"?>
<table xmlns="http://schemas.openxmlformats.org/spreadsheetml/2006/main" headerRowCount="0" ref="D3:E3" displayName="Table_591" name="Table_591" id="591">
  <tableColumns count="2">
    <tableColumn name="Column1" id="1"/>
    <tableColumn name="Column2" id="2"/>
  </tableColumns>
  <tableStyleInfo name="19.04-style 2" showColumnStripes="0" showFirstColumn="1" showLastColumn="1" showRowStripes="1"/>
</table>
</file>

<file path=xl/tables/table592.xml><?xml version="1.0" encoding="utf-8"?>
<table xmlns="http://schemas.openxmlformats.org/spreadsheetml/2006/main" headerRowCount="0" ref="D4:E5" displayName="Table_592" name="Table_592" id="592">
  <tableColumns count="2">
    <tableColumn name="Column1" id="1"/>
    <tableColumn name="Column2" id="2"/>
  </tableColumns>
  <tableStyleInfo name="19.04-style 3" showColumnStripes="0" showFirstColumn="1" showLastColumn="1" showRowStripes="1"/>
</table>
</file>

<file path=xl/tables/table593.xml><?xml version="1.0" encoding="utf-8"?>
<table xmlns="http://schemas.openxmlformats.org/spreadsheetml/2006/main" headerRowCount="0" ref="D6:E11" displayName="Table_593" name="Table_593" id="593">
  <tableColumns count="2">
    <tableColumn name="Column1" id="1"/>
    <tableColumn name="Column2" id="2"/>
  </tableColumns>
  <tableStyleInfo name="19.04-style 4" showColumnStripes="0" showFirstColumn="1" showLastColumn="1" showRowStripes="1"/>
</table>
</file>

<file path=xl/tables/table594.xml><?xml version="1.0" encoding="utf-8"?>
<table xmlns="http://schemas.openxmlformats.org/spreadsheetml/2006/main" headerRowCount="0" ref="D12:E12" displayName="Table_594" name="Table_594" id="594">
  <tableColumns count="2">
    <tableColumn name="Column1" id="1"/>
    <tableColumn name="Column2" id="2"/>
  </tableColumns>
  <tableStyleInfo name="19.04-style 5" showColumnStripes="0" showFirstColumn="1" showLastColumn="1" showRowStripes="1"/>
</table>
</file>

<file path=xl/tables/table595.xml><?xml version="1.0" encoding="utf-8"?>
<table xmlns="http://schemas.openxmlformats.org/spreadsheetml/2006/main" headerRowCount="0" ref="B13:C13" displayName="Table_595" name="Table_595" id="595">
  <tableColumns count="2">
    <tableColumn name="Column1" id="1"/>
    <tableColumn name="Column2" id="2"/>
  </tableColumns>
  <tableStyleInfo name="19.04-style 6" showColumnStripes="0" showFirstColumn="1" showLastColumn="1" showRowStripes="1"/>
</table>
</file>

<file path=xl/tables/table596.xml><?xml version="1.0" encoding="utf-8"?>
<table xmlns="http://schemas.openxmlformats.org/spreadsheetml/2006/main" headerRowCount="0" ref="D13:E13" displayName="Table_596" name="Table_596" id="596">
  <tableColumns count="2">
    <tableColumn name="Column1" id="1"/>
    <tableColumn name="Column2" id="2"/>
  </tableColumns>
  <tableStyleInfo name="19.04-style 7" showColumnStripes="0" showFirstColumn="1" showLastColumn="1" showRowStripes="1"/>
</table>
</file>

<file path=xl/tables/table597.xml><?xml version="1.0" encoding="utf-8"?>
<table xmlns="http://schemas.openxmlformats.org/spreadsheetml/2006/main" headerRowCount="0" ref="D3:E4" displayName="Table_597" name="Table_597" id="597">
  <tableColumns count="2">
    <tableColumn name="Column1" id="1"/>
    <tableColumn name="Column2" id="2"/>
  </tableColumns>
  <tableStyleInfo name="20.04-style" showColumnStripes="0" showFirstColumn="1" showLastColumn="1" showRowStripes="1"/>
</table>
</file>

<file path=xl/tables/table598.xml><?xml version="1.0" encoding="utf-8"?>
<table xmlns="http://schemas.openxmlformats.org/spreadsheetml/2006/main" headerRowCount="0" ref="D5:E10" displayName="Table_598" name="Table_598" id="598">
  <tableColumns count="2">
    <tableColumn name="Column1" id="1"/>
    <tableColumn name="Column2" id="2"/>
  </tableColumns>
  <tableStyleInfo name="20.04-style 2" showColumnStripes="0" showFirstColumn="1" showLastColumn="1" showRowStripes="1"/>
</table>
</file>

<file path=xl/tables/table599.xml><?xml version="1.0" encoding="utf-8"?>
<table xmlns="http://schemas.openxmlformats.org/spreadsheetml/2006/main" headerRowCount="0" ref="D11:E11" displayName="Table_599" name="Table_599" id="599">
  <tableColumns count="2">
    <tableColumn name="Column1" id="1"/>
    <tableColumn name="Column2" id="2"/>
  </tableColumns>
  <tableStyleInfo name="20.04-style 3" showColumnStripes="0" showFirstColumn="1" showLastColumn="1" showRowStripes="1"/>
</table>
</file>

<file path=xl/tables/table600.xml><?xml version="1.0" encoding="utf-8"?>
<table xmlns="http://schemas.openxmlformats.org/spreadsheetml/2006/main" headerRowCount="0" ref="B12:C15" displayName="Table_600" name="Table_600" id="600">
  <tableColumns count="2">
    <tableColumn name="Column1" id="1"/>
    <tableColumn name="Column2" id="2"/>
  </tableColumns>
  <tableStyleInfo name="20.04-style 4" showColumnStripes="0" showFirstColumn="1" showLastColumn="1" showRowStripes="1"/>
</table>
</file>

<file path=xl/tables/table601.xml><?xml version="1.0" encoding="utf-8"?>
<table xmlns="http://schemas.openxmlformats.org/spreadsheetml/2006/main" headerRowCount="0" ref="D12:E15" displayName="Table_601" name="Table_601" id="601">
  <tableColumns count="2">
    <tableColumn name="Column1" id="1"/>
    <tableColumn name="Column2" id="2"/>
  </tableColumns>
  <tableStyleInfo name="20.04-style 5" showColumnStripes="0" showFirstColumn="1" showLastColumn="1" showRowStripes="1"/>
</table>
</file>

<file path=xl/tables/table602.xml><?xml version="1.0" encoding="utf-8"?>
<table xmlns="http://schemas.openxmlformats.org/spreadsheetml/2006/main" headerRowCount="0" ref="D3:E4" displayName="Table_602" name="Table_602" id="602">
  <tableColumns count="2">
    <tableColumn name="Column1" id="1"/>
    <tableColumn name="Column2" id="2"/>
  </tableColumns>
  <tableStyleInfo name="21.04-style" showColumnStripes="0" showFirstColumn="1" showLastColumn="1" showRowStripes="1"/>
</table>
</file>

<file path=xl/tables/table603.xml><?xml version="1.0" encoding="utf-8"?>
<table xmlns="http://schemas.openxmlformats.org/spreadsheetml/2006/main" headerRowCount="0" ref="D5:E10" displayName="Table_603" name="Table_603" id="603">
  <tableColumns count="2">
    <tableColumn name="Column1" id="1"/>
    <tableColumn name="Column2" id="2"/>
  </tableColumns>
  <tableStyleInfo name="21.04-style 2" showColumnStripes="0" showFirstColumn="1" showLastColumn="1" showRowStripes="1"/>
</table>
</file>

<file path=xl/tables/table604.xml><?xml version="1.0" encoding="utf-8"?>
<table xmlns="http://schemas.openxmlformats.org/spreadsheetml/2006/main" headerRowCount="0" ref="D11:E11" displayName="Table_604" name="Table_604" id="604">
  <tableColumns count="2">
    <tableColumn name="Column1" id="1"/>
    <tableColumn name="Column2" id="2"/>
  </tableColumns>
  <tableStyleInfo name="21.04-style 3" showColumnStripes="0" showFirstColumn="1" showLastColumn="1" showRowStripes="1"/>
</table>
</file>

<file path=xl/tables/table605.xml><?xml version="1.0" encoding="utf-8"?>
<table xmlns="http://schemas.openxmlformats.org/spreadsheetml/2006/main" headerRowCount="0" ref="B12:C15" displayName="Table_605" name="Table_605" id="605">
  <tableColumns count="2">
    <tableColumn name="Column1" id="1"/>
    <tableColumn name="Column2" id="2"/>
  </tableColumns>
  <tableStyleInfo name="21.04-style 4" showColumnStripes="0" showFirstColumn="1" showLastColumn="1" showRowStripes="1"/>
</table>
</file>

<file path=xl/tables/table606.xml><?xml version="1.0" encoding="utf-8"?>
<table xmlns="http://schemas.openxmlformats.org/spreadsheetml/2006/main" headerRowCount="0" ref="D12:E15" displayName="Table_606" name="Table_606" id="606">
  <tableColumns count="2">
    <tableColumn name="Column1" id="1"/>
    <tableColumn name="Column2" id="2"/>
  </tableColumns>
  <tableStyleInfo name="21.04-style 5" showColumnStripes="0" showFirstColumn="1" showLastColumn="1" showRowStripes="1"/>
</table>
</file>

<file path=xl/tables/table607.xml><?xml version="1.0" encoding="utf-8"?>
<table xmlns="http://schemas.openxmlformats.org/spreadsheetml/2006/main" headerRowCount="0" ref="D3:E3" displayName="Table_607" name="Table_607" id="607">
  <tableColumns count="2">
    <tableColumn name="Column1" id="1"/>
    <tableColumn name="Column2" id="2"/>
  </tableColumns>
  <tableStyleInfo name="22.04-style" showColumnStripes="0" showFirstColumn="1" showLastColumn="1" showRowStripes="1"/>
</table>
</file>

<file path=xl/tables/table608.xml><?xml version="1.0" encoding="utf-8"?>
<table xmlns="http://schemas.openxmlformats.org/spreadsheetml/2006/main" headerRowCount="0" ref="B4:C4" displayName="Table_608" name="Table_608" id="608">
  <tableColumns count="2">
    <tableColumn name="Column1" id="1"/>
    <tableColumn name="Column2" id="2"/>
  </tableColumns>
  <tableStyleInfo name="22.04-style 2" showColumnStripes="0" showFirstColumn="1" showLastColumn="1" showRowStripes="1"/>
</table>
</file>

<file path=xl/tables/table609.xml><?xml version="1.0" encoding="utf-8"?>
<table xmlns="http://schemas.openxmlformats.org/spreadsheetml/2006/main" headerRowCount="0" ref="D4:E4" displayName="Table_609" name="Table_609" id="609">
  <tableColumns count="2">
    <tableColumn name="Column1" id="1"/>
    <tableColumn name="Column2" id="2"/>
  </tableColumns>
  <tableStyleInfo name="22.04-style 3" showColumnStripes="0" showFirstColumn="1" showLastColumn="1" showRowStripes="1"/>
</table>
</file>

<file path=xl/tables/table610.xml><?xml version="1.0" encoding="utf-8"?>
<table xmlns="http://schemas.openxmlformats.org/spreadsheetml/2006/main" headerRowCount="0" ref="D5:E7" displayName="Table_610" name="Table_610" id="610">
  <tableColumns count="2">
    <tableColumn name="Column1" id="1"/>
    <tableColumn name="Column2" id="2"/>
  </tableColumns>
  <tableStyleInfo name="22.04-style 4" showColumnStripes="0" showFirstColumn="1" showLastColumn="1" showRowStripes="1"/>
</table>
</file>

<file path=xl/tables/table611.xml><?xml version="1.0" encoding="utf-8"?>
<table xmlns="http://schemas.openxmlformats.org/spreadsheetml/2006/main" headerRowCount="0" ref="D8:E12" displayName="Table_611" name="Table_611" id="611">
  <tableColumns count="2">
    <tableColumn name="Column1" id="1"/>
    <tableColumn name="Column2" id="2"/>
  </tableColumns>
  <tableStyleInfo name="22.04-style 5" showColumnStripes="0" showFirstColumn="1" showLastColumn="1" showRowStripes="1"/>
</table>
</file>

<file path=xl/tables/table612.xml><?xml version="1.0" encoding="utf-8"?>
<table xmlns="http://schemas.openxmlformats.org/spreadsheetml/2006/main" headerRowCount="0" ref="D13:E13" displayName="Table_612" name="Table_612" id="612">
  <tableColumns count="2">
    <tableColumn name="Column1" id="1"/>
    <tableColumn name="Column2" id="2"/>
  </tableColumns>
  <tableStyleInfo name="22.04-style 6" showColumnStripes="0" showFirstColumn="1" showLastColumn="1" showRowStripes="1"/>
</table>
</file>

<file path=xl/tables/table613.xml><?xml version="1.0" encoding="utf-8"?>
<table xmlns="http://schemas.openxmlformats.org/spreadsheetml/2006/main" headerRowCount="0" ref="B14:C35" displayName="Table_613" name="Table_613" id="613">
  <tableColumns count="2">
    <tableColumn name="Column1" id="1"/>
    <tableColumn name="Column2" id="2"/>
  </tableColumns>
  <tableStyleInfo name="22.04-style 7" showColumnStripes="0" showFirstColumn="1" showLastColumn="1" showRowStripes="1"/>
</table>
</file>

<file path=xl/tables/table614.xml><?xml version="1.0" encoding="utf-8"?>
<table xmlns="http://schemas.openxmlformats.org/spreadsheetml/2006/main" headerRowCount="0" ref="D14:E35" displayName="Table_614" name="Table_614" id="614">
  <tableColumns count="2">
    <tableColumn name="Column1" id="1"/>
    <tableColumn name="Column2" id="2"/>
  </tableColumns>
  <tableStyleInfo name="22.04-style 8" showColumnStripes="0" showFirstColumn="1" showLastColumn="1" showRowStripes="1"/>
</table>
</file>

<file path=xl/tables/table615.xml><?xml version="1.0" encoding="utf-8"?>
<table xmlns="http://schemas.openxmlformats.org/spreadsheetml/2006/main" headerRowCount="0" ref="O28:R28" displayName="Table_615" name="Table_615" id="615">
  <tableColumns count="4">
    <tableColumn name="Column1" id="1"/>
    <tableColumn name="Column2" id="2"/>
    <tableColumn name="Column3" id="3"/>
    <tableColumn name="Column4" id="4"/>
  </tableColumns>
  <tableStyleInfo name="22.04-style 9" showColumnStripes="0" showFirstColumn="1" showLastColumn="1" showRowStripes="1"/>
</table>
</file>

<file path=xl/tables/table616.xml><?xml version="1.0" encoding="utf-8"?>
<table xmlns="http://schemas.openxmlformats.org/spreadsheetml/2006/main" headerRowCount="0" ref="D3:E4" displayName="Table_616" name="Table_616" id="616">
  <tableColumns count="2">
    <tableColumn name="Column1" id="1"/>
    <tableColumn name="Column2" id="2"/>
  </tableColumns>
  <tableStyleInfo name="23.04-style" showColumnStripes="0" showFirstColumn="1" showLastColumn="1" showRowStripes="1"/>
</table>
</file>

<file path=xl/tables/table617.xml><?xml version="1.0" encoding="utf-8"?>
<table xmlns="http://schemas.openxmlformats.org/spreadsheetml/2006/main" headerRowCount="0" ref="B4:C4" displayName="Table_617" name="Table_617" id="617">
  <tableColumns count="2">
    <tableColumn name="Column1" id="1"/>
    <tableColumn name="Column2" id="2"/>
  </tableColumns>
  <tableStyleInfo name="23.04-style 2" showColumnStripes="0" showFirstColumn="1" showLastColumn="1" showRowStripes="1"/>
</table>
</file>

<file path=xl/tables/table618.xml><?xml version="1.0" encoding="utf-8"?>
<table xmlns="http://schemas.openxmlformats.org/spreadsheetml/2006/main" headerRowCount="0" ref="B5:C5" displayName="Table_618" name="Table_618" id="618">
  <tableColumns count="2">
    <tableColumn name="Column1" id="1"/>
    <tableColumn name="Column2" id="2"/>
  </tableColumns>
  <tableStyleInfo name="23.04-style 3" showColumnStripes="0" showFirstColumn="1" showLastColumn="1" showRowStripes="1"/>
</table>
</file>

<file path=xl/tables/table619.xml><?xml version="1.0" encoding="utf-8"?>
<table xmlns="http://schemas.openxmlformats.org/spreadsheetml/2006/main" headerRowCount="0" ref="D5:E5" displayName="Table_619" name="Table_619" id="619">
  <tableColumns count="2">
    <tableColumn name="Column1" id="1"/>
    <tableColumn name="Column2" id="2"/>
  </tableColumns>
  <tableStyleInfo name="23.04-style 4" showColumnStripes="0" showFirstColumn="1" showLastColumn="1" showRowStripes="1"/>
</table>
</file>

<file path=xl/tables/table620.xml><?xml version="1.0" encoding="utf-8"?>
<table xmlns="http://schemas.openxmlformats.org/spreadsheetml/2006/main" headerRowCount="0" ref="D6:E7" displayName="Table_620" name="Table_620" id="620">
  <tableColumns count="2">
    <tableColumn name="Column1" id="1"/>
    <tableColumn name="Column2" id="2"/>
  </tableColumns>
  <tableStyleInfo name="23.04-style 5" showColumnStripes="0" showFirstColumn="1" showLastColumn="1" showRowStripes="1"/>
</table>
</file>

<file path=xl/tables/table621.xml><?xml version="1.0" encoding="utf-8"?>
<table xmlns="http://schemas.openxmlformats.org/spreadsheetml/2006/main" headerRowCount="0" ref="D8:E12" displayName="Table_621" name="Table_621" id="621">
  <tableColumns count="2">
    <tableColumn name="Column1" id="1"/>
    <tableColumn name="Column2" id="2"/>
  </tableColumns>
  <tableStyleInfo name="23.04-style 6" showColumnStripes="0" showFirstColumn="1" showLastColumn="1" showRowStripes="1"/>
</table>
</file>

<file path=xl/tables/table622.xml><?xml version="1.0" encoding="utf-8"?>
<table xmlns="http://schemas.openxmlformats.org/spreadsheetml/2006/main" headerRowCount="0" ref="B13:C13" displayName="Table_622" name="Table_622" id="622">
  <tableColumns count="2">
    <tableColumn name="Column1" id="1"/>
    <tableColumn name="Column2" id="2"/>
  </tableColumns>
  <tableStyleInfo name="23.04-style 7" showColumnStripes="0" showFirstColumn="1" showLastColumn="1" showRowStripes="1"/>
</table>
</file>

<file path=xl/tables/table623.xml><?xml version="1.0" encoding="utf-8"?>
<table xmlns="http://schemas.openxmlformats.org/spreadsheetml/2006/main" headerRowCount="0" ref="D13:E13" displayName="Table_623" name="Table_623" id="623">
  <tableColumns count="2">
    <tableColumn name="Column1" id="1"/>
    <tableColumn name="Column2" id="2"/>
  </tableColumns>
  <tableStyleInfo name="23.04-style 8" showColumnStripes="0" showFirstColumn="1" showLastColumn="1" showRowStripes="1"/>
</table>
</file>

<file path=xl/tables/table624.xml><?xml version="1.0" encoding="utf-8"?>
<table xmlns="http://schemas.openxmlformats.org/spreadsheetml/2006/main" headerRowCount="0" ref="D14:E31" displayName="Table_624" name="Table_624" id="624">
  <tableColumns count="2">
    <tableColumn name="Column1" id="1"/>
    <tableColumn name="Column2" id="2"/>
  </tableColumns>
  <tableStyleInfo name="23.04-style 9" showColumnStripes="0" showFirstColumn="1" showLastColumn="1" showRowStripes="1"/>
</table>
</file>

<file path=xl/tables/table625.xml><?xml version="1.0" encoding="utf-8"?>
<table xmlns="http://schemas.openxmlformats.org/spreadsheetml/2006/main" headerRowCount="0" ref="B16" displayName="Table_625" name="Table_625" id="625">
  <tableColumns count="1">
    <tableColumn name="Column1" id="1"/>
  </tableColumns>
  <tableStyleInfo name="23.04-style 10" showColumnStripes="0" showFirstColumn="1" showLastColumn="1" showRowStripes="1"/>
</table>
</file>

<file path=xl/tables/table626.xml><?xml version="1.0" encoding="utf-8"?>
<table xmlns="http://schemas.openxmlformats.org/spreadsheetml/2006/main" headerRowCount="0" ref="M20:M41" displayName="Table_626" name="Table_626" id="626">
  <tableColumns count="1">
    <tableColumn name="Column1" id="1"/>
  </tableColumns>
  <tableStyleInfo name="23.04-style 11" showColumnStripes="0" showFirstColumn="1" showLastColumn="1" showRowStripes="1"/>
</table>
</file>

<file path=xl/tables/table627.xml><?xml version="1.0" encoding="utf-8"?>
<table xmlns="http://schemas.openxmlformats.org/spreadsheetml/2006/main" headerRowCount="0" ref="N20:T41" displayName="Table_627" name="Table_627" id="627">
  <tableColumns count="7">
    <tableColumn name="Column1" id="1"/>
    <tableColumn name="Column2" id="2"/>
    <tableColumn name="Column3" id="3"/>
    <tableColumn name="Column4" id="4"/>
    <tableColumn name="Column5" id="5"/>
    <tableColumn name="Column6" id="6"/>
    <tableColumn name="Column7" id="7"/>
  </tableColumns>
  <tableStyleInfo name="23.04-style 12" showColumnStripes="0" showFirstColumn="1" showLastColumn="1" showRowStripes="1"/>
</table>
</file>

<file path=xl/tables/table628.xml><?xml version="1.0" encoding="utf-8"?>
<table xmlns="http://schemas.openxmlformats.org/spreadsheetml/2006/main" headerRowCount="0" ref="D3:E4" displayName="Table_628" name="Table_628" id="628">
  <tableColumns count="2">
    <tableColumn name="Column1" id="1"/>
    <tableColumn name="Column2" id="2"/>
  </tableColumns>
  <tableStyleInfo name="24.04-style" showColumnStripes="0" showFirstColumn="1" showLastColumn="1" showRowStripes="1"/>
</table>
</file>

<file path=xl/tables/table629.xml><?xml version="1.0" encoding="utf-8"?>
<table xmlns="http://schemas.openxmlformats.org/spreadsheetml/2006/main" headerRowCount="0" ref="B4:C4" displayName="Table_629" name="Table_629" id="629">
  <tableColumns count="2">
    <tableColumn name="Column1" id="1"/>
    <tableColumn name="Column2" id="2"/>
  </tableColumns>
  <tableStyleInfo name="24.04-style 2" showColumnStripes="0" showFirstColumn="1" showLastColumn="1" showRowStripes="1"/>
</table>
</file>

<file path=xl/tables/table630.xml><?xml version="1.0" encoding="utf-8"?>
<table xmlns="http://schemas.openxmlformats.org/spreadsheetml/2006/main" headerRowCount="0" ref="B5:C5" displayName="Table_630" name="Table_630" id="630">
  <tableColumns count="2">
    <tableColumn name="Column1" id="1"/>
    <tableColumn name="Column2" id="2"/>
  </tableColumns>
  <tableStyleInfo name="24.04-style 3" showColumnStripes="0" showFirstColumn="1" showLastColumn="1" showRowStripes="1"/>
</table>
</file>

<file path=xl/tables/table631.xml><?xml version="1.0" encoding="utf-8"?>
<table xmlns="http://schemas.openxmlformats.org/spreadsheetml/2006/main" headerRowCount="0" ref="D5:E5" displayName="Table_631" name="Table_631" id="631">
  <tableColumns count="2">
    <tableColumn name="Column1" id="1"/>
    <tableColumn name="Column2" id="2"/>
  </tableColumns>
  <tableStyleInfo name="24.04-style 4" showColumnStripes="0" showFirstColumn="1" showLastColumn="1" showRowStripes="1"/>
</table>
</file>

<file path=xl/tables/table632.xml><?xml version="1.0" encoding="utf-8"?>
<table xmlns="http://schemas.openxmlformats.org/spreadsheetml/2006/main" headerRowCount="0" ref="D6:E7" displayName="Table_632" name="Table_632" id="632">
  <tableColumns count="2">
    <tableColumn name="Column1" id="1"/>
    <tableColumn name="Column2" id="2"/>
  </tableColumns>
  <tableStyleInfo name="24.04-style 5" showColumnStripes="0" showFirstColumn="1" showLastColumn="1" showRowStripes="1"/>
</table>
</file>

<file path=xl/tables/table633.xml><?xml version="1.0" encoding="utf-8"?>
<table xmlns="http://schemas.openxmlformats.org/spreadsheetml/2006/main" headerRowCount="0" ref="D8:E14" displayName="Table_633" name="Table_633" id="633">
  <tableColumns count="2">
    <tableColumn name="Column1" id="1"/>
    <tableColumn name="Column2" id="2"/>
  </tableColumns>
  <tableStyleInfo name="24.04-style 6" showColumnStripes="0" showFirstColumn="1" showLastColumn="1" showRowStripes="1"/>
</table>
</file>

<file path=xl/tables/table634.xml><?xml version="1.0" encoding="utf-8"?>
<table xmlns="http://schemas.openxmlformats.org/spreadsheetml/2006/main" headerRowCount="0" ref="B13:C13" displayName="Table_634" name="Table_634" id="634">
  <tableColumns count="2">
    <tableColumn name="Column1" id="1"/>
    <tableColumn name="Column2" id="2"/>
  </tableColumns>
  <tableStyleInfo name="24.04-style 7" showColumnStripes="0" showFirstColumn="1" showLastColumn="1" showRowStripes="1"/>
</table>
</file>

<file path=xl/tables/table635.xml><?xml version="1.0" encoding="utf-8"?>
<table xmlns="http://schemas.openxmlformats.org/spreadsheetml/2006/main" headerRowCount="0" ref="D15:E17" displayName="Table_635" name="Table_635" id="635">
  <tableColumns count="2">
    <tableColumn name="Column1" id="1"/>
    <tableColumn name="Column2" id="2"/>
  </tableColumns>
  <tableStyleInfo name="24.04-style 8" showColumnStripes="0" showFirstColumn="1" showLastColumn="1" showRowStripes="1"/>
</table>
</file>

<file path=xl/tables/table636.xml><?xml version="1.0" encoding="utf-8"?>
<table xmlns="http://schemas.openxmlformats.org/spreadsheetml/2006/main" headerRowCount="0" ref="B16:C17" displayName="Table_636" name="Table_636" id="636">
  <tableColumns count="2">
    <tableColumn name="Column1" id="1"/>
    <tableColumn name="Column2" id="2"/>
  </tableColumns>
  <tableStyleInfo name="24.04-style 9" showColumnStripes="0" showFirstColumn="1" showLastColumn="1" showRowStripes="1"/>
</table>
</file>

<file path=xl/tables/table637.xml><?xml version="1.0" encoding="utf-8"?>
<table xmlns="http://schemas.openxmlformats.org/spreadsheetml/2006/main" headerRowCount="0" ref="B18:C36" displayName="Table_637" name="Table_637" id="637">
  <tableColumns count="2">
    <tableColumn name="Column1" id="1"/>
    <tableColumn name="Column2" id="2"/>
  </tableColumns>
  <tableStyleInfo name="24.04-style 10" showColumnStripes="0" showFirstColumn="1" showLastColumn="1" showRowStripes="1"/>
</table>
</file>

<file path=xl/tables/table638.xml><?xml version="1.0" encoding="utf-8"?>
<table xmlns="http://schemas.openxmlformats.org/spreadsheetml/2006/main" headerRowCount="0" ref="D18:E34" displayName="Table_638" name="Table_638" id="638">
  <tableColumns count="2">
    <tableColumn name="Column1" id="1"/>
    <tableColumn name="Column2" id="2"/>
  </tableColumns>
  <tableStyleInfo name="24.04-style 11" showColumnStripes="0" showFirstColumn="1" showLastColumn="1" showRowStripes="1"/>
</table>
</file>

<file path=xl/tables/table639.xml><?xml version="1.0" encoding="utf-8"?>
<table xmlns="http://schemas.openxmlformats.org/spreadsheetml/2006/main" headerRowCount="0" ref="O21:R21" displayName="Table_639" name="Table_639" id="639">
  <tableColumns count="4">
    <tableColumn name="Column1" id="1"/>
    <tableColumn name="Column2" id="2"/>
    <tableColumn name="Column3" id="3"/>
    <tableColumn name="Column4" id="4"/>
  </tableColumns>
  <tableStyleInfo name="24.04-style 12" showColumnStripes="0" showFirstColumn="1" showLastColumn="1" showRowStripes="1"/>
</table>
</file>

<file path=xl/tables/table640.xml><?xml version="1.0" encoding="utf-8"?>
<table xmlns="http://schemas.openxmlformats.org/spreadsheetml/2006/main" headerRowCount="0" ref="O31:R31" displayName="Table_640" name="Table_640" id="640">
  <tableColumns count="4">
    <tableColumn name="Column1" id="1"/>
    <tableColumn name="Column2" id="2"/>
    <tableColumn name="Column3" id="3"/>
    <tableColumn name="Column4" id="4"/>
  </tableColumns>
  <tableStyleInfo name="24.04-style 13" showColumnStripes="0" showFirstColumn="1" showLastColumn="1" showRowStripes="1"/>
</table>
</file>

<file path=xl/tables/table641.xml><?xml version="1.0" encoding="utf-8"?>
<table xmlns="http://schemas.openxmlformats.org/spreadsheetml/2006/main" headerRowCount="0" ref="D3:E4" displayName="Table_641" name="Table_641" id="641">
  <tableColumns count="2">
    <tableColumn name="Column1" id="1"/>
    <tableColumn name="Column2" id="2"/>
  </tableColumns>
  <tableStyleInfo name="25.04-style" showColumnStripes="0" showFirstColumn="1" showLastColumn="1" showRowStripes="1"/>
</table>
</file>

<file path=xl/tables/table642.xml><?xml version="1.0" encoding="utf-8"?>
<table xmlns="http://schemas.openxmlformats.org/spreadsheetml/2006/main" headerRowCount="0" ref="B4:C4" displayName="Table_642" name="Table_642" id="642">
  <tableColumns count="2">
    <tableColumn name="Column1" id="1"/>
    <tableColumn name="Column2" id="2"/>
  </tableColumns>
  <tableStyleInfo name="25.04-style 2" showColumnStripes="0" showFirstColumn="1" showLastColumn="1" showRowStripes="1"/>
</table>
</file>

<file path=xl/tables/table643.xml><?xml version="1.0" encoding="utf-8"?>
<table xmlns="http://schemas.openxmlformats.org/spreadsheetml/2006/main" headerRowCount="0" ref="B5:C7" displayName="Table_643" name="Table_643" id="643">
  <tableColumns count="2">
    <tableColumn name="Column1" id="1"/>
    <tableColumn name="Column2" id="2"/>
  </tableColumns>
  <tableStyleInfo name="25.04-style 3" showColumnStripes="0" showFirstColumn="1" showLastColumn="1" showRowStripes="1"/>
</table>
</file>

<file path=xl/tables/table644.xml><?xml version="1.0" encoding="utf-8"?>
<table xmlns="http://schemas.openxmlformats.org/spreadsheetml/2006/main" headerRowCount="0" ref="D5:E5" displayName="Table_644" name="Table_644" id="644">
  <tableColumns count="2">
    <tableColumn name="Column1" id="1"/>
    <tableColumn name="Column2" id="2"/>
  </tableColumns>
  <tableStyleInfo name="25.04-style 4" showColumnStripes="0" showFirstColumn="1" showLastColumn="1" showRowStripes="1"/>
</table>
</file>

<file path=xl/tables/table645.xml><?xml version="1.0" encoding="utf-8"?>
<table xmlns="http://schemas.openxmlformats.org/spreadsheetml/2006/main" headerRowCount="0" ref="D6:E7" displayName="Table_645" name="Table_645" id="645">
  <tableColumns count="2">
    <tableColumn name="Column1" id="1"/>
    <tableColumn name="Column2" id="2"/>
  </tableColumns>
  <tableStyleInfo name="25.04-style 5" showColumnStripes="0" showFirstColumn="1" showLastColumn="1" showRowStripes="1"/>
</table>
</file>

<file path=xl/tables/table646.xml><?xml version="1.0" encoding="utf-8"?>
<table xmlns="http://schemas.openxmlformats.org/spreadsheetml/2006/main" headerRowCount="0" ref="D8:E12" displayName="Table_646" name="Table_646" id="646">
  <tableColumns count="2">
    <tableColumn name="Column1" id="1"/>
    <tableColumn name="Column2" id="2"/>
  </tableColumns>
  <tableStyleInfo name="25.04-style 6" showColumnStripes="0" showFirstColumn="1" showLastColumn="1" showRowStripes="1"/>
</table>
</file>

<file path=xl/tables/table647.xml><?xml version="1.0" encoding="utf-8"?>
<table xmlns="http://schemas.openxmlformats.org/spreadsheetml/2006/main" headerRowCount="0" ref="B13:C19" displayName="Table_647" name="Table_647" id="647">
  <tableColumns count="2">
    <tableColumn name="Column1" id="1"/>
    <tableColumn name="Column2" id="2"/>
  </tableColumns>
  <tableStyleInfo name="25.04-style 7" showColumnStripes="0" showFirstColumn="1" showLastColumn="1" showRowStripes="1"/>
</table>
</file>

<file path=xl/tables/table648.xml><?xml version="1.0" encoding="utf-8"?>
<table xmlns="http://schemas.openxmlformats.org/spreadsheetml/2006/main" headerRowCount="0" ref="D13:E17" displayName="Table_648" name="Table_648" id="648">
  <tableColumns count="2">
    <tableColumn name="Column1" id="1"/>
    <tableColumn name="Column2" id="2"/>
  </tableColumns>
  <tableStyleInfo name="25.04-style 8" showColumnStripes="0" showFirstColumn="1" showLastColumn="1" showRowStripes="1"/>
</table>
</file>

<file path=xl/tables/table649.xml><?xml version="1.0" encoding="utf-8"?>
<table xmlns="http://schemas.openxmlformats.org/spreadsheetml/2006/main" headerRowCount="0" ref="O14:R14" displayName="Table_649" name="Table_649" id="649">
  <tableColumns count="4">
    <tableColumn name="Column1" id="1"/>
    <tableColumn name="Column2" id="2"/>
    <tableColumn name="Column3" id="3"/>
    <tableColumn name="Column4" id="4"/>
  </tableColumns>
  <tableStyleInfo name="25.04-style 9" showColumnStripes="0" showFirstColumn="1" showLastColumn="1" showRowStripes="1"/>
</table>
</file>

<file path=xl/tables/table650.xml><?xml version="1.0" encoding="utf-8"?>
<table xmlns="http://schemas.openxmlformats.org/spreadsheetml/2006/main" headerRowCount="0" ref="B3:C3" displayName="Table_650" name="Table_650" id="650">
  <tableColumns count="2">
    <tableColumn name="Column1" id="1"/>
    <tableColumn name="Column2" id="2"/>
  </tableColumns>
  <tableStyleInfo name="27.04-style" showColumnStripes="0" showFirstColumn="1" showLastColumn="1" showRowStripes="1"/>
</table>
</file>

<file path=xl/tables/table651.xml><?xml version="1.0" encoding="utf-8"?>
<table xmlns="http://schemas.openxmlformats.org/spreadsheetml/2006/main" headerRowCount="0" ref="D3:E3" displayName="Table_651" name="Table_651" id="651">
  <tableColumns count="2">
    <tableColumn name="Column1" id="1"/>
    <tableColumn name="Column2" id="2"/>
  </tableColumns>
  <tableStyleInfo name="27.04-style 2" showColumnStripes="0" showFirstColumn="1" showLastColumn="1" showRowStripes="1"/>
</table>
</file>

<file path=xl/tables/table652.xml><?xml version="1.0" encoding="utf-8"?>
<table xmlns="http://schemas.openxmlformats.org/spreadsheetml/2006/main" headerRowCount="0" ref="D4:E5" displayName="Table_652" name="Table_652" id="652">
  <tableColumns count="2">
    <tableColumn name="Column1" id="1"/>
    <tableColumn name="Column2" id="2"/>
  </tableColumns>
  <tableStyleInfo name="27.04-style 3" showColumnStripes="0" showFirstColumn="1" showLastColumn="1" showRowStripes="1"/>
</table>
</file>

<file path=xl/tables/table653.xml><?xml version="1.0" encoding="utf-8"?>
<table xmlns="http://schemas.openxmlformats.org/spreadsheetml/2006/main" headerRowCount="0" ref="D6:E11" displayName="Table_653" name="Table_653" id="653">
  <tableColumns count="2">
    <tableColumn name="Column1" id="1"/>
    <tableColumn name="Column2" id="2"/>
  </tableColumns>
  <tableStyleInfo name="27.04-style 4" showColumnStripes="0" showFirstColumn="1" showLastColumn="1" showRowStripes="1"/>
</table>
</file>

<file path=xl/tables/table654.xml><?xml version="1.0" encoding="utf-8"?>
<table xmlns="http://schemas.openxmlformats.org/spreadsheetml/2006/main" headerRowCount="0" ref="D12:E12" displayName="Table_654" name="Table_654" id="654">
  <tableColumns count="2">
    <tableColumn name="Column1" id="1"/>
    <tableColumn name="Column2" id="2"/>
  </tableColumns>
  <tableStyleInfo name="27.04-style 5" showColumnStripes="0" showFirstColumn="1" showLastColumn="1" showRowStripes="1"/>
</table>
</file>

<file path=xl/tables/table655.xml><?xml version="1.0" encoding="utf-8"?>
<table xmlns="http://schemas.openxmlformats.org/spreadsheetml/2006/main" headerRowCount="0" ref="B13:C40" displayName="Table_655" name="Table_655" id="655">
  <tableColumns count="2">
    <tableColumn name="Column1" id="1"/>
    <tableColumn name="Column2" id="2"/>
  </tableColumns>
  <tableStyleInfo name="27.04-style 6" showColumnStripes="0" showFirstColumn="1" showLastColumn="1" showRowStripes="1"/>
</table>
</file>

<file path=xl/tables/table656.xml><?xml version="1.0" encoding="utf-8"?>
<table xmlns="http://schemas.openxmlformats.org/spreadsheetml/2006/main" headerRowCount="0" ref="D13:E26" displayName="Table_656" name="Table_656" id="656">
  <tableColumns count="2">
    <tableColumn name="Column1" id="1"/>
    <tableColumn name="Column2" id="2"/>
  </tableColumns>
  <tableStyleInfo name="27.04-style 7" showColumnStripes="0" showFirstColumn="1" showLastColumn="1" showRowStripes="1"/>
</table>
</file>

<file path=xl/tables/table657.xml><?xml version="1.0" encoding="utf-8"?>
<table xmlns="http://schemas.openxmlformats.org/spreadsheetml/2006/main" headerRowCount="0" ref="B3:C3" displayName="Table_657" name="Table_657" id="657">
  <tableColumns count="2">
    <tableColumn name="Column1" id="1"/>
    <tableColumn name="Column2" id="2"/>
  </tableColumns>
  <tableStyleInfo name="28.04-style" showColumnStripes="0" showFirstColumn="1" showLastColumn="1" showRowStripes="1"/>
</table>
</file>

<file path=xl/tables/table658.xml><?xml version="1.0" encoding="utf-8"?>
<table xmlns="http://schemas.openxmlformats.org/spreadsheetml/2006/main" headerRowCount="0" ref="D3:E3" displayName="Table_658" name="Table_658" id="658">
  <tableColumns count="2">
    <tableColumn name="Column1" id="1"/>
    <tableColumn name="Column2" id="2"/>
  </tableColumns>
  <tableStyleInfo name="28.04-style 2" showColumnStripes="0" showFirstColumn="1" showLastColumn="1" showRowStripes="1"/>
</table>
</file>

<file path=xl/tables/table659.xml><?xml version="1.0" encoding="utf-8"?>
<table xmlns="http://schemas.openxmlformats.org/spreadsheetml/2006/main" headerRowCount="0" ref="B4:C4" displayName="Table_659" name="Table_659" id="659">
  <tableColumns count="2">
    <tableColumn name="Column1" id="1"/>
    <tableColumn name="Column2" id="2"/>
  </tableColumns>
  <tableStyleInfo name="28.04-style 3" showColumnStripes="0" showFirstColumn="1" showLastColumn="1" showRowStripes="1"/>
</table>
</file>

<file path=xl/tables/table660.xml><?xml version="1.0" encoding="utf-8"?>
<table xmlns="http://schemas.openxmlformats.org/spreadsheetml/2006/main" headerRowCount="0" ref="D4:E4" displayName="Table_660" name="Table_660" id="660">
  <tableColumns count="2">
    <tableColumn name="Column1" id="1"/>
    <tableColumn name="Column2" id="2"/>
  </tableColumns>
  <tableStyleInfo name="28.04-style 4" showColumnStripes="0" showFirstColumn="1" showLastColumn="1" showRowStripes="1"/>
</table>
</file>

<file path=xl/tables/table661.xml><?xml version="1.0" encoding="utf-8"?>
<table xmlns="http://schemas.openxmlformats.org/spreadsheetml/2006/main" headerRowCount="0" ref="B5:C9" displayName="Table_661" name="Table_661" id="661">
  <tableColumns count="2">
    <tableColumn name="Column1" id="1"/>
    <tableColumn name="Column2" id="2"/>
  </tableColumns>
  <tableStyleInfo name="28.04-style 5" showColumnStripes="0" showFirstColumn="1" showLastColumn="1" showRowStripes="1"/>
</table>
</file>

<file path=xl/tables/table662.xml><?xml version="1.0" encoding="utf-8"?>
<table xmlns="http://schemas.openxmlformats.org/spreadsheetml/2006/main" headerRowCount="0" ref="D5:E5" displayName="Table_662" name="Table_662" id="662">
  <tableColumns count="2">
    <tableColumn name="Column1" id="1"/>
    <tableColumn name="Column2" id="2"/>
  </tableColumns>
  <tableStyleInfo name="28.04-style 6" showColumnStripes="0" showFirstColumn="1" showLastColumn="1" showRowStripes="1"/>
</table>
</file>

<file path=xl/tables/table663.xml><?xml version="1.0" encoding="utf-8"?>
<table xmlns="http://schemas.openxmlformats.org/spreadsheetml/2006/main" headerRowCount="0" ref="D6:E6" displayName="Table_663" name="Table_663" id="663">
  <tableColumns count="2">
    <tableColumn name="Column1" id="1"/>
    <tableColumn name="Column2" id="2"/>
  </tableColumns>
  <tableStyleInfo name="28.04-style 7" showColumnStripes="0" showFirstColumn="1" showLastColumn="1" showRowStripes="1"/>
</table>
</file>

<file path=xl/tables/table664.xml><?xml version="1.0" encoding="utf-8"?>
<table xmlns="http://schemas.openxmlformats.org/spreadsheetml/2006/main" headerRowCount="0" ref="D7:E11" displayName="Table_664" name="Table_664" id="664">
  <tableColumns count="2">
    <tableColumn name="Column1" id="1"/>
    <tableColumn name="Column2" id="2"/>
  </tableColumns>
  <tableStyleInfo name="28.04-style 8" showColumnStripes="0" showFirstColumn="1" showLastColumn="1" showRowStripes="1"/>
</table>
</file>

<file path=xl/tables/table665.xml><?xml version="1.0" encoding="utf-8"?>
<table xmlns="http://schemas.openxmlformats.org/spreadsheetml/2006/main" headerRowCount="0" ref="B12:C42" displayName="Table_665" name="Table_665" id="665">
  <tableColumns count="2">
    <tableColumn name="Column1" id="1"/>
    <tableColumn name="Column2" id="2"/>
  </tableColumns>
  <tableStyleInfo name="28.04-style 9" showColumnStripes="0" showFirstColumn="1" showLastColumn="1" showRowStripes="1"/>
</table>
</file>

<file path=xl/tables/table666.xml><?xml version="1.0" encoding="utf-8"?>
<table xmlns="http://schemas.openxmlformats.org/spreadsheetml/2006/main" headerRowCount="0" ref="D12:E37" displayName="Table_666" name="Table_666" id="666">
  <tableColumns count="2">
    <tableColumn name="Column1" id="1"/>
    <tableColumn name="Column2" id="2"/>
  </tableColumns>
  <tableStyleInfo name="28.04-style 10" showColumnStripes="0" showFirstColumn="1" showLastColumn="1" showRowStripes="1"/>
</table>
</file>

<file path=xl/tables/table667.xml><?xml version="1.0" encoding="utf-8"?>
<table xmlns="http://schemas.openxmlformats.org/spreadsheetml/2006/main" headerRowCount="0" ref="D3:E4" displayName="Table_667" name="Table_667" id="667">
  <tableColumns count="2">
    <tableColumn name="Column1" id="1"/>
    <tableColumn name="Column2" id="2"/>
  </tableColumns>
  <tableStyleInfo name="29.04-style" showColumnStripes="0" showFirstColumn="1" showLastColumn="1" showRowStripes="1"/>
</table>
</file>

<file path=xl/tables/table668.xml><?xml version="1.0" encoding="utf-8"?>
<table xmlns="http://schemas.openxmlformats.org/spreadsheetml/2006/main" headerRowCount="0" ref="B4:C4" displayName="Table_668" name="Table_668" id="668">
  <tableColumns count="2">
    <tableColumn name="Column1" id="1"/>
    <tableColumn name="Column2" id="2"/>
  </tableColumns>
  <tableStyleInfo name="29.04-style 2" showColumnStripes="0" showFirstColumn="1" showLastColumn="1" showRowStripes="1"/>
</table>
</file>

<file path=xl/tables/table669.xml><?xml version="1.0" encoding="utf-8"?>
<table xmlns="http://schemas.openxmlformats.org/spreadsheetml/2006/main" headerRowCount="0" ref="B5:C44" displayName="Table_669" name="Table_669" id="669">
  <tableColumns count="2">
    <tableColumn name="Column1" id="1"/>
    <tableColumn name="Column2" id="2"/>
  </tableColumns>
  <tableStyleInfo name="29.04-style 3" showColumnStripes="0" showFirstColumn="1" showLastColumn="1" showRowStripes="1"/>
</table>
</file>

<file path=xl/tables/table670.xml><?xml version="1.0" encoding="utf-8"?>
<table xmlns="http://schemas.openxmlformats.org/spreadsheetml/2006/main" headerRowCount="0" ref="D5:E28" displayName="Table_670" name="Table_670" id="670">
  <tableColumns count="2">
    <tableColumn name="Column1" id="1"/>
    <tableColumn name="Column2" id="2"/>
  </tableColumns>
  <tableStyleInfo name="29.04-style 4" showColumnStripes="0" showFirstColumn="1" showLastColumn="1" showRowStripes="1"/>
</table>
</file>

<file path=xl/tables/table671.xml><?xml version="1.0" encoding="utf-8"?>
<table xmlns="http://schemas.openxmlformats.org/spreadsheetml/2006/main" headerRowCount="0" ref="D42:E42" displayName="Table_671" name="Table_671" id="671">
  <tableColumns count="2">
    <tableColumn name="Column1" id="1"/>
    <tableColumn name="Column2" id="2"/>
  </tableColumns>
  <tableStyleInfo name="29.04-style 5" showColumnStripes="0" showFirstColumn="1" showLastColumn="1" showRowStripes="1"/>
</table>
</file>

<file path=xl/tables/table672.xml><?xml version="1.0" encoding="utf-8"?>
<table xmlns="http://schemas.openxmlformats.org/spreadsheetml/2006/main" headerRowCount="0" ref="D3:E4" displayName="Table_672" name="Table_672" id="672">
  <tableColumns count="2">
    <tableColumn name="Column1" id="1"/>
    <tableColumn name="Column2" id="2"/>
  </tableColumns>
  <tableStyleInfo name="30.04-style" showColumnStripes="0" showFirstColumn="1" showLastColumn="1" showRowStripes="1"/>
</table>
</file>

<file path=xl/tables/table673.xml><?xml version="1.0" encoding="utf-8"?>
<table xmlns="http://schemas.openxmlformats.org/spreadsheetml/2006/main" headerRowCount="0" ref="B4:C4" displayName="Table_673" name="Table_673" id="673">
  <tableColumns count="2">
    <tableColumn name="Column1" id="1"/>
    <tableColumn name="Column2" id="2"/>
  </tableColumns>
  <tableStyleInfo name="30.04-style 2" showColumnStripes="0" showFirstColumn="1" showLastColumn="1" showRowStripes="1"/>
</table>
</file>

<file path=xl/tables/table674.xml><?xml version="1.0" encoding="utf-8"?>
<table xmlns="http://schemas.openxmlformats.org/spreadsheetml/2006/main" headerRowCount="0" ref="B5:C38" displayName="Table_674" name="Table_674" id="674">
  <tableColumns count="2">
    <tableColumn name="Column1" id="1"/>
    <tableColumn name="Column2" id="2"/>
  </tableColumns>
  <tableStyleInfo name="30.04-style 3" showColumnStripes="0" showFirstColumn="1" showLastColumn="1" showRowStripes="1"/>
</table>
</file>

<file path=xl/tables/table675.xml><?xml version="1.0" encoding="utf-8"?>
<table xmlns="http://schemas.openxmlformats.org/spreadsheetml/2006/main" headerRowCount="0" ref="D5:E21" displayName="Table_675" name="Table_675" id="675">
  <tableColumns count="2">
    <tableColumn name="Column1" id="1"/>
    <tableColumn name="Column2" id="2"/>
  </tableColumns>
  <tableStyleInfo name="30.04-style 4" showColumnStripes="0" showFirstColumn="1" showLastColumn="1" showRowStripes="1"/>
</table>
</file>

<file path=xl/tables/table676.xml><?xml version="1.0" encoding="utf-8"?>
<table xmlns="http://schemas.openxmlformats.org/spreadsheetml/2006/main" headerRowCount="0" ref="D3:E4" displayName="Table_676" name="Table_676" id="676">
  <tableColumns count="2">
    <tableColumn name="Column1" id="1"/>
    <tableColumn name="Column2" id="2"/>
  </tableColumns>
  <tableStyleInfo name="01.05-style" showColumnStripes="0" showFirstColumn="1" showLastColumn="1" showRowStripes="1"/>
</table>
</file>

<file path=xl/tables/table677.xml><?xml version="1.0" encoding="utf-8"?>
<table xmlns="http://schemas.openxmlformats.org/spreadsheetml/2006/main" headerRowCount="0" ref="B4:C4" displayName="Table_677" name="Table_677" id="677">
  <tableColumns count="2">
    <tableColumn name="Column1" id="1"/>
    <tableColumn name="Column2" id="2"/>
  </tableColumns>
  <tableStyleInfo name="01.05-style 2" showColumnStripes="0" showFirstColumn="1" showLastColumn="1" showRowStripes="1"/>
</table>
</file>

<file path=xl/tables/table678.xml><?xml version="1.0" encoding="utf-8"?>
<table xmlns="http://schemas.openxmlformats.org/spreadsheetml/2006/main" headerRowCount="0" ref="D5:E6" displayName="Table_678" name="Table_678" id="678">
  <tableColumns count="2">
    <tableColumn name="Column1" id="1"/>
    <tableColumn name="Column2" id="2"/>
  </tableColumns>
  <tableStyleInfo name="01.05-style 3" showColumnStripes="0" showFirstColumn="1" showLastColumn="1" showRowStripes="1"/>
</table>
</file>

<file path=xl/tables/table679.xml><?xml version="1.0" encoding="utf-8"?>
<table xmlns="http://schemas.openxmlformats.org/spreadsheetml/2006/main" headerRowCount="0" ref="B6:C6" displayName="Table_679" name="Table_679" id="679">
  <tableColumns count="2">
    <tableColumn name="Column1" id="1"/>
    <tableColumn name="Column2" id="2"/>
  </tableColumns>
  <tableStyleInfo name="01.05-style 4" showColumnStripes="0" showFirstColumn="1" showLastColumn="1" showRowStripes="1"/>
</table>
</file>

<file path=xl/tables/table680.xml><?xml version="1.0" encoding="utf-8"?>
<table xmlns="http://schemas.openxmlformats.org/spreadsheetml/2006/main" headerRowCount="0" ref="B7:C40" displayName="Table_680" name="Table_680" id="680">
  <tableColumns count="2">
    <tableColumn name="Column1" id="1"/>
    <tableColumn name="Column2" id="2"/>
  </tableColumns>
  <tableStyleInfo name="01.05-style 5" showColumnStripes="0" showFirstColumn="1" showLastColumn="1" showRowStripes="1"/>
</table>
</file>

<file path=xl/tables/table681.xml><?xml version="1.0" encoding="utf-8"?>
<table xmlns="http://schemas.openxmlformats.org/spreadsheetml/2006/main" headerRowCount="0" ref="D7:E23" displayName="Table_681" name="Table_681" id="681">
  <tableColumns count="2">
    <tableColumn name="Column1" id="1"/>
    <tableColumn name="Column2" id="2"/>
  </tableColumns>
  <tableStyleInfo name="01.05-style 6" showColumnStripes="0" showFirstColumn="1" showLastColumn="1" showRowStripes="1"/>
</table>
</file>

<file path=xl/tables/table682.xml><?xml version="1.0" encoding="utf-8"?>
<table xmlns="http://schemas.openxmlformats.org/spreadsheetml/2006/main" headerRowCount="0" ref="D3:E3" displayName="Table_682" name="Table_682" id="682">
  <tableColumns count="2">
    <tableColumn name="Column1" id="1"/>
    <tableColumn name="Column2" id="2"/>
  </tableColumns>
  <tableStyleInfo name="02.05-style" showColumnStripes="0" showFirstColumn="1" showLastColumn="1" showRowStripes="1"/>
</table>
</file>

<file path=xl/tables/table683.xml><?xml version="1.0" encoding="utf-8"?>
<table xmlns="http://schemas.openxmlformats.org/spreadsheetml/2006/main" headerRowCount="0" ref="B4:C11" displayName="Table_683" name="Table_683" id="683">
  <tableColumns count="2">
    <tableColumn name="Column1" id="1"/>
    <tableColumn name="Column2" id="2"/>
  </tableColumns>
  <tableStyleInfo name="02.05-style 2" showColumnStripes="0" showFirstColumn="1" showLastColumn="1" showRowStripes="1"/>
</table>
</file>

<file path=xl/tables/table684.xml><?xml version="1.0" encoding="utf-8"?>
<table xmlns="http://schemas.openxmlformats.org/spreadsheetml/2006/main" headerRowCount="0" ref="D4:E11" displayName="Table_684" name="Table_684" id="684">
  <tableColumns count="2">
    <tableColumn name="Column1" id="1"/>
    <tableColumn name="Column2" id="2"/>
  </tableColumns>
  <tableStyleInfo name="02.05-style 3" showColumnStripes="0" showFirstColumn="1" showLastColumn="1" showRowStripes="1"/>
</table>
</file>

<file path=xl/tables/table685.xml><?xml version="1.0" encoding="utf-8"?>
<table xmlns="http://schemas.openxmlformats.org/spreadsheetml/2006/main" headerRowCount="0" ref="B3:C7" displayName="Table_685" name="Table_685" id="685">
  <tableColumns count="2">
    <tableColumn name="Column1" id="1"/>
    <tableColumn name="Column2" id="2"/>
  </tableColumns>
  <tableStyleInfo name="03.05-style" showColumnStripes="0" showFirstColumn="1" showLastColumn="1" showRowStripes="1"/>
</table>
</file>

<file path=xl/tables/table686.xml><?xml version="1.0" encoding="utf-8"?>
<table xmlns="http://schemas.openxmlformats.org/spreadsheetml/2006/main" headerRowCount="0" ref="D3:E7" displayName="Table_686" name="Table_686" id="686">
  <tableColumns count="2">
    <tableColumn name="Column1" id="1"/>
    <tableColumn name="Column2" id="2"/>
  </tableColumns>
  <tableStyleInfo name="03.05-style 2" showColumnStripes="0" showFirstColumn="1" showLastColumn="1" showRowStripes="1"/>
</table>
</file>

<file path=xl/tables/table687.xml><?xml version="1.0" encoding="utf-8"?>
<table xmlns="http://schemas.openxmlformats.org/spreadsheetml/2006/main" headerRowCount="0" ref="B6:C7" displayName="Table_687" name="Table_687" id="687">
  <tableColumns count="2">
    <tableColumn name="Column1" id="1"/>
    <tableColumn name="Column2" id="2"/>
  </tableColumns>
  <tableStyleInfo name="04.05-style" showColumnStripes="0" showFirstColumn="1" showLastColumn="1" showRowStripes="1"/>
</table>
</file>

<file path=xl/tables/table688.xml><?xml version="1.0" encoding="utf-8"?>
<table xmlns="http://schemas.openxmlformats.org/spreadsheetml/2006/main" headerRowCount="0" ref="D6:E7" displayName="Table_688" name="Table_688" id="688">
  <tableColumns count="2">
    <tableColumn name="Column1" id="1"/>
    <tableColumn name="Column2" id="2"/>
  </tableColumns>
  <tableStyleInfo name="04.05-style 2" showColumnStripes="0" showFirstColumn="1" showLastColumn="1" showRowStripes="1"/>
</table>
</file>

<file path=xl/tables/table689.xml><?xml version="1.0" encoding="utf-8"?>
<table xmlns="http://schemas.openxmlformats.org/spreadsheetml/2006/main" headerRowCount="0" ref="B8:C35" displayName="Table_689" name="Table_689" id="689">
  <tableColumns count="2">
    <tableColumn name="Column1" id="1"/>
    <tableColumn name="Column2" id="2"/>
  </tableColumns>
  <tableStyleInfo name="04.05-style 3" showColumnStripes="0" showFirstColumn="1" showLastColumn="1" showRowStripes="1"/>
</table>
</file>

<file path=xl/tables/table690.xml><?xml version="1.0" encoding="utf-8"?>
<table xmlns="http://schemas.openxmlformats.org/spreadsheetml/2006/main" headerRowCount="0" ref="D8:E32" displayName="Table_690" name="Table_690" id="690">
  <tableColumns count="2">
    <tableColumn name="Column1" id="1"/>
    <tableColumn name="Column2" id="2"/>
  </tableColumns>
  <tableStyleInfo name="04.05-style 4" showColumnStripes="0" showFirstColumn="1" showLastColumn="1" showRowStripes="1"/>
</table>
</file>

<file path=xl/tables/table691.xml><?xml version="1.0" encoding="utf-8"?>
<table xmlns="http://schemas.openxmlformats.org/spreadsheetml/2006/main" headerRowCount="0" ref="B5:C5" displayName="Table_691" name="Table_691" id="691">
  <tableColumns count="2">
    <tableColumn name="Column1" id="1"/>
    <tableColumn name="Column2" id="2"/>
  </tableColumns>
  <tableStyleInfo name="05.05-style" showColumnStripes="0" showFirstColumn="1" showLastColumn="1" showRowStripes="1"/>
</table>
</file>

<file path=xl/tables/table692.xml><?xml version="1.0" encoding="utf-8"?>
<table xmlns="http://schemas.openxmlformats.org/spreadsheetml/2006/main" headerRowCount="0" ref="D5:E5" displayName="Table_692" name="Table_692" id="692">
  <tableColumns count="2">
    <tableColumn name="Column1" id="1"/>
    <tableColumn name="Column2" id="2"/>
  </tableColumns>
  <tableStyleInfo name="05.05-style 2" showColumnStripes="0" showFirstColumn="1" showLastColumn="1" showRowStripes="1"/>
</table>
</file>

<file path=xl/tables/table693.xml><?xml version="1.0" encoding="utf-8"?>
<table xmlns="http://schemas.openxmlformats.org/spreadsheetml/2006/main" headerRowCount="0" ref="B6:C30" displayName="Table_693" name="Table_693" id="693">
  <tableColumns count="2">
    <tableColumn name="Column1" id="1"/>
    <tableColumn name="Column2" id="2"/>
  </tableColumns>
  <tableStyleInfo name="05.05-style 3" showColumnStripes="0" showFirstColumn="1" showLastColumn="1" showRowStripes="1"/>
</table>
</file>

<file path=xl/tables/table694.xml><?xml version="1.0" encoding="utf-8"?>
<table xmlns="http://schemas.openxmlformats.org/spreadsheetml/2006/main" headerRowCount="0" ref="D6:E28" displayName="Table_694" name="Table_694" id="694">
  <tableColumns count="2">
    <tableColumn name="Column1" id="1"/>
    <tableColumn name="Column2" id="2"/>
  </tableColumns>
  <tableStyleInfo name="05.05-style 4" showColumnStripes="0" showFirstColumn="1" showLastColumn="1" showRowStripes="1"/>
</table>
</file>

<file path=xl/tables/table695.xml><?xml version="1.0" encoding="utf-8"?>
<table xmlns="http://schemas.openxmlformats.org/spreadsheetml/2006/main" headerRowCount="0" ref="F1:M34" displayName="Table_695" name="Table_695" id="695">
  <tableColumns count="8">
    <tableColumn name="Column1" id="1"/>
    <tableColumn name="Column2" id="2"/>
    <tableColumn name="Column3" id="3"/>
    <tableColumn name="Column4" id="4"/>
    <tableColumn name="Column5" id="5"/>
    <tableColumn name="Column6" id="6"/>
    <tableColumn name="Column7" id="7"/>
    <tableColumn name="Column8" id="8"/>
  </tableColumns>
  <tableStyleInfo name="06.05-style" showColumnStripes="0" showFirstColumn="1" showLastColumn="1" showRowStripes="1"/>
</table>
</file>

<file path=xl/tables/table696.xml><?xml version="1.0" encoding="utf-8"?>
<table xmlns="http://schemas.openxmlformats.org/spreadsheetml/2006/main" headerRowCount="0" ref="N1:T34" displayName="Table_696" name="Table_696" id="696">
  <tableColumns count="7">
    <tableColumn name="Column1" id="1"/>
    <tableColumn name="Column2" id="2"/>
    <tableColumn name="Column3" id="3"/>
    <tableColumn name="Column4" id="4"/>
    <tableColumn name="Column5" id="5"/>
    <tableColumn name="Column6" id="6"/>
    <tableColumn name="Column7" id="7"/>
  </tableColumns>
  <tableStyleInfo name="06.05-style 2" showColumnStripes="0" showFirstColumn="1" showLastColumn="1" showRowStripes="1"/>
</table>
</file>

<file path=xl/tables/table697.xml><?xml version="1.0" encoding="utf-8"?>
<table xmlns="http://schemas.openxmlformats.org/spreadsheetml/2006/main" headerRowCount="0" ref="B2:C3" displayName="Table_697" name="Table_697" id="697">
  <tableColumns count="2">
    <tableColumn name="Column1" id="1"/>
    <tableColumn name="Column2" id="2"/>
  </tableColumns>
  <tableStyleInfo name="06.05-style 3" showColumnStripes="0" showFirstColumn="1" showLastColumn="1" showRowStripes="1"/>
</table>
</file>

<file path=xl/tables/table698.xml><?xml version="1.0" encoding="utf-8"?>
<table xmlns="http://schemas.openxmlformats.org/spreadsheetml/2006/main" headerRowCount="0" ref="D2:E3" displayName="Table_698" name="Table_698" id="698">
  <tableColumns count="2">
    <tableColumn name="Column1" id="1"/>
    <tableColumn name="Column2" id="2"/>
  </tableColumns>
  <tableStyleInfo name="06.05-style 4" showColumnStripes="0" showFirstColumn="1" showLastColumn="1" showRowStripes="1"/>
</table>
</file>

<file path=xl/tables/table699.xml><?xml version="1.0" encoding="utf-8"?>
<table xmlns="http://schemas.openxmlformats.org/spreadsheetml/2006/main" headerRowCount="0" ref="C4:C5" displayName="Table_699" name="Table_699" id="699">
  <tableColumns count="1">
    <tableColumn name="Column1" id="1"/>
  </tableColumns>
  <tableStyleInfo name="06.05-style 5" showColumnStripes="0" showFirstColumn="1" showLastColumn="1" showRowStripes="1"/>
</table>
</file>

<file path=xl/tables/table700.xml><?xml version="1.0" encoding="utf-8"?>
<table xmlns="http://schemas.openxmlformats.org/spreadsheetml/2006/main" headerRowCount="0" ref="D4:E5" displayName="Table_700" name="Table_700" id="700">
  <tableColumns count="2">
    <tableColumn name="Column1" id="1"/>
    <tableColumn name="Column2" id="2"/>
  </tableColumns>
  <tableStyleInfo name="06.05-style 6" showColumnStripes="0" showFirstColumn="1" showLastColumn="1" showRowStripes="1"/>
</table>
</file>

<file path=xl/tables/table701.xml><?xml version="1.0" encoding="utf-8"?>
<table xmlns="http://schemas.openxmlformats.org/spreadsheetml/2006/main" headerRowCount="0" ref="B6:C6" displayName="Table_701" name="Table_701" id="701">
  <tableColumns count="2">
    <tableColumn name="Column1" id="1"/>
    <tableColumn name="Column2" id="2"/>
  </tableColumns>
  <tableStyleInfo name="06.05-style 7" showColumnStripes="0" showFirstColumn="1" showLastColumn="1" showRowStripes="1"/>
</table>
</file>

<file path=xl/tables/table702.xml><?xml version="1.0" encoding="utf-8"?>
<table xmlns="http://schemas.openxmlformats.org/spreadsheetml/2006/main" headerRowCount="0" ref="D6:E6" displayName="Table_702" name="Table_702" id="702">
  <tableColumns count="2">
    <tableColumn name="Column1" id="1"/>
    <tableColumn name="Column2" id="2"/>
  </tableColumns>
  <tableStyleInfo name="06.05-style 8" showColumnStripes="0" showFirstColumn="1" showLastColumn="1" showRowStripes="1"/>
</table>
</file>

<file path=xl/tables/table703.xml><?xml version="1.0" encoding="utf-8"?>
<table xmlns="http://schemas.openxmlformats.org/spreadsheetml/2006/main" headerRowCount="0" ref="B7:C34" displayName="Table_703" name="Table_703" id="703">
  <tableColumns count="2">
    <tableColumn name="Column1" id="1"/>
    <tableColumn name="Column2" id="2"/>
  </tableColumns>
  <tableStyleInfo name="06.05-style 9" showColumnStripes="0" showFirstColumn="1" showLastColumn="1" showRowStripes="1"/>
</table>
</file>

<file path=xl/tables/table704.xml><?xml version="1.0" encoding="utf-8"?>
<table xmlns="http://schemas.openxmlformats.org/spreadsheetml/2006/main" headerRowCount="0" ref="D7:E34" displayName="Table_704" name="Table_704" id="704">
  <tableColumns count="2">
    <tableColumn name="Column1" id="1"/>
    <tableColumn name="Column2" id="2"/>
  </tableColumns>
  <tableStyleInfo name="06.05-style 10" showColumnStripes="0" showFirstColumn="1" showLastColumn="1" showRowStripes="1"/>
</table>
</file>

<file path=xl/tables/table705.xml><?xml version="1.0" encoding="utf-8"?>
<table xmlns="http://schemas.openxmlformats.org/spreadsheetml/2006/main" headerRowCount="0" ref="F1:M27" displayName="Table_705" name="Table_705" id="705">
  <tableColumns count="8">
    <tableColumn name="Column1" id="1"/>
    <tableColumn name="Column2" id="2"/>
    <tableColumn name="Column3" id="3"/>
    <tableColumn name="Column4" id="4"/>
    <tableColumn name="Column5" id="5"/>
    <tableColumn name="Column6" id="6"/>
    <tableColumn name="Column7" id="7"/>
    <tableColumn name="Column8" id="8"/>
  </tableColumns>
  <tableStyleInfo name="07.05-style" showColumnStripes="0" showFirstColumn="1" showLastColumn="1" showRowStripes="1"/>
</table>
</file>

<file path=xl/tables/table706.xml><?xml version="1.0" encoding="utf-8"?>
<table xmlns="http://schemas.openxmlformats.org/spreadsheetml/2006/main" headerRowCount="0" ref="N1:T27" displayName="Table_706" name="Table_706" id="706">
  <tableColumns count="7">
    <tableColumn name="Column1" id="1"/>
    <tableColumn name="Column2" id="2"/>
    <tableColumn name="Column3" id="3"/>
    <tableColumn name="Column4" id="4"/>
    <tableColumn name="Column5" id="5"/>
    <tableColumn name="Column6" id="6"/>
    <tableColumn name="Column7" id="7"/>
  </tableColumns>
  <tableStyleInfo name="07.05-style 2" showColumnStripes="0" showFirstColumn="1" showLastColumn="1" showRowStripes="1"/>
</table>
</file>

<file path=xl/tables/table707.xml><?xml version="1.0" encoding="utf-8"?>
<table xmlns="http://schemas.openxmlformats.org/spreadsheetml/2006/main" headerRowCount="0" ref="B2:C3" displayName="Table_707" name="Table_707" id="707">
  <tableColumns count="2">
    <tableColumn name="Column1" id="1"/>
    <tableColumn name="Column2" id="2"/>
  </tableColumns>
  <tableStyleInfo name="07.05-style 3" showColumnStripes="0" showFirstColumn="1" showLastColumn="1" showRowStripes="1"/>
</table>
</file>

<file path=xl/tables/table708.xml><?xml version="1.0" encoding="utf-8"?>
<table xmlns="http://schemas.openxmlformats.org/spreadsheetml/2006/main" headerRowCount="0" ref="D2:E3" displayName="Table_708" name="Table_708" id="708">
  <tableColumns count="2">
    <tableColumn name="Column1" id="1"/>
    <tableColumn name="Column2" id="2"/>
  </tableColumns>
  <tableStyleInfo name="07.05-style 4" showColumnStripes="0" showFirstColumn="1" showLastColumn="1" showRowStripes="1"/>
</table>
</file>

<file path=xl/tables/table709.xml><?xml version="1.0" encoding="utf-8"?>
<table xmlns="http://schemas.openxmlformats.org/spreadsheetml/2006/main" headerRowCount="0" ref="C4:C5" displayName="Table_709" name="Table_709" id="709">
  <tableColumns count="1">
    <tableColumn name="Column1" id="1"/>
  </tableColumns>
  <tableStyleInfo name="07.05-style 5" showColumnStripes="0" showFirstColumn="1" showLastColumn="1" showRowStripes="1"/>
</table>
</file>

<file path=xl/tables/table710.xml><?xml version="1.0" encoding="utf-8"?>
<table xmlns="http://schemas.openxmlformats.org/spreadsheetml/2006/main" headerRowCount="0" ref="D4:E5" displayName="Table_710" name="Table_710" id="710">
  <tableColumns count="2">
    <tableColumn name="Column1" id="1"/>
    <tableColumn name="Column2" id="2"/>
  </tableColumns>
  <tableStyleInfo name="07.05-style 6" showColumnStripes="0" showFirstColumn="1" showLastColumn="1" showRowStripes="1"/>
</table>
</file>

<file path=xl/tables/table711.xml><?xml version="1.0" encoding="utf-8"?>
<table xmlns="http://schemas.openxmlformats.org/spreadsheetml/2006/main" headerRowCount="0" ref="B6:C6" displayName="Table_711" name="Table_711" id="711">
  <tableColumns count="2">
    <tableColumn name="Column1" id="1"/>
    <tableColumn name="Column2" id="2"/>
  </tableColumns>
  <tableStyleInfo name="07.05-style 7" showColumnStripes="0" showFirstColumn="1" showLastColumn="1" showRowStripes="1"/>
</table>
</file>

<file path=xl/tables/table712.xml><?xml version="1.0" encoding="utf-8"?>
<table xmlns="http://schemas.openxmlformats.org/spreadsheetml/2006/main" headerRowCount="0" ref="D6:E6" displayName="Table_712" name="Table_712" id="712">
  <tableColumns count="2">
    <tableColumn name="Column1" id="1"/>
    <tableColumn name="Column2" id="2"/>
  </tableColumns>
  <tableStyleInfo name="07.05-style 8" showColumnStripes="0" showFirstColumn="1" showLastColumn="1" showRowStripes="1"/>
</table>
</file>

<file path=xl/tables/table713.xml><?xml version="1.0" encoding="utf-8"?>
<table xmlns="http://schemas.openxmlformats.org/spreadsheetml/2006/main" headerRowCount="0" ref="B7:C27" displayName="Table_713" name="Table_713" id="713">
  <tableColumns count="2">
    <tableColumn name="Column1" id="1"/>
    <tableColumn name="Column2" id="2"/>
  </tableColumns>
  <tableStyleInfo name="07.05-style 9" showColumnStripes="0" showFirstColumn="1" showLastColumn="1" showRowStripes="1"/>
</table>
</file>

<file path=xl/tables/table714.xml><?xml version="1.0" encoding="utf-8"?>
<table xmlns="http://schemas.openxmlformats.org/spreadsheetml/2006/main" headerRowCount="0" ref="D7:E27" displayName="Table_714" name="Table_714" id="714">
  <tableColumns count="2">
    <tableColumn name="Column1" id="1"/>
    <tableColumn name="Column2" id="2"/>
  </tableColumns>
  <tableStyleInfo name="07.05-style 10" showColumnStripes="0" showFirstColumn="1" showLastColumn="1" showRowStripes="1"/>
</table>
</file>

<file path=xl/tables/table715.xml><?xml version="1.0" encoding="utf-8"?>
<table xmlns="http://schemas.openxmlformats.org/spreadsheetml/2006/main" headerRowCount="0" ref="F1:M28" displayName="Table_715" name="Table_715" id="715">
  <tableColumns count="8">
    <tableColumn name="Column1" id="1"/>
    <tableColumn name="Column2" id="2"/>
    <tableColumn name="Column3" id="3"/>
    <tableColumn name="Column4" id="4"/>
    <tableColumn name="Column5" id="5"/>
    <tableColumn name="Column6" id="6"/>
    <tableColumn name="Column7" id="7"/>
    <tableColumn name="Column8" id="8"/>
  </tableColumns>
  <tableStyleInfo name="08.05-style" showColumnStripes="0" showFirstColumn="1" showLastColumn="1" showRowStripes="1"/>
</table>
</file>

<file path=xl/tables/table716.xml><?xml version="1.0" encoding="utf-8"?>
<table xmlns="http://schemas.openxmlformats.org/spreadsheetml/2006/main" headerRowCount="0" ref="N1:T28" displayName="Table_716" name="Table_716" id="716">
  <tableColumns count="7">
    <tableColumn name="Column1" id="1"/>
    <tableColumn name="Column2" id="2"/>
    <tableColumn name="Column3" id="3"/>
    <tableColumn name="Column4" id="4"/>
    <tableColumn name="Column5" id="5"/>
    <tableColumn name="Column6" id="6"/>
    <tableColumn name="Column7" id="7"/>
  </tableColumns>
  <tableStyleInfo name="08.05-style 2" showColumnStripes="0" showFirstColumn="1" showLastColumn="1" showRowStripes="1"/>
</table>
</file>

<file path=xl/tables/table717.xml><?xml version="1.0" encoding="utf-8"?>
<table xmlns="http://schemas.openxmlformats.org/spreadsheetml/2006/main" headerRowCount="0" ref="B2:C5" displayName="Table_717" name="Table_717" id="717">
  <tableColumns count="2">
    <tableColumn name="Column1" id="1"/>
    <tableColumn name="Column2" id="2"/>
  </tableColumns>
  <tableStyleInfo name="08.05-style 3" showColumnStripes="0" showFirstColumn="1" showLastColumn="1" showRowStripes="1"/>
</table>
</file>

<file path=xl/tables/table718.xml><?xml version="1.0" encoding="utf-8"?>
<table xmlns="http://schemas.openxmlformats.org/spreadsheetml/2006/main" headerRowCount="0" ref="D2:E5" displayName="Table_718" name="Table_718" id="718">
  <tableColumns count="2">
    <tableColumn name="Column1" id="1"/>
    <tableColumn name="Column2" id="2"/>
  </tableColumns>
  <tableStyleInfo name="08.05-style 4" showColumnStripes="0" showFirstColumn="1" showLastColumn="1" showRowStripes="1"/>
</table>
</file>

<file path=xl/tables/table719.xml><?xml version="1.0" encoding="utf-8"?>
<table xmlns="http://schemas.openxmlformats.org/spreadsheetml/2006/main" headerRowCount="0" ref="B6:C7" displayName="Table_719" name="Table_719" id="719">
  <tableColumns count="2">
    <tableColumn name="Column1" id="1"/>
    <tableColumn name="Column2" id="2"/>
  </tableColumns>
  <tableStyleInfo name="08.05-style 5" showColumnStripes="0" showFirstColumn="1" showLastColumn="1" showRowStripes="1"/>
</table>
</file>

<file path=xl/tables/table720.xml><?xml version="1.0" encoding="utf-8"?>
<table xmlns="http://schemas.openxmlformats.org/spreadsheetml/2006/main" headerRowCount="0" ref="D6:E7" displayName="Table_720" name="Table_720" id="720">
  <tableColumns count="2">
    <tableColumn name="Column1" id="1"/>
    <tableColumn name="Column2" id="2"/>
  </tableColumns>
  <tableStyleInfo name="08.05-style 6" showColumnStripes="0" showFirstColumn="1" showLastColumn="1" showRowStripes="1"/>
</table>
</file>

<file path=xl/tables/table721.xml><?xml version="1.0" encoding="utf-8"?>
<table xmlns="http://schemas.openxmlformats.org/spreadsheetml/2006/main" headerRowCount="0" ref="C8" displayName="Table_721" name="Table_721" id="721">
  <tableColumns count="1">
    <tableColumn name="Column1" id="1"/>
  </tableColumns>
  <tableStyleInfo name="08.05-style 7" showColumnStripes="0" showFirstColumn="1" showLastColumn="1" showRowStripes="1"/>
</table>
</file>

<file path=xl/tables/table722.xml><?xml version="1.0" encoding="utf-8"?>
<table xmlns="http://schemas.openxmlformats.org/spreadsheetml/2006/main" headerRowCount="0" ref="D8:E8" displayName="Table_722" name="Table_722" id="722">
  <tableColumns count="2">
    <tableColumn name="Column1" id="1"/>
    <tableColumn name="Column2" id="2"/>
  </tableColumns>
  <tableStyleInfo name="08.05-style 8" showColumnStripes="0" showFirstColumn="1" showLastColumn="1" showRowStripes="1"/>
</table>
</file>

<file path=xl/tables/table723.xml><?xml version="1.0" encoding="utf-8"?>
<table xmlns="http://schemas.openxmlformats.org/spreadsheetml/2006/main" headerRowCount="0" ref="B9:C9" displayName="Table_723" name="Table_723" id="723">
  <tableColumns count="2">
    <tableColumn name="Column1" id="1"/>
    <tableColumn name="Column2" id="2"/>
  </tableColumns>
  <tableStyleInfo name="08.05-style 9" showColumnStripes="0" showFirstColumn="1" showLastColumn="1" showRowStripes="1"/>
</table>
</file>

<file path=xl/tables/table724.xml><?xml version="1.0" encoding="utf-8"?>
<table xmlns="http://schemas.openxmlformats.org/spreadsheetml/2006/main" headerRowCount="0" ref="D9:E9" displayName="Table_724" name="Table_724" id="724">
  <tableColumns count="2">
    <tableColumn name="Column1" id="1"/>
    <tableColumn name="Column2" id="2"/>
  </tableColumns>
  <tableStyleInfo name="08.05-style 10" showColumnStripes="0" showFirstColumn="1" showLastColumn="1" showRowStripes="1"/>
</table>
</file>

<file path=xl/tables/table725.xml><?xml version="1.0" encoding="utf-8"?>
<table xmlns="http://schemas.openxmlformats.org/spreadsheetml/2006/main" headerRowCount="0" ref="B10:C28" displayName="Table_725" name="Table_725" id="725">
  <tableColumns count="2">
    <tableColumn name="Column1" id="1"/>
    <tableColumn name="Column2" id="2"/>
  </tableColumns>
  <tableStyleInfo name="08.05-style 11" showColumnStripes="0" showFirstColumn="1" showLastColumn="1" showRowStripes="1"/>
</table>
</file>

<file path=xl/tables/table726.xml><?xml version="1.0" encoding="utf-8"?>
<table xmlns="http://schemas.openxmlformats.org/spreadsheetml/2006/main" headerRowCount="0" ref="D10:E26" displayName="Table_726" name="Table_726" id="726">
  <tableColumns count="2">
    <tableColumn name="Column1" id="1"/>
    <tableColumn name="Column2" id="2"/>
  </tableColumns>
  <tableStyleInfo name="08.05-style 12" showColumnStripes="0" showFirstColumn="1" showLastColumn="1" showRowStripes="1"/>
</table>
</file>

<file path=xl/tables/table727.xml><?xml version="1.0" encoding="utf-8"?>
<table xmlns="http://schemas.openxmlformats.org/spreadsheetml/2006/main" headerRowCount="0" ref="F1:M7" displayName="Table_727" name="Table_727" id="727">
  <tableColumns count="8">
    <tableColumn name="Column1" id="1"/>
    <tableColumn name="Column2" id="2"/>
    <tableColumn name="Column3" id="3"/>
    <tableColumn name="Column4" id="4"/>
    <tableColumn name="Column5" id="5"/>
    <tableColumn name="Column6" id="6"/>
    <tableColumn name="Column7" id="7"/>
    <tableColumn name="Column8" id="8"/>
  </tableColumns>
  <tableStyleInfo name="09.05-style" showColumnStripes="0" showFirstColumn="1" showLastColumn="1" showRowStripes="1"/>
</table>
</file>

<file path=xl/tables/table728.xml><?xml version="1.0" encoding="utf-8"?>
<table xmlns="http://schemas.openxmlformats.org/spreadsheetml/2006/main" headerRowCount="0" ref="N1:T7" displayName="Table_728" name="Table_728" id="728">
  <tableColumns count="7">
    <tableColumn name="Column1" id="1"/>
    <tableColumn name="Column2" id="2"/>
    <tableColumn name="Column3" id="3"/>
    <tableColumn name="Column4" id="4"/>
    <tableColumn name="Column5" id="5"/>
    <tableColumn name="Column6" id="6"/>
    <tableColumn name="Column7" id="7"/>
  </tableColumns>
  <tableStyleInfo name="09.05-style 2" showColumnStripes="0" showFirstColumn="1" showLastColumn="1" showRowStripes="1"/>
</table>
</file>

<file path=xl/tables/table729.xml><?xml version="1.0" encoding="utf-8"?>
<table xmlns="http://schemas.openxmlformats.org/spreadsheetml/2006/main" headerRowCount="0" ref="B2:C3" displayName="Table_729" name="Table_729" id="729">
  <tableColumns count="2">
    <tableColumn name="Column1" id="1"/>
    <tableColumn name="Column2" id="2"/>
  </tableColumns>
  <tableStyleInfo name="09.05-style 3" showColumnStripes="0" showFirstColumn="1" showLastColumn="1" showRowStripes="1"/>
</table>
</file>

<file path=xl/tables/table730.xml><?xml version="1.0" encoding="utf-8"?>
<table xmlns="http://schemas.openxmlformats.org/spreadsheetml/2006/main" headerRowCount="0" ref="D2:E3" displayName="Table_730" name="Table_730" id="730">
  <tableColumns count="2">
    <tableColumn name="Column1" id="1"/>
    <tableColumn name="Column2" id="2"/>
  </tableColumns>
  <tableStyleInfo name="09.05-style 4" showColumnStripes="0" showFirstColumn="1" showLastColumn="1" showRowStripes="1"/>
</table>
</file>

<file path=xl/tables/table731.xml><?xml version="1.0" encoding="utf-8"?>
<table xmlns="http://schemas.openxmlformats.org/spreadsheetml/2006/main" headerRowCount="0" ref="B4:B5" displayName="Table_731" name="Table_731" id="731">
  <tableColumns count="1">
    <tableColumn name="Column1" id="1"/>
  </tableColumns>
  <tableStyleInfo name="09.05-style 5" showColumnStripes="0" showFirstColumn="1" showLastColumn="1" showRowStripes="1"/>
</table>
</file>

<file path=xl/tables/table732.xml><?xml version="1.0" encoding="utf-8"?>
<table xmlns="http://schemas.openxmlformats.org/spreadsheetml/2006/main" headerRowCount="0" ref="C4:C5" displayName="Table_732" name="Table_732" id="732">
  <tableColumns count="1">
    <tableColumn name="Column1" id="1"/>
  </tableColumns>
  <tableStyleInfo name="09.05-style 6" showColumnStripes="0" showFirstColumn="1" showLastColumn="1" showRowStripes="1"/>
</table>
</file>

<file path=xl/tables/table733.xml><?xml version="1.0" encoding="utf-8"?>
<table xmlns="http://schemas.openxmlformats.org/spreadsheetml/2006/main" headerRowCount="0" ref="D4:E5" displayName="Table_733" name="Table_733" id="733">
  <tableColumns count="2">
    <tableColumn name="Column1" id="1"/>
    <tableColumn name="Column2" id="2"/>
  </tableColumns>
  <tableStyleInfo name="09.05-style 7" showColumnStripes="0" showFirstColumn="1" showLastColumn="1" showRowStripes="1"/>
</table>
</file>

<file path=xl/tables/table734.xml><?xml version="1.0" encoding="utf-8"?>
<table xmlns="http://schemas.openxmlformats.org/spreadsheetml/2006/main" headerRowCount="0" ref="B6:C6" displayName="Table_734" name="Table_734" id="734">
  <tableColumns count="2">
    <tableColumn name="Column1" id="1"/>
    <tableColumn name="Column2" id="2"/>
  </tableColumns>
  <tableStyleInfo name="09.05-style 8" showColumnStripes="0" showFirstColumn="1" showLastColumn="1" showRowStripes="1"/>
</table>
</file>

<file path=xl/tables/table735.xml><?xml version="1.0" encoding="utf-8"?>
<table xmlns="http://schemas.openxmlformats.org/spreadsheetml/2006/main" headerRowCount="0" ref="D6:E6" displayName="Table_735" name="Table_735" id="735">
  <tableColumns count="2">
    <tableColumn name="Column1" id="1"/>
    <tableColumn name="Column2" id="2"/>
  </tableColumns>
  <tableStyleInfo name="09.05-style 9" showColumnStripes="0" showFirstColumn="1" showLastColumn="1" showRowStripes="1"/>
</table>
</file>

<file path=xl/tables/table736.xml><?xml version="1.0" encoding="utf-8"?>
<table xmlns="http://schemas.openxmlformats.org/spreadsheetml/2006/main" headerRowCount="0" ref="B7:C7" displayName="Table_736" name="Table_736" id="736">
  <tableColumns count="2">
    <tableColumn name="Column1" id="1"/>
    <tableColumn name="Column2" id="2"/>
  </tableColumns>
  <tableStyleInfo name="09.05-style 10" showColumnStripes="0" showFirstColumn="1" showLastColumn="1" showRowStripes="1"/>
</table>
</file>

<file path=xl/tables/table737.xml><?xml version="1.0" encoding="utf-8"?>
<table xmlns="http://schemas.openxmlformats.org/spreadsheetml/2006/main" headerRowCount="0" ref="D7:E7" displayName="Table_737" name="Table_737" id="737">
  <tableColumns count="2">
    <tableColumn name="Column1" id="1"/>
    <tableColumn name="Column2" id="2"/>
  </tableColumns>
  <tableStyleInfo name="09.05-style 11" showColumnStripes="0" showFirstColumn="1" showLastColumn="1" showRowStripes="1"/>
</table>
</file>

<file path=xl/tables/table738.xml><?xml version="1.0" encoding="utf-8"?>
<table xmlns="http://schemas.openxmlformats.org/spreadsheetml/2006/main" headerRowCount="0" ref="F1:M5" displayName="Table_738" name="Table_738" id="738">
  <tableColumns count="8">
    <tableColumn name="Column1" id="1"/>
    <tableColumn name="Column2" id="2"/>
    <tableColumn name="Column3" id="3"/>
    <tableColumn name="Column4" id="4"/>
    <tableColumn name="Column5" id="5"/>
    <tableColumn name="Column6" id="6"/>
    <tableColumn name="Column7" id="7"/>
    <tableColumn name="Column8" id="8"/>
  </tableColumns>
  <tableStyleInfo name="10.05-style" showColumnStripes="0" showFirstColumn="1" showLastColumn="1" showRowStripes="1"/>
</table>
</file>

<file path=xl/tables/table739.xml><?xml version="1.0" encoding="utf-8"?>
<table xmlns="http://schemas.openxmlformats.org/spreadsheetml/2006/main" headerRowCount="0" ref="N1:S5" displayName="Table_739" name="Table_739" id="739">
  <tableColumns count="6">
    <tableColumn name="Column1" id="1"/>
    <tableColumn name="Column2" id="2"/>
    <tableColumn name="Column3" id="3"/>
    <tableColumn name="Column4" id="4"/>
    <tableColumn name="Column5" id="5"/>
    <tableColumn name="Column6" id="6"/>
  </tableColumns>
  <tableStyleInfo name="10.05-style 2" showColumnStripes="0" showFirstColumn="1" showLastColumn="1" showRowStripes="1"/>
</table>
</file>

<file path=xl/tables/table740.xml><?xml version="1.0" encoding="utf-8"?>
<table xmlns="http://schemas.openxmlformats.org/spreadsheetml/2006/main" headerRowCount="0" ref="B2:B3" displayName="Table_740" name="Table_740" id="740">
  <tableColumns count="1">
    <tableColumn name="Column1" id="1"/>
  </tableColumns>
  <tableStyleInfo name="10.05-style 3" showColumnStripes="0" showFirstColumn="1" showLastColumn="1" showRowStripes="1"/>
</table>
</file>

<file path=xl/tables/table741.xml><?xml version="1.0" encoding="utf-8"?>
<table xmlns="http://schemas.openxmlformats.org/spreadsheetml/2006/main" headerRowCount="0" ref="C2:C3" displayName="Table_741" name="Table_741" id="741">
  <tableColumns count="1">
    <tableColumn name="Column1" id="1"/>
  </tableColumns>
  <tableStyleInfo name="10.05-style 4" showColumnStripes="0" showFirstColumn="1" showLastColumn="1" showRowStripes="1"/>
</table>
</file>

<file path=xl/tables/table742.xml><?xml version="1.0" encoding="utf-8"?>
<table xmlns="http://schemas.openxmlformats.org/spreadsheetml/2006/main" headerRowCount="0" ref="D2:E3" displayName="Table_742" name="Table_742" id="742">
  <tableColumns count="2">
    <tableColumn name="Column1" id="1"/>
    <tableColumn name="Column2" id="2"/>
  </tableColumns>
  <tableStyleInfo name="10.05-style 5" showColumnStripes="0" showFirstColumn="1" showLastColumn="1" showRowStripes="1"/>
</table>
</file>

<file path=xl/tables/table743.xml><?xml version="1.0" encoding="utf-8"?>
<table xmlns="http://schemas.openxmlformats.org/spreadsheetml/2006/main" headerRowCount="0" ref="B4:C4" displayName="Table_743" name="Table_743" id="743">
  <tableColumns count="2">
    <tableColumn name="Column1" id="1"/>
    <tableColumn name="Column2" id="2"/>
  </tableColumns>
  <tableStyleInfo name="10.05-style 6" showColumnStripes="0" showFirstColumn="1" showLastColumn="1" showRowStripes="1"/>
</table>
</file>

<file path=xl/tables/table744.xml><?xml version="1.0" encoding="utf-8"?>
<table xmlns="http://schemas.openxmlformats.org/spreadsheetml/2006/main" headerRowCount="0" ref="D4:E4" displayName="Table_744" name="Table_744" id="744">
  <tableColumns count="2">
    <tableColumn name="Column1" id="1"/>
    <tableColumn name="Column2" id="2"/>
  </tableColumns>
  <tableStyleInfo name="10.05-style 7" showColumnStripes="0" showFirstColumn="1" showLastColumn="1" showRowStripes="1"/>
</table>
</file>

<file path=xl/tables/table745.xml><?xml version="1.0" encoding="utf-8"?>
<table xmlns="http://schemas.openxmlformats.org/spreadsheetml/2006/main" headerRowCount="0" ref="B5:C5" displayName="Table_745" name="Table_745" id="745">
  <tableColumns count="2">
    <tableColumn name="Column1" id="1"/>
    <tableColumn name="Column2" id="2"/>
  </tableColumns>
  <tableStyleInfo name="10.05-style 8" showColumnStripes="0" showFirstColumn="1" showLastColumn="1" showRowStripes="1"/>
</table>
</file>

<file path=xl/tables/table746.xml><?xml version="1.0" encoding="utf-8"?>
<table xmlns="http://schemas.openxmlformats.org/spreadsheetml/2006/main" headerRowCount="0" ref="D5:E5" displayName="Table_746" name="Table_746" id="746">
  <tableColumns count="2">
    <tableColumn name="Column1" id="1"/>
    <tableColumn name="Column2" id="2"/>
  </tableColumns>
  <tableStyleInfo name="10.05-style 9" showColumnStripes="0" showFirstColumn="1" showLastColumn="1" showRowStripes="1"/>
</table>
</file>

<file path=xl/tables/table747.xml><?xml version="1.0" encoding="utf-8"?>
<table xmlns="http://schemas.openxmlformats.org/spreadsheetml/2006/main" headerRowCount="0" ref="F1:M25" displayName="Table_747" name="Table_747" id="747">
  <tableColumns count="8">
    <tableColumn name="Column1" id="1"/>
    <tableColumn name="Column2" id="2"/>
    <tableColumn name="Column3" id="3"/>
    <tableColumn name="Column4" id="4"/>
    <tableColumn name="Column5" id="5"/>
    <tableColumn name="Column6" id="6"/>
    <tableColumn name="Column7" id="7"/>
    <tableColumn name="Column8" id="8"/>
  </tableColumns>
  <tableStyleInfo name="11.05-style" showColumnStripes="0" showFirstColumn="1" showLastColumn="1" showRowStripes="1"/>
</table>
</file>

<file path=xl/tables/table748.xml><?xml version="1.0" encoding="utf-8"?>
<table xmlns="http://schemas.openxmlformats.org/spreadsheetml/2006/main" headerRowCount="0" ref="N1:T25" displayName="Table_748" name="Table_748" id="748">
  <tableColumns count="7">
    <tableColumn name="Column1" id="1"/>
    <tableColumn name="Column2" id="2"/>
    <tableColumn name="Column3" id="3"/>
    <tableColumn name="Column4" id="4"/>
    <tableColumn name="Column5" id="5"/>
    <tableColumn name="Column6" id="6"/>
    <tableColumn name="Column7" id="7"/>
  </tableColumns>
  <tableStyleInfo name="11.05-style 2" showColumnStripes="0" showFirstColumn="1" showLastColumn="1" showRowStripes="1"/>
</table>
</file>

<file path=xl/tables/table749.xml><?xml version="1.0" encoding="utf-8"?>
<table xmlns="http://schemas.openxmlformats.org/spreadsheetml/2006/main" headerRowCount="0" ref="B2:C3" displayName="Table_749" name="Table_749" id="749">
  <tableColumns count="2">
    <tableColumn name="Column1" id="1"/>
    <tableColumn name="Column2" id="2"/>
  </tableColumns>
  <tableStyleInfo name="11.05-style 3" showColumnStripes="0" showFirstColumn="1" showLastColumn="1" showRowStripes="1"/>
</table>
</file>

<file path=xl/tables/table750.xml><?xml version="1.0" encoding="utf-8"?>
<table xmlns="http://schemas.openxmlformats.org/spreadsheetml/2006/main" headerRowCount="0" ref="D2:E3" displayName="Table_750" name="Table_750" id="750">
  <tableColumns count="2">
    <tableColumn name="Column1" id="1"/>
    <tableColumn name="Column2" id="2"/>
  </tableColumns>
  <tableStyleInfo name="11.05-style 4" showColumnStripes="0" showFirstColumn="1" showLastColumn="1" showRowStripes="1"/>
</table>
</file>

<file path=xl/tables/table751.xml><?xml version="1.0" encoding="utf-8"?>
<table xmlns="http://schemas.openxmlformats.org/spreadsheetml/2006/main" headerRowCount="0" ref="B4:B5" displayName="Table_751" name="Table_751" id="751">
  <tableColumns count="1">
    <tableColumn name="Column1" id="1"/>
  </tableColumns>
  <tableStyleInfo name="11.05-style 5" showColumnStripes="0" showFirstColumn="1" showLastColumn="1" showRowStripes="1"/>
</table>
</file>

<file path=xl/tables/table752.xml><?xml version="1.0" encoding="utf-8"?>
<table xmlns="http://schemas.openxmlformats.org/spreadsheetml/2006/main" headerRowCount="0" ref="C4:C5" displayName="Table_752" name="Table_752" id="752">
  <tableColumns count="1">
    <tableColumn name="Column1" id="1"/>
  </tableColumns>
  <tableStyleInfo name="11.05-style 6" showColumnStripes="0" showFirstColumn="1" showLastColumn="1" showRowStripes="1"/>
</table>
</file>

<file path=xl/tables/table753.xml><?xml version="1.0" encoding="utf-8"?>
<table xmlns="http://schemas.openxmlformats.org/spreadsheetml/2006/main" headerRowCount="0" ref="D4:E5" displayName="Table_753" name="Table_753" id="753">
  <tableColumns count="2">
    <tableColumn name="Column1" id="1"/>
    <tableColumn name="Column2" id="2"/>
  </tableColumns>
  <tableStyleInfo name="11.05-style 7" showColumnStripes="0" showFirstColumn="1" showLastColumn="1" showRowStripes="1"/>
</table>
</file>

<file path=xl/tables/table754.xml><?xml version="1.0" encoding="utf-8"?>
<table xmlns="http://schemas.openxmlformats.org/spreadsheetml/2006/main" headerRowCount="0" ref="B6:C6" displayName="Table_754" name="Table_754" id="754">
  <tableColumns count="2">
    <tableColumn name="Column1" id="1"/>
    <tableColumn name="Column2" id="2"/>
  </tableColumns>
  <tableStyleInfo name="11.05-style 8" showColumnStripes="0" showFirstColumn="1" showLastColumn="1" showRowStripes="1"/>
</table>
</file>

<file path=xl/tables/table755.xml><?xml version="1.0" encoding="utf-8"?>
<table xmlns="http://schemas.openxmlformats.org/spreadsheetml/2006/main" headerRowCount="0" ref="D6:E6" displayName="Table_755" name="Table_755" id="755">
  <tableColumns count="2">
    <tableColumn name="Column1" id="1"/>
    <tableColumn name="Column2" id="2"/>
  </tableColumns>
  <tableStyleInfo name="11.05-style 9" showColumnStripes="0" showFirstColumn="1" showLastColumn="1" showRowStripes="1"/>
</table>
</file>

<file path=xl/tables/table756.xml><?xml version="1.0" encoding="utf-8"?>
<table xmlns="http://schemas.openxmlformats.org/spreadsheetml/2006/main" headerRowCount="0" ref="B7:C25" displayName="Table_756" name="Table_756" id="756">
  <tableColumns count="2">
    <tableColumn name="Column1" id="1"/>
    <tableColumn name="Column2" id="2"/>
  </tableColumns>
  <tableStyleInfo name="11.05-style 10" showColumnStripes="0" showFirstColumn="1" showLastColumn="1" showRowStripes="1"/>
</table>
</file>

<file path=xl/tables/table757.xml><?xml version="1.0" encoding="utf-8"?>
<table xmlns="http://schemas.openxmlformats.org/spreadsheetml/2006/main" headerRowCount="0" ref="D7:E24" displayName="Table_757" name="Table_757" id="757">
  <tableColumns count="2">
    <tableColumn name="Column1" id="1"/>
    <tableColumn name="Column2" id="2"/>
  </tableColumns>
  <tableStyleInfo name="11.05-style 11" showColumnStripes="0" showFirstColumn="1" showLastColumn="1" showRowStripes="1"/>
</table>
</file>

<file path=xl/tables/table758.xml><?xml version="1.0" encoding="utf-8"?>
<table xmlns="http://schemas.openxmlformats.org/spreadsheetml/2006/main" headerRowCount="0" ref="F1:M34" displayName="Table_758" name="Table_758" id="758">
  <tableColumns count="8">
    <tableColumn name="Column1" id="1"/>
    <tableColumn name="Column2" id="2"/>
    <tableColumn name="Column3" id="3"/>
    <tableColumn name="Column4" id="4"/>
    <tableColumn name="Column5" id="5"/>
    <tableColumn name="Column6" id="6"/>
    <tableColumn name="Column7" id="7"/>
    <tableColumn name="Column8" id="8"/>
  </tableColumns>
  <tableStyleInfo name="12.05-style" showColumnStripes="0" showFirstColumn="1" showLastColumn="1" showRowStripes="1"/>
</table>
</file>

<file path=xl/tables/table759.xml><?xml version="1.0" encoding="utf-8"?>
<table xmlns="http://schemas.openxmlformats.org/spreadsheetml/2006/main" headerRowCount="0" ref="N1:T34" displayName="Table_759" name="Table_759" id="759">
  <tableColumns count="7">
    <tableColumn name="Column1" id="1"/>
    <tableColumn name="Column2" id="2"/>
    <tableColumn name="Column3" id="3"/>
    <tableColumn name="Column4" id="4"/>
    <tableColumn name="Column5" id="5"/>
    <tableColumn name="Column6" id="6"/>
    <tableColumn name="Column7" id="7"/>
  </tableColumns>
  <tableStyleInfo name="12.05-style 2" showColumnStripes="0" showFirstColumn="1" showLastColumn="1" showRowStripes="1"/>
</table>
</file>

<file path=xl/tables/table760.xml><?xml version="1.0" encoding="utf-8"?>
<table xmlns="http://schemas.openxmlformats.org/spreadsheetml/2006/main" headerRowCount="0" ref="B2:C3" displayName="Table_760" name="Table_760" id="760">
  <tableColumns count="2">
    <tableColumn name="Column1" id="1"/>
    <tableColumn name="Column2" id="2"/>
  </tableColumns>
  <tableStyleInfo name="12.05-style 3" showColumnStripes="0" showFirstColumn="1" showLastColumn="1" showRowStripes="1"/>
</table>
</file>

<file path=xl/tables/table761.xml><?xml version="1.0" encoding="utf-8"?>
<table xmlns="http://schemas.openxmlformats.org/spreadsheetml/2006/main" headerRowCount="0" ref="D2:E3" displayName="Table_761" name="Table_761" id="761">
  <tableColumns count="2">
    <tableColumn name="Column1" id="1"/>
    <tableColumn name="Column2" id="2"/>
  </tableColumns>
  <tableStyleInfo name="12.05-style 4" showColumnStripes="0" showFirstColumn="1" showLastColumn="1" showRowStripes="1"/>
</table>
</file>

<file path=xl/tables/table762.xml><?xml version="1.0" encoding="utf-8"?>
<table xmlns="http://schemas.openxmlformats.org/spreadsheetml/2006/main" headerRowCount="0" ref="B4:B5" displayName="Table_762" name="Table_762" id="762">
  <tableColumns count="1">
    <tableColumn name="Column1" id="1"/>
  </tableColumns>
  <tableStyleInfo name="12.05-style 5" showColumnStripes="0" showFirstColumn="1" showLastColumn="1" showRowStripes="1"/>
</table>
</file>

<file path=xl/tables/table763.xml><?xml version="1.0" encoding="utf-8"?>
<table xmlns="http://schemas.openxmlformats.org/spreadsheetml/2006/main" headerRowCount="0" ref="C4:C5" displayName="Table_763" name="Table_763" id="763">
  <tableColumns count="1">
    <tableColumn name="Column1" id="1"/>
  </tableColumns>
  <tableStyleInfo name="12.05-style 6" showColumnStripes="0" showFirstColumn="1" showLastColumn="1" showRowStripes="1"/>
</table>
</file>

<file path=xl/tables/table764.xml><?xml version="1.0" encoding="utf-8"?>
<table xmlns="http://schemas.openxmlformats.org/spreadsheetml/2006/main" headerRowCount="0" ref="D4:E5" displayName="Table_764" name="Table_764" id="764">
  <tableColumns count="2">
    <tableColumn name="Column1" id="1"/>
    <tableColumn name="Column2" id="2"/>
  </tableColumns>
  <tableStyleInfo name="12.05-style 7" showColumnStripes="0" showFirstColumn="1" showLastColumn="1" showRowStripes="1"/>
</table>
</file>

<file path=xl/tables/table765.xml><?xml version="1.0" encoding="utf-8"?>
<table xmlns="http://schemas.openxmlformats.org/spreadsheetml/2006/main" headerRowCount="0" ref="B6:C6" displayName="Table_765" name="Table_765" id="765">
  <tableColumns count="2">
    <tableColumn name="Column1" id="1"/>
    <tableColumn name="Column2" id="2"/>
  </tableColumns>
  <tableStyleInfo name="12.05-style 8" showColumnStripes="0" showFirstColumn="1" showLastColumn="1" showRowStripes="1"/>
</table>
</file>

<file path=xl/tables/table766.xml><?xml version="1.0" encoding="utf-8"?>
<table xmlns="http://schemas.openxmlformats.org/spreadsheetml/2006/main" headerRowCount="0" ref="D6:E6" displayName="Table_766" name="Table_766" id="766">
  <tableColumns count="2">
    <tableColumn name="Column1" id="1"/>
    <tableColumn name="Column2" id="2"/>
  </tableColumns>
  <tableStyleInfo name="12.05-style 9" showColumnStripes="0" showFirstColumn="1" showLastColumn="1" showRowStripes="1"/>
</table>
</file>

<file path=xl/tables/table767.xml><?xml version="1.0" encoding="utf-8"?>
<table xmlns="http://schemas.openxmlformats.org/spreadsheetml/2006/main" headerRowCount="0" ref="B7:C34" displayName="Table_767" name="Table_767" id="767">
  <tableColumns count="2">
    <tableColumn name="Column1" id="1"/>
    <tableColumn name="Column2" id="2"/>
  </tableColumns>
  <tableStyleInfo name="12.05-style 10" showColumnStripes="0" showFirstColumn="1" showLastColumn="1" showRowStripes="1"/>
</table>
</file>

<file path=xl/tables/table768.xml><?xml version="1.0" encoding="utf-8"?>
<table xmlns="http://schemas.openxmlformats.org/spreadsheetml/2006/main" headerRowCount="0" ref="D7:E34" displayName="Table_768" name="Table_768" id="768">
  <tableColumns count="2">
    <tableColumn name="Column1" id="1"/>
    <tableColumn name="Column2" id="2"/>
  </tableColumns>
  <tableStyleInfo name="12.05-style 11" showColumnStripes="0" showFirstColumn="1" showLastColumn="1" showRowStripes="1"/>
</table>
</file>

<file path=xl/tables/table769.xml><?xml version="1.0" encoding="utf-8"?>
<table xmlns="http://schemas.openxmlformats.org/spreadsheetml/2006/main" headerRowCount="0" ref="F1:M35" displayName="Table_769" name="Table_769" id="769">
  <tableColumns count="8">
    <tableColumn name="Column1" id="1"/>
    <tableColumn name="Column2" id="2"/>
    <tableColumn name="Column3" id="3"/>
    <tableColumn name="Column4" id="4"/>
    <tableColumn name="Column5" id="5"/>
    <tableColumn name="Column6" id="6"/>
    <tableColumn name="Column7" id="7"/>
    <tableColumn name="Column8" id="8"/>
  </tableColumns>
  <tableStyleInfo name="13.05-style" showColumnStripes="0" showFirstColumn="1" showLastColumn="1" showRowStripes="1"/>
</table>
</file>

<file path=xl/tables/table770.xml><?xml version="1.0" encoding="utf-8"?>
<table xmlns="http://schemas.openxmlformats.org/spreadsheetml/2006/main" headerRowCount="0" ref="N1:T35" displayName="Table_770" name="Table_770" id="770">
  <tableColumns count="7">
    <tableColumn name="Column1" id="1"/>
    <tableColumn name="Column2" id="2"/>
    <tableColumn name="Column3" id="3"/>
    <tableColumn name="Column4" id="4"/>
    <tableColumn name="Column5" id="5"/>
    <tableColumn name="Column6" id="6"/>
    <tableColumn name="Column7" id="7"/>
  </tableColumns>
  <tableStyleInfo name="13.05-style 2" showColumnStripes="0" showFirstColumn="1" showLastColumn="1" showRowStripes="1"/>
</table>
</file>

<file path=xl/tables/table771.xml><?xml version="1.0" encoding="utf-8"?>
<table xmlns="http://schemas.openxmlformats.org/spreadsheetml/2006/main" headerRowCount="0" ref="B2:C3" displayName="Table_771" name="Table_771" id="771">
  <tableColumns count="2">
    <tableColumn name="Column1" id="1"/>
    <tableColumn name="Column2" id="2"/>
  </tableColumns>
  <tableStyleInfo name="13.05-style 3" showColumnStripes="0" showFirstColumn="1" showLastColumn="1" showRowStripes="1"/>
</table>
</file>

<file path=xl/tables/table772.xml><?xml version="1.0" encoding="utf-8"?>
<table xmlns="http://schemas.openxmlformats.org/spreadsheetml/2006/main" headerRowCount="0" ref="D2:E3" displayName="Table_772" name="Table_772" id="772">
  <tableColumns count="2">
    <tableColumn name="Column1" id="1"/>
    <tableColumn name="Column2" id="2"/>
  </tableColumns>
  <tableStyleInfo name="13.05-style 4" showColumnStripes="0" showFirstColumn="1" showLastColumn="1" showRowStripes="1"/>
</table>
</file>

<file path=xl/tables/table773.xml><?xml version="1.0" encoding="utf-8"?>
<table xmlns="http://schemas.openxmlformats.org/spreadsheetml/2006/main" headerRowCount="0" ref="B4:B5" displayName="Table_773" name="Table_773" id="773">
  <tableColumns count="1">
    <tableColumn name="Column1" id="1"/>
  </tableColumns>
  <tableStyleInfo name="13.05-style 5" showColumnStripes="0" showFirstColumn="1" showLastColumn="1" showRowStripes="1"/>
</table>
</file>

<file path=xl/tables/table774.xml><?xml version="1.0" encoding="utf-8"?>
<table xmlns="http://schemas.openxmlformats.org/spreadsheetml/2006/main" headerRowCount="0" ref="C4:C5" displayName="Table_774" name="Table_774" id="774">
  <tableColumns count="1">
    <tableColumn name="Column1" id="1"/>
  </tableColumns>
  <tableStyleInfo name="13.05-style 6" showColumnStripes="0" showFirstColumn="1" showLastColumn="1" showRowStripes="1"/>
</table>
</file>

<file path=xl/tables/table775.xml><?xml version="1.0" encoding="utf-8"?>
<table xmlns="http://schemas.openxmlformats.org/spreadsheetml/2006/main" headerRowCount="0" ref="D4:E5" displayName="Table_775" name="Table_775" id="775">
  <tableColumns count="2">
    <tableColumn name="Column1" id="1"/>
    <tableColumn name="Column2" id="2"/>
  </tableColumns>
  <tableStyleInfo name="13.05-style 7" showColumnStripes="0" showFirstColumn="1" showLastColumn="1" showRowStripes="1"/>
</table>
</file>

<file path=xl/tables/table776.xml><?xml version="1.0" encoding="utf-8"?>
<table xmlns="http://schemas.openxmlformats.org/spreadsheetml/2006/main" headerRowCount="0" ref="B6:C6" displayName="Table_776" name="Table_776" id="776">
  <tableColumns count="2">
    <tableColumn name="Column1" id="1"/>
    <tableColumn name="Column2" id="2"/>
  </tableColumns>
  <tableStyleInfo name="13.05-style 8" showColumnStripes="0" showFirstColumn="1" showLastColumn="1" showRowStripes="1"/>
</table>
</file>

<file path=xl/tables/table777.xml><?xml version="1.0" encoding="utf-8"?>
<table xmlns="http://schemas.openxmlformats.org/spreadsheetml/2006/main" headerRowCount="0" ref="D6:E6" displayName="Table_777" name="Table_777" id="777">
  <tableColumns count="2">
    <tableColumn name="Column1" id="1"/>
    <tableColumn name="Column2" id="2"/>
  </tableColumns>
  <tableStyleInfo name="13.05-style 9" showColumnStripes="0" showFirstColumn="1" showLastColumn="1" showRowStripes="1"/>
</table>
</file>

<file path=xl/tables/table778.xml><?xml version="1.0" encoding="utf-8"?>
<table xmlns="http://schemas.openxmlformats.org/spreadsheetml/2006/main" headerRowCount="0" ref="B7:C35" displayName="Table_778" name="Table_778" id="778">
  <tableColumns count="2">
    <tableColumn name="Column1" id="1"/>
    <tableColumn name="Column2" id="2"/>
  </tableColumns>
  <tableStyleInfo name="13.05-style 10" showColumnStripes="0" showFirstColumn="1" showLastColumn="1" showRowStripes="1"/>
</table>
</file>

<file path=xl/tables/table779.xml><?xml version="1.0" encoding="utf-8"?>
<table xmlns="http://schemas.openxmlformats.org/spreadsheetml/2006/main" headerRowCount="0" ref="D7:E30" displayName="Table_779" name="Table_779" id="779">
  <tableColumns count="2">
    <tableColumn name="Column1" id="1"/>
    <tableColumn name="Column2" id="2"/>
  </tableColumns>
  <tableStyleInfo name="13.05-style 11" showColumnStripes="0" showFirstColumn="1" showLastColumn="1" showRowStripes="1"/>
</table>
</file>

<file path=xl/tables/table780.xml><?xml version="1.0" encoding="utf-8"?>
<table xmlns="http://schemas.openxmlformats.org/spreadsheetml/2006/main" headerRowCount="0" ref="F1:M25" displayName="Table_780" name="Table_780" id="780">
  <tableColumns count="8">
    <tableColumn name="Column1" id="1"/>
    <tableColumn name="Column2" id="2"/>
    <tableColumn name="Column3" id="3"/>
    <tableColumn name="Column4" id="4"/>
    <tableColumn name="Column5" id="5"/>
    <tableColumn name="Column6" id="6"/>
    <tableColumn name="Column7" id="7"/>
    <tableColumn name="Column8" id="8"/>
  </tableColumns>
  <tableStyleInfo name="14.05-style" showColumnStripes="0" showFirstColumn="1" showLastColumn="1" showRowStripes="1"/>
</table>
</file>

<file path=xl/tables/table781.xml><?xml version="1.0" encoding="utf-8"?>
<table xmlns="http://schemas.openxmlformats.org/spreadsheetml/2006/main" headerRowCount="0" ref="N1:S25" displayName="Table_781" name="Table_781" id="781">
  <tableColumns count="6">
    <tableColumn name="Column1" id="1"/>
    <tableColumn name="Column2" id="2"/>
    <tableColumn name="Column3" id="3"/>
    <tableColumn name="Column4" id="4"/>
    <tableColumn name="Column5" id="5"/>
    <tableColumn name="Column6" id="6"/>
  </tableColumns>
  <tableStyleInfo name="14.05-style 2" showColumnStripes="0" showFirstColumn="1" showLastColumn="1" showRowStripes="1"/>
</table>
</file>

<file path=xl/tables/table782.xml><?xml version="1.0" encoding="utf-8"?>
<table xmlns="http://schemas.openxmlformats.org/spreadsheetml/2006/main" headerRowCount="0" ref="B2:C3" displayName="Table_782" name="Table_782" id="782">
  <tableColumns count="2">
    <tableColumn name="Column1" id="1"/>
    <tableColumn name="Column2" id="2"/>
  </tableColumns>
  <tableStyleInfo name="14.05-style 3" showColumnStripes="0" showFirstColumn="1" showLastColumn="1" showRowStripes="1"/>
</table>
</file>

<file path=xl/tables/table783.xml><?xml version="1.0" encoding="utf-8"?>
<table xmlns="http://schemas.openxmlformats.org/spreadsheetml/2006/main" headerRowCount="0" ref="D2:E3" displayName="Table_783" name="Table_783" id="783">
  <tableColumns count="2">
    <tableColumn name="Column1" id="1"/>
    <tableColumn name="Column2" id="2"/>
  </tableColumns>
  <tableStyleInfo name="14.05-style 4" showColumnStripes="0" showFirstColumn="1" showLastColumn="1" showRowStripes="1"/>
</table>
</file>

<file path=xl/tables/table784.xml><?xml version="1.0" encoding="utf-8"?>
<table xmlns="http://schemas.openxmlformats.org/spreadsheetml/2006/main" headerRowCount="0" ref="B4:B5" displayName="Table_784" name="Table_784" id="784">
  <tableColumns count="1">
    <tableColumn name="Column1" id="1"/>
  </tableColumns>
  <tableStyleInfo name="14.05-style 5" showColumnStripes="0" showFirstColumn="1" showLastColumn="1" showRowStripes="1"/>
</table>
</file>

<file path=xl/tables/table785.xml><?xml version="1.0" encoding="utf-8"?>
<table xmlns="http://schemas.openxmlformats.org/spreadsheetml/2006/main" headerRowCount="0" ref="C4:C5" displayName="Table_785" name="Table_785" id="785">
  <tableColumns count="1">
    <tableColumn name="Column1" id="1"/>
  </tableColumns>
  <tableStyleInfo name="14.05-style 6" showColumnStripes="0" showFirstColumn="1" showLastColumn="1" showRowStripes="1"/>
</table>
</file>

<file path=xl/tables/table786.xml><?xml version="1.0" encoding="utf-8"?>
<table xmlns="http://schemas.openxmlformats.org/spreadsheetml/2006/main" headerRowCount="0" ref="D4:E5" displayName="Table_786" name="Table_786" id="786">
  <tableColumns count="2">
    <tableColumn name="Column1" id="1"/>
    <tableColumn name="Column2" id="2"/>
  </tableColumns>
  <tableStyleInfo name="14.05-style 7" showColumnStripes="0" showFirstColumn="1" showLastColumn="1" showRowStripes="1"/>
</table>
</file>

<file path=xl/tables/table787.xml><?xml version="1.0" encoding="utf-8"?>
<table xmlns="http://schemas.openxmlformats.org/spreadsheetml/2006/main" headerRowCount="0" ref="B6:C6" displayName="Table_787" name="Table_787" id="787">
  <tableColumns count="2">
    <tableColumn name="Column1" id="1"/>
    <tableColumn name="Column2" id="2"/>
  </tableColumns>
  <tableStyleInfo name="14.05-style 8" showColumnStripes="0" showFirstColumn="1" showLastColumn="1" showRowStripes="1"/>
</table>
</file>

<file path=xl/tables/table788.xml><?xml version="1.0" encoding="utf-8"?>
<table xmlns="http://schemas.openxmlformats.org/spreadsheetml/2006/main" headerRowCount="0" ref="D6:E6" displayName="Table_788" name="Table_788" id="788">
  <tableColumns count="2">
    <tableColumn name="Column1" id="1"/>
    <tableColumn name="Column2" id="2"/>
  </tableColumns>
  <tableStyleInfo name="14.05-style 9" showColumnStripes="0" showFirstColumn="1" showLastColumn="1" showRowStripes="1"/>
</table>
</file>

<file path=xl/tables/table789.xml><?xml version="1.0" encoding="utf-8"?>
<table xmlns="http://schemas.openxmlformats.org/spreadsheetml/2006/main" headerRowCount="0" ref="B7:C25" displayName="Table_789" name="Table_789" id="789">
  <tableColumns count="2">
    <tableColumn name="Column1" id="1"/>
    <tableColumn name="Column2" id="2"/>
  </tableColumns>
  <tableStyleInfo name="14.05-style 10" showColumnStripes="0" showFirstColumn="1" showLastColumn="1" showRowStripes="1"/>
</table>
</file>

<file path=xl/tables/table790.xml><?xml version="1.0" encoding="utf-8"?>
<table xmlns="http://schemas.openxmlformats.org/spreadsheetml/2006/main" headerRowCount="0" ref="D7:E23" displayName="Table_790" name="Table_790" id="790">
  <tableColumns count="2">
    <tableColumn name="Column1" id="1"/>
    <tableColumn name="Column2" id="2"/>
  </tableColumns>
  <tableStyleInfo name="14.05-style 11" showColumnStripes="0" showFirstColumn="1" showLastColumn="1" showRowStripes="1"/>
</table>
</file>

<file path=xl/tables/table791.xml><?xml version="1.0" encoding="utf-8"?>
<table xmlns="http://schemas.openxmlformats.org/spreadsheetml/2006/main" headerRowCount="0" ref="F1:M30" displayName="Table_791" name="Table_791" id="791">
  <tableColumns count="8">
    <tableColumn name="Column1" id="1"/>
    <tableColumn name="Column2" id="2"/>
    <tableColumn name="Column3" id="3"/>
    <tableColumn name="Column4" id="4"/>
    <tableColumn name="Column5" id="5"/>
    <tableColumn name="Column6" id="6"/>
    <tableColumn name="Column7" id="7"/>
    <tableColumn name="Column8" id="8"/>
  </tableColumns>
  <tableStyleInfo name="15.05-style" showColumnStripes="0" showFirstColumn="1" showLastColumn="1" showRowStripes="1"/>
</table>
</file>

<file path=xl/tables/table792.xml><?xml version="1.0" encoding="utf-8"?>
<table xmlns="http://schemas.openxmlformats.org/spreadsheetml/2006/main" headerRowCount="0" ref="N1:T30" displayName="Table_792" name="Table_792" id="792">
  <tableColumns count="7">
    <tableColumn name="Column1" id="1"/>
    <tableColumn name="Column2" id="2"/>
    <tableColumn name="Column3" id="3"/>
    <tableColumn name="Column4" id="4"/>
    <tableColumn name="Column5" id="5"/>
    <tableColumn name="Column6" id="6"/>
    <tableColumn name="Column7" id="7"/>
  </tableColumns>
  <tableStyleInfo name="15.05-style 2" showColumnStripes="0" showFirstColumn="1" showLastColumn="1" showRowStripes="1"/>
</table>
</file>

<file path=xl/tables/table793.xml><?xml version="1.0" encoding="utf-8"?>
<table xmlns="http://schemas.openxmlformats.org/spreadsheetml/2006/main" headerRowCount="0" ref="B2:C2" displayName="Table_793" name="Table_793" id="793">
  <tableColumns count="2">
    <tableColumn name="Column1" id="1"/>
    <tableColumn name="Column2" id="2"/>
  </tableColumns>
  <tableStyleInfo name="15.05-style 3" showColumnStripes="0" showFirstColumn="1" showLastColumn="1" showRowStripes="1"/>
</table>
</file>

<file path=xl/tables/table794.xml><?xml version="1.0" encoding="utf-8"?>
<table xmlns="http://schemas.openxmlformats.org/spreadsheetml/2006/main" headerRowCount="0" ref="D2:E2" displayName="Table_794" name="Table_794" id="794">
  <tableColumns count="2">
    <tableColumn name="Column1" id="1"/>
    <tableColumn name="Column2" id="2"/>
  </tableColumns>
  <tableStyleInfo name="15.05-style 4" showColumnStripes="0" showFirstColumn="1" showLastColumn="1" showRowStripes="1"/>
</table>
</file>

<file path=xl/tables/table795.xml><?xml version="1.0" encoding="utf-8"?>
<table xmlns="http://schemas.openxmlformats.org/spreadsheetml/2006/main" headerRowCount="0" ref="B3:C4" displayName="Table_795" name="Table_795" id="795">
  <tableColumns count="2">
    <tableColumn name="Column1" id="1"/>
    <tableColumn name="Column2" id="2"/>
  </tableColumns>
  <tableStyleInfo name="15.05-style 5" showColumnStripes="0" showFirstColumn="1" showLastColumn="1" showRowStripes="1"/>
</table>
</file>

<file path=xl/tables/table796.xml><?xml version="1.0" encoding="utf-8"?>
<table xmlns="http://schemas.openxmlformats.org/spreadsheetml/2006/main" headerRowCount="0" ref="D3:E4" displayName="Table_796" name="Table_796" id="796">
  <tableColumns count="2">
    <tableColumn name="Column1" id="1"/>
    <tableColumn name="Column2" id="2"/>
  </tableColumns>
  <tableStyleInfo name="15.05-style 6" showColumnStripes="0" showFirstColumn="1" showLastColumn="1" showRowStripes="1"/>
</table>
</file>

<file path=xl/tables/table797.xml><?xml version="1.0" encoding="utf-8"?>
<table xmlns="http://schemas.openxmlformats.org/spreadsheetml/2006/main" headerRowCount="0" ref="B5:C5" displayName="Table_797" name="Table_797" id="797">
  <tableColumns count="2">
    <tableColumn name="Column1" id="1"/>
    <tableColumn name="Column2" id="2"/>
  </tableColumns>
  <tableStyleInfo name="15.05-style 7" showColumnStripes="0" showFirstColumn="1" showLastColumn="1" showRowStripes="1"/>
</table>
</file>

<file path=xl/tables/table798.xml><?xml version="1.0" encoding="utf-8"?>
<table xmlns="http://schemas.openxmlformats.org/spreadsheetml/2006/main" headerRowCount="0" ref="D5:E5" displayName="Table_798" name="Table_798" id="798">
  <tableColumns count="2">
    <tableColumn name="Column1" id="1"/>
    <tableColumn name="Column2" id="2"/>
  </tableColumns>
  <tableStyleInfo name="15.05-style 8" showColumnStripes="0" showFirstColumn="1" showLastColumn="1" showRowStripes="1"/>
</table>
</file>

<file path=xl/tables/table799.xml><?xml version="1.0" encoding="utf-8"?>
<table xmlns="http://schemas.openxmlformats.org/spreadsheetml/2006/main" headerRowCount="0" ref="B6:B8" displayName="Table_799" name="Table_799" id="799">
  <tableColumns count="1">
    <tableColumn name="Column1" id="1"/>
  </tableColumns>
  <tableStyleInfo name="15.05-style 9" showColumnStripes="0" showFirstColumn="1" showLastColumn="1" showRowStripes="1"/>
</table>
</file>

<file path=xl/tables/table800.xml><?xml version="1.0" encoding="utf-8"?>
<table xmlns="http://schemas.openxmlformats.org/spreadsheetml/2006/main" headerRowCount="0" ref="C6:C8" displayName="Table_800" name="Table_800" id="800">
  <tableColumns count="1">
    <tableColumn name="Column1" id="1"/>
  </tableColumns>
  <tableStyleInfo name="15.05-style 10" showColumnStripes="0" showFirstColumn="1" showLastColumn="1" showRowStripes="1"/>
</table>
</file>

<file path=xl/tables/table801.xml><?xml version="1.0" encoding="utf-8"?>
<table xmlns="http://schemas.openxmlformats.org/spreadsheetml/2006/main" headerRowCount="0" ref="D6:E8" displayName="Table_801" name="Table_801" id="801">
  <tableColumns count="2">
    <tableColumn name="Column1" id="1"/>
    <tableColumn name="Column2" id="2"/>
  </tableColumns>
  <tableStyleInfo name="15.05-style 11" showColumnStripes="0" showFirstColumn="1" showLastColumn="1" showRowStripes="1"/>
</table>
</file>

<file path=xl/tables/table802.xml><?xml version="1.0" encoding="utf-8"?>
<table xmlns="http://schemas.openxmlformats.org/spreadsheetml/2006/main" headerRowCount="0" ref="B9:C30" displayName="Table_802" name="Table_802" id="802">
  <tableColumns count="2">
    <tableColumn name="Column1" id="1"/>
    <tableColumn name="Column2" id="2"/>
  </tableColumns>
  <tableStyleInfo name="15.05-style 12" showColumnStripes="0" showFirstColumn="1" showLastColumn="1" showRowStripes="1"/>
</table>
</file>

<file path=xl/tables/table803.xml><?xml version="1.0" encoding="utf-8"?>
<table xmlns="http://schemas.openxmlformats.org/spreadsheetml/2006/main" headerRowCount="0" ref="D9:E25" displayName="Table_803" name="Table_803" id="803">
  <tableColumns count="2">
    <tableColumn name="Column1" id="1"/>
    <tableColumn name="Column2" id="2"/>
  </tableColumns>
  <tableStyleInfo name="15.05-style 13" showColumnStripes="0" showFirstColumn="1" showLastColumn="1" showRowStripes="1"/>
</table>
</file>

<file path=xl/tables/table804.xml><?xml version="1.0" encoding="utf-8"?>
<table xmlns="http://schemas.openxmlformats.org/spreadsheetml/2006/main" headerRowCount="0" ref="F1:M5" displayName="Table_804" name="Table_804" id="804">
  <tableColumns count="8">
    <tableColumn name="Column1" id="1"/>
    <tableColumn name="Column2" id="2"/>
    <tableColumn name="Column3" id="3"/>
    <tableColumn name="Column4" id="4"/>
    <tableColumn name="Column5" id="5"/>
    <tableColumn name="Column6" id="6"/>
    <tableColumn name="Column7" id="7"/>
    <tableColumn name="Column8" id="8"/>
  </tableColumns>
  <tableStyleInfo name="16.05-style" showColumnStripes="0" showFirstColumn="1" showLastColumn="1" showRowStripes="1"/>
</table>
</file>

<file path=xl/tables/table805.xml><?xml version="1.0" encoding="utf-8"?>
<table xmlns="http://schemas.openxmlformats.org/spreadsheetml/2006/main" headerRowCount="0" ref="N1:T5" displayName="Table_805" name="Table_805" id="805">
  <tableColumns count="7">
    <tableColumn name="Column1" id="1"/>
    <tableColumn name="Column2" id="2"/>
    <tableColumn name="Column3" id="3"/>
    <tableColumn name="Column4" id="4"/>
    <tableColumn name="Column5" id="5"/>
    <tableColumn name="Column6" id="6"/>
    <tableColumn name="Column7" id="7"/>
  </tableColumns>
  <tableStyleInfo name="16.05-style 2" showColumnStripes="0" showFirstColumn="1" showLastColumn="1" showRowStripes="1"/>
</table>
</file>

<file path=xl/tables/table806.xml><?xml version="1.0" encoding="utf-8"?>
<table xmlns="http://schemas.openxmlformats.org/spreadsheetml/2006/main" headerRowCount="0" ref="B2:C2" displayName="Table_806" name="Table_806" id="806">
  <tableColumns count="2">
    <tableColumn name="Column1" id="1"/>
    <tableColumn name="Column2" id="2"/>
  </tableColumns>
  <tableStyleInfo name="16.05-style 3" showColumnStripes="0" showFirstColumn="1" showLastColumn="1" showRowStripes="1"/>
</table>
</file>

<file path=xl/tables/table807.xml><?xml version="1.0" encoding="utf-8"?>
<table xmlns="http://schemas.openxmlformats.org/spreadsheetml/2006/main" headerRowCount="0" ref="D2:E2" displayName="Table_807" name="Table_807" id="807">
  <tableColumns count="2">
    <tableColumn name="Column1" id="1"/>
    <tableColumn name="Column2" id="2"/>
  </tableColumns>
  <tableStyleInfo name="16.05-style 4" showColumnStripes="0" showFirstColumn="1" showLastColumn="1" showRowStripes="1"/>
</table>
</file>

<file path=xl/tables/table808.xml><?xml version="1.0" encoding="utf-8"?>
<table xmlns="http://schemas.openxmlformats.org/spreadsheetml/2006/main" headerRowCount="0" ref="B3:C4" displayName="Table_808" name="Table_808" id="808">
  <tableColumns count="2">
    <tableColumn name="Column1" id="1"/>
    <tableColumn name="Column2" id="2"/>
  </tableColumns>
  <tableStyleInfo name="16.05-style 5" showColumnStripes="0" showFirstColumn="1" showLastColumn="1" showRowStripes="1"/>
</table>
</file>

<file path=xl/tables/table809.xml><?xml version="1.0" encoding="utf-8"?>
<table xmlns="http://schemas.openxmlformats.org/spreadsheetml/2006/main" headerRowCount="0" ref="D3:E4" displayName="Table_809" name="Table_809" id="809">
  <tableColumns count="2">
    <tableColumn name="Column1" id="1"/>
    <tableColumn name="Column2" id="2"/>
  </tableColumns>
  <tableStyleInfo name="16.05-style 6" showColumnStripes="0" showFirstColumn="1" showLastColumn="1" showRowStripes="1"/>
</table>
</file>

<file path=xl/tables/table810.xml><?xml version="1.0" encoding="utf-8"?>
<table xmlns="http://schemas.openxmlformats.org/spreadsheetml/2006/main" headerRowCount="0" ref="B5:C5" displayName="Table_810" name="Table_810" id="810">
  <tableColumns count="2">
    <tableColumn name="Column1" id="1"/>
    <tableColumn name="Column2" id="2"/>
  </tableColumns>
  <tableStyleInfo name="16.05-style 7" showColumnStripes="0" showFirstColumn="1" showLastColumn="1" showRowStripes="1"/>
</table>
</file>

<file path=xl/tables/table811.xml><?xml version="1.0" encoding="utf-8"?>
<table xmlns="http://schemas.openxmlformats.org/spreadsheetml/2006/main" headerRowCount="0" ref="D5:E5" displayName="Table_811" name="Table_811" id="811">
  <tableColumns count="2">
    <tableColumn name="Column1" id="1"/>
    <tableColumn name="Column2" id="2"/>
  </tableColumns>
  <tableStyleInfo name="16.05-style 8" showColumnStripes="0" showFirstColumn="1" showLastColumn="1" showRowStripes="1"/>
</table>
</file>

<file path=xl/tables/table812.xml><?xml version="1.0" encoding="utf-8"?>
<table xmlns="http://schemas.openxmlformats.org/spreadsheetml/2006/main" headerRowCount="0" ref="F1:M5" displayName="Table_812" name="Table_812" id="812">
  <tableColumns count="8">
    <tableColumn name="Column1" id="1"/>
    <tableColumn name="Column2" id="2"/>
    <tableColumn name="Column3" id="3"/>
    <tableColumn name="Column4" id="4"/>
    <tableColumn name="Column5" id="5"/>
    <tableColumn name="Column6" id="6"/>
    <tableColumn name="Column7" id="7"/>
    <tableColumn name="Column8" id="8"/>
  </tableColumns>
  <tableStyleInfo name="17.05-style" showColumnStripes="0" showFirstColumn="1" showLastColumn="1" showRowStripes="1"/>
</table>
</file>

<file path=xl/tables/table813.xml><?xml version="1.0" encoding="utf-8"?>
<table xmlns="http://schemas.openxmlformats.org/spreadsheetml/2006/main" headerRowCount="0" ref="N1:T5" displayName="Table_813" name="Table_813" id="813">
  <tableColumns count="7">
    <tableColumn name="Column1" id="1"/>
    <tableColumn name="Column2" id="2"/>
    <tableColumn name="Column3" id="3"/>
    <tableColumn name="Column4" id="4"/>
    <tableColumn name="Column5" id="5"/>
    <tableColumn name="Column6" id="6"/>
    <tableColumn name="Column7" id="7"/>
  </tableColumns>
  <tableStyleInfo name="17.05-style 2" showColumnStripes="0" showFirstColumn="1" showLastColumn="1" showRowStripes="1"/>
</table>
</file>

<file path=xl/tables/table814.xml><?xml version="1.0" encoding="utf-8"?>
<table xmlns="http://schemas.openxmlformats.org/spreadsheetml/2006/main" headerRowCount="0" ref="B2:C2" displayName="Table_814" name="Table_814" id="814">
  <tableColumns count="2">
    <tableColumn name="Column1" id="1"/>
    <tableColumn name="Column2" id="2"/>
  </tableColumns>
  <tableStyleInfo name="17.05-style 3" showColumnStripes="0" showFirstColumn="1" showLastColumn="1" showRowStripes="1"/>
</table>
</file>

<file path=xl/tables/table815.xml><?xml version="1.0" encoding="utf-8"?>
<table xmlns="http://schemas.openxmlformats.org/spreadsheetml/2006/main" headerRowCount="0" ref="D2:E2" displayName="Table_815" name="Table_815" id="815">
  <tableColumns count="2">
    <tableColumn name="Column1" id="1"/>
    <tableColumn name="Column2" id="2"/>
  </tableColumns>
  <tableStyleInfo name="17.05-style 4" showColumnStripes="0" showFirstColumn="1" showLastColumn="1" showRowStripes="1"/>
</table>
</file>

<file path=xl/tables/table816.xml><?xml version="1.0" encoding="utf-8"?>
<table xmlns="http://schemas.openxmlformats.org/spreadsheetml/2006/main" headerRowCount="0" ref="B3:C4" displayName="Table_816" name="Table_816" id="816">
  <tableColumns count="2">
    <tableColumn name="Column1" id="1"/>
    <tableColumn name="Column2" id="2"/>
  </tableColumns>
  <tableStyleInfo name="17.05-style 5" showColumnStripes="0" showFirstColumn="1" showLastColumn="1" showRowStripes="1"/>
</table>
</file>

<file path=xl/tables/table817.xml><?xml version="1.0" encoding="utf-8"?>
<table xmlns="http://schemas.openxmlformats.org/spreadsheetml/2006/main" headerRowCount="0" ref="D3:E4" displayName="Table_817" name="Table_817" id="817">
  <tableColumns count="2">
    <tableColumn name="Column1" id="1"/>
    <tableColumn name="Column2" id="2"/>
  </tableColumns>
  <tableStyleInfo name="17.05-style 6" showColumnStripes="0" showFirstColumn="1" showLastColumn="1" showRowStripes="1"/>
</table>
</file>

<file path=xl/tables/table818.xml><?xml version="1.0" encoding="utf-8"?>
<table xmlns="http://schemas.openxmlformats.org/spreadsheetml/2006/main" headerRowCount="0" ref="B5:C5" displayName="Table_818" name="Table_818" id="818">
  <tableColumns count="2">
    <tableColumn name="Column1" id="1"/>
    <tableColumn name="Column2" id="2"/>
  </tableColumns>
  <tableStyleInfo name="17.05-style 7" showColumnStripes="0" showFirstColumn="1" showLastColumn="1" showRowStripes="1"/>
</table>
</file>

<file path=xl/tables/table819.xml><?xml version="1.0" encoding="utf-8"?>
<table xmlns="http://schemas.openxmlformats.org/spreadsheetml/2006/main" headerRowCount="0" ref="D5:E5" displayName="Table_819" name="Table_819" id="819">
  <tableColumns count="2">
    <tableColumn name="Column1" id="1"/>
    <tableColumn name="Column2" id="2"/>
  </tableColumns>
  <tableStyleInfo name="17.05-style 8" showColumnStripes="0" showFirstColumn="1" showLastColumn="1" showRowStripes="1"/>
</table>
</file>

<file path=xl/tables/table820.xml><?xml version="1.0" encoding="utf-8"?>
<table xmlns="http://schemas.openxmlformats.org/spreadsheetml/2006/main" headerRowCount="0" ref="F1:M26" displayName="Table_820" name="Table_820" id="820">
  <tableColumns count="8">
    <tableColumn name="Column1" id="1"/>
    <tableColumn name="Column2" id="2"/>
    <tableColumn name="Column3" id="3"/>
    <tableColumn name="Column4" id="4"/>
    <tableColumn name="Column5" id="5"/>
    <tableColumn name="Column6" id="6"/>
    <tableColumn name="Column7" id="7"/>
    <tableColumn name="Column8" id="8"/>
  </tableColumns>
  <tableStyleInfo name="18.05-style" showColumnStripes="0" showFirstColumn="1" showLastColumn="1" showRowStripes="1"/>
</table>
</file>

<file path=xl/tables/table821.xml><?xml version="1.0" encoding="utf-8"?>
<table xmlns="http://schemas.openxmlformats.org/spreadsheetml/2006/main" headerRowCount="0" ref="N1:T26" displayName="Table_821" name="Table_821" id="821">
  <tableColumns count="7">
    <tableColumn name="Column1" id="1"/>
    <tableColumn name="Column2" id="2"/>
    <tableColumn name="Column3" id="3"/>
    <tableColumn name="Column4" id="4"/>
    <tableColumn name="Column5" id="5"/>
    <tableColumn name="Column6" id="6"/>
    <tableColumn name="Column7" id="7"/>
  </tableColumns>
  <tableStyleInfo name="18.05-style 2" showColumnStripes="0" showFirstColumn="1" showLastColumn="1" showRowStripes="1"/>
</table>
</file>

<file path=xl/tables/table822.xml><?xml version="1.0" encoding="utf-8"?>
<table xmlns="http://schemas.openxmlformats.org/spreadsheetml/2006/main" headerRowCount="0" ref="B2:C2" displayName="Table_822" name="Table_822" id="822">
  <tableColumns count="2">
    <tableColumn name="Column1" id="1"/>
    <tableColumn name="Column2" id="2"/>
  </tableColumns>
  <tableStyleInfo name="18.05-style 3" showColumnStripes="0" showFirstColumn="1" showLastColumn="1" showRowStripes="1"/>
</table>
</file>

<file path=xl/tables/table823.xml><?xml version="1.0" encoding="utf-8"?>
<table xmlns="http://schemas.openxmlformats.org/spreadsheetml/2006/main" headerRowCount="0" ref="D2:E2" displayName="Table_823" name="Table_823" id="823">
  <tableColumns count="2">
    <tableColumn name="Column1" id="1"/>
    <tableColumn name="Column2" id="2"/>
  </tableColumns>
  <tableStyleInfo name="18.05-style 4" showColumnStripes="0" showFirstColumn="1" showLastColumn="1" showRowStripes="1"/>
</table>
</file>

<file path=xl/tables/table824.xml><?xml version="1.0" encoding="utf-8"?>
<table xmlns="http://schemas.openxmlformats.org/spreadsheetml/2006/main" headerRowCount="0" ref="B3:C3" displayName="Table_824" name="Table_824" id="824">
  <tableColumns count="2">
    <tableColumn name="Column1" id="1"/>
    <tableColumn name="Column2" id="2"/>
  </tableColumns>
  <tableStyleInfo name="18.05-style 5" showColumnStripes="0" showFirstColumn="1" showLastColumn="1" showRowStripes="1"/>
</table>
</file>

<file path=xl/tables/table825.xml><?xml version="1.0" encoding="utf-8"?>
<table xmlns="http://schemas.openxmlformats.org/spreadsheetml/2006/main" headerRowCount="0" ref="D3:E3" displayName="Table_825" name="Table_825" id="825">
  <tableColumns count="2">
    <tableColumn name="Column1" id="1"/>
    <tableColumn name="Column2" id="2"/>
  </tableColumns>
  <tableStyleInfo name="18.05-style 6" showColumnStripes="0" showFirstColumn="1" showLastColumn="1" showRowStripes="1"/>
</table>
</file>

<file path=xl/tables/table826.xml><?xml version="1.0" encoding="utf-8"?>
<table xmlns="http://schemas.openxmlformats.org/spreadsheetml/2006/main" headerRowCount="0" ref="B4:C4" displayName="Table_826" name="Table_826" id="826">
  <tableColumns count="2">
    <tableColumn name="Column1" id="1"/>
    <tableColumn name="Column2" id="2"/>
  </tableColumns>
  <tableStyleInfo name="18.05-style 7" showColumnStripes="0" showFirstColumn="1" showLastColumn="1" showRowStripes="1"/>
</table>
</file>

<file path=xl/tables/table827.xml><?xml version="1.0" encoding="utf-8"?>
<table xmlns="http://schemas.openxmlformats.org/spreadsheetml/2006/main" headerRowCount="0" ref="D4:E4" displayName="Table_827" name="Table_827" id="827">
  <tableColumns count="2">
    <tableColumn name="Column1" id="1"/>
    <tableColumn name="Column2" id="2"/>
  </tableColumns>
  <tableStyleInfo name="18.05-style 8" showColumnStripes="0" showFirstColumn="1" showLastColumn="1" showRowStripes="1"/>
</table>
</file>

<file path=xl/tables/table828.xml><?xml version="1.0" encoding="utf-8"?>
<table xmlns="http://schemas.openxmlformats.org/spreadsheetml/2006/main" headerRowCount="0" ref="B5:B6" displayName="Table_828" name="Table_828" id="828">
  <tableColumns count="1">
    <tableColumn name="Column1" id="1"/>
  </tableColumns>
  <tableStyleInfo name="18.05-style 9" showColumnStripes="0" showFirstColumn="1" showLastColumn="1" showRowStripes="1"/>
</table>
</file>

<file path=xl/tables/table829.xml><?xml version="1.0" encoding="utf-8"?>
<table xmlns="http://schemas.openxmlformats.org/spreadsheetml/2006/main" headerRowCount="0" ref="C5:C6" displayName="Table_829" name="Table_829" id="829">
  <tableColumns count="1">
    <tableColumn name="Column1" id="1"/>
  </tableColumns>
  <tableStyleInfo name="18.05-style 10" showColumnStripes="0" showFirstColumn="1" showLastColumn="1" showRowStripes="1"/>
</table>
</file>

<file path=xl/tables/table830.xml><?xml version="1.0" encoding="utf-8"?>
<table xmlns="http://schemas.openxmlformats.org/spreadsheetml/2006/main" headerRowCount="0" ref="D5:E6" displayName="Table_830" name="Table_830" id="830">
  <tableColumns count="2">
    <tableColumn name="Column1" id="1"/>
    <tableColumn name="Column2" id="2"/>
  </tableColumns>
  <tableStyleInfo name="18.05-style 11" showColumnStripes="0" showFirstColumn="1" showLastColumn="1" showRowStripes="1"/>
</table>
</file>

<file path=xl/tables/table831.xml><?xml version="1.0" encoding="utf-8"?>
<table xmlns="http://schemas.openxmlformats.org/spreadsheetml/2006/main" headerRowCount="0" ref="B7:C26" displayName="Table_831" name="Table_831" id="831">
  <tableColumns count="2">
    <tableColumn name="Column1" id="1"/>
    <tableColumn name="Column2" id="2"/>
  </tableColumns>
  <tableStyleInfo name="18.05-style 12" showColumnStripes="0" showFirstColumn="1" showLastColumn="1" showRowStripes="1"/>
</table>
</file>

<file path=xl/tables/table832.xml><?xml version="1.0" encoding="utf-8"?>
<table xmlns="http://schemas.openxmlformats.org/spreadsheetml/2006/main" headerRowCount="0" ref="D7:E25" displayName="Table_832" name="Table_832" id="832">
  <tableColumns count="2">
    <tableColumn name="Column1" id="1"/>
    <tableColumn name="Column2" id="2"/>
  </tableColumns>
  <tableStyleInfo name="18.05-style 13" showColumnStripes="0" showFirstColumn="1" showLastColumn="1" showRowStripes="1"/>
</table>
</file>

<file path=xl/tables/table833.xml><?xml version="1.0" encoding="utf-8"?>
<table xmlns="http://schemas.openxmlformats.org/spreadsheetml/2006/main" headerRowCount="0" ref="F1:M54" displayName="Table_833" name="Table_833" id="833">
  <tableColumns count="8">
    <tableColumn name="Column1" id="1"/>
    <tableColumn name="Column2" id="2"/>
    <tableColumn name="Column3" id="3"/>
    <tableColumn name="Column4" id="4"/>
    <tableColumn name="Column5" id="5"/>
    <tableColumn name="Column6" id="6"/>
    <tableColumn name="Column7" id="7"/>
    <tableColumn name="Column8" id="8"/>
  </tableColumns>
  <tableStyleInfo name="19.05-style" showColumnStripes="0" showFirstColumn="1" showLastColumn="1" showRowStripes="1"/>
</table>
</file>

<file path=xl/tables/table834.xml><?xml version="1.0" encoding="utf-8"?>
<table xmlns="http://schemas.openxmlformats.org/spreadsheetml/2006/main" headerRowCount="0" ref="N1:S30" displayName="Table_834" name="Table_834" id="834">
  <tableColumns count="6">
    <tableColumn name="Column1" id="1"/>
    <tableColumn name="Column2" id="2"/>
    <tableColumn name="Column3" id="3"/>
    <tableColumn name="Column4" id="4"/>
    <tableColumn name="Column5" id="5"/>
    <tableColumn name="Column6" id="6"/>
  </tableColumns>
  <tableStyleInfo name="19.05-style 2" showColumnStripes="0" showFirstColumn="1" showLastColumn="1" showRowStripes="1"/>
</table>
</file>

<file path=xl/tables/table835.xml><?xml version="1.0" encoding="utf-8"?>
<table xmlns="http://schemas.openxmlformats.org/spreadsheetml/2006/main" headerRowCount="0" ref="B4:C5" displayName="Table_835" name="Table_835" id="835">
  <tableColumns count="2">
    <tableColumn name="Column1" id="1"/>
    <tableColumn name="Column2" id="2"/>
  </tableColumns>
  <tableStyleInfo name="19.05-style 3" showColumnStripes="0" showFirstColumn="1" showLastColumn="1" showRowStripes="1"/>
</table>
</file>

<file path=xl/tables/table836.xml><?xml version="1.0" encoding="utf-8"?>
<table xmlns="http://schemas.openxmlformats.org/spreadsheetml/2006/main" headerRowCount="0" ref="D4:E5" displayName="Table_836" name="Table_836" id="836">
  <tableColumns count="2">
    <tableColumn name="Column1" id="1"/>
    <tableColumn name="Column2" id="2"/>
  </tableColumns>
  <tableStyleInfo name="19.05-style 4" showColumnStripes="0" showFirstColumn="1" showLastColumn="1" showRowStripes="1"/>
</table>
</file>

<file path=xl/tables/table837.xml><?xml version="1.0" encoding="utf-8"?>
<table xmlns="http://schemas.openxmlformats.org/spreadsheetml/2006/main" headerRowCount="0" ref="B6:C6" displayName="Table_837" name="Table_837" id="837">
  <tableColumns count="2">
    <tableColumn name="Column1" id="1"/>
    <tableColumn name="Column2" id="2"/>
  </tableColumns>
  <tableStyleInfo name="19.05-style 5" showColumnStripes="0" showFirstColumn="1" showLastColumn="1" showRowStripes="1"/>
</table>
</file>

<file path=xl/tables/table838.xml><?xml version="1.0" encoding="utf-8"?>
<table xmlns="http://schemas.openxmlformats.org/spreadsheetml/2006/main" headerRowCount="0" ref="D6:E6" displayName="Table_838" name="Table_838" id="838">
  <tableColumns count="2">
    <tableColumn name="Column1" id="1"/>
    <tableColumn name="Column2" id="2"/>
  </tableColumns>
  <tableStyleInfo name="19.05-style 6" showColumnStripes="0" showFirstColumn="1" showLastColumn="1" showRowStripes="1"/>
</table>
</file>

<file path=xl/tables/table839.xml><?xml version="1.0" encoding="utf-8"?>
<table xmlns="http://schemas.openxmlformats.org/spreadsheetml/2006/main" headerRowCount="0" ref="B7:C7" displayName="Table_839" name="Table_839" id="839">
  <tableColumns count="2">
    <tableColumn name="Column1" id="1"/>
    <tableColumn name="Column2" id="2"/>
  </tableColumns>
  <tableStyleInfo name="19.05-style 7" showColumnStripes="0" showFirstColumn="1" showLastColumn="1" showRowStripes="1"/>
</table>
</file>

<file path=xl/tables/table840.xml><?xml version="1.0" encoding="utf-8"?>
<table xmlns="http://schemas.openxmlformats.org/spreadsheetml/2006/main" headerRowCount="0" ref="D7:E7" displayName="Table_840" name="Table_840" id="840">
  <tableColumns count="2">
    <tableColumn name="Column1" id="1"/>
    <tableColumn name="Column2" id="2"/>
  </tableColumns>
  <tableStyleInfo name="19.05-style 8" showColumnStripes="0" showFirstColumn="1" showLastColumn="1" showRowStripes="1"/>
</table>
</file>

<file path=xl/tables/table841.xml><?xml version="1.0" encoding="utf-8"?>
<table xmlns="http://schemas.openxmlformats.org/spreadsheetml/2006/main" headerRowCount="0" ref="B8:B9" displayName="Table_841" name="Table_841" id="841">
  <tableColumns count="1">
    <tableColumn name="Column1" id="1"/>
  </tableColumns>
  <tableStyleInfo name="19.05-style 9" showColumnStripes="0" showFirstColumn="1" showLastColumn="1" showRowStripes="1"/>
</table>
</file>

<file path=xl/tables/table842.xml><?xml version="1.0" encoding="utf-8"?>
<table xmlns="http://schemas.openxmlformats.org/spreadsheetml/2006/main" headerRowCount="0" ref="C8:C9" displayName="Table_842" name="Table_842" id="842">
  <tableColumns count="1">
    <tableColumn name="Column1" id="1"/>
  </tableColumns>
  <tableStyleInfo name="19.05-style 10" showColumnStripes="0" showFirstColumn="1" showLastColumn="1" showRowStripes="1"/>
</table>
</file>

<file path=xl/tables/table843.xml><?xml version="1.0" encoding="utf-8"?>
<table xmlns="http://schemas.openxmlformats.org/spreadsheetml/2006/main" headerRowCount="0" ref="D8:E9" displayName="Table_843" name="Table_843" id="843">
  <tableColumns count="2">
    <tableColumn name="Column1" id="1"/>
    <tableColumn name="Column2" id="2"/>
  </tableColumns>
  <tableStyleInfo name="19.05-style 11" showColumnStripes="0" showFirstColumn="1" showLastColumn="1" showRowStripes="1"/>
</table>
</file>

<file path=xl/tables/table844.xml><?xml version="1.0" encoding="utf-8"?>
<table xmlns="http://schemas.openxmlformats.org/spreadsheetml/2006/main" headerRowCount="0" ref="B10:C54" displayName="Table_844" name="Table_844" id="844">
  <tableColumns count="2">
    <tableColumn name="Column1" id="1"/>
    <tableColumn name="Column2" id="2"/>
  </tableColumns>
  <tableStyleInfo name="19.05-style 12" showColumnStripes="0" showFirstColumn="1" showLastColumn="1" showRowStripes="1"/>
</table>
</file>

<file path=xl/tables/table845.xml><?xml version="1.0" encoding="utf-8"?>
<table xmlns="http://schemas.openxmlformats.org/spreadsheetml/2006/main" headerRowCount="0" ref="D10:E49" displayName="Table_845" name="Table_845" id="845">
  <tableColumns count="2">
    <tableColumn name="Column1" id="1"/>
    <tableColumn name="Column2" id="2"/>
  </tableColumns>
  <tableStyleInfo name="19.05-style 13" showColumnStripes="0" showFirstColumn="1" showLastColumn="1" showRowStripes="1"/>
</table>
</file>

<file path=xl/tables/table846.xml><?xml version="1.0" encoding="utf-8"?>
<table xmlns="http://schemas.openxmlformats.org/spreadsheetml/2006/main" headerRowCount="0" ref="N49:R49" displayName="Table_846" name="Table_846" id="846">
  <tableColumns count="5">
    <tableColumn name="Column1" id="1"/>
    <tableColumn name="Column2" id="2"/>
    <tableColumn name="Column3" id="3"/>
    <tableColumn name="Column4" id="4"/>
    <tableColumn name="Column5" id="5"/>
  </tableColumns>
  <tableStyleInfo name="19.05-style 14" showColumnStripes="0" showFirstColumn="1" showLastColumn="1" showRowStripes="1"/>
</table>
</file>

<file path=xl/tables/table847.xml><?xml version="1.0" encoding="utf-8"?>
<table xmlns="http://schemas.openxmlformats.org/spreadsheetml/2006/main" headerRowCount="0" ref="F1:M49" displayName="Table_847" name="Table_847" id="847">
  <tableColumns count="8">
    <tableColumn name="Column1" id="1"/>
    <tableColumn name="Column2" id="2"/>
    <tableColumn name="Column3" id="3"/>
    <tableColumn name="Column4" id="4"/>
    <tableColumn name="Column5" id="5"/>
    <tableColumn name="Column6" id="6"/>
    <tableColumn name="Column7" id="7"/>
    <tableColumn name="Column8" id="8"/>
  </tableColumns>
  <tableStyleInfo name="20.05-style" showColumnStripes="0" showFirstColumn="1" showLastColumn="1" showRowStripes="1"/>
</table>
</file>

<file path=xl/tables/table848.xml><?xml version="1.0" encoding="utf-8"?>
<table xmlns="http://schemas.openxmlformats.org/spreadsheetml/2006/main" headerRowCount="0" ref="N1:S49" displayName="Table_848" name="Table_848" id="848">
  <tableColumns count="6">
    <tableColumn name="Column1" id="1"/>
    <tableColumn name="Column2" id="2"/>
    <tableColumn name="Column3" id="3"/>
    <tableColumn name="Column4" id="4"/>
    <tableColumn name="Column5" id="5"/>
    <tableColumn name="Column6" id="6"/>
  </tableColumns>
  <tableStyleInfo name="20.05-style 2" showColumnStripes="0" showFirstColumn="1" showLastColumn="1" showRowStripes="1"/>
</table>
</file>

<file path=xl/tables/table849.xml><?xml version="1.0" encoding="utf-8"?>
<table xmlns="http://schemas.openxmlformats.org/spreadsheetml/2006/main" headerRowCount="0" ref="B3:B4" displayName="Table_849" name="Table_849" id="849">
  <tableColumns count="1">
    <tableColumn name="Column1" id="1"/>
  </tableColumns>
  <tableStyleInfo name="20.05-style 3" showColumnStripes="0" showFirstColumn="1" showLastColumn="1" showRowStripes="1"/>
</table>
</file>

<file path=xl/tables/table850.xml><?xml version="1.0" encoding="utf-8"?>
<table xmlns="http://schemas.openxmlformats.org/spreadsheetml/2006/main" headerRowCount="0" ref="C3:C4" displayName="Table_850" name="Table_850" id="850">
  <tableColumns count="1">
    <tableColumn name="Column1" id="1"/>
  </tableColumns>
  <tableStyleInfo name="20.05-style 4" showColumnStripes="0" showFirstColumn="1" showLastColumn="1" showRowStripes="1"/>
</table>
</file>

<file path=xl/tables/table851.xml><?xml version="1.0" encoding="utf-8"?>
<table xmlns="http://schemas.openxmlformats.org/spreadsheetml/2006/main" headerRowCount="0" ref="D3:E4" displayName="Table_851" name="Table_851" id="851">
  <tableColumns count="2">
    <tableColumn name="Column1" id="1"/>
    <tableColumn name="Column2" id="2"/>
  </tableColumns>
  <tableStyleInfo name="20.05-style 5" showColumnStripes="0" showFirstColumn="1" showLastColumn="1" showRowStripes="1"/>
</table>
</file>

<file path=xl/tables/table852.xml><?xml version="1.0" encoding="utf-8"?>
<table xmlns="http://schemas.openxmlformats.org/spreadsheetml/2006/main" headerRowCount="0" ref="B7:C9" displayName="Table_852" name="Table_852" id="852">
  <tableColumns count="2">
    <tableColumn name="Column1" id="1"/>
    <tableColumn name="Column2" id="2"/>
  </tableColumns>
  <tableStyleInfo name="20.05-style 6" showColumnStripes="0" showFirstColumn="1" showLastColumn="1" showRowStripes="1"/>
</table>
</file>

<file path=xl/tables/table853.xml><?xml version="1.0" encoding="utf-8"?>
<table xmlns="http://schemas.openxmlformats.org/spreadsheetml/2006/main" headerRowCount="0" ref="D7:E9" displayName="Table_853" name="Table_853" id="853">
  <tableColumns count="2">
    <tableColumn name="Column1" id="1"/>
    <tableColumn name="Column2" id="2"/>
  </tableColumns>
  <tableStyleInfo name="20.05-style 7" showColumnStripes="0" showFirstColumn="1" showLastColumn="1" showRowStripes="1"/>
</table>
</file>

<file path=xl/tables/table854.xml><?xml version="1.0" encoding="utf-8"?>
<table xmlns="http://schemas.openxmlformats.org/spreadsheetml/2006/main" headerRowCount="0" ref="B10:C10" displayName="Table_854" name="Table_854" id="854">
  <tableColumns count="2">
    <tableColumn name="Column1" id="1"/>
    <tableColumn name="Column2" id="2"/>
  </tableColumns>
  <tableStyleInfo name="20.05-style 8" showColumnStripes="0" showFirstColumn="1" showLastColumn="1" showRowStripes="1"/>
</table>
</file>

<file path=xl/tables/table855.xml><?xml version="1.0" encoding="utf-8"?>
<table xmlns="http://schemas.openxmlformats.org/spreadsheetml/2006/main" headerRowCount="0" ref="D10:E10" displayName="Table_855" name="Table_855" id="855">
  <tableColumns count="2">
    <tableColumn name="Column1" id="1"/>
    <tableColumn name="Column2" id="2"/>
  </tableColumns>
  <tableStyleInfo name="20.05-style 9" showColumnStripes="0" showFirstColumn="1" showLastColumn="1" showRowStripes="1"/>
</table>
</file>

<file path=xl/tables/table856.xml><?xml version="1.0" encoding="utf-8"?>
<table xmlns="http://schemas.openxmlformats.org/spreadsheetml/2006/main" headerRowCount="0" ref="B11:C12" displayName="Table_856" name="Table_856" id="856">
  <tableColumns count="2">
    <tableColumn name="Column1" id="1"/>
    <tableColumn name="Column2" id="2"/>
  </tableColumns>
  <tableStyleInfo name="20.05-style 10" showColumnStripes="0" showFirstColumn="1" showLastColumn="1" showRowStripes="1"/>
</table>
</file>

<file path=xl/tables/table857.xml><?xml version="1.0" encoding="utf-8"?>
<table xmlns="http://schemas.openxmlformats.org/spreadsheetml/2006/main" headerRowCount="0" ref="D11:E12" displayName="Table_857" name="Table_857" id="857">
  <tableColumns count="2">
    <tableColumn name="Column1" id="1"/>
    <tableColumn name="Column2" id="2"/>
  </tableColumns>
  <tableStyleInfo name="20.05-style 11" showColumnStripes="0" showFirstColumn="1" showLastColumn="1" showRowStripes="1"/>
</table>
</file>

<file path=xl/tables/table858.xml><?xml version="1.0" encoding="utf-8"?>
<table xmlns="http://schemas.openxmlformats.org/spreadsheetml/2006/main" headerRowCount="0" ref="B13:C13" displayName="Table_858" name="Table_858" id="858">
  <tableColumns count="2">
    <tableColumn name="Column1" id="1"/>
    <tableColumn name="Column2" id="2"/>
  </tableColumns>
  <tableStyleInfo name="20.05-style 12" showColumnStripes="0" showFirstColumn="1" showLastColumn="1" showRowStripes="1"/>
</table>
</file>

<file path=xl/tables/table859.xml><?xml version="1.0" encoding="utf-8"?>
<table xmlns="http://schemas.openxmlformats.org/spreadsheetml/2006/main" headerRowCount="0" ref="D13:E13" displayName="Table_859" name="Table_859" id="859">
  <tableColumns count="2">
    <tableColumn name="Column1" id="1"/>
    <tableColumn name="Column2" id="2"/>
  </tableColumns>
  <tableStyleInfo name="20.05-style 13" showColumnStripes="0" showFirstColumn="1" showLastColumn="1" showRowStripes="1"/>
</table>
</file>

<file path=xl/tables/table860.xml><?xml version="1.0" encoding="utf-8"?>
<table xmlns="http://schemas.openxmlformats.org/spreadsheetml/2006/main" headerRowCount="0" ref="B14:B15" displayName="Table_860" name="Table_860" id="860">
  <tableColumns count="1">
    <tableColumn name="Column1" id="1"/>
  </tableColumns>
  <tableStyleInfo name="20.05-style 14" showColumnStripes="0" showFirstColumn="1" showLastColumn="1" showRowStripes="1"/>
</table>
</file>

<file path=xl/tables/table861.xml><?xml version="1.0" encoding="utf-8"?>
<table xmlns="http://schemas.openxmlformats.org/spreadsheetml/2006/main" headerRowCount="0" ref="C14:C15" displayName="Table_861" name="Table_861" id="861">
  <tableColumns count="1">
    <tableColumn name="Column1" id="1"/>
  </tableColumns>
  <tableStyleInfo name="20.05-style 15" showColumnStripes="0" showFirstColumn="1" showLastColumn="1" showRowStripes="1"/>
</table>
</file>

<file path=xl/tables/table862.xml><?xml version="1.0" encoding="utf-8"?>
<table xmlns="http://schemas.openxmlformats.org/spreadsheetml/2006/main" headerRowCount="0" ref="D14:E15" displayName="Table_862" name="Table_862" id="862">
  <tableColumns count="2">
    <tableColumn name="Column1" id="1"/>
    <tableColumn name="Column2" id="2"/>
  </tableColumns>
  <tableStyleInfo name="20.05-style 16" showColumnStripes="0" showFirstColumn="1" showLastColumn="1" showRowStripes="1"/>
</table>
</file>

<file path=xl/tables/table863.xml><?xml version="1.0" encoding="utf-8"?>
<table xmlns="http://schemas.openxmlformats.org/spreadsheetml/2006/main" headerRowCount="0" ref="B16:C49" displayName="Table_863" name="Table_863" id="863">
  <tableColumns count="2">
    <tableColumn name="Column1" id="1"/>
    <tableColumn name="Column2" id="2"/>
  </tableColumns>
  <tableStyleInfo name="20.05-style 17" showColumnStripes="0" showFirstColumn="1" showLastColumn="1" showRowStripes="1"/>
</table>
</file>

<file path=xl/tables/table864.xml><?xml version="1.0" encoding="utf-8"?>
<table xmlns="http://schemas.openxmlformats.org/spreadsheetml/2006/main" headerRowCount="0" ref="D16:E48" displayName="Table_864" name="Table_864" id="864">
  <tableColumns count="2">
    <tableColumn name="Column1" id="1"/>
    <tableColumn name="Column2" id="2"/>
  </tableColumns>
  <tableStyleInfo name="20.05-style 18" showColumnStripes="0" showFirstColumn="1" showLastColumn="1" showRowStripes="1"/>
</table>
</file>

<file path=xl/tables/table865.xml><?xml version="1.0" encoding="utf-8"?>
<table xmlns="http://schemas.openxmlformats.org/spreadsheetml/2006/main" headerRowCount="0" ref="F1:M54" displayName="Table_865" name="Table_865" id="865">
  <tableColumns count="8">
    <tableColumn name="Column1" id="1"/>
    <tableColumn name="Column2" id="2"/>
    <tableColumn name="Column3" id="3"/>
    <tableColumn name="Column4" id="4"/>
    <tableColumn name="Column5" id="5"/>
    <tableColumn name="Column6" id="6"/>
    <tableColumn name="Column7" id="7"/>
    <tableColumn name="Column8" id="8"/>
  </tableColumns>
  <tableStyleInfo name="21.05-style" showColumnStripes="0" showFirstColumn="1" showLastColumn="1" showRowStripes="1"/>
</table>
</file>

<file path=xl/tables/table866.xml><?xml version="1.0" encoding="utf-8"?>
<table xmlns="http://schemas.openxmlformats.org/spreadsheetml/2006/main" headerRowCount="0" ref="N1:R54" displayName="Table_866" name="Table_866" id="866">
  <tableColumns count="5">
    <tableColumn name="Column1" id="1"/>
    <tableColumn name="Column2" id="2"/>
    <tableColumn name="Column3" id="3"/>
    <tableColumn name="Column4" id="4"/>
    <tableColumn name="Column5" id="5"/>
  </tableColumns>
  <tableStyleInfo name="21.05-style 2" showColumnStripes="0" showFirstColumn="1" showLastColumn="1" showRowStripes="1"/>
</table>
</file>

<file path=xl/tables/table867.xml><?xml version="1.0" encoding="utf-8"?>
<table xmlns="http://schemas.openxmlformats.org/spreadsheetml/2006/main" headerRowCount="0" ref="B2" displayName="Table_867" name="Table_867" id="867">
  <tableColumns count="1">
    <tableColumn name="Column1" id="1"/>
  </tableColumns>
  <tableStyleInfo name="21.05-style 3" showColumnStripes="0" showFirstColumn="1" showLastColumn="1" showRowStripes="1"/>
</table>
</file>

<file path=xl/tables/table868.xml><?xml version="1.0" encoding="utf-8"?>
<table xmlns="http://schemas.openxmlformats.org/spreadsheetml/2006/main" headerRowCount="0" ref="C2" displayName="Table_868" name="Table_868" id="868">
  <tableColumns count="1">
    <tableColumn name="Column1" id="1"/>
  </tableColumns>
  <tableStyleInfo name="21.05-style 4" showColumnStripes="0" showFirstColumn="1" showLastColumn="1" showRowStripes="1"/>
</table>
</file>

<file path=xl/tables/table869.xml><?xml version="1.0" encoding="utf-8"?>
<table xmlns="http://schemas.openxmlformats.org/spreadsheetml/2006/main" headerRowCount="0" ref="D2:E2" displayName="Table_869" name="Table_869" id="869">
  <tableColumns count="2">
    <tableColumn name="Column1" id="1"/>
    <tableColumn name="Column2" id="2"/>
  </tableColumns>
  <tableStyleInfo name="21.05-style 5" showColumnStripes="0" showFirstColumn="1" showLastColumn="1" showRowStripes="1"/>
</table>
</file>

<file path=xl/tables/table870.xml><?xml version="1.0" encoding="utf-8"?>
<table xmlns="http://schemas.openxmlformats.org/spreadsheetml/2006/main" headerRowCount="0" ref="B3:C4" displayName="Table_870" name="Table_870" id="870">
  <tableColumns count="2">
    <tableColumn name="Column1" id="1"/>
    <tableColumn name="Column2" id="2"/>
  </tableColumns>
  <tableStyleInfo name="21.05-style 6" showColumnStripes="0" showFirstColumn="1" showLastColumn="1" showRowStripes="1"/>
</table>
</file>

<file path=xl/tables/table871.xml><?xml version="1.0" encoding="utf-8"?>
<table xmlns="http://schemas.openxmlformats.org/spreadsheetml/2006/main" headerRowCount="0" ref="D3:E4" displayName="Table_871" name="Table_871" id="871">
  <tableColumns count="2">
    <tableColumn name="Column1" id="1"/>
    <tableColumn name="Column2" id="2"/>
  </tableColumns>
  <tableStyleInfo name="21.05-style 7" showColumnStripes="0" showFirstColumn="1" showLastColumn="1" showRowStripes="1"/>
</table>
</file>

<file path=xl/tables/table872.xml><?xml version="1.0" encoding="utf-8"?>
<table xmlns="http://schemas.openxmlformats.org/spreadsheetml/2006/main" headerRowCount="0" ref="B7:C7" displayName="Table_872" name="Table_872" id="872">
  <tableColumns count="2">
    <tableColumn name="Column1" id="1"/>
    <tableColumn name="Column2" id="2"/>
  </tableColumns>
  <tableStyleInfo name="21.05-style 8" showColumnStripes="0" showFirstColumn="1" showLastColumn="1" showRowStripes="1"/>
</table>
</file>

<file path=xl/tables/table873.xml><?xml version="1.0" encoding="utf-8"?>
<table xmlns="http://schemas.openxmlformats.org/spreadsheetml/2006/main" headerRowCount="0" ref="D7:E7" displayName="Table_873" name="Table_873" id="873">
  <tableColumns count="2">
    <tableColumn name="Column1" id="1"/>
    <tableColumn name="Column2" id="2"/>
  </tableColumns>
  <tableStyleInfo name="21.05-style 9" showColumnStripes="0" showFirstColumn="1" showLastColumn="1" showRowStripes="1"/>
</table>
</file>

<file path=xl/tables/table874.xml><?xml version="1.0" encoding="utf-8"?>
<table xmlns="http://schemas.openxmlformats.org/spreadsheetml/2006/main" headerRowCount="0" ref="B9:B10" displayName="Table_874" name="Table_874" id="874">
  <tableColumns count="1">
    <tableColumn name="Column1" id="1"/>
  </tableColumns>
  <tableStyleInfo name="21.05-style 10" showColumnStripes="0" showFirstColumn="1" showLastColumn="1" showRowStripes="1"/>
</table>
</file>

<file path=xl/tables/table875.xml><?xml version="1.0" encoding="utf-8"?>
<table xmlns="http://schemas.openxmlformats.org/spreadsheetml/2006/main" headerRowCount="0" ref="C9:C13" displayName="Table_875" name="Table_875" id="875">
  <tableColumns count="1">
    <tableColumn name="Column1" id="1"/>
  </tableColumns>
  <tableStyleInfo name="21.05-style 11" showColumnStripes="0" showFirstColumn="1" showLastColumn="1" showRowStripes="1"/>
</table>
</file>

<file path=xl/tables/table876.xml><?xml version="1.0" encoding="utf-8"?>
<table xmlns="http://schemas.openxmlformats.org/spreadsheetml/2006/main" headerRowCount="0" ref="D9:E13" displayName="Table_876" name="Table_876" id="876">
  <tableColumns count="2">
    <tableColumn name="Column1" id="1"/>
    <tableColumn name="Column2" id="2"/>
  </tableColumns>
  <tableStyleInfo name="21.05-style 12" showColumnStripes="0" showFirstColumn="1" showLastColumn="1" showRowStripes="1"/>
</table>
</file>

<file path=xl/tables/table877.xml><?xml version="1.0" encoding="utf-8"?>
<table xmlns="http://schemas.openxmlformats.org/spreadsheetml/2006/main" headerRowCount="0" ref="B14:C16" displayName="Table_877" name="Table_877" id="877">
  <tableColumns count="2">
    <tableColumn name="Column1" id="1"/>
    <tableColumn name="Column2" id="2"/>
  </tableColumns>
  <tableStyleInfo name="21.05-style 13" showColumnStripes="0" showFirstColumn="1" showLastColumn="1" showRowStripes="1"/>
</table>
</file>

<file path=xl/tables/table878.xml><?xml version="1.0" encoding="utf-8"?>
<table xmlns="http://schemas.openxmlformats.org/spreadsheetml/2006/main" headerRowCount="0" ref="D14:E16" displayName="Table_878" name="Table_878" id="878">
  <tableColumns count="2">
    <tableColumn name="Column1" id="1"/>
    <tableColumn name="Column2" id="2"/>
  </tableColumns>
  <tableStyleInfo name="21.05-style 14" showColumnStripes="0" showFirstColumn="1" showLastColumn="1" showRowStripes="1"/>
</table>
</file>

<file path=xl/tables/table879.xml><?xml version="1.0" encoding="utf-8"?>
<table xmlns="http://schemas.openxmlformats.org/spreadsheetml/2006/main" headerRowCount="0" ref="B17:C17" displayName="Table_879" name="Table_879" id="879">
  <tableColumns count="2">
    <tableColumn name="Column1" id="1"/>
    <tableColumn name="Column2" id="2"/>
  </tableColumns>
  <tableStyleInfo name="21.05-style 15" showColumnStripes="0" showFirstColumn="1" showLastColumn="1" showRowStripes="1"/>
</table>
</file>

<file path=xl/tables/table880.xml><?xml version="1.0" encoding="utf-8"?>
<table xmlns="http://schemas.openxmlformats.org/spreadsheetml/2006/main" headerRowCount="0" ref="D17:E17" displayName="Table_880" name="Table_880" id="880">
  <tableColumns count="2">
    <tableColumn name="Column1" id="1"/>
    <tableColumn name="Column2" id="2"/>
  </tableColumns>
  <tableStyleInfo name="21.05-style 16" showColumnStripes="0" showFirstColumn="1" showLastColumn="1" showRowStripes="1"/>
</table>
</file>

<file path=xl/tables/table881.xml><?xml version="1.0" encoding="utf-8"?>
<table xmlns="http://schemas.openxmlformats.org/spreadsheetml/2006/main" headerRowCount="0" ref="B18:C19" displayName="Table_881" name="Table_881" id="881">
  <tableColumns count="2">
    <tableColumn name="Column1" id="1"/>
    <tableColumn name="Column2" id="2"/>
  </tableColumns>
  <tableStyleInfo name="21.05-style 17" showColumnStripes="0" showFirstColumn="1" showLastColumn="1" showRowStripes="1"/>
</table>
</file>

<file path=xl/tables/table882.xml><?xml version="1.0" encoding="utf-8"?>
<table xmlns="http://schemas.openxmlformats.org/spreadsheetml/2006/main" headerRowCount="0" ref="D18:E19" displayName="Table_882" name="Table_882" id="882">
  <tableColumns count="2">
    <tableColumn name="Column1" id="1"/>
    <tableColumn name="Column2" id="2"/>
  </tableColumns>
  <tableStyleInfo name="21.05-style 18" showColumnStripes="0" showFirstColumn="1" showLastColumn="1" showRowStripes="1"/>
</table>
</file>

<file path=xl/tables/table883.xml><?xml version="1.0" encoding="utf-8"?>
<table xmlns="http://schemas.openxmlformats.org/spreadsheetml/2006/main" headerRowCount="0" ref="B20:C20" displayName="Table_883" name="Table_883" id="883">
  <tableColumns count="2">
    <tableColumn name="Column1" id="1"/>
    <tableColumn name="Column2" id="2"/>
  </tableColumns>
  <tableStyleInfo name="21.05-style 19" showColumnStripes="0" showFirstColumn="1" showLastColumn="1" showRowStripes="1"/>
</table>
</file>

<file path=xl/tables/table884.xml><?xml version="1.0" encoding="utf-8"?>
<table xmlns="http://schemas.openxmlformats.org/spreadsheetml/2006/main" headerRowCount="0" ref="D20:E20" displayName="Table_884" name="Table_884" id="884">
  <tableColumns count="2">
    <tableColumn name="Column1" id="1"/>
    <tableColumn name="Column2" id="2"/>
  </tableColumns>
  <tableStyleInfo name="21.05-style 20" showColumnStripes="0" showFirstColumn="1" showLastColumn="1" showRowStripes="1"/>
</table>
</file>

<file path=xl/tables/table885.xml><?xml version="1.0" encoding="utf-8"?>
<table xmlns="http://schemas.openxmlformats.org/spreadsheetml/2006/main" headerRowCount="0" ref="B21:B22" displayName="Table_885" name="Table_885" id="885">
  <tableColumns count="1">
    <tableColumn name="Column1" id="1"/>
  </tableColumns>
  <tableStyleInfo name="21.05-style 21" showColumnStripes="0" showFirstColumn="1" showLastColumn="1" showRowStripes="1"/>
</table>
</file>

<file path=xl/tables/table886.xml><?xml version="1.0" encoding="utf-8"?>
<table xmlns="http://schemas.openxmlformats.org/spreadsheetml/2006/main" headerRowCount="0" ref="C21:C22" displayName="Table_886" name="Table_886" id="886">
  <tableColumns count="1">
    <tableColumn name="Column1" id="1"/>
  </tableColumns>
  <tableStyleInfo name="21.05-style 22" showColumnStripes="0" showFirstColumn="1" showLastColumn="1" showRowStripes="1"/>
</table>
</file>

<file path=xl/tables/table887.xml><?xml version="1.0" encoding="utf-8"?>
<table xmlns="http://schemas.openxmlformats.org/spreadsheetml/2006/main" headerRowCount="0" ref="D21:E22" displayName="Table_887" name="Table_887" id="887">
  <tableColumns count="2">
    <tableColumn name="Column1" id="1"/>
    <tableColumn name="Column2" id="2"/>
  </tableColumns>
  <tableStyleInfo name="21.05-style 23" showColumnStripes="0" showFirstColumn="1" showLastColumn="1" showRowStripes="1"/>
</table>
</file>

<file path=xl/tables/table888.xml><?xml version="1.0" encoding="utf-8"?>
<table xmlns="http://schemas.openxmlformats.org/spreadsheetml/2006/main" headerRowCount="0" ref="B23:C54" displayName="Table_888" name="Table_888" id="888">
  <tableColumns count="2">
    <tableColumn name="Column1" id="1"/>
    <tableColumn name="Column2" id="2"/>
  </tableColumns>
  <tableStyleInfo name="21.05-style 24" showColumnStripes="0" showFirstColumn="1" showLastColumn="1" showRowStripes="1"/>
</table>
</file>

<file path=xl/tables/table889.xml><?xml version="1.0" encoding="utf-8"?>
<table xmlns="http://schemas.openxmlformats.org/spreadsheetml/2006/main" headerRowCount="0" ref="D23:E51" displayName="Table_889" name="Table_889" id="889">
  <tableColumns count="2">
    <tableColumn name="Column1" id="1"/>
    <tableColumn name="Column2" id="2"/>
  </tableColumns>
  <tableStyleInfo name="21.05-style 25" showColumnStripes="0" showFirstColumn="1" showLastColumn="1" showRowStripes="1"/>
</table>
</file>

<file path=xl/tables/table890.xml><?xml version="1.0" encoding="utf-8"?>
<table xmlns="http://schemas.openxmlformats.org/spreadsheetml/2006/main" headerRowCount="0" ref="F1:M46" displayName="Table_890" name="Table_890" id="890">
  <tableColumns count="8">
    <tableColumn name="Column1" id="1"/>
    <tableColumn name="Column2" id="2"/>
    <tableColumn name="Column3" id="3"/>
    <tableColumn name="Column4" id="4"/>
    <tableColumn name="Column5" id="5"/>
    <tableColumn name="Column6" id="6"/>
    <tableColumn name="Column7" id="7"/>
    <tableColumn name="Column8" id="8"/>
  </tableColumns>
  <tableStyleInfo name="22.05-style" showColumnStripes="0" showFirstColumn="1" showLastColumn="1" showRowStripes="1"/>
</table>
</file>

<file path=xl/tables/table891.xml><?xml version="1.0" encoding="utf-8"?>
<table xmlns="http://schemas.openxmlformats.org/spreadsheetml/2006/main" headerRowCount="0" ref="N1:R46" displayName="Table_891" name="Table_891" id="891">
  <tableColumns count="5">
    <tableColumn name="Column1" id="1"/>
    <tableColumn name="Column2" id="2"/>
    <tableColumn name="Column3" id="3"/>
    <tableColumn name="Column4" id="4"/>
    <tableColumn name="Column5" id="5"/>
  </tableColumns>
  <tableStyleInfo name="22.05-style 2" showColumnStripes="0" showFirstColumn="1" showLastColumn="1" showRowStripes="1"/>
</table>
</file>

<file path=xl/tables/table892.xml><?xml version="1.0" encoding="utf-8"?>
<table xmlns="http://schemas.openxmlformats.org/spreadsheetml/2006/main" headerRowCount="0" ref="B12" displayName="Table_892" name="Table_892" id="892">
  <tableColumns count="1">
    <tableColumn name="Column1" id="1"/>
  </tableColumns>
  <tableStyleInfo name="22.05-style 3" showColumnStripes="0" showFirstColumn="1" showLastColumn="1" showRowStripes="1"/>
</table>
</file>

<file path=xl/tables/table893.xml><?xml version="1.0" encoding="utf-8"?>
<table xmlns="http://schemas.openxmlformats.org/spreadsheetml/2006/main" headerRowCount="0" ref="C12" displayName="Table_893" name="Table_893" id="893">
  <tableColumns count="1">
    <tableColumn name="Column1" id="1"/>
  </tableColumns>
  <tableStyleInfo name="22.05-style 4" showColumnStripes="0" showFirstColumn="1" showLastColumn="1" showRowStripes="1"/>
</table>
</file>

<file path=xl/tables/table894.xml><?xml version="1.0" encoding="utf-8"?>
<table xmlns="http://schemas.openxmlformats.org/spreadsheetml/2006/main" headerRowCount="0" ref="D12:E12" displayName="Table_894" name="Table_894" id="894">
  <tableColumns count="2">
    <tableColumn name="Column1" id="1"/>
    <tableColumn name="Column2" id="2"/>
  </tableColumns>
  <tableStyleInfo name="22.05-style 5" showColumnStripes="0" showFirstColumn="1" showLastColumn="1" showRowStripes="1"/>
</table>
</file>

<file path=xl/tables/table895.xml><?xml version="1.0" encoding="utf-8"?>
<table xmlns="http://schemas.openxmlformats.org/spreadsheetml/2006/main" headerRowCount="0" ref="B13:C14" displayName="Table_895" name="Table_895" id="895">
  <tableColumns count="2">
    <tableColumn name="Column1" id="1"/>
    <tableColumn name="Column2" id="2"/>
  </tableColumns>
  <tableStyleInfo name="22.05-style 6" showColumnStripes="0" showFirstColumn="1" showLastColumn="1" showRowStripes="1"/>
</table>
</file>

<file path=xl/tables/table896.xml><?xml version="1.0" encoding="utf-8"?>
<table xmlns="http://schemas.openxmlformats.org/spreadsheetml/2006/main" headerRowCount="0" ref="D13:E16" displayName="Table_896" name="Table_896" id="896">
  <tableColumns count="2">
    <tableColumn name="Column1" id="1"/>
    <tableColumn name="Column2" id="2"/>
  </tableColumns>
  <tableStyleInfo name="22.05-style 7" showColumnStripes="0" showFirstColumn="1" showLastColumn="1" showRowStripes="1"/>
</table>
</file>

<file path=xl/tables/table897.xml><?xml version="1.0" encoding="utf-8"?>
<table xmlns="http://schemas.openxmlformats.org/spreadsheetml/2006/main" headerRowCount="0" ref="B17:C17" displayName="Table_897" name="Table_897" id="897">
  <tableColumns count="2">
    <tableColumn name="Column1" id="1"/>
    <tableColumn name="Column2" id="2"/>
  </tableColumns>
  <tableStyleInfo name="22.05-style 8" showColumnStripes="0" showFirstColumn="1" showLastColumn="1" showRowStripes="1"/>
</table>
</file>

<file path=xl/tables/table898.xml><?xml version="1.0" encoding="utf-8"?>
<table xmlns="http://schemas.openxmlformats.org/spreadsheetml/2006/main" headerRowCount="0" ref="D17:E18" displayName="Table_898" name="Table_898" id="898">
  <tableColumns count="2">
    <tableColumn name="Column1" id="1"/>
    <tableColumn name="Column2" id="2"/>
  </tableColumns>
  <tableStyleInfo name="22.05-style 9" showColumnStripes="0" showFirstColumn="1" showLastColumn="1" showRowStripes="1"/>
</table>
</file>

<file path=xl/tables/table899.xml><?xml version="1.0" encoding="utf-8"?>
<table xmlns="http://schemas.openxmlformats.org/spreadsheetml/2006/main" headerRowCount="0" ref="B19:B20" displayName="Table_899" name="Table_899" id="899">
  <tableColumns count="1">
    <tableColumn name="Column1" id="1"/>
  </tableColumns>
  <tableStyleInfo name="22.05-style 10" showColumnStripes="0" showFirstColumn="1" showLastColumn="1" showRowStripes="1"/>
</table>
</file>

<file path=xl/tables/table900.xml><?xml version="1.0" encoding="utf-8"?>
<table xmlns="http://schemas.openxmlformats.org/spreadsheetml/2006/main" headerRowCount="0" ref="C19:C22" displayName="Table_900" name="Table_900" id="900">
  <tableColumns count="1">
    <tableColumn name="Column1" id="1"/>
  </tableColumns>
  <tableStyleInfo name="22.05-style 11" showColumnStripes="0" showFirstColumn="1" showLastColumn="1" showRowStripes="1"/>
</table>
</file>

<file path=xl/tables/table901.xml><?xml version="1.0" encoding="utf-8"?>
<table xmlns="http://schemas.openxmlformats.org/spreadsheetml/2006/main" headerRowCount="0" ref="D19:E22" displayName="Table_901" name="Table_901" id="901">
  <tableColumns count="2">
    <tableColumn name="Column1" id="1"/>
    <tableColumn name="Column2" id="2"/>
  </tableColumns>
  <tableStyleInfo name="22.05-style 12" showColumnStripes="0" showFirstColumn="1" showLastColumn="1" showRowStripes="1"/>
</table>
</file>

<file path=xl/tables/table902.xml><?xml version="1.0" encoding="utf-8"?>
<table xmlns="http://schemas.openxmlformats.org/spreadsheetml/2006/main" headerRowCount="0" ref="B23:C25" displayName="Table_902" name="Table_902" id="902">
  <tableColumns count="2">
    <tableColumn name="Column1" id="1"/>
    <tableColumn name="Column2" id="2"/>
  </tableColumns>
  <tableStyleInfo name="22.05-style 13" showColumnStripes="0" showFirstColumn="1" showLastColumn="1" showRowStripes="1"/>
</table>
</file>

<file path=xl/tables/table903.xml><?xml version="1.0" encoding="utf-8"?>
<table xmlns="http://schemas.openxmlformats.org/spreadsheetml/2006/main" headerRowCount="0" ref="D23:E25" displayName="Table_903" name="Table_903" id="903">
  <tableColumns count="2">
    <tableColumn name="Column1" id="1"/>
    <tableColumn name="Column2" id="2"/>
  </tableColumns>
  <tableStyleInfo name="22.05-style 14" showColumnStripes="0" showFirstColumn="1" showLastColumn="1" showRowStripes="1"/>
</table>
</file>

<file path=xl/tables/table904.xml><?xml version="1.0" encoding="utf-8"?>
<table xmlns="http://schemas.openxmlformats.org/spreadsheetml/2006/main" headerRowCount="0" ref="B26:C26" displayName="Table_904" name="Table_904" id="904">
  <tableColumns count="2">
    <tableColumn name="Column1" id="1"/>
    <tableColumn name="Column2" id="2"/>
  </tableColumns>
  <tableStyleInfo name="22.05-style 15" showColumnStripes="0" showFirstColumn="1" showLastColumn="1" showRowStripes="1"/>
</table>
</file>

<file path=xl/tables/table905.xml><?xml version="1.0" encoding="utf-8"?>
<table xmlns="http://schemas.openxmlformats.org/spreadsheetml/2006/main" headerRowCount="0" ref="D26:E26" displayName="Table_905" name="Table_905" id="905">
  <tableColumns count="2">
    <tableColumn name="Column1" id="1"/>
    <tableColumn name="Column2" id="2"/>
  </tableColumns>
  <tableStyleInfo name="22.05-style 16" showColumnStripes="0" showFirstColumn="1" showLastColumn="1" showRowStripes="1"/>
</table>
</file>

<file path=xl/tables/table906.xml><?xml version="1.0" encoding="utf-8"?>
<table xmlns="http://schemas.openxmlformats.org/spreadsheetml/2006/main" headerRowCount="0" ref="B27:C28" displayName="Table_906" name="Table_906" id="906">
  <tableColumns count="2">
    <tableColumn name="Column1" id="1"/>
    <tableColumn name="Column2" id="2"/>
  </tableColumns>
  <tableStyleInfo name="22.05-style 17" showColumnStripes="0" showFirstColumn="1" showLastColumn="1" showRowStripes="1"/>
</table>
</file>

<file path=xl/tables/table907.xml><?xml version="1.0" encoding="utf-8"?>
<table xmlns="http://schemas.openxmlformats.org/spreadsheetml/2006/main" headerRowCount="0" ref="D27:E28" displayName="Table_907" name="Table_907" id="907">
  <tableColumns count="2">
    <tableColumn name="Column1" id="1"/>
    <tableColumn name="Column2" id="2"/>
  </tableColumns>
  <tableStyleInfo name="22.05-style 18" showColumnStripes="0" showFirstColumn="1" showLastColumn="1" showRowStripes="1"/>
</table>
</file>

<file path=xl/tables/table908.xml><?xml version="1.0" encoding="utf-8"?>
<table xmlns="http://schemas.openxmlformats.org/spreadsheetml/2006/main" headerRowCount="0" ref="B29:C29" displayName="Table_908" name="Table_908" id="908">
  <tableColumns count="2">
    <tableColumn name="Column1" id="1"/>
    <tableColumn name="Column2" id="2"/>
  </tableColumns>
  <tableStyleInfo name="22.05-style 19" showColumnStripes="0" showFirstColumn="1" showLastColumn="1" showRowStripes="1"/>
</table>
</file>

<file path=xl/tables/table909.xml><?xml version="1.0" encoding="utf-8"?>
<table xmlns="http://schemas.openxmlformats.org/spreadsheetml/2006/main" headerRowCount="0" ref="D29:E29" displayName="Table_909" name="Table_909" id="909">
  <tableColumns count="2">
    <tableColumn name="Column1" id="1"/>
    <tableColumn name="Column2" id="2"/>
  </tableColumns>
  <tableStyleInfo name="22.05-style 20" showColumnStripes="0" showFirstColumn="1" showLastColumn="1" showRowStripes="1"/>
</table>
</file>

<file path=xl/tables/table910.xml><?xml version="1.0" encoding="utf-8"?>
<table xmlns="http://schemas.openxmlformats.org/spreadsheetml/2006/main" headerRowCount="0" ref="B30:B31" displayName="Table_910" name="Table_910" id="910">
  <tableColumns count="1">
    <tableColumn name="Column1" id="1"/>
  </tableColumns>
  <tableStyleInfo name="22.05-style 21" showColumnStripes="0" showFirstColumn="1" showLastColumn="1" showRowStripes="1"/>
</table>
</file>

<file path=xl/tables/table911.xml><?xml version="1.0" encoding="utf-8"?>
<table xmlns="http://schemas.openxmlformats.org/spreadsheetml/2006/main" headerRowCount="0" ref="C30:C31" displayName="Table_911" name="Table_911" id="911">
  <tableColumns count="1">
    <tableColumn name="Column1" id="1"/>
  </tableColumns>
  <tableStyleInfo name="22.05-style 22" showColumnStripes="0" showFirstColumn="1" showLastColumn="1" showRowStripes="1"/>
</table>
</file>

<file path=xl/tables/table912.xml><?xml version="1.0" encoding="utf-8"?>
<table xmlns="http://schemas.openxmlformats.org/spreadsheetml/2006/main" headerRowCount="0" ref="D30:E31" displayName="Table_912" name="Table_912" id="912">
  <tableColumns count="2">
    <tableColumn name="Column1" id="1"/>
    <tableColumn name="Column2" id="2"/>
  </tableColumns>
  <tableStyleInfo name="22.05-style 23" showColumnStripes="0" showFirstColumn="1" showLastColumn="1" showRowStripes="1"/>
</table>
</file>

<file path=xl/tables/table913.xml><?xml version="1.0" encoding="utf-8"?>
<table xmlns="http://schemas.openxmlformats.org/spreadsheetml/2006/main" headerRowCount="0" ref="B32:C46" displayName="Table_913" name="Table_913" id="913">
  <tableColumns count="2">
    <tableColumn name="Column1" id="1"/>
    <tableColumn name="Column2" id="2"/>
  </tableColumns>
  <tableStyleInfo name="22.05-style 24" showColumnStripes="0" showFirstColumn="1" showLastColumn="1" showRowStripes="1"/>
</table>
</file>

<file path=xl/tables/table914.xml><?xml version="1.0" encoding="utf-8"?>
<table xmlns="http://schemas.openxmlformats.org/spreadsheetml/2006/main" headerRowCount="0" ref="D32:E41" displayName="Table_914" name="Table_914" id="914">
  <tableColumns count="2">
    <tableColumn name="Column1" id="1"/>
    <tableColumn name="Column2" id="2"/>
  </tableColumns>
  <tableStyleInfo name="22.05-style 25" showColumnStripes="0" showFirstColumn="1" showLastColumn="1" showRowStripes="1"/>
</table>
</file>

<file path=xl/tables/table915.xml><?xml version="1.0" encoding="utf-8"?>
<table xmlns="http://schemas.openxmlformats.org/spreadsheetml/2006/main" headerRowCount="0" ref="D42:E45" displayName="Table_915" name="Table_915" id="915">
  <tableColumns count="2">
    <tableColumn name="Column1" id="1"/>
    <tableColumn name="Column2" id="2"/>
  </tableColumns>
  <tableStyleInfo name="22.05-style 26" showColumnStripes="0" showFirstColumn="1" showLastColumn="1" showRowStripes="1"/>
</table>
</file>

<file path=xl/tables/table916.xml><?xml version="1.0" encoding="utf-8"?>
<table xmlns="http://schemas.openxmlformats.org/spreadsheetml/2006/main" headerRowCount="0" ref="F1:M17" displayName="Table_916" name="Table_916" id="916">
  <tableColumns count="8">
    <tableColumn name="Column1" id="1"/>
    <tableColumn name="Column2" id="2"/>
    <tableColumn name="Column3" id="3"/>
    <tableColumn name="Column4" id="4"/>
    <tableColumn name="Column5" id="5"/>
    <tableColumn name="Column6" id="6"/>
    <tableColumn name="Column7" id="7"/>
    <tableColumn name="Column8" id="8"/>
  </tableColumns>
  <tableStyleInfo name="23.05-style" showColumnStripes="0" showFirstColumn="1" showLastColumn="1" showRowStripes="1"/>
</table>
</file>

<file path=xl/tables/table917.xml><?xml version="1.0" encoding="utf-8"?>
<table xmlns="http://schemas.openxmlformats.org/spreadsheetml/2006/main" headerRowCount="0" ref="N1:S17" displayName="Table_917" name="Table_917" id="917">
  <tableColumns count="6">
    <tableColumn name="Column1" id="1"/>
    <tableColumn name="Column2" id="2"/>
    <tableColumn name="Column3" id="3"/>
    <tableColumn name="Column4" id="4"/>
    <tableColumn name="Column5" id="5"/>
    <tableColumn name="Column6" id="6"/>
  </tableColumns>
  <tableStyleInfo name="23.05-style 2" showColumnStripes="0" showFirstColumn="1" showLastColumn="1" showRowStripes="1"/>
</table>
</file>

<file path=xl/tables/table918.xml><?xml version="1.0" encoding="utf-8"?>
<table xmlns="http://schemas.openxmlformats.org/spreadsheetml/2006/main" headerRowCount="0" ref="B3" displayName="Table_918" name="Table_918" id="918">
  <tableColumns count="1">
    <tableColumn name="Column1" id="1"/>
  </tableColumns>
  <tableStyleInfo name="23.05-style 3" showColumnStripes="0" showFirstColumn="1" showLastColumn="1" showRowStripes="1"/>
</table>
</file>

<file path=xl/tables/table919.xml><?xml version="1.0" encoding="utf-8"?>
<table xmlns="http://schemas.openxmlformats.org/spreadsheetml/2006/main" headerRowCount="0" ref="C3" displayName="Table_919" name="Table_919" id="919">
  <tableColumns count="1">
    <tableColumn name="Column1" id="1"/>
  </tableColumns>
  <tableStyleInfo name="23.05-style 4" showColumnStripes="0" showFirstColumn="1" showLastColumn="1" showRowStripes="1"/>
</table>
</file>

<file path=xl/tables/table920.xml><?xml version="1.0" encoding="utf-8"?>
<table xmlns="http://schemas.openxmlformats.org/spreadsheetml/2006/main" headerRowCount="0" ref="D3:E3" displayName="Table_920" name="Table_920" id="920">
  <tableColumns count="2">
    <tableColumn name="Column1" id="1"/>
    <tableColumn name="Column2" id="2"/>
  </tableColumns>
  <tableStyleInfo name="23.05-style 5" showColumnStripes="0" showFirstColumn="1" showLastColumn="1" showRowStripes="1"/>
</table>
</file>

<file path=xl/tables/table921.xml><?xml version="1.0" encoding="utf-8"?>
<table xmlns="http://schemas.openxmlformats.org/spreadsheetml/2006/main" headerRowCount="0" ref="B4:C5" displayName="Table_921" name="Table_921" id="921">
  <tableColumns count="2">
    <tableColumn name="Column1" id="1"/>
    <tableColumn name="Column2" id="2"/>
  </tableColumns>
  <tableStyleInfo name="23.05-style 6" showColumnStripes="0" showFirstColumn="1" showLastColumn="1" showRowStripes="1"/>
</table>
</file>

<file path=xl/tables/table922.xml><?xml version="1.0" encoding="utf-8"?>
<table xmlns="http://schemas.openxmlformats.org/spreadsheetml/2006/main" headerRowCount="0" ref="D4:E5" displayName="Table_922" name="Table_922" id="922">
  <tableColumns count="2">
    <tableColumn name="Column1" id="1"/>
    <tableColumn name="Column2" id="2"/>
  </tableColumns>
  <tableStyleInfo name="23.05-style 7" showColumnStripes="0" showFirstColumn="1" showLastColumn="1" showRowStripes="1"/>
</table>
</file>

<file path=xl/tables/table923.xml><?xml version="1.0" encoding="utf-8"?>
<table xmlns="http://schemas.openxmlformats.org/spreadsheetml/2006/main" headerRowCount="0" ref="B6:C6" displayName="Table_923" name="Table_923" id="923">
  <tableColumns count="2">
    <tableColumn name="Column1" id="1"/>
    <tableColumn name="Column2" id="2"/>
  </tableColumns>
  <tableStyleInfo name="23.05-style 8" showColumnStripes="0" showFirstColumn="1" showLastColumn="1" showRowStripes="1"/>
</table>
</file>

<file path=xl/tables/table924.xml><?xml version="1.0" encoding="utf-8"?>
<table xmlns="http://schemas.openxmlformats.org/spreadsheetml/2006/main" headerRowCount="0" ref="D6:E6" displayName="Table_924" name="Table_924" id="924">
  <tableColumns count="2">
    <tableColumn name="Column1" id="1"/>
    <tableColumn name="Column2" id="2"/>
  </tableColumns>
  <tableStyleInfo name="23.05-style 9" showColumnStripes="0" showFirstColumn="1" showLastColumn="1" showRowStripes="1"/>
</table>
</file>

<file path=xl/tables/table925.xml><?xml version="1.0" encoding="utf-8"?>
<table xmlns="http://schemas.openxmlformats.org/spreadsheetml/2006/main" headerRowCount="0" ref="B7:C7" displayName="Table_925" name="Table_925" id="925">
  <tableColumns count="2">
    <tableColumn name="Column1" id="1"/>
    <tableColumn name="Column2" id="2"/>
  </tableColumns>
  <tableStyleInfo name="23.05-style 10" showColumnStripes="0" showFirstColumn="1" showLastColumn="1" showRowStripes="1"/>
</table>
</file>

<file path=xl/tables/table926.xml><?xml version="1.0" encoding="utf-8"?>
<table xmlns="http://schemas.openxmlformats.org/spreadsheetml/2006/main" headerRowCount="0" ref="D7:E7" displayName="Table_926" name="Table_926" id="926">
  <tableColumns count="2">
    <tableColumn name="Column1" id="1"/>
    <tableColumn name="Column2" id="2"/>
  </tableColumns>
  <tableStyleInfo name="23.05-style 11" showColumnStripes="0" showFirstColumn="1" showLastColumn="1" showRowStripes="1"/>
</table>
</file>

<file path=xl/tables/table927.xml><?xml version="1.0" encoding="utf-8"?>
<table xmlns="http://schemas.openxmlformats.org/spreadsheetml/2006/main" headerRowCount="0" ref="F1:M17" displayName="Table_927" name="Table_927" id="927">
  <tableColumns count="8">
    <tableColumn name="Column1" id="1"/>
    <tableColumn name="Column2" id="2"/>
    <tableColumn name="Column3" id="3"/>
    <tableColumn name="Column4" id="4"/>
    <tableColumn name="Column5" id="5"/>
    <tableColumn name="Column6" id="6"/>
    <tableColumn name="Column7" id="7"/>
    <tableColumn name="Column8" id="8"/>
  </tableColumns>
  <tableStyleInfo name="24.05-style" showColumnStripes="0" showFirstColumn="1" showLastColumn="1" showRowStripes="1"/>
</table>
</file>

<file path=xl/tables/table928.xml><?xml version="1.0" encoding="utf-8"?>
<table xmlns="http://schemas.openxmlformats.org/spreadsheetml/2006/main" headerRowCount="0" ref="N1:R17" displayName="Table_928" name="Table_928" id="928">
  <tableColumns count="5">
    <tableColumn name="Column1" id="1"/>
    <tableColumn name="Column2" id="2"/>
    <tableColumn name="Column3" id="3"/>
    <tableColumn name="Column4" id="4"/>
    <tableColumn name="Column5" id="5"/>
  </tableColumns>
  <tableStyleInfo name="24.05-style 2" showColumnStripes="0" showFirstColumn="1" showLastColumn="1" showRowStripes="1"/>
</table>
</file>

<file path=xl/tables/table929.xml><?xml version="1.0" encoding="utf-8"?>
<table xmlns="http://schemas.openxmlformats.org/spreadsheetml/2006/main" headerRowCount="0" ref="F1:M49" displayName="Table_929" name="Table_929" id="929">
  <tableColumns count="8">
    <tableColumn name="Column1" id="1"/>
    <tableColumn name="Column2" id="2"/>
    <tableColumn name="Column3" id="3"/>
    <tableColumn name="Column4" id="4"/>
    <tableColumn name="Column5" id="5"/>
    <tableColumn name="Column6" id="6"/>
    <tableColumn name="Column7" id="7"/>
    <tableColumn name="Column8" id="8"/>
  </tableColumns>
  <tableStyleInfo name="25.05-style" showColumnStripes="0" showFirstColumn="1" showLastColumn="1" showRowStripes="1"/>
</table>
</file>

<file path=xl/tables/table930.xml><?xml version="1.0" encoding="utf-8"?>
<table xmlns="http://schemas.openxmlformats.org/spreadsheetml/2006/main" headerRowCount="0" ref="N1:S20" displayName="Table_930" name="Table_930" id="930">
  <tableColumns count="6">
    <tableColumn name="Column1" id="1"/>
    <tableColumn name="Column2" id="2"/>
    <tableColumn name="Column3" id="3"/>
    <tableColumn name="Column4" id="4"/>
    <tableColumn name="Column5" id="5"/>
    <tableColumn name="Column6" id="6"/>
  </tableColumns>
  <tableStyleInfo name="25.05-style 2" showColumnStripes="0" showFirstColumn="1" showLastColumn="1" showRowStripes="1"/>
</table>
</file>

<file path=xl/tables/table931.xml><?xml version="1.0" encoding="utf-8"?>
<table xmlns="http://schemas.openxmlformats.org/spreadsheetml/2006/main" headerRowCount="0" ref="N21:R21" displayName="Table_931" name="Table_931" id="931">
  <tableColumns count="5">
    <tableColumn name="Column1" id="1"/>
    <tableColumn name="Column2" id="2"/>
    <tableColumn name="Column3" id="3"/>
    <tableColumn name="Column4" id="4"/>
    <tableColumn name="Column5" id="5"/>
  </tableColumns>
  <tableStyleInfo name="25.05-style 3" showColumnStripes="0" showFirstColumn="1" showLastColumn="1" showRowStripes="1"/>
</table>
</file>

<file path=xl/tables/table932.xml><?xml version="1.0" encoding="utf-8"?>
<table xmlns="http://schemas.openxmlformats.org/spreadsheetml/2006/main" headerRowCount="0" ref="F1:M42" displayName="Table_932" name="Table_932" id="932">
  <tableColumns count="8">
    <tableColumn name="Column1" id="1"/>
    <tableColumn name="Column2" id="2"/>
    <tableColumn name="Column3" id="3"/>
    <tableColumn name="Column4" id="4"/>
    <tableColumn name="Column5" id="5"/>
    <tableColumn name="Column6" id="6"/>
    <tableColumn name="Column7" id="7"/>
    <tableColumn name="Column8" id="8"/>
  </tableColumns>
  <tableStyleInfo name="26.05-style" showColumnStripes="0" showFirstColumn="1" showLastColumn="1" showRowStripes="1"/>
</table>
</file>

<file path=xl/tables/table933.xml><?xml version="1.0" encoding="utf-8"?>
<table xmlns="http://schemas.openxmlformats.org/spreadsheetml/2006/main" headerRowCount="0" ref="N1:S42" displayName="Table_933" name="Table_933" id="933">
  <tableColumns count="6">
    <tableColumn name="Column1" id="1"/>
    <tableColumn name="Column2" id="2"/>
    <tableColumn name="Column3" id="3"/>
    <tableColumn name="Column4" id="4"/>
    <tableColumn name="Column5" id="5"/>
    <tableColumn name="Column6" id="6"/>
  </tableColumns>
  <tableStyleInfo name="26.05-style 2" showColumnStripes="0" showFirstColumn="1" showLastColumn="1" showRowStripes="1"/>
</table>
</file>

<file path=xl/tables/table934.xml><?xml version="1.0" encoding="utf-8"?>
<table xmlns="http://schemas.openxmlformats.org/spreadsheetml/2006/main" headerRowCount="0" ref="B9" displayName="Table_934" name="Table_934" id="934">
  <tableColumns count="1">
    <tableColumn name="Column1" id="1"/>
  </tableColumns>
  <tableStyleInfo name="26.05-style 3" showColumnStripes="0" showFirstColumn="1" showLastColumn="1" showRowStripes="1"/>
</table>
</file>

<file path=xl/tables/table935.xml><?xml version="1.0" encoding="utf-8"?>
<table xmlns="http://schemas.openxmlformats.org/spreadsheetml/2006/main" headerRowCount="0" ref="C9" displayName="Table_935" name="Table_935" id="935">
  <tableColumns count="1">
    <tableColumn name="Column1" id="1"/>
  </tableColumns>
  <tableStyleInfo name="26.05-style 4" showColumnStripes="0" showFirstColumn="1" showLastColumn="1" showRowStripes="1"/>
</table>
</file>

<file path=xl/tables/table936.xml><?xml version="1.0" encoding="utf-8"?>
<table xmlns="http://schemas.openxmlformats.org/spreadsheetml/2006/main" headerRowCount="0" ref="D9:E9" displayName="Table_936" name="Table_936" id="936">
  <tableColumns count="2">
    <tableColumn name="Column1" id="1"/>
    <tableColumn name="Column2" id="2"/>
  </tableColumns>
  <tableStyleInfo name="26.05-style 5" showColumnStripes="0" showFirstColumn="1" showLastColumn="1" showRowStripes="1"/>
</table>
</file>

<file path=xl/tables/table937.xml><?xml version="1.0" encoding="utf-8"?>
<table xmlns="http://schemas.openxmlformats.org/spreadsheetml/2006/main" headerRowCount="0" ref="B10:C11" displayName="Table_937" name="Table_937" id="937">
  <tableColumns count="2">
    <tableColumn name="Column1" id="1"/>
    <tableColumn name="Column2" id="2"/>
  </tableColumns>
  <tableStyleInfo name="26.05-style 6" showColumnStripes="0" showFirstColumn="1" showLastColumn="1" showRowStripes="1"/>
</table>
</file>

<file path=xl/tables/table938.xml><?xml version="1.0" encoding="utf-8"?>
<table xmlns="http://schemas.openxmlformats.org/spreadsheetml/2006/main" headerRowCount="0" ref="D10:E13" displayName="Table_938" name="Table_938" id="938">
  <tableColumns count="2">
    <tableColumn name="Column1" id="1"/>
    <tableColumn name="Column2" id="2"/>
  </tableColumns>
  <tableStyleInfo name="26.05-style 7" showColumnStripes="0" showFirstColumn="1" showLastColumn="1" showRowStripes="1"/>
</table>
</file>

<file path=xl/tables/table939.xml><?xml version="1.0" encoding="utf-8"?>
<table xmlns="http://schemas.openxmlformats.org/spreadsheetml/2006/main" headerRowCount="0" ref="B14:C14" displayName="Table_939" name="Table_939" id="939">
  <tableColumns count="2">
    <tableColumn name="Column1" id="1"/>
    <tableColumn name="Column2" id="2"/>
  </tableColumns>
  <tableStyleInfo name="26.05-style 8" showColumnStripes="0" showFirstColumn="1" showLastColumn="1" showRowStripes="1"/>
</table>
</file>

<file path=xl/tables/table940.xml><?xml version="1.0" encoding="utf-8"?>
<table xmlns="http://schemas.openxmlformats.org/spreadsheetml/2006/main" headerRowCount="0" ref="D14:E15" displayName="Table_940" name="Table_940" id="940">
  <tableColumns count="2">
    <tableColumn name="Column1" id="1"/>
    <tableColumn name="Column2" id="2"/>
  </tableColumns>
  <tableStyleInfo name="26.05-style 9" showColumnStripes="0" showFirstColumn="1" showLastColumn="1" showRowStripes="1"/>
</table>
</file>

<file path=xl/tables/table941.xml><?xml version="1.0" encoding="utf-8"?>
<table xmlns="http://schemas.openxmlformats.org/spreadsheetml/2006/main" headerRowCount="0" ref="B16:B18" displayName="Table_941" name="Table_941" id="941">
  <tableColumns count="1">
    <tableColumn name="Column1" id="1"/>
  </tableColumns>
  <tableStyleInfo name="26.05-style 10" showColumnStripes="0" showFirstColumn="1" showLastColumn="1" showRowStripes="1"/>
</table>
</file>

<file path=xl/tables/table942.xml><?xml version="1.0" encoding="utf-8"?>
<table xmlns="http://schemas.openxmlformats.org/spreadsheetml/2006/main" headerRowCount="0" ref="C16:C20" displayName="Table_942" name="Table_942" id="942">
  <tableColumns count="1">
    <tableColumn name="Column1" id="1"/>
  </tableColumns>
  <tableStyleInfo name="26.05-style 11" showColumnStripes="0" showFirstColumn="1" showLastColumn="1" showRowStripes="1"/>
</table>
</file>

<file path=xl/tables/table943.xml><?xml version="1.0" encoding="utf-8"?>
<table xmlns="http://schemas.openxmlformats.org/spreadsheetml/2006/main" headerRowCount="0" ref="D16:E20" displayName="Table_943" name="Table_943" id="943">
  <tableColumns count="2">
    <tableColumn name="Column1" id="1"/>
    <tableColumn name="Column2" id="2"/>
  </tableColumns>
  <tableStyleInfo name="26.05-style 12" showColumnStripes="0" showFirstColumn="1" showLastColumn="1" showRowStripes="1"/>
</table>
</file>

<file path=xl/tables/table944.xml><?xml version="1.0" encoding="utf-8"?>
<table xmlns="http://schemas.openxmlformats.org/spreadsheetml/2006/main" headerRowCount="0" ref="B21:C23" displayName="Table_944" name="Table_944" id="944">
  <tableColumns count="2">
    <tableColumn name="Column1" id="1"/>
    <tableColumn name="Column2" id="2"/>
  </tableColumns>
  <tableStyleInfo name="26.05-style 13" showColumnStripes="0" showFirstColumn="1" showLastColumn="1" showRowStripes="1"/>
</table>
</file>

<file path=xl/tables/table945.xml><?xml version="1.0" encoding="utf-8"?>
<table xmlns="http://schemas.openxmlformats.org/spreadsheetml/2006/main" headerRowCount="0" ref="D21:E23" displayName="Table_945" name="Table_945" id="945">
  <tableColumns count="2">
    <tableColumn name="Column1" id="1"/>
    <tableColumn name="Column2" id="2"/>
  </tableColumns>
  <tableStyleInfo name="26.05-style 14" showColumnStripes="0" showFirstColumn="1" showLastColumn="1" showRowStripes="1"/>
</table>
</file>

<file path=xl/tables/table946.xml><?xml version="1.0" encoding="utf-8"?>
<table xmlns="http://schemas.openxmlformats.org/spreadsheetml/2006/main" headerRowCount="0" ref="B24:C24" displayName="Table_946" name="Table_946" id="946">
  <tableColumns count="2">
    <tableColumn name="Column1" id="1"/>
    <tableColumn name="Column2" id="2"/>
  </tableColumns>
  <tableStyleInfo name="26.05-style 15" showColumnStripes="0" showFirstColumn="1" showLastColumn="1" showRowStripes="1"/>
</table>
</file>

<file path=xl/tables/table947.xml><?xml version="1.0" encoding="utf-8"?>
<table xmlns="http://schemas.openxmlformats.org/spreadsheetml/2006/main" headerRowCount="0" ref="D24:E24" displayName="Table_947" name="Table_947" id="947">
  <tableColumns count="2">
    <tableColumn name="Column1" id="1"/>
    <tableColumn name="Column2" id="2"/>
  </tableColumns>
  <tableStyleInfo name="26.05-style 16" showColumnStripes="0" showFirstColumn="1" showLastColumn="1" showRowStripes="1"/>
</table>
</file>

<file path=xl/tables/table948.xml><?xml version="1.0" encoding="utf-8"?>
<table xmlns="http://schemas.openxmlformats.org/spreadsheetml/2006/main" headerRowCount="0" ref="B25:C26" displayName="Table_948" name="Table_948" id="948">
  <tableColumns count="2">
    <tableColumn name="Column1" id="1"/>
    <tableColumn name="Column2" id="2"/>
  </tableColumns>
  <tableStyleInfo name="26.05-style 17" showColumnStripes="0" showFirstColumn="1" showLastColumn="1" showRowStripes="1"/>
</table>
</file>

<file path=xl/tables/table949.xml><?xml version="1.0" encoding="utf-8"?>
<table xmlns="http://schemas.openxmlformats.org/spreadsheetml/2006/main" headerRowCount="0" ref="D25:E26" displayName="Table_949" name="Table_949" id="949">
  <tableColumns count="2">
    <tableColumn name="Column1" id="1"/>
    <tableColumn name="Column2" id="2"/>
  </tableColumns>
  <tableStyleInfo name="26.05-style 18" showColumnStripes="0" showFirstColumn="1" showLastColumn="1" showRowStripes="1"/>
</table>
</file>

<file path=xl/tables/table950.xml><?xml version="1.0" encoding="utf-8"?>
<table xmlns="http://schemas.openxmlformats.org/spreadsheetml/2006/main" headerRowCount="0" ref="B27:C27" displayName="Table_950" name="Table_950" id="950">
  <tableColumns count="2">
    <tableColumn name="Column1" id="1"/>
    <tableColumn name="Column2" id="2"/>
  </tableColumns>
  <tableStyleInfo name="26.05-style 19" showColumnStripes="0" showFirstColumn="1" showLastColumn="1" showRowStripes="1"/>
</table>
</file>

<file path=xl/tables/table951.xml><?xml version="1.0" encoding="utf-8"?>
<table xmlns="http://schemas.openxmlformats.org/spreadsheetml/2006/main" headerRowCount="0" ref="D27:E27" displayName="Table_951" name="Table_951" id="951">
  <tableColumns count="2">
    <tableColumn name="Column1" id="1"/>
    <tableColumn name="Column2" id="2"/>
  </tableColumns>
  <tableStyleInfo name="26.05-style 20" showColumnStripes="0" showFirstColumn="1" showLastColumn="1" showRowStripes="1"/>
</table>
</file>

<file path=xl/tables/table952.xml><?xml version="1.0" encoding="utf-8"?>
<table xmlns="http://schemas.openxmlformats.org/spreadsheetml/2006/main" headerRowCount="0" ref="B28:B42" displayName="Table_952" name="Table_952" id="952">
  <tableColumns count="1">
    <tableColumn name="Column1" id="1"/>
  </tableColumns>
  <tableStyleInfo name="26.05-style 21" showColumnStripes="0" showFirstColumn="1" showLastColumn="1" showRowStripes="1"/>
</table>
</file>

<file path=xl/tables/table953.xml><?xml version="1.0" encoding="utf-8"?>
<table xmlns="http://schemas.openxmlformats.org/spreadsheetml/2006/main" headerRowCount="0" ref="C28:C33" displayName="Table_953" name="Table_953" id="953">
  <tableColumns count="1">
    <tableColumn name="Column1" id="1"/>
  </tableColumns>
  <tableStyleInfo name="26.05-style 22" showColumnStripes="0" showFirstColumn="1" showLastColumn="1" showRowStripes="1"/>
</table>
</file>

<file path=xl/tables/table954.xml><?xml version="1.0" encoding="utf-8"?>
<table xmlns="http://schemas.openxmlformats.org/spreadsheetml/2006/main" headerRowCount="0" ref="D28:E33" displayName="Table_954" name="Table_954" id="954">
  <tableColumns count="2">
    <tableColumn name="Column1" id="1"/>
    <tableColumn name="Column2" id="2"/>
  </tableColumns>
  <tableStyleInfo name="26.05-style 23" showColumnStripes="0" showFirstColumn="1" showLastColumn="1" showRowStripes="1"/>
</table>
</file>

<file path=xl/tables/table955.xml><?xml version="1.0" encoding="utf-8"?>
<table xmlns="http://schemas.openxmlformats.org/spreadsheetml/2006/main" headerRowCount="0" ref="F1:M38" displayName="Table_955" name="Table_955" id="955">
  <tableColumns count="8">
    <tableColumn name="Column1" id="1"/>
    <tableColumn name="Column2" id="2"/>
    <tableColumn name="Column3" id="3"/>
    <tableColumn name="Column4" id="4"/>
    <tableColumn name="Column5" id="5"/>
    <tableColumn name="Column6" id="6"/>
    <tableColumn name="Column7" id="7"/>
    <tableColumn name="Column8" id="8"/>
  </tableColumns>
  <tableStyleInfo name="27.05-style" showColumnStripes="0" showFirstColumn="1" showLastColumn="1" showRowStripes="1"/>
</table>
</file>

<file path=xl/tables/table956.xml><?xml version="1.0" encoding="utf-8"?>
<table xmlns="http://schemas.openxmlformats.org/spreadsheetml/2006/main" headerRowCount="0" ref="N1:S38" displayName="Table_956" name="Table_956" id="956">
  <tableColumns count="6">
    <tableColumn name="Column1" id="1"/>
    <tableColumn name="Column2" id="2"/>
    <tableColumn name="Column3" id="3"/>
    <tableColumn name="Column4" id="4"/>
    <tableColumn name="Column5" id="5"/>
    <tableColumn name="Column6" id="6"/>
  </tableColumns>
  <tableStyleInfo name="27.05-style 2" showColumnStripes="0" showFirstColumn="1" showLastColumn="1" showRowStripes="1"/>
</table>
</file>

<file path=xl/tables/table957.xml><?xml version="1.0" encoding="utf-8"?>
<table xmlns="http://schemas.openxmlformats.org/spreadsheetml/2006/main" headerRowCount="0" ref="B2:C3" displayName="Table_957" name="Table_957" id="957">
  <tableColumns count="2">
    <tableColumn name="Column1" id="1"/>
    <tableColumn name="Column2" id="2"/>
  </tableColumns>
  <tableStyleInfo name="27.05-style 3" showColumnStripes="0" showFirstColumn="1" showLastColumn="1" showRowStripes="1"/>
</table>
</file>

<file path=xl/tables/table958.xml><?xml version="1.0" encoding="utf-8"?>
<table xmlns="http://schemas.openxmlformats.org/spreadsheetml/2006/main" headerRowCount="0" ref="D2:E3" displayName="Table_958" name="Table_958" id="958">
  <tableColumns count="2">
    <tableColumn name="Column1" id="1"/>
    <tableColumn name="Column2" id="2"/>
  </tableColumns>
  <tableStyleInfo name="27.05-style 4" showColumnStripes="0" showFirstColumn="1" showLastColumn="1" showRowStripes="1"/>
</table>
</file>

<file path=xl/tables/table959.xml><?xml version="1.0" encoding="utf-8"?>
<table xmlns="http://schemas.openxmlformats.org/spreadsheetml/2006/main" headerRowCount="0" ref="B11" displayName="Table_959" name="Table_959" id="959">
  <tableColumns count="1">
    <tableColumn name="Column1" id="1"/>
  </tableColumns>
  <tableStyleInfo name="27.05-style 5" showColumnStripes="0" showFirstColumn="1" showLastColumn="1" showRowStripes="1"/>
</table>
</file>

<file path=xl/tables/table960.xml><?xml version="1.0" encoding="utf-8"?>
<table xmlns="http://schemas.openxmlformats.org/spreadsheetml/2006/main" headerRowCount="0" ref="C11" displayName="Table_960" name="Table_960" id="960">
  <tableColumns count="1">
    <tableColumn name="Column1" id="1"/>
  </tableColumns>
  <tableStyleInfo name="27.05-style 6" showColumnStripes="0" showFirstColumn="1" showLastColumn="1" showRowStripes="1"/>
</table>
</file>

<file path=xl/tables/table961.xml><?xml version="1.0" encoding="utf-8"?>
<table xmlns="http://schemas.openxmlformats.org/spreadsheetml/2006/main" headerRowCount="0" ref="D11:E11" displayName="Table_961" name="Table_961" id="961">
  <tableColumns count="2">
    <tableColumn name="Column1" id="1"/>
    <tableColumn name="Column2" id="2"/>
  </tableColumns>
  <tableStyleInfo name="27.05-style 7" showColumnStripes="0" showFirstColumn="1" showLastColumn="1" showRowStripes="1"/>
</table>
</file>

<file path=xl/tables/table962.xml><?xml version="1.0" encoding="utf-8"?>
<table xmlns="http://schemas.openxmlformats.org/spreadsheetml/2006/main" headerRowCount="0" ref="B12:C13" displayName="Table_962" name="Table_962" id="962">
  <tableColumns count="2">
    <tableColumn name="Column1" id="1"/>
    <tableColumn name="Column2" id="2"/>
  </tableColumns>
  <tableStyleInfo name="27.05-style 8" showColumnStripes="0" showFirstColumn="1" showLastColumn="1" showRowStripes="1"/>
</table>
</file>

<file path=xl/tables/table963.xml><?xml version="1.0" encoding="utf-8"?>
<table xmlns="http://schemas.openxmlformats.org/spreadsheetml/2006/main" headerRowCount="0" ref="D12:E15" displayName="Table_963" name="Table_963" id="963">
  <tableColumns count="2">
    <tableColumn name="Column1" id="1"/>
    <tableColumn name="Column2" id="2"/>
  </tableColumns>
  <tableStyleInfo name="27.05-style 9" showColumnStripes="0" showFirstColumn="1" showLastColumn="1" showRowStripes="1"/>
</table>
</file>

<file path=xl/tables/table964.xml><?xml version="1.0" encoding="utf-8"?>
<table xmlns="http://schemas.openxmlformats.org/spreadsheetml/2006/main" headerRowCount="0" ref="C15" displayName="Table_964" name="Table_964" id="964">
  <tableColumns count="1">
    <tableColumn name="Column1" id="1"/>
  </tableColumns>
  <tableStyleInfo name="27.05-style 10" showColumnStripes="0" showFirstColumn="1" showLastColumn="1" showRowStripes="1"/>
</table>
</file>

<file path=xl/tables/table965.xml><?xml version="1.0" encoding="utf-8"?>
<table xmlns="http://schemas.openxmlformats.org/spreadsheetml/2006/main" headerRowCount="0" ref="B17:C17" displayName="Table_965" name="Table_965" id="965">
  <tableColumns count="2">
    <tableColumn name="Column1" id="1"/>
    <tableColumn name="Column2" id="2"/>
  </tableColumns>
  <tableStyleInfo name="27.05-style 11" showColumnStripes="0" showFirstColumn="1" showLastColumn="1" showRowStripes="1"/>
</table>
</file>

<file path=xl/tables/table966.xml><?xml version="1.0" encoding="utf-8"?>
<table xmlns="http://schemas.openxmlformats.org/spreadsheetml/2006/main" headerRowCount="0" ref="D17:E17" displayName="Table_966" name="Table_966" id="966">
  <tableColumns count="2">
    <tableColumn name="Column1" id="1"/>
    <tableColumn name="Column2" id="2"/>
  </tableColumns>
  <tableStyleInfo name="27.05-style 12" showColumnStripes="0" showFirstColumn="1" showLastColumn="1" showRowStripes="1"/>
</table>
</file>

<file path=xl/tables/table967.xml><?xml version="1.0" encoding="utf-8"?>
<table xmlns="http://schemas.openxmlformats.org/spreadsheetml/2006/main" headerRowCount="0" ref="B19:B22" displayName="Table_967" name="Table_967" id="967">
  <tableColumns count="1">
    <tableColumn name="Column1" id="1"/>
  </tableColumns>
  <tableStyleInfo name="27.05-style 13" showColumnStripes="0" showFirstColumn="1" showLastColumn="1" showRowStripes="1"/>
</table>
</file>

<file path=xl/tables/table968.xml><?xml version="1.0" encoding="utf-8"?>
<table xmlns="http://schemas.openxmlformats.org/spreadsheetml/2006/main" headerRowCount="0" ref="C19:C24" displayName="Table_968" name="Table_968" id="968">
  <tableColumns count="1">
    <tableColumn name="Column1" id="1"/>
  </tableColumns>
  <tableStyleInfo name="27.05-style 14" showColumnStripes="0" showFirstColumn="1" showLastColumn="1" showRowStripes="1"/>
</table>
</file>

<file path=xl/tables/table969.xml><?xml version="1.0" encoding="utf-8"?>
<table xmlns="http://schemas.openxmlformats.org/spreadsheetml/2006/main" headerRowCount="0" ref="D19:E24" displayName="Table_969" name="Table_969" id="969">
  <tableColumns count="2">
    <tableColumn name="Column1" id="1"/>
    <tableColumn name="Column2" id="2"/>
  </tableColumns>
  <tableStyleInfo name="27.05-style 15" showColumnStripes="0" showFirstColumn="1" showLastColumn="1" showRowStripes="1"/>
</table>
</file>

<file path=xl/tables/table970.xml><?xml version="1.0" encoding="utf-8"?>
<table xmlns="http://schemas.openxmlformats.org/spreadsheetml/2006/main" headerRowCount="0" ref="B25:C38" displayName="Table_970" name="Table_970" id="970">
  <tableColumns count="2">
    <tableColumn name="Column1" id="1"/>
    <tableColumn name="Column2" id="2"/>
  </tableColumns>
  <tableStyleInfo name="27.05-style 16" showColumnStripes="0" showFirstColumn="1" showLastColumn="1" showRowStripes="1"/>
</table>
</file>

<file path=xl/tables/table971.xml><?xml version="1.0" encoding="utf-8"?>
<table xmlns="http://schemas.openxmlformats.org/spreadsheetml/2006/main" headerRowCount="0" ref="D25:E34" displayName="Table_971" name="Table_971" id="971">
  <tableColumns count="2">
    <tableColumn name="Column1" id="1"/>
    <tableColumn name="Column2" id="2"/>
  </tableColumns>
  <tableStyleInfo name="27.05-style 17" showColumnStripes="0" showFirstColumn="1" showLastColumn="1" showRowStripes="1"/>
</table>
</file>

<file path=xl/tables/table972.xml><?xml version="1.0" encoding="utf-8"?>
<table xmlns="http://schemas.openxmlformats.org/spreadsheetml/2006/main" headerRowCount="0" ref="B4:C5" displayName="Table_972" name="Table_972" id="972">
  <tableColumns count="2">
    <tableColumn name="Column1" id="1"/>
    <tableColumn name="Column2" id="2"/>
  </tableColumns>
  <tableStyleInfo name="28.05-style" showColumnStripes="0" showFirstColumn="1" showLastColumn="1" showRowStripes="1"/>
</table>
</file>

<file path=xl/tables/table973.xml><?xml version="1.0" encoding="utf-8"?>
<table xmlns="http://schemas.openxmlformats.org/spreadsheetml/2006/main" headerRowCount="0" ref="D4:E5" displayName="Table_973" name="Table_973" id="973">
  <tableColumns count="2">
    <tableColumn name="Column1" id="1"/>
    <tableColumn name="Column2" id="2"/>
  </tableColumns>
  <tableStyleInfo name="28.05-style 2" showColumnStripes="0" showFirstColumn="1" showLastColumn="1" showRowStripes="1"/>
</table>
</file>

<file path=xl/tables/table974.xml><?xml version="1.0" encoding="utf-8"?>
<table xmlns="http://schemas.openxmlformats.org/spreadsheetml/2006/main" headerRowCount="0" ref="B3:B4" displayName="Table_974" name="Table_974" id="974">
  <tableColumns count="1">
    <tableColumn name="Column1" id="1"/>
  </tableColumns>
  <tableStyleInfo name="29.05-style" showColumnStripes="0" showFirstColumn="1" showLastColumn="1" showRowStripes="1"/>
</table>
</file>

<file path=xl/tables/table975.xml><?xml version="1.0" encoding="utf-8"?>
<table xmlns="http://schemas.openxmlformats.org/spreadsheetml/2006/main" headerRowCount="0" ref="C3:C4" displayName="Table_975" name="Table_975" id="975">
  <tableColumns count="1">
    <tableColumn name="Column1" id="1"/>
  </tableColumns>
  <tableStyleInfo name="29.05-style 2" showColumnStripes="0" showFirstColumn="1" showLastColumn="1" showRowStripes="1"/>
</table>
</file>

<file path=xl/tables/table976.xml><?xml version="1.0" encoding="utf-8"?>
<table xmlns="http://schemas.openxmlformats.org/spreadsheetml/2006/main" headerRowCount="0" ref="D3:E4" displayName="Table_976" name="Table_976" id="976">
  <tableColumns count="2">
    <tableColumn name="Column1" id="1"/>
    <tableColumn name="Column2" id="2"/>
  </tableColumns>
  <tableStyleInfo name="29.05-style 3" showColumnStripes="0" showFirstColumn="1" showLastColumn="1" showRowStripes="1"/>
</table>
</file>

<file path=xl/tables/table977.xml><?xml version="1.0" encoding="utf-8"?>
<table xmlns="http://schemas.openxmlformats.org/spreadsheetml/2006/main" headerRowCount="0" ref="B5:B6" displayName="Table_977" name="Table_977" id="977">
  <tableColumns count="1">
    <tableColumn name="Column1" id="1"/>
  </tableColumns>
  <tableStyleInfo name="29.05-style 4" showColumnStripes="0" showFirstColumn="1" showLastColumn="1" showRowStripes="1"/>
</table>
</file>

<file path=xl/tables/table978.xml><?xml version="1.0" encoding="utf-8"?>
<table xmlns="http://schemas.openxmlformats.org/spreadsheetml/2006/main" headerRowCount="0" ref="C5:C6" displayName="Table_978" name="Table_978" id="978">
  <tableColumns count="1">
    <tableColumn name="Column1" id="1"/>
  </tableColumns>
  <tableStyleInfo name="29.05-style 5" showColumnStripes="0" showFirstColumn="1" showLastColumn="1" showRowStripes="1"/>
</table>
</file>

<file path=xl/tables/table979.xml><?xml version="1.0" encoding="utf-8"?>
<table xmlns="http://schemas.openxmlformats.org/spreadsheetml/2006/main" headerRowCount="0" ref="D5:E6" displayName="Table_979" name="Table_979" id="979">
  <tableColumns count="2">
    <tableColumn name="Column1" id="1"/>
    <tableColumn name="Column2" id="2"/>
  </tableColumns>
  <tableStyleInfo name="29.05-style 6" showColumnStripes="0" showFirstColumn="1" showLastColumn="1" showRowStripes="1"/>
</table>
</file>

<file path=xl/tables/table980.xml><?xml version="1.0" encoding="utf-8"?>
<table xmlns="http://schemas.openxmlformats.org/spreadsheetml/2006/main" headerRowCount="0" ref="F1:L12" displayName="Table_980" name="Table_980" id="980">
  <tableColumns count="7">
    <tableColumn name="Column1" id="1"/>
    <tableColumn name="Column2" id="2"/>
    <tableColumn name="Column3" id="3"/>
    <tableColumn name="Column4" id="4"/>
    <tableColumn name="Column5" id="5"/>
    <tableColumn name="Column6" id="6"/>
    <tableColumn name="Column7" id="7"/>
  </tableColumns>
  <tableStyleInfo name="30.05-style" showColumnStripes="0" showFirstColumn="1" showLastColumn="1" showRowStripes="1"/>
</table>
</file>

<file path=xl/tables/table981.xml><?xml version="1.0" encoding="utf-8"?>
<table xmlns="http://schemas.openxmlformats.org/spreadsheetml/2006/main" headerRowCount="0" ref="M1:R12" displayName="Table_981" name="Table_981" id="981">
  <tableColumns count="6">
    <tableColumn name="Column1" id="1"/>
    <tableColumn name="Column2" id="2"/>
    <tableColumn name="Column3" id="3"/>
    <tableColumn name="Column4" id="4"/>
    <tableColumn name="Column5" id="5"/>
    <tableColumn name="Column6" id="6"/>
  </tableColumns>
  <tableStyleInfo name="30.05-style 2" showColumnStripes="0" showFirstColumn="1" showLastColumn="1" showRowStripes="1"/>
</table>
</file>

<file path=xl/tables/table982.xml><?xml version="1.0" encoding="utf-8"?>
<table xmlns="http://schemas.openxmlformats.org/spreadsheetml/2006/main" headerRowCount="0" ref="B2" displayName="Table_982" name="Table_982" id="982">
  <tableColumns count="1">
    <tableColumn name="Column1" id="1"/>
  </tableColumns>
  <tableStyleInfo name="30.05-style 3" showColumnStripes="0" showFirstColumn="1" showLastColumn="1" showRowStripes="1"/>
</table>
</file>

<file path=xl/tables/table983.xml><?xml version="1.0" encoding="utf-8"?>
<table xmlns="http://schemas.openxmlformats.org/spreadsheetml/2006/main" headerRowCount="0" ref="C2" displayName="Table_983" name="Table_983" id="983">
  <tableColumns count="1">
    <tableColumn name="Column1" id="1"/>
  </tableColumns>
  <tableStyleInfo name="30.05-style 4" showColumnStripes="0" showFirstColumn="1" showLastColumn="1" showRowStripes="1"/>
</table>
</file>

<file path=xl/tables/table984.xml><?xml version="1.0" encoding="utf-8"?>
<table xmlns="http://schemas.openxmlformats.org/spreadsheetml/2006/main" headerRowCount="0" ref="D2:E2" displayName="Table_984" name="Table_984" id="984">
  <tableColumns count="2">
    <tableColumn name="Column1" id="1"/>
    <tableColumn name="Column2" id="2"/>
  </tableColumns>
  <tableStyleInfo name="30.05-style 5" showColumnStripes="0" showFirstColumn="1" showLastColumn="1" showRowStripes="1"/>
</table>
</file>

<file path=xl/tables/table985.xml><?xml version="1.0" encoding="utf-8"?>
<table xmlns="http://schemas.openxmlformats.org/spreadsheetml/2006/main" headerRowCount="0" ref="B4:B5" displayName="Table_985" name="Table_985" id="985">
  <tableColumns count="1">
    <tableColumn name="Column1" id="1"/>
  </tableColumns>
  <tableStyleInfo name="30.05-style 6" showColumnStripes="0" showFirstColumn="1" showLastColumn="1" showRowStripes="1"/>
</table>
</file>

<file path=xl/tables/table986.xml><?xml version="1.0" encoding="utf-8"?>
<table xmlns="http://schemas.openxmlformats.org/spreadsheetml/2006/main" headerRowCount="0" ref="C4:C5" displayName="Table_986" name="Table_986" id="986">
  <tableColumns count="1">
    <tableColumn name="Column1" id="1"/>
  </tableColumns>
  <tableStyleInfo name="30.05-style 7" showColumnStripes="0" showFirstColumn="1" showLastColumn="1" showRowStripes="1"/>
</table>
</file>

<file path=xl/tables/table987.xml><?xml version="1.0" encoding="utf-8"?>
<table xmlns="http://schemas.openxmlformats.org/spreadsheetml/2006/main" headerRowCount="0" ref="D4:E5" displayName="Table_987" name="Table_987" id="987">
  <tableColumns count="2">
    <tableColumn name="Column1" id="1"/>
    <tableColumn name="Column2" id="2"/>
  </tableColumns>
  <tableStyleInfo name="30.05-style 8" showColumnStripes="0" showFirstColumn="1" showLastColumn="1" showRowStripes="1"/>
</table>
</file>

<file path=xl/tables/table988.xml><?xml version="1.0" encoding="utf-8"?>
<table xmlns="http://schemas.openxmlformats.org/spreadsheetml/2006/main" headerRowCount="0" ref="B6:B12" displayName="Table_988" name="Table_988" id="988">
  <tableColumns count="1">
    <tableColumn name="Column1" id="1"/>
  </tableColumns>
  <tableStyleInfo name="30.05-style 9" showColumnStripes="0" showFirstColumn="1" showLastColumn="1" showRowStripes="1"/>
</table>
</file>

<file path=xl/tables/table989.xml><?xml version="1.0" encoding="utf-8"?>
<table xmlns="http://schemas.openxmlformats.org/spreadsheetml/2006/main" headerRowCount="0" ref="C6:C12" displayName="Table_989" name="Table_989" id="989">
  <tableColumns count="1">
    <tableColumn name="Column1" id="1"/>
  </tableColumns>
  <tableStyleInfo name="30.05-style 10" showColumnStripes="0" showFirstColumn="1" showLastColumn="1" showRowStripes="1"/>
</table>
</file>

<file path=xl/tables/table990.xml><?xml version="1.0" encoding="utf-8"?>
<table xmlns="http://schemas.openxmlformats.org/spreadsheetml/2006/main" headerRowCount="0" ref="D6:E12" displayName="Table_990" name="Table_990" id="990">
  <tableColumns count="2">
    <tableColumn name="Column1" id="1"/>
    <tableColumn name="Column2" id="2"/>
  </tableColumns>
  <tableStyleInfo name="30.05-style 11" showColumnStripes="0" showFirstColumn="1" showLastColumn="1" showRowStripes="1"/>
</table>
</file>

<file path=xl/tables/table991.xml><?xml version="1.0" encoding="utf-8"?>
<table xmlns="http://schemas.openxmlformats.org/spreadsheetml/2006/main" headerRowCount="0" ref="F1:L13" displayName="Table_991" name="Table_991" id="991">
  <tableColumns count="7">
    <tableColumn name="Column1" id="1"/>
    <tableColumn name="Column2" id="2"/>
    <tableColumn name="Column3" id="3"/>
    <tableColumn name="Column4" id="4"/>
    <tableColumn name="Column5" id="5"/>
    <tableColumn name="Column6" id="6"/>
    <tableColumn name="Column7" id="7"/>
  </tableColumns>
  <tableStyleInfo name="31.05-style" showColumnStripes="0" showFirstColumn="1" showLastColumn="1" showRowStripes="1"/>
</table>
</file>

<file path=xl/tables/table992.xml><?xml version="1.0" encoding="utf-8"?>
<table xmlns="http://schemas.openxmlformats.org/spreadsheetml/2006/main" headerRowCount="0" ref="M1:R13" displayName="Table_992" name="Table_992" id="992">
  <tableColumns count="6">
    <tableColumn name="Column1" id="1"/>
    <tableColumn name="Column2" id="2"/>
    <tableColumn name="Column3" id="3"/>
    <tableColumn name="Column4" id="4"/>
    <tableColumn name="Column5" id="5"/>
    <tableColumn name="Column6" id="6"/>
  </tableColumns>
  <tableStyleInfo name="31.05-style 2" showColumnStripes="0" showFirstColumn="1" showLastColumn="1" showRowStripes="1"/>
</table>
</file>

<file path=xl/tables/table993.xml><?xml version="1.0" encoding="utf-8"?>
<table xmlns="http://schemas.openxmlformats.org/spreadsheetml/2006/main" headerRowCount="0" ref="B2:B13" displayName="Table_993" name="Table_993" id="993">
  <tableColumns count="1">
    <tableColumn name="Column1" id="1"/>
  </tableColumns>
  <tableStyleInfo name="31.05-style 3" showColumnStripes="0" showFirstColumn="1" showLastColumn="1" showRowStripes="1"/>
</table>
</file>

<file path=xl/tables/table994.xml><?xml version="1.0" encoding="utf-8"?>
<table xmlns="http://schemas.openxmlformats.org/spreadsheetml/2006/main" headerRowCount="0" ref="C2:C10" displayName="Table_994" name="Table_994" id="994">
  <tableColumns count="1">
    <tableColumn name="Column1" id="1"/>
  </tableColumns>
  <tableStyleInfo name="31.05-style 4" showColumnStripes="0" showFirstColumn="1" showLastColumn="1" showRowStripes="1"/>
</table>
</file>

<file path=xl/tables/table995.xml><?xml version="1.0" encoding="utf-8"?>
<table xmlns="http://schemas.openxmlformats.org/spreadsheetml/2006/main" headerRowCount="0" ref="D2:E10" displayName="Table_995" name="Table_995" id="995">
  <tableColumns count="2">
    <tableColumn name="Column1" id="1"/>
    <tableColumn name="Column2" id="2"/>
  </tableColumns>
  <tableStyleInfo name="31.05-style 5" showColumnStripes="0" showFirstColumn="1" showLastColumn="1" showRowStripes="1"/>
</table>
</file>

<file path=xl/tables/table996.xml><?xml version="1.0" encoding="utf-8"?>
<table xmlns="http://schemas.openxmlformats.org/spreadsheetml/2006/main" headerRowCount="0" ref="B2:B5" displayName="Table_996" name="Table_996" id="996">
  <tableColumns count="1">
    <tableColumn name="Column1" id="1"/>
  </tableColumns>
  <tableStyleInfo name="01.06-style" showColumnStripes="0" showFirstColumn="1" showLastColumn="1" showRowStripes="1"/>
</table>
</file>

<file path=xl/tables/table997.xml><?xml version="1.0" encoding="utf-8"?>
<table xmlns="http://schemas.openxmlformats.org/spreadsheetml/2006/main" headerRowCount="0" ref="C2:C5" displayName="Table_997" name="Table_997" id="997">
  <tableColumns count="1">
    <tableColumn name="Column1" id="1"/>
  </tableColumns>
  <tableStyleInfo name="01.06-style 2" showColumnStripes="0" showFirstColumn="1" showLastColumn="1" showRowStripes="1"/>
</table>
</file>

<file path=xl/tables/table998.xml><?xml version="1.0" encoding="utf-8"?>
<table xmlns="http://schemas.openxmlformats.org/spreadsheetml/2006/main" headerRowCount="0" ref="D2:E5" displayName="Table_998" name="Table_998" id="998">
  <tableColumns count="2">
    <tableColumn name="Column1" id="1"/>
    <tableColumn name="Column2" id="2"/>
  </tableColumns>
  <tableStyleInfo name="01.06-style 3" showColumnStripes="0" showFirstColumn="1" showLastColumn="1" showRowStripes="1"/>
</table>
</file>

<file path=xl/tables/table999.xml><?xml version="1.0" encoding="utf-8"?>
<table xmlns="http://schemas.openxmlformats.org/spreadsheetml/2006/main" headerRowCount="0" ref="C2:C3" displayName="Table_999" name="Table_999" id="999">
  <tableColumns count="1">
    <tableColumn name="Column1" id="1"/>
  </tableColumns>
  <tableStyleInfo name="02.06-style" showColumnStripes="0" showFirstColumn="1" showLastColumn="1" showRowStripes="1"/>
</table>
</file>

<file path=xl/tables/table1000.xml><?xml version="1.0" encoding="utf-8"?>
<table xmlns="http://schemas.openxmlformats.org/spreadsheetml/2006/main" headerRowCount="0" ref="E2:E3" displayName="Table_1000" name="Table_1000" id="1000">
  <tableColumns count="1">
    <tableColumn name="Column1" id="1"/>
  </tableColumns>
  <tableStyleInfo name="02.06-style 2" showColumnStripes="0" showFirstColumn="1" showLastColumn="1" showRowStripes="1"/>
</table>
</file>

<file path=xl/tables/table1001.xml><?xml version="1.0" encoding="utf-8"?>
<table xmlns="http://schemas.openxmlformats.org/spreadsheetml/2006/main" headerRowCount="0" ref="B2:C2" displayName="Table_1001" name="Table_1001" id="1001">
  <tableColumns count="2">
    <tableColumn name="Column1" id="1"/>
    <tableColumn name="Column2" id="2"/>
  </tableColumns>
  <tableStyleInfo name="03.06-style" showColumnStripes="0" showFirstColumn="1" showLastColumn="1" showRowStripes="1"/>
</table>
</file>

<file path=xl/tables/table1002.xml><?xml version="1.0" encoding="utf-8"?>
<table xmlns="http://schemas.openxmlformats.org/spreadsheetml/2006/main" headerRowCount="0" ref="D2:E2" displayName="Table_1002" name="Table_1002" id="1002">
  <tableColumns count="2">
    <tableColumn name="Column1" id="1"/>
    <tableColumn name="Column2" id="2"/>
  </tableColumns>
  <tableStyleInfo name="03.06-style 2" showColumnStripes="0" showFirstColumn="1" showLastColumn="1" showRowStripes="1"/>
</table>
</file>

<file path=xl/tables/table1003.xml><?xml version="1.0" encoding="utf-8"?>
<table xmlns="http://schemas.openxmlformats.org/spreadsheetml/2006/main" headerRowCount="0" ref="D3:E8" displayName="Table_1003" name="Table_1003" id="1003">
  <tableColumns count="2">
    <tableColumn name="Column1" id="1"/>
    <tableColumn name="Column2" id="2"/>
  </tableColumns>
  <tableStyleInfo name="03.06-style 3" showColumnStripes="0" showFirstColumn="1" showLastColumn="1" showRowStripes="1"/>
</table>
</file>

<file path=xl/tables/table1004.xml><?xml version="1.0" encoding="utf-8"?>
<table xmlns="http://schemas.openxmlformats.org/spreadsheetml/2006/main" headerRowCount="0" ref="F1:L21" displayName="Table_1004" name="Table_1004" id="1004">
  <tableColumns count="7">
    <tableColumn name="Column1" id="1"/>
    <tableColumn name="Column2" id="2"/>
    <tableColumn name="Column3" id="3"/>
    <tableColumn name="Column4" id="4"/>
    <tableColumn name="Column5" id="5"/>
    <tableColumn name="Column6" id="6"/>
    <tableColumn name="Column7" id="7"/>
  </tableColumns>
  <tableStyleInfo name="04.06-style" showColumnStripes="0" showFirstColumn="1" showLastColumn="1" showRowStripes="1"/>
</table>
</file>

<file path=xl/tables/table1005.xml><?xml version="1.0" encoding="utf-8"?>
<table xmlns="http://schemas.openxmlformats.org/spreadsheetml/2006/main" headerRowCount="0" ref="M1:R22" displayName="Table_1005" name="Table_1005" id="1005">
  <tableColumns count="6">
    <tableColumn name="Column1" id="1"/>
    <tableColumn name="Column2" id="2"/>
    <tableColumn name="Column3" id="3"/>
    <tableColumn name="Column4" id="4"/>
    <tableColumn name="Column5" id="5"/>
    <tableColumn name="Column6" id="6"/>
  </tableColumns>
  <tableStyleInfo name="04.06-style 2" showColumnStripes="0" showFirstColumn="1" showLastColumn="1" showRowStripes="1"/>
</table>
</file>

<file path=xl/tables/table1006.xml><?xml version="1.0" encoding="utf-8"?>
<table xmlns="http://schemas.openxmlformats.org/spreadsheetml/2006/main" headerRowCount="0" ref="B3" displayName="Table_1006" name="Table_1006" id="1006">
  <tableColumns count="1">
    <tableColumn name="Column1" id="1"/>
  </tableColumns>
  <tableStyleInfo name="04.06-style 3" showColumnStripes="0" showFirstColumn="1" showLastColumn="1" showRowStripes="1"/>
</table>
</file>

<file path=xl/tables/table1007.xml><?xml version="1.0" encoding="utf-8"?>
<table xmlns="http://schemas.openxmlformats.org/spreadsheetml/2006/main" headerRowCount="0" ref="C3:C10" displayName="Table_1007" name="Table_1007" id="1007">
  <tableColumns count="1">
    <tableColumn name="Column1" id="1"/>
  </tableColumns>
  <tableStyleInfo name="04.06-style 4" showColumnStripes="0" showFirstColumn="1" showLastColumn="1" showRowStripes="1"/>
</table>
</file>

<file path=xl/tables/table1008.xml><?xml version="1.0" encoding="utf-8"?>
<table xmlns="http://schemas.openxmlformats.org/spreadsheetml/2006/main" headerRowCount="0" ref="D3:E6" displayName="Table_1008" name="Table_1008" id="1008">
  <tableColumns count="2">
    <tableColumn name="Column1" id="1"/>
    <tableColumn name="Column2" id="2"/>
  </tableColumns>
  <tableStyleInfo name="04.06-style 5" showColumnStripes="0" showFirstColumn="1" showLastColumn="1" showRowStripes="1"/>
</table>
</file>

<file path=xl/tables/table1009.xml><?xml version="1.0" encoding="utf-8"?>
<table xmlns="http://schemas.openxmlformats.org/spreadsheetml/2006/main" headerRowCount="0" ref="B6" displayName="Table_1009" name="Table_1009" id="1009">
  <tableColumns count="1">
    <tableColumn name="Column1" id="1"/>
  </tableColumns>
  <tableStyleInfo name="04.06-style 6" showColumnStripes="0" showFirstColumn="1" showLastColumn="1" showRowStripes="1"/>
</table>
</file>

<file path=xl/tables/table1010.xml><?xml version="1.0" encoding="utf-8"?>
<table xmlns="http://schemas.openxmlformats.org/spreadsheetml/2006/main" headerRowCount="0" ref="E7:E11" displayName="Table_1010" name="Table_1010" id="1010">
  <tableColumns count="1">
    <tableColumn name="Column1" id="1"/>
  </tableColumns>
  <tableStyleInfo name="04.06-style 7" showColumnStripes="0" showFirstColumn="1" showLastColumn="1" showRowStripes="1"/>
</table>
</file>

<file path=xl/tables/table1011.xml><?xml version="1.0" encoding="utf-8"?>
<table xmlns="http://schemas.openxmlformats.org/spreadsheetml/2006/main" headerRowCount="0" ref="B12:C13" displayName="Table_1011" name="Table_1011" id="1011">
  <tableColumns count="2">
    <tableColumn name="Column1" id="1"/>
    <tableColumn name="Column2" id="2"/>
  </tableColumns>
  <tableStyleInfo name="04.06-style 8" showColumnStripes="0" showFirstColumn="1" showLastColumn="1" showRowStripes="1"/>
</table>
</file>

<file path=xl/tables/table1012.xml><?xml version="1.0" encoding="utf-8"?>
<table xmlns="http://schemas.openxmlformats.org/spreadsheetml/2006/main" headerRowCount="0" ref="D12:E18" displayName="Table_1012" name="Table_1012" id="1012">
  <tableColumns count="2">
    <tableColumn name="Column1" id="1"/>
    <tableColumn name="Column2" id="2"/>
  </tableColumns>
  <tableStyleInfo name="04.06-style 9" showColumnStripes="0" showFirstColumn="1" showLastColumn="1" showRowStripes="1"/>
</table>
</file>

<file path=xl/tables/table1013.xml><?xml version="1.0" encoding="utf-8"?>
<table xmlns="http://schemas.openxmlformats.org/spreadsheetml/2006/main" headerRowCount="0" ref="B18:C22" displayName="Table_1013" name="Table_1013" id="1013">
  <tableColumns count="2">
    <tableColumn name="Column1" id="1"/>
    <tableColumn name="Column2" id="2"/>
  </tableColumns>
  <tableStyleInfo name="04.06-style 10" showColumnStripes="0" showFirstColumn="1" showLastColumn="1" showRowStripes="1"/>
</table>
</file>

<file path=xl/tables/table1014.xml><?xml version="1.0" encoding="utf-8"?>
<table xmlns="http://schemas.openxmlformats.org/spreadsheetml/2006/main" headerRowCount="0" ref="B3" displayName="Table_1014" name="Table_1014" id="1014">
  <tableColumns count="1">
    <tableColumn name="Column1" id="1"/>
  </tableColumns>
  <tableStyleInfo name="05.06-style" showColumnStripes="0" showFirstColumn="1" showLastColumn="1" showRowStripes="1"/>
</table>
</file>

<file path=xl/tables/table1015.xml><?xml version="1.0" encoding="utf-8"?>
<table xmlns="http://schemas.openxmlformats.org/spreadsheetml/2006/main" headerRowCount="0" ref="C3:C7" displayName="Table_1015" name="Table_1015" id="1015">
  <tableColumns count="1">
    <tableColumn name="Column1" id="1"/>
  </tableColumns>
  <tableStyleInfo name="05.06-style 2" showColumnStripes="0" showFirstColumn="1" showLastColumn="1" showRowStripes="1"/>
</table>
</file>

<file path=xl/tables/table1016.xml><?xml version="1.0" encoding="utf-8"?>
<table xmlns="http://schemas.openxmlformats.org/spreadsheetml/2006/main" headerRowCount="0" ref="D3:E7" displayName="Table_1016" name="Table_1016" id="1016">
  <tableColumns count="2">
    <tableColumn name="Column1" id="1"/>
    <tableColumn name="Column2" id="2"/>
  </tableColumns>
  <tableStyleInfo name="05.06-style 3" showColumnStripes="0" showFirstColumn="1" showLastColumn="1" showRowStripes="1"/>
</table>
</file>

<file path=xl/tables/table1017.xml><?xml version="1.0" encoding="utf-8"?>
<table xmlns="http://schemas.openxmlformats.org/spreadsheetml/2006/main" headerRowCount="0" ref="B6:B7" displayName="Table_1017" name="Table_1017" id="1017">
  <tableColumns count="1">
    <tableColumn name="Column1" id="1"/>
  </tableColumns>
  <tableStyleInfo name="05.06-style 4" showColumnStripes="0" showFirstColumn="1" showLastColumn="1" showRowStripes="1"/>
</table>
</file>

<file path=xl/tables/table1018.xml><?xml version="1.0" encoding="utf-8"?>
<table xmlns="http://schemas.openxmlformats.org/spreadsheetml/2006/main" headerRowCount="0" ref="B2:B5" displayName="Table_1018" name="Table_1018" id="1018">
  <tableColumns count="1">
    <tableColumn name="Column1" id="1"/>
  </tableColumns>
  <tableStyleInfo name="06.06-style" showColumnStripes="0" showFirstColumn="1" showLastColumn="1" showRowStripes="1"/>
</table>
</file>

<file path=xl/tables/table1019.xml><?xml version="1.0" encoding="utf-8"?>
<table xmlns="http://schemas.openxmlformats.org/spreadsheetml/2006/main" headerRowCount="0" ref="C2:C5" displayName="Table_1019" name="Table_1019" id="1019">
  <tableColumns count="1">
    <tableColumn name="Column1" id="1"/>
  </tableColumns>
  <tableStyleInfo name="06.06-style 2" showColumnStripes="0" showFirstColumn="1" showLastColumn="1" showRowStripes="1"/>
</table>
</file>

<file path=xl/tables/table1020.xml><?xml version="1.0" encoding="utf-8"?>
<table xmlns="http://schemas.openxmlformats.org/spreadsheetml/2006/main" headerRowCount="0" ref="D2:E5" displayName="Table_1020" name="Table_1020" id="1020">
  <tableColumns count="2">
    <tableColumn name="Column1" id="1"/>
    <tableColumn name="Column2" id="2"/>
  </tableColumns>
  <tableStyleInfo name="06.06-style 3" showColumnStripes="0" showFirstColumn="1" showLastColumn="1" showRowStripes="1"/>
</table>
</file>

<file path=xl/tables/table1021.xml><?xml version="1.0" encoding="utf-8"?>
<table xmlns="http://schemas.openxmlformats.org/spreadsheetml/2006/main" headerRowCount="0" ref="F1:L17" displayName="Table_1021" name="Table_1021" id="1021">
  <tableColumns count="7">
    <tableColumn name="Column1" id="1"/>
    <tableColumn name="Column2" id="2"/>
    <tableColumn name="Column3" id="3"/>
    <tableColumn name="Column4" id="4"/>
    <tableColumn name="Column5" id="5"/>
    <tableColumn name="Column6" id="6"/>
    <tableColumn name="Column7" id="7"/>
  </tableColumns>
  <tableStyleInfo name="07.06-style" showColumnStripes="0" showFirstColumn="1" showLastColumn="1" showRowStripes="1"/>
</table>
</file>

<file path=xl/tables/table1022.xml><?xml version="1.0" encoding="utf-8"?>
<table xmlns="http://schemas.openxmlformats.org/spreadsheetml/2006/main" headerRowCount="0" ref="M1:R17" displayName="Table_1022" name="Table_1022" id="1022">
  <tableColumns count="6">
    <tableColumn name="Column1" id="1"/>
    <tableColumn name="Column2" id="2"/>
    <tableColumn name="Column3" id="3"/>
    <tableColumn name="Column4" id="4"/>
    <tableColumn name="Column5" id="5"/>
    <tableColumn name="Column6" id="6"/>
  </tableColumns>
  <tableStyleInfo name="07.06-style 2" showColumnStripes="0" showFirstColumn="1" showLastColumn="1" showRowStripes="1"/>
</table>
</file>

<file path=xl/tables/table1023.xml><?xml version="1.0" encoding="utf-8"?>
<table xmlns="http://schemas.openxmlformats.org/spreadsheetml/2006/main" headerRowCount="0" ref="B2:B3" displayName="Table_1023" name="Table_1023" id="1023">
  <tableColumns count="1">
    <tableColumn name="Column1" id="1"/>
  </tableColumns>
  <tableStyleInfo name="07.06-style 3" showColumnStripes="0" showFirstColumn="1" showLastColumn="1" showRowStripes="1"/>
</table>
</file>

<file path=xl/tables/table1024.xml><?xml version="1.0" encoding="utf-8"?>
<table xmlns="http://schemas.openxmlformats.org/spreadsheetml/2006/main" headerRowCount="0" ref="C2:C10" displayName="Table_1024" name="Table_1024" id="1024">
  <tableColumns count="1">
    <tableColumn name="Column1" id="1"/>
  </tableColumns>
  <tableStyleInfo name="07.06-style 4" showColumnStripes="0" showFirstColumn="1" showLastColumn="1" showRowStripes="1"/>
</table>
</file>

<file path=xl/tables/table1025.xml><?xml version="1.0" encoding="utf-8"?>
<table xmlns="http://schemas.openxmlformats.org/spreadsheetml/2006/main" headerRowCount="0" ref="D2:E6" displayName="Table_1025" name="Table_1025" id="1025">
  <tableColumns count="2">
    <tableColumn name="Column1" id="1"/>
    <tableColumn name="Column2" id="2"/>
  </tableColumns>
  <tableStyleInfo name="07.06-style 5" showColumnStripes="0" showFirstColumn="1" showLastColumn="1" showRowStripes="1"/>
</table>
</file>

<file path=xl/tables/table1026.xml><?xml version="1.0" encoding="utf-8"?>
<table xmlns="http://schemas.openxmlformats.org/spreadsheetml/2006/main" headerRowCount="0" ref="E7:E12" displayName="Table_1026" name="Table_1026" id="1026">
  <tableColumns count="1">
    <tableColumn name="Column1" id="1"/>
  </tableColumns>
  <tableStyleInfo name="07.06-style 6" showColumnStripes="0" showFirstColumn="1" showLastColumn="1" showRowStripes="1"/>
</table>
</file>

<file path=xl/tables/table1027.xml><?xml version="1.0" encoding="utf-8"?>
<table xmlns="http://schemas.openxmlformats.org/spreadsheetml/2006/main" headerRowCount="0" ref="B13:C14" displayName="Table_1027" name="Table_1027" id="1027">
  <tableColumns count="2">
    <tableColumn name="Column1" id="1"/>
    <tableColumn name="Column2" id="2"/>
  </tableColumns>
  <tableStyleInfo name="07.06-style 7" showColumnStripes="0" showFirstColumn="1" showLastColumn="1" showRowStripes="1"/>
</table>
</file>

<file path=xl/tables/table1028.xml><?xml version="1.0" encoding="utf-8"?>
<table xmlns="http://schemas.openxmlformats.org/spreadsheetml/2006/main" headerRowCount="0" ref="D13:E16" displayName="Table_1028" name="Table_1028" id="1028">
  <tableColumns count="2">
    <tableColumn name="Column1" id="1"/>
    <tableColumn name="Column2" id="2"/>
  </tableColumns>
  <tableStyleInfo name="07.06-style 8" showColumnStripes="0" showFirstColumn="1" showLastColumn="1" showRowStripes="1"/>
</table>
</file>

<file path=xl/tables/table1029.xml><?xml version="1.0" encoding="utf-8"?>
<table xmlns="http://schemas.openxmlformats.org/spreadsheetml/2006/main" headerRowCount="0" ref="B2:B3" displayName="Table_1029" name="Table_1029" id="1029">
  <tableColumns count="1">
    <tableColumn name="Column1" id="1"/>
  </tableColumns>
  <tableStyleInfo name="08.06-style" showColumnStripes="0" showFirstColumn="1" showLastColumn="1" showRowStripes="1"/>
</table>
</file>

<file path=xl/tables/table1030.xml><?xml version="1.0" encoding="utf-8"?>
<table xmlns="http://schemas.openxmlformats.org/spreadsheetml/2006/main" headerRowCount="0" ref="C2:C3" displayName="Table_1030" name="Table_1030" id="1030">
  <tableColumns count="1">
    <tableColumn name="Column1" id="1"/>
  </tableColumns>
  <tableStyleInfo name="08.06-style 2" showColumnStripes="0" showFirstColumn="1" showLastColumn="1" showRowStripes="1"/>
</table>
</file>

<file path=xl/tables/table1031.xml><?xml version="1.0" encoding="utf-8"?>
<table xmlns="http://schemas.openxmlformats.org/spreadsheetml/2006/main" headerRowCount="0" ref="D2:E3" displayName="Table_1031" name="Table_1031" id="1031">
  <tableColumns count="2">
    <tableColumn name="Column1" id="1"/>
    <tableColumn name="Column2" id="2"/>
  </tableColumns>
  <tableStyleInfo name="08.06-style 3" showColumnStripes="0" showFirstColumn="1" showLastColumn="1" showRowStripes="1"/>
</table>
</file>

<file path=xl/tables/table1032.xml><?xml version="1.0" encoding="utf-8"?>
<table xmlns="http://schemas.openxmlformats.org/spreadsheetml/2006/main" headerRowCount="0" ref="C2:C3" displayName="Table_1032" name="Table_1032" id="1032">
  <tableColumns count="1">
    <tableColumn name="Column1" id="1"/>
  </tableColumns>
  <tableStyleInfo name="09.06-style" showColumnStripes="0" showFirstColumn="1" showLastColumn="1" showRowStripes="1"/>
</table>
</file>

<file path=xl/tables/table1033.xml><?xml version="1.0" encoding="utf-8"?>
<table xmlns="http://schemas.openxmlformats.org/spreadsheetml/2006/main" headerRowCount="0" ref="D2:E3" displayName="Table_1033" name="Table_1033" id="1033">
  <tableColumns count="2">
    <tableColumn name="Column1" id="1"/>
    <tableColumn name="Column2" id="2"/>
  </tableColumns>
  <tableStyleInfo name="09.06-style 2" showColumnStripes="0" showFirstColumn="1" showLastColumn="1" showRowStripes="1"/>
</table>
</file>

<file path=xl/tables/table1034.xml><?xml version="1.0" encoding="utf-8"?>
<table xmlns="http://schemas.openxmlformats.org/spreadsheetml/2006/main" headerRowCount="0" ref="C2:C5" displayName="Table_1034" name="Table_1034" id="1034">
  <tableColumns count="1">
    <tableColumn name="Column1" id="1"/>
  </tableColumns>
  <tableStyleInfo name="10.06-style" showColumnStripes="0" showFirstColumn="1" showLastColumn="1" showRowStripes="1"/>
</table>
</file>

<file path=xl/tables/table1035.xml><?xml version="1.0" encoding="utf-8"?>
<table xmlns="http://schemas.openxmlformats.org/spreadsheetml/2006/main" headerRowCount="0" ref="E2:E4" displayName="Table_1035" name="Table_1035" id="1035">
  <tableColumns count="1">
    <tableColumn name="Column1" id="1"/>
  </tableColumns>
  <tableStyleInfo name="10.06-style 2" showColumnStripes="0" showFirstColumn="1" showLastColumn="1" showRowStripes="1"/>
</table>
</file>

<file path=xl/tables/table1036.xml><?xml version="1.0" encoding="utf-8"?>
<table xmlns="http://schemas.openxmlformats.org/spreadsheetml/2006/main" headerRowCount="0" ref="B5" displayName="Table_1036" name="Table_1036" id="1036">
  <tableColumns count="1">
    <tableColumn name="Column1" id="1"/>
  </tableColumns>
  <tableStyleInfo name="10.06-style 3" showColumnStripes="0" showFirstColumn="1" showLastColumn="1" showRowStripes="1"/>
</table>
</file>

<file path=xl/tables/table1037.xml><?xml version="1.0" encoding="utf-8"?>
<table xmlns="http://schemas.openxmlformats.org/spreadsheetml/2006/main" headerRowCount="0" ref="D5:E5" displayName="Table_1037" name="Table_1037" id="1037">
  <tableColumns count="2">
    <tableColumn name="Column1" id="1"/>
    <tableColumn name="Column2" id="2"/>
  </tableColumns>
  <tableStyleInfo name="10.06-style 4" showColumnStripes="0" showFirstColumn="1" showLastColumn="1" showRowStripes="1"/>
</table>
</file>

<file path=xl/tables/table1038.xml><?xml version="1.0" encoding="utf-8"?>
<table xmlns="http://schemas.openxmlformats.org/spreadsheetml/2006/main" headerRowCount="0" ref="F1:L26" displayName="Table_1038" name="Table_1038" id="1038">
  <tableColumns count="7">
    <tableColumn name="Column1" id="1"/>
    <tableColumn name="Column2" id="2"/>
    <tableColumn name="Column3" id="3"/>
    <tableColumn name="Column4" id="4"/>
    <tableColumn name="Column5" id="5"/>
    <tableColumn name="Column6" id="6"/>
    <tableColumn name="Column7" id="7"/>
  </tableColumns>
  <tableStyleInfo name="11.06-style" showColumnStripes="0" showFirstColumn="1" showLastColumn="1" showRowStripes="1"/>
</table>
</file>

<file path=xl/tables/table1039.xml><?xml version="1.0" encoding="utf-8"?>
<table xmlns="http://schemas.openxmlformats.org/spreadsheetml/2006/main" headerRowCount="0" ref="M1:R26" displayName="Table_1039" name="Table_1039" id="1039">
  <tableColumns count="6">
    <tableColumn name="Column1" id="1"/>
    <tableColumn name="Column2" id="2"/>
    <tableColumn name="Column3" id="3"/>
    <tableColumn name="Column4" id="4"/>
    <tableColumn name="Column5" id="5"/>
    <tableColumn name="Column6" id="6"/>
  </tableColumns>
  <tableStyleInfo name="11.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6T22:53:57.00" personId="{fd90cdf8-6806-40e0-a5c2-cde7c9528432}" id="{05789fed-45a9-4f46-bc9d-7334286af1a5}" done="0">
    <x18tc:text xml:space="preserve">atenção ao destino que será da cardoso para informar a equipe da demark / informar para entrar em contato com o motorista para alinhar já orientado no grupo pelo thiago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8.xml"/><Relationship Id="rId5"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0.xml"/><Relationship Id="rId6" Type="http://schemas.openxmlformats.org/officeDocument/2006/relationships/table" Target="../tables/table11.xml"/><Relationship Id="rId7"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3.xml"/><Relationship Id="rId5"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6.xml"/><Relationship Id="rId5"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9.xml"/><Relationship Id="rId5" Type="http://schemas.openxmlformats.org/officeDocument/2006/relationships/table" Target="../tables/table2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9" Type="http://schemas.openxmlformats.org/officeDocument/2006/relationships/table" Target="../tables/table24.xml"/><Relationship Id="rId6" Type="http://schemas.openxmlformats.org/officeDocument/2006/relationships/table" Target="../tables/table21.xml"/><Relationship Id="rId7" Type="http://schemas.openxmlformats.org/officeDocument/2006/relationships/table" Target="../tables/table22.xml"/><Relationship Id="rId8" Type="http://schemas.openxmlformats.org/officeDocument/2006/relationships/table" Target="../tables/table2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25.xml"/><Relationship Id="rId6" Type="http://schemas.openxmlformats.org/officeDocument/2006/relationships/table" Target="../tables/table26.xml"/><Relationship Id="rId7" Type="http://schemas.openxmlformats.org/officeDocument/2006/relationships/table" Target="../tables/table2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28.xml"/><Relationship Id="rId5" Type="http://schemas.openxmlformats.org/officeDocument/2006/relationships/table" Target="../tables/table2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5" Type="http://schemas.openxmlformats.org/officeDocument/2006/relationships/table" Target="../tables/table30.xml"/><Relationship Id="rId6" Type="http://schemas.openxmlformats.org/officeDocument/2006/relationships/table" Target="../tables/table31.xml"/><Relationship Id="rId7" Type="http://schemas.openxmlformats.org/officeDocument/2006/relationships/table" Target="../tables/table3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11" Type="http://schemas.openxmlformats.org/officeDocument/2006/relationships/table" Target="../tables/table37.xml"/><Relationship Id="rId10" Type="http://schemas.openxmlformats.org/officeDocument/2006/relationships/table" Target="../tables/table36.xml"/><Relationship Id="rId9" Type="http://schemas.openxmlformats.org/officeDocument/2006/relationships/table" Target="../tables/table35.xml"/><Relationship Id="rId7" Type="http://schemas.openxmlformats.org/officeDocument/2006/relationships/table" Target="../tables/table33.xml"/><Relationship Id="rId8" Type="http://schemas.openxmlformats.org/officeDocument/2006/relationships/table" Target="../tables/table3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5" Type="http://schemas.openxmlformats.org/officeDocument/2006/relationships/table" Target="../tables/table38.xml"/><Relationship Id="rId6" Type="http://schemas.openxmlformats.org/officeDocument/2006/relationships/table" Target="../tables/table39.xml"/><Relationship Id="rId7" Type="http://schemas.openxmlformats.org/officeDocument/2006/relationships/table" Target="../tables/table4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4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9" Type="http://schemas.openxmlformats.org/officeDocument/2006/relationships/table" Target="../tables/table45.xml"/><Relationship Id="rId6" Type="http://schemas.openxmlformats.org/officeDocument/2006/relationships/table" Target="../tables/table42.xml"/><Relationship Id="rId7" Type="http://schemas.openxmlformats.org/officeDocument/2006/relationships/table" Target="../tables/table43.xml"/><Relationship Id="rId8" Type="http://schemas.openxmlformats.org/officeDocument/2006/relationships/table" Target="../tables/table4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9" Type="http://schemas.openxmlformats.org/officeDocument/2006/relationships/table" Target="../tables/table49.xml"/><Relationship Id="rId6" Type="http://schemas.openxmlformats.org/officeDocument/2006/relationships/table" Target="../tables/table46.xml"/><Relationship Id="rId7" Type="http://schemas.openxmlformats.org/officeDocument/2006/relationships/table" Target="../tables/table47.xml"/><Relationship Id="rId8" Type="http://schemas.openxmlformats.org/officeDocument/2006/relationships/table" Target="../tables/table4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5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9" Type="http://schemas.openxmlformats.org/officeDocument/2006/relationships/table" Target="../tables/table54.xml"/><Relationship Id="rId6" Type="http://schemas.openxmlformats.org/officeDocument/2006/relationships/table" Target="../tables/table51.xml"/><Relationship Id="rId7" Type="http://schemas.openxmlformats.org/officeDocument/2006/relationships/table" Target="../tables/table52.xml"/><Relationship Id="rId8" Type="http://schemas.openxmlformats.org/officeDocument/2006/relationships/table" Target="../tables/table5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9" Type="http://schemas.openxmlformats.org/officeDocument/2006/relationships/table" Target="../tables/table58.xml"/><Relationship Id="rId6" Type="http://schemas.openxmlformats.org/officeDocument/2006/relationships/table" Target="../tables/table55.xml"/><Relationship Id="rId7" Type="http://schemas.openxmlformats.org/officeDocument/2006/relationships/table" Target="../tables/table56.xml"/><Relationship Id="rId8" Type="http://schemas.openxmlformats.org/officeDocument/2006/relationships/table" Target="../tables/table5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11" Type="http://schemas.openxmlformats.org/officeDocument/2006/relationships/table" Target="../tables/table61.xml"/><Relationship Id="rId10" Type="http://schemas.openxmlformats.org/officeDocument/2006/relationships/table" Target="../tables/table60.xml"/><Relationship Id="rId13" Type="http://schemas.openxmlformats.org/officeDocument/2006/relationships/table" Target="../tables/table63.xml"/><Relationship Id="rId12" Type="http://schemas.openxmlformats.org/officeDocument/2006/relationships/table" Target="../tables/table62.xml"/><Relationship Id="rId9" Type="http://schemas.openxmlformats.org/officeDocument/2006/relationships/table" Target="../tables/table59.xml"/><Relationship Id="rId15" Type="http://schemas.openxmlformats.org/officeDocument/2006/relationships/table" Target="../tables/table65.xml"/><Relationship Id="rId14" Type="http://schemas.openxmlformats.org/officeDocument/2006/relationships/table" Target="../tables/table6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11" Type="http://schemas.openxmlformats.org/officeDocument/2006/relationships/table" Target="../tables/table67.xml"/><Relationship Id="rId10" Type="http://schemas.openxmlformats.org/officeDocument/2006/relationships/table" Target="../tables/table66.xml"/><Relationship Id="rId13" Type="http://schemas.openxmlformats.org/officeDocument/2006/relationships/table" Target="../tables/table69.xml"/><Relationship Id="rId12" Type="http://schemas.openxmlformats.org/officeDocument/2006/relationships/table" Target="../tables/table68.xml"/><Relationship Id="rId15" Type="http://schemas.openxmlformats.org/officeDocument/2006/relationships/table" Target="../tables/table71.xml"/><Relationship Id="rId14" Type="http://schemas.openxmlformats.org/officeDocument/2006/relationships/table" Target="../tables/table70.xml"/><Relationship Id="rId17" Type="http://schemas.openxmlformats.org/officeDocument/2006/relationships/table" Target="../tables/table73.xml"/><Relationship Id="rId16" Type="http://schemas.openxmlformats.org/officeDocument/2006/relationships/table" Target="../tables/table7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11" Type="http://schemas.openxmlformats.org/officeDocument/2006/relationships/table" Target="../tables/table74.xml"/><Relationship Id="rId13" Type="http://schemas.openxmlformats.org/officeDocument/2006/relationships/table" Target="../tables/table76.xml"/><Relationship Id="rId12" Type="http://schemas.openxmlformats.org/officeDocument/2006/relationships/table" Target="../tables/table75.xml"/><Relationship Id="rId15" Type="http://schemas.openxmlformats.org/officeDocument/2006/relationships/table" Target="../tables/table78.xml"/><Relationship Id="rId14" Type="http://schemas.openxmlformats.org/officeDocument/2006/relationships/table" Target="../tables/table77.xml"/><Relationship Id="rId17" Type="http://schemas.openxmlformats.org/officeDocument/2006/relationships/table" Target="../tables/table80.xml"/><Relationship Id="rId16" Type="http://schemas.openxmlformats.org/officeDocument/2006/relationships/table" Target="../tables/table79.xml"/><Relationship Id="rId19" Type="http://schemas.openxmlformats.org/officeDocument/2006/relationships/table" Target="../tables/table82.xml"/><Relationship Id="rId18" Type="http://schemas.openxmlformats.org/officeDocument/2006/relationships/table" Target="../tables/table8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9" Type="http://schemas.openxmlformats.org/officeDocument/2006/relationships/table" Target="../tables/table86.xml"/><Relationship Id="rId6" Type="http://schemas.openxmlformats.org/officeDocument/2006/relationships/table" Target="../tables/table83.xml"/><Relationship Id="rId7" Type="http://schemas.openxmlformats.org/officeDocument/2006/relationships/table" Target="../tables/table84.xml"/><Relationship Id="rId8" Type="http://schemas.openxmlformats.org/officeDocument/2006/relationships/table" Target="../tables/table8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11" Type="http://schemas.openxmlformats.org/officeDocument/2006/relationships/table" Target="../tables/table88.xml"/><Relationship Id="rId10" Type="http://schemas.openxmlformats.org/officeDocument/2006/relationships/table" Target="../tables/table87.xml"/><Relationship Id="rId13" Type="http://schemas.openxmlformats.org/officeDocument/2006/relationships/table" Target="../tables/table90.xml"/><Relationship Id="rId12" Type="http://schemas.openxmlformats.org/officeDocument/2006/relationships/table" Target="../tables/table89.xml"/><Relationship Id="rId15" Type="http://schemas.openxmlformats.org/officeDocument/2006/relationships/table" Target="../tables/table92.xml"/><Relationship Id="rId14" Type="http://schemas.openxmlformats.org/officeDocument/2006/relationships/table" Target="../tables/table91.xml"/><Relationship Id="rId17" Type="http://schemas.openxmlformats.org/officeDocument/2006/relationships/table" Target="../tables/table94.xml"/><Relationship Id="rId16" Type="http://schemas.openxmlformats.org/officeDocument/2006/relationships/table" Target="../tables/table9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0" Type="http://schemas.openxmlformats.org/officeDocument/2006/relationships/table" Target="../tables/table103.xml"/><Relationship Id="rId21" Type="http://schemas.openxmlformats.org/officeDocument/2006/relationships/table" Target="../tables/table104.xml"/><Relationship Id="rId13" Type="http://schemas.openxmlformats.org/officeDocument/2006/relationships/table" Target="../tables/table96.xml"/><Relationship Id="rId12" Type="http://schemas.openxmlformats.org/officeDocument/2006/relationships/table" Target="../tables/table95.xml"/><Relationship Id="rId15" Type="http://schemas.openxmlformats.org/officeDocument/2006/relationships/table" Target="../tables/table98.xml"/><Relationship Id="rId14" Type="http://schemas.openxmlformats.org/officeDocument/2006/relationships/table" Target="../tables/table97.xml"/><Relationship Id="rId17" Type="http://schemas.openxmlformats.org/officeDocument/2006/relationships/table" Target="../tables/table100.xml"/><Relationship Id="rId16" Type="http://schemas.openxmlformats.org/officeDocument/2006/relationships/table" Target="../tables/table99.xml"/><Relationship Id="rId19" Type="http://schemas.openxmlformats.org/officeDocument/2006/relationships/table" Target="../tables/table102.xml"/><Relationship Id="rId18" Type="http://schemas.openxmlformats.org/officeDocument/2006/relationships/table" Target="../tables/table10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11" Type="http://schemas.openxmlformats.org/officeDocument/2006/relationships/table" Target="../tables/table105.xml"/><Relationship Id="rId13" Type="http://schemas.openxmlformats.org/officeDocument/2006/relationships/table" Target="../tables/table107.xml"/><Relationship Id="rId12" Type="http://schemas.openxmlformats.org/officeDocument/2006/relationships/table" Target="../tables/table106.xml"/><Relationship Id="rId15" Type="http://schemas.openxmlformats.org/officeDocument/2006/relationships/table" Target="../tables/table109.xml"/><Relationship Id="rId14" Type="http://schemas.openxmlformats.org/officeDocument/2006/relationships/table" Target="../tables/table108.xml"/><Relationship Id="rId17" Type="http://schemas.openxmlformats.org/officeDocument/2006/relationships/table" Target="../tables/table111.xml"/><Relationship Id="rId16" Type="http://schemas.openxmlformats.org/officeDocument/2006/relationships/table" Target="../tables/table110.xml"/><Relationship Id="rId19" Type="http://schemas.openxmlformats.org/officeDocument/2006/relationships/table" Target="../tables/table113.xml"/><Relationship Id="rId18" Type="http://schemas.openxmlformats.org/officeDocument/2006/relationships/table" Target="../tables/table112.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20" Type="http://schemas.openxmlformats.org/officeDocument/2006/relationships/table" Target="../tables/table122.xml"/><Relationship Id="rId21" Type="http://schemas.openxmlformats.org/officeDocument/2006/relationships/table" Target="../tables/table123.xml"/><Relationship Id="rId13" Type="http://schemas.openxmlformats.org/officeDocument/2006/relationships/table" Target="../tables/table115.xml"/><Relationship Id="rId12" Type="http://schemas.openxmlformats.org/officeDocument/2006/relationships/table" Target="../tables/table114.xml"/><Relationship Id="rId15" Type="http://schemas.openxmlformats.org/officeDocument/2006/relationships/table" Target="../tables/table117.xml"/><Relationship Id="rId14" Type="http://schemas.openxmlformats.org/officeDocument/2006/relationships/table" Target="../tables/table116.xml"/><Relationship Id="rId17" Type="http://schemas.openxmlformats.org/officeDocument/2006/relationships/table" Target="../tables/table119.xml"/><Relationship Id="rId16" Type="http://schemas.openxmlformats.org/officeDocument/2006/relationships/table" Target="../tables/table118.xml"/><Relationship Id="rId19" Type="http://schemas.openxmlformats.org/officeDocument/2006/relationships/table" Target="../tables/table121.xml"/><Relationship Id="rId18" Type="http://schemas.openxmlformats.org/officeDocument/2006/relationships/table" Target="../tables/table120.xml"/></Relationships>
</file>

<file path=xl/worksheets/_rels/sheet32.xml.rels><?xml version="1.0" encoding="UTF-8" standalone="yes"?><Relationships xmlns="http://schemas.openxmlformats.org/package/2006/relationships"><Relationship Id="rId20" Type="http://schemas.openxmlformats.org/officeDocument/2006/relationships/table" Target="../tables/table130.xml"/><Relationship Id="rId22" Type="http://schemas.openxmlformats.org/officeDocument/2006/relationships/table" Target="../tables/table132.xml"/><Relationship Id="rId21" Type="http://schemas.openxmlformats.org/officeDocument/2006/relationships/table" Target="../tables/table131.xml"/><Relationship Id="rId24" Type="http://schemas.openxmlformats.org/officeDocument/2006/relationships/table" Target="../tables/table134.xml"/><Relationship Id="rId23" Type="http://schemas.openxmlformats.org/officeDocument/2006/relationships/table" Target="../tables/table133.xml"/><Relationship Id="rId1" Type="http://schemas.openxmlformats.org/officeDocument/2006/relationships/drawing" Target="../drawings/drawing32.xml"/><Relationship Id="rId15" Type="http://schemas.openxmlformats.org/officeDocument/2006/relationships/table" Target="../tables/table125.xml"/><Relationship Id="rId14" Type="http://schemas.openxmlformats.org/officeDocument/2006/relationships/table" Target="../tables/table124.xml"/><Relationship Id="rId25" Type="http://schemas.openxmlformats.org/officeDocument/2006/relationships/table" Target="../tables/table135.xml"/><Relationship Id="rId17" Type="http://schemas.openxmlformats.org/officeDocument/2006/relationships/table" Target="../tables/table127.xml"/><Relationship Id="rId16" Type="http://schemas.openxmlformats.org/officeDocument/2006/relationships/table" Target="../tables/table126.xml"/><Relationship Id="rId19" Type="http://schemas.openxmlformats.org/officeDocument/2006/relationships/table" Target="../tables/table129.xml"/><Relationship Id="rId18" Type="http://schemas.openxmlformats.org/officeDocument/2006/relationships/table" Target="../tables/table128.xml"/></Relationships>
</file>

<file path=xl/worksheets/_rels/sheet33.xml.rels><?xml version="1.0" encoding="UTF-8" standalone="yes"?><Relationships xmlns="http://schemas.openxmlformats.org/package/2006/relationships"><Relationship Id="rId11" Type="http://schemas.openxmlformats.org/officeDocument/2006/relationships/table" Target="../tables/table136.xml"/><Relationship Id="rId13" Type="http://schemas.openxmlformats.org/officeDocument/2006/relationships/table" Target="../tables/table138.xml"/><Relationship Id="rId12" Type="http://schemas.openxmlformats.org/officeDocument/2006/relationships/table" Target="../tables/table137.xml"/><Relationship Id="rId1" Type="http://schemas.openxmlformats.org/officeDocument/2006/relationships/drawing" Target="../drawings/drawing33.xml"/><Relationship Id="rId15" Type="http://schemas.openxmlformats.org/officeDocument/2006/relationships/table" Target="../tables/table140.xml"/><Relationship Id="rId14" Type="http://schemas.openxmlformats.org/officeDocument/2006/relationships/table" Target="../tables/table139.xml"/><Relationship Id="rId17" Type="http://schemas.openxmlformats.org/officeDocument/2006/relationships/table" Target="../tables/table142.xml"/><Relationship Id="rId16" Type="http://schemas.openxmlformats.org/officeDocument/2006/relationships/table" Target="../tables/table141.xml"/><Relationship Id="rId19" Type="http://schemas.openxmlformats.org/officeDocument/2006/relationships/table" Target="../tables/table144.xml"/><Relationship Id="rId18" Type="http://schemas.openxmlformats.org/officeDocument/2006/relationships/table" Target="../tables/table143.xml"/></Relationships>
</file>

<file path=xl/worksheets/_rels/sheet34.xml.rels><?xml version="1.0" encoding="UTF-8" standalone="yes"?><Relationships xmlns="http://schemas.openxmlformats.org/package/2006/relationships"><Relationship Id="rId11" Type="http://schemas.openxmlformats.org/officeDocument/2006/relationships/table" Target="../tables/table147.xml"/><Relationship Id="rId10" Type="http://schemas.openxmlformats.org/officeDocument/2006/relationships/table" Target="../tables/table146.xml"/><Relationship Id="rId13" Type="http://schemas.openxmlformats.org/officeDocument/2006/relationships/table" Target="../tables/table149.xml"/><Relationship Id="rId12" Type="http://schemas.openxmlformats.org/officeDocument/2006/relationships/table" Target="../tables/table148.xml"/><Relationship Id="rId1" Type="http://schemas.openxmlformats.org/officeDocument/2006/relationships/drawing" Target="../drawings/drawing34.xml"/><Relationship Id="rId9" Type="http://schemas.openxmlformats.org/officeDocument/2006/relationships/table" Target="../tables/table145.xml"/><Relationship Id="rId15" Type="http://schemas.openxmlformats.org/officeDocument/2006/relationships/table" Target="../tables/table151.xml"/><Relationship Id="rId14" Type="http://schemas.openxmlformats.org/officeDocument/2006/relationships/table" Target="../tables/table150.xml"/></Relationships>
</file>

<file path=xl/worksheets/_rels/sheet35.xml.rels><?xml version="1.0" encoding="UTF-8" standalone="yes"?><Relationships xmlns="http://schemas.openxmlformats.org/package/2006/relationships"><Relationship Id="rId11" Type="http://schemas.openxmlformats.org/officeDocument/2006/relationships/table" Target="../tables/table154.xml"/><Relationship Id="rId10" Type="http://schemas.openxmlformats.org/officeDocument/2006/relationships/table" Target="../tables/table153.xml"/><Relationship Id="rId13" Type="http://schemas.openxmlformats.org/officeDocument/2006/relationships/table" Target="../tables/table156.xml"/><Relationship Id="rId12" Type="http://schemas.openxmlformats.org/officeDocument/2006/relationships/table" Target="../tables/table155.xml"/><Relationship Id="rId1" Type="http://schemas.openxmlformats.org/officeDocument/2006/relationships/drawing" Target="../drawings/drawing35.xml"/><Relationship Id="rId9" Type="http://schemas.openxmlformats.org/officeDocument/2006/relationships/table" Target="../tables/table152.xml"/><Relationship Id="rId15" Type="http://schemas.openxmlformats.org/officeDocument/2006/relationships/table" Target="../tables/table158.xml"/><Relationship Id="rId14" Type="http://schemas.openxmlformats.org/officeDocument/2006/relationships/table" Target="../tables/table157.xml"/></Relationships>
</file>

<file path=xl/worksheets/_rels/sheet36.xml.rels><?xml version="1.0" encoding="UTF-8" standalone="yes"?><Relationships xmlns="http://schemas.openxmlformats.org/package/2006/relationships"><Relationship Id="rId11" Type="http://schemas.openxmlformats.org/officeDocument/2006/relationships/table" Target="../tables/table159.xml"/><Relationship Id="rId13" Type="http://schemas.openxmlformats.org/officeDocument/2006/relationships/table" Target="../tables/table161.xml"/><Relationship Id="rId12" Type="http://schemas.openxmlformats.org/officeDocument/2006/relationships/table" Target="../tables/table160.xml"/><Relationship Id="rId1" Type="http://schemas.openxmlformats.org/officeDocument/2006/relationships/drawing" Target="../drawings/drawing36.xml"/><Relationship Id="rId15" Type="http://schemas.openxmlformats.org/officeDocument/2006/relationships/table" Target="../tables/table163.xml"/><Relationship Id="rId14" Type="http://schemas.openxmlformats.org/officeDocument/2006/relationships/table" Target="../tables/table162.xml"/><Relationship Id="rId17" Type="http://schemas.openxmlformats.org/officeDocument/2006/relationships/table" Target="../tables/table165.xml"/><Relationship Id="rId16" Type="http://schemas.openxmlformats.org/officeDocument/2006/relationships/table" Target="../tables/table164.xml"/><Relationship Id="rId19" Type="http://schemas.openxmlformats.org/officeDocument/2006/relationships/table" Target="../tables/table167.xml"/><Relationship Id="rId18" Type="http://schemas.openxmlformats.org/officeDocument/2006/relationships/table" Target="../tables/table166.xml"/></Relationships>
</file>

<file path=xl/worksheets/_rels/sheet37.xml.rels><?xml version="1.0" encoding="UTF-8" standalone="yes"?><Relationships xmlns="http://schemas.openxmlformats.org/package/2006/relationships"><Relationship Id="rId20" Type="http://schemas.openxmlformats.org/officeDocument/2006/relationships/table" Target="../tables/table174.xml"/><Relationship Id="rId22" Type="http://schemas.openxmlformats.org/officeDocument/2006/relationships/table" Target="../tables/table176.xml"/><Relationship Id="rId21" Type="http://schemas.openxmlformats.org/officeDocument/2006/relationships/table" Target="../tables/table175.xml"/><Relationship Id="rId24" Type="http://schemas.openxmlformats.org/officeDocument/2006/relationships/table" Target="../tables/table178.xml"/><Relationship Id="rId23" Type="http://schemas.openxmlformats.org/officeDocument/2006/relationships/table" Target="../tables/table177.xml"/><Relationship Id="rId1" Type="http://schemas.openxmlformats.org/officeDocument/2006/relationships/drawing" Target="../drawings/drawing37.xml"/><Relationship Id="rId15" Type="http://schemas.openxmlformats.org/officeDocument/2006/relationships/table" Target="../tables/table169.xml"/><Relationship Id="rId14" Type="http://schemas.openxmlformats.org/officeDocument/2006/relationships/table" Target="../tables/table168.xml"/><Relationship Id="rId25" Type="http://schemas.openxmlformats.org/officeDocument/2006/relationships/table" Target="../tables/table179.xml"/><Relationship Id="rId17" Type="http://schemas.openxmlformats.org/officeDocument/2006/relationships/table" Target="../tables/table171.xml"/><Relationship Id="rId16" Type="http://schemas.openxmlformats.org/officeDocument/2006/relationships/table" Target="../tables/table170.xml"/><Relationship Id="rId19" Type="http://schemas.openxmlformats.org/officeDocument/2006/relationships/table" Target="../tables/table173.xml"/><Relationship Id="rId18" Type="http://schemas.openxmlformats.org/officeDocument/2006/relationships/table" Target="../tables/table17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9" Type="http://schemas.openxmlformats.org/officeDocument/2006/relationships/table" Target="../tables/table183.xml"/><Relationship Id="rId6" Type="http://schemas.openxmlformats.org/officeDocument/2006/relationships/table" Target="../tables/table180.xml"/><Relationship Id="rId7" Type="http://schemas.openxmlformats.org/officeDocument/2006/relationships/table" Target="../tables/table181.xml"/><Relationship Id="rId8" Type="http://schemas.openxmlformats.org/officeDocument/2006/relationships/table" Target="../tables/table182.xml"/></Relationships>
</file>

<file path=xl/worksheets/_rels/sheet39.xml.rels><?xml version="1.0" encoding="UTF-8" standalone="yes"?><Relationships xmlns="http://schemas.openxmlformats.org/package/2006/relationships"><Relationship Id="rId11" Type="http://schemas.openxmlformats.org/officeDocument/2006/relationships/table" Target="../tables/table187.xml"/><Relationship Id="rId10" Type="http://schemas.openxmlformats.org/officeDocument/2006/relationships/table" Target="../tables/table186.xml"/><Relationship Id="rId13" Type="http://schemas.openxmlformats.org/officeDocument/2006/relationships/table" Target="../tables/table189.xml"/><Relationship Id="rId12" Type="http://schemas.openxmlformats.org/officeDocument/2006/relationships/table" Target="../tables/table188.xml"/><Relationship Id="rId1" Type="http://schemas.openxmlformats.org/officeDocument/2006/relationships/drawing" Target="../drawings/drawing39.xml"/><Relationship Id="rId9" Type="http://schemas.openxmlformats.org/officeDocument/2006/relationships/table" Target="../tables/table185.xml"/><Relationship Id="rId8" Type="http://schemas.openxmlformats.org/officeDocument/2006/relationships/table" Target="../tables/table184.xml"/></Relationships>
</file>

<file path=xl/worksheets/_rels/sheet40.xml.rels><?xml version="1.0" encoding="UTF-8" standalone="yes"?><Relationships xmlns="http://schemas.openxmlformats.org/package/2006/relationships"><Relationship Id="rId20" Type="http://schemas.openxmlformats.org/officeDocument/2006/relationships/table" Target="../tables/table197.xml"/><Relationship Id="rId22" Type="http://schemas.openxmlformats.org/officeDocument/2006/relationships/table" Target="../tables/table199.xml"/><Relationship Id="rId21" Type="http://schemas.openxmlformats.org/officeDocument/2006/relationships/table" Target="../tables/table198.xml"/><Relationship Id="rId13" Type="http://schemas.openxmlformats.org/officeDocument/2006/relationships/table" Target="../tables/table190.xml"/><Relationship Id="rId23" Type="http://schemas.openxmlformats.org/officeDocument/2006/relationships/table" Target="../tables/table200.xml"/><Relationship Id="rId1" Type="http://schemas.openxmlformats.org/officeDocument/2006/relationships/drawing" Target="../drawings/drawing40.xml"/><Relationship Id="rId15" Type="http://schemas.openxmlformats.org/officeDocument/2006/relationships/table" Target="../tables/table192.xml"/><Relationship Id="rId14" Type="http://schemas.openxmlformats.org/officeDocument/2006/relationships/table" Target="../tables/table191.xml"/><Relationship Id="rId17" Type="http://schemas.openxmlformats.org/officeDocument/2006/relationships/table" Target="../tables/table194.xml"/><Relationship Id="rId16" Type="http://schemas.openxmlformats.org/officeDocument/2006/relationships/table" Target="../tables/table193.xml"/><Relationship Id="rId19" Type="http://schemas.openxmlformats.org/officeDocument/2006/relationships/table" Target="../tables/table196.xml"/><Relationship Id="rId18" Type="http://schemas.openxmlformats.org/officeDocument/2006/relationships/table" Target="../tables/table195.xml"/></Relationships>
</file>

<file path=xl/worksheets/_rels/sheet41.xml.rels><?xml version="1.0" encoding="UTF-8" standalone="yes"?><Relationships xmlns="http://schemas.openxmlformats.org/package/2006/relationships"><Relationship Id="rId11" Type="http://schemas.openxmlformats.org/officeDocument/2006/relationships/table" Target="../tables/table205.xml"/><Relationship Id="rId10" Type="http://schemas.openxmlformats.org/officeDocument/2006/relationships/table" Target="../tables/table204.xml"/><Relationship Id="rId1" Type="http://schemas.openxmlformats.org/officeDocument/2006/relationships/drawing" Target="../drawings/drawing41.xml"/><Relationship Id="rId9" Type="http://schemas.openxmlformats.org/officeDocument/2006/relationships/table" Target="../tables/table203.xml"/><Relationship Id="rId7" Type="http://schemas.openxmlformats.org/officeDocument/2006/relationships/table" Target="../tables/table201.xml"/><Relationship Id="rId8" Type="http://schemas.openxmlformats.org/officeDocument/2006/relationships/table" Target="../tables/table20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9" Type="http://schemas.openxmlformats.org/officeDocument/2006/relationships/table" Target="../tables/table209.xml"/><Relationship Id="rId6" Type="http://schemas.openxmlformats.org/officeDocument/2006/relationships/table" Target="../tables/table206.xml"/><Relationship Id="rId7" Type="http://schemas.openxmlformats.org/officeDocument/2006/relationships/table" Target="../tables/table207.xml"/><Relationship Id="rId8" Type="http://schemas.openxmlformats.org/officeDocument/2006/relationships/table" Target="../tables/table208.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9" Type="http://schemas.openxmlformats.org/officeDocument/2006/relationships/table" Target="../tables/table213.xml"/><Relationship Id="rId6" Type="http://schemas.openxmlformats.org/officeDocument/2006/relationships/table" Target="../tables/table210.xml"/><Relationship Id="rId7" Type="http://schemas.openxmlformats.org/officeDocument/2006/relationships/table" Target="../tables/table211.xml"/><Relationship Id="rId8" Type="http://schemas.openxmlformats.org/officeDocument/2006/relationships/table" Target="../tables/table212.xml"/></Relationships>
</file>

<file path=xl/worksheets/_rels/sheet44.xml.rels><?xml version="1.0" encoding="UTF-8" standalone="yes"?><Relationships xmlns="http://schemas.openxmlformats.org/package/2006/relationships"><Relationship Id="rId11" Type="http://schemas.openxmlformats.org/officeDocument/2006/relationships/table" Target="../tables/table216.xml"/><Relationship Id="rId10" Type="http://schemas.openxmlformats.org/officeDocument/2006/relationships/table" Target="../tables/table215.xml"/><Relationship Id="rId13" Type="http://schemas.openxmlformats.org/officeDocument/2006/relationships/table" Target="../tables/table218.xml"/><Relationship Id="rId12" Type="http://schemas.openxmlformats.org/officeDocument/2006/relationships/table" Target="../tables/table217.xml"/><Relationship Id="rId1" Type="http://schemas.openxmlformats.org/officeDocument/2006/relationships/drawing" Target="../drawings/drawing44.xml"/><Relationship Id="rId9" Type="http://schemas.openxmlformats.org/officeDocument/2006/relationships/table" Target="../tables/table214.xml"/><Relationship Id="rId15" Type="http://schemas.openxmlformats.org/officeDocument/2006/relationships/table" Target="../tables/table220.xml"/><Relationship Id="rId14" Type="http://schemas.openxmlformats.org/officeDocument/2006/relationships/table" Target="../tables/table219.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4" Type="http://schemas.openxmlformats.org/officeDocument/2006/relationships/table" Target="../tables/table221.xml"/><Relationship Id="rId5" Type="http://schemas.openxmlformats.org/officeDocument/2006/relationships/table" Target="../tables/table22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223.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4" Type="http://schemas.openxmlformats.org/officeDocument/2006/relationships/table" Target="../tables/table224.xml"/><Relationship Id="rId5" Type="http://schemas.openxmlformats.org/officeDocument/2006/relationships/table" Target="../tables/table22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226.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3" Type="http://schemas.openxmlformats.org/officeDocument/2006/relationships/table" Target="../tables/table22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 Id="rId3" Type="http://schemas.openxmlformats.org/officeDocument/2006/relationships/table" Target="../tables/table22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 Id="rId3" Type="http://schemas.openxmlformats.org/officeDocument/2006/relationships/table" Target="../tables/table229.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 Id="rId3" Type="http://schemas.openxmlformats.org/officeDocument/2006/relationships/table" Target="../tables/table230.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 Id="rId3" Type="http://schemas.openxmlformats.org/officeDocument/2006/relationships/table" Target="../tables/table231.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 Id="rId5" Type="http://schemas.openxmlformats.org/officeDocument/2006/relationships/table" Target="../tables/table232.xml"/><Relationship Id="rId6" Type="http://schemas.openxmlformats.org/officeDocument/2006/relationships/table" Target="../tables/table233.xml"/><Relationship Id="rId7" Type="http://schemas.openxmlformats.org/officeDocument/2006/relationships/table" Target="../tables/table234.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 Id="rId4" Type="http://schemas.openxmlformats.org/officeDocument/2006/relationships/table" Target="../tables/table235.xml"/><Relationship Id="rId5" Type="http://schemas.openxmlformats.org/officeDocument/2006/relationships/table" Target="../tables/table236.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 Id="rId4" Type="http://schemas.openxmlformats.org/officeDocument/2006/relationships/table" Target="../tables/table237.xml"/><Relationship Id="rId5" Type="http://schemas.openxmlformats.org/officeDocument/2006/relationships/table" Target="../tables/table238.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 Id="rId3" Type="http://schemas.openxmlformats.org/officeDocument/2006/relationships/table" Target="../tables/table239.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 Id="rId5" Type="http://schemas.openxmlformats.org/officeDocument/2006/relationships/table" Target="../tables/table240.xml"/><Relationship Id="rId6" Type="http://schemas.openxmlformats.org/officeDocument/2006/relationships/table" Target="../tables/table241.xml"/><Relationship Id="rId7" Type="http://schemas.openxmlformats.org/officeDocument/2006/relationships/table" Target="../tables/table242.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 Id="rId3" Type="http://schemas.openxmlformats.org/officeDocument/2006/relationships/table" Target="../tables/table243.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 Id="rId3" Type="http://schemas.openxmlformats.org/officeDocument/2006/relationships/table" Target="../tables/table244.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 Id="rId4" Type="http://schemas.openxmlformats.org/officeDocument/2006/relationships/table" Target="../tables/table245.xml"/><Relationship Id="rId5" Type="http://schemas.openxmlformats.org/officeDocument/2006/relationships/table" Target="../tables/table246.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 Id="rId3" Type="http://schemas.openxmlformats.org/officeDocument/2006/relationships/table" Target="../tables/table24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 Id="rId3" Type="http://schemas.openxmlformats.org/officeDocument/2006/relationships/table" Target="../tables/table24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 Id="rId3" Type="http://schemas.openxmlformats.org/officeDocument/2006/relationships/table" Target="../tables/table24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 Id="rId4" Type="http://schemas.openxmlformats.org/officeDocument/2006/relationships/table" Target="../tables/table250.xml"/><Relationship Id="rId5" Type="http://schemas.openxmlformats.org/officeDocument/2006/relationships/table" Target="../tables/table25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 Id="rId3" Type="http://schemas.openxmlformats.org/officeDocument/2006/relationships/table" Target="../tables/table25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 Id="rId4" Type="http://schemas.openxmlformats.org/officeDocument/2006/relationships/table" Target="../tables/table253.xml"/><Relationship Id="rId5" Type="http://schemas.openxmlformats.org/officeDocument/2006/relationships/table" Target="../tables/table254.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 Id="rId4" Type="http://schemas.openxmlformats.org/officeDocument/2006/relationships/table" Target="../tables/table255.xml"/><Relationship Id="rId5" Type="http://schemas.openxmlformats.org/officeDocument/2006/relationships/table" Target="../tables/table256.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 Id="rId4" Type="http://schemas.openxmlformats.org/officeDocument/2006/relationships/table" Target="../tables/table257.xml"/><Relationship Id="rId5" Type="http://schemas.openxmlformats.org/officeDocument/2006/relationships/table" Target="../tables/table258.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 Id="rId4" Type="http://schemas.openxmlformats.org/officeDocument/2006/relationships/table" Target="../tables/table259.xml"/><Relationship Id="rId5" Type="http://schemas.openxmlformats.org/officeDocument/2006/relationships/table" Target="../tables/table26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 Id="rId4" Type="http://schemas.openxmlformats.org/officeDocument/2006/relationships/table" Target="../tables/table261.xml"/><Relationship Id="rId5" Type="http://schemas.openxmlformats.org/officeDocument/2006/relationships/table" Target="../tables/table262.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 Id="rId4" Type="http://schemas.openxmlformats.org/officeDocument/2006/relationships/table" Target="../tables/table263.xml"/><Relationship Id="rId5" Type="http://schemas.openxmlformats.org/officeDocument/2006/relationships/table" Target="../tables/table264.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41.xml"/><Relationship Id="rId4" Type="http://schemas.openxmlformats.org/officeDocument/2006/relationships/table" Target="../tables/table265.xml"/><Relationship Id="rId5" Type="http://schemas.openxmlformats.org/officeDocument/2006/relationships/table" Target="../tables/table266.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42.xml"/><Relationship Id="rId4" Type="http://schemas.openxmlformats.org/officeDocument/2006/relationships/table" Target="../tables/table267.xml"/><Relationship Id="rId5" Type="http://schemas.openxmlformats.org/officeDocument/2006/relationships/table" Target="../tables/table268.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3.xml"/><Relationship Id="rId4" Type="http://schemas.openxmlformats.org/officeDocument/2006/relationships/table" Target="../tables/table269.xml"/><Relationship Id="rId5" Type="http://schemas.openxmlformats.org/officeDocument/2006/relationships/table" Target="../tables/table270.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47.xml.rels><?xml version="1.0" encoding="UTF-8" standalone="yes"?><Relationships xmlns="http://schemas.openxmlformats.org/package/2006/relationships"><Relationship Id="rId11" Type="http://schemas.openxmlformats.org/officeDocument/2006/relationships/table" Target="../tables/table275.xml"/><Relationship Id="rId10" Type="http://schemas.openxmlformats.org/officeDocument/2006/relationships/table" Target="../tables/table274.xml"/><Relationship Id="rId1" Type="http://schemas.openxmlformats.org/officeDocument/2006/relationships/drawing" Target="../drawings/drawing147.xml"/><Relationship Id="rId9" Type="http://schemas.openxmlformats.org/officeDocument/2006/relationships/table" Target="../tables/table273.xml"/><Relationship Id="rId7" Type="http://schemas.openxmlformats.org/officeDocument/2006/relationships/table" Target="../tables/table271.xml"/><Relationship Id="rId8" Type="http://schemas.openxmlformats.org/officeDocument/2006/relationships/table" Target="../tables/table272.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8.xml"/><Relationship Id="rId3" Type="http://schemas.openxmlformats.org/officeDocument/2006/relationships/table" Target="../tables/table276.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9.xml"/><Relationship Id="rId3" Type="http://schemas.openxmlformats.org/officeDocument/2006/relationships/table" Target="../tables/table277.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50.xml"/><Relationship Id="rId3" Type="http://schemas.openxmlformats.org/officeDocument/2006/relationships/table" Target="../tables/table278.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51.xml"/><Relationship Id="rId3" Type="http://schemas.openxmlformats.org/officeDocument/2006/relationships/table" Target="../tables/table279.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52.xml"/><Relationship Id="rId4" Type="http://schemas.openxmlformats.org/officeDocument/2006/relationships/table" Target="../tables/table280.xml"/><Relationship Id="rId5" Type="http://schemas.openxmlformats.org/officeDocument/2006/relationships/table" Target="../tables/table281.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3.xml"/><Relationship Id="rId5" Type="http://schemas.openxmlformats.org/officeDocument/2006/relationships/table" Target="../tables/table282.xml"/><Relationship Id="rId6" Type="http://schemas.openxmlformats.org/officeDocument/2006/relationships/table" Target="../tables/table283.xml"/><Relationship Id="rId7" Type="http://schemas.openxmlformats.org/officeDocument/2006/relationships/table" Target="../tables/table284.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4.xml"/><Relationship Id="rId4" Type="http://schemas.openxmlformats.org/officeDocument/2006/relationships/table" Target="../tables/table285.xml"/><Relationship Id="rId5" Type="http://schemas.openxmlformats.org/officeDocument/2006/relationships/table" Target="../tables/table286.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6.xml"/><Relationship Id="rId3" Type="http://schemas.openxmlformats.org/officeDocument/2006/relationships/table" Target="../tables/table287.xml"/></Relationships>
</file>

<file path=xl/worksheets/_rels/sheet157.xml.rels><?xml version="1.0" encoding="UTF-8" standalone="yes"?><Relationships xmlns="http://schemas.openxmlformats.org/package/2006/relationships"><Relationship Id="rId11" Type="http://schemas.openxmlformats.org/officeDocument/2006/relationships/table" Target="../tables/table292.xml"/><Relationship Id="rId10" Type="http://schemas.openxmlformats.org/officeDocument/2006/relationships/table" Target="../tables/table291.xml"/><Relationship Id="rId1" Type="http://schemas.openxmlformats.org/officeDocument/2006/relationships/drawing" Target="../drawings/drawing157.xml"/><Relationship Id="rId9" Type="http://schemas.openxmlformats.org/officeDocument/2006/relationships/table" Target="../tables/table290.xml"/><Relationship Id="rId7" Type="http://schemas.openxmlformats.org/officeDocument/2006/relationships/table" Target="../tables/table288.xml"/><Relationship Id="rId8" Type="http://schemas.openxmlformats.org/officeDocument/2006/relationships/table" Target="../tables/table289.xml"/></Relationships>
</file>

<file path=xl/worksheets/_rels/sheet158.xml.rels><?xml version="1.0" encoding="UTF-8" standalone="yes"?><Relationships xmlns="http://schemas.openxmlformats.org/package/2006/relationships"><Relationship Id="rId11" Type="http://schemas.openxmlformats.org/officeDocument/2006/relationships/table" Target="../tables/table296.xml"/><Relationship Id="rId10" Type="http://schemas.openxmlformats.org/officeDocument/2006/relationships/table" Target="../tables/table295.xml"/><Relationship Id="rId13" Type="http://schemas.openxmlformats.org/officeDocument/2006/relationships/table" Target="../tables/table298.xml"/><Relationship Id="rId12" Type="http://schemas.openxmlformats.org/officeDocument/2006/relationships/table" Target="../tables/table297.xml"/><Relationship Id="rId1" Type="http://schemas.openxmlformats.org/officeDocument/2006/relationships/drawing" Target="../drawings/drawing158.xml"/><Relationship Id="rId9" Type="http://schemas.openxmlformats.org/officeDocument/2006/relationships/table" Target="../tables/table294.xml"/><Relationship Id="rId8" Type="http://schemas.openxmlformats.org/officeDocument/2006/relationships/table" Target="../tables/table293.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9.xml"/><Relationship Id="rId3" Type="http://schemas.openxmlformats.org/officeDocument/2006/relationships/table" Target="../tables/table299.xml"/></Relationships>
</file>

<file path=xl/worksheets/_rels/sheet160.xml.rels><?xml version="1.0" encoding="UTF-8" standalone="yes"?><Relationships xmlns="http://schemas.openxmlformats.org/package/2006/relationships"><Relationship Id="rId11" Type="http://schemas.openxmlformats.org/officeDocument/2006/relationships/table" Target="../tables/table303.xml"/><Relationship Id="rId10" Type="http://schemas.openxmlformats.org/officeDocument/2006/relationships/table" Target="../tables/table302.xml"/><Relationship Id="rId13" Type="http://schemas.openxmlformats.org/officeDocument/2006/relationships/table" Target="../tables/table305.xml"/><Relationship Id="rId12" Type="http://schemas.openxmlformats.org/officeDocument/2006/relationships/table" Target="../tables/table304.xml"/><Relationship Id="rId1" Type="http://schemas.openxmlformats.org/officeDocument/2006/relationships/drawing" Target="../drawings/drawing160.xml"/><Relationship Id="rId9" Type="http://schemas.openxmlformats.org/officeDocument/2006/relationships/table" Target="../tables/table301.xml"/><Relationship Id="rId8" Type="http://schemas.openxmlformats.org/officeDocument/2006/relationships/table" Target="../tables/table300.xml"/></Relationships>
</file>

<file path=xl/worksheets/_rels/sheet161.xml.rels><?xml version="1.0" encoding="UTF-8" standalone="yes"?><Relationships xmlns="http://schemas.openxmlformats.org/package/2006/relationships"><Relationship Id="rId11" Type="http://schemas.openxmlformats.org/officeDocument/2006/relationships/table" Target="../tables/table309.xml"/><Relationship Id="rId10" Type="http://schemas.openxmlformats.org/officeDocument/2006/relationships/table" Target="../tables/table308.xml"/><Relationship Id="rId13" Type="http://schemas.openxmlformats.org/officeDocument/2006/relationships/table" Target="../tables/table311.xml"/><Relationship Id="rId12" Type="http://schemas.openxmlformats.org/officeDocument/2006/relationships/table" Target="../tables/table310.xml"/><Relationship Id="rId1" Type="http://schemas.openxmlformats.org/officeDocument/2006/relationships/drawing" Target="../drawings/drawing161.xml"/><Relationship Id="rId9" Type="http://schemas.openxmlformats.org/officeDocument/2006/relationships/table" Target="../tables/table307.xml"/><Relationship Id="rId8" Type="http://schemas.openxmlformats.org/officeDocument/2006/relationships/table" Target="../tables/table306.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62.xml"/><Relationship Id="rId5" Type="http://schemas.openxmlformats.org/officeDocument/2006/relationships/table" Target="../tables/table312.xml"/><Relationship Id="rId6" Type="http://schemas.openxmlformats.org/officeDocument/2006/relationships/table" Target="../tables/table313.xml"/><Relationship Id="rId7" Type="http://schemas.openxmlformats.org/officeDocument/2006/relationships/table" Target="../tables/table314.xml"/></Relationships>
</file>

<file path=xl/worksheets/_rels/sheet163.xml.rels><?xml version="1.0" encoding="UTF-8" standalone="yes"?><Relationships xmlns="http://schemas.openxmlformats.org/package/2006/relationships"><Relationship Id="rId11" Type="http://schemas.openxmlformats.org/officeDocument/2006/relationships/table" Target="../tables/table317.xml"/><Relationship Id="rId10" Type="http://schemas.openxmlformats.org/officeDocument/2006/relationships/table" Target="../tables/table316.xml"/><Relationship Id="rId13" Type="http://schemas.openxmlformats.org/officeDocument/2006/relationships/table" Target="../tables/table319.xml"/><Relationship Id="rId12" Type="http://schemas.openxmlformats.org/officeDocument/2006/relationships/table" Target="../tables/table318.xml"/><Relationship Id="rId1" Type="http://schemas.openxmlformats.org/officeDocument/2006/relationships/drawing" Target="../drawings/drawing163.xml"/><Relationship Id="rId9" Type="http://schemas.openxmlformats.org/officeDocument/2006/relationships/table" Target="../tables/table315.xml"/><Relationship Id="rId15" Type="http://schemas.openxmlformats.org/officeDocument/2006/relationships/table" Target="../tables/table321.xml"/><Relationship Id="rId14" Type="http://schemas.openxmlformats.org/officeDocument/2006/relationships/table" Target="../tables/table320.xml"/></Relationships>
</file>

<file path=xl/worksheets/_rels/sheet164.xml.rels><?xml version="1.0" encoding="UTF-8" standalone="yes"?><Relationships xmlns="http://schemas.openxmlformats.org/package/2006/relationships"><Relationship Id="rId11" Type="http://schemas.openxmlformats.org/officeDocument/2006/relationships/table" Target="../tables/table324.xml"/><Relationship Id="rId10" Type="http://schemas.openxmlformats.org/officeDocument/2006/relationships/table" Target="../tables/table323.xml"/><Relationship Id="rId13" Type="http://schemas.openxmlformats.org/officeDocument/2006/relationships/table" Target="../tables/table326.xml"/><Relationship Id="rId12" Type="http://schemas.openxmlformats.org/officeDocument/2006/relationships/table" Target="../tables/table325.xml"/><Relationship Id="rId1" Type="http://schemas.openxmlformats.org/officeDocument/2006/relationships/drawing" Target="../drawings/drawing164.xml"/><Relationship Id="rId9" Type="http://schemas.openxmlformats.org/officeDocument/2006/relationships/table" Target="../tables/table322.xml"/><Relationship Id="rId15" Type="http://schemas.openxmlformats.org/officeDocument/2006/relationships/table" Target="../tables/table328.xml"/><Relationship Id="rId14" Type="http://schemas.openxmlformats.org/officeDocument/2006/relationships/table" Target="../tables/table327.xml"/></Relationships>
</file>

<file path=xl/worksheets/_rels/sheet165.xml.rels><?xml version="1.0" encoding="UTF-8" standalone="yes"?><Relationships xmlns="http://schemas.openxmlformats.org/package/2006/relationships"><Relationship Id="rId11" Type="http://schemas.openxmlformats.org/officeDocument/2006/relationships/table" Target="../tables/table331.xml"/><Relationship Id="rId10" Type="http://schemas.openxmlformats.org/officeDocument/2006/relationships/table" Target="../tables/table330.xml"/><Relationship Id="rId13" Type="http://schemas.openxmlformats.org/officeDocument/2006/relationships/table" Target="../tables/table333.xml"/><Relationship Id="rId12" Type="http://schemas.openxmlformats.org/officeDocument/2006/relationships/table" Target="../tables/table332.xml"/><Relationship Id="rId1" Type="http://schemas.openxmlformats.org/officeDocument/2006/relationships/drawing" Target="../drawings/drawing165.xml"/><Relationship Id="rId9" Type="http://schemas.openxmlformats.org/officeDocument/2006/relationships/table" Target="../tables/table329.xml"/><Relationship Id="rId15" Type="http://schemas.openxmlformats.org/officeDocument/2006/relationships/table" Target="../tables/table335.xml"/><Relationship Id="rId14" Type="http://schemas.openxmlformats.org/officeDocument/2006/relationships/table" Target="../tables/table334.xml"/></Relationships>
</file>

<file path=xl/worksheets/_rels/sheet166.xml.rels><?xml version="1.0" encoding="UTF-8" standalone="yes"?><Relationships xmlns="http://schemas.openxmlformats.org/package/2006/relationships"><Relationship Id="rId20" Type="http://schemas.openxmlformats.org/officeDocument/2006/relationships/table" Target="../tables/table337.xml"/><Relationship Id="rId31" Type="http://schemas.openxmlformats.org/officeDocument/2006/relationships/table" Target="../tables/table348.xml"/><Relationship Id="rId30" Type="http://schemas.openxmlformats.org/officeDocument/2006/relationships/table" Target="../tables/table347.xml"/><Relationship Id="rId22" Type="http://schemas.openxmlformats.org/officeDocument/2006/relationships/table" Target="../tables/table339.xml"/><Relationship Id="rId33" Type="http://schemas.openxmlformats.org/officeDocument/2006/relationships/table" Target="../tables/table350.xml"/><Relationship Id="rId21" Type="http://schemas.openxmlformats.org/officeDocument/2006/relationships/table" Target="../tables/table338.xml"/><Relationship Id="rId32" Type="http://schemas.openxmlformats.org/officeDocument/2006/relationships/table" Target="../tables/table349.xml"/><Relationship Id="rId24" Type="http://schemas.openxmlformats.org/officeDocument/2006/relationships/table" Target="../tables/table341.xml"/><Relationship Id="rId35" Type="http://schemas.openxmlformats.org/officeDocument/2006/relationships/table" Target="../tables/table352.xml"/><Relationship Id="rId23" Type="http://schemas.openxmlformats.org/officeDocument/2006/relationships/table" Target="../tables/table340.xml"/><Relationship Id="rId34" Type="http://schemas.openxmlformats.org/officeDocument/2006/relationships/table" Target="../tables/table351.xml"/><Relationship Id="rId1" Type="http://schemas.openxmlformats.org/officeDocument/2006/relationships/drawing" Target="../drawings/drawing166.xml"/><Relationship Id="rId26" Type="http://schemas.openxmlformats.org/officeDocument/2006/relationships/table" Target="../tables/table343.xml"/><Relationship Id="rId25" Type="http://schemas.openxmlformats.org/officeDocument/2006/relationships/table" Target="../tables/table342.xml"/><Relationship Id="rId28" Type="http://schemas.openxmlformats.org/officeDocument/2006/relationships/table" Target="../tables/table345.xml"/><Relationship Id="rId27" Type="http://schemas.openxmlformats.org/officeDocument/2006/relationships/table" Target="../tables/table344.xml"/><Relationship Id="rId19" Type="http://schemas.openxmlformats.org/officeDocument/2006/relationships/table" Target="../tables/table336.xml"/><Relationship Id="rId29" Type="http://schemas.openxmlformats.org/officeDocument/2006/relationships/table" Target="../tables/table346.xml"/></Relationships>
</file>

<file path=xl/worksheets/_rels/sheet167.xml.rels><?xml version="1.0" encoding="UTF-8" standalone="yes"?><Relationships xmlns="http://schemas.openxmlformats.org/package/2006/relationships"><Relationship Id="rId11" Type="http://schemas.openxmlformats.org/officeDocument/2006/relationships/table" Target="../tables/table356.xml"/><Relationship Id="rId10" Type="http://schemas.openxmlformats.org/officeDocument/2006/relationships/table" Target="../tables/table355.xml"/><Relationship Id="rId13" Type="http://schemas.openxmlformats.org/officeDocument/2006/relationships/table" Target="../tables/table358.xml"/><Relationship Id="rId12" Type="http://schemas.openxmlformats.org/officeDocument/2006/relationships/table" Target="../tables/table357.xml"/><Relationship Id="rId1" Type="http://schemas.openxmlformats.org/officeDocument/2006/relationships/drawing" Target="../drawings/drawing167.xml"/><Relationship Id="rId9" Type="http://schemas.openxmlformats.org/officeDocument/2006/relationships/table" Target="../tables/table354.xml"/><Relationship Id="rId8" Type="http://schemas.openxmlformats.org/officeDocument/2006/relationships/table" Target="../tables/table353.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8.xml"/><Relationship Id="rId3" Type="http://schemas.openxmlformats.org/officeDocument/2006/relationships/table" Target="../tables/table359.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9.xml"/><Relationship Id="rId4" Type="http://schemas.openxmlformats.org/officeDocument/2006/relationships/table" Target="../tables/table360.xml"/><Relationship Id="rId5" Type="http://schemas.openxmlformats.org/officeDocument/2006/relationships/table" Target="../tables/table361.xml"/></Relationships>
</file>

<file path=xl/worksheets/_rels/sheet170.xml.rels><?xml version="1.0" encoding="UTF-8" standalone="yes"?><Relationships xmlns="http://schemas.openxmlformats.org/package/2006/relationships"><Relationship Id="rId11" Type="http://schemas.openxmlformats.org/officeDocument/2006/relationships/table" Target="../tables/table365.xml"/><Relationship Id="rId10" Type="http://schemas.openxmlformats.org/officeDocument/2006/relationships/table" Target="../tables/table364.xml"/><Relationship Id="rId13" Type="http://schemas.openxmlformats.org/officeDocument/2006/relationships/table" Target="../tables/table367.xml"/><Relationship Id="rId12" Type="http://schemas.openxmlformats.org/officeDocument/2006/relationships/table" Target="../tables/table366.xml"/><Relationship Id="rId1" Type="http://schemas.openxmlformats.org/officeDocument/2006/relationships/drawing" Target="../drawings/drawing170.xml"/><Relationship Id="rId9" Type="http://schemas.openxmlformats.org/officeDocument/2006/relationships/table" Target="../tables/table363.xml"/><Relationship Id="rId8" Type="http://schemas.openxmlformats.org/officeDocument/2006/relationships/table" Target="../tables/table362.xml"/></Relationships>
</file>

<file path=xl/worksheets/_rels/sheet171.xml.rels><?xml version="1.0" encoding="UTF-8" standalone="yes"?><Relationships xmlns="http://schemas.openxmlformats.org/package/2006/relationships"><Relationship Id="rId1" Type="http://schemas.openxmlformats.org/officeDocument/2006/relationships/drawing" Target="../drawings/drawing171.xml"/><Relationship Id="rId4" Type="http://schemas.openxmlformats.org/officeDocument/2006/relationships/table" Target="../tables/table368.xml"/><Relationship Id="rId5" Type="http://schemas.openxmlformats.org/officeDocument/2006/relationships/table" Target="../tables/table369.xml"/></Relationships>
</file>

<file path=xl/worksheets/_rels/sheet172.xml.rels><?xml version="1.0" encoding="UTF-8" standalone="yes"?><Relationships xmlns="http://schemas.openxmlformats.org/package/2006/relationships"><Relationship Id="rId1" Type="http://schemas.openxmlformats.org/officeDocument/2006/relationships/drawing" Target="../drawings/drawing172.xml"/><Relationship Id="rId4" Type="http://schemas.openxmlformats.org/officeDocument/2006/relationships/table" Target="../tables/table370.xml"/><Relationship Id="rId5" Type="http://schemas.openxmlformats.org/officeDocument/2006/relationships/table" Target="../tables/table371.xml"/></Relationships>
</file>

<file path=xl/worksheets/_rels/sheet173.xml.rels><?xml version="1.0" encoding="UTF-8" standalone="yes"?><Relationships xmlns="http://schemas.openxmlformats.org/package/2006/relationships"><Relationship Id="rId1" Type="http://schemas.openxmlformats.org/officeDocument/2006/relationships/drawing" Target="../drawings/drawing173.xml"/><Relationship Id="rId9" Type="http://schemas.openxmlformats.org/officeDocument/2006/relationships/table" Target="../tables/table375.xml"/><Relationship Id="rId6" Type="http://schemas.openxmlformats.org/officeDocument/2006/relationships/table" Target="../tables/table372.xml"/><Relationship Id="rId7" Type="http://schemas.openxmlformats.org/officeDocument/2006/relationships/table" Target="../tables/table373.xml"/><Relationship Id="rId8" Type="http://schemas.openxmlformats.org/officeDocument/2006/relationships/table" Target="../tables/table374.xml"/></Relationships>
</file>

<file path=xl/worksheets/_rels/sheet174.xml.rels><?xml version="1.0" encoding="UTF-8" standalone="yes"?><Relationships xmlns="http://schemas.openxmlformats.org/package/2006/relationships"><Relationship Id="rId1" Type="http://schemas.openxmlformats.org/officeDocument/2006/relationships/drawing" Target="../drawings/drawing174.xml"/><Relationship Id="rId9" Type="http://schemas.openxmlformats.org/officeDocument/2006/relationships/table" Target="../tables/table379.xml"/><Relationship Id="rId6" Type="http://schemas.openxmlformats.org/officeDocument/2006/relationships/table" Target="../tables/table376.xml"/><Relationship Id="rId7" Type="http://schemas.openxmlformats.org/officeDocument/2006/relationships/table" Target="../tables/table377.xml"/><Relationship Id="rId8" Type="http://schemas.openxmlformats.org/officeDocument/2006/relationships/table" Target="../tables/table378.xml"/></Relationships>
</file>

<file path=xl/worksheets/_rels/sheet175.xml.rels><?xml version="1.0" encoding="UTF-8" standalone="yes"?><Relationships xmlns="http://schemas.openxmlformats.org/package/2006/relationships"><Relationship Id="rId1" Type="http://schemas.openxmlformats.org/officeDocument/2006/relationships/drawing" Target="../drawings/drawing175.xml"/><Relationship Id="rId9" Type="http://schemas.openxmlformats.org/officeDocument/2006/relationships/table" Target="../tables/table383.xml"/><Relationship Id="rId6" Type="http://schemas.openxmlformats.org/officeDocument/2006/relationships/table" Target="../tables/table380.xml"/><Relationship Id="rId7" Type="http://schemas.openxmlformats.org/officeDocument/2006/relationships/table" Target="../tables/table381.xml"/><Relationship Id="rId8" Type="http://schemas.openxmlformats.org/officeDocument/2006/relationships/table" Target="../tables/table382.xml"/></Relationships>
</file>

<file path=xl/worksheets/_rels/sheet176.xml.rels><?xml version="1.0" encoding="UTF-8" standalone="yes"?><Relationships xmlns="http://schemas.openxmlformats.org/package/2006/relationships"><Relationship Id="rId1" Type="http://schemas.openxmlformats.org/officeDocument/2006/relationships/drawing" Target="../drawings/drawing176.xml"/><Relationship Id="rId5" Type="http://schemas.openxmlformats.org/officeDocument/2006/relationships/table" Target="../tables/table384.xml"/><Relationship Id="rId6" Type="http://schemas.openxmlformats.org/officeDocument/2006/relationships/table" Target="../tables/table385.xml"/><Relationship Id="rId7" Type="http://schemas.openxmlformats.org/officeDocument/2006/relationships/table" Target="../tables/table386.xml"/></Relationships>
</file>

<file path=xl/worksheets/_rels/sheet177.xml.rels><?xml version="1.0" encoding="UTF-8" standalone="yes"?><Relationships xmlns="http://schemas.openxmlformats.org/package/2006/relationships"><Relationship Id="rId1" Type="http://schemas.openxmlformats.org/officeDocument/2006/relationships/drawing" Target="../drawings/drawing177.xml"/><Relationship Id="rId9" Type="http://schemas.openxmlformats.org/officeDocument/2006/relationships/table" Target="../tables/table390.xml"/><Relationship Id="rId6" Type="http://schemas.openxmlformats.org/officeDocument/2006/relationships/table" Target="../tables/table387.xml"/><Relationship Id="rId7" Type="http://schemas.openxmlformats.org/officeDocument/2006/relationships/table" Target="../tables/table388.xml"/><Relationship Id="rId8" Type="http://schemas.openxmlformats.org/officeDocument/2006/relationships/table" Target="../tables/table389.xml"/></Relationships>
</file>

<file path=xl/worksheets/_rels/sheet178.xml.rels><?xml version="1.0" encoding="UTF-8" standalone="yes"?><Relationships xmlns="http://schemas.openxmlformats.org/package/2006/relationships"><Relationship Id="rId11" Type="http://schemas.openxmlformats.org/officeDocument/2006/relationships/table" Target="../tables/table394.xml"/><Relationship Id="rId10" Type="http://schemas.openxmlformats.org/officeDocument/2006/relationships/table" Target="../tables/table393.xml"/><Relationship Id="rId13" Type="http://schemas.openxmlformats.org/officeDocument/2006/relationships/table" Target="../tables/table396.xml"/><Relationship Id="rId12" Type="http://schemas.openxmlformats.org/officeDocument/2006/relationships/table" Target="../tables/table395.xml"/><Relationship Id="rId1" Type="http://schemas.openxmlformats.org/officeDocument/2006/relationships/drawing" Target="../drawings/drawing178.xml"/><Relationship Id="rId9" Type="http://schemas.openxmlformats.org/officeDocument/2006/relationships/table" Target="../tables/table392.xml"/><Relationship Id="rId8" Type="http://schemas.openxmlformats.org/officeDocument/2006/relationships/table" Target="../tables/table391.xml"/></Relationships>
</file>

<file path=xl/worksheets/_rels/sheet179.xml.rels><?xml version="1.0" encoding="UTF-8" standalone="yes"?><Relationships xmlns="http://schemas.openxmlformats.org/package/2006/relationships"><Relationship Id="rId1" Type="http://schemas.openxmlformats.org/officeDocument/2006/relationships/drawing" Target="../drawings/drawing179.xml"/><Relationship Id="rId4" Type="http://schemas.openxmlformats.org/officeDocument/2006/relationships/table" Target="../tables/table397.xml"/><Relationship Id="rId5" Type="http://schemas.openxmlformats.org/officeDocument/2006/relationships/table" Target="../tables/table398.xml"/></Relationships>
</file>

<file path=xl/worksheets/_rels/sheet180.xml.rels><?xml version="1.0" encoding="UTF-8" standalone="yes"?><Relationships xmlns="http://schemas.openxmlformats.org/package/2006/relationships"><Relationship Id="rId1" Type="http://schemas.openxmlformats.org/officeDocument/2006/relationships/drawing" Target="../drawings/drawing180.xml"/><Relationship Id="rId4" Type="http://schemas.openxmlformats.org/officeDocument/2006/relationships/table" Target="../tables/table399.xml"/><Relationship Id="rId5" Type="http://schemas.openxmlformats.org/officeDocument/2006/relationships/table" Target="../tables/table400.xml"/></Relationships>
</file>

<file path=xl/worksheets/_rels/sheet181.xml.rels><?xml version="1.0" encoding="UTF-8" standalone="yes"?><Relationships xmlns="http://schemas.openxmlformats.org/package/2006/relationships"><Relationship Id="rId1" Type="http://schemas.openxmlformats.org/officeDocument/2006/relationships/drawing" Target="../drawings/drawing181.xml"/><Relationship Id="rId5" Type="http://schemas.openxmlformats.org/officeDocument/2006/relationships/table" Target="../tables/table401.xml"/><Relationship Id="rId6" Type="http://schemas.openxmlformats.org/officeDocument/2006/relationships/table" Target="../tables/table402.xml"/><Relationship Id="rId7" Type="http://schemas.openxmlformats.org/officeDocument/2006/relationships/table" Target="../tables/table403.xml"/></Relationships>
</file>

<file path=xl/worksheets/_rels/sheet182.xml.rels><?xml version="1.0" encoding="UTF-8" standalone="yes"?><Relationships xmlns="http://schemas.openxmlformats.org/package/2006/relationships"><Relationship Id="rId1" Type="http://schemas.openxmlformats.org/officeDocument/2006/relationships/drawing" Target="../drawings/drawing182.xml"/><Relationship Id="rId9" Type="http://schemas.openxmlformats.org/officeDocument/2006/relationships/table" Target="../tables/table407.xml"/><Relationship Id="rId6" Type="http://schemas.openxmlformats.org/officeDocument/2006/relationships/table" Target="../tables/table404.xml"/><Relationship Id="rId7" Type="http://schemas.openxmlformats.org/officeDocument/2006/relationships/table" Target="../tables/table405.xml"/><Relationship Id="rId8" Type="http://schemas.openxmlformats.org/officeDocument/2006/relationships/table" Target="../tables/table406.xml"/></Relationships>
</file>

<file path=xl/worksheets/_rels/sheet183.xml.rels><?xml version="1.0" encoding="UTF-8" standalone="yes"?><Relationships xmlns="http://schemas.openxmlformats.org/package/2006/relationships"><Relationship Id="rId1" Type="http://schemas.openxmlformats.org/officeDocument/2006/relationships/drawing" Target="../drawings/drawing183.xml"/><Relationship Id="rId5" Type="http://schemas.openxmlformats.org/officeDocument/2006/relationships/table" Target="../tables/table408.xml"/><Relationship Id="rId6" Type="http://schemas.openxmlformats.org/officeDocument/2006/relationships/table" Target="../tables/table409.xml"/><Relationship Id="rId7" Type="http://schemas.openxmlformats.org/officeDocument/2006/relationships/table" Target="../tables/table410.xml"/></Relationships>
</file>

<file path=xl/worksheets/_rels/sheet184.xml.rels><?xml version="1.0" encoding="UTF-8" standalone="yes"?><Relationships xmlns="http://schemas.openxmlformats.org/package/2006/relationships"><Relationship Id="rId1" Type="http://schemas.openxmlformats.org/officeDocument/2006/relationships/drawing" Target="../drawings/drawing184.xml"/><Relationship Id="rId5" Type="http://schemas.openxmlformats.org/officeDocument/2006/relationships/table" Target="../tables/table411.xml"/><Relationship Id="rId6" Type="http://schemas.openxmlformats.org/officeDocument/2006/relationships/table" Target="../tables/table412.xml"/><Relationship Id="rId7" Type="http://schemas.openxmlformats.org/officeDocument/2006/relationships/table" Target="../tables/table413.xml"/></Relationships>
</file>

<file path=xl/worksheets/_rels/sheet185.xml.rels><?xml version="1.0" encoding="UTF-8" standalone="yes"?><Relationships xmlns="http://schemas.openxmlformats.org/package/2006/relationships"><Relationship Id="rId11" Type="http://schemas.openxmlformats.org/officeDocument/2006/relationships/table" Target="../tables/table417.xml"/><Relationship Id="rId10" Type="http://schemas.openxmlformats.org/officeDocument/2006/relationships/table" Target="../tables/table416.xml"/><Relationship Id="rId13" Type="http://schemas.openxmlformats.org/officeDocument/2006/relationships/table" Target="../tables/table419.xml"/><Relationship Id="rId12" Type="http://schemas.openxmlformats.org/officeDocument/2006/relationships/table" Target="../tables/table418.xml"/><Relationship Id="rId1" Type="http://schemas.openxmlformats.org/officeDocument/2006/relationships/drawing" Target="../drawings/drawing185.xml"/><Relationship Id="rId9" Type="http://schemas.openxmlformats.org/officeDocument/2006/relationships/table" Target="../tables/table415.xml"/><Relationship Id="rId8" Type="http://schemas.openxmlformats.org/officeDocument/2006/relationships/table" Target="../tables/table414.xml"/></Relationships>
</file>

<file path=xl/worksheets/_rels/sheet186.xml.rels><?xml version="1.0" encoding="UTF-8" standalone="yes"?><Relationships xmlns="http://schemas.openxmlformats.org/package/2006/relationships"><Relationship Id="rId11" Type="http://schemas.openxmlformats.org/officeDocument/2006/relationships/table" Target="../tables/table423.xml"/><Relationship Id="rId10" Type="http://schemas.openxmlformats.org/officeDocument/2006/relationships/table" Target="../tables/table422.xml"/><Relationship Id="rId13" Type="http://schemas.openxmlformats.org/officeDocument/2006/relationships/table" Target="../tables/table425.xml"/><Relationship Id="rId12" Type="http://schemas.openxmlformats.org/officeDocument/2006/relationships/table" Target="../tables/table424.xml"/><Relationship Id="rId1" Type="http://schemas.openxmlformats.org/officeDocument/2006/relationships/drawing" Target="../drawings/drawing186.xml"/><Relationship Id="rId9" Type="http://schemas.openxmlformats.org/officeDocument/2006/relationships/table" Target="../tables/table421.xml"/><Relationship Id="rId8" Type="http://schemas.openxmlformats.org/officeDocument/2006/relationships/table" Target="../tables/table420.xml"/></Relationships>
</file>

<file path=xl/worksheets/_rels/sheet187.xml.rels><?xml version="1.0" encoding="UTF-8" standalone="yes"?><Relationships xmlns="http://schemas.openxmlformats.org/package/2006/relationships"><Relationship Id="rId11" Type="http://schemas.openxmlformats.org/officeDocument/2006/relationships/table" Target="../tables/table430.xml"/><Relationship Id="rId10" Type="http://schemas.openxmlformats.org/officeDocument/2006/relationships/table" Target="../tables/table429.xml"/><Relationship Id="rId1" Type="http://schemas.openxmlformats.org/officeDocument/2006/relationships/drawing" Target="../drawings/drawing187.xml"/><Relationship Id="rId9" Type="http://schemas.openxmlformats.org/officeDocument/2006/relationships/table" Target="../tables/table428.xml"/><Relationship Id="rId7" Type="http://schemas.openxmlformats.org/officeDocument/2006/relationships/table" Target="../tables/table426.xml"/><Relationship Id="rId8" Type="http://schemas.openxmlformats.org/officeDocument/2006/relationships/table" Target="../tables/table427.xml"/></Relationships>
</file>

<file path=xl/worksheets/_rels/sheet188.xml.rels><?xml version="1.0" encoding="UTF-8" standalone="yes"?><Relationships xmlns="http://schemas.openxmlformats.org/package/2006/relationships"><Relationship Id="rId11" Type="http://schemas.openxmlformats.org/officeDocument/2006/relationships/table" Target="../tables/table432.xml"/><Relationship Id="rId10" Type="http://schemas.openxmlformats.org/officeDocument/2006/relationships/table" Target="../tables/table431.xml"/><Relationship Id="rId13" Type="http://schemas.openxmlformats.org/officeDocument/2006/relationships/table" Target="../tables/table434.xml"/><Relationship Id="rId12" Type="http://schemas.openxmlformats.org/officeDocument/2006/relationships/table" Target="../tables/table433.xml"/><Relationship Id="rId1" Type="http://schemas.openxmlformats.org/officeDocument/2006/relationships/drawing" Target="../drawings/drawing188.xml"/><Relationship Id="rId15" Type="http://schemas.openxmlformats.org/officeDocument/2006/relationships/table" Target="../tables/table436.xml"/><Relationship Id="rId14" Type="http://schemas.openxmlformats.org/officeDocument/2006/relationships/table" Target="../tables/table435.xml"/><Relationship Id="rId17" Type="http://schemas.openxmlformats.org/officeDocument/2006/relationships/table" Target="../tables/table438.xml"/><Relationship Id="rId16" Type="http://schemas.openxmlformats.org/officeDocument/2006/relationships/table" Target="../tables/table437.xml"/></Relationships>
</file>

<file path=xl/worksheets/_rels/sheet189.xml.rels><?xml version="1.0" encoding="UTF-8" standalone="yes"?><Relationships xmlns="http://schemas.openxmlformats.org/package/2006/relationships"><Relationship Id="rId11" Type="http://schemas.openxmlformats.org/officeDocument/2006/relationships/table" Target="../tables/table439.xml"/><Relationship Id="rId13" Type="http://schemas.openxmlformats.org/officeDocument/2006/relationships/table" Target="../tables/table441.xml"/><Relationship Id="rId12" Type="http://schemas.openxmlformats.org/officeDocument/2006/relationships/table" Target="../tables/table440.xml"/><Relationship Id="rId1" Type="http://schemas.openxmlformats.org/officeDocument/2006/relationships/drawing" Target="../drawings/drawing189.xml"/><Relationship Id="rId15" Type="http://schemas.openxmlformats.org/officeDocument/2006/relationships/table" Target="../tables/table443.xml"/><Relationship Id="rId14" Type="http://schemas.openxmlformats.org/officeDocument/2006/relationships/table" Target="../tables/table442.xml"/><Relationship Id="rId17" Type="http://schemas.openxmlformats.org/officeDocument/2006/relationships/table" Target="../tables/table445.xml"/><Relationship Id="rId16" Type="http://schemas.openxmlformats.org/officeDocument/2006/relationships/table" Target="../tables/table444.xml"/><Relationship Id="rId19" Type="http://schemas.openxmlformats.org/officeDocument/2006/relationships/table" Target="../tables/table447.xml"/><Relationship Id="rId18" Type="http://schemas.openxmlformats.org/officeDocument/2006/relationships/table" Target="../tables/table446.xml"/></Relationships>
</file>

<file path=xl/worksheets/_rels/sheet190.xml.rels><?xml version="1.0" encoding="UTF-8" standalone="yes"?><Relationships xmlns="http://schemas.openxmlformats.org/package/2006/relationships"><Relationship Id="rId20" Type="http://schemas.openxmlformats.org/officeDocument/2006/relationships/table" Target="../tables/table456.xml"/><Relationship Id="rId21" Type="http://schemas.openxmlformats.org/officeDocument/2006/relationships/table" Target="../tables/table457.xml"/><Relationship Id="rId13" Type="http://schemas.openxmlformats.org/officeDocument/2006/relationships/table" Target="../tables/table449.xml"/><Relationship Id="rId12" Type="http://schemas.openxmlformats.org/officeDocument/2006/relationships/table" Target="../tables/table448.xml"/><Relationship Id="rId1" Type="http://schemas.openxmlformats.org/officeDocument/2006/relationships/drawing" Target="../drawings/drawing190.xml"/><Relationship Id="rId15" Type="http://schemas.openxmlformats.org/officeDocument/2006/relationships/table" Target="../tables/table451.xml"/><Relationship Id="rId14" Type="http://schemas.openxmlformats.org/officeDocument/2006/relationships/table" Target="../tables/table450.xml"/><Relationship Id="rId17" Type="http://schemas.openxmlformats.org/officeDocument/2006/relationships/table" Target="../tables/table453.xml"/><Relationship Id="rId16" Type="http://schemas.openxmlformats.org/officeDocument/2006/relationships/table" Target="../tables/table452.xml"/><Relationship Id="rId19" Type="http://schemas.openxmlformats.org/officeDocument/2006/relationships/table" Target="../tables/table455.xml"/><Relationship Id="rId18" Type="http://schemas.openxmlformats.org/officeDocument/2006/relationships/table" Target="../tables/table454.xml"/></Relationships>
</file>

<file path=xl/worksheets/_rels/sheet191.xml.rels><?xml version="1.0" encoding="UTF-8" standalone="yes"?><Relationships xmlns="http://schemas.openxmlformats.org/package/2006/relationships"><Relationship Id="rId1" Type="http://schemas.openxmlformats.org/officeDocument/2006/relationships/drawing" Target="../drawings/drawing191.xml"/></Relationships>
</file>

<file path=xl/worksheets/_rels/sheet192.xml.rels><?xml version="1.0" encoding="UTF-8" standalone="yes"?><Relationships xmlns="http://schemas.openxmlformats.org/package/2006/relationships"><Relationship Id="rId1" Type="http://schemas.openxmlformats.org/officeDocument/2006/relationships/drawing" Target="../drawings/drawing192.xml"/></Relationships>
</file>

<file path=xl/worksheets/_rels/sheet193.xml.rels><?xml version="1.0" encoding="UTF-8" standalone="yes"?><Relationships xmlns="http://schemas.openxmlformats.org/package/2006/relationships"><Relationship Id="rId20" Type="http://schemas.openxmlformats.org/officeDocument/2006/relationships/table" Target="../tables/table465.xml"/><Relationship Id="rId22" Type="http://schemas.openxmlformats.org/officeDocument/2006/relationships/table" Target="../tables/table467.xml"/><Relationship Id="rId21" Type="http://schemas.openxmlformats.org/officeDocument/2006/relationships/table" Target="../tables/table466.xml"/><Relationship Id="rId13" Type="http://schemas.openxmlformats.org/officeDocument/2006/relationships/table" Target="../tables/table458.xml"/><Relationship Id="rId23" Type="http://schemas.openxmlformats.org/officeDocument/2006/relationships/table" Target="../tables/table468.xml"/><Relationship Id="rId1" Type="http://schemas.openxmlformats.org/officeDocument/2006/relationships/drawing" Target="../drawings/drawing193.xml"/><Relationship Id="rId15" Type="http://schemas.openxmlformats.org/officeDocument/2006/relationships/table" Target="../tables/table460.xml"/><Relationship Id="rId14" Type="http://schemas.openxmlformats.org/officeDocument/2006/relationships/table" Target="../tables/table459.xml"/><Relationship Id="rId17" Type="http://schemas.openxmlformats.org/officeDocument/2006/relationships/table" Target="../tables/table462.xml"/><Relationship Id="rId16" Type="http://schemas.openxmlformats.org/officeDocument/2006/relationships/table" Target="../tables/table461.xml"/><Relationship Id="rId19" Type="http://schemas.openxmlformats.org/officeDocument/2006/relationships/table" Target="../tables/table464.xml"/><Relationship Id="rId18" Type="http://schemas.openxmlformats.org/officeDocument/2006/relationships/table" Target="../tables/table463.xml"/></Relationships>
</file>

<file path=xl/worksheets/_rels/sheet194.xml.rels><?xml version="1.0" encoding="UTF-8" standalone="yes"?><Relationships xmlns="http://schemas.openxmlformats.org/package/2006/relationships"><Relationship Id="rId20" Type="http://schemas.openxmlformats.org/officeDocument/2006/relationships/table" Target="../tables/table476.xml"/><Relationship Id="rId22" Type="http://schemas.openxmlformats.org/officeDocument/2006/relationships/table" Target="../tables/table478.xml"/><Relationship Id="rId21" Type="http://schemas.openxmlformats.org/officeDocument/2006/relationships/table" Target="../tables/table477.xml"/><Relationship Id="rId13" Type="http://schemas.openxmlformats.org/officeDocument/2006/relationships/table" Target="../tables/table469.xml"/><Relationship Id="rId23" Type="http://schemas.openxmlformats.org/officeDocument/2006/relationships/table" Target="../tables/table479.xml"/><Relationship Id="rId1" Type="http://schemas.openxmlformats.org/officeDocument/2006/relationships/drawing" Target="../drawings/drawing194.xml"/><Relationship Id="rId15" Type="http://schemas.openxmlformats.org/officeDocument/2006/relationships/table" Target="../tables/table471.xml"/><Relationship Id="rId14" Type="http://schemas.openxmlformats.org/officeDocument/2006/relationships/table" Target="../tables/table470.xml"/><Relationship Id="rId17" Type="http://schemas.openxmlformats.org/officeDocument/2006/relationships/table" Target="../tables/table473.xml"/><Relationship Id="rId16" Type="http://schemas.openxmlformats.org/officeDocument/2006/relationships/table" Target="../tables/table472.xml"/><Relationship Id="rId19" Type="http://schemas.openxmlformats.org/officeDocument/2006/relationships/table" Target="../tables/table475.xml"/><Relationship Id="rId18" Type="http://schemas.openxmlformats.org/officeDocument/2006/relationships/table" Target="../tables/table474.xml"/></Relationships>
</file>

<file path=xl/worksheets/_rels/sheet195.xml.rels><?xml version="1.0" encoding="UTF-8" standalone="yes"?><Relationships xmlns="http://schemas.openxmlformats.org/package/2006/relationships"><Relationship Id="rId20" Type="http://schemas.openxmlformats.org/officeDocument/2006/relationships/table" Target="../tables/table487.xml"/><Relationship Id="rId22" Type="http://schemas.openxmlformats.org/officeDocument/2006/relationships/table" Target="../tables/table489.xml"/><Relationship Id="rId21" Type="http://schemas.openxmlformats.org/officeDocument/2006/relationships/table" Target="../tables/table488.xml"/><Relationship Id="rId13" Type="http://schemas.openxmlformats.org/officeDocument/2006/relationships/table" Target="../tables/table480.xml"/><Relationship Id="rId23" Type="http://schemas.openxmlformats.org/officeDocument/2006/relationships/table" Target="../tables/table490.xml"/><Relationship Id="rId1" Type="http://schemas.openxmlformats.org/officeDocument/2006/relationships/drawing" Target="../drawings/drawing195.xml"/><Relationship Id="rId15" Type="http://schemas.openxmlformats.org/officeDocument/2006/relationships/table" Target="../tables/table482.xml"/><Relationship Id="rId14" Type="http://schemas.openxmlformats.org/officeDocument/2006/relationships/table" Target="../tables/table481.xml"/><Relationship Id="rId17" Type="http://schemas.openxmlformats.org/officeDocument/2006/relationships/table" Target="../tables/table484.xml"/><Relationship Id="rId16" Type="http://schemas.openxmlformats.org/officeDocument/2006/relationships/table" Target="../tables/table483.xml"/><Relationship Id="rId19" Type="http://schemas.openxmlformats.org/officeDocument/2006/relationships/table" Target="../tables/table486.xml"/><Relationship Id="rId18" Type="http://schemas.openxmlformats.org/officeDocument/2006/relationships/table" Target="../tables/table485.xml"/></Relationships>
</file>

<file path=xl/worksheets/_rels/sheet196.xml.rels><?xml version="1.0" encoding="UTF-8" standalone="yes"?><Relationships xmlns="http://schemas.openxmlformats.org/package/2006/relationships"><Relationship Id="rId20" Type="http://schemas.openxmlformats.org/officeDocument/2006/relationships/table" Target="../tables/table497.xml"/><Relationship Id="rId22" Type="http://schemas.openxmlformats.org/officeDocument/2006/relationships/table" Target="../tables/table499.xml"/><Relationship Id="rId21" Type="http://schemas.openxmlformats.org/officeDocument/2006/relationships/table" Target="../tables/table498.xml"/><Relationship Id="rId24" Type="http://schemas.openxmlformats.org/officeDocument/2006/relationships/table" Target="../tables/table501.xml"/><Relationship Id="rId23" Type="http://schemas.openxmlformats.org/officeDocument/2006/relationships/table" Target="../tables/table500.xml"/><Relationship Id="rId1" Type="http://schemas.openxmlformats.org/officeDocument/2006/relationships/drawing" Target="../drawings/drawing196.xml"/><Relationship Id="rId15" Type="http://schemas.openxmlformats.org/officeDocument/2006/relationships/table" Target="../tables/table492.xml"/><Relationship Id="rId14" Type="http://schemas.openxmlformats.org/officeDocument/2006/relationships/table" Target="../tables/table491.xml"/><Relationship Id="rId25" Type="http://schemas.openxmlformats.org/officeDocument/2006/relationships/table" Target="../tables/table502.xml"/><Relationship Id="rId17" Type="http://schemas.openxmlformats.org/officeDocument/2006/relationships/table" Target="../tables/table494.xml"/><Relationship Id="rId16" Type="http://schemas.openxmlformats.org/officeDocument/2006/relationships/table" Target="../tables/table493.xml"/><Relationship Id="rId19" Type="http://schemas.openxmlformats.org/officeDocument/2006/relationships/table" Target="../tables/table496.xml"/><Relationship Id="rId18" Type="http://schemas.openxmlformats.org/officeDocument/2006/relationships/table" Target="../tables/table495.xml"/></Relationships>
</file>

<file path=xl/worksheets/_rels/sheet197.xml.rels><?xml version="1.0" encoding="UTF-8" standalone="yes"?><Relationships xmlns="http://schemas.openxmlformats.org/package/2006/relationships"><Relationship Id="rId20" Type="http://schemas.openxmlformats.org/officeDocument/2006/relationships/table" Target="../tables/table510.xml"/><Relationship Id="rId22" Type="http://schemas.openxmlformats.org/officeDocument/2006/relationships/table" Target="../tables/table512.xml"/><Relationship Id="rId21" Type="http://schemas.openxmlformats.org/officeDocument/2006/relationships/table" Target="../tables/table511.xml"/><Relationship Id="rId13" Type="http://schemas.openxmlformats.org/officeDocument/2006/relationships/table" Target="../tables/table503.xml"/><Relationship Id="rId23" Type="http://schemas.openxmlformats.org/officeDocument/2006/relationships/table" Target="../tables/table513.xml"/><Relationship Id="rId1" Type="http://schemas.openxmlformats.org/officeDocument/2006/relationships/drawing" Target="../drawings/drawing197.xml"/><Relationship Id="rId15" Type="http://schemas.openxmlformats.org/officeDocument/2006/relationships/table" Target="../tables/table505.xml"/><Relationship Id="rId14" Type="http://schemas.openxmlformats.org/officeDocument/2006/relationships/table" Target="../tables/table504.xml"/><Relationship Id="rId17" Type="http://schemas.openxmlformats.org/officeDocument/2006/relationships/table" Target="../tables/table507.xml"/><Relationship Id="rId16" Type="http://schemas.openxmlformats.org/officeDocument/2006/relationships/table" Target="../tables/table506.xml"/><Relationship Id="rId19" Type="http://schemas.openxmlformats.org/officeDocument/2006/relationships/table" Target="../tables/table509.xml"/><Relationship Id="rId18" Type="http://schemas.openxmlformats.org/officeDocument/2006/relationships/table" Target="../tables/table508.xml"/></Relationships>
</file>

<file path=xl/worksheets/_rels/sheet198.xml.rels><?xml version="1.0" encoding="UTF-8" standalone="yes"?><Relationships xmlns="http://schemas.openxmlformats.org/package/2006/relationships"><Relationship Id="rId11" Type="http://schemas.openxmlformats.org/officeDocument/2006/relationships/table" Target="../tables/table514.xml"/><Relationship Id="rId13" Type="http://schemas.openxmlformats.org/officeDocument/2006/relationships/table" Target="../tables/table516.xml"/><Relationship Id="rId12" Type="http://schemas.openxmlformats.org/officeDocument/2006/relationships/table" Target="../tables/table515.xml"/><Relationship Id="rId1" Type="http://schemas.openxmlformats.org/officeDocument/2006/relationships/drawing" Target="../drawings/drawing198.xml"/><Relationship Id="rId15" Type="http://schemas.openxmlformats.org/officeDocument/2006/relationships/table" Target="../tables/table518.xml"/><Relationship Id="rId14" Type="http://schemas.openxmlformats.org/officeDocument/2006/relationships/table" Target="../tables/table517.xml"/><Relationship Id="rId17" Type="http://schemas.openxmlformats.org/officeDocument/2006/relationships/table" Target="../tables/table520.xml"/><Relationship Id="rId16" Type="http://schemas.openxmlformats.org/officeDocument/2006/relationships/table" Target="../tables/table519.xml"/><Relationship Id="rId19" Type="http://schemas.openxmlformats.org/officeDocument/2006/relationships/table" Target="../tables/table522.xml"/><Relationship Id="rId18" Type="http://schemas.openxmlformats.org/officeDocument/2006/relationships/table" Target="../tables/table521.xml"/></Relationships>
</file>

<file path=xl/worksheets/_rels/sheet199.xml.rels><?xml version="1.0" encoding="UTF-8" standalone="yes"?><Relationships xmlns="http://schemas.openxmlformats.org/package/2006/relationships"><Relationship Id="rId11" Type="http://schemas.openxmlformats.org/officeDocument/2006/relationships/table" Target="../tables/table525.xml"/><Relationship Id="rId10" Type="http://schemas.openxmlformats.org/officeDocument/2006/relationships/table" Target="../tables/table524.xml"/><Relationship Id="rId13" Type="http://schemas.openxmlformats.org/officeDocument/2006/relationships/table" Target="../tables/table527.xml"/><Relationship Id="rId12" Type="http://schemas.openxmlformats.org/officeDocument/2006/relationships/table" Target="../tables/table526.xml"/><Relationship Id="rId1" Type="http://schemas.openxmlformats.org/officeDocument/2006/relationships/drawing" Target="../drawings/drawing199.xml"/><Relationship Id="rId9" Type="http://schemas.openxmlformats.org/officeDocument/2006/relationships/table" Target="../tables/table523.xml"/><Relationship Id="rId15" Type="http://schemas.openxmlformats.org/officeDocument/2006/relationships/table" Target="../tables/table529.xml"/><Relationship Id="rId14" Type="http://schemas.openxmlformats.org/officeDocument/2006/relationships/table" Target="../tables/table528.xml"/></Relationships>
</file>

<file path=xl/worksheets/_rels/sheet200.xml.rels><?xml version="1.0" encoding="UTF-8" standalone="yes"?><Relationships xmlns="http://schemas.openxmlformats.org/package/2006/relationships"><Relationship Id="rId20" Type="http://schemas.openxmlformats.org/officeDocument/2006/relationships/table" Target="../tables/table538.xml"/><Relationship Id="rId21" Type="http://schemas.openxmlformats.org/officeDocument/2006/relationships/table" Target="../tables/table539.xml"/><Relationship Id="rId13" Type="http://schemas.openxmlformats.org/officeDocument/2006/relationships/table" Target="../tables/table531.xml"/><Relationship Id="rId12" Type="http://schemas.openxmlformats.org/officeDocument/2006/relationships/table" Target="../tables/table530.xml"/><Relationship Id="rId1" Type="http://schemas.openxmlformats.org/officeDocument/2006/relationships/drawing" Target="../drawings/drawing200.xml"/><Relationship Id="rId15" Type="http://schemas.openxmlformats.org/officeDocument/2006/relationships/table" Target="../tables/table533.xml"/><Relationship Id="rId14" Type="http://schemas.openxmlformats.org/officeDocument/2006/relationships/table" Target="../tables/table532.xml"/><Relationship Id="rId17" Type="http://schemas.openxmlformats.org/officeDocument/2006/relationships/table" Target="../tables/table535.xml"/><Relationship Id="rId16" Type="http://schemas.openxmlformats.org/officeDocument/2006/relationships/table" Target="../tables/table534.xml"/><Relationship Id="rId19" Type="http://schemas.openxmlformats.org/officeDocument/2006/relationships/table" Target="../tables/table537.xml"/><Relationship Id="rId18" Type="http://schemas.openxmlformats.org/officeDocument/2006/relationships/table" Target="../tables/table536.xml"/></Relationships>
</file>

<file path=xl/worksheets/_rels/sheet201.xml.rels><?xml version="1.0" encoding="UTF-8" standalone="yes"?><Relationships xmlns="http://schemas.openxmlformats.org/package/2006/relationships"><Relationship Id="rId20" Type="http://schemas.openxmlformats.org/officeDocument/2006/relationships/table" Target="../tables/table544.xml"/><Relationship Id="rId22" Type="http://schemas.openxmlformats.org/officeDocument/2006/relationships/table" Target="../tables/table546.xml"/><Relationship Id="rId21" Type="http://schemas.openxmlformats.org/officeDocument/2006/relationships/table" Target="../tables/table545.xml"/><Relationship Id="rId24" Type="http://schemas.openxmlformats.org/officeDocument/2006/relationships/table" Target="../tables/table548.xml"/><Relationship Id="rId23" Type="http://schemas.openxmlformats.org/officeDocument/2006/relationships/table" Target="../tables/table547.xml"/><Relationship Id="rId1" Type="http://schemas.openxmlformats.org/officeDocument/2006/relationships/drawing" Target="../drawings/drawing201.xml"/><Relationship Id="rId26" Type="http://schemas.openxmlformats.org/officeDocument/2006/relationships/table" Target="../tables/table550.xml"/><Relationship Id="rId25" Type="http://schemas.openxmlformats.org/officeDocument/2006/relationships/table" Target="../tables/table549.xml"/><Relationship Id="rId17" Type="http://schemas.openxmlformats.org/officeDocument/2006/relationships/table" Target="../tables/table541.xml"/><Relationship Id="rId28" Type="http://schemas.openxmlformats.org/officeDocument/2006/relationships/table" Target="../tables/table552.xml"/><Relationship Id="rId16" Type="http://schemas.openxmlformats.org/officeDocument/2006/relationships/table" Target="../tables/table540.xml"/><Relationship Id="rId27" Type="http://schemas.openxmlformats.org/officeDocument/2006/relationships/table" Target="../tables/table551.xml"/><Relationship Id="rId19" Type="http://schemas.openxmlformats.org/officeDocument/2006/relationships/table" Target="../tables/table543.xml"/><Relationship Id="rId18" Type="http://schemas.openxmlformats.org/officeDocument/2006/relationships/table" Target="../tables/table542.xml"/><Relationship Id="rId29" Type="http://schemas.openxmlformats.org/officeDocument/2006/relationships/table" Target="../tables/table553.xml"/></Relationships>
</file>

<file path=xl/worksheets/_rels/sheet202.xml.rels><?xml version="1.0" encoding="UTF-8" standalone="yes"?><Relationships xmlns="http://schemas.openxmlformats.org/package/2006/relationships"><Relationship Id="rId20" Type="http://schemas.openxmlformats.org/officeDocument/2006/relationships/table" Target="../tables/table561.xml"/><Relationship Id="rId22" Type="http://schemas.openxmlformats.org/officeDocument/2006/relationships/table" Target="../tables/table563.xml"/><Relationship Id="rId21" Type="http://schemas.openxmlformats.org/officeDocument/2006/relationships/table" Target="../tables/table562.xml"/><Relationship Id="rId13" Type="http://schemas.openxmlformats.org/officeDocument/2006/relationships/table" Target="../tables/table554.xml"/><Relationship Id="rId23" Type="http://schemas.openxmlformats.org/officeDocument/2006/relationships/table" Target="../tables/table564.xml"/><Relationship Id="rId1" Type="http://schemas.openxmlformats.org/officeDocument/2006/relationships/drawing" Target="../drawings/drawing202.xml"/><Relationship Id="rId15" Type="http://schemas.openxmlformats.org/officeDocument/2006/relationships/table" Target="../tables/table556.xml"/><Relationship Id="rId14" Type="http://schemas.openxmlformats.org/officeDocument/2006/relationships/table" Target="../tables/table555.xml"/><Relationship Id="rId17" Type="http://schemas.openxmlformats.org/officeDocument/2006/relationships/table" Target="../tables/table558.xml"/><Relationship Id="rId16" Type="http://schemas.openxmlformats.org/officeDocument/2006/relationships/table" Target="../tables/table557.xml"/><Relationship Id="rId19" Type="http://schemas.openxmlformats.org/officeDocument/2006/relationships/table" Target="../tables/table560.xml"/><Relationship Id="rId18" Type="http://schemas.openxmlformats.org/officeDocument/2006/relationships/table" Target="../tables/table559.xml"/></Relationships>
</file>

<file path=xl/worksheets/_rels/sheet203.xml.rels><?xml version="1.0" encoding="UTF-8" standalone="yes"?><Relationships xmlns="http://schemas.openxmlformats.org/package/2006/relationships"><Relationship Id="rId11" Type="http://schemas.openxmlformats.org/officeDocument/2006/relationships/table" Target="../tables/table565.xml"/><Relationship Id="rId13" Type="http://schemas.openxmlformats.org/officeDocument/2006/relationships/table" Target="../tables/table567.xml"/><Relationship Id="rId12" Type="http://schemas.openxmlformats.org/officeDocument/2006/relationships/table" Target="../tables/table566.xml"/><Relationship Id="rId1" Type="http://schemas.openxmlformats.org/officeDocument/2006/relationships/drawing" Target="../drawings/drawing203.xml"/><Relationship Id="rId15" Type="http://schemas.openxmlformats.org/officeDocument/2006/relationships/table" Target="../tables/table569.xml"/><Relationship Id="rId14" Type="http://schemas.openxmlformats.org/officeDocument/2006/relationships/table" Target="../tables/table568.xml"/><Relationship Id="rId17" Type="http://schemas.openxmlformats.org/officeDocument/2006/relationships/table" Target="../tables/table571.xml"/><Relationship Id="rId16" Type="http://schemas.openxmlformats.org/officeDocument/2006/relationships/table" Target="../tables/table570.xml"/><Relationship Id="rId19" Type="http://schemas.openxmlformats.org/officeDocument/2006/relationships/table" Target="../tables/table573.xml"/><Relationship Id="rId18" Type="http://schemas.openxmlformats.org/officeDocument/2006/relationships/table" Target="../tables/table572.xml"/></Relationships>
</file>

<file path=xl/worksheets/_rels/sheet204.xml.rels><?xml version="1.0" encoding="UTF-8" standalone="yes"?><Relationships xmlns="http://schemas.openxmlformats.org/package/2006/relationships"><Relationship Id="rId11" Type="http://schemas.openxmlformats.org/officeDocument/2006/relationships/table" Target="../tables/table574.xml"/><Relationship Id="rId13" Type="http://schemas.openxmlformats.org/officeDocument/2006/relationships/table" Target="../tables/table576.xml"/><Relationship Id="rId12" Type="http://schemas.openxmlformats.org/officeDocument/2006/relationships/table" Target="../tables/table575.xml"/><Relationship Id="rId1" Type="http://schemas.openxmlformats.org/officeDocument/2006/relationships/drawing" Target="../drawings/drawing204.xml"/><Relationship Id="rId15" Type="http://schemas.openxmlformats.org/officeDocument/2006/relationships/table" Target="../tables/table578.xml"/><Relationship Id="rId14" Type="http://schemas.openxmlformats.org/officeDocument/2006/relationships/table" Target="../tables/table577.xml"/><Relationship Id="rId17" Type="http://schemas.openxmlformats.org/officeDocument/2006/relationships/table" Target="../tables/table580.xml"/><Relationship Id="rId16" Type="http://schemas.openxmlformats.org/officeDocument/2006/relationships/table" Target="../tables/table579.xml"/><Relationship Id="rId19" Type="http://schemas.openxmlformats.org/officeDocument/2006/relationships/table" Target="../tables/table582.xml"/><Relationship Id="rId18" Type="http://schemas.openxmlformats.org/officeDocument/2006/relationships/table" Target="../tables/table581.xml"/></Relationships>
</file>

<file path=xl/worksheets/_rels/sheet205.xml.rels><?xml version="1.0" encoding="UTF-8" standalone="yes"?><Relationships xmlns="http://schemas.openxmlformats.org/package/2006/relationships"><Relationship Id="rId11" Type="http://schemas.openxmlformats.org/officeDocument/2006/relationships/table" Target="../tables/table585.xml"/><Relationship Id="rId10" Type="http://schemas.openxmlformats.org/officeDocument/2006/relationships/table" Target="../tables/table584.xml"/><Relationship Id="rId13" Type="http://schemas.openxmlformats.org/officeDocument/2006/relationships/table" Target="../tables/table587.xml"/><Relationship Id="rId12" Type="http://schemas.openxmlformats.org/officeDocument/2006/relationships/table" Target="../tables/table586.xml"/><Relationship Id="rId1" Type="http://schemas.openxmlformats.org/officeDocument/2006/relationships/drawing" Target="../drawings/drawing205.xml"/><Relationship Id="rId9" Type="http://schemas.openxmlformats.org/officeDocument/2006/relationships/table" Target="../tables/table583.xml"/><Relationship Id="rId15" Type="http://schemas.openxmlformats.org/officeDocument/2006/relationships/table" Target="../tables/table589.xml"/><Relationship Id="rId14" Type="http://schemas.openxmlformats.org/officeDocument/2006/relationships/table" Target="../tables/table588.xml"/></Relationships>
</file>

<file path=xl/worksheets/_rels/sheet206.xml.rels><?xml version="1.0" encoding="UTF-8" standalone="yes"?><Relationships xmlns="http://schemas.openxmlformats.org/package/2006/relationships"><Relationship Id="rId11" Type="http://schemas.openxmlformats.org/officeDocument/2006/relationships/table" Target="../tables/table592.xml"/><Relationship Id="rId10" Type="http://schemas.openxmlformats.org/officeDocument/2006/relationships/table" Target="../tables/table591.xml"/><Relationship Id="rId13" Type="http://schemas.openxmlformats.org/officeDocument/2006/relationships/table" Target="../tables/table594.xml"/><Relationship Id="rId12" Type="http://schemas.openxmlformats.org/officeDocument/2006/relationships/table" Target="../tables/table593.xml"/><Relationship Id="rId1" Type="http://schemas.openxmlformats.org/officeDocument/2006/relationships/drawing" Target="../drawings/drawing206.xml"/><Relationship Id="rId9" Type="http://schemas.openxmlformats.org/officeDocument/2006/relationships/table" Target="../tables/table590.xml"/><Relationship Id="rId15" Type="http://schemas.openxmlformats.org/officeDocument/2006/relationships/table" Target="../tables/table596.xml"/><Relationship Id="rId14" Type="http://schemas.openxmlformats.org/officeDocument/2006/relationships/table" Target="../tables/table595.xml"/></Relationships>
</file>

<file path=xl/worksheets/_rels/sheet207.xml.rels><?xml version="1.0" encoding="UTF-8" standalone="yes"?><Relationships xmlns="http://schemas.openxmlformats.org/package/2006/relationships"><Relationship Id="rId11" Type="http://schemas.openxmlformats.org/officeDocument/2006/relationships/table" Target="../tables/table601.xml"/><Relationship Id="rId10" Type="http://schemas.openxmlformats.org/officeDocument/2006/relationships/table" Target="../tables/table600.xml"/><Relationship Id="rId1" Type="http://schemas.openxmlformats.org/officeDocument/2006/relationships/drawing" Target="../drawings/drawing207.xml"/><Relationship Id="rId9" Type="http://schemas.openxmlformats.org/officeDocument/2006/relationships/table" Target="../tables/table599.xml"/><Relationship Id="rId7" Type="http://schemas.openxmlformats.org/officeDocument/2006/relationships/table" Target="../tables/table597.xml"/><Relationship Id="rId8" Type="http://schemas.openxmlformats.org/officeDocument/2006/relationships/table" Target="../tables/table598.xml"/></Relationships>
</file>

<file path=xl/worksheets/_rels/sheet208.xml.rels><?xml version="1.0" encoding="UTF-8" standalone="yes"?><Relationships xmlns="http://schemas.openxmlformats.org/package/2006/relationships"><Relationship Id="rId11" Type="http://schemas.openxmlformats.org/officeDocument/2006/relationships/table" Target="../tables/table606.xml"/><Relationship Id="rId10" Type="http://schemas.openxmlformats.org/officeDocument/2006/relationships/table" Target="../tables/table605.xml"/><Relationship Id="rId1" Type="http://schemas.openxmlformats.org/officeDocument/2006/relationships/drawing" Target="../drawings/drawing208.xml"/><Relationship Id="rId9" Type="http://schemas.openxmlformats.org/officeDocument/2006/relationships/table" Target="../tables/table604.xml"/><Relationship Id="rId7" Type="http://schemas.openxmlformats.org/officeDocument/2006/relationships/table" Target="../tables/table602.xml"/><Relationship Id="rId8" Type="http://schemas.openxmlformats.org/officeDocument/2006/relationships/table" Target="../tables/table603.xml"/></Relationships>
</file>

<file path=xl/worksheets/_rels/sheet209.xml.rels><?xml version="1.0" encoding="UTF-8" standalone="yes"?><Relationships xmlns="http://schemas.openxmlformats.org/package/2006/relationships"><Relationship Id="rId11" Type="http://schemas.openxmlformats.org/officeDocument/2006/relationships/table" Target="../tables/table607.xml"/><Relationship Id="rId13" Type="http://schemas.openxmlformats.org/officeDocument/2006/relationships/table" Target="../tables/table609.xml"/><Relationship Id="rId12" Type="http://schemas.openxmlformats.org/officeDocument/2006/relationships/table" Target="../tables/table608.xml"/><Relationship Id="rId1" Type="http://schemas.openxmlformats.org/officeDocument/2006/relationships/drawing" Target="../drawings/drawing209.xml"/><Relationship Id="rId15" Type="http://schemas.openxmlformats.org/officeDocument/2006/relationships/table" Target="../tables/table611.xml"/><Relationship Id="rId14" Type="http://schemas.openxmlformats.org/officeDocument/2006/relationships/table" Target="../tables/table610.xml"/><Relationship Id="rId17" Type="http://schemas.openxmlformats.org/officeDocument/2006/relationships/table" Target="../tables/table613.xml"/><Relationship Id="rId16" Type="http://schemas.openxmlformats.org/officeDocument/2006/relationships/table" Target="../tables/table612.xml"/><Relationship Id="rId19" Type="http://schemas.openxmlformats.org/officeDocument/2006/relationships/table" Target="../tables/table615.xml"/><Relationship Id="rId18" Type="http://schemas.openxmlformats.org/officeDocument/2006/relationships/table" Target="../tables/table614.xml"/></Relationships>
</file>

<file path=xl/worksheets/_rels/sheet210.xml.rels><?xml version="1.0" encoding="UTF-8" standalone="yes"?><Relationships xmlns="http://schemas.openxmlformats.org/package/2006/relationships"><Relationship Id="rId20" Type="http://schemas.openxmlformats.org/officeDocument/2006/relationships/table" Target="../tables/table622.xml"/><Relationship Id="rId22" Type="http://schemas.openxmlformats.org/officeDocument/2006/relationships/table" Target="../tables/table624.xml"/><Relationship Id="rId21" Type="http://schemas.openxmlformats.org/officeDocument/2006/relationships/table" Target="../tables/table623.xml"/><Relationship Id="rId24" Type="http://schemas.openxmlformats.org/officeDocument/2006/relationships/table" Target="../tables/table626.xml"/><Relationship Id="rId23" Type="http://schemas.openxmlformats.org/officeDocument/2006/relationships/table" Target="../tables/table625.xml"/><Relationship Id="rId1" Type="http://schemas.openxmlformats.org/officeDocument/2006/relationships/drawing" Target="../drawings/drawing210.xml"/><Relationship Id="rId15" Type="http://schemas.openxmlformats.org/officeDocument/2006/relationships/table" Target="../tables/table617.xml"/><Relationship Id="rId14" Type="http://schemas.openxmlformats.org/officeDocument/2006/relationships/table" Target="../tables/table616.xml"/><Relationship Id="rId25" Type="http://schemas.openxmlformats.org/officeDocument/2006/relationships/table" Target="../tables/table627.xml"/><Relationship Id="rId17" Type="http://schemas.openxmlformats.org/officeDocument/2006/relationships/table" Target="../tables/table619.xml"/><Relationship Id="rId16" Type="http://schemas.openxmlformats.org/officeDocument/2006/relationships/table" Target="../tables/table618.xml"/><Relationship Id="rId19" Type="http://schemas.openxmlformats.org/officeDocument/2006/relationships/table" Target="../tables/table621.xml"/><Relationship Id="rId18" Type="http://schemas.openxmlformats.org/officeDocument/2006/relationships/table" Target="../tables/table620.xml"/></Relationships>
</file>

<file path=xl/worksheets/_rels/sheet211.xml.rels><?xml version="1.0" encoding="UTF-8" standalone="yes"?><Relationships xmlns="http://schemas.openxmlformats.org/package/2006/relationships"><Relationship Id="rId20" Type="http://schemas.openxmlformats.org/officeDocument/2006/relationships/table" Target="../tables/table633.xml"/><Relationship Id="rId22" Type="http://schemas.openxmlformats.org/officeDocument/2006/relationships/table" Target="../tables/table635.xml"/><Relationship Id="rId21" Type="http://schemas.openxmlformats.org/officeDocument/2006/relationships/table" Target="../tables/table634.xml"/><Relationship Id="rId24" Type="http://schemas.openxmlformats.org/officeDocument/2006/relationships/table" Target="../tables/table637.xml"/><Relationship Id="rId23" Type="http://schemas.openxmlformats.org/officeDocument/2006/relationships/table" Target="../tables/table636.xml"/><Relationship Id="rId1" Type="http://schemas.openxmlformats.org/officeDocument/2006/relationships/drawing" Target="../drawings/drawing211.xml"/><Relationship Id="rId15" Type="http://schemas.openxmlformats.org/officeDocument/2006/relationships/table" Target="../tables/table628.xml"/><Relationship Id="rId26" Type="http://schemas.openxmlformats.org/officeDocument/2006/relationships/table" Target="../tables/table639.xml"/><Relationship Id="rId25" Type="http://schemas.openxmlformats.org/officeDocument/2006/relationships/table" Target="../tables/table638.xml"/><Relationship Id="rId17" Type="http://schemas.openxmlformats.org/officeDocument/2006/relationships/table" Target="../tables/table630.xml"/><Relationship Id="rId16" Type="http://schemas.openxmlformats.org/officeDocument/2006/relationships/table" Target="../tables/table629.xml"/><Relationship Id="rId27" Type="http://schemas.openxmlformats.org/officeDocument/2006/relationships/table" Target="../tables/table640.xml"/><Relationship Id="rId19" Type="http://schemas.openxmlformats.org/officeDocument/2006/relationships/table" Target="../tables/table632.xml"/><Relationship Id="rId18" Type="http://schemas.openxmlformats.org/officeDocument/2006/relationships/table" Target="../tables/table631.xml"/></Relationships>
</file>

<file path=xl/worksheets/_rels/sheet212.xml.rels><?xml version="1.0" encoding="UTF-8" standalone="yes"?><Relationships xmlns="http://schemas.openxmlformats.org/package/2006/relationships"><Relationship Id="rId11" Type="http://schemas.openxmlformats.org/officeDocument/2006/relationships/table" Target="../tables/table641.xml"/><Relationship Id="rId13" Type="http://schemas.openxmlformats.org/officeDocument/2006/relationships/table" Target="../tables/table643.xml"/><Relationship Id="rId12" Type="http://schemas.openxmlformats.org/officeDocument/2006/relationships/table" Target="../tables/table642.xml"/><Relationship Id="rId1" Type="http://schemas.openxmlformats.org/officeDocument/2006/relationships/drawing" Target="../drawings/drawing212.xml"/><Relationship Id="rId15" Type="http://schemas.openxmlformats.org/officeDocument/2006/relationships/table" Target="../tables/table645.xml"/><Relationship Id="rId14" Type="http://schemas.openxmlformats.org/officeDocument/2006/relationships/table" Target="../tables/table644.xml"/><Relationship Id="rId17" Type="http://schemas.openxmlformats.org/officeDocument/2006/relationships/table" Target="../tables/table647.xml"/><Relationship Id="rId16" Type="http://schemas.openxmlformats.org/officeDocument/2006/relationships/table" Target="../tables/table646.xml"/><Relationship Id="rId19" Type="http://schemas.openxmlformats.org/officeDocument/2006/relationships/table" Target="../tables/table649.xml"/><Relationship Id="rId18" Type="http://schemas.openxmlformats.org/officeDocument/2006/relationships/table" Target="../tables/table648.xml"/></Relationships>
</file>

<file path=xl/worksheets/_rels/sheet213.xml.rels><?xml version="1.0" encoding="UTF-8" standalone="yes"?><Relationships xmlns="http://schemas.openxmlformats.org/package/2006/relationships"><Relationship Id="rId11" Type="http://schemas.openxmlformats.org/officeDocument/2006/relationships/table" Target="../tables/table652.xml"/><Relationship Id="rId10" Type="http://schemas.openxmlformats.org/officeDocument/2006/relationships/table" Target="../tables/table651.xml"/><Relationship Id="rId13" Type="http://schemas.openxmlformats.org/officeDocument/2006/relationships/table" Target="../tables/table654.xml"/><Relationship Id="rId12" Type="http://schemas.openxmlformats.org/officeDocument/2006/relationships/table" Target="../tables/table653.xml"/><Relationship Id="rId1" Type="http://schemas.openxmlformats.org/officeDocument/2006/relationships/drawing" Target="../drawings/drawing213.xml"/><Relationship Id="rId9" Type="http://schemas.openxmlformats.org/officeDocument/2006/relationships/table" Target="../tables/table650.xml"/><Relationship Id="rId15" Type="http://schemas.openxmlformats.org/officeDocument/2006/relationships/table" Target="../tables/table656.xml"/><Relationship Id="rId14" Type="http://schemas.openxmlformats.org/officeDocument/2006/relationships/table" Target="../tables/table655.xml"/></Relationships>
</file>

<file path=xl/worksheets/_rels/sheet214.xml.rels><?xml version="1.0" encoding="UTF-8" standalone="yes"?><Relationships xmlns="http://schemas.openxmlformats.org/package/2006/relationships"><Relationship Id="rId20" Type="http://schemas.openxmlformats.org/officeDocument/2006/relationships/table" Target="../tables/table665.xml"/><Relationship Id="rId21" Type="http://schemas.openxmlformats.org/officeDocument/2006/relationships/table" Target="../tables/table666.xml"/><Relationship Id="rId13" Type="http://schemas.openxmlformats.org/officeDocument/2006/relationships/table" Target="../tables/table658.xml"/><Relationship Id="rId12" Type="http://schemas.openxmlformats.org/officeDocument/2006/relationships/table" Target="../tables/table657.xml"/><Relationship Id="rId1" Type="http://schemas.openxmlformats.org/officeDocument/2006/relationships/drawing" Target="../drawings/drawing214.xml"/><Relationship Id="rId15" Type="http://schemas.openxmlformats.org/officeDocument/2006/relationships/table" Target="../tables/table660.xml"/><Relationship Id="rId14" Type="http://schemas.openxmlformats.org/officeDocument/2006/relationships/table" Target="../tables/table659.xml"/><Relationship Id="rId17" Type="http://schemas.openxmlformats.org/officeDocument/2006/relationships/table" Target="../tables/table662.xml"/><Relationship Id="rId16" Type="http://schemas.openxmlformats.org/officeDocument/2006/relationships/table" Target="../tables/table661.xml"/><Relationship Id="rId19" Type="http://schemas.openxmlformats.org/officeDocument/2006/relationships/table" Target="../tables/table664.xml"/><Relationship Id="rId18" Type="http://schemas.openxmlformats.org/officeDocument/2006/relationships/table" Target="../tables/table663.xml"/></Relationships>
</file>

<file path=xl/worksheets/_rels/sheet215.xml.rels><?xml version="1.0" encoding="UTF-8" standalone="yes"?><Relationships xmlns="http://schemas.openxmlformats.org/package/2006/relationships"><Relationship Id="rId11" Type="http://schemas.openxmlformats.org/officeDocument/2006/relationships/table" Target="../tables/table671.xml"/><Relationship Id="rId10" Type="http://schemas.openxmlformats.org/officeDocument/2006/relationships/table" Target="../tables/table670.xml"/><Relationship Id="rId1" Type="http://schemas.openxmlformats.org/officeDocument/2006/relationships/drawing" Target="../drawings/drawing215.xml"/><Relationship Id="rId9" Type="http://schemas.openxmlformats.org/officeDocument/2006/relationships/table" Target="../tables/table669.xml"/><Relationship Id="rId7" Type="http://schemas.openxmlformats.org/officeDocument/2006/relationships/table" Target="../tables/table667.xml"/><Relationship Id="rId8" Type="http://schemas.openxmlformats.org/officeDocument/2006/relationships/table" Target="../tables/table668.xml"/></Relationships>
</file>

<file path=xl/worksheets/_rels/sheet216.xml.rels><?xml version="1.0" encoding="UTF-8" standalone="yes"?><Relationships xmlns="http://schemas.openxmlformats.org/package/2006/relationships"><Relationship Id="rId1" Type="http://schemas.openxmlformats.org/officeDocument/2006/relationships/drawing" Target="../drawings/drawing216.xml"/><Relationship Id="rId9" Type="http://schemas.openxmlformats.org/officeDocument/2006/relationships/table" Target="../tables/table675.xml"/><Relationship Id="rId6" Type="http://schemas.openxmlformats.org/officeDocument/2006/relationships/table" Target="../tables/table672.xml"/><Relationship Id="rId7" Type="http://schemas.openxmlformats.org/officeDocument/2006/relationships/table" Target="../tables/table673.xml"/><Relationship Id="rId8" Type="http://schemas.openxmlformats.org/officeDocument/2006/relationships/table" Target="../tables/table674.xml"/></Relationships>
</file>

<file path=xl/worksheets/_rels/sheet217.xml.rels><?xml version="1.0" encoding="UTF-8" standalone="yes"?><Relationships xmlns="http://schemas.openxmlformats.org/package/2006/relationships"><Relationship Id="rId11" Type="http://schemas.openxmlformats.org/officeDocument/2006/relationships/table" Target="../tables/table679.xml"/><Relationship Id="rId10" Type="http://schemas.openxmlformats.org/officeDocument/2006/relationships/table" Target="../tables/table678.xml"/><Relationship Id="rId13" Type="http://schemas.openxmlformats.org/officeDocument/2006/relationships/table" Target="../tables/table681.xml"/><Relationship Id="rId12" Type="http://schemas.openxmlformats.org/officeDocument/2006/relationships/table" Target="../tables/table680.xml"/><Relationship Id="rId1" Type="http://schemas.openxmlformats.org/officeDocument/2006/relationships/drawing" Target="../drawings/drawing217.xml"/><Relationship Id="rId9" Type="http://schemas.openxmlformats.org/officeDocument/2006/relationships/table" Target="../tables/table677.xml"/><Relationship Id="rId8" Type="http://schemas.openxmlformats.org/officeDocument/2006/relationships/table" Target="../tables/table676.xml"/></Relationships>
</file>

<file path=xl/worksheets/_rels/sheet218.xml.rels><?xml version="1.0" encoding="UTF-8" standalone="yes"?><Relationships xmlns="http://schemas.openxmlformats.org/package/2006/relationships"><Relationship Id="rId1" Type="http://schemas.openxmlformats.org/officeDocument/2006/relationships/drawing" Target="../drawings/drawing218.xml"/><Relationship Id="rId5" Type="http://schemas.openxmlformats.org/officeDocument/2006/relationships/table" Target="../tables/table682.xml"/><Relationship Id="rId6" Type="http://schemas.openxmlformats.org/officeDocument/2006/relationships/table" Target="../tables/table683.xml"/><Relationship Id="rId7" Type="http://schemas.openxmlformats.org/officeDocument/2006/relationships/table" Target="../tables/table684.xml"/></Relationships>
</file>

<file path=xl/worksheets/_rels/sheet219.xml.rels><?xml version="1.0" encoding="UTF-8" standalone="yes"?><Relationships xmlns="http://schemas.openxmlformats.org/package/2006/relationships"><Relationship Id="rId1" Type="http://schemas.openxmlformats.org/officeDocument/2006/relationships/drawing" Target="../drawings/drawing219.xml"/><Relationship Id="rId4" Type="http://schemas.openxmlformats.org/officeDocument/2006/relationships/table" Target="../tables/table685.xml"/><Relationship Id="rId5" Type="http://schemas.openxmlformats.org/officeDocument/2006/relationships/table" Target="../tables/table686.xml"/></Relationships>
</file>

<file path=xl/worksheets/_rels/sheet220.xml.rels><?xml version="1.0" encoding="UTF-8" standalone="yes"?><Relationships xmlns="http://schemas.openxmlformats.org/package/2006/relationships"><Relationship Id="rId1" Type="http://schemas.openxmlformats.org/officeDocument/2006/relationships/drawing" Target="../drawings/drawing220.xml"/><Relationship Id="rId9" Type="http://schemas.openxmlformats.org/officeDocument/2006/relationships/table" Target="../tables/table690.xml"/><Relationship Id="rId6" Type="http://schemas.openxmlformats.org/officeDocument/2006/relationships/table" Target="../tables/table687.xml"/><Relationship Id="rId7" Type="http://schemas.openxmlformats.org/officeDocument/2006/relationships/table" Target="../tables/table688.xml"/><Relationship Id="rId8" Type="http://schemas.openxmlformats.org/officeDocument/2006/relationships/table" Target="../tables/table689.xml"/></Relationships>
</file>

<file path=xl/worksheets/_rels/sheet221.xml.rels><?xml version="1.0" encoding="UTF-8" standalone="yes"?><Relationships xmlns="http://schemas.openxmlformats.org/package/2006/relationships"><Relationship Id="rId1" Type="http://schemas.openxmlformats.org/officeDocument/2006/relationships/drawing" Target="../drawings/drawing221.xml"/><Relationship Id="rId9" Type="http://schemas.openxmlformats.org/officeDocument/2006/relationships/table" Target="../tables/table694.xml"/><Relationship Id="rId6" Type="http://schemas.openxmlformats.org/officeDocument/2006/relationships/table" Target="../tables/table691.xml"/><Relationship Id="rId7" Type="http://schemas.openxmlformats.org/officeDocument/2006/relationships/table" Target="../tables/table692.xml"/><Relationship Id="rId8" Type="http://schemas.openxmlformats.org/officeDocument/2006/relationships/table" Target="../tables/table693.xml"/></Relationships>
</file>

<file path=xl/worksheets/_rels/sheet222.xml.rels><?xml version="1.0" encoding="UTF-8" standalone="yes"?><Relationships xmlns="http://schemas.openxmlformats.org/package/2006/relationships"><Relationship Id="rId20" Type="http://schemas.openxmlformats.org/officeDocument/2006/relationships/table" Target="../tables/table703.xml"/><Relationship Id="rId21" Type="http://schemas.openxmlformats.org/officeDocument/2006/relationships/table" Target="../tables/table704.xml"/><Relationship Id="rId13" Type="http://schemas.openxmlformats.org/officeDocument/2006/relationships/table" Target="../tables/table696.xml"/><Relationship Id="rId12" Type="http://schemas.openxmlformats.org/officeDocument/2006/relationships/table" Target="../tables/table695.xml"/><Relationship Id="rId1" Type="http://schemas.openxmlformats.org/officeDocument/2006/relationships/drawing" Target="../drawings/drawing222.xml"/><Relationship Id="rId15" Type="http://schemas.openxmlformats.org/officeDocument/2006/relationships/table" Target="../tables/table698.xml"/><Relationship Id="rId14" Type="http://schemas.openxmlformats.org/officeDocument/2006/relationships/table" Target="../tables/table697.xml"/><Relationship Id="rId17" Type="http://schemas.openxmlformats.org/officeDocument/2006/relationships/table" Target="../tables/table700.xml"/><Relationship Id="rId16" Type="http://schemas.openxmlformats.org/officeDocument/2006/relationships/table" Target="../tables/table699.xml"/><Relationship Id="rId19" Type="http://schemas.openxmlformats.org/officeDocument/2006/relationships/table" Target="../tables/table702.xml"/><Relationship Id="rId18" Type="http://schemas.openxmlformats.org/officeDocument/2006/relationships/table" Target="../tables/table701.xml"/></Relationships>
</file>

<file path=xl/worksheets/_rels/sheet223.xml.rels><?xml version="1.0" encoding="UTF-8" standalone="yes"?><Relationships xmlns="http://schemas.openxmlformats.org/package/2006/relationships"><Relationship Id="rId20" Type="http://schemas.openxmlformats.org/officeDocument/2006/relationships/table" Target="../tables/table713.xml"/><Relationship Id="rId21" Type="http://schemas.openxmlformats.org/officeDocument/2006/relationships/table" Target="../tables/table714.xml"/><Relationship Id="rId13" Type="http://schemas.openxmlformats.org/officeDocument/2006/relationships/table" Target="../tables/table706.xml"/><Relationship Id="rId12" Type="http://schemas.openxmlformats.org/officeDocument/2006/relationships/table" Target="../tables/table705.xml"/><Relationship Id="rId1" Type="http://schemas.openxmlformats.org/officeDocument/2006/relationships/drawing" Target="../drawings/drawing223.xml"/><Relationship Id="rId15" Type="http://schemas.openxmlformats.org/officeDocument/2006/relationships/table" Target="../tables/table708.xml"/><Relationship Id="rId14" Type="http://schemas.openxmlformats.org/officeDocument/2006/relationships/table" Target="../tables/table707.xml"/><Relationship Id="rId17" Type="http://schemas.openxmlformats.org/officeDocument/2006/relationships/table" Target="../tables/table710.xml"/><Relationship Id="rId16" Type="http://schemas.openxmlformats.org/officeDocument/2006/relationships/table" Target="../tables/table709.xml"/><Relationship Id="rId19" Type="http://schemas.openxmlformats.org/officeDocument/2006/relationships/table" Target="../tables/table712.xml"/><Relationship Id="rId18" Type="http://schemas.openxmlformats.org/officeDocument/2006/relationships/table" Target="../tables/table711.xml"/></Relationships>
</file>

<file path=xl/worksheets/_rels/sheet224.xml.rels><?xml version="1.0" encoding="UTF-8" standalone="yes"?><Relationships xmlns="http://schemas.openxmlformats.org/package/2006/relationships"><Relationship Id="rId20" Type="http://schemas.openxmlformats.org/officeDocument/2006/relationships/table" Target="../tables/table721.xml"/><Relationship Id="rId22" Type="http://schemas.openxmlformats.org/officeDocument/2006/relationships/table" Target="../tables/table723.xml"/><Relationship Id="rId21" Type="http://schemas.openxmlformats.org/officeDocument/2006/relationships/table" Target="../tables/table722.xml"/><Relationship Id="rId24" Type="http://schemas.openxmlformats.org/officeDocument/2006/relationships/table" Target="../tables/table725.xml"/><Relationship Id="rId23" Type="http://schemas.openxmlformats.org/officeDocument/2006/relationships/table" Target="../tables/table724.xml"/><Relationship Id="rId1" Type="http://schemas.openxmlformats.org/officeDocument/2006/relationships/drawing" Target="../drawings/drawing224.xml"/><Relationship Id="rId15" Type="http://schemas.openxmlformats.org/officeDocument/2006/relationships/table" Target="../tables/table716.xml"/><Relationship Id="rId14" Type="http://schemas.openxmlformats.org/officeDocument/2006/relationships/table" Target="../tables/table715.xml"/><Relationship Id="rId25" Type="http://schemas.openxmlformats.org/officeDocument/2006/relationships/table" Target="../tables/table726.xml"/><Relationship Id="rId17" Type="http://schemas.openxmlformats.org/officeDocument/2006/relationships/table" Target="../tables/table718.xml"/><Relationship Id="rId16" Type="http://schemas.openxmlformats.org/officeDocument/2006/relationships/table" Target="../tables/table717.xml"/><Relationship Id="rId19" Type="http://schemas.openxmlformats.org/officeDocument/2006/relationships/table" Target="../tables/table720.xml"/><Relationship Id="rId18" Type="http://schemas.openxmlformats.org/officeDocument/2006/relationships/table" Target="../tables/table719.xml"/></Relationships>
</file>

<file path=xl/worksheets/_rels/sheet225.xml.rels><?xml version="1.0" encoding="UTF-8" standalone="yes"?><Relationships xmlns="http://schemas.openxmlformats.org/package/2006/relationships"><Relationship Id="rId20" Type="http://schemas.openxmlformats.org/officeDocument/2006/relationships/table" Target="../tables/table734.xml"/><Relationship Id="rId22" Type="http://schemas.openxmlformats.org/officeDocument/2006/relationships/table" Target="../tables/table736.xml"/><Relationship Id="rId21" Type="http://schemas.openxmlformats.org/officeDocument/2006/relationships/table" Target="../tables/table735.xml"/><Relationship Id="rId13" Type="http://schemas.openxmlformats.org/officeDocument/2006/relationships/table" Target="../tables/table727.xml"/><Relationship Id="rId23" Type="http://schemas.openxmlformats.org/officeDocument/2006/relationships/table" Target="../tables/table737.xml"/><Relationship Id="rId1" Type="http://schemas.openxmlformats.org/officeDocument/2006/relationships/drawing" Target="../drawings/drawing225.xml"/><Relationship Id="rId15" Type="http://schemas.openxmlformats.org/officeDocument/2006/relationships/table" Target="../tables/table729.xml"/><Relationship Id="rId14" Type="http://schemas.openxmlformats.org/officeDocument/2006/relationships/table" Target="../tables/table728.xml"/><Relationship Id="rId17" Type="http://schemas.openxmlformats.org/officeDocument/2006/relationships/table" Target="../tables/table731.xml"/><Relationship Id="rId16" Type="http://schemas.openxmlformats.org/officeDocument/2006/relationships/table" Target="../tables/table730.xml"/><Relationship Id="rId19" Type="http://schemas.openxmlformats.org/officeDocument/2006/relationships/table" Target="../tables/table733.xml"/><Relationship Id="rId18" Type="http://schemas.openxmlformats.org/officeDocument/2006/relationships/table" Target="../tables/table732.xml"/></Relationships>
</file>

<file path=xl/worksheets/_rels/sheet226.xml.rels><?xml version="1.0" encoding="UTF-8" standalone="yes"?><Relationships xmlns="http://schemas.openxmlformats.org/package/2006/relationships"><Relationship Id="rId11" Type="http://schemas.openxmlformats.org/officeDocument/2006/relationships/table" Target="../tables/table738.xml"/><Relationship Id="rId13" Type="http://schemas.openxmlformats.org/officeDocument/2006/relationships/table" Target="../tables/table740.xml"/><Relationship Id="rId12" Type="http://schemas.openxmlformats.org/officeDocument/2006/relationships/table" Target="../tables/table739.xml"/><Relationship Id="rId1" Type="http://schemas.openxmlformats.org/officeDocument/2006/relationships/drawing" Target="../drawings/drawing226.xml"/><Relationship Id="rId15" Type="http://schemas.openxmlformats.org/officeDocument/2006/relationships/table" Target="../tables/table742.xml"/><Relationship Id="rId14" Type="http://schemas.openxmlformats.org/officeDocument/2006/relationships/table" Target="../tables/table741.xml"/><Relationship Id="rId17" Type="http://schemas.openxmlformats.org/officeDocument/2006/relationships/table" Target="../tables/table744.xml"/><Relationship Id="rId16" Type="http://schemas.openxmlformats.org/officeDocument/2006/relationships/table" Target="../tables/table743.xml"/><Relationship Id="rId19" Type="http://schemas.openxmlformats.org/officeDocument/2006/relationships/table" Target="../tables/table746.xml"/><Relationship Id="rId18" Type="http://schemas.openxmlformats.org/officeDocument/2006/relationships/table" Target="../tables/table745.xml"/></Relationships>
</file>

<file path=xl/worksheets/_rels/sheet227.xml.rels><?xml version="1.0" encoding="UTF-8" standalone="yes"?><Relationships xmlns="http://schemas.openxmlformats.org/package/2006/relationships"><Relationship Id="rId20" Type="http://schemas.openxmlformats.org/officeDocument/2006/relationships/table" Target="../tables/table754.xml"/><Relationship Id="rId22" Type="http://schemas.openxmlformats.org/officeDocument/2006/relationships/table" Target="../tables/table756.xml"/><Relationship Id="rId21" Type="http://schemas.openxmlformats.org/officeDocument/2006/relationships/table" Target="../tables/table755.xml"/><Relationship Id="rId13" Type="http://schemas.openxmlformats.org/officeDocument/2006/relationships/table" Target="../tables/table747.xml"/><Relationship Id="rId23" Type="http://schemas.openxmlformats.org/officeDocument/2006/relationships/table" Target="../tables/table757.xml"/><Relationship Id="rId1" Type="http://schemas.openxmlformats.org/officeDocument/2006/relationships/drawing" Target="../drawings/drawing227.xml"/><Relationship Id="rId15" Type="http://schemas.openxmlformats.org/officeDocument/2006/relationships/table" Target="../tables/table749.xml"/><Relationship Id="rId14" Type="http://schemas.openxmlformats.org/officeDocument/2006/relationships/table" Target="../tables/table748.xml"/><Relationship Id="rId17" Type="http://schemas.openxmlformats.org/officeDocument/2006/relationships/table" Target="../tables/table751.xml"/><Relationship Id="rId16" Type="http://schemas.openxmlformats.org/officeDocument/2006/relationships/table" Target="../tables/table750.xml"/><Relationship Id="rId19" Type="http://schemas.openxmlformats.org/officeDocument/2006/relationships/table" Target="../tables/table753.xml"/><Relationship Id="rId18" Type="http://schemas.openxmlformats.org/officeDocument/2006/relationships/table" Target="../tables/table752.xml"/></Relationships>
</file>

<file path=xl/worksheets/_rels/sheet228.xml.rels><?xml version="1.0" encoding="UTF-8" standalone="yes"?><Relationships xmlns="http://schemas.openxmlformats.org/package/2006/relationships"><Relationship Id="rId20" Type="http://schemas.openxmlformats.org/officeDocument/2006/relationships/table" Target="../tables/table765.xml"/><Relationship Id="rId22" Type="http://schemas.openxmlformats.org/officeDocument/2006/relationships/table" Target="../tables/table767.xml"/><Relationship Id="rId21" Type="http://schemas.openxmlformats.org/officeDocument/2006/relationships/table" Target="../tables/table766.xml"/><Relationship Id="rId13" Type="http://schemas.openxmlformats.org/officeDocument/2006/relationships/table" Target="../tables/table758.xml"/><Relationship Id="rId23" Type="http://schemas.openxmlformats.org/officeDocument/2006/relationships/table" Target="../tables/table768.xml"/><Relationship Id="rId1" Type="http://schemas.openxmlformats.org/officeDocument/2006/relationships/drawing" Target="../drawings/drawing228.xml"/><Relationship Id="rId15" Type="http://schemas.openxmlformats.org/officeDocument/2006/relationships/table" Target="../tables/table760.xml"/><Relationship Id="rId14" Type="http://schemas.openxmlformats.org/officeDocument/2006/relationships/table" Target="../tables/table759.xml"/><Relationship Id="rId17" Type="http://schemas.openxmlformats.org/officeDocument/2006/relationships/table" Target="../tables/table762.xml"/><Relationship Id="rId16" Type="http://schemas.openxmlformats.org/officeDocument/2006/relationships/table" Target="../tables/table761.xml"/><Relationship Id="rId19" Type="http://schemas.openxmlformats.org/officeDocument/2006/relationships/table" Target="../tables/table764.xml"/><Relationship Id="rId18" Type="http://schemas.openxmlformats.org/officeDocument/2006/relationships/table" Target="../tables/table763.xml"/></Relationships>
</file>

<file path=xl/worksheets/_rels/sheet229.xml.rels><?xml version="1.0" encoding="UTF-8" standalone="yes"?><Relationships xmlns="http://schemas.openxmlformats.org/package/2006/relationships"><Relationship Id="rId20" Type="http://schemas.openxmlformats.org/officeDocument/2006/relationships/table" Target="../tables/table776.xml"/><Relationship Id="rId22" Type="http://schemas.openxmlformats.org/officeDocument/2006/relationships/table" Target="../tables/table778.xml"/><Relationship Id="rId21" Type="http://schemas.openxmlformats.org/officeDocument/2006/relationships/table" Target="../tables/table777.xml"/><Relationship Id="rId13" Type="http://schemas.openxmlformats.org/officeDocument/2006/relationships/table" Target="../tables/table769.xml"/><Relationship Id="rId23" Type="http://schemas.openxmlformats.org/officeDocument/2006/relationships/table" Target="../tables/table779.xml"/><Relationship Id="rId1" Type="http://schemas.openxmlformats.org/officeDocument/2006/relationships/drawing" Target="../drawings/drawing229.xml"/><Relationship Id="rId15" Type="http://schemas.openxmlformats.org/officeDocument/2006/relationships/table" Target="../tables/table771.xml"/><Relationship Id="rId14" Type="http://schemas.openxmlformats.org/officeDocument/2006/relationships/table" Target="../tables/table770.xml"/><Relationship Id="rId17" Type="http://schemas.openxmlformats.org/officeDocument/2006/relationships/table" Target="../tables/table773.xml"/><Relationship Id="rId16" Type="http://schemas.openxmlformats.org/officeDocument/2006/relationships/table" Target="../tables/table772.xml"/><Relationship Id="rId19" Type="http://schemas.openxmlformats.org/officeDocument/2006/relationships/table" Target="../tables/table775.xml"/><Relationship Id="rId18" Type="http://schemas.openxmlformats.org/officeDocument/2006/relationships/table" Target="../tables/table774.xml"/></Relationships>
</file>

<file path=xl/worksheets/_rels/sheet230.xml.rels><?xml version="1.0" encoding="UTF-8" standalone="yes"?><Relationships xmlns="http://schemas.openxmlformats.org/package/2006/relationships"><Relationship Id="rId20" Type="http://schemas.openxmlformats.org/officeDocument/2006/relationships/table" Target="../tables/table787.xml"/><Relationship Id="rId22" Type="http://schemas.openxmlformats.org/officeDocument/2006/relationships/table" Target="../tables/table789.xml"/><Relationship Id="rId21" Type="http://schemas.openxmlformats.org/officeDocument/2006/relationships/table" Target="../tables/table788.xml"/><Relationship Id="rId13" Type="http://schemas.openxmlformats.org/officeDocument/2006/relationships/table" Target="../tables/table780.xml"/><Relationship Id="rId23" Type="http://schemas.openxmlformats.org/officeDocument/2006/relationships/table" Target="../tables/table790.xml"/><Relationship Id="rId1" Type="http://schemas.openxmlformats.org/officeDocument/2006/relationships/drawing" Target="../drawings/drawing230.xml"/><Relationship Id="rId15" Type="http://schemas.openxmlformats.org/officeDocument/2006/relationships/table" Target="../tables/table782.xml"/><Relationship Id="rId14" Type="http://schemas.openxmlformats.org/officeDocument/2006/relationships/table" Target="../tables/table781.xml"/><Relationship Id="rId17" Type="http://schemas.openxmlformats.org/officeDocument/2006/relationships/table" Target="../tables/table784.xml"/><Relationship Id="rId16" Type="http://schemas.openxmlformats.org/officeDocument/2006/relationships/table" Target="../tables/table783.xml"/><Relationship Id="rId19" Type="http://schemas.openxmlformats.org/officeDocument/2006/relationships/table" Target="../tables/table786.xml"/><Relationship Id="rId18" Type="http://schemas.openxmlformats.org/officeDocument/2006/relationships/table" Target="../tables/table785.xml"/></Relationships>
</file>

<file path=xl/worksheets/_rels/sheet231.xml.rels><?xml version="1.0" encoding="UTF-8" standalone="yes"?><Relationships xmlns="http://schemas.openxmlformats.org/package/2006/relationships"><Relationship Id="rId20" Type="http://schemas.openxmlformats.org/officeDocument/2006/relationships/table" Target="../tables/table796.xml"/><Relationship Id="rId22" Type="http://schemas.openxmlformats.org/officeDocument/2006/relationships/table" Target="../tables/table798.xml"/><Relationship Id="rId21" Type="http://schemas.openxmlformats.org/officeDocument/2006/relationships/table" Target="../tables/table797.xml"/><Relationship Id="rId24" Type="http://schemas.openxmlformats.org/officeDocument/2006/relationships/table" Target="../tables/table800.xml"/><Relationship Id="rId23" Type="http://schemas.openxmlformats.org/officeDocument/2006/relationships/table" Target="../tables/table799.xml"/><Relationship Id="rId1" Type="http://schemas.openxmlformats.org/officeDocument/2006/relationships/drawing" Target="../drawings/drawing231.xml"/><Relationship Id="rId15" Type="http://schemas.openxmlformats.org/officeDocument/2006/relationships/table" Target="../tables/table791.xml"/><Relationship Id="rId26" Type="http://schemas.openxmlformats.org/officeDocument/2006/relationships/table" Target="../tables/table802.xml"/><Relationship Id="rId25" Type="http://schemas.openxmlformats.org/officeDocument/2006/relationships/table" Target="../tables/table801.xml"/><Relationship Id="rId17" Type="http://schemas.openxmlformats.org/officeDocument/2006/relationships/table" Target="../tables/table793.xml"/><Relationship Id="rId16" Type="http://schemas.openxmlformats.org/officeDocument/2006/relationships/table" Target="../tables/table792.xml"/><Relationship Id="rId27" Type="http://schemas.openxmlformats.org/officeDocument/2006/relationships/table" Target="../tables/table803.xml"/><Relationship Id="rId19" Type="http://schemas.openxmlformats.org/officeDocument/2006/relationships/table" Target="../tables/table795.xml"/><Relationship Id="rId18" Type="http://schemas.openxmlformats.org/officeDocument/2006/relationships/table" Target="../tables/table794.xml"/></Relationships>
</file>

<file path=xl/worksheets/_rels/sheet232.xml.rels><?xml version="1.0" encoding="UTF-8" standalone="yes"?><Relationships xmlns="http://schemas.openxmlformats.org/package/2006/relationships"><Relationship Id="rId11" Type="http://schemas.openxmlformats.org/officeDocument/2006/relationships/table" Target="../tables/table805.xml"/><Relationship Id="rId10" Type="http://schemas.openxmlformats.org/officeDocument/2006/relationships/table" Target="../tables/table804.xml"/><Relationship Id="rId13" Type="http://schemas.openxmlformats.org/officeDocument/2006/relationships/table" Target="../tables/table807.xml"/><Relationship Id="rId12" Type="http://schemas.openxmlformats.org/officeDocument/2006/relationships/table" Target="../tables/table806.xml"/><Relationship Id="rId1" Type="http://schemas.openxmlformats.org/officeDocument/2006/relationships/drawing" Target="../drawings/drawing232.xml"/><Relationship Id="rId15" Type="http://schemas.openxmlformats.org/officeDocument/2006/relationships/table" Target="../tables/table809.xml"/><Relationship Id="rId14" Type="http://schemas.openxmlformats.org/officeDocument/2006/relationships/table" Target="../tables/table808.xml"/><Relationship Id="rId17" Type="http://schemas.openxmlformats.org/officeDocument/2006/relationships/table" Target="../tables/table811.xml"/><Relationship Id="rId16" Type="http://schemas.openxmlformats.org/officeDocument/2006/relationships/table" Target="../tables/table810.xml"/></Relationships>
</file>

<file path=xl/worksheets/_rels/sheet233.xml.rels><?xml version="1.0" encoding="UTF-8" standalone="yes"?><Relationships xmlns="http://schemas.openxmlformats.org/package/2006/relationships"><Relationship Id="rId11" Type="http://schemas.openxmlformats.org/officeDocument/2006/relationships/table" Target="../tables/table813.xml"/><Relationship Id="rId10" Type="http://schemas.openxmlformats.org/officeDocument/2006/relationships/table" Target="../tables/table812.xml"/><Relationship Id="rId13" Type="http://schemas.openxmlformats.org/officeDocument/2006/relationships/table" Target="../tables/table815.xml"/><Relationship Id="rId12" Type="http://schemas.openxmlformats.org/officeDocument/2006/relationships/table" Target="../tables/table814.xml"/><Relationship Id="rId1" Type="http://schemas.openxmlformats.org/officeDocument/2006/relationships/drawing" Target="../drawings/drawing233.xml"/><Relationship Id="rId15" Type="http://schemas.openxmlformats.org/officeDocument/2006/relationships/table" Target="../tables/table817.xml"/><Relationship Id="rId14" Type="http://schemas.openxmlformats.org/officeDocument/2006/relationships/table" Target="../tables/table816.xml"/><Relationship Id="rId17" Type="http://schemas.openxmlformats.org/officeDocument/2006/relationships/table" Target="../tables/table819.xml"/><Relationship Id="rId16" Type="http://schemas.openxmlformats.org/officeDocument/2006/relationships/table" Target="../tables/table818.xml"/></Relationships>
</file>

<file path=xl/worksheets/_rels/sheet234.xml.rels><?xml version="1.0" encoding="UTF-8" standalone="yes"?><Relationships xmlns="http://schemas.openxmlformats.org/package/2006/relationships"><Relationship Id="rId20" Type="http://schemas.openxmlformats.org/officeDocument/2006/relationships/table" Target="../tables/table825.xml"/><Relationship Id="rId22" Type="http://schemas.openxmlformats.org/officeDocument/2006/relationships/table" Target="../tables/table827.xml"/><Relationship Id="rId21" Type="http://schemas.openxmlformats.org/officeDocument/2006/relationships/table" Target="../tables/table826.xml"/><Relationship Id="rId24" Type="http://schemas.openxmlformats.org/officeDocument/2006/relationships/table" Target="../tables/table829.xml"/><Relationship Id="rId23" Type="http://schemas.openxmlformats.org/officeDocument/2006/relationships/table" Target="../tables/table828.xml"/><Relationship Id="rId1" Type="http://schemas.openxmlformats.org/officeDocument/2006/relationships/drawing" Target="../drawings/drawing234.xml"/><Relationship Id="rId15" Type="http://schemas.openxmlformats.org/officeDocument/2006/relationships/table" Target="../tables/table820.xml"/><Relationship Id="rId26" Type="http://schemas.openxmlformats.org/officeDocument/2006/relationships/table" Target="../tables/table831.xml"/><Relationship Id="rId25" Type="http://schemas.openxmlformats.org/officeDocument/2006/relationships/table" Target="../tables/table830.xml"/><Relationship Id="rId17" Type="http://schemas.openxmlformats.org/officeDocument/2006/relationships/table" Target="../tables/table822.xml"/><Relationship Id="rId16" Type="http://schemas.openxmlformats.org/officeDocument/2006/relationships/table" Target="../tables/table821.xml"/><Relationship Id="rId27" Type="http://schemas.openxmlformats.org/officeDocument/2006/relationships/table" Target="../tables/table832.xml"/><Relationship Id="rId19" Type="http://schemas.openxmlformats.org/officeDocument/2006/relationships/table" Target="../tables/table824.xml"/><Relationship Id="rId18" Type="http://schemas.openxmlformats.org/officeDocument/2006/relationships/table" Target="../tables/table823.xml"/></Relationships>
</file>

<file path=xl/worksheets/_rels/sheet235.xml.rels><?xml version="1.0" encoding="UTF-8" standalone="yes"?><Relationships xmlns="http://schemas.openxmlformats.org/package/2006/relationships"><Relationship Id="rId20" Type="http://schemas.openxmlformats.org/officeDocument/2006/relationships/table" Target="../tables/table837.xml"/><Relationship Id="rId22" Type="http://schemas.openxmlformats.org/officeDocument/2006/relationships/table" Target="../tables/table839.xml"/><Relationship Id="rId21" Type="http://schemas.openxmlformats.org/officeDocument/2006/relationships/table" Target="../tables/table838.xml"/><Relationship Id="rId24" Type="http://schemas.openxmlformats.org/officeDocument/2006/relationships/table" Target="../tables/table841.xml"/><Relationship Id="rId23" Type="http://schemas.openxmlformats.org/officeDocument/2006/relationships/table" Target="../tables/table840.xml"/><Relationship Id="rId1" Type="http://schemas.openxmlformats.org/officeDocument/2006/relationships/drawing" Target="../drawings/drawing235.xml"/><Relationship Id="rId26" Type="http://schemas.openxmlformats.org/officeDocument/2006/relationships/table" Target="../tables/table843.xml"/><Relationship Id="rId25" Type="http://schemas.openxmlformats.org/officeDocument/2006/relationships/table" Target="../tables/table842.xml"/><Relationship Id="rId17" Type="http://schemas.openxmlformats.org/officeDocument/2006/relationships/table" Target="../tables/table834.xml"/><Relationship Id="rId28" Type="http://schemas.openxmlformats.org/officeDocument/2006/relationships/table" Target="../tables/table845.xml"/><Relationship Id="rId16" Type="http://schemas.openxmlformats.org/officeDocument/2006/relationships/table" Target="../tables/table833.xml"/><Relationship Id="rId27" Type="http://schemas.openxmlformats.org/officeDocument/2006/relationships/table" Target="../tables/table844.xml"/><Relationship Id="rId19" Type="http://schemas.openxmlformats.org/officeDocument/2006/relationships/table" Target="../tables/table836.xml"/><Relationship Id="rId18" Type="http://schemas.openxmlformats.org/officeDocument/2006/relationships/table" Target="../tables/table835.xml"/><Relationship Id="rId29" Type="http://schemas.openxmlformats.org/officeDocument/2006/relationships/table" Target="../tables/table846.xml"/></Relationships>
</file>

<file path=xl/worksheets/_rels/sheet236.xml.rels><?xml version="1.0" encoding="UTF-8" standalone="yes"?><Relationships xmlns="http://schemas.openxmlformats.org/package/2006/relationships"><Relationship Id="rId20" Type="http://schemas.openxmlformats.org/officeDocument/2006/relationships/table" Target="../tables/table847.xml"/><Relationship Id="rId31" Type="http://schemas.openxmlformats.org/officeDocument/2006/relationships/table" Target="../tables/table858.xml"/><Relationship Id="rId30" Type="http://schemas.openxmlformats.org/officeDocument/2006/relationships/table" Target="../tables/table857.xml"/><Relationship Id="rId22" Type="http://schemas.openxmlformats.org/officeDocument/2006/relationships/table" Target="../tables/table849.xml"/><Relationship Id="rId33" Type="http://schemas.openxmlformats.org/officeDocument/2006/relationships/table" Target="../tables/table860.xml"/><Relationship Id="rId21" Type="http://schemas.openxmlformats.org/officeDocument/2006/relationships/table" Target="../tables/table848.xml"/><Relationship Id="rId32" Type="http://schemas.openxmlformats.org/officeDocument/2006/relationships/table" Target="../tables/table859.xml"/><Relationship Id="rId24" Type="http://schemas.openxmlformats.org/officeDocument/2006/relationships/table" Target="../tables/table851.xml"/><Relationship Id="rId35" Type="http://schemas.openxmlformats.org/officeDocument/2006/relationships/table" Target="../tables/table862.xml"/><Relationship Id="rId23" Type="http://schemas.openxmlformats.org/officeDocument/2006/relationships/table" Target="../tables/table850.xml"/><Relationship Id="rId34" Type="http://schemas.openxmlformats.org/officeDocument/2006/relationships/table" Target="../tables/table861.xml"/><Relationship Id="rId1" Type="http://schemas.openxmlformats.org/officeDocument/2006/relationships/drawing" Target="../drawings/drawing236.xml"/><Relationship Id="rId26" Type="http://schemas.openxmlformats.org/officeDocument/2006/relationships/table" Target="../tables/table853.xml"/><Relationship Id="rId37" Type="http://schemas.openxmlformats.org/officeDocument/2006/relationships/table" Target="../tables/table864.xml"/><Relationship Id="rId25" Type="http://schemas.openxmlformats.org/officeDocument/2006/relationships/table" Target="../tables/table852.xml"/><Relationship Id="rId36" Type="http://schemas.openxmlformats.org/officeDocument/2006/relationships/table" Target="../tables/table863.xml"/><Relationship Id="rId28" Type="http://schemas.openxmlformats.org/officeDocument/2006/relationships/table" Target="../tables/table855.xml"/><Relationship Id="rId27" Type="http://schemas.openxmlformats.org/officeDocument/2006/relationships/table" Target="../tables/table854.xml"/><Relationship Id="rId29" Type="http://schemas.openxmlformats.org/officeDocument/2006/relationships/table" Target="../tables/table856.xml"/></Relationships>
</file>

<file path=xl/worksheets/_rels/sheet237.xml.rels><?xml version="1.0" encoding="UTF-8" standalone="yes"?><Relationships xmlns="http://schemas.openxmlformats.org/package/2006/relationships"><Relationship Id="rId40" Type="http://schemas.openxmlformats.org/officeDocument/2006/relationships/table" Target="../tables/table878.xml"/><Relationship Id="rId42" Type="http://schemas.openxmlformats.org/officeDocument/2006/relationships/table" Target="../tables/table880.xml"/><Relationship Id="rId41" Type="http://schemas.openxmlformats.org/officeDocument/2006/relationships/table" Target="../tables/table879.xml"/><Relationship Id="rId44" Type="http://schemas.openxmlformats.org/officeDocument/2006/relationships/table" Target="../tables/table882.xml"/><Relationship Id="rId43" Type="http://schemas.openxmlformats.org/officeDocument/2006/relationships/table" Target="../tables/table881.xml"/><Relationship Id="rId46" Type="http://schemas.openxmlformats.org/officeDocument/2006/relationships/table" Target="../tables/table884.xml"/><Relationship Id="rId45" Type="http://schemas.openxmlformats.org/officeDocument/2006/relationships/table" Target="../tables/table883.xml"/><Relationship Id="rId1" Type="http://schemas.openxmlformats.org/officeDocument/2006/relationships/drawing" Target="../drawings/drawing237.xml"/><Relationship Id="rId48" Type="http://schemas.openxmlformats.org/officeDocument/2006/relationships/table" Target="../tables/table886.xml"/><Relationship Id="rId47" Type="http://schemas.openxmlformats.org/officeDocument/2006/relationships/table" Target="../tables/table885.xml"/><Relationship Id="rId28" Type="http://schemas.openxmlformats.org/officeDocument/2006/relationships/table" Target="../tables/table866.xml"/><Relationship Id="rId27" Type="http://schemas.openxmlformats.org/officeDocument/2006/relationships/table" Target="../tables/table865.xml"/><Relationship Id="rId49" Type="http://schemas.openxmlformats.org/officeDocument/2006/relationships/table" Target="../tables/table887.xml"/><Relationship Id="rId29" Type="http://schemas.openxmlformats.org/officeDocument/2006/relationships/table" Target="../tables/table867.xml"/><Relationship Id="rId51" Type="http://schemas.openxmlformats.org/officeDocument/2006/relationships/table" Target="../tables/table889.xml"/><Relationship Id="rId50" Type="http://schemas.openxmlformats.org/officeDocument/2006/relationships/table" Target="../tables/table888.xml"/><Relationship Id="rId31" Type="http://schemas.openxmlformats.org/officeDocument/2006/relationships/table" Target="../tables/table869.xml"/><Relationship Id="rId30" Type="http://schemas.openxmlformats.org/officeDocument/2006/relationships/table" Target="../tables/table868.xml"/><Relationship Id="rId33" Type="http://schemas.openxmlformats.org/officeDocument/2006/relationships/table" Target="../tables/table871.xml"/><Relationship Id="rId32" Type="http://schemas.openxmlformats.org/officeDocument/2006/relationships/table" Target="../tables/table870.xml"/><Relationship Id="rId35" Type="http://schemas.openxmlformats.org/officeDocument/2006/relationships/table" Target="../tables/table873.xml"/><Relationship Id="rId34" Type="http://schemas.openxmlformats.org/officeDocument/2006/relationships/table" Target="../tables/table872.xml"/><Relationship Id="rId37" Type="http://schemas.openxmlformats.org/officeDocument/2006/relationships/table" Target="../tables/table875.xml"/><Relationship Id="rId36" Type="http://schemas.openxmlformats.org/officeDocument/2006/relationships/table" Target="../tables/table874.xml"/><Relationship Id="rId39" Type="http://schemas.openxmlformats.org/officeDocument/2006/relationships/table" Target="../tables/table877.xml"/><Relationship Id="rId38" Type="http://schemas.openxmlformats.org/officeDocument/2006/relationships/table" Target="../tables/table876.xml"/></Relationships>
</file>

<file path=xl/worksheets/_rels/sheet238.xml.rels><?xml version="1.0" encoding="UTF-8" standalone="yes"?><Relationships xmlns="http://schemas.openxmlformats.org/package/2006/relationships"><Relationship Id="rId40" Type="http://schemas.openxmlformats.org/officeDocument/2006/relationships/table" Target="../tables/table902.xml"/><Relationship Id="rId42" Type="http://schemas.openxmlformats.org/officeDocument/2006/relationships/table" Target="../tables/table904.xml"/><Relationship Id="rId41" Type="http://schemas.openxmlformats.org/officeDocument/2006/relationships/table" Target="../tables/table903.xml"/><Relationship Id="rId44" Type="http://schemas.openxmlformats.org/officeDocument/2006/relationships/table" Target="../tables/table906.xml"/><Relationship Id="rId43" Type="http://schemas.openxmlformats.org/officeDocument/2006/relationships/table" Target="../tables/table905.xml"/><Relationship Id="rId46" Type="http://schemas.openxmlformats.org/officeDocument/2006/relationships/table" Target="../tables/table908.xml"/><Relationship Id="rId45" Type="http://schemas.openxmlformats.org/officeDocument/2006/relationships/table" Target="../tables/table907.xml"/><Relationship Id="rId1" Type="http://schemas.openxmlformats.org/officeDocument/2006/relationships/drawing" Target="../drawings/drawing238.xml"/><Relationship Id="rId48" Type="http://schemas.openxmlformats.org/officeDocument/2006/relationships/table" Target="../tables/table910.xml"/><Relationship Id="rId47" Type="http://schemas.openxmlformats.org/officeDocument/2006/relationships/table" Target="../tables/table909.xml"/><Relationship Id="rId28" Type="http://schemas.openxmlformats.org/officeDocument/2006/relationships/table" Target="../tables/table890.xml"/><Relationship Id="rId49" Type="http://schemas.openxmlformats.org/officeDocument/2006/relationships/table" Target="../tables/table911.xml"/><Relationship Id="rId29" Type="http://schemas.openxmlformats.org/officeDocument/2006/relationships/table" Target="../tables/table891.xml"/><Relationship Id="rId51" Type="http://schemas.openxmlformats.org/officeDocument/2006/relationships/table" Target="../tables/table913.xml"/><Relationship Id="rId50" Type="http://schemas.openxmlformats.org/officeDocument/2006/relationships/table" Target="../tables/table912.xml"/><Relationship Id="rId31" Type="http://schemas.openxmlformats.org/officeDocument/2006/relationships/table" Target="../tables/table893.xml"/><Relationship Id="rId53" Type="http://schemas.openxmlformats.org/officeDocument/2006/relationships/table" Target="../tables/table915.xml"/><Relationship Id="rId30" Type="http://schemas.openxmlformats.org/officeDocument/2006/relationships/table" Target="../tables/table892.xml"/><Relationship Id="rId52" Type="http://schemas.openxmlformats.org/officeDocument/2006/relationships/table" Target="../tables/table914.xml"/><Relationship Id="rId33" Type="http://schemas.openxmlformats.org/officeDocument/2006/relationships/table" Target="../tables/table895.xml"/><Relationship Id="rId32" Type="http://schemas.openxmlformats.org/officeDocument/2006/relationships/table" Target="../tables/table894.xml"/><Relationship Id="rId35" Type="http://schemas.openxmlformats.org/officeDocument/2006/relationships/table" Target="../tables/table897.xml"/><Relationship Id="rId34" Type="http://schemas.openxmlformats.org/officeDocument/2006/relationships/table" Target="../tables/table896.xml"/><Relationship Id="rId37" Type="http://schemas.openxmlformats.org/officeDocument/2006/relationships/table" Target="../tables/table899.xml"/><Relationship Id="rId36" Type="http://schemas.openxmlformats.org/officeDocument/2006/relationships/table" Target="../tables/table898.xml"/><Relationship Id="rId39" Type="http://schemas.openxmlformats.org/officeDocument/2006/relationships/table" Target="../tables/table901.xml"/><Relationship Id="rId38" Type="http://schemas.openxmlformats.org/officeDocument/2006/relationships/table" Target="../tables/table900.xml"/></Relationships>
</file>

<file path=xl/worksheets/_rels/sheet239.xml.rels><?xml version="1.0" encoding="UTF-8" standalone="yes"?><Relationships xmlns="http://schemas.openxmlformats.org/package/2006/relationships"><Relationship Id="rId20" Type="http://schemas.openxmlformats.org/officeDocument/2006/relationships/table" Target="../tables/table923.xml"/><Relationship Id="rId22" Type="http://schemas.openxmlformats.org/officeDocument/2006/relationships/table" Target="../tables/table925.xml"/><Relationship Id="rId21" Type="http://schemas.openxmlformats.org/officeDocument/2006/relationships/table" Target="../tables/table924.xml"/><Relationship Id="rId23" Type="http://schemas.openxmlformats.org/officeDocument/2006/relationships/table" Target="../tables/table926.xml"/><Relationship Id="rId1" Type="http://schemas.openxmlformats.org/officeDocument/2006/relationships/drawing" Target="../drawings/drawing239.xml"/><Relationship Id="rId13" Type="http://schemas.openxmlformats.org/officeDocument/2006/relationships/table" Target="../tables/table916.xml"/><Relationship Id="rId15" Type="http://schemas.openxmlformats.org/officeDocument/2006/relationships/table" Target="../tables/table918.xml"/><Relationship Id="rId14" Type="http://schemas.openxmlformats.org/officeDocument/2006/relationships/table" Target="../tables/table917.xml"/><Relationship Id="rId17" Type="http://schemas.openxmlformats.org/officeDocument/2006/relationships/table" Target="../tables/table920.xml"/><Relationship Id="rId16" Type="http://schemas.openxmlformats.org/officeDocument/2006/relationships/table" Target="../tables/table919.xml"/><Relationship Id="rId19" Type="http://schemas.openxmlformats.org/officeDocument/2006/relationships/table" Target="../tables/table922.xml"/><Relationship Id="rId18" Type="http://schemas.openxmlformats.org/officeDocument/2006/relationships/table" Target="../tables/table921.xml"/></Relationships>
</file>

<file path=xl/worksheets/_rels/sheet240.xml.rels><?xml version="1.0" encoding="UTF-8" standalone="yes"?><Relationships xmlns="http://schemas.openxmlformats.org/package/2006/relationships"><Relationship Id="rId1" Type="http://schemas.openxmlformats.org/officeDocument/2006/relationships/drawing" Target="../drawings/drawing240.xml"/><Relationship Id="rId4" Type="http://schemas.openxmlformats.org/officeDocument/2006/relationships/table" Target="../tables/table927.xml"/><Relationship Id="rId5" Type="http://schemas.openxmlformats.org/officeDocument/2006/relationships/table" Target="../tables/table928.xml"/></Relationships>
</file>

<file path=xl/worksheets/_rels/sheet241.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41.xml"/><Relationship Id="rId3" Type="http://schemas.openxmlformats.org/officeDocument/2006/relationships/vmlDrawing" Target="../drawings/vmlDrawing2.vml"/><Relationship Id="rId9" Type="http://schemas.openxmlformats.org/officeDocument/2006/relationships/table" Target="../tables/table931.xml"/><Relationship Id="rId7" Type="http://schemas.openxmlformats.org/officeDocument/2006/relationships/table" Target="../tables/table929.xml"/><Relationship Id="rId8" Type="http://schemas.openxmlformats.org/officeDocument/2006/relationships/table" Target="../tables/table930.xml"/></Relationships>
</file>

<file path=xl/worksheets/_rels/sheet242.xml.rels><?xml version="1.0" encoding="UTF-8" standalone="yes"?><Relationships xmlns="http://schemas.openxmlformats.org/package/2006/relationships"><Relationship Id="rId40" Type="http://schemas.openxmlformats.org/officeDocument/2006/relationships/table" Target="../tables/table947.xml"/><Relationship Id="rId42" Type="http://schemas.openxmlformats.org/officeDocument/2006/relationships/table" Target="../tables/table949.xml"/><Relationship Id="rId41" Type="http://schemas.openxmlformats.org/officeDocument/2006/relationships/table" Target="../tables/table948.xml"/><Relationship Id="rId44" Type="http://schemas.openxmlformats.org/officeDocument/2006/relationships/table" Target="../tables/table951.xml"/><Relationship Id="rId43" Type="http://schemas.openxmlformats.org/officeDocument/2006/relationships/table" Target="../tables/table950.xml"/><Relationship Id="rId46" Type="http://schemas.openxmlformats.org/officeDocument/2006/relationships/table" Target="../tables/table953.xml"/><Relationship Id="rId45" Type="http://schemas.openxmlformats.org/officeDocument/2006/relationships/table" Target="../tables/table952.xml"/><Relationship Id="rId1" Type="http://schemas.openxmlformats.org/officeDocument/2006/relationships/drawing" Target="../drawings/drawing242.xml"/><Relationship Id="rId26" Type="http://schemas.openxmlformats.org/officeDocument/2006/relationships/table" Target="../tables/table933.xml"/><Relationship Id="rId25" Type="http://schemas.openxmlformats.org/officeDocument/2006/relationships/table" Target="../tables/table932.xml"/><Relationship Id="rId47" Type="http://schemas.openxmlformats.org/officeDocument/2006/relationships/table" Target="../tables/table954.xml"/><Relationship Id="rId28" Type="http://schemas.openxmlformats.org/officeDocument/2006/relationships/table" Target="../tables/table935.xml"/><Relationship Id="rId27" Type="http://schemas.openxmlformats.org/officeDocument/2006/relationships/table" Target="../tables/table934.xml"/><Relationship Id="rId29" Type="http://schemas.openxmlformats.org/officeDocument/2006/relationships/table" Target="../tables/table936.xml"/><Relationship Id="rId31" Type="http://schemas.openxmlformats.org/officeDocument/2006/relationships/table" Target="../tables/table938.xml"/><Relationship Id="rId30" Type="http://schemas.openxmlformats.org/officeDocument/2006/relationships/table" Target="../tables/table937.xml"/><Relationship Id="rId33" Type="http://schemas.openxmlformats.org/officeDocument/2006/relationships/table" Target="../tables/table940.xml"/><Relationship Id="rId32" Type="http://schemas.openxmlformats.org/officeDocument/2006/relationships/table" Target="../tables/table939.xml"/><Relationship Id="rId35" Type="http://schemas.openxmlformats.org/officeDocument/2006/relationships/table" Target="../tables/table942.xml"/><Relationship Id="rId34" Type="http://schemas.openxmlformats.org/officeDocument/2006/relationships/table" Target="../tables/table941.xml"/><Relationship Id="rId37" Type="http://schemas.openxmlformats.org/officeDocument/2006/relationships/table" Target="../tables/table944.xml"/><Relationship Id="rId36" Type="http://schemas.openxmlformats.org/officeDocument/2006/relationships/table" Target="../tables/table943.xml"/><Relationship Id="rId39" Type="http://schemas.openxmlformats.org/officeDocument/2006/relationships/table" Target="../tables/table946.xml"/><Relationship Id="rId38" Type="http://schemas.openxmlformats.org/officeDocument/2006/relationships/table" Target="../tables/table945.xml"/></Relationships>
</file>

<file path=xl/worksheets/_rels/sheet243.xml.rels><?xml version="1.0" encoding="UTF-8" standalone="yes"?><Relationships xmlns="http://schemas.openxmlformats.org/package/2006/relationships"><Relationship Id="rId20" Type="http://schemas.openxmlformats.org/officeDocument/2006/relationships/table" Target="../tables/table956.xml"/><Relationship Id="rId22" Type="http://schemas.openxmlformats.org/officeDocument/2006/relationships/table" Target="../tables/table958.xml"/><Relationship Id="rId21" Type="http://schemas.openxmlformats.org/officeDocument/2006/relationships/table" Target="../tables/table957.xml"/><Relationship Id="rId24" Type="http://schemas.openxmlformats.org/officeDocument/2006/relationships/table" Target="../tables/table960.xml"/><Relationship Id="rId23" Type="http://schemas.openxmlformats.org/officeDocument/2006/relationships/table" Target="../tables/table959.xml"/><Relationship Id="rId1" Type="http://schemas.openxmlformats.org/officeDocument/2006/relationships/drawing" Target="../drawings/drawing243.xml"/><Relationship Id="rId26" Type="http://schemas.openxmlformats.org/officeDocument/2006/relationships/table" Target="../tables/table962.xml"/><Relationship Id="rId25" Type="http://schemas.openxmlformats.org/officeDocument/2006/relationships/table" Target="../tables/table961.xml"/><Relationship Id="rId28" Type="http://schemas.openxmlformats.org/officeDocument/2006/relationships/table" Target="../tables/table964.xml"/><Relationship Id="rId27" Type="http://schemas.openxmlformats.org/officeDocument/2006/relationships/table" Target="../tables/table963.xml"/><Relationship Id="rId29" Type="http://schemas.openxmlformats.org/officeDocument/2006/relationships/table" Target="../tables/table965.xml"/><Relationship Id="rId31" Type="http://schemas.openxmlformats.org/officeDocument/2006/relationships/table" Target="../tables/table967.xml"/><Relationship Id="rId30" Type="http://schemas.openxmlformats.org/officeDocument/2006/relationships/table" Target="../tables/table966.xml"/><Relationship Id="rId33" Type="http://schemas.openxmlformats.org/officeDocument/2006/relationships/table" Target="../tables/table969.xml"/><Relationship Id="rId32" Type="http://schemas.openxmlformats.org/officeDocument/2006/relationships/table" Target="../tables/table968.xml"/><Relationship Id="rId35" Type="http://schemas.openxmlformats.org/officeDocument/2006/relationships/table" Target="../tables/table971.xml"/><Relationship Id="rId34" Type="http://schemas.openxmlformats.org/officeDocument/2006/relationships/table" Target="../tables/table970.xml"/><Relationship Id="rId19" Type="http://schemas.openxmlformats.org/officeDocument/2006/relationships/table" Target="../tables/table955.xml"/></Relationships>
</file>

<file path=xl/worksheets/_rels/sheet244.xml.rels><?xml version="1.0" encoding="UTF-8" standalone="yes"?><Relationships xmlns="http://schemas.openxmlformats.org/package/2006/relationships"><Relationship Id="rId1" Type="http://schemas.openxmlformats.org/officeDocument/2006/relationships/drawing" Target="../drawings/drawing244.xml"/><Relationship Id="rId4" Type="http://schemas.openxmlformats.org/officeDocument/2006/relationships/table" Target="../tables/table972.xml"/><Relationship Id="rId5" Type="http://schemas.openxmlformats.org/officeDocument/2006/relationships/table" Target="../tables/table973.xml"/></Relationships>
</file>

<file path=xl/worksheets/_rels/sheet24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45.xml"/><Relationship Id="rId3" Type="http://schemas.openxmlformats.org/officeDocument/2006/relationships/vmlDrawing" Target="../drawings/vmlDrawing3.vml"/><Relationship Id="rId11" Type="http://schemas.openxmlformats.org/officeDocument/2006/relationships/table" Target="../tables/table975.xml"/><Relationship Id="rId10" Type="http://schemas.openxmlformats.org/officeDocument/2006/relationships/table" Target="../tables/table974.xml"/><Relationship Id="rId13" Type="http://schemas.openxmlformats.org/officeDocument/2006/relationships/table" Target="../tables/table977.xml"/><Relationship Id="rId12" Type="http://schemas.openxmlformats.org/officeDocument/2006/relationships/table" Target="../tables/table976.xml"/><Relationship Id="rId15" Type="http://schemas.openxmlformats.org/officeDocument/2006/relationships/table" Target="../tables/table979.xml"/><Relationship Id="rId14" Type="http://schemas.openxmlformats.org/officeDocument/2006/relationships/table" Target="../tables/table978.xml"/></Relationships>
</file>

<file path=xl/worksheets/_rels/sheet246.xml.rels><?xml version="1.0" encoding="UTF-8" standalone="yes"?><Relationships xmlns="http://schemas.openxmlformats.org/package/2006/relationships"><Relationship Id="rId20" Type="http://schemas.openxmlformats.org/officeDocument/2006/relationships/table" Target="../tables/table987.xml"/><Relationship Id="rId22" Type="http://schemas.openxmlformats.org/officeDocument/2006/relationships/table" Target="../tables/table989.xml"/><Relationship Id="rId21" Type="http://schemas.openxmlformats.org/officeDocument/2006/relationships/table" Target="../tables/table988.xml"/><Relationship Id="rId23" Type="http://schemas.openxmlformats.org/officeDocument/2006/relationships/table" Target="../tables/table990.xml"/><Relationship Id="rId1" Type="http://schemas.openxmlformats.org/officeDocument/2006/relationships/drawing" Target="../drawings/drawing246.xml"/><Relationship Id="rId13" Type="http://schemas.openxmlformats.org/officeDocument/2006/relationships/table" Target="../tables/table980.xml"/><Relationship Id="rId15" Type="http://schemas.openxmlformats.org/officeDocument/2006/relationships/table" Target="../tables/table982.xml"/><Relationship Id="rId14" Type="http://schemas.openxmlformats.org/officeDocument/2006/relationships/table" Target="../tables/table981.xml"/><Relationship Id="rId17" Type="http://schemas.openxmlformats.org/officeDocument/2006/relationships/table" Target="../tables/table984.xml"/><Relationship Id="rId16" Type="http://schemas.openxmlformats.org/officeDocument/2006/relationships/table" Target="../tables/table983.xml"/><Relationship Id="rId19" Type="http://schemas.openxmlformats.org/officeDocument/2006/relationships/table" Target="../tables/table986.xml"/><Relationship Id="rId18" Type="http://schemas.openxmlformats.org/officeDocument/2006/relationships/table" Target="../tables/table985.xml"/></Relationships>
</file>

<file path=xl/worksheets/_rels/sheet247.xml.rels><?xml version="1.0" encoding="UTF-8" standalone="yes"?><Relationships xmlns="http://schemas.openxmlformats.org/package/2006/relationships"><Relationship Id="rId1" Type="http://schemas.openxmlformats.org/officeDocument/2006/relationships/drawing" Target="../drawings/drawing247.xml"/><Relationship Id="rId9" Type="http://schemas.openxmlformats.org/officeDocument/2006/relationships/table" Target="../tables/table993.xml"/><Relationship Id="rId7" Type="http://schemas.openxmlformats.org/officeDocument/2006/relationships/table" Target="../tables/table991.xml"/><Relationship Id="rId8" Type="http://schemas.openxmlformats.org/officeDocument/2006/relationships/table" Target="../tables/table992.xml"/><Relationship Id="rId11" Type="http://schemas.openxmlformats.org/officeDocument/2006/relationships/table" Target="../tables/table995.xml"/><Relationship Id="rId10" Type="http://schemas.openxmlformats.org/officeDocument/2006/relationships/table" Target="../tables/table994.xml"/></Relationships>
</file>

<file path=xl/worksheets/_rels/sheet248.xml.rels><?xml version="1.0" encoding="UTF-8" standalone="yes"?><Relationships xmlns="http://schemas.openxmlformats.org/package/2006/relationships"><Relationship Id="rId1" Type="http://schemas.openxmlformats.org/officeDocument/2006/relationships/drawing" Target="../drawings/drawing248.xml"/><Relationship Id="rId5" Type="http://schemas.openxmlformats.org/officeDocument/2006/relationships/table" Target="../tables/table996.xml"/><Relationship Id="rId6" Type="http://schemas.openxmlformats.org/officeDocument/2006/relationships/table" Target="../tables/table997.xml"/><Relationship Id="rId7" Type="http://schemas.openxmlformats.org/officeDocument/2006/relationships/table" Target="../tables/table998.xml"/></Relationships>
</file>

<file path=xl/worksheets/_rels/sheet24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49.xml"/><Relationship Id="rId3" Type="http://schemas.openxmlformats.org/officeDocument/2006/relationships/vmlDrawing" Target="../drawings/vmlDrawing4.vml"/><Relationship Id="rId6" Type="http://schemas.openxmlformats.org/officeDocument/2006/relationships/table" Target="../tables/table999.xml"/><Relationship Id="rId7" Type="http://schemas.openxmlformats.org/officeDocument/2006/relationships/table" Target="../tables/table1000.xml"/></Relationships>
</file>

<file path=xl/worksheets/_rels/sheet25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50.xml"/><Relationship Id="rId3" Type="http://schemas.openxmlformats.org/officeDocument/2006/relationships/vmlDrawing" Target="../drawings/vmlDrawing5.vml"/><Relationship Id="rId9" Type="http://schemas.openxmlformats.org/officeDocument/2006/relationships/table" Target="../tables/table1003.xml"/><Relationship Id="rId7" Type="http://schemas.openxmlformats.org/officeDocument/2006/relationships/table" Target="../tables/table1001.xml"/><Relationship Id="rId8" Type="http://schemas.openxmlformats.org/officeDocument/2006/relationships/table" Target="../tables/table1002.xml"/></Relationships>
</file>

<file path=xl/worksheets/_rels/sheet251.xml.rels><?xml version="1.0" encoding="UTF-8" standalone="yes"?><Relationships xmlns="http://schemas.openxmlformats.org/package/2006/relationships"><Relationship Id="rId20" Type="http://schemas.openxmlformats.org/officeDocument/2006/relationships/table" Target="../tables/table1010.xml"/><Relationship Id="rId22" Type="http://schemas.openxmlformats.org/officeDocument/2006/relationships/table" Target="../tables/table1012.xml"/><Relationship Id="rId21" Type="http://schemas.openxmlformats.org/officeDocument/2006/relationships/table" Target="../tables/table1011.xml"/><Relationship Id="rId23" Type="http://schemas.openxmlformats.org/officeDocument/2006/relationships/table" Target="../tables/table1013.xml"/><Relationship Id="rId1" Type="http://schemas.openxmlformats.org/officeDocument/2006/relationships/comments" Target="../comments6.xml"/><Relationship Id="rId2" Type="http://schemas.openxmlformats.org/officeDocument/2006/relationships/drawing" Target="../drawings/drawing251.xml"/><Relationship Id="rId3" Type="http://schemas.openxmlformats.org/officeDocument/2006/relationships/vmlDrawing" Target="../drawings/vmlDrawing6.vml"/><Relationship Id="rId15" Type="http://schemas.openxmlformats.org/officeDocument/2006/relationships/table" Target="../tables/table1005.xml"/><Relationship Id="rId14" Type="http://schemas.openxmlformats.org/officeDocument/2006/relationships/table" Target="../tables/table1004.xml"/><Relationship Id="rId17" Type="http://schemas.openxmlformats.org/officeDocument/2006/relationships/table" Target="../tables/table1007.xml"/><Relationship Id="rId16" Type="http://schemas.openxmlformats.org/officeDocument/2006/relationships/table" Target="../tables/table1006.xml"/><Relationship Id="rId19" Type="http://schemas.openxmlformats.org/officeDocument/2006/relationships/table" Target="../tables/table1009.xml"/><Relationship Id="rId18" Type="http://schemas.openxmlformats.org/officeDocument/2006/relationships/table" Target="../tables/table1008.xml"/></Relationships>
</file>

<file path=xl/worksheets/_rels/sheet25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52.xml"/><Relationship Id="rId3" Type="http://schemas.openxmlformats.org/officeDocument/2006/relationships/vmlDrawing" Target="../drawings/vmlDrawing7.vml"/><Relationship Id="rId9" Type="http://schemas.openxmlformats.org/officeDocument/2006/relationships/table" Target="../tables/table1015.xml"/><Relationship Id="rId8" Type="http://schemas.openxmlformats.org/officeDocument/2006/relationships/table" Target="../tables/table1014.xml"/><Relationship Id="rId11" Type="http://schemas.openxmlformats.org/officeDocument/2006/relationships/table" Target="../tables/table1017.xml"/><Relationship Id="rId10" Type="http://schemas.openxmlformats.org/officeDocument/2006/relationships/table" Target="../tables/table1016.xml"/></Relationships>
</file>

<file path=xl/worksheets/_rels/sheet25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53.xml"/><Relationship Id="rId3" Type="http://schemas.openxmlformats.org/officeDocument/2006/relationships/vmlDrawing" Target="../drawings/vmlDrawing8.vml"/><Relationship Id="rId9" Type="http://schemas.openxmlformats.org/officeDocument/2006/relationships/table" Target="../tables/table1020.xml"/><Relationship Id="rId7" Type="http://schemas.openxmlformats.org/officeDocument/2006/relationships/table" Target="../tables/table1018.xml"/><Relationship Id="rId8" Type="http://schemas.openxmlformats.org/officeDocument/2006/relationships/table" Target="../tables/table1019.xml"/></Relationships>
</file>

<file path=xl/worksheets/_rels/sheet25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54.xml"/><Relationship Id="rId3" Type="http://schemas.openxmlformats.org/officeDocument/2006/relationships/vmlDrawing" Target="../drawings/vmlDrawing9.vml"/><Relationship Id="rId13" Type="http://schemas.openxmlformats.org/officeDocument/2006/relationships/table" Target="../tables/table1022.xml"/><Relationship Id="rId12" Type="http://schemas.openxmlformats.org/officeDocument/2006/relationships/table" Target="../tables/table1021.xml"/><Relationship Id="rId15" Type="http://schemas.openxmlformats.org/officeDocument/2006/relationships/table" Target="../tables/table1024.xml"/><Relationship Id="rId14" Type="http://schemas.openxmlformats.org/officeDocument/2006/relationships/table" Target="../tables/table1023.xml"/><Relationship Id="rId17" Type="http://schemas.openxmlformats.org/officeDocument/2006/relationships/table" Target="../tables/table1026.xml"/><Relationship Id="rId16" Type="http://schemas.openxmlformats.org/officeDocument/2006/relationships/table" Target="../tables/table1025.xml"/><Relationship Id="rId19" Type="http://schemas.openxmlformats.org/officeDocument/2006/relationships/table" Target="../tables/table1028.xml"/><Relationship Id="rId18" Type="http://schemas.openxmlformats.org/officeDocument/2006/relationships/table" Target="../tables/table1027.xml"/></Relationships>
</file>

<file path=xl/worksheets/_rels/sheet255.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55.xml"/><Relationship Id="rId3" Type="http://schemas.openxmlformats.org/officeDocument/2006/relationships/vmlDrawing" Target="../drawings/vmlDrawing10.vml"/><Relationship Id="rId9" Type="http://schemas.openxmlformats.org/officeDocument/2006/relationships/table" Target="../tables/table1031.xml"/><Relationship Id="rId7" Type="http://schemas.openxmlformats.org/officeDocument/2006/relationships/table" Target="../tables/table1029.xml"/><Relationship Id="rId8" Type="http://schemas.openxmlformats.org/officeDocument/2006/relationships/table" Target="../tables/table1030.xml"/></Relationships>
</file>

<file path=xl/worksheets/_rels/sheet256.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56.xml"/><Relationship Id="rId3" Type="http://schemas.openxmlformats.org/officeDocument/2006/relationships/vmlDrawing" Target="../drawings/vmlDrawing11.vml"/><Relationship Id="rId6" Type="http://schemas.openxmlformats.org/officeDocument/2006/relationships/table" Target="../tables/table1032.xml"/><Relationship Id="rId7" Type="http://schemas.openxmlformats.org/officeDocument/2006/relationships/table" Target="../tables/table1033.xml"/></Relationships>
</file>

<file path=xl/worksheets/_rels/sheet257.xml.rels><?xml version="1.0" encoding="UTF-8" standalone="yes"?><Relationships xmlns="http://schemas.openxmlformats.org/package/2006/relationships"><Relationship Id="rId1" Type="http://schemas.openxmlformats.org/officeDocument/2006/relationships/drawing" Target="../drawings/drawing257.xml"/><Relationship Id="rId9" Type="http://schemas.openxmlformats.org/officeDocument/2006/relationships/table" Target="../tables/table1037.xml"/><Relationship Id="rId6" Type="http://schemas.openxmlformats.org/officeDocument/2006/relationships/table" Target="../tables/table1034.xml"/><Relationship Id="rId7" Type="http://schemas.openxmlformats.org/officeDocument/2006/relationships/table" Target="../tables/table1035.xml"/><Relationship Id="rId8" Type="http://schemas.openxmlformats.org/officeDocument/2006/relationships/table" Target="../tables/table1036.xml"/></Relationships>
</file>

<file path=xl/worksheets/_rels/sheet258.xml.rels><?xml version="1.0" encoding="UTF-8" standalone="yes"?><Relationships xmlns="http://schemas.openxmlformats.org/package/2006/relationships"><Relationship Id="rId1" Type="http://schemas.openxmlformats.org/officeDocument/2006/relationships/drawing" Target="../drawings/drawing258.xml"/><Relationship Id="rId4" Type="http://schemas.openxmlformats.org/officeDocument/2006/relationships/table" Target="../tables/table1038.xml"/><Relationship Id="rId5" Type="http://schemas.openxmlformats.org/officeDocument/2006/relationships/table" Target="../tables/table10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53.5"/>
    <col customWidth="1" min="5" max="5" width="16.38"/>
    <col customWidth="1" min="7" max="7" width="10.13"/>
    <col customWidth="1" min="9" max="9" width="23.5"/>
    <col customWidth="1" min="11" max="11" width="17.5"/>
    <col customWidth="1" min="13" max="13" width="23.13"/>
    <col customWidth="1" min="14" max="14" width="8.63"/>
    <col customWidth="1" min="15" max="15" width="7.75"/>
    <col customWidth="1" min="16" max="16" width="10.75"/>
  </cols>
  <sheetData>
    <row r="1">
      <c r="A1" s="1" t="s">
        <v>0</v>
      </c>
      <c r="B1" s="1" t="s">
        <v>1</v>
      </c>
      <c r="C1" s="2" t="s">
        <v>2</v>
      </c>
      <c r="D1" s="3" t="s">
        <v>3</v>
      </c>
      <c r="E1" s="3" t="s">
        <v>4</v>
      </c>
      <c r="F1" s="3" t="s">
        <v>5</v>
      </c>
      <c r="G1" s="4" t="s">
        <v>6</v>
      </c>
      <c r="H1" s="2" t="s">
        <v>7</v>
      </c>
      <c r="I1" s="2" t="s">
        <v>8</v>
      </c>
      <c r="J1" s="2" t="s">
        <v>9</v>
      </c>
      <c r="K1" s="3" t="s">
        <v>10</v>
      </c>
      <c r="L1" s="3" t="s">
        <v>11</v>
      </c>
      <c r="M1" s="2" t="s">
        <v>12</v>
      </c>
      <c r="N1" s="2" t="s">
        <v>13</v>
      </c>
      <c r="O1" s="3" t="s">
        <v>14</v>
      </c>
      <c r="P1" s="3" t="s">
        <v>15</v>
      </c>
      <c r="Q1" s="5"/>
      <c r="R1" s="6"/>
      <c r="S1" s="6"/>
      <c r="T1" s="6"/>
      <c r="U1" s="6"/>
      <c r="V1" s="6"/>
      <c r="W1" s="6"/>
      <c r="X1" s="6"/>
      <c r="Y1" s="6"/>
      <c r="Z1" s="6"/>
    </row>
    <row r="2">
      <c r="A2" s="7">
        <v>460.0</v>
      </c>
      <c r="B2" s="8" t="s">
        <v>16</v>
      </c>
      <c r="C2" s="9" t="s">
        <v>17</v>
      </c>
      <c r="D2" s="9" t="s">
        <v>18</v>
      </c>
      <c r="E2" s="10" t="s">
        <v>19</v>
      </c>
      <c r="F2" s="11">
        <v>45900.0</v>
      </c>
      <c r="G2" s="12">
        <v>0.8875</v>
      </c>
      <c r="H2" s="13" t="s">
        <v>20</v>
      </c>
      <c r="I2" s="9"/>
      <c r="J2" s="9"/>
      <c r="K2" s="9" t="s">
        <v>21</v>
      </c>
      <c r="L2" s="14">
        <v>45901.0</v>
      </c>
      <c r="M2" s="15"/>
      <c r="N2" s="12">
        <v>0.6875</v>
      </c>
      <c r="O2" s="9">
        <v>99893.0</v>
      </c>
      <c r="P2" s="9">
        <v>100415.0</v>
      </c>
      <c r="Q2" s="16" t="s">
        <v>22</v>
      </c>
      <c r="R2" s="6"/>
      <c r="S2" s="6"/>
      <c r="T2" s="6"/>
      <c r="U2" s="6"/>
      <c r="V2" s="6"/>
      <c r="W2" s="6"/>
      <c r="X2" s="6"/>
      <c r="Y2" s="6"/>
      <c r="Z2" s="6"/>
    </row>
    <row r="3">
      <c r="A3" s="17">
        <v>461.0</v>
      </c>
      <c r="B3" s="8" t="s">
        <v>23</v>
      </c>
      <c r="C3" s="9" t="s">
        <v>24</v>
      </c>
      <c r="D3" s="9" t="s">
        <v>25</v>
      </c>
      <c r="E3" s="10" t="s">
        <v>19</v>
      </c>
      <c r="F3" s="14">
        <v>45901.0</v>
      </c>
      <c r="G3" s="18">
        <v>0.4583333333333333</v>
      </c>
      <c r="H3" s="13" t="s">
        <v>20</v>
      </c>
      <c r="I3" s="19" t="s">
        <v>26</v>
      </c>
      <c r="J3" s="20" t="s">
        <v>27</v>
      </c>
      <c r="K3" s="19" t="s">
        <v>28</v>
      </c>
      <c r="L3" s="14">
        <v>45901.0</v>
      </c>
      <c r="M3" s="21"/>
      <c r="N3" s="18">
        <v>0.5451388888888888</v>
      </c>
      <c r="O3" s="20">
        <v>72591.0</v>
      </c>
      <c r="P3" s="19">
        <v>72600.0</v>
      </c>
      <c r="Q3" s="22" t="s">
        <v>22</v>
      </c>
      <c r="R3" s="23"/>
      <c r="S3" s="23"/>
      <c r="T3" s="23"/>
      <c r="U3" s="23"/>
      <c r="V3" s="23"/>
      <c r="W3" s="6"/>
      <c r="X3" s="6"/>
      <c r="Y3" s="6"/>
      <c r="Z3" s="6"/>
    </row>
    <row r="4">
      <c r="A4" s="17">
        <v>462.0</v>
      </c>
      <c r="B4" s="8" t="s">
        <v>29</v>
      </c>
      <c r="C4" s="9" t="s">
        <v>30</v>
      </c>
      <c r="D4" s="9" t="s">
        <v>25</v>
      </c>
      <c r="E4" s="10" t="s">
        <v>19</v>
      </c>
      <c r="F4" s="14">
        <v>45901.0</v>
      </c>
      <c r="G4" s="12">
        <v>0.4166666666666667</v>
      </c>
      <c r="H4" s="13" t="s">
        <v>20</v>
      </c>
      <c r="I4" s="9" t="s">
        <v>31</v>
      </c>
      <c r="J4" s="9" t="s">
        <v>32</v>
      </c>
      <c r="K4" s="9" t="s">
        <v>33</v>
      </c>
      <c r="L4" s="14">
        <v>45901.0</v>
      </c>
      <c r="M4" s="15"/>
      <c r="N4" s="12">
        <v>0.6638888888888889</v>
      </c>
      <c r="O4" s="9">
        <v>54827.0</v>
      </c>
      <c r="P4" s="9">
        <v>54885.0</v>
      </c>
      <c r="Q4" s="24" t="s">
        <v>22</v>
      </c>
      <c r="R4" s="23"/>
      <c r="S4" s="23"/>
      <c r="T4" s="23"/>
      <c r="U4" s="23"/>
      <c r="V4" s="23"/>
      <c r="W4" s="6"/>
      <c r="X4" s="6"/>
      <c r="Y4" s="6"/>
      <c r="Z4" s="6"/>
    </row>
    <row r="5">
      <c r="A5" s="17">
        <v>463.0</v>
      </c>
      <c r="B5" s="25" t="s">
        <v>34</v>
      </c>
      <c r="C5" s="26" t="s">
        <v>35</v>
      </c>
      <c r="D5" s="26" t="s">
        <v>25</v>
      </c>
      <c r="E5" s="10" t="s">
        <v>19</v>
      </c>
      <c r="F5" s="14">
        <v>45901.0</v>
      </c>
      <c r="G5" s="18">
        <v>0.4583333333333333</v>
      </c>
      <c r="H5" s="13" t="s">
        <v>20</v>
      </c>
      <c r="I5" s="20" t="s">
        <v>36</v>
      </c>
      <c r="J5" s="20" t="s">
        <v>37</v>
      </c>
      <c r="K5" s="20" t="s">
        <v>38</v>
      </c>
      <c r="L5" s="14">
        <v>45901.0</v>
      </c>
      <c r="M5" s="26"/>
      <c r="N5" s="27">
        <v>0.7541666666666667</v>
      </c>
      <c r="O5" s="26">
        <v>57479.0</v>
      </c>
      <c r="P5" s="26">
        <v>57683.0</v>
      </c>
      <c r="Q5" s="28" t="s">
        <v>22</v>
      </c>
      <c r="R5" s="23"/>
      <c r="S5" s="23"/>
      <c r="T5" s="23"/>
      <c r="U5" s="23"/>
      <c r="V5" s="23"/>
      <c r="W5" s="6"/>
      <c r="X5" s="6"/>
      <c r="Y5" s="6"/>
      <c r="Z5" s="6"/>
    </row>
    <row r="6">
      <c r="A6" s="17">
        <v>464.0</v>
      </c>
      <c r="B6" s="29" t="s">
        <v>34</v>
      </c>
      <c r="C6" s="9" t="s">
        <v>35</v>
      </c>
      <c r="D6" s="9" t="s">
        <v>25</v>
      </c>
      <c r="E6" s="10" t="s">
        <v>19</v>
      </c>
      <c r="F6" s="14">
        <v>45901.0</v>
      </c>
      <c r="G6" s="18">
        <v>0.4583333333333333</v>
      </c>
      <c r="H6" s="13" t="s">
        <v>20</v>
      </c>
      <c r="I6" s="19" t="s">
        <v>39</v>
      </c>
      <c r="J6" s="19" t="s">
        <v>40</v>
      </c>
      <c r="K6" s="30" t="s">
        <v>41</v>
      </c>
      <c r="L6" s="14">
        <v>45901.0</v>
      </c>
      <c r="M6" s="21"/>
      <c r="N6" s="18">
        <v>0.7097222222222223</v>
      </c>
      <c r="O6" s="19">
        <v>33019.0</v>
      </c>
      <c r="P6" s="19">
        <v>33219.0</v>
      </c>
      <c r="Q6" s="31" t="s">
        <v>22</v>
      </c>
      <c r="R6" s="32"/>
      <c r="S6" s="32"/>
      <c r="T6" s="32"/>
      <c r="U6" s="32"/>
      <c r="V6" s="32"/>
      <c r="W6" s="6"/>
      <c r="X6" s="6"/>
      <c r="Y6" s="6"/>
      <c r="Z6" s="6"/>
    </row>
    <row r="7">
      <c r="A7" s="17">
        <v>465.0</v>
      </c>
      <c r="B7" s="29" t="s">
        <v>42</v>
      </c>
      <c r="C7" s="9" t="s">
        <v>35</v>
      </c>
      <c r="D7" s="9" t="s">
        <v>25</v>
      </c>
      <c r="E7" s="10" t="s">
        <v>43</v>
      </c>
      <c r="F7" s="14">
        <v>45901.0</v>
      </c>
      <c r="G7" s="18">
        <v>0.7083333333333334</v>
      </c>
      <c r="H7" s="13" t="s">
        <v>20</v>
      </c>
      <c r="I7" s="19" t="s">
        <v>44</v>
      </c>
      <c r="J7" s="19" t="s">
        <v>32</v>
      </c>
      <c r="K7" s="33" t="s">
        <v>45</v>
      </c>
      <c r="L7" s="14">
        <v>45901.0</v>
      </c>
      <c r="M7" s="34" t="s">
        <v>46</v>
      </c>
      <c r="N7" s="18"/>
      <c r="O7" s="19"/>
      <c r="P7" s="19"/>
      <c r="Q7" s="31" t="s">
        <v>22</v>
      </c>
      <c r="R7" s="32"/>
      <c r="S7" s="32"/>
      <c r="T7" s="32"/>
      <c r="U7" s="32"/>
      <c r="V7" s="32"/>
      <c r="W7" s="6"/>
      <c r="X7" s="6"/>
      <c r="Y7" s="6"/>
      <c r="Z7" s="6"/>
    </row>
    <row r="8">
      <c r="A8" s="17">
        <v>466.0</v>
      </c>
      <c r="B8" s="29" t="s">
        <v>47</v>
      </c>
      <c r="C8" s="9" t="s">
        <v>48</v>
      </c>
      <c r="D8" s="9" t="s">
        <v>49</v>
      </c>
      <c r="E8" s="10" t="s">
        <v>19</v>
      </c>
      <c r="F8" s="14">
        <v>45901.0</v>
      </c>
      <c r="G8" s="18">
        <v>0.16666666666666666</v>
      </c>
      <c r="H8" s="13" t="s">
        <v>50</v>
      </c>
      <c r="I8" s="19" t="s">
        <v>51</v>
      </c>
      <c r="J8" s="20" t="s">
        <v>52</v>
      </c>
      <c r="K8" s="20" t="s">
        <v>53</v>
      </c>
      <c r="L8" s="14">
        <v>45901.0</v>
      </c>
      <c r="M8" s="19"/>
      <c r="N8" s="18">
        <v>0.2013888888888889</v>
      </c>
      <c r="O8" s="20">
        <v>25075.0</v>
      </c>
      <c r="P8" s="19">
        <v>25115.0</v>
      </c>
      <c r="Q8" s="31" t="s">
        <v>54</v>
      </c>
      <c r="R8" s="32"/>
      <c r="S8" s="32"/>
      <c r="T8" s="32"/>
      <c r="U8" s="32"/>
      <c r="V8" s="32"/>
      <c r="W8" s="6"/>
      <c r="X8" s="6"/>
      <c r="Y8" s="6"/>
      <c r="Z8" s="6"/>
    </row>
    <row r="9">
      <c r="A9" s="35">
        <v>467.0</v>
      </c>
      <c r="B9" s="29" t="s">
        <v>55</v>
      </c>
      <c r="C9" s="9" t="s">
        <v>56</v>
      </c>
      <c r="D9" s="9" t="s">
        <v>57</v>
      </c>
      <c r="E9" s="10" t="s">
        <v>19</v>
      </c>
      <c r="F9" s="14">
        <v>45901.0</v>
      </c>
      <c r="G9" s="18">
        <v>0.4166666666666667</v>
      </c>
      <c r="H9" s="13" t="s">
        <v>20</v>
      </c>
      <c r="I9" s="19" t="s">
        <v>58</v>
      </c>
      <c r="J9" s="19" t="s">
        <v>59</v>
      </c>
      <c r="K9" s="19" t="s">
        <v>60</v>
      </c>
      <c r="L9" s="14">
        <v>45901.0</v>
      </c>
      <c r="M9" s="21"/>
      <c r="N9" s="18">
        <v>0.78125</v>
      </c>
      <c r="O9" s="19">
        <v>3033.0</v>
      </c>
      <c r="P9" s="19">
        <v>3041.0</v>
      </c>
      <c r="Q9" s="36"/>
      <c r="R9" s="32"/>
      <c r="S9" s="32"/>
      <c r="T9" s="32"/>
      <c r="U9" s="32"/>
      <c r="V9" s="32"/>
      <c r="W9" s="6"/>
      <c r="X9" s="6"/>
      <c r="Y9" s="6"/>
      <c r="Z9" s="6"/>
    </row>
    <row r="10">
      <c r="A10" s="35">
        <v>468.0</v>
      </c>
      <c r="B10" s="29" t="s">
        <v>61</v>
      </c>
      <c r="C10" s="9" t="s">
        <v>56</v>
      </c>
      <c r="D10" s="9" t="s">
        <v>57</v>
      </c>
      <c r="E10" s="10" t="s">
        <v>19</v>
      </c>
      <c r="F10" s="14">
        <v>45901.0</v>
      </c>
      <c r="G10" s="18">
        <v>0.4166666666666667</v>
      </c>
      <c r="H10" s="13" t="s">
        <v>20</v>
      </c>
      <c r="I10" s="19" t="s">
        <v>62</v>
      </c>
      <c r="J10" s="37" t="s">
        <v>63</v>
      </c>
      <c r="K10" s="19" t="s">
        <v>60</v>
      </c>
      <c r="L10" s="14">
        <v>45901.0</v>
      </c>
      <c r="M10" s="21"/>
      <c r="N10" s="18">
        <v>0.78125</v>
      </c>
      <c r="O10" s="19">
        <v>42354.0</v>
      </c>
      <c r="P10" s="19">
        <v>42361.0</v>
      </c>
      <c r="Q10" s="31"/>
      <c r="R10" s="32"/>
      <c r="S10" s="32"/>
      <c r="T10" s="32"/>
      <c r="U10" s="32"/>
      <c r="V10" s="32"/>
      <c r="W10" s="6"/>
      <c r="X10" s="6"/>
      <c r="Y10" s="6"/>
      <c r="Z10" s="6"/>
    </row>
    <row r="11">
      <c r="A11" s="35">
        <v>469.0</v>
      </c>
      <c r="B11" s="29" t="s">
        <v>61</v>
      </c>
      <c r="C11" s="9" t="s">
        <v>56</v>
      </c>
      <c r="D11" s="26" t="s">
        <v>57</v>
      </c>
      <c r="E11" s="10" t="s">
        <v>43</v>
      </c>
      <c r="F11" s="14">
        <v>45901.0</v>
      </c>
      <c r="G11" s="18">
        <v>0.4166666666666667</v>
      </c>
      <c r="H11" s="13" t="s">
        <v>20</v>
      </c>
      <c r="I11" s="20" t="s">
        <v>64</v>
      </c>
      <c r="J11" s="38" t="s">
        <v>65</v>
      </c>
      <c r="K11" s="33" t="s">
        <v>60</v>
      </c>
      <c r="L11" s="14">
        <v>45901.0</v>
      </c>
      <c r="M11" s="34" t="s">
        <v>66</v>
      </c>
      <c r="N11" s="39"/>
      <c r="O11" s="20"/>
      <c r="P11" s="19"/>
      <c r="Q11" s="31"/>
      <c r="R11" s="32"/>
      <c r="S11" s="32"/>
      <c r="T11" s="32"/>
      <c r="U11" s="32"/>
      <c r="V11" s="32"/>
      <c r="W11" s="6"/>
      <c r="X11" s="6"/>
      <c r="Y11" s="6"/>
      <c r="Z11" s="6"/>
    </row>
    <row r="12">
      <c r="A12" s="35">
        <v>470.0</v>
      </c>
      <c r="B12" s="29" t="s">
        <v>67</v>
      </c>
      <c r="C12" s="9" t="s">
        <v>68</v>
      </c>
      <c r="D12" s="9" t="s">
        <v>69</v>
      </c>
      <c r="E12" s="10" t="s">
        <v>19</v>
      </c>
      <c r="F12" s="14">
        <v>45901.0</v>
      </c>
      <c r="G12" s="18">
        <v>0.20833333333333334</v>
      </c>
      <c r="H12" s="13" t="s">
        <v>70</v>
      </c>
      <c r="I12" s="19" t="s">
        <v>71</v>
      </c>
      <c r="J12" s="38" t="s">
        <v>72</v>
      </c>
      <c r="K12" s="33" t="s">
        <v>73</v>
      </c>
      <c r="L12" s="14">
        <v>45901.0</v>
      </c>
      <c r="M12" s="21"/>
      <c r="N12" s="39">
        <v>0.2513888888888889</v>
      </c>
      <c r="O12" s="20">
        <v>115377.0</v>
      </c>
      <c r="P12" s="19">
        <v>115436.0</v>
      </c>
      <c r="Q12" s="31" t="s">
        <v>54</v>
      </c>
      <c r="R12" s="32"/>
      <c r="S12" s="32"/>
      <c r="T12" s="32"/>
      <c r="U12" s="32"/>
      <c r="V12" s="32"/>
      <c r="W12" s="6"/>
      <c r="X12" s="6"/>
      <c r="Y12" s="6"/>
      <c r="Z12" s="6"/>
    </row>
    <row r="13">
      <c r="A13" s="35">
        <v>471.0</v>
      </c>
      <c r="B13" s="29" t="s">
        <v>67</v>
      </c>
      <c r="C13" s="9" t="s">
        <v>68</v>
      </c>
      <c r="D13" s="9" t="s">
        <v>69</v>
      </c>
      <c r="E13" s="10" t="s">
        <v>19</v>
      </c>
      <c r="F13" s="40">
        <v>45901.0</v>
      </c>
      <c r="G13" s="39">
        <v>0.20833333333333334</v>
      </c>
      <c r="H13" s="13" t="s">
        <v>70</v>
      </c>
      <c r="I13" s="20" t="s">
        <v>74</v>
      </c>
      <c r="J13" s="26" t="s">
        <v>75</v>
      </c>
      <c r="K13" s="33" t="s">
        <v>76</v>
      </c>
      <c r="L13" s="14">
        <v>45901.0</v>
      </c>
      <c r="M13" s="21"/>
      <c r="N13" s="39">
        <v>0.26319444444444445</v>
      </c>
      <c r="O13" s="20">
        <v>168653.0</v>
      </c>
      <c r="P13" s="19">
        <v>168704.0</v>
      </c>
      <c r="Q13" s="31" t="s">
        <v>54</v>
      </c>
      <c r="R13" s="32"/>
      <c r="S13" s="32"/>
      <c r="T13" s="32"/>
      <c r="U13" s="32"/>
      <c r="V13" s="32"/>
      <c r="W13" s="6"/>
      <c r="X13" s="6"/>
      <c r="Y13" s="6"/>
      <c r="Z13" s="6"/>
    </row>
    <row r="14">
      <c r="A14" s="41">
        <v>472.0</v>
      </c>
      <c r="B14" s="29" t="s">
        <v>77</v>
      </c>
      <c r="C14" s="9" t="s">
        <v>24</v>
      </c>
      <c r="D14" s="9" t="s">
        <v>78</v>
      </c>
      <c r="E14" s="10" t="s">
        <v>19</v>
      </c>
      <c r="F14" s="40">
        <v>45901.0</v>
      </c>
      <c r="G14" s="12">
        <v>0.3333333333333333</v>
      </c>
      <c r="H14" s="13" t="s">
        <v>20</v>
      </c>
      <c r="I14" s="42" t="s">
        <v>79</v>
      </c>
      <c r="J14" s="42" t="s">
        <v>80</v>
      </c>
      <c r="K14" s="9" t="s">
        <v>81</v>
      </c>
      <c r="L14" s="14">
        <v>45901.0</v>
      </c>
      <c r="M14" s="21"/>
      <c r="N14" s="39">
        <v>0.4513888888888889</v>
      </c>
      <c r="O14" s="43">
        <v>135540.0</v>
      </c>
      <c r="P14" s="44">
        <v>135549.0</v>
      </c>
      <c r="Q14" s="31" t="s">
        <v>22</v>
      </c>
      <c r="R14" s="32"/>
      <c r="S14" s="32"/>
      <c r="T14" s="32"/>
      <c r="U14" s="32"/>
      <c r="V14" s="32"/>
      <c r="W14" s="6"/>
      <c r="X14" s="6"/>
      <c r="Y14" s="6"/>
      <c r="Z14" s="6"/>
    </row>
    <row r="15">
      <c r="A15" s="17">
        <v>473.0</v>
      </c>
      <c r="B15" s="29" t="s">
        <v>82</v>
      </c>
      <c r="C15" s="9" t="s">
        <v>24</v>
      </c>
      <c r="D15" s="9" t="s">
        <v>25</v>
      </c>
      <c r="E15" s="10" t="s">
        <v>19</v>
      </c>
      <c r="F15" s="40">
        <v>45901.0</v>
      </c>
      <c r="G15" s="12">
        <v>0.375</v>
      </c>
      <c r="H15" s="13" t="s">
        <v>20</v>
      </c>
      <c r="I15" s="42" t="s">
        <v>83</v>
      </c>
      <c r="J15" s="42" t="s">
        <v>84</v>
      </c>
      <c r="K15" s="9" t="s">
        <v>85</v>
      </c>
      <c r="L15" s="45">
        <v>45901.0</v>
      </c>
      <c r="M15" s="21"/>
      <c r="N15" s="18">
        <v>0.47708333333333336</v>
      </c>
      <c r="O15" s="20">
        <v>54428.0</v>
      </c>
      <c r="P15" s="20">
        <v>54545.0</v>
      </c>
      <c r="Q15" s="31" t="s">
        <v>22</v>
      </c>
      <c r="R15" s="32"/>
      <c r="S15" s="32"/>
      <c r="T15" s="32"/>
      <c r="U15" s="32"/>
      <c r="V15" s="32"/>
      <c r="W15" s="6"/>
      <c r="X15" s="6"/>
      <c r="Y15" s="6"/>
      <c r="Z15" s="6"/>
    </row>
    <row r="16">
      <c r="A16" s="17">
        <v>474.0</v>
      </c>
      <c r="B16" s="29" t="s">
        <v>82</v>
      </c>
      <c r="C16" s="9" t="s">
        <v>24</v>
      </c>
      <c r="D16" s="9" t="s">
        <v>25</v>
      </c>
      <c r="E16" s="10" t="s">
        <v>19</v>
      </c>
      <c r="F16" s="40">
        <v>45901.0</v>
      </c>
      <c r="G16" s="12">
        <v>0.5833333333333334</v>
      </c>
      <c r="H16" s="13" t="s">
        <v>20</v>
      </c>
      <c r="I16" s="42" t="s">
        <v>83</v>
      </c>
      <c r="J16" s="42" t="s">
        <v>84</v>
      </c>
      <c r="K16" s="9" t="s">
        <v>85</v>
      </c>
      <c r="L16" s="46">
        <v>45901.0</v>
      </c>
      <c r="M16" s="21"/>
      <c r="N16" s="18">
        <v>0.6743055555555556</v>
      </c>
      <c r="O16" s="19">
        <v>54670.0</v>
      </c>
      <c r="P16" s="19">
        <v>54800.0</v>
      </c>
      <c r="Q16" s="31" t="s">
        <v>22</v>
      </c>
      <c r="R16" s="32"/>
      <c r="S16" s="32"/>
      <c r="T16" s="32"/>
      <c r="U16" s="32"/>
      <c r="V16" s="32"/>
      <c r="W16" s="6"/>
      <c r="X16" s="6"/>
      <c r="Y16" s="6"/>
      <c r="Z16" s="6"/>
    </row>
    <row r="17">
      <c r="A17" s="17">
        <v>475.0</v>
      </c>
      <c r="B17" s="29" t="s">
        <v>86</v>
      </c>
      <c r="C17" s="9" t="s">
        <v>24</v>
      </c>
      <c r="D17" s="9" t="s">
        <v>49</v>
      </c>
      <c r="E17" s="10" t="s">
        <v>19</v>
      </c>
      <c r="F17" s="40">
        <v>45901.0</v>
      </c>
      <c r="G17" s="12">
        <v>0.25</v>
      </c>
      <c r="H17" s="13" t="s">
        <v>20</v>
      </c>
      <c r="I17" s="9" t="s">
        <v>87</v>
      </c>
      <c r="J17" s="9" t="s">
        <v>88</v>
      </c>
      <c r="K17" s="9" t="s">
        <v>85</v>
      </c>
      <c r="L17" s="45">
        <v>45901.0</v>
      </c>
      <c r="M17" s="21"/>
      <c r="N17" s="18">
        <v>0.34097222222222223</v>
      </c>
      <c r="O17" s="19">
        <v>25160.0</v>
      </c>
      <c r="P17" s="19">
        <v>25271.0</v>
      </c>
      <c r="Q17" s="31" t="s">
        <v>22</v>
      </c>
      <c r="R17" s="32"/>
      <c r="S17" s="32"/>
      <c r="T17" s="32"/>
      <c r="U17" s="32"/>
      <c r="V17" s="32"/>
      <c r="W17" s="6"/>
      <c r="X17" s="6"/>
      <c r="Y17" s="6"/>
      <c r="Z17" s="6"/>
    </row>
    <row r="18">
      <c r="A18" s="17">
        <v>476.0</v>
      </c>
      <c r="B18" s="29" t="s">
        <v>89</v>
      </c>
      <c r="C18" s="9" t="s">
        <v>24</v>
      </c>
      <c r="D18" s="9" t="s">
        <v>90</v>
      </c>
      <c r="E18" s="10" t="s">
        <v>19</v>
      </c>
      <c r="F18" s="40">
        <v>45901.0</v>
      </c>
      <c r="G18" s="12">
        <v>0.3333333333333333</v>
      </c>
      <c r="H18" s="13" t="s">
        <v>20</v>
      </c>
      <c r="I18" s="9" t="s">
        <v>91</v>
      </c>
      <c r="J18" s="9" t="s">
        <v>92</v>
      </c>
      <c r="K18" s="9" t="s">
        <v>93</v>
      </c>
      <c r="L18" s="46">
        <v>45901.0</v>
      </c>
      <c r="M18" s="21"/>
      <c r="N18" s="18">
        <v>0.4701388888888889</v>
      </c>
      <c r="O18" s="19">
        <v>12741.0</v>
      </c>
      <c r="P18" s="19">
        <v>12761.0</v>
      </c>
      <c r="Q18" s="31" t="s">
        <v>22</v>
      </c>
      <c r="R18" s="32"/>
      <c r="S18" s="32"/>
      <c r="T18" s="32"/>
      <c r="U18" s="32"/>
      <c r="V18" s="32"/>
      <c r="W18" s="6"/>
      <c r="X18" s="6"/>
      <c r="Y18" s="6"/>
      <c r="Z18" s="6"/>
    </row>
    <row r="19">
      <c r="A19" s="17">
        <v>477.0</v>
      </c>
      <c r="B19" s="29" t="s">
        <v>94</v>
      </c>
      <c r="C19" s="9" t="s">
        <v>24</v>
      </c>
      <c r="D19" s="9" t="s">
        <v>90</v>
      </c>
      <c r="E19" s="10" t="s">
        <v>19</v>
      </c>
      <c r="F19" s="40">
        <v>45901.0</v>
      </c>
      <c r="G19" s="12">
        <v>0.25</v>
      </c>
      <c r="H19" s="13" t="s">
        <v>20</v>
      </c>
      <c r="I19" s="9" t="s">
        <v>95</v>
      </c>
      <c r="J19" s="9" t="s">
        <v>96</v>
      </c>
      <c r="K19" s="9" t="s">
        <v>97</v>
      </c>
      <c r="L19" s="45">
        <v>45901.0</v>
      </c>
      <c r="M19" s="21"/>
      <c r="N19" s="18">
        <v>0.6993055555555555</v>
      </c>
      <c r="O19" s="19">
        <v>90495.0</v>
      </c>
      <c r="P19" s="19">
        <v>90985.0</v>
      </c>
      <c r="Q19" s="31" t="s">
        <v>22</v>
      </c>
      <c r="R19" s="32"/>
      <c r="S19" s="32"/>
      <c r="T19" s="32"/>
      <c r="U19" s="32"/>
      <c r="V19" s="32"/>
      <c r="W19" s="6"/>
      <c r="X19" s="6"/>
      <c r="Y19" s="6"/>
      <c r="Z19" s="6"/>
    </row>
    <row r="20">
      <c r="A20" s="17">
        <v>478.0</v>
      </c>
      <c r="B20" s="29" t="s">
        <v>98</v>
      </c>
      <c r="C20" s="9" t="s">
        <v>24</v>
      </c>
      <c r="D20" s="9" t="s">
        <v>90</v>
      </c>
      <c r="E20" s="10" t="s">
        <v>19</v>
      </c>
      <c r="F20" s="40">
        <v>45901.0</v>
      </c>
      <c r="G20" s="12">
        <v>0.4166666666666667</v>
      </c>
      <c r="H20" s="13" t="s">
        <v>20</v>
      </c>
      <c r="I20" s="9" t="s">
        <v>99</v>
      </c>
      <c r="J20" s="9" t="s">
        <v>100</v>
      </c>
      <c r="K20" s="9" t="s">
        <v>101</v>
      </c>
      <c r="L20" s="46">
        <v>45901.0</v>
      </c>
      <c r="M20" s="21"/>
      <c r="N20" s="18">
        <v>0.5229166666666667</v>
      </c>
      <c r="O20" s="19">
        <v>14278.0</v>
      </c>
      <c r="P20" s="19">
        <v>14300.0</v>
      </c>
      <c r="Q20" s="31" t="s">
        <v>22</v>
      </c>
      <c r="R20" s="32"/>
      <c r="S20" s="32"/>
      <c r="T20" s="32"/>
      <c r="U20" s="32"/>
      <c r="V20" s="32"/>
      <c r="W20" s="6"/>
      <c r="X20" s="6"/>
      <c r="Y20" s="6"/>
      <c r="Z20" s="6"/>
    </row>
    <row r="21">
      <c r="A21" s="47">
        <v>479.0</v>
      </c>
      <c r="B21" s="48" t="s">
        <v>102</v>
      </c>
      <c r="C21" s="49" t="s">
        <v>103</v>
      </c>
      <c r="D21" s="49" t="s">
        <v>18</v>
      </c>
      <c r="E21" s="10" t="s">
        <v>19</v>
      </c>
      <c r="F21" s="40">
        <v>45901.0</v>
      </c>
      <c r="G21" s="50">
        <v>0.4166666666666667</v>
      </c>
      <c r="H21" s="13" t="s">
        <v>20</v>
      </c>
      <c r="I21" s="49" t="s">
        <v>104</v>
      </c>
      <c r="J21" s="49" t="s">
        <v>105</v>
      </c>
      <c r="K21" s="49" t="s">
        <v>106</v>
      </c>
      <c r="L21" s="46">
        <v>45901.0</v>
      </c>
      <c r="M21" s="21"/>
      <c r="N21" s="18">
        <v>0.5534722222222223</v>
      </c>
      <c r="O21" s="19">
        <v>140800.0</v>
      </c>
      <c r="P21" s="19">
        <v>14095.0</v>
      </c>
      <c r="Q21" s="31" t="s">
        <v>54</v>
      </c>
      <c r="R21" s="32"/>
      <c r="S21" s="32"/>
      <c r="T21" s="32"/>
      <c r="U21" s="32"/>
      <c r="V21" s="32"/>
      <c r="W21" s="6"/>
      <c r="X21" s="6"/>
      <c r="Y21" s="6"/>
      <c r="Z21" s="6"/>
    </row>
    <row r="22">
      <c r="A22" s="51">
        <v>480.0</v>
      </c>
      <c r="B22" s="48" t="s">
        <v>61</v>
      </c>
      <c r="C22" s="49" t="s">
        <v>56</v>
      </c>
      <c r="D22" s="49" t="s">
        <v>18</v>
      </c>
      <c r="E22" s="10" t="s">
        <v>19</v>
      </c>
      <c r="F22" s="46">
        <v>45901.0</v>
      </c>
      <c r="G22" s="50">
        <v>0.4166666666666667</v>
      </c>
      <c r="H22" s="13" t="s">
        <v>20</v>
      </c>
      <c r="I22" s="49" t="s">
        <v>107</v>
      </c>
      <c r="J22" s="49" t="s">
        <v>108</v>
      </c>
      <c r="K22" s="49" t="s">
        <v>60</v>
      </c>
      <c r="L22" s="46">
        <v>45901.0</v>
      </c>
      <c r="M22" s="21"/>
      <c r="N22" s="18">
        <v>0.7805555555555556</v>
      </c>
      <c r="O22" s="19">
        <v>153192.0</v>
      </c>
      <c r="P22" s="21"/>
      <c r="Q22" s="52"/>
      <c r="R22" s="32"/>
      <c r="S22" s="32"/>
      <c r="T22" s="32"/>
      <c r="U22" s="32"/>
      <c r="V22" s="32"/>
      <c r="W22" s="6"/>
      <c r="X22" s="6"/>
      <c r="Y22" s="6"/>
      <c r="Z22" s="6"/>
    </row>
    <row r="23">
      <c r="A23" s="51">
        <v>481.0</v>
      </c>
      <c r="B23" s="53" t="s">
        <v>109</v>
      </c>
      <c r="C23" s="49" t="s">
        <v>48</v>
      </c>
      <c r="D23" s="49" t="s">
        <v>49</v>
      </c>
      <c r="E23" s="10" t="s">
        <v>19</v>
      </c>
      <c r="F23" s="46">
        <v>45901.0</v>
      </c>
      <c r="G23" s="50">
        <v>0.5881944444444445</v>
      </c>
      <c r="H23" s="13" t="s">
        <v>20</v>
      </c>
      <c r="I23" s="49" t="s">
        <v>110</v>
      </c>
      <c r="J23" s="49" t="s">
        <v>111</v>
      </c>
      <c r="K23" s="54" t="s">
        <v>112</v>
      </c>
      <c r="L23" s="46">
        <v>45901.0</v>
      </c>
      <c r="M23" s="21"/>
      <c r="N23" s="18">
        <v>0.7</v>
      </c>
      <c r="O23" s="19">
        <v>156657.0</v>
      </c>
      <c r="P23" s="19">
        <v>156683.0</v>
      </c>
      <c r="Q23" s="31" t="s">
        <v>22</v>
      </c>
      <c r="R23" s="32"/>
      <c r="S23" s="32"/>
      <c r="T23" s="32"/>
      <c r="U23" s="32"/>
      <c r="V23" s="32"/>
      <c r="W23" s="6"/>
      <c r="X23" s="6"/>
      <c r="Y23" s="6"/>
      <c r="Z23" s="6"/>
    </row>
    <row r="24">
      <c r="A24" s="55"/>
      <c r="B24" s="56"/>
      <c r="C24" s="23"/>
      <c r="D24" s="49"/>
      <c r="E24" s="23"/>
      <c r="F24" s="46"/>
      <c r="G24" s="23"/>
      <c r="H24" s="13" t="s">
        <v>20</v>
      </c>
      <c r="I24" s="23"/>
      <c r="J24" s="23"/>
      <c r="K24" s="23"/>
      <c r="L24" s="46">
        <v>45901.0</v>
      </c>
      <c r="M24" s="21"/>
      <c r="N24" s="21"/>
      <c r="O24" s="21"/>
      <c r="P24" s="21"/>
      <c r="Q24" s="52"/>
      <c r="R24" s="32"/>
      <c r="S24" s="32"/>
      <c r="T24" s="32"/>
      <c r="U24" s="32"/>
      <c r="V24" s="32"/>
      <c r="W24" s="6"/>
      <c r="X24" s="6"/>
      <c r="Y24" s="6"/>
      <c r="Z24" s="6"/>
    </row>
    <row r="25">
      <c r="A25" s="6"/>
      <c r="B25" s="56"/>
      <c r="C25" s="23"/>
      <c r="D25" s="23"/>
      <c r="E25" s="23"/>
      <c r="F25" s="23"/>
      <c r="G25" s="23"/>
      <c r="H25" s="23"/>
      <c r="I25" s="23"/>
      <c r="J25" s="23"/>
      <c r="K25" s="23"/>
      <c r="L25" s="32"/>
      <c r="M25" s="32"/>
      <c r="N25" s="32"/>
      <c r="O25" s="32"/>
      <c r="P25" s="32"/>
      <c r="Q25" s="32"/>
      <c r="R25" s="32"/>
      <c r="S25" s="32"/>
      <c r="T25" s="32"/>
      <c r="U25" s="32"/>
      <c r="V25" s="32"/>
      <c r="W25" s="6"/>
      <c r="X25" s="6"/>
      <c r="Y25" s="6"/>
      <c r="Z25" s="6"/>
    </row>
    <row r="26">
      <c r="A26" s="6"/>
      <c r="B26" s="56"/>
      <c r="C26" s="23"/>
      <c r="D26" s="23"/>
      <c r="E26" s="23"/>
      <c r="F26" s="23"/>
      <c r="G26" s="23"/>
      <c r="H26" s="23"/>
      <c r="I26" s="23"/>
      <c r="J26" s="23"/>
      <c r="K26" s="23"/>
      <c r="L26" s="32"/>
      <c r="M26" s="32"/>
      <c r="N26" s="32"/>
      <c r="O26" s="32"/>
      <c r="P26" s="32"/>
      <c r="Q26" s="32"/>
      <c r="R26" s="32"/>
      <c r="S26" s="32"/>
      <c r="T26" s="32"/>
      <c r="U26" s="32"/>
      <c r="V26" s="32"/>
      <c r="W26" s="6"/>
      <c r="X26" s="6"/>
      <c r="Y26" s="6"/>
      <c r="Z26" s="6"/>
    </row>
    <row r="27">
      <c r="A27" s="6"/>
      <c r="B27" s="56"/>
      <c r="C27" s="23"/>
      <c r="D27" s="23"/>
      <c r="E27" s="23"/>
      <c r="F27" s="23"/>
      <c r="G27" s="23"/>
      <c r="H27" s="23"/>
      <c r="I27" s="23"/>
      <c r="J27" s="23"/>
      <c r="K27" s="23"/>
      <c r="L27" s="32"/>
      <c r="M27" s="32"/>
      <c r="N27" s="32"/>
      <c r="O27" s="32"/>
      <c r="P27" s="32"/>
      <c r="Q27" s="32"/>
      <c r="R27" s="32"/>
      <c r="S27" s="32"/>
      <c r="T27" s="32"/>
      <c r="U27" s="32"/>
      <c r="V27" s="32"/>
      <c r="W27" s="6"/>
      <c r="X27" s="6"/>
      <c r="Y27" s="6"/>
      <c r="Z27" s="6"/>
    </row>
    <row r="28">
      <c r="A28" s="6"/>
      <c r="B28" s="56"/>
      <c r="C28" s="56"/>
      <c r="D28" s="56"/>
      <c r="E28" s="56"/>
      <c r="F28" s="56"/>
      <c r="G28" s="56"/>
      <c r="H28" s="56"/>
      <c r="I28" s="56"/>
      <c r="J28" s="56"/>
      <c r="K28" s="56"/>
      <c r="L28" s="6"/>
      <c r="M28" s="6"/>
      <c r="N28" s="6"/>
      <c r="O28" s="6"/>
      <c r="P28" s="6"/>
      <c r="Q28" s="6"/>
      <c r="R28" s="6"/>
      <c r="S28" s="6"/>
      <c r="T28" s="6"/>
      <c r="U28" s="6"/>
      <c r="V28" s="6"/>
      <c r="W28" s="6"/>
      <c r="X28" s="6"/>
      <c r="Y28" s="6"/>
      <c r="Z28" s="6"/>
    </row>
    <row r="29">
      <c r="A29" s="6"/>
      <c r="B29" s="56"/>
      <c r="C29" s="56"/>
      <c r="D29" s="56"/>
      <c r="E29" s="56"/>
      <c r="F29" s="56"/>
      <c r="G29" s="56"/>
      <c r="H29" s="56"/>
      <c r="I29" s="56"/>
      <c r="J29" s="56"/>
      <c r="K29" s="56"/>
      <c r="L29" s="6"/>
      <c r="M29" s="6"/>
      <c r="N29" s="6"/>
      <c r="O29" s="6"/>
      <c r="P29" s="6"/>
      <c r="Q29" s="6"/>
      <c r="R29" s="6"/>
      <c r="S29" s="6"/>
      <c r="T29" s="6"/>
      <c r="U29" s="6"/>
      <c r="V29" s="6"/>
      <c r="W29" s="6"/>
      <c r="X29" s="6"/>
      <c r="Y29" s="6"/>
      <c r="Z29" s="6"/>
    </row>
    <row r="30">
      <c r="A30" s="6"/>
      <c r="B30" s="56"/>
      <c r="C30" s="56"/>
      <c r="D30" s="56"/>
      <c r="E30" s="56"/>
      <c r="F30" s="56"/>
      <c r="G30" s="56"/>
      <c r="H30" s="56"/>
      <c r="I30" s="56"/>
      <c r="J30" s="56"/>
      <c r="K30" s="56"/>
      <c r="L30" s="6"/>
      <c r="M30" s="6"/>
      <c r="N30" s="6"/>
      <c r="O30" s="6"/>
      <c r="P30" s="6"/>
      <c r="Q30" s="6"/>
      <c r="R30" s="6"/>
      <c r="S30" s="6"/>
      <c r="T30" s="6"/>
      <c r="U30" s="6"/>
      <c r="V30" s="6"/>
      <c r="W30" s="6"/>
      <c r="X30" s="6"/>
      <c r="Y30" s="6"/>
      <c r="Z30" s="6"/>
    </row>
    <row r="31">
      <c r="A31" s="6"/>
      <c r="B31" s="56"/>
      <c r="C31" s="56"/>
      <c r="D31" s="56"/>
      <c r="E31" s="56"/>
      <c r="F31" s="56"/>
      <c r="G31" s="56"/>
      <c r="H31" s="56"/>
      <c r="I31" s="56"/>
      <c r="J31" s="56"/>
      <c r="K31" s="56"/>
      <c r="L31" s="6"/>
      <c r="M31" s="6"/>
      <c r="N31" s="6"/>
      <c r="O31" s="6"/>
      <c r="P31" s="6"/>
      <c r="Q31" s="6"/>
      <c r="R31" s="6"/>
      <c r="S31" s="6"/>
      <c r="T31" s="6"/>
      <c r="U31" s="6"/>
      <c r="V31" s="6"/>
      <c r="W31" s="6"/>
      <c r="X31" s="6"/>
      <c r="Y31" s="6"/>
      <c r="Z31" s="6"/>
    </row>
    <row r="32">
      <c r="A32" s="6"/>
      <c r="B32" s="56"/>
      <c r="C32" s="56"/>
      <c r="D32" s="56"/>
      <c r="E32" s="56"/>
      <c r="F32" s="56"/>
      <c r="G32" s="56"/>
      <c r="H32" s="56"/>
      <c r="I32" s="56"/>
      <c r="J32" s="56"/>
      <c r="K32" s="56"/>
      <c r="L32" s="6"/>
      <c r="M32" s="6"/>
      <c r="N32" s="6"/>
      <c r="O32" s="6"/>
      <c r="P32" s="6"/>
      <c r="Q32" s="6"/>
      <c r="R32" s="6"/>
      <c r="S32" s="6"/>
      <c r="T32" s="6"/>
      <c r="U32" s="6"/>
      <c r="V32" s="6"/>
      <c r="W32" s="6"/>
      <c r="X32" s="6"/>
      <c r="Y32" s="6"/>
      <c r="Z32" s="6"/>
    </row>
    <row r="33">
      <c r="A33" s="6"/>
      <c r="B33" s="56"/>
      <c r="C33" s="56"/>
      <c r="D33" s="56"/>
      <c r="E33" s="56"/>
      <c r="F33" s="56"/>
      <c r="G33" s="56"/>
      <c r="H33" s="56"/>
      <c r="I33" s="56"/>
      <c r="J33" s="56"/>
      <c r="K33" s="56"/>
      <c r="L33" s="6"/>
      <c r="M33" s="6"/>
      <c r="N33" s="6"/>
      <c r="O33" s="6"/>
      <c r="P33" s="6"/>
      <c r="Q33" s="6"/>
      <c r="R33" s="6"/>
      <c r="S33" s="6"/>
      <c r="T33" s="6"/>
      <c r="U33" s="6"/>
      <c r="V33" s="6"/>
      <c r="W33" s="6"/>
      <c r="X33" s="6"/>
      <c r="Y33" s="6"/>
      <c r="Z33" s="6"/>
    </row>
    <row r="34">
      <c r="A34" s="6"/>
      <c r="B34" s="56"/>
      <c r="C34" s="56"/>
      <c r="D34" s="56"/>
      <c r="E34" s="56"/>
      <c r="F34" s="56"/>
      <c r="G34" s="56"/>
      <c r="H34" s="56"/>
      <c r="I34" s="56"/>
      <c r="J34" s="56"/>
      <c r="K34" s="56"/>
      <c r="L34" s="6"/>
      <c r="M34" s="6"/>
      <c r="N34" s="6"/>
      <c r="O34" s="6"/>
      <c r="P34" s="6"/>
      <c r="Q34" s="6"/>
      <c r="R34" s="6"/>
      <c r="S34" s="6"/>
      <c r="T34" s="6"/>
      <c r="U34" s="6"/>
      <c r="V34" s="6"/>
      <c r="W34" s="6"/>
      <c r="X34" s="6"/>
      <c r="Y34" s="6"/>
      <c r="Z34" s="6"/>
    </row>
    <row r="35">
      <c r="A35" s="6"/>
      <c r="B35" s="56"/>
      <c r="C35" s="56"/>
      <c r="D35" s="56"/>
      <c r="E35" s="56"/>
      <c r="F35" s="56"/>
      <c r="G35" s="56"/>
      <c r="H35" s="56"/>
      <c r="I35" s="56"/>
      <c r="J35" s="56"/>
      <c r="K35" s="56"/>
      <c r="L35" s="6"/>
      <c r="M35" s="6"/>
      <c r="N35" s="6"/>
      <c r="O35" s="6"/>
      <c r="P35" s="6"/>
      <c r="Q35" s="6"/>
      <c r="R35" s="6"/>
      <c r="S35" s="6"/>
      <c r="T35" s="6"/>
      <c r="U35" s="6"/>
      <c r="V35" s="6"/>
      <c r="W35" s="6"/>
      <c r="X35" s="6"/>
      <c r="Y35" s="6"/>
      <c r="Z35" s="6"/>
    </row>
    <row r="36">
      <c r="A36" s="6"/>
      <c r="B36" s="56"/>
      <c r="C36" s="56"/>
      <c r="D36" s="56"/>
      <c r="E36" s="56"/>
      <c r="F36" s="56"/>
      <c r="G36" s="56"/>
      <c r="H36" s="56"/>
      <c r="I36" s="56"/>
      <c r="J36" s="56"/>
      <c r="K36" s="56"/>
      <c r="L36" s="6"/>
      <c r="M36" s="6"/>
      <c r="N36" s="6"/>
      <c r="O36" s="6"/>
      <c r="P36" s="6"/>
      <c r="Q36" s="6"/>
      <c r="R36" s="6"/>
      <c r="S36" s="6"/>
      <c r="T36" s="6"/>
      <c r="U36" s="6"/>
      <c r="V36" s="6"/>
      <c r="W36" s="6"/>
      <c r="X36" s="6"/>
      <c r="Y36" s="6"/>
      <c r="Z36" s="6"/>
    </row>
    <row r="37">
      <c r="A37" s="6"/>
      <c r="B37" s="56"/>
      <c r="C37" s="56"/>
      <c r="D37" s="56"/>
      <c r="E37" s="56"/>
      <c r="F37" s="56"/>
      <c r="G37" s="6"/>
      <c r="H37" s="6"/>
      <c r="I37" s="6"/>
      <c r="J37" s="6"/>
      <c r="K37" s="6"/>
      <c r="L37" s="6"/>
      <c r="M37" s="6"/>
      <c r="N37" s="6"/>
      <c r="O37" s="6"/>
      <c r="P37" s="6"/>
      <c r="Q37" s="6"/>
      <c r="R37" s="6"/>
      <c r="S37" s="6"/>
      <c r="T37" s="6"/>
      <c r="U37" s="6"/>
      <c r="V37" s="6"/>
      <c r="W37" s="6"/>
      <c r="X37" s="6"/>
      <c r="Y37" s="6"/>
      <c r="Z37" s="6"/>
    </row>
    <row r="38">
      <c r="A38" s="6"/>
      <c r="B38" s="56"/>
      <c r="C38" s="56"/>
      <c r="D38" s="56"/>
      <c r="E38" s="56"/>
      <c r="F38" s="56"/>
      <c r="G38" s="6"/>
      <c r="H38" s="6"/>
      <c r="I38" s="6"/>
      <c r="J38" s="6"/>
      <c r="K38" s="6"/>
      <c r="L38" s="6"/>
      <c r="M38" s="6"/>
      <c r="N38" s="6"/>
      <c r="O38" s="6"/>
      <c r="P38" s="6"/>
      <c r="Q38" s="6"/>
      <c r="R38" s="6"/>
      <c r="S38" s="6"/>
      <c r="T38" s="6"/>
      <c r="U38" s="6"/>
      <c r="V38" s="6"/>
      <c r="W38" s="6"/>
      <c r="X38" s="6"/>
      <c r="Y38" s="6"/>
      <c r="Z38" s="6"/>
    </row>
    <row r="39">
      <c r="A39" s="6"/>
      <c r="B39" s="56"/>
      <c r="C39" s="56"/>
      <c r="D39" s="56"/>
      <c r="E39" s="56"/>
      <c r="F39" s="56"/>
      <c r="G39" s="6"/>
      <c r="H39" s="6"/>
      <c r="I39" s="6"/>
      <c r="J39" s="6"/>
      <c r="K39" s="6"/>
      <c r="L39" s="6"/>
      <c r="M39" s="6"/>
      <c r="N39" s="6"/>
      <c r="O39" s="6"/>
      <c r="P39" s="6"/>
      <c r="Q39" s="6"/>
      <c r="R39" s="6"/>
      <c r="S39" s="6"/>
      <c r="T39" s="6"/>
      <c r="U39" s="6"/>
      <c r="V39" s="6"/>
      <c r="W39" s="6"/>
      <c r="X39" s="6"/>
      <c r="Y39" s="6"/>
      <c r="Z39" s="6"/>
    </row>
    <row r="40">
      <c r="A40" s="6"/>
      <c r="B40" s="56"/>
      <c r="C40" s="56"/>
      <c r="D40" s="56"/>
      <c r="E40" s="56"/>
      <c r="F40" s="56"/>
      <c r="G40" s="6"/>
      <c r="H40" s="6"/>
      <c r="I40" s="6"/>
      <c r="J40" s="6"/>
      <c r="K40" s="6"/>
      <c r="L40" s="6"/>
      <c r="M40" s="6"/>
      <c r="N40" s="6"/>
      <c r="O40" s="6"/>
      <c r="P40" s="6"/>
      <c r="Q40" s="6"/>
      <c r="R40" s="6"/>
      <c r="S40" s="6"/>
      <c r="T40" s="6"/>
      <c r="U40" s="6"/>
      <c r="V40" s="6"/>
      <c r="W40" s="6"/>
      <c r="X40" s="6"/>
      <c r="Y40" s="6"/>
      <c r="Z40" s="6"/>
    </row>
    <row r="41">
      <c r="A41" s="6"/>
      <c r="B41" s="56"/>
      <c r="C41" s="56"/>
      <c r="D41" s="56"/>
      <c r="E41" s="56"/>
      <c r="F41" s="56"/>
      <c r="G41" s="6"/>
      <c r="H41" s="6"/>
      <c r="I41" s="6"/>
      <c r="J41" s="6"/>
      <c r="K41" s="6"/>
      <c r="L41" s="6"/>
      <c r="M41" s="6"/>
      <c r="N41" s="6"/>
      <c r="O41" s="6"/>
      <c r="P41" s="6"/>
      <c r="Q41" s="6"/>
      <c r="R41" s="6"/>
      <c r="S41" s="6"/>
      <c r="T41" s="6"/>
      <c r="U41" s="6"/>
      <c r="V41" s="6"/>
      <c r="W41" s="6"/>
      <c r="X41" s="6"/>
      <c r="Y41" s="6"/>
      <c r="Z41" s="6"/>
    </row>
    <row r="42">
      <c r="A42" s="6"/>
      <c r="B42" s="56"/>
      <c r="C42" s="56"/>
      <c r="D42" s="56"/>
      <c r="E42" s="56"/>
      <c r="F42" s="56"/>
      <c r="G42" s="6"/>
      <c r="H42" s="6"/>
      <c r="I42" s="6"/>
      <c r="J42" s="6"/>
      <c r="K42" s="6"/>
      <c r="L42" s="6"/>
      <c r="M42" s="6"/>
      <c r="N42" s="6"/>
      <c r="O42" s="6"/>
      <c r="P42" s="6"/>
      <c r="Q42" s="6"/>
      <c r="R42" s="6"/>
      <c r="S42" s="6"/>
      <c r="T42" s="6"/>
      <c r="U42" s="6"/>
      <c r="V42" s="6"/>
      <c r="W42" s="6"/>
      <c r="X42" s="6"/>
      <c r="Y42" s="6"/>
      <c r="Z42" s="6"/>
    </row>
    <row r="43">
      <c r="A43" s="6"/>
      <c r="B43" s="56"/>
      <c r="C43" s="56"/>
      <c r="D43" s="56"/>
      <c r="E43" s="56"/>
      <c r="F43" s="56"/>
      <c r="G43" s="6"/>
      <c r="H43" s="6"/>
      <c r="I43" s="6"/>
      <c r="J43" s="6"/>
      <c r="K43" s="6"/>
      <c r="L43" s="6"/>
      <c r="M43" s="6"/>
      <c r="N43" s="6"/>
      <c r="O43" s="6"/>
      <c r="P43" s="6"/>
      <c r="Q43" s="6"/>
      <c r="R43" s="6"/>
      <c r="S43" s="6"/>
      <c r="T43" s="6"/>
      <c r="U43" s="6"/>
      <c r="V43" s="6"/>
      <c r="W43" s="6"/>
      <c r="X43" s="6"/>
      <c r="Y43" s="6"/>
      <c r="Z43" s="6"/>
    </row>
    <row r="44">
      <c r="A44" s="6"/>
      <c r="B44" s="56"/>
      <c r="C44" s="56"/>
      <c r="D44" s="56"/>
      <c r="E44" s="56"/>
      <c r="F44" s="56"/>
      <c r="G44" s="6"/>
      <c r="H44" s="6"/>
      <c r="I44" s="6"/>
      <c r="J44" s="6"/>
      <c r="K44" s="6"/>
      <c r="L44" s="6"/>
      <c r="M44" s="6"/>
      <c r="N44" s="6"/>
      <c r="O44" s="6"/>
      <c r="P44" s="6"/>
      <c r="Q44" s="6"/>
      <c r="R44" s="6"/>
      <c r="S44" s="6"/>
      <c r="T44" s="6"/>
      <c r="U44" s="6"/>
      <c r="V44" s="6"/>
      <c r="W44" s="6"/>
      <c r="X44" s="6"/>
      <c r="Y44" s="6"/>
      <c r="Z44" s="6"/>
    </row>
    <row r="45">
      <c r="A45" s="6"/>
      <c r="B45" s="56"/>
      <c r="C45" s="56"/>
      <c r="D45" s="56"/>
      <c r="E45" s="56"/>
      <c r="F45" s="56"/>
      <c r="G45" s="6"/>
      <c r="H45" s="6"/>
      <c r="I45" s="6"/>
      <c r="J45" s="6"/>
      <c r="K45" s="6"/>
      <c r="L45" s="6"/>
      <c r="M45" s="6"/>
      <c r="N45" s="6"/>
      <c r="O45" s="6"/>
      <c r="P45" s="6"/>
      <c r="Q45" s="6"/>
      <c r="R45" s="6"/>
      <c r="S45" s="6"/>
      <c r="T45" s="6"/>
      <c r="U45" s="6"/>
      <c r="V45" s="6"/>
      <c r="W45" s="6"/>
      <c r="X45" s="6"/>
      <c r="Y45" s="6"/>
      <c r="Z45" s="6"/>
    </row>
    <row r="46">
      <c r="A46" s="6"/>
      <c r="B46" s="56"/>
      <c r="C46" s="56"/>
      <c r="D46" s="56"/>
      <c r="E46" s="56"/>
      <c r="F46" s="56"/>
      <c r="G46" s="6"/>
      <c r="H46" s="6"/>
      <c r="I46" s="6"/>
      <c r="J46" s="6"/>
      <c r="K46" s="6"/>
      <c r="L46" s="6"/>
      <c r="M46" s="6"/>
      <c r="N46" s="6"/>
      <c r="O46" s="6"/>
      <c r="P46" s="6"/>
      <c r="Q46" s="6"/>
      <c r="R46" s="6"/>
      <c r="S46" s="6"/>
      <c r="T46" s="6"/>
      <c r="U46" s="6"/>
      <c r="V46" s="6"/>
      <c r="W46" s="6"/>
      <c r="X46" s="6"/>
      <c r="Y46" s="6"/>
      <c r="Z46" s="6"/>
    </row>
    <row r="47">
      <c r="A47" s="6"/>
      <c r="B47" s="56"/>
      <c r="C47" s="56"/>
      <c r="D47" s="56"/>
      <c r="E47" s="56"/>
      <c r="F47" s="56"/>
      <c r="G47" s="6"/>
      <c r="H47" s="6"/>
      <c r="I47" s="6"/>
      <c r="J47" s="6"/>
      <c r="K47" s="6"/>
      <c r="L47" s="6"/>
      <c r="M47" s="6"/>
      <c r="N47" s="6"/>
      <c r="O47" s="6"/>
      <c r="P47" s="6"/>
      <c r="Q47" s="6"/>
      <c r="R47" s="6"/>
      <c r="S47" s="6"/>
      <c r="T47" s="6"/>
      <c r="U47" s="6"/>
      <c r="V47" s="6"/>
      <c r="W47" s="6"/>
      <c r="X47" s="6"/>
      <c r="Y47" s="6"/>
      <c r="Z47" s="6"/>
    </row>
    <row r="48">
      <c r="A48" s="6"/>
      <c r="B48" s="56"/>
      <c r="C48" s="56"/>
      <c r="D48" s="56"/>
      <c r="E48" s="56"/>
      <c r="F48" s="56"/>
      <c r="G48" s="6"/>
      <c r="H48" s="6"/>
      <c r="I48" s="6"/>
      <c r="J48" s="6"/>
      <c r="K48" s="6"/>
      <c r="L48" s="6"/>
      <c r="M48" s="6"/>
      <c r="N48" s="6"/>
      <c r="O48" s="6"/>
      <c r="P48" s="6"/>
      <c r="Q48" s="6"/>
      <c r="R48" s="6"/>
      <c r="S48" s="6"/>
      <c r="T48" s="6"/>
      <c r="U48" s="6"/>
      <c r="V48" s="6"/>
      <c r="W48" s="6"/>
      <c r="X48" s="6"/>
      <c r="Y48" s="6"/>
      <c r="Z48" s="6"/>
    </row>
    <row r="49">
      <c r="A49" s="6"/>
      <c r="B49" s="56"/>
      <c r="C49" s="56"/>
      <c r="D49" s="56"/>
      <c r="E49" s="56"/>
      <c r="F49" s="56"/>
      <c r="G49" s="6"/>
      <c r="H49" s="6"/>
      <c r="I49" s="6"/>
      <c r="J49" s="6"/>
      <c r="K49" s="6"/>
      <c r="L49" s="6"/>
      <c r="M49" s="6"/>
      <c r="N49" s="6"/>
      <c r="O49" s="6"/>
      <c r="P49" s="6"/>
      <c r="Q49" s="6"/>
      <c r="R49" s="6"/>
      <c r="S49" s="6"/>
      <c r="T49" s="6"/>
      <c r="U49" s="6"/>
      <c r="V49" s="6"/>
      <c r="W49" s="6"/>
      <c r="X49" s="6"/>
      <c r="Y49" s="6"/>
      <c r="Z49" s="6"/>
    </row>
    <row r="50">
      <c r="A50" s="6"/>
      <c r="B50" s="56"/>
      <c r="C50" s="56"/>
      <c r="D50" s="56"/>
      <c r="E50" s="56"/>
      <c r="F50" s="56"/>
      <c r="G50" s="6"/>
      <c r="H50" s="6"/>
      <c r="I50" s="6"/>
      <c r="J50" s="6"/>
      <c r="K50" s="6"/>
      <c r="L50" s="6"/>
      <c r="M50" s="6"/>
      <c r="N50" s="6"/>
      <c r="O50" s="6"/>
      <c r="P50" s="6"/>
      <c r="Q50" s="6"/>
      <c r="R50" s="6"/>
      <c r="S50" s="6"/>
      <c r="T50" s="6"/>
      <c r="U50" s="6"/>
      <c r="V50" s="6"/>
      <c r="W50" s="6"/>
      <c r="X50" s="6"/>
      <c r="Y50" s="6"/>
      <c r="Z50" s="6"/>
    </row>
    <row r="51">
      <c r="A51" s="6"/>
      <c r="B51" s="56"/>
      <c r="C51" s="56"/>
      <c r="D51" s="56"/>
      <c r="E51" s="56"/>
      <c r="F51" s="56"/>
      <c r="G51" s="6"/>
      <c r="H51" s="6"/>
      <c r="I51" s="6"/>
      <c r="J51" s="6"/>
      <c r="K51" s="6"/>
      <c r="L51" s="6"/>
      <c r="M51" s="6"/>
      <c r="N51" s="6"/>
      <c r="O51" s="6"/>
      <c r="P51" s="6"/>
      <c r="Q51" s="6"/>
      <c r="R51" s="6"/>
      <c r="S51" s="6"/>
      <c r="T51" s="6"/>
      <c r="U51" s="6"/>
      <c r="V51" s="6"/>
      <c r="W51" s="6"/>
      <c r="X51" s="6"/>
      <c r="Y51" s="6"/>
      <c r="Z51" s="6"/>
    </row>
    <row r="52">
      <c r="A52" s="6"/>
      <c r="B52" s="56"/>
      <c r="C52" s="56"/>
      <c r="D52" s="56"/>
      <c r="E52" s="56"/>
      <c r="F52" s="56"/>
      <c r="G52" s="6"/>
      <c r="H52" s="6"/>
      <c r="I52" s="6"/>
      <c r="J52" s="6"/>
      <c r="K52" s="6"/>
      <c r="L52" s="6"/>
      <c r="M52" s="6"/>
      <c r="N52" s="6"/>
      <c r="O52" s="6"/>
      <c r="P52" s="6"/>
      <c r="Q52" s="6"/>
      <c r="R52" s="6"/>
      <c r="S52" s="6"/>
      <c r="T52" s="6"/>
      <c r="U52" s="6"/>
      <c r="V52" s="6"/>
      <c r="W52" s="6"/>
      <c r="X52" s="6"/>
      <c r="Y52" s="6"/>
      <c r="Z52" s="6"/>
    </row>
    <row r="53">
      <c r="A53" s="6"/>
      <c r="B53" s="56"/>
      <c r="C53" s="56"/>
      <c r="D53" s="56"/>
      <c r="E53" s="56"/>
      <c r="F53" s="56"/>
      <c r="G53" s="6"/>
      <c r="H53" s="6"/>
      <c r="I53" s="6"/>
      <c r="J53" s="6"/>
      <c r="K53" s="6"/>
      <c r="L53" s="6"/>
      <c r="M53" s="6"/>
      <c r="N53" s="6"/>
      <c r="O53" s="6"/>
      <c r="P53" s="6"/>
      <c r="Q53" s="6"/>
      <c r="R53" s="6"/>
      <c r="S53" s="6"/>
      <c r="T53" s="6"/>
      <c r="U53" s="6"/>
      <c r="V53" s="6"/>
      <c r="W53" s="6"/>
      <c r="X53" s="6"/>
      <c r="Y53" s="6"/>
      <c r="Z53" s="6"/>
    </row>
    <row r="54">
      <c r="A54" s="6"/>
      <c r="B54" s="56"/>
      <c r="C54" s="56"/>
      <c r="D54" s="56"/>
      <c r="E54" s="56"/>
      <c r="F54" s="56"/>
      <c r="G54" s="6"/>
      <c r="H54" s="6"/>
      <c r="I54" s="6"/>
      <c r="J54" s="6"/>
      <c r="K54" s="6"/>
      <c r="L54" s="6"/>
      <c r="M54" s="6"/>
      <c r="N54" s="6"/>
      <c r="O54" s="6"/>
      <c r="P54" s="6"/>
      <c r="Q54" s="6"/>
      <c r="R54" s="6"/>
      <c r="S54" s="6"/>
      <c r="T54" s="6"/>
      <c r="U54" s="6"/>
      <c r="V54" s="6"/>
      <c r="W54" s="6"/>
      <c r="X54" s="6"/>
      <c r="Y54" s="6"/>
      <c r="Z54" s="6"/>
    </row>
    <row r="55">
      <c r="A55" s="6"/>
      <c r="B55" s="56"/>
      <c r="C55" s="56"/>
      <c r="D55" s="56"/>
      <c r="E55" s="56"/>
      <c r="F55" s="56"/>
      <c r="G55" s="6"/>
      <c r="H55" s="6"/>
      <c r="I55" s="6"/>
      <c r="J55" s="6"/>
      <c r="K55" s="6"/>
      <c r="L55" s="6"/>
      <c r="M55" s="6"/>
      <c r="N55" s="6"/>
      <c r="O55" s="6"/>
      <c r="P55" s="6"/>
      <c r="Q55" s="6"/>
      <c r="R55" s="6"/>
      <c r="S55" s="6"/>
      <c r="T55" s="6"/>
      <c r="U55" s="6"/>
      <c r="V55" s="6"/>
      <c r="W55" s="6"/>
      <c r="X55" s="6"/>
      <c r="Y55" s="6"/>
      <c r="Z55" s="6"/>
    </row>
    <row r="56">
      <c r="A56" s="6"/>
      <c r="B56" s="56"/>
      <c r="C56" s="56"/>
      <c r="D56" s="56"/>
      <c r="E56" s="56"/>
      <c r="F56" s="56"/>
      <c r="G56" s="6"/>
      <c r="H56" s="6"/>
      <c r="I56" s="6"/>
      <c r="J56" s="6"/>
      <c r="K56" s="6"/>
      <c r="L56" s="6"/>
      <c r="M56" s="6"/>
      <c r="N56" s="6"/>
      <c r="O56" s="6"/>
      <c r="P56" s="6"/>
      <c r="Q56" s="6"/>
      <c r="R56" s="6"/>
      <c r="S56" s="6"/>
      <c r="T56" s="6"/>
      <c r="U56" s="6"/>
      <c r="V56" s="6"/>
      <c r="W56" s="6"/>
      <c r="X56" s="6"/>
      <c r="Y56" s="6"/>
      <c r="Z56" s="6"/>
    </row>
    <row r="57">
      <c r="A57" s="6"/>
      <c r="B57" s="56"/>
      <c r="C57" s="56"/>
      <c r="D57" s="56"/>
      <c r="E57" s="56"/>
      <c r="F57" s="56"/>
      <c r="G57" s="6"/>
      <c r="H57" s="6"/>
      <c r="I57" s="6"/>
      <c r="J57" s="6"/>
      <c r="K57" s="6"/>
      <c r="L57" s="6"/>
      <c r="M57" s="6"/>
      <c r="N57" s="6"/>
      <c r="O57" s="6"/>
      <c r="P57" s="6"/>
      <c r="Q57" s="6"/>
      <c r="R57" s="6"/>
      <c r="S57" s="6"/>
      <c r="T57" s="6"/>
      <c r="U57" s="6"/>
      <c r="V57" s="6"/>
      <c r="W57" s="6"/>
      <c r="X57" s="6"/>
      <c r="Y57" s="6"/>
      <c r="Z57" s="6"/>
    </row>
    <row r="58">
      <c r="A58" s="6"/>
      <c r="B58" s="56"/>
      <c r="C58" s="56"/>
      <c r="D58" s="56"/>
      <c r="E58" s="56"/>
      <c r="F58" s="5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sheetData>
  <dataValidations>
    <dataValidation type="list" allowBlank="1" showErrorMessage="1" sqref="H2:H24">
      <formula1>"MICHELLE,BARBARA,ANGELA,A VERIFICAR,DANIEL,BEATIZ"</formula1>
    </dataValidation>
    <dataValidation type="list" allowBlank="1" showErrorMessage="1" sqref="E2:E23">
      <formula1>"FINALIZADO,EM VIAGEM,NA ORIGEM,AGENDADO,FALTA DOC,CANCELADA,NO DESTINO FINAL,PERNOITE,REPROVADA"</formula1>
    </dataValidation>
  </dataValidations>
  <drawing r:id="rId4"/>
  <legacyDrawing r:id="rId5"/>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9.13"/>
    <col customWidth="1" min="5" max="5" width="16.38"/>
    <col customWidth="1" min="7" max="7" width="10.13"/>
    <col customWidth="1" min="9" max="9" width="17.13"/>
    <col customWidth="1" min="11" max="11" width="17.5"/>
    <col customWidth="1" min="13" max="13" width="20.5"/>
    <col customWidth="1" min="14" max="14" width="11.63"/>
  </cols>
  <sheetData>
    <row r="1">
      <c r="A1" s="1" t="s">
        <v>0</v>
      </c>
      <c r="B1" s="1" t="s">
        <v>1</v>
      </c>
      <c r="C1" s="2" t="s">
        <v>2</v>
      </c>
      <c r="D1" s="3" t="s">
        <v>3</v>
      </c>
      <c r="E1" s="3" t="s">
        <v>4</v>
      </c>
      <c r="F1" s="3" t="s">
        <v>5</v>
      </c>
      <c r="G1" s="4" t="s">
        <v>6</v>
      </c>
      <c r="H1" s="2" t="s">
        <v>7</v>
      </c>
      <c r="I1" s="2" t="s">
        <v>8</v>
      </c>
      <c r="J1" s="2" t="s">
        <v>9</v>
      </c>
      <c r="K1" s="3" t="s">
        <v>10</v>
      </c>
      <c r="L1" s="3" t="s">
        <v>11</v>
      </c>
      <c r="M1" s="2" t="s">
        <v>12</v>
      </c>
      <c r="N1" s="2" t="s">
        <v>13</v>
      </c>
      <c r="O1" s="3" t="s">
        <v>14</v>
      </c>
      <c r="P1" s="3" t="s">
        <v>15</v>
      </c>
      <c r="Q1" s="57"/>
    </row>
    <row r="2">
      <c r="A2" s="58">
        <v>482.0</v>
      </c>
      <c r="B2" s="59" t="s">
        <v>113</v>
      </c>
      <c r="C2" s="60" t="s">
        <v>24</v>
      </c>
      <c r="D2" s="60" t="s">
        <v>114</v>
      </c>
      <c r="E2" s="61" t="s">
        <v>19</v>
      </c>
      <c r="F2" s="62">
        <v>45902.0</v>
      </c>
      <c r="G2" s="63">
        <v>0.4166666666666667</v>
      </c>
      <c r="H2" s="64" t="s">
        <v>50</v>
      </c>
      <c r="I2" s="65" t="s">
        <v>115</v>
      </c>
      <c r="J2" s="65" t="s">
        <v>116</v>
      </c>
      <c r="K2" s="65" t="s">
        <v>117</v>
      </c>
      <c r="L2" s="62">
        <v>45902.0</v>
      </c>
      <c r="M2" s="66"/>
      <c r="N2" s="63">
        <v>0.46319444444444446</v>
      </c>
      <c r="O2" s="67">
        <v>57979.0</v>
      </c>
      <c r="P2" s="65">
        <v>57991.0</v>
      </c>
      <c r="Q2" s="68" t="s">
        <v>22</v>
      </c>
      <c r="R2" s="69"/>
      <c r="S2" s="69"/>
      <c r="T2" s="69"/>
      <c r="U2" s="69"/>
      <c r="V2" s="69"/>
    </row>
    <row r="3">
      <c r="A3" s="58">
        <v>483.0</v>
      </c>
      <c r="B3" s="70" t="s">
        <v>118</v>
      </c>
      <c r="C3" s="71" t="s">
        <v>30</v>
      </c>
      <c r="D3" s="71" t="s">
        <v>25</v>
      </c>
      <c r="E3" s="61" t="s">
        <v>19</v>
      </c>
      <c r="F3" s="62">
        <v>45902.0</v>
      </c>
      <c r="G3" s="72">
        <v>0.375</v>
      </c>
      <c r="H3" s="64" t="s">
        <v>50</v>
      </c>
      <c r="I3" s="73" t="s">
        <v>31</v>
      </c>
      <c r="J3" s="73" t="s">
        <v>32</v>
      </c>
      <c r="K3" s="73" t="s">
        <v>119</v>
      </c>
      <c r="L3" s="62">
        <v>45902.0</v>
      </c>
      <c r="M3" s="74"/>
      <c r="N3" s="72">
        <v>0.5923611111111111</v>
      </c>
      <c r="O3" s="73">
        <v>55112.0</v>
      </c>
      <c r="P3" s="73">
        <v>55252.0</v>
      </c>
      <c r="Q3" s="75" t="s">
        <v>22</v>
      </c>
      <c r="R3" s="69"/>
      <c r="S3" s="69"/>
      <c r="T3" s="69"/>
      <c r="U3" s="69"/>
      <c r="V3" s="69"/>
    </row>
    <row r="4">
      <c r="A4" s="58">
        <v>484.0</v>
      </c>
      <c r="B4" s="76" t="s">
        <v>120</v>
      </c>
      <c r="C4" s="71" t="s">
        <v>121</v>
      </c>
      <c r="D4" s="71" t="s">
        <v>122</v>
      </c>
      <c r="E4" s="61" t="s">
        <v>19</v>
      </c>
      <c r="F4" s="62">
        <v>45902.0</v>
      </c>
      <c r="G4" s="77">
        <v>0.3333333333333333</v>
      </c>
      <c r="H4" s="64" t="s">
        <v>50</v>
      </c>
      <c r="I4" s="67" t="s">
        <v>123</v>
      </c>
      <c r="J4" s="67" t="s">
        <v>124</v>
      </c>
      <c r="K4" s="67" t="s">
        <v>125</v>
      </c>
      <c r="L4" s="62">
        <v>45902.0</v>
      </c>
      <c r="M4" s="78"/>
      <c r="N4" s="79">
        <v>0.46458333333333335</v>
      </c>
      <c r="O4" s="78">
        <v>42038.0</v>
      </c>
      <c r="P4" s="78">
        <v>42079.0</v>
      </c>
      <c r="Q4" s="80" t="s">
        <v>22</v>
      </c>
      <c r="R4" s="69"/>
      <c r="S4" s="69"/>
      <c r="T4" s="69"/>
      <c r="U4" s="69"/>
      <c r="V4" s="69"/>
    </row>
    <row r="5">
      <c r="A5" s="58">
        <v>485.0</v>
      </c>
      <c r="B5" s="81" t="s">
        <v>126</v>
      </c>
      <c r="C5" s="71" t="s">
        <v>121</v>
      </c>
      <c r="D5" s="71" t="s">
        <v>25</v>
      </c>
      <c r="E5" s="61" t="s">
        <v>19</v>
      </c>
      <c r="F5" s="62">
        <v>45902.0</v>
      </c>
      <c r="G5" s="63">
        <v>0.5833333333333334</v>
      </c>
      <c r="H5" s="64" t="s">
        <v>50</v>
      </c>
      <c r="I5" s="65" t="s">
        <v>127</v>
      </c>
      <c r="J5" s="65" t="s">
        <v>128</v>
      </c>
      <c r="K5" s="65" t="s">
        <v>129</v>
      </c>
      <c r="L5" s="62">
        <v>45902.0</v>
      </c>
      <c r="M5" s="66"/>
      <c r="N5" s="63">
        <v>0.8618055555555556</v>
      </c>
      <c r="O5" s="65">
        <v>55025.0</v>
      </c>
      <c r="P5" s="65">
        <v>55229.0</v>
      </c>
      <c r="Q5" s="82" t="s">
        <v>22</v>
      </c>
      <c r="R5" s="83"/>
      <c r="S5" s="83"/>
      <c r="T5" s="83"/>
      <c r="U5" s="83"/>
      <c r="V5" s="83"/>
    </row>
    <row r="6">
      <c r="A6" s="58">
        <v>486.0</v>
      </c>
      <c r="B6" s="81" t="s">
        <v>130</v>
      </c>
      <c r="C6" s="60" t="s">
        <v>48</v>
      </c>
      <c r="D6" s="60" t="s">
        <v>49</v>
      </c>
      <c r="E6" s="61" t="s">
        <v>19</v>
      </c>
      <c r="F6" s="84">
        <v>45902.0</v>
      </c>
      <c r="G6" s="63">
        <v>0.3125</v>
      </c>
      <c r="H6" s="64" t="s">
        <v>50</v>
      </c>
      <c r="I6" s="65" t="s">
        <v>131</v>
      </c>
      <c r="J6" s="65" t="s">
        <v>132</v>
      </c>
      <c r="K6" s="85" t="s">
        <v>133</v>
      </c>
      <c r="L6" s="62">
        <v>45902.0</v>
      </c>
      <c r="M6" s="65"/>
      <c r="N6" s="63">
        <v>0.3840277777777778</v>
      </c>
      <c r="O6" s="65">
        <v>13908.0</v>
      </c>
      <c r="P6" s="65">
        <v>13910.0</v>
      </c>
      <c r="Q6" s="82" t="s">
        <v>22</v>
      </c>
      <c r="R6" s="83"/>
      <c r="S6" s="83"/>
      <c r="T6" s="83"/>
      <c r="U6" s="83"/>
      <c r="V6" s="83"/>
    </row>
    <row r="7">
      <c r="A7" s="58">
        <v>487.0</v>
      </c>
      <c r="B7" s="81" t="s">
        <v>134</v>
      </c>
      <c r="C7" s="60" t="s">
        <v>24</v>
      </c>
      <c r="D7" s="60" t="s">
        <v>25</v>
      </c>
      <c r="E7" s="61" t="s">
        <v>19</v>
      </c>
      <c r="F7" s="84">
        <v>45902.0</v>
      </c>
      <c r="G7" s="63">
        <v>0.4583333333333333</v>
      </c>
      <c r="H7" s="64" t="s">
        <v>50</v>
      </c>
      <c r="I7" s="65" t="s">
        <v>26</v>
      </c>
      <c r="J7" s="65" t="s">
        <v>135</v>
      </c>
      <c r="K7" s="85" t="s">
        <v>136</v>
      </c>
      <c r="L7" s="62">
        <v>45902.0</v>
      </c>
      <c r="M7" s="65"/>
      <c r="N7" s="63">
        <v>0.5291666666666667</v>
      </c>
      <c r="O7" s="67">
        <v>72610.0</v>
      </c>
      <c r="P7" s="65">
        <v>72619.0</v>
      </c>
      <c r="Q7" s="82" t="s">
        <v>22</v>
      </c>
      <c r="R7" s="83"/>
      <c r="S7" s="83"/>
      <c r="T7" s="83"/>
      <c r="U7" s="83"/>
      <c r="V7" s="83"/>
    </row>
    <row r="8">
      <c r="A8" s="58">
        <v>488.0</v>
      </c>
      <c r="B8" s="81" t="s">
        <v>137</v>
      </c>
      <c r="C8" s="60" t="s">
        <v>121</v>
      </c>
      <c r="D8" s="60" t="s">
        <v>25</v>
      </c>
      <c r="E8" s="61" t="s">
        <v>19</v>
      </c>
      <c r="F8" s="84">
        <v>45902.0</v>
      </c>
      <c r="G8" s="63">
        <v>0.375</v>
      </c>
      <c r="H8" s="64" t="s">
        <v>50</v>
      </c>
      <c r="I8" s="65" t="s">
        <v>138</v>
      </c>
      <c r="J8" s="67" t="s">
        <v>139</v>
      </c>
      <c r="K8" s="86" t="s">
        <v>140</v>
      </c>
      <c r="L8" s="62">
        <v>45902.0</v>
      </c>
      <c r="M8" s="66"/>
      <c r="N8" s="63">
        <v>0.7833333333333333</v>
      </c>
      <c r="O8" s="65">
        <v>57998.0</v>
      </c>
      <c r="P8" s="65">
        <v>58209.0</v>
      </c>
      <c r="Q8" s="82" t="s">
        <v>22</v>
      </c>
      <c r="R8" s="83"/>
      <c r="S8" s="83"/>
      <c r="T8" s="83"/>
      <c r="U8" s="83"/>
      <c r="V8" s="83"/>
    </row>
    <row r="9">
      <c r="A9" s="58">
        <v>489.0</v>
      </c>
      <c r="B9" s="76" t="s">
        <v>141</v>
      </c>
      <c r="C9" s="71" t="s">
        <v>24</v>
      </c>
      <c r="D9" s="71" t="s">
        <v>122</v>
      </c>
      <c r="E9" s="61" t="s">
        <v>19</v>
      </c>
      <c r="F9" s="84">
        <v>45902.0</v>
      </c>
      <c r="G9" s="63">
        <v>0.25</v>
      </c>
      <c r="H9" s="64" t="s">
        <v>70</v>
      </c>
      <c r="I9" s="65" t="s">
        <v>142</v>
      </c>
      <c r="J9" s="87" t="s">
        <v>143</v>
      </c>
      <c r="K9" s="65" t="s">
        <v>144</v>
      </c>
      <c r="L9" s="62">
        <v>45902.0</v>
      </c>
      <c r="M9" s="66"/>
      <c r="N9" s="63">
        <v>0.2673611111111111</v>
      </c>
      <c r="O9" s="65">
        <v>64028.0</v>
      </c>
      <c r="P9" s="65">
        <v>64044.0</v>
      </c>
      <c r="Q9" s="82" t="s">
        <v>22</v>
      </c>
      <c r="R9" s="83"/>
      <c r="S9" s="83"/>
      <c r="T9" s="83"/>
      <c r="U9" s="83"/>
      <c r="V9" s="83"/>
    </row>
    <row r="10">
      <c r="A10" s="58">
        <v>490.0</v>
      </c>
      <c r="B10" s="81" t="s">
        <v>145</v>
      </c>
      <c r="C10" s="60" t="s">
        <v>146</v>
      </c>
      <c r="D10" s="60" t="s">
        <v>18</v>
      </c>
      <c r="E10" s="61" t="s">
        <v>147</v>
      </c>
      <c r="F10" s="84">
        <v>45902.0</v>
      </c>
      <c r="G10" s="72">
        <v>0.0</v>
      </c>
      <c r="H10" s="64" t="s">
        <v>50</v>
      </c>
      <c r="I10" s="73" t="s">
        <v>148</v>
      </c>
      <c r="J10" s="73" t="s">
        <v>149</v>
      </c>
      <c r="K10" s="73" t="s">
        <v>150</v>
      </c>
      <c r="L10" s="62">
        <v>45902.0</v>
      </c>
      <c r="M10" s="66"/>
      <c r="N10" s="66"/>
      <c r="O10" s="65">
        <v>126474.0</v>
      </c>
      <c r="P10" s="66"/>
      <c r="Q10" s="88"/>
      <c r="R10" s="83"/>
      <c r="S10" s="83"/>
      <c r="T10" s="83"/>
      <c r="U10" s="83"/>
      <c r="V10" s="83"/>
    </row>
    <row r="11">
      <c r="A11" s="58">
        <v>491.0</v>
      </c>
      <c r="B11" s="81" t="s">
        <v>151</v>
      </c>
      <c r="C11" s="60" t="s">
        <v>146</v>
      </c>
      <c r="D11" s="60" t="s">
        <v>152</v>
      </c>
      <c r="E11" s="61" t="s">
        <v>19</v>
      </c>
      <c r="F11" s="84">
        <v>45902.0</v>
      </c>
      <c r="G11" s="72">
        <v>0.08333333333333333</v>
      </c>
      <c r="H11" s="64" t="s">
        <v>50</v>
      </c>
      <c r="I11" s="73" t="s">
        <v>153</v>
      </c>
      <c r="J11" s="73" t="s">
        <v>154</v>
      </c>
      <c r="K11" s="73" t="s">
        <v>155</v>
      </c>
      <c r="L11" s="62">
        <v>45902.0</v>
      </c>
      <c r="M11" s="66"/>
      <c r="N11" s="63">
        <v>0.7493055555555556</v>
      </c>
      <c r="O11" s="65">
        <v>52988.0</v>
      </c>
      <c r="P11" s="65">
        <v>53648.0</v>
      </c>
      <c r="Q11" s="82" t="s">
        <v>22</v>
      </c>
      <c r="R11" s="83"/>
      <c r="S11" s="83"/>
      <c r="T11" s="83"/>
      <c r="U11" s="83"/>
      <c r="V11" s="83"/>
    </row>
    <row r="12">
      <c r="A12" s="58">
        <v>492.0</v>
      </c>
      <c r="B12" s="81" t="s">
        <v>141</v>
      </c>
      <c r="C12" s="60" t="s">
        <v>24</v>
      </c>
      <c r="D12" s="60" t="s">
        <v>49</v>
      </c>
      <c r="E12" s="61" t="s">
        <v>19</v>
      </c>
      <c r="F12" s="84">
        <v>45902.0</v>
      </c>
      <c r="G12" s="72">
        <v>0.20833333333333334</v>
      </c>
      <c r="H12" s="64" t="s">
        <v>70</v>
      </c>
      <c r="I12" s="78" t="s">
        <v>156</v>
      </c>
      <c r="J12" s="73" t="s">
        <v>157</v>
      </c>
      <c r="K12" s="73" t="s">
        <v>158</v>
      </c>
      <c r="L12" s="62">
        <v>45902.0</v>
      </c>
      <c r="M12" s="66"/>
      <c r="N12" s="63">
        <v>0.29097222222222224</v>
      </c>
      <c r="O12" s="65">
        <v>507011.0</v>
      </c>
      <c r="P12" s="65">
        <v>507024.0</v>
      </c>
      <c r="Q12" s="82" t="s">
        <v>22</v>
      </c>
      <c r="R12" s="83"/>
      <c r="S12" s="83"/>
      <c r="T12" s="83"/>
      <c r="U12" s="83"/>
      <c r="V12" s="83"/>
    </row>
    <row r="13">
      <c r="A13" s="58">
        <v>493.0</v>
      </c>
      <c r="B13" s="76" t="s">
        <v>159</v>
      </c>
      <c r="C13" s="71" t="s">
        <v>24</v>
      </c>
      <c r="D13" s="71" t="s">
        <v>122</v>
      </c>
      <c r="E13" s="61" t="s">
        <v>19</v>
      </c>
      <c r="F13" s="84">
        <v>45902.0</v>
      </c>
      <c r="G13" s="72">
        <v>0.375</v>
      </c>
      <c r="H13" s="64" t="s">
        <v>50</v>
      </c>
      <c r="I13" s="67" t="s">
        <v>142</v>
      </c>
      <c r="J13" s="87" t="s">
        <v>143</v>
      </c>
      <c r="K13" s="67" t="s">
        <v>144</v>
      </c>
      <c r="L13" s="62">
        <v>45902.0</v>
      </c>
      <c r="M13" s="65" t="s">
        <v>160</v>
      </c>
      <c r="N13" s="63">
        <v>0.5097222222222222</v>
      </c>
      <c r="O13" s="67">
        <v>64241.0</v>
      </c>
      <c r="P13" s="65">
        <v>64372.0</v>
      </c>
      <c r="Q13" s="82" t="s">
        <v>22</v>
      </c>
      <c r="R13" s="83"/>
      <c r="S13" s="83"/>
      <c r="T13" s="83"/>
      <c r="U13" s="83"/>
      <c r="V13" s="83"/>
    </row>
    <row r="14">
      <c r="A14" s="58">
        <v>494.0</v>
      </c>
      <c r="B14" s="76" t="s">
        <v>159</v>
      </c>
      <c r="C14" s="71" t="s">
        <v>24</v>
      </c>
      <c r="D14" s="71" t="s">
        <v>122</v>
      </c>
      <c r="E14" s="61" t="s">
        <v>19</v>
      </c>
      <c r="F14" s="84">
        <v>45902.0</v>
      </c>
      <c r="G14" s="72">
        <v>0.5833333333333334</v>
      </c>
      <c r="H14" s="64" t="s">
        <v>50</v>
      </c>
      <c r="I14" s="67" t="s">
        <v>142</v>
      </c>
      <c r="J14" s="87" t="s">
        <v>143</v>
      </c>
      <c r="K14" s="67" t="s">
        <v>144</v>
      </c>
      <c r="L14" s="62">
        <v>45902.0</v>
      </c>
      <c r="M14" s="65" t="s">
        <v>161</v>
      </c>
      <c r="N14" s="63">
        <v>0.7006944444444444</v>
      </c>
      <c r="O14" s="65">
        <v>64499.0</v>
      </c>
      <c r="P14" s="65">
        <v>64631.0</v>
      </c>
      <c r="Q14" s="82" t="s">
        <v>22</v>
      </c>
      <c r="R14" s="83"/>
      <c r="S14" s="83"/>
      <c r="T14" s="83"/>
      <c r="U14" s="83"/>
      <c r="V14" s="83"/>
    </row>
    <row r="15">
      <c r="A15" s="58">
        <v>495.0</v>
      </c>
      <c r="B15" s="81" t="s">
        <v>162</v>
      </c>
      <c r="C15" s="60" t="s">
        <v>146</v>
      </c>
      <c r="D15" s="60" t="s">
        <v>57</v>
      </c>
      <c r="E15" s="61" t="s">
        <v>19</v>
      </c>
      <c r="F15" s="84">
        <v>45902.0</v>
      </c>
      <c r="G15" s="72">
        <v>0.4166666666666667</v>
      </c>
      <c r="H15" s="64" t="s">
        <v>50</v>
      </c>
      <c r="I15" s="73" t="s">
        <v>163</v>
      </c>
      <c r="J15" s="73" t="s">
        <v>164</v>
      </c>
      <c r="K15" s="73" t="s">
        <v>165</v>
      </c>
      <c r="L15" s="62">
        <v>45902.0</v>
      </c>
      <c r="M15" s="66"/>
      <c r="N15" s="63">
        <v>0.5354166666666667</v>
      </c>
      <c r="O15" s="65">
        <v>42388.0</v>
      </c>
      <c r="P15" s="65">
        <v>42398.0</v>
      </c>
      <c r="Q15" s="82" t="s">
        <v>22</v>
      </c>
      <c r="R15" s="83"/>
      <c r="S15" s="83"/>
      <c r="T15" s="83"/>
      <c r="U15" s="83"/>
      <c r="V15" s="83"/>
    </row>
    <row r="16">
      <c r="A16" s="58">
        <v>496.0</v>
      </c>
      <c r="B16" s="81" t="s">
        <v>166</v>
      </c>
      <c r="C16" s="60" t="s">
        <v>24</v>
      </c>
      <c r="D16" s="60" t="s">
        <v>167</v>
      </c>
      <c r="E16" s="61" t="s">
        <v>19</v>
      </c>
      <c r="F16" s="84">
        <v>45902.0</v>
      </c>
      <c r="G16" s="72">
        <v>0.3958333333333333</v>
      </c>
      <c r="H16" s="64" t="s">
        <v>50</v>
      </c>
      <c r="I16" s="73" t="s">
        <v>168</v>
      </c>
      <c r="J16" s="73" t="s">
        <v>169</v>
      </c>
      <c r="K16" s="73" t="s">
        <v>170</v>
      </c>
      <c r="L16" s="62">
        <v>45902.0</v>
      </c>
      <c r="M16" s="66"/>
      <c r="N16" s="63">
        <v>0.4236111111111111</v>
      </c>
      <c r="O16" s="65">
        <v>71221.0</v>
      </c>
      <c r="P16" s="65">
        <v>71244.0</v>
      </c>
      <c r="Q16" s="82" t="s">
        <v>22</v>
      </c>
      <c r="R16" s="83"/>
      <c r="S16" s="83"/>
      <c r="T16" s="83"/>
      <c r="U16" s="83"/>
      <c r="V16" s="83"/>
    </row>
    <row r="17">
      <c r="A17" s="58">
        <v>497.0</v>
      </c>
      <c r="B17" s="81" t="s">
        <v>171</v>
      </c>
      <c r="C17" s="60" t="s">
        <v>48</v>
      </c>
      <c r="D17" s="60" t="s">
        <v>49</v>
      </c>
      <c r="E17" s="61" t="s">
        <v>19</v>
      </c>
      <c r="F17" s="84">
        <v>45902.0</v>
      </c>
      <c r="G17" s="89">
        <v>0.4048611111111111</v>
      </c>
      <c r="H17" s="64" t="s">
        <v>50</v>
      </c>
      <c r="I17" s="73" t="s">
        <v>172</v>
      </c>
      <c r="J17" s="73" t="s">
        <v>173</v>
      </c>
      <c r="K17" s="73" t="s">
        <v>174</v>
      </c>
      <c r="L17" s="62">
        <v>45902.0</v>
      </c>
      <c r="M17" s="66"/>
      <c r="N17" s="63">
        <v>0.45555555555555555</v>
      </c>
      <c r="O17" s="65">
        <v>351051.0</v>
      </c>
      <c r="P17" s="65">
        <v>351071.0</v>
      </c>
      <c r="Q17" s="82" t="s">
        <v>22</v>
      </c>
      <c r="R17" s="83"/>
      <c r="S17" s="83"/>
      <c r="T17" s="83"/>
      <c r="U17" s="83"/>
      <c r="V17" s="83"/>
    </row>
    <row r="18">
      <c r="A18" s="58">
        <v>498.0</v>
      </c>
      <c r="B18" s="81" t="s">
        <v>175</v>
      </c>
      <c r="C18" s="60" t="s">
        <v>48</v>
      </c>
      <c r="D18" s="60" t="s">
        <v>176</v>
      </c>
      <c r="E18" s="61" t="s">
        <v>19</v>
      </c>
      <c r="F18" s="84">
        <v>45902.0</v>
      </c>
      <c r="G18" s="72">
        <v>0.5</v>
      </c>
      <c r="H18" s="64" t="s">
        <v>50</v>
      </c>
      <c r="I18" s="73" t="s">
        <v>177</v>
      </c>
      <c r="J18" s="73" t="s">
        <v>178</v>
      </c>
      <c r="K18" s="73" t="s">
        <v>179</v>
      </c>
      <c r="L18" s="62">
        <v>45902.0</v>
      </c>
      <c r="M18" s="66"/>
      <c r="N18" s="63">
        <v>0.6923611111111111</v>
      </c>
      <c r="O18" s="65">
        <v>108965.0</v>
      </c>
      <c r="P18" s="65">
        <v>109004.0</v>
      </c>
      <c r="Q18" s="82" t="s">
        <v>22</v>
      </c>
      <c r="R18" s="83"/>
      <c r="S18" s="83"/>
      <c r="T18" s="83"/>
      <c r="U18" s="83"/>
      <c r="V18" s="83"/>
    </row>
    <row r="19">
      <c r="A19" s="58">
        <v>499.0</v>
      </c>
      <c r="B19" s="81" t="s">
        <v>180</v>
      </c>
      <c r="C19" s="60" t="s">
        <v>24</v>
      </c>
      <c r="D19" s="60" t="s">
        <v>114</v>
      </c>
      <c r="E19" s="61" t="s">
        <v>19</v>
      </c>
      <c r="F19" s="84">
        <v>45902.0</v>
      </c>
      <c r="G19" s="72">
        <v>0.5833333333333334</v>
      </c>
      <c r="H19" s="64" t="s">
        <v>50</v>
      </c>
      <c r="I19" s="90" t="s">
        <v>115</v>
      </c>
      <c r="J19" s="65" t="s">
        <v>116</v>
      </c>
      <c r="K19" s="65" t="s">
        <v>117</v>
      </c>
      <c r="L19" s="62">
        <v>45902.0</v>
      </c>
      <c r="M19" s="66"/>
      <c r="N19" s="63">
        <v>0.6451388888888889</v>
      </c>
      <c r="O19" s="65">
        <v>57991.0</v>
      </c>
      <c r="P19" s="65">
        <v>58005.0</v>
      </c>
      <c r="Q19" s="82" t="s">
        <v>22</v>
      </c>
      <c r="R19" s="83"/>
      <c r="S19" s="83"/>
      <c r="T19" s="83"/>
      <c r="U19" s="83"/>
      <c r="V19" s="83"/>
    </row>
    <row r="20">
      <c r="A20" s="58">
        <v>500.0</v>
      </c>
      <c r="B20" s="81" t="s">
        <v>181</v>
      </c>
      <c r="C20" s="60" t="s">
        <v>48</v>
      </c>
      <c r="D20" s="60" t="s">
        <v>176</v>
      </c>
      <c r="E20" s="61" t="s">
        <v>19</v>
      </c>
      <c r="F20" s="84">
        <v>45902.0</v>
      </c>
      <c r="G20" s="72">
        <v>0.5833333333333334</v>
      </c>
      <c r="H20" s="64" t="s">
        <v>50</v>
      </c>
      <c r="I20" s="73" t="s">
        <v>182</v>
      </c>
      <c r="J20" s="65" t="s">
        <v>183</v>
      </c>
      <c r="K20" s="65" t="s">
        <v>184</v>
      </c>
      <c r="L20" s="62">
        <v>45902.0</v>
      </c>
      <c r="M20" s="66"/>
      <c r="N20" s="63">
        <v>0.6513888888888889</v>
      </c>
      <c r="O20" s="65">
        <v>257924.0</v>
      </c>
      <c r="P20" s="65">
        <v>257968.0</v>
      </c>
      <c r="Q20" s="82" t="s">
        <v>22</v>
      </c>
      <c r="R20" s="83"/>
      <c r="S20" s="83"/>
      <c r="T20" s="83"/>
      <c r="U20" s="83"/>
      <c r="V20" s="83"/>
    </row>
    <row r="21">
      <c r="A21" s="58">
        <v>501.0</v>
      </c>
      <c r="B21" s="91" t="s">
        <v>185</v>
      </c>
      <c r="C21" s="73" t="s">
        <v>24</v>
      </c>
      <c r="D21" s="73" t="s">
        <v>167</v>
      </c>
      <c r="E21" s="61" t="s">
        <v>19</v>
      </c>
      <c r="F21" s="84">
        <v>45902.0</v>
      </c>
      <c r="G21" s="72">
        <v>0.5833333333333334</v>
      </c>
      <c r="H21" s="64" t="s">
        <v>50</v>
      </c>
      <c r="I21" s="73" t="s">
        <v>186</v>
      </c>
      <c r="J21" s="65" t="s">
        <v>187</v>
      </c>
      <c r="K21" s="65" t="s">
        <v>188</v>
      </c>
      <c r="L21" s="62">
        <v>45902.0</v>
      </c>
      <c r="M21" s="66"/>
      <c r="N21" s="63">
        <v>0.6506944444444445</v>
      </c>
      <c r="O21" s="65">
        <v>97688.0</v>
      </c>
      <c r="P21" s="65">
        <v>97707.0</v>
      </c>
      <c r="Q21" s="82" t="s">
        <v>22</v>
      </c>
      <c r="R21" s="83"/>
      <c r="S21" s="83"/>
      <c r="T21" s="83"/>
      <c r="U21" s="83"/>
      <c r="V21" s="83"/>
    </row>
    <row r="22">
      <c r="A22" s="58">
        <v>502.0</v>
      </c>
      <c r="B22" s="92" t="s">
        <v>189</v>
      </c>
      <c r="C22" s="93" t="s">
        <v>190</v>
      </c>
      <c r="D22" s="93" t="s">
        <v>25</v>
      </c>
      <c r="E22" s="61" t="s">
        <v>147</v>
      </c>
      <c r="F22" s="84">
        <v>45902.0</v>
      </c>
      <c r="G22" s="72">
        <v>0.8333333333333334</v>
      </c>
      <c r="H22" s="64" t="s">
        <v>70</v>
      </c>
      <c r="I22" s="73" t="s">
        <v>191</v>
      </c>
      <c r="J22" s="65" t="s">
        <v>192</v>
      </c>
      <c r="K22" s="65" t="s">
        <v>193</v>
      </c>
      <c r="L22" s="62">
        <v>45902.0</v>
      </c>
      <c r="M22" s="66"/>
      <c r="N22" s="66"/>
      <c r="O22" s="65">
        <v>72663.0</v>
      </c>
      <c r="P22" s="66"/>
      <c r="Q22" s="88"/>
      <c r="R22" s="83"/>
      <c r="S22" s="83"/>
      <c r="T22" s="83"/>
      <c r="U22" s="83"/>
      <c r="V22" s="83"/>
    </row>
    <row r="23">
      <c r="A23" s="58">
        <v>503.0</v>
      </c>
      <c r="B23" s="91" t="s">
        <v>194</v>
      </c>
      <c r="C23" s="73" t="s">
        <v>35</v>
      </c>
      <c r="D23" s="73" t="s">
        <v>18</v>
      </c>
      <c r="E23" s="61" t="s">
        <v>19</v>
      </c>
      <c r="F23" s="94">
        <v>45902.0</v>
      </c>
      <c r="G23" s="72">
        <v>0.83125</v>
      </c>
      <c r="H23" s="64" t="s">
        <v>70</v>
      </c>
      <c r="I23" s="74"/>
      <c r="J23" s="66"/>
      <c r="K23" s="95" t="s">
        <v>195</v>
      </c>
      <c r="L23" s="62">
        <v>45902.0</v>
      </c>
      <c r="M23" s="66"/>
      <c r="N23" s="96">
        <v>0.9756944444444444</v>
      </c>
      <c r="O23" s="95">
        <v>165886.0</v>
      </c>
      <c r="P23" s="66"/>
      <c r="Q23" s="82" t="s">
        <v>22</v>
      </c>
      <c r="R23" s="83"/>
      <c r="S23" s="83"/>
      <c r="T23" s="83"/>
      <c r="U23" s="83"/>
      <c r="V23" s="83"/>
    </row>
    <row r="24">
      <c r="A24" s="58">
        <v>504.0</v>
      </c>
      <c r="B24" s="91" t="s">
        <v>196</v>
      </c>
      <c r="C24" s="73" t="s">
        <v>197</v>
      </c>
      <c r="D24" s="73" t="s">
        <v>18</v>
      </c>
      <c r="E24" s="61" t="s">
        <v>19</v>
      </c>
      <c r="F24" s="94">
        <v>45902.0</v>
      </c>
      <c r="G24" s="72">
        <v>0.9715277777777778</v>
      </c>
      <c r="H24" s="64" t="s">
        <v>70</v>
      </c>
      <c r="I24" s="74"/>
      <c r="J24" s="74"/>
      <c r="K24" s="73" t="s">
        <v>198</v>
      </c>
      <c r="L24" s="62">
        <v>45903.0</v>
      </c>
      <c r="M24" s="66"/>
      <c r="N24" s="63">
        <v>0.030555555555555555</v>
      </c>
      <c r="O24" s="65">
        <v>168960.0</v>
      </c>
      <c r="P24" s="66"/>
      <c r="Q24" s="82" t="s">
        <v>22</v>
      </c>
      <c r="R24" s="83"/>
      <c r="S24" s="83"/>
      <c r="T24" s="83"/>
      <c r="U24" s="83"/>
      <c r="V24" s="83"/>
    </row>
    <row r="25">
      <c r="A25" s="97"/>
      <c r="B25" s="97"/>
      <c r="C25" s="97"/>
      <c r="D25" s="97"/>
      <c r="E25" s="97"/>
      <c r="F25" s="97"/>
      <c r="G25" s="97"/>
      <c r="H25" s="97"/>
      <c r="I25" s="97"/>
      <c r="J25" s="97"/>
      <c r="K25" s="97"/>
      <c r="L25" s="97"/>
      <c r="M25" s="97"/>
      <c r="N25" s="97"/>
      <c r="O25" s="97"/>
      <c r="P25" s="97"/>
    </row>
    <row r="26">
      <c r="A26" s="97"/>
      <c r="B26" s="97"/>
      <c r="C26" s="97"/>
      <c r="D26" s="97"/>
      <c r="E26" s="97"/>
      <c r="F26" s="97"/>
      <c r="G26" s="97"/>
      <c r="H26" s="97"/>
      <c r="I26" s="97"/>
      <c r="J26" s="97"/>
      <c r="K26" s="97"/>
      <c r="L26" s="97"/>
      <c r="M26" s="97"/>
      <c r="N26" s="97"/>
      <c r="O26" s="97"/>
      <c r="P26" s="97"/>
    </row>
  </sheetData>
  <dataValidations>
    <dataValidation type="list" allowBlank="1" showErrorMessage="1" sqref="H2:H24">
      <formula1>"MICHELLE,BARBARA,ANGELA,A VERIFICAR,DANIEL,BEATIZ"</formula1>
    </dataValidation>
    <dataValidation type="list" allowBlank="1" showErrorMessage="1" sqref="E2:E24">
      <formula1>"FINALIZADO,EM VIAGEM,NA ORIGEM,AGENDADO,FALTA DOC,CANCELADA,NO DESTINO FINAL,PERNOITE,REPROVADA"</formula1>
    </dataValidation>
  </dataValidation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3.63"/>
    <col customWidth="1" min="3" max="3" width="10.13"/>
    <col customWidth="1" min="4" max="4" width="14.25"/>
    <col customWidth="1" min="5" max="5" width="39.63"/>
    <col customWidth="1" min="6" max="7" width="13.75"/>
    <col customWidth="1" min="8" max="8" width="16.38"/>
    <col customWidth="1" min="10" max="10" width="8.5"/>
    <col customWidth="1" min="11" max="11" width="0.63"/>
    <col customWidth="1" min="12" max="12" width="9.0"/>
    <col customWidth="1" min="13" max="13" width="7.5"/>
    <col customWidth="1" min="14" max="14" width="14.13"/>
    <col customWidth="1" min="15" max="15" width="18.13"/>
    <col customWidth="1" min="17" max="17" width="32.25"/>
  </cols>
  <sheetData>
    <row r="1">
      <c r="A1" s="1"/>
      <c r="B1" s="98" t="s">
        <v>199</v>
      </c>
      <c r="C1" s="99"/>
      <c r="D1" s="99"/>
      <c r="E1" s="100"/>
      <c r="F1" s="100"/>
      <c r="G1" s="100"/>
      <c r="H1" s="100"/>
      <c r="I1" s="100"/>
      <c r="J1" s="101"/>
      <c r="L1" s="98" t="s">
        <v>200</v>
      </c>
      <c r="M1" s="100"/>
      <c r="N1" s="101"/>
      <c r="O1" s="98"/>
      <c r="P1" s="100"/>
      <c r="Q1" s="101"/>
      <c r="R1" s="102"/>
    </row>
    <row r="2">
      <c r="A2" s="1" t="s">
        <v>201</v>
      </c>
      <c r="B2" s="103" t="s">
        <v>5</v>
      </c>
      <c r="C2" s="103" t="s">
        <v>6</v>
      </c>
      <c r="D2" s="104" t="s">
        <v>2</v>
      </c>
      <c r="E2" s="105" t="s">
        <v>1</v>
      </c>
      <c r="F2" s="104" t="s">
        <v>3</v>
      </c>
      <c r="G2" s="103" t="s">
        <v>9</v>
      </c>
      <c r="H2" s="103" t="s">
        <v>10</v>
      </c>
      <c r="I2" s="104" t="s">
        <v>11</v>
      </c>
      <c r="J2" s="103" t="s">
        <v>202</v>
      </c>
      <c r="K2" s="106"/>
      <c r="L2" s="103" t="s">
        <v>14</v>
      </c>
      <c r="M2" s="103" t="s">
        <v>15</v>
      </c>
      <c r="N2" s="103" t="s">
        <v>203</v>
      </c>
      <c r="O2" s="103" t="s">
        <v>4</v>
      </c>
      <c r="P2" s="2" t="s">
        <v>7</v>
      </c>
      <c r="Q2" s="2" t="s">
        <v>8</v>
      </c>
      <c r="R2" s="107"/>
      <c r="S2" s="69"/>
    </row>
    <row r="3">
      <c r="A3" s="58">
        <v>490.0</v>
      </c>
      <c r="B3" s="108">
        <v>45902.0</v>
      </c>
      <c r="C3" s="39">
        <v>0.0</v>
      </c>
      <c r="D3" s="20" t="s">
        <v>146</v>
      </c>
      <c r="E3" s="20" t="s">
        <v>145</v>
      </c>
      <c r="F3" s="20" t="s">
        <v>18</v>
      </c>
      <c r="G3" s="26" t="s">
        <v>149</v>
      </c>
      <c r="H3" s="26" t="s">
        <v>150</v>
      </c>
      <c r="I3" s="40">
        <v>45872.0</v>
      </c>
      <c r="J3" s="39">
        <v>0.7229166666666667</v>
      </c>
      <c r="K3" s="106"/>
      <c r="L3" s="109">
        <v>126474.0</v>
      </c>
      <c r="M3" s="20"/>
      <c r="N3" s="110">
        <f t="shared" ref="N3:N26" si="1">M3-L3</f>
        <v>-126474</v>
      </c>
      <c r="O3" s="111" t="s">
        <v>19</v>
      </c>
      <c r="P3" s="13" t="s">
        <v>20</v>
      </c>
      <c r="Q3" s="112" t="s">
        <v>148</v>
      </c>
      <c r="R3" s="113" t="s">
        <v>22</v>
      </c>
      <c r="S3" s="69"/>
    </row>
    <row r="4">
      <c r="A4" s="58">
        <v>502.0</v>
      </c>
      <c r="B4" s="108">
        <v>45902.0</v>
      </c>
      <c r="C4" s="114">
        <v>0.8472222222222222</v>
      </c>
      <c r="D4" s="20" t="s">
        <v>190</v>
      </c>
      <c r="E4" s="20" t="s">
        <v>189</v>
      </c>
      <c r="F4" s="20" t="s">
        <v>25</v>
      </c>
      <c r="G4" s="20" t="s">
        <v>192</v>
      </c>
      <c r="H4" s="20" t="s">
        <v>204</v>
      </c>
      <c r="I4" s="40">
        <v>45872.0</v>
      </c>
      <c r="J4" s="39">
        <v>0.4465277777777778</v>
      </c>
      <c r="K4" s="106"/>
      <c r="L4" s="67">
        <v>72663.0</v>
      </c>
      <c r="M4" s="20">
        <v>72868.0</v>
      </c>
      <c r="N4" s="110">
        <f t="shared" si="1"/>
        <v>205</v>
      </c>
      <c r="O4" s="111" t="s">
        <v>19</v>
      </c>
      <c r="P4" s="13" t="s">
        <v>20</v>
      </c>
      <c r="Q4" s="20" t="s">
        <v>205</v>
      </c>
      <c r="R4" s="113" t="s">
        <v>22</v>
      </c>
      <c r="S4" s="69"/>
    </row>
    <row r="5">
      <c r="A5" s="58">
        <v>504.0</v>
      </c>
      <c r="B5" s="108">
        <v>45902.0</v>
      </c>
      <c r="C5" s="39">
        <v>0.9715277777777778</v>
      </c>
      <c r="D5" s="20" t="s">
        <v>197</v>
      </c>
      <c r="E5" s="20" t="s">
        <v>196</v>
      </c>
      <c r="F5" s="20" t="s">
        <v>18</v>
      </c>
      <c r="G5" s="20"/>
      <c r="H5" s="20"/>
      <c r="I5" s="40">
        <v>45872.0</v>
      </c>
      <c r="J5" s="39">
        <v>0.030555555555555555</v>
      </c>
      <c r="K5" s="106"/>
      <c r="L5" s="20">
        <v>168960.0</v>
      </c>
      <c r="M5" s="20">
        <v>168994.0</v>
      </c>
      <c r="N5" s="110">
        <f t="shared" si="1"/>
        <v>34</v>
      </c>
      <c r="O5" s="111" t="s">
        <v>19</v>
      </c>
      <c r="P5" s="13" t="s">
        <v>20</v>
      </c>
      <c r="Q5" s="20"/>
      <c r="R5" s="113" t="s">
        <v>22</v>
      </c>
      <c r="S5" s="69"/>
    </row>
    <row r="6">
      <c r="A6" s="115">
        <v>505.0</v>
      </c>
      <c r="B6" s="116">
        <v>45903.0</v>
      </c>
      <c r="C6" s="117">
        <v>0.4166666666666667</v>
      </c>
      <c r="D6" s="118" t="s">
        <v>30</v>
      </c>
      <c r="E6" s="119" t="s">
        <v>206</v>
      </c>
      <c r="F6" s="119" t="s">
        <v>122</v>
      </c>
      <c r="G6" s="119" t="s">
        <v>207</v>
      </c>
      <c r="H6" s="120" t="s">
        <v>208</v>
      </c>
      <c r="I6" s="116">
        <v>45872.0</v>
      </c>
      <c r="J6" s="117">
        <v>0.7986111111111112</v>
      </c>
      <c r="K6" s="121"/>
      <c r="L6" s="120" t="s">
        <v>209</v>
      </c>
      <c r="M6" s="120" t="s">
        <v>210</v>
      </c>
      <c r="N6" s="120">
        <f t="shared" si="1"/>
        <v>131</v>
      </c>
      <c r="O6" s="111" t="s">
        <v>19</v>
      </c>
      <c r="P6" s="122" t="s">
        <v>20</v>
      </c>
      <c r="Q6" s="123"/>
      <c r="R6" s="113" t="s">
        <v>22</v>
      </c>
      <c r="S6" s="124"/>
      <c r="T6" s="125"/>
      <c r="U6" s="125"/>
      <c r="V6" s="125"/>
      <c r="W6" s="125"/>
    </row>
    <row r="7">
      <c r="A7" s="115">
        <v>506.0</v>
      </c>
      <c r="B7" s="116">
        <v>45903.0</v>
      </c>
      <c r="C7" s="126">
        <v>0.4583333333333333</v>
      </c>
      <c r="D7" s="118" t="s">
        <v>24</v>
      </c>
      <c r="E7" s="119" t="s">
        <v>134</v>
      </c>
      <c r="F7" s="120" t="s">
        <v>152</v>
      </c>
      <c r="G7" s="120" t="s">
        <v>211</v>
      </c>
      <c r="H7" s="120" t="s">
        <v>28</v>
      </c>
      <c r="I7" s="127">
        <v>45872.0</v>
      </c>
      <c r="J7" s="117">
        <v>0.5381944444444444</v>
      </c>
      <c r="K7" s="128"/>
      <c r="L7" s="120" t="s">
        <v>212</v>
      </c>
      <c r="M7" s="120" t="s">
        <v>213</v>
      </c>
      <c r="N7" s="120">
        <f t="shared" si="1"/>
        <v>8</v>
      </c>
      <c r="O7" s="111" t="s">
        <v>19</v>
      </c>
      <c r="P7" s="122" t="s">
        <v>20</v>
      </c>
      <c r="Q7" s="112" t="s">
        <v>214</v>
      </c>
      <c r="R7" s="113" t="s">
        <v>22</v>
      </c>
      <c r="S7" s="124"/>
      <c r="T7" s="125"/>
      <c r="U7" s="125"/>
      <c r="V7" s="125"/>
      <c r="W7" s="125"/>
    </row>
    <row r="8">
      <c r="A8" s="115">
        <v>507.0</v>
      </c>
      <c r="B8" s="116">
        <v>45903.0</v>
      </c>
      <c r="C8" s="117">
        <v>0.5416666666666666</v>
      </c>
      <c r="D8" s="118" t="s">
        <v>24</v>
      </c>
      <c r="E8" s="119" t="s">
        <v>134</v>
      </c>
      <c r="F8" s="120" t="s">
        <v>152</v>
      </c>
      <c r="G8" s="120" t="s">
        <v>211</v>
      </c>
      <c r="H8" s="120" t="s">
        <v>28</v>
      </c>
      <c r="I8" s="127">
        <v>45872.0</v>
      </c>
      <c r="J8" s="117">
        <v>0.5722222222222222</v>
      </c>
      <c r="K8" s="121"/>
      <c r="L8" s="120" t="s">
        <v>215</v>
      </c>
      <c r="M8" s="120" t="s">
        <v>216</v>
      </c>
      <c r="N8" s="120">
        <f t="shared" si="1"/>
        <v>8</v>
      </c>
      <c r="O8" s="111" t="s">
        <v>19</v>
      </c>
      <c r="P8" s="122" t="s">
        <v>20</v>
      </c>
      <c r="Q8" s="26"/>
      <c r="R8" s="113" t="s">
        <v>22</v>
      </c>
      <c r="S8" s="129"/>
      <c r="T8" s="125"/>
      <c r="U8" s="125"/>
      <c r="V8" s="125"/>
      <c r="W8" s="125"/>
    </row>
    <row r="9">
      <c r="A9" s="115">
        <v>508.0</v>
      </c>
      <c r="B9" s="116">
        <v>45903.0</v>
      </c>
      <c r="C9" s="117">
        <v>0.625</v>
      </c>
      <c r="D9" s="118" t="s">
        <v>146</v>
      </c>
      <c r="E9" s="119" t="s">
        <v>162</v>
      </c>
      <c r="F9" s="120" t="s">
        <v>57</v>
      </c>
      <c r="G9" s="130" t="s">
        <v>164</v>
      </c>
      <c r="H9" s="120" t="s">
        <v>60</v>
      </c>
      <c r="I9" s="127">
        <v>45872.0</v>
      </c>
      <c r="J9" s="117">
        <v>0.7402777777777778</v>
      </c>
      <c r="K9" s="128"/>
      <c r="L9" s="120" t="s">
        <v>217</v>
      </c>
      <c r="M9" s="120" t="s">
        <v>218</v>
      </c>
      <c r="N9" s="120">
        <f t="shared" si="1"/>
        <v>11</v>
      </c>
      <c r="O9" s="111" t="s">
        <v>19</v>
      </c>
      <c r="P9" s="122" t="s">
        <v>20</v>
      </c>
      <c r="Q9" s="131"/>
      <c r="R9" s="113" t="s">
        <v>22</v>
      </c>
      <c r="S9" s="129"/>
      <c r="T9" s="125"/>
      <c r="U9" s="125"/>
      <c r="V9" s="125"/>
      <c r="W9" s="125"/>
    </row>
    <row r="10">
      <c r="A10" s="115">
        <v>509.0</v>
      </c>
      <c r="B10" s="116">
        <v>45903.0</v>
      </c>
      <c r="C10" s="117">
        <v>0.20833333333333334</v>
      </c>
      <c r="D10" s="118" t="s">
        <v>24</v>
      </c>
      <c r="E10" s="119" t="s">
        <v>219</v>
      </c>
      <c r="F10" s="120" t="s">
        <v>25</v>
      </c>
      <c r="G10" s="120" t="s">
        <v>220</v>
      </c>
      <c r="H10" s="120" t="s">
        <v>221</v>
      </c>
      <c r="I10" s="116">
        <v>45872.0</v>
      </c>
      <c r="J10" s="117">
        <v>0.3020833333333333</v>
      </c>
      <c r="K10" s="121"/>
      <c r="L10" s="120" t="s">
        <v>222</v>
      </c>
      <c r="M10" s="120" t="s">
        <v>223</v>
      </c>
      <c r="N10" s="120">
        <f t="shared" si="1"/>
        <v>13</v>
      </c>
      <c r="O10" s="111" t="s">
        <v>19</v>
      </c>
      <c r="P10" s="122" t="s">
        <v>20</v>
      </c>
      <c r="Q10" s="26" t="s">
        <v>224</v>
      </c>
      <c r="R10" s="113" t="s">
        <v>22</v>
      </c>
      <c r="S10" s="129"/>
      <c r="T10" s="125"/>
      <c r="U10" s="125"/>
      <c r="V10" s="125"/>
      <c r="W10" s="125"/>
    </row>
    <row r="11">
      <c r="A11" s="115">
        <v>510.0</v>
      </c>
      <c r="B11" s="116">
        <v>45903.0</v>
      </c>
      <c r="C11" s="117">
        <v>0.6041666666666666</v>
      </c>
      <c r="D11" s="118" t="s">
        <v>121</v>
      </c>
      <c r="E11" s="119" t="s">
        <v>225</v>
      </c>
      <c r="F11" s="120" t="s">
        <v>25</v>
      </c>
      <c r="G11" s="120" t="s">
        <v>226</v>
      </c>
      <c r="H11" s="120" t="s">
        <v>227</v>
      </c>
      <c r="I11" s="127">
        <v>45872.0</v>
      </c>
      <c r="J11" s="117">
        <v>0.7076388888888889</v>
      </c>
      <c r="K11" s="128"/>
      <c r="L11" s="120" t="s">
        <v>228</v>
      </c>
      <c r="M11" s="120" t="s">
        <v>229</v>
      </c>
      <c r="N11" s="120">
        <f t="shared" si="1"/>
        <v>203</v>
      </c>
      <c r="O11" s="111" t="s">
        <v>19</v>
      </c>
      <c r="P11" s="122" t="s">
        <v>20</v>
      </c>
      <c r="Q11" s="112" t="s">
        <v>230</v>
      </c>
      <c r="R11" s="113" t="s">
        <v>22</v>
      </c>
      <c r="S11" s="129"/>
      <c r="T11" s="125"/>
      <c r="U11" s="125"/>
      <c r="V11" s="125"/>
      <c r="W11" s="125"/>
    </row>
    <row r="12">
      <c r="A12" s="115">
        <v>511.0</v>
      </c>
      <c r="B12" s="116">
        <v>45903.0</v>
      </c>
      <c r="C12" s="117">
        <v>0.7083333333333334</v>
      </c>
      <c r="D12" s="118" t="s">
        <v>121</v>
      </c>
      <c r="E12" s="119" t="s">
        <v>225</v>
      </c>
      <c r="F12" s="120" t="s">
        <v>25</v>
      </c>
      <c r="G12" s="120" t="s">
        <v>231</v>
      </c>
      <c r="H12" s="120" t="s">
        <v>232</v>
      </c>
      <c r="I12" s="127">
        <v>45872.0</v>
      </c>
      <c r="J12" s="117">
        <v>0.004861111111111111</v>
      </c>
      <c r="K12" s="121"/>
      <c r="L12" s="120" t="s">
        <v>233</v>
      </c>
      <c r="M12" s="120" t="s">
        <v>234</v>
      </c>
      <c r="N12" s="120">
        <f t="shared" si="1"/>
        <v>201</v>
      </c>
      <c r="O12" s="111" t="s">
        <v>19</v>
      </c>
      <c r="P12" s="122" t="s">
        <v>20</v>
      </c>
      <c r="Q12" s="26" t="s">
        <v>235</v>
      </c>
      <c r="R12" s="113" t="s">
        <v>22</v>
      </c>
      <c r="S12" s="129"/>
      <c r="T12" s="125"/>
      <c r="U12" s="125"/>
      <c r="V12" s="125"/>
      <c r="W12" s="125"/>
    </row>
    <row r="13">
      <c r="A13" s="115">
        <v>512.0</v>
      </c>
      <c r="B13" s="116">
        <v>45903.0</v>
      </c>
      <c r="C13" s="117">
        <v>0.7083333333333334</v>
      </c>
      <c r="D13" s="118" t="s">
        <v>121</v>
      </c>
      <c r="E13" s="119" t="s">
        <v>225</v>
      </c>
      <c r="F13" s="120" t="s">
        <v>122</v>
      </c>
      <c r="G13" s="120" t="s">
        <v>236</v>
      </c>
      <c r="H13" s="120" t="s">
        <v>237</v>
      </c>
      <c r="I13" s="127">
        <v>45872.0</v>
      </c>
      <c r="J13" s="117">
        <v>0.8381944444444445</v>
      </c>
      <c r="K13" s="128"/>
      <c r="L13" s="120" t="s">
        <v>238</v>
      </c>
      <c r="M13" s="120" t="s">
        <v>239</v>
      </c>
      <c r="N13" s="120">
        <f t="shared" si="1"/>
        <v>200</v>
      </c>
      <c r="O13" s="111" t="s">
        <v>19</v>
      </c>
      <c r="P13" s="122" t="s">
        <v>20</v>
      </c>
      <c r="Q13" s="112" t="s">
        <v>240</v>
      </c>
      <c r="R13" s="132"/>
      <c r="S13" s="129"/>
      <c r="T13" s="125"/>
      <c r="U13" s="125"/>
      <c r="V13" s="125"/>
      <c r="W13" s="125"/>
    </row>
    <row r="14">
      <c r="A14" s="115">
        <v>513.0</v>
      </c>
      <c r="B14" s="116">
        <v>45903.0</v>
      </c>
      <c r="C14" s="117">
        <v>0.7083333333333334</v>
      </c>
      <c r="D14" s="118" t="s">
        <v>121</v>
      </c>
      <c r="E14" s="119" t="s">
        <v>225</v>
      </c>
      <c r="F14" s="120" t="s">
        <v>176</v>
      </c>
      <c r="G14" s="120" t="s">
        <v>241</v>
      </c>
      <c r="H14" s="120" t="s">
        <v>242</v>
      </c>
      <c r="I14" s="116">
        <v>45872.0</v>
      </c>
      <c r="J14" s="117">
        <v>0.9354166666666667</v>
      </c>
      <c r="K14" s="121"/>
      <c r="L14" s="120" t="s">
        <v>243</v>
      </c>
      <c r="M14" s="120" t="s">
        <v>244</v>
      </c>
      <c r="N14" s="120">
        <f t="shared" si="1"/>
        <v>205</v>
      </c>
      <c r="O14" s="111" t="s">
        <v>19</v>
      </c>
      <c r="P14" s="122" t="s">
        <v>20</v>
      </c>
      <c r="Q14" s="26" t="s">
        <v>245</v>
      </c>
      <c r="R14" s="133"/>
      <c r="S14" s="129"/>
      <c r="T14" s="125"/>
      <c r="U14" s="125"/>
      <c r="V14" s="125"/>
      <c r="W14" s="125"/>
    </row>
    <row r="15">
      <c r="A15" s="115">
        <v>514.0</v>
      </c>
      <c r="B15" s="116">
        <v>45903.0</v>
      </c>
      <c r="C15" s="117">
        <v>0.4166666666666667</v>
      </c>
      <c r="D15" s="118" t="s">
        <v>24</v>
      </c>
      <c r="E15" s="119" t="s">
        <v>246</v>
      </c>
      <c r="F15" s="120" t="s">
        <v>90</v>
      </c>
      <c r="G15" s="120" t="s">
        <v>247</v>
      </c>
      <c r="H15" s="120" t="s">
        <v>101</v>
      </c>
      <c r="I15" s="127">
        <v>45872.0</v>
      </c>
      <c r="J15" s="117">
        <v>0.6131944444444445</v>
      </c>
      <c r="K15" s="128"/>
      <c r="L15" s="120" t="s">
        <v>248</v>
      </c>
      <c r="M15" s="120" t="s">
        <v>249</v>
      </c>
      <c r="N15" s="120">
        <f t="shared" si="1"/>
        <v>23</v>
      </c>
      <c r="O15" s="111" t="s">
        <v>19</v>
      </c>
      <c r="P15" s="122" t="s">
        <v>20</v>
      </c>
      <c r="Q15" s="112" t="s">
        <v>250</v>
      </c>
      <c r="R15" s="113" t="s">
        <v>22</v>
      </c>
      <c r="S15" s="129"/>
      <c r="T15" s="125"/>
      <c r="U15" s="125"/>
      <c r="V15" s="125"/>
      <c r="W15" s="125"/>
    </row>
    <row r="16">
      <c r="A16" s="115">
        <v>516.0</v>
      </c>
      <c r="B16" s="134">
        <v>45903.0</v>
      </c>
      <c r="C16" s="135">
        <v>0.25</v>
      </c>
      <c r="D16" s="118" t="s">
        <v>24</v>
      </c>
      <c r="E16" s="136" t="s">
        <v>141</v>
      </c>
      <c r="F16" s="136" t="s">
        <v>251</v>
      </c>
      <c r="G16" s="136" t="s">
        <v>252</v>
      </c>
      <c r="H16" s="136" t="s">
        <v>253</v>
      </c>
      <c r="I16" s="127">
        <v>45872.0</v>
      </c>
      <c r="J16" s="137">
        <v>0.2743055555555556</v>
      </c>
      <c r="K16" s="121"/>
      <c r="L16" s="138">
        <v>259362.0</v>
      </c>
      <c r="M16" s="139">
        <v>259375.0</v>
      </c>
      <c r="N16" s="120">
        <f t="shared" si="1"/>
        <v>13</v>
      </c>
      <c r="O16" s="111" t="s">
        <v>19</v>
      </c>
      <c r="P16" s="122" t="s">
        <v>20</v>
      </c>
      <c r="Q16" s="26" t="s">
        <v>254</v>
      </c>
      <c r="R16" s="113" t="s">
        <v>22</v>
      </c>
      <c r="S16" s="129"/>
      <c r="T16" s="125"/>
      <c r="U16" s="125"/>
      <c r="V16" s="125"/>
      <c r="W16" s="125"/>
    </row>
    <row r="17">
      <c r="A17" s="115">
        <v>517.0</v>
      </c>
      <c r="B17" s="116">
        <v>45903.0</v>
      </c>
      <c r="C17" s="140">
        <v>0.16666666666666666</v>
      </c>
      <c r="D17" s="118" t="s">
        <v>190</v>
      </c>
      <c r="E17" s="141" t="s">
        <v>255</v>
      </c>
      <c r="F17" s="141" t="s">
        <v>25</v>
      </c>
      <c r="G17" s="141" t="s">
        <v>256</v>
      </c>
      <c r="H17" s="141" t="s">
        <v>257</v>
      </c>
      <c r="I17" s="116">
        <v>45872.0</v>
      </c>
      <c r="J17" s="142">
        <v>0.7069444444444445</v>
      </c>
      <c r="K17" s="128"/>
      <c r="L17" s="141">
        <v>55397.0</v>
      </c>
      <c r="M17" s="143">
        <v>55716.0</v>
      </c>
      <c r="N17" s="120">
        <f t="shared" si="1"/>
        <v>319</v>
      </c>
      <c r="O17" s="111" t="s">
        <v>19</v>
      </c>
      <c r="P17" s="122" t="s">
        <v>20</v>
      </c>
      <c r="Q17" s="112" t="s">
        <v>258</v>
      </c>
      <c r="R17" s="113" t="s">
        <v>22</v>
      </c>
      <c r="S17" s="129"/>
      <c r="T17" s="125"/>
      <c r="U17" s="125"/>
      <c r="V17" s="125"/>
      <c r="W17" s="125"/>
    </row>
    <row r="18">
      <c r="A18" s="115">
        <v>518.0</v>
      </c>
      <c r="B18" s="134">
        <v>45903.0</v>
      </c>
      <c r="C18" s="140">
        <v>0.20833333333333334</v>
      </c>
      <c r="D18" s="118" t="s">
        <v>190</v>
      </c>
      <c r="E18" s="136" t="s">
        <v>255</v>
      </c>
      <c r="F18" s="136" t="s">
        <v>251</v>
      </c>
      <c r="G18" s="136" t="s">
        <v>259</v>
      </c>
      <c r="H18" s="136" t="s">
        <v>260</v>
      </c>
      <c r="I18" s="127">
        <v>45872.0</v>
      </c>
      <c r="J18" s="137">
        <v>0.42291666666666666</v>
      </c>
      <c r="K18" s="121"/>
      <c r="L18" s="138">
        <v>142746.0</v>
      </c>
      <c r="M18" s="139">
        <v>142794.0</v>
      </c>
      <c r="N18" s="120">
        <f t="shared" si="1"/>
        <v>48</v>
      </c>
      <c r="O18" s="111" t="s">
        <v>19</v>
      </c>
      <c r="P18" s="122" t="s">
        <v>20</v>
      </c>
      <c r="Q18" s="26" t="s">
        <v>261</v>
      </c>
      <c r="R18" s="113" t="s">
        <v>22</v>
      </c>
      <c r="S18" s="129"/>
      <c r="T18" s="125"/>
      <c r="U18" s="125"/>
      <c r="V18" s="125"/>
      <c r="W18" s="125"/>
    </row>
    <row r="19">
      <c r="A19" s="115">
        <v>519.0</v>
      </c>
      <c r="B19" s="134">
        <v>45903.0</v>
      </c>
      <c r="C19" s="140">
        <v>0.20833333333333334</v>
      </c>
      <c r="D19" s="118" t="s">
        <v>190</v>
      </c>
      <c r="E19" s="141" t="s">
        <v>262</v>
      </c>
      <c r="F19" s="141" t="s">
        <v>263</v>
      </c>
      <c r="G19" s="141" t="s">
        <v>264</v>
      </c>
      <c r="H19" s="141" t="s">
        <v>265</v>
      </c>
      <c r="I19" s="127">
        <v>45872.0</v>
      </c>
      <c r="J19" s="137">
        <v>0.38472222222222224</v>
      </c>
      <c r="K19" s="128"/>
      <c r="L19" s="141">
        <v>294662.0</v>
      </c>
      <c r="M19" s="143">
        <v>294709.0</v>
      </c>
      <c r="N19" s="120">
        <f t="shared" si="1"/>
        <v>47</v>
      </c>
      <c r="O19" s="111" t="s">
        <v>19</v>
      </c>
      <c r="P19" s="122" t="s">
        <v>20</v>
      </c>
      <c r="Q19" s="112" t="s">
        <v>266</v>
      </c>
      <c r="R19" s="113" t="s">
        <v>22</v>
      </c>
      <c r="S19" s="129"/>
      <c r="T19" s="125"/>
      <c r="U19" s="125"/>
      <c r="V19" s="125"/>
      <c r="W19" s="125"/>
    </row>
    <row r="20">
      <c r="A20" s="115">
        <v>520.0</v>
      </c>
      <c r="B20" s="134">
        <v>45903.0</v>
      </c>
      <c r="C20" s="140">
        <v>0.2916666666666667</v>
      </c>
      <c r="D20" s="118" t="s">
        <v>190</v>
      </c>
      <c r="E20" s="136" t="s">
        <v>267</v>
      </c>
      <c r="F20" s="136" t="s">
        <v>49</v>
      </c>
      <c r="G20" s="136" t="s">
        <v>268</v>
      </c>
      <c r="H20" s="136" t="s">
        <v>269</v>
      </c>
      <c r="I20" s="116">
        <v>45872.0</v>
      </c>
      <c r="J20" s="137">
        <v>0.5798611111111112</v>
      </c>
      <c r="K20" s="121"/>
      <c r="L20" s="136">
        <v>26399.0</v>
      </c>
      <c r="M20" s="139">
        <v>26560.0</v>
      </c>
      <c r="N20" s="120">
        <f t="shared" si="1"/>
        <v>161</v>
      </c>
      <c r="O20" s="111" t="s">
        <v>19</v>
      </c>
      <c r="P20" s="122" t="s">
        <v>20</v>
      </c>
      <c r="Q20" s="26"/>
      <c r="R20" s="113" t="s">
        <v>22</v>
      </c>
      <c r="S20" s="129"/>
      <c r="T20" s="125"/>
      <c r="U20" s="125"/>
      <c r="V20" s="125"/>
      <c r="W20" s="125"/>
    </row>
    <row r="21">
      <c r="A21" s="115">
        <v>521.0</v>
      </c>
      <c r="B21" s="134">
        <v>45903.0</v>
      </c>
      <c r="C21" s="144">
        <v>0.375</v>
      </c>
      <c r="D21" s="118" t="s">
        <v>24</v>
      </c>
      <c r="E21" s="141" t="s">
        <v>159</v>
      </c>
      <c r="F21" s="141" t="s">
        <v>176</v>
      </c>
      <c r="G21" s="145" t="s">
        <v>178</v>
      </c>
      <c r="H21" s="141" t="s">
        <v>270</v>
      </c>
      <c r="I21" s="116">
        <v>45872.0</v>
      </c>
      <c r="J21" s="142">
        <v>0.5729166666666666</v>
      </c>
      <c r="K21" s="128"/>
      <c r="L21" s="141">
        <v>109633.0</v>
      </c>
      <c r="M21" s="143">
        <v>109766.0</v>
      </c>
      <c r="N21" s="120">
        <f t="shared" si="1"/>
        <v>133</v>
      </c>
      <c r="O21" s="111" t="s">
        <v>19</v>
      </c>
      <c r="P21" s="122" t="s">
        <v>20</v>
      </c>
      <c r="Q21" s="112" t="s">
        <v>271</v>
      </c>
      <c r="R21" s="113" t="s">
        <v>22</v>
      </c>
      <c r="S21" s="129"/>
      <c r="T21" s="125"/>
      <c r="U21" s="125"/>
      <c r="V21" s="125"/>
      <c r="W21" s="125"/>
    </row>
    <row r="22">
      <c r="A22" s="115">
        <v>522.0</v>
      </c>
      <c r="B22" s="134">
        <v>45903.0</v>
      </c>
      <c r="C22" s="135">
        <v>0.3645833333333333</v>
      </c>
      <c r="D22" s="118" t="s">
        <v>190</v>
      </c>
      <c r="E22" s="136" t="s">
        <v>272</v>
      </c>
      <c r="F22" s="136" t="s">
        <v>49</v>
      </c>
      <c r="G22" s="136" t="s">
        <v>273</v>
      </c>
      <c r="H22" s="136" t="s">
        <v>274</v>
      </c>
      <c r="I22" s="146">
        <v>45872.0</v>
      </c>
      <c r="J22" s="137">
        <v>0.5833333333333334</v>
      </c>
      <c r="K22" s="121"/>
      <c r="L22" s="136">
        <v>184491.0</v>
      </c>
      <c r="M22" s="139">
        <v>184602.0</v>
      </c>
      <c r="N22" s="120">
        <f t="shared" si="1"/>
        <v>111</v>
      </c>
      <c r="O22" s="111" t="s">
        <v>19</v>
      </c>
      <c r="P22" s="13" t="s">
        <v>20</v>
      </c>
      <c r="Q22" s="26" t="s">
        <v>275</v>
      </c>
      <c r="R22" s="113" t="s">
        <v>22</v>
      </c>
      <c r="S22" s="83"/>
    </row>
    <row r="23">
      <c r="A23" s="115">
        <v>523.0</v>
      </c>
      <c r="B23" s="147">
        <v>45903.0</v>
      </c>
      <c r="C23" s="148">
        <v>0.39305555555555555</v>
      </c>
      <c r="D23" s="149" t="s">
        <v>103</v>
      </c>
      <c r="E23" s="150" t="s">
        <v>276</v>
      </c>
      <c r="F23" s="112" t="s">
        <v>18</v>
      </c>
      <c r="G23" s="112" t="s">
        <v>277</v>
      </c>
      <c r="H23" s="112" t="s">
        <v>278</v>
      </c>
      <c r="I23" s="151">
        <v>45872.0</v>
      </c>
      <c r="J23" s="152">
        <v>0.4979166666666667</v>
      </c>
      <c r="K23" s="153"/>
      <c r="L23" s="112">
        <v>138834.0</v>
      </c>
      <c r="M23" s="150">
        <v>138869.0</v>
      </c>
      <c r="N23" s="110">
        <f t="shared" si="1"/>
        <v>35</v>
      </c>
      <c r="O23" s="111" t="s">
        <v>19</v>
      </c>
      <c r="P23" s="13" t="s">
        <v>20</v>
      </c>
      <c r="Q23" s="131"/>
      <c r="R23" s="113" t="s">
        <v>22</v>
      </c>
      <c r="S23" s="83"/>
    </row>
    <row r="24">
      <c r="A24" s="115">
        <v>524.0</v>
      </c>
      <c r="B24" s="147">
        <v>45903.0</v>
      </c>
      <c r="C24" s="154">
        <v>0.5833333333333334</v>
      </c>
      <c r="D24" s="149" t="s">
        <v>24</v>
      </c>
      <c r="E24" s="26" t="s">
        <v>279</v>
      </c>
      <c r="F24" s="26" t="s">
        <v>280</v>
      </c>
      <c r="G24" s="26" t="s">
        <v>281</v>
      </c>
      <c r="H24" s="26" t="s">
        <v>170</v>
      </c>
      <c r="I24" s="155">
        <v>45872.0</v>
      </c>
      <c r="J24" s="27">
        <v>0.6319444444444444</v>
      </c>
      <c r="K24" s="106"/>
      <c r="L24" s="26">
        <v>154597.0</v>
      </c>
      <c r="M24" s="156">
        <v>154616.0</v>
      </c>
      <c r="N24" s="110">
        <f t="shared" si="1"/>
        <v>19</v>
      </c>
      <c r="O24" s="111" t="s">
        <v>19</v>
      </c>
      <c r="P24" s="13" t="s">
        <v>20</v>
      </c>
      <c r="Q24" s="26" t="s">
        <v>282</v>
      </c>
      <c r="R24" s="113" t="s">
        <v>22</v>
      </c>
      <c r="S24" s="83"/>
    </row>
    <row r="25">
      <c r="A25" s="115">
        <v>525.0</v>
      </c>
      <c r="B25" s="147">
        <v>45903.0</v>
      </c>
      <c r="C25" s="148">
        <v>0.7083333333333334</v>
      </c>
      <c r="D25" s="149" t="s">
        <v>48</v>
      </c>
      <c r="E25" s="157" t="s">
        <v>283</v>
      </c>
      <c r="F25" s="112" t="s">
        <v>49</v>
      </c>
      <c r="G25" s="145"/>
      <c r="H25" s="112" t="s">
        <v>184</v>
      </c>
      <c r="I25" s="151">
        <v>45872.0</v>
      </c>
      <c r="J25" s="152">
        <v>0.8715277777777778</v>
      </c>
      <c r="K25" s="153"/>
      <c r="L25" s="112">
        <v>125724.0</v>
      </c>
      <c r="M25" s="150">
        <v>125768.0</v>
      </c>
      <c r="N25" s="110">
        <f t="shared" si="1"/>
        <v>44</v>
      </c>
      <c r="O25" s="111" t="s">
        <v>19</v>
      </c>
      <c r="P25" s="13" t="s">
        <v>20</v>
      </c>
      <c r="Q25" s="112" t="s">
        <v>284</v>
      </c>
      <c r="R25" s="158"/>
      <c r="S25" s="83"/>
    </row>
    <row r="26">
      <c r="A26" s="115">
        <v>526.0</v>
      </c>
      <c r="B26" s="147">
        <v>45903.0</v>
      </c>
      <c r="C26" s="148">
        <v>0.7493055555555556</v>
      </c>
      <c r="D26" s="149" t="s">
        <v>17</v>
      </c>
      <c r="E26" s="26" t="s">
        <v>285</v>
      </c>
      <c r="F26" s="26" t="s">
        <v>18</v>
      </c>
      <c r="G26" s="123"/>
      <c r="H26" s="26" t="s">
        <v>286</v>
      </c>
      <c r="I26" s="155">
        <v>45903.0</v>
      </c>
      <c r="J26" s="123"/>
      <c r="K26" s="106"/>
      <c r="L26" s="26">
        <v>73015.0</v>
      </c>
      <c r="M26" s="159"/>
      <c r="N26" s="110">
        <f t="shared" si="1"/>
        <v>-73015</v>
      </c>
      <c r="O26" s="111" t="s">
        <v>147</v>
      </c>
      <c r="P26" s="13" t="s">
        <v>20</v>
      </c>
      <c r="Q26" s="123"/>
      <c r="R26" s="160"/>
      <c r="S26" s="83"/>
    </row>
    <row r="27">
      <c r="C27" s="83"/>
      <c r="D27" s="83"/>
      <c r="E27" s="161"/>
      <c r="F27" s="162"/>
      <c r="G27" s="162"/>
      <c r="H27" s="162"/>
      <c r="I27" s="162"/>
      <c r="J27" s="162"/>
      <c r="K27" s="162"/>
      <c r="L27" s="162"/>
      <c r="M27" s="163"/>
      <c r="N27" s="163"/>
      <c r="O27" s="164"/>
      <c r="R27" s="165"/>
      <c r="S27" s="83"/>
    </row>
    <row r="28">
      <c r="D28" s="83"/>
      <c r="E28" s="166"/>
      <c r="F28" s="167"/>
      <c r="G28" s="167"/>
      <c r="H28" s="167"/>
      <c r="I28" s="167"/>
      <c r="J28" s="167"/>
      <c r="K28" s="167"/>
      <c r="L28" s="167"/>
      <c r="M28" s="168"/>
      <c r="N28" s="168"/>
      <c r="O28" s="107"/>
      <c r="R28" s="169"/>
    </row>
    <row r="29">
      <c r="D29" s="83"/>
      <c r="E29" s="161"/>
      <c r="F29" s="162"/>
      <c r="G29" s="162"/>
      <c r="H29" s="162"/>
      <c r="I29" s="162"/>
      <c r="J29" s="162"/>
      <c r="K29" s="162"/>
      <c r="L29" s="162"/>
      <c r="M29" s="163"/>
      <c r="N29" s="163"/>
      <c r="O29" s="164"/>
      <c r="R29" s="165"/>
    </row>
    <row r="30">
      <c r="D30" s="83"/>
      <c r="E30" s="166"/>
      <c r="F30" s="167"/>
      <c r="G30" s="167"/>
      <c r="H30" s="167"/>
      <c r="I30" s="167"/>
      <c r="J30" s="167"/>
      <c r="K30" s="167"/>
      <c r="L30" s="167"/>
      <c r="M30" s="168"/>
      <c r="N30" s="168"/>
      <c r="O30" s="107"/>
      <c r="R30" s="169"/>
    </row>
    <row r="31">
      <c r="E31" s="170"/>
      <c r="F31" s="163"/>
      <c r="G31" s="163"/>
      <c r="H31" s="163"/>
      <c r="I31" s="163"/>
      <c r="J31" s="163"/>
      <c r="L31" s="163"/>
    </row>
    <row r="32">
      <c r="E32" s="171"/>
      <c r="F32" s="168"/>
      <c r="G32" s="168"/>
      <c r="H32" s="168"/>
      <c r="I32" s="168"/>
      <c r="J32" s="168"/>
      <c r="L32" s="168"/>
    </row>
    <row r="33">
      <c r="E33" s="170"/>
      <c r="F33" s="163"/>
      <c r="G33" s="163"/>
      <c r="H33" s="163"/>
      <c r="I33" s="163"/>
      <c r="J33" s="163"/>
      <c r="L33" s="163"/>
    </row>
    <row r="34">
      <c r="E34" s="171"/>
      <c r="F34" s="168"/>
      <c r="G34" s="168"/>
      <c r="H34" s="168"/>
      <c r="I34" s="168"/>
      <c r="J34" s="168"/>
      <c r="L34" s="168"/>
    </row>
    <row r="35">
      <c r="E35" s="170"/>
      <c r="F35" s="163"/>
      <c r="G35" s="163"/>
      <c r="H35" s="163"/>
      <c r="I35" s="163"/>
      <c r="J35" s="163"/>
      <c r="L35" s="163"/>
    </row>
    <row r="36">
      <c r="E36" s="171"/>
      <c r="F36" s="168"/>
      <c r="G36" s="168"/>
      <c r="H36" s="168"/>
      <c r="I36" s="168"/>
      <c r="J36" s="168"/>
      <c r="L36" s="168"/>
    </row>
    <row r="37">
      <c r="E37" s="170"/>
      <c r="F37" s="163"/>
      <c r="G37" s="163"/>
      <c r="H37" s="163"/>
      <c r="I37" s="163"/>
      <c r="J37" s="163"/>
      <c r="L37" s="163"/>
    </row>
    <row r="38">
      <c r="E38" s="171"/>
      <c r="F38" s="168"/>
      <c r="G38" s="168"/>
      <c r="H38" s="168"/>
      <c r="I38" s="168"/>
      <c r="J38" s="168"/>
      <c r="L38" s="168"/>
    </row>
    <row r="39">
      <c r="E39" s="170"/>
      <c r="F39" s="163"/>
      <c r="G39" s="163"/>
      <c r="H39" s="163"/>
      <c r="I39" s="163"/>
      <c r="J39" s="163"/>
      <c r="L39" s="163"/>
    </row>
    <row r="40">
      <c r="E40" s="171"/>
      <c r="F40" s="168"/>
      <c r="G40" s="168"/>
      <c r="H40" s="168"/>
      <c r="I40" s="168"/>
      <c r="J40" s="168"/>
      <c r="L40" s="168"/>
    </row>
    <row r="41">
      <c r="E41" s="170"/>
      <c r="F41" s="163"/>
      <c r="G41" s="163"/>
      <c r="H41" s="163"/>
      <c r="I41" s="163"/>
      <c r="J41" s="163"/>
      <c r="L41" s="163"/>
    </row>
    <row r="42">
      <c r="E42" s="171"/>
      <c r="F42" s="168"/>
      <c r="G42" s="168"/>
      <c r="H42" s="168"/>
      <c r="I42" s="168"/>
      <c r="J42" s="168"/>
      <c r="L42" s="168"/>
    </row>
    <row r="43">
      <c r="E43" s="170"/>
      <c r="F43" s="163"/>
      <c r="G43" s="163"/>
      <c r="H43" s="163"/>
      <c r="I43" s="163"/>
      <c r="J43" s="163"/>
      <c r="L43" s="163"/>
    </row>
    <row r="44">
      <c r="E44" s="171"/>
      <c r="F44" s="168"/>
      <c r="G44" s="168"/>
      <c r="H44" s="168"/>
      <c r="I44" s="168"/>
      <c r="J44" s="168"/>
      <c r="L44" s="168"/>
    </row>
    <row r="45">
      <c r="E45" s="170"/>
      <c r="F45" s="163"/>
      <c r="G45" s="163"/>
      <c r="H45" s="163"/>
      <c r="I45" s="163"/>
      <c r="J45" s="163"/>
      <c r="L45" s="163"/>
    </row>
    <row r="46">
      <c r="E46" s="171"/>
      <c r="F46" s="168"/>
      <c r="G46" s="168"/>
      <c r="H46" s="168"/>
      <c r="I46" s="168"/>
      <c r="J46" s="168"/>
      <c r="L46" s="168"/>
    </row>
    <row r="47">
      <c r="E47" s="170"/>
      <c r="F47" s="163"/>
      <c r="G47" s="163"/>
      <c r="H47" s="163"/>
      <c r="I47" s="163"/>
      <c r="J47" s="163"/>
      <c r="L47" s="163"/>
    </row>
    <row r="48">
      <c r="E48" s="171"/>
      <c r="F48" s="168"/>
      <c r="G48" s="168"/>
      <c r="H48" s="168"/>
      <c r="I48" s="168"/>
      <c r="J48" s="168"/>
      <c r="L48" s="168"/>
    </row>
    <row r="49">
      <c r="E49" s="170"/>
      <c r="F49" s="163"/>
      <c r="G49" s="163"/>
      <c r="H49" s="163"/>
      <c r="I49" s="163"/>
      <c r="J49" s="163"/>
      <c r="L49" s="163"/>
    </row>
    <row r="50">
      <c r="E50" s="171"/>
      <c r="F50" s="168"/>
      <c r="G50" s="168"/>
      <c r="H50" s="168"/>
      <c r="I50" s="168"/>
      <c r="J50" s="168"/>
      <c r="L50" s="168"/>
    </row>
    <row r="51">
      <c r="E51" s="170"/>
      <c r="F51" s="163"/>
      <c r="G51" s="163"/>
      <c r="H51" s="163"/>
      <c r="I51" s="163"/>
      <c r="J51" s="163"/>
      <c r="L51" s="163"/>
    </row>
    <row r="52">
      <c r="E52" s="171"/>
      <c r="F52" s="168"/>
      <c r="G52" s="168"/>
      <c r="H52" s="168"/>
      <c r="I52" s="168"/>
      <c r="J52" s="168"/>
      <c r="L52" s="168"/>
    </row>
    <row r="53">
      <c r="E53" s="170"/>
      <c r="F53" s="163"/>
      <c r="G53" s="163"/>
      <c r="H53" s="163"/>
      <c r="I53" s="163"/>
      <c r="J53" s="163"/>
      <c r="L53" s="163"/>
    </row>
    <row r="54">
      <c r="E54" s="171"/>
      <c r="F54" s="168"/>
      <c r="G54" s="168"/>
      <c r="H54" s="168"/>
      <c r="I54" s="168"/>
      <c r="J54" s="168"/>
      <c r="L54" s="168"/>
    </row>
    <row r="55">
      <c r="E55" s="170"/>
      <c r="F55" s="163"/>
      <c r="G55" s="163"/>
      <c r="H55" s="163"/>
      <c r="I55" s="163"/>
      <c r="J55" s="163"/>
      <c r="L55" s="163"/>
    </row>
    <row r="56">
      <c r="E56" s="171"/>
      <c r="F56" s="168"/>
      <c r="G56" s="168"/>
      <c r="H56" s="168"/>
      <c r="I56" s="168"/>
      <c r="J56" s="168"/>
      <c r="L56" s="168"/>
    </row>
    <row r="57">
      <c r="E57" s="170"/>
      <c r="F57" s="163"/>
      <c r="G57" s="163"/>
      <c r="H57" s="163"/>
      <c r="I57" s="163"/>
      <c r="J57" s="163"/>
      <c r="L57" s="163"/>
    </row>
    <row r="58">
      <c r="E58" s="171"/>
      <c r="F58" s="168"/>
      <c r="G58" s="168"/>
      <c r="H58" s="168"/>
      <c r="I58" s="168"/>
      <c r="J58" s="168"/>
      <c r="L58" s="168"/>
    </row>
    <row r="59">
      <c r="E59" s="170"/>
      <c r="F59" s="163"/>
      <c r="G59" s="163"/>
      <c r="H59" s="163"/>
      <c r="I59" s="163"/>
      <c r="J59" s="163"/>
      <c r="L59" s="163"/>
    </row>
    <row r="60">
      <c r="E60" s="171"/>
      <c r="F60" s="168"/>
      <c r="G60" s="168"/>
      <c r="H60" s="168"/>
      <c r="I60" s="168"/>
      <c r="J60" s="168"/>
      <c r="L60" s="168"/>
    </row>
    <row r="61">
      <c r="E61" s="170"/>
      <c r="F61" s="163"/>
      <c r="G61" s="163"/>
      <c r="H61" s="163"/>
      <c r="I61" s="163"/>
      <c r="J61" s="163"/>
      <c r="L61" s="163"/>
    </row>
    <row r="62">
      <c r="E62" s="171"/>
      <c r="F62" s="168"/>
      <c r="G62" s="168"/>
      <c r="H62" s="168"/>
      <c r="I62" s="168"/>
      <c r="J62" s="168"/>
      <c r="L62" s="168"/>
    </row>
    <row r="63">
      <c r="E63" s="170"/>
      <c r="F63" s="163"/>
      <c r="G63" s="163"/>
      <c r="H63" s="163"/>
      <c r="I63" s="163"/>
      <c r="J63" s="163"/>
      <c r="L63" s="163"/>
    </row>
    <row r="64">
      <c r="E64" s="171"/>
      <c r="F64" s="168"/>
      <c r="G64" s="168"/>
      <c r="H64" s="168"/>
      <c r="I64" s="168"/>
      <c r="J64" s="168"/>
      <c r="L64" s="168"/>
    </row>
    <row r="65">
      <c r="E65" s="170"/>
      <c r="F65" s="163"/>
      <c r="G65" s="163"/>
      <c r="H65" s="163"/>
      <c r="I65" s="163"/>
      <c r="J65" s="163"/>
      <c r="L65" s="163"/>
    </row>
    <row r="66">
      <c r="E66" s="171"/>
      <c r="F66" s="168"/>
      <c r="G66" s="168"/>
      <c r="H66" s="168"/>
      <c r="I66" s="168"/>
      <c r="J66" s="168"/>
      <c r="L66" s="168"/>
    </row>
    <row r="67">
      <c r="E67" s="170"/>
      <c r="F67" s="163"/>
      <c r="G67" s="163"/>
      <c r="H67" s="163"/>
      <c r="I67" s="163"/>
      <c r="J67" s="163"/>
      <c r="L67" s="163"/>
    </row>
    <row r="68">
      <c r="E68" s="171"/>
      <c r="F68" s="168"/>
      <c r="G68" s="168"/>
      <c r="H68" s="168"/>
      <c r="I68" s="168"/>
      <c r="J68" s="168"/>
      <c r="L68" s="168"/>
    </row>
    <row r="69">
      <c r="E69" s="170"/>
      <c r="F69" s="163"/>
      <c r="G69" s="163"/>
      <c r="H69" s="163"/>
      <c r="I69" s="163"/>
      <c r="J69" s="163"/>
      <c r="L69" s="163"/>
    </row>
    <row r="70">
      <c r="E70" s="171"/>
      <c r="F70" s="168"/>
      <c r="G70" s="168"/>
      <c r="H70" s="168"/>
      <c r="I70" s="168"/>
      <c r="J70" s="168"/>
      <c r="L70" s="168"/>
    </row>
    <row r="71">
      <c r="E71" s="170"/>
      <c r="F71" s="163"/>
      <c r="G71" s="163"/>
      <c r="H71" s="163"/>
      <c r="I71" s="163"/>
      <c r="J71" s="163"/>
      <c r="L71" s="163"/>
    </row>
    <row r="72">
      <c r="E72" s="171"/>
      <c r="F72" s="168"/>
      <c r="G72" s="168"/>
      <c r="H72" s="168"/>
      <c r="I72" s="168"/>
      <c r="J72" s="168"/>
      <c r="L72" s="168"/>
    </row>
    <row r="73">
      <c r="E73" s="170"/>
      <c r="F73" s="163"/>
      <c r="G73" s="163"/>
      <c r="H73" s="163"/>
      <c r="I73" s="163"/>
      <c r="J73" s="163"/>
      <c r="L73" s="163"/>
    </row>
    <row r="74">
      <c r="E74" s="171"/>
      <c r="F74" s="168"/>
      <c r="G74" s="168"/>
      <c r="H74" s="168"/>
      <c r="I74" s="168"/>
      <c r="J74" s="168"/>
      <c r="L74" s="168"/>
    </row>
    <row r="75">
      <c r="E75" s="170"/>
      <c r="F75" s="163"/>
      <c r="G75" s="163"/>
      <c r="H75" s="163"/>
      <c r="I75" s="163"/>
      <c r="J75" s="163"/>
      <c r="L75" s="163"/>
    </row>
    <row r="76">
      <c r="E76" s="171"/>
      <c r="F76" s="168"/>
      <c r="G76" s="168"/>
      <c r="H76" s="168"/>
      <c r="I76" s="168"/>
      <c r="J76" s="168"/>
      <c r="L76" s="168"/>
    </row>
    <row r="77">
      <c r="E77" s="170"/>
      <c r="F77" s="163"/>
      <c r="G77" s="163"/>
      <c r="H77" s="163"/>
      <c r="I77" s="163"/>
      <c r="J77" s="163"/>
      <c r="L77" s="163"/>
    </row>
    <row r="78">
      <c r="E78" s="171"/>
      <c r="F78" s="168"/>
      <c r="G78" s="168"/>
      <c r="H78" s="168"/>
      <c r="I78" s="168"/>
      <c r="J78" s="168"/>
      <c r="L78" s="168"/>
    </row>
    <row r="79">
      <c r="E79" s="170"/>
      <c r="F79" s="163"/>
      <c r="G79" s="163"/>
      <c r="H79" s="163"/>
      <c r="I79" s="163"/>
      <c r="J79" s="163"/>
      <c r="L79" s="163"/>
    </row>
    <row r="80">
      <c r="E80" s="171"/>
      <c r="F80" s="168"/>
      <c r="G80" s="168"/>
      <c r="H80" s="168"/>
      <c r="I80" s="168"/>
      <c r="J80" s="168"/>
      <c r="L80" s="168"/>
    </row>
    <row r="81">
      <c r="E81" s="170"/>
      <c r="F81" s="163"/>
      <c r="G81" s="163"/>
      <c r="H81" s="163"/>
      <c r="I81" s="163"/>
      <c r="J81" s="163"/>
      <c r="L81" s="163"/>
    </row>
    <row r="82">
      <c r="E82" s="171"/>
      <c r="F82" s="168"/>
      <c r="G82" s="168"/>
      <c r="H82" s="168"/>
      <c r="I82" s="168"/>
      <c r="J82" s="168"/>
      <c r="L82" s="168"/>
    </row>
    <row r="83">
      <c r="E83" s="170"/>
      <c r="F83" s="163"/>
      <c r="G83" s="163"/>
      <c r="H83" s="163"/>
      <c r="I83" s="163"/>
      <c r="J83" s="163"/>
      <c r="L83" s="163"/>
    </row>
    <row r="84">
      <c r="E84" s="171"/>
      <c r="F84" s="168"/>
      <c r="G84" s="168"/>
      <c r="H84" s="168"/>
      <c r="I84" s="168"/>
      <c r="J84" s="168"/>
      <c r="L84" s="168"/>
    </row>
    <row r="85">
      <c r="E85" s="170"/>
      <c r="F85" s="163"/>
      <c r="G85" s="163"/>
      <c r="H85" s="163"/>
      <c r="I85" s="163"/>
      <c r="J85" s="163"/>
      <c r="L85" s="163"/>
    </row>
    <row r="86">
      <c r="E86" s="171"/>
      <c r="F86" s="168"/>
      <c r="G86" s="168"/>
      <c r="H86" s="168"/>
      <c r="I86" s="168"/>
      <c r="J86" s="168"/>
      <c r="L86" s="168"/>
    </row>
    <row r="87">
      <c r="E87" s="170"/>
      <c r="F87" s="163"/>
      <c r="G87" s="163"/>
      <c r="H87" s="163"/>
      <c r="I87" s="163"/>
      <c r="J87" s="163"/>
      <c r="L87" s="163"/>
    </row>
    <row r="88">
      <c r="E88" s="171"/>
      <c r="F88" s="168"/>
      <c r="G88" s="168"/>
      <c r="H88" s="168"/>
      <c r="I88" s="168"/>
      <c r="J88" s="168"/>
      <c r="L88" s="168"/>
    </row>
    <row r="89">
      <c r="E89" s="170"/>
      <c r="F89" s="163"/>
      <c r="G89" s="163"/>
      <c r="H89" s="163"/>
      <c r="I89" s="163"/>
      <c r="J89" s="163"/>
      <c r="L89" s="163"/>
    </row>
    <row r="90">
      <c r="E90" s="171"/>
      <c r="F90" s="168"/>
      <c r="G90" s="168"/>
      <c r="H90" s="168"/>
      <c r="I90" s="168"/>
      <c r="J90" s="168"/>
      <c r="L90" s="168"/>
    </row>
    <row r="91">
      <c r="E91" s="170"/>
      <c r="F91" s="163"/>
      <c r="G91" s="163"/>
      <c r="H91" s="163"/>
      <c r="I91" s="163"/>
      <c r="J91" s="163"/>
      <c r="L91" s="163"/>
    </row>
    <row r="92">
      <c r="E92" s="171"/>
      <c r="F92" s="168"/>
      <c r="G92" s="168"/>
      <c r="H92" s="168"/>
      <c r="I92" s="168"/>
      <c r="J92" s="168"/>
      <c r="L92" s="168"/>
    </row>
    <row r="93">
      <c r="E93" s="170"/>
      <c r="F93" s="163"/>
      <c r="G93" s="163"/>
      <c r="H93" s="163"/>
      <c r="I93" s="163"/>
      <c r="J93" s="163"/>
      <c r="L93" s="163"/>
    </row>
    <row r="94">
      <c r="E94" s="171"/>
      <c r="F94" s="168"/>
      <c r="G94" s="168"/>
      <c r="H94" s="168"/>
      <c r="I94" s="168"/>
      <c r="J94" s="168"/>
      <c r="L94" s="168"/>
    </row>
    <row r="95">
      <c r="E95" s="170"/>
      <c r="F95" s="163"/>
      <c r="G95" s="163"/>
      <c r="H95" s="163"/>
      <c r="I95" s="163"/>
      <c r="J95" s="163"/>
      <c r="L95" s="163"/>
    </row>
    <row r="96">
      <c r="E96" s="171"/>
      <c r="F96" s="168"/>
      <c r="G96" s="168"/>
      <c r="H96" s="168"/>
      <c r="I96" s="168"/>
      <c r="J96" s="168"/>
      <c r="L96" s="168"/>
    </row>
    <row r="97">
      <c r="E97" s="170"/>
      <c r="F97" s="163"/>
      <c r="G97" s="163"/>
      <c r="H97" s="163"/>
      <c r="I97" s="163"/>
      <c r="J97" s="163"/>
      <c r="L97" s="163"/>
    </row>
    <row r="98">
      <c r="E98" s="171"/>
      <c r="F98" s="168"/>
      <c r="G98" s="168"/>
      <c r="H98" s="168"/>
      <c r="I98" s="168"/>
      <c r="J98" s="168"/>
      <c r="L98" s="168"/>
    </row>
    <row r="99">
      <c r="E99" s="170"/>
      <c r="F99" s="163"/>
      <c r="G99" s="163"/>
      <c r="H99" s="163"/>
      <c r="I99" s="163"/>
      <c r="J99" s="163"/>
      <c r="L99" s="163"/>
    </row>
    <row r="100">
      <c r="E100" s="171"/>
      <c r="F100" s="168"/>
      <c r="G100" s="168"/>
      <c r="H100" s="168"/>
      <c r="I100" s="168"/>
      <c r="J100" s="168"/>
      <c r="L100" s="168"/>
    </row>
    <row r="101">
      <c r="E101" s="170"/>
      <c r="F101" s="163"/>
      <c r="G101" s="163"/>
      <c r="H101" s="163"/>
      <c r="I101" s="163"/>
      <c r="J101" s="163"/>
      <c r="L101" s="163"/>
    </row>
    <row r="102">
      <c r="E102" s="171"/>
      <c r="F102" s="168"/>
      <c r="G102" s="168"/>
      <c r="H102" s="168"/>
      <c r="I102" s="168"/>
      <c r="J102" s="168"/>
      <c r="L102" s="168"/>
    </row>
    <row r="103">
      <c r="E103" s="170"/>
      <c r="F103" s="163"/>
      <c r="G103" s="163"/>
      <c r="H103" s="163"/>
      <c r="I103" s="163"/>
      <c r="J103" s="163"/>
      <c r="L103" s="163"/>
    </row>
    <row r="104">
      <c r="E104" s="171"/>
      <c r="F104" s="168"/>
      <c r="G104" s="168"/>
      <c r="H104" s="168"/>
      <c r="I104" s="168"/>
      <c r="J104" s="168"/>
      <c r="L104" s="168"/>
    </row>
    <row r="105">
      <c r="E105" s="170"/>
      <c r="F105" s="163"/>
      <c r="G105" s="163"/>
      <c r="H105" s="163"/>
      <c r="I105" s="163"/>
      <c r="J105" s="163"/>
      <c r="L105" s="163"/>
    </row>
    <row r="106">
      <c r="E106" s="171"/>
      <c r="F106" s="168"/>
      <c r="G106" s="168"/>
      <c r="H106" s="168"/>
      <c r="I106" s="168"/>
      <c r="J106" s="168"/>
      <c r="L106" s="168"/>
    </row>
    <row r="107">
      <c r="E107" s="170"/>
      <c r="F107" s="163"/>
      <c r="G107" s="163"/>
      <c r="H107" s="163"/>
      <c r="I107" s="163"/>
      <c r="J107" s="163"/>
      <c r="L107" s="163"/>
    </row>
    <row r="108">
      <c r="E108" s="171"/>
      <c r="F108" s="168"/>
      <c r="G108" s="168"/>
      <c r="H108" s="168"/>
      <c r="I108" s="168"/>
      <c r="J108" s="168"/>
      <c r="L108" s="168"/>
    </row>
    <row r="109">
      <c r="E109" s="170"/>
      <c r="F109" s="163"/>
      <c r="G109" s="163"/>
      <c r="H109" s="163"/>
      <c r="I109" s="163"/>
      <c r="J109" s="163"/>
      <c r="L109" s="163"/>
    </row>
    <row r="110">
      <c r="E110" s="171"/>
      <c r="F110" s="168"/>
      <c r="G110" s="168"/>
      <c r="H110" s="168"/>
      <c r="I110" s="168"/>
      <c r="J110" s="168"/>
      <c r="L110" s="168"/>
    </row>
    <row r="111">
      <c r="E111" s="170"/>
      <c r="F111" s="163"/>
      <c r="G111" s="163"/>
      <c r="H111" s="163"/>
      <c r="I111" s="163"/>
      <c r="J111" s="163"/>
      <c r="L111" s="163"/>
    </row>
    <row r="112">
      <c r="E112" s="171"/>
      <c r="F112" s="168"/>
      <c r="G112" s="168"/>
      <c r="H112" s="168"/>
      <c r="I112" s="168"/>
      <c r="J112" s="168"/>
      <c r="L112" s="168"/>
    </row>
    <row r="113">
      <c r="E113" s="170"/>
      <c r="F113" s="163"/>
      <c r="G113" s="163"/>
      <c r="H113" s="163"/>
      <c r="I113" s="163"/>
      <c r="J113" s="163"/>
      <c r="L113" s="163"/>
    </row>
    <row r="114">
      <c r="E114" s="171"/>
      <c r="F114" s="168"/>
      <c r="G114" s="168"/>
      <c r="H114" s="168"/>
      <c r="I114" s="168"/>
      <c r="J114" s="168"/>
      <c r="L114" s="168"/>
    </row>
    <row r="115">
      <c r="E115" s="170"/>
      <c r="F115" s="163"/>
      <c r="G115" s="163"/>
      <c r="H115" s="163"/>
      <c r="I115" s="163"/>
      <c r="J115" s="163"/>
      <c r="L115" s="163"/>
    </row>
    <row r="116">
      <c r="E116" s="171"/>
      <c r="F116" s="168"/>
      <c r="G116" s="168"/>
      <c r="H116" s="168"/>
      <c r="I116" s="168"/>
      <c r="J116" s="168"/>
      <c r="L116" s="168"/>
    </row>
    <row r="117">
      <c r="E117" s="170"/>
      <c r="F117" s="163"/>
      <c r="G117" s="163"/>
      <c r="H117" s="163"/>
      <c r="I117" s="163"/>
      <c r="J117" s="163"/>
      <c r="L117" s="163"/>
    </row>
    <row r="118">
      <c r="E118" s="171"/>
      <c r="F118" s="168"/>
      <c r="G118" s="168"/>
      <c r="H118" s="168"/>
      <c r="I118" s="168"/>
      <c r="J118" s="168"/>
      <c r="L118" s="168"/>
    </row>
    <row r="119">
      <c r="E119" s="170"/>
      <c r="F119" s="163"/>
      <c r="G119" s="163"/>
      <c r="H119" s="163"/>
      <c r="I119" s="163"/>
      <c r="J119" s="163"/>
      <c r="L119" s="163"/>
    </row>
    <row r="120">
      <c r="E120" s="171"/>
      <c r="F120" s="168"/>
      <c r="G120" s="168"/>
      <c r="H120" s="168"/>
      <c r="I120" s="168"/>
      <c r="J120" s="168"/>
      <c r="L120" s="168"/>
    </row>
    <row r="121">
      <c r="E121" s="170"/>
      <c r="F121" s="163"/>
      <c r="G121" s="163"/>
      <c r="H121" s="163"/>
      <c r="I121" s="163"/>
      <c r="J121" s="163"/>
      <c r="L121" s="163"/>
    </row>
    <row r="122">
      <c r="E122" s="171"/>
      <c r="F122" s="168"/>
      <c r="G122" s="168"/>
      <c r="H122" s="168"/>
      <c r="I122" s="168"/>
      <c r="J122" s="168"/>
      <c r="L122" s="168"/>
    </row>
    <row r="123">
      <c r="E123" s="170"/>
      <c r="F123" s="163"/>
      <c r="G123" s="163"/>
      <c r="H123" s="163"/>
      <c r="I123" s="163"/>
      <c r="J123" s="163"/>
      <c r="L123" s="163"/>
    </row>
    <row r="124">
      <c r="E124" s="171"/>
      <c r="F124" s="168"/>
      <c r="G124" s="168"/>
      <c r="H124" s="168"/>
      <c r="I124" s="168"/>
      <c r="J124" s="168"/>
      <c r="L124" s="168"/>
    </row>
    <row r="125">
      <c r="E125" s="170"/>
      <c r="F125" s="163"/>
      <c r="G125" s="163"/>
      <c r="H125" s="163"/>
      <c r="I125" s="163"/>
      <c r="J125" s="163"/>
      <c r="L125" s="163"/>
    </row>
    <row r="126">
      <c r="E126" s="171"/>
      <c r="F126" s="168"/>
      <c r="G126" s="168"/>
      <c r="H126" s="168"/>
      <c r="I126" s="168"/>
      <c r="J126" s="168"/>
      <c r="L126" s="168"/>
    </row>
    <row r="127">
      <c r="E127" s="170"/>
      <c r="F127" s="163"/>
      <c r="G127" s="163"/>
      <c r="H127" s="163"/>
      <c r="I127" s="163"/>
      <c r="J127" s="163"/>
      <c r="L127" s="163"/>
    </row>
    <row r="128">
      <c r="E128" s="171"/>
      <c r="F128" s="168"/>
      <c r="G128" s="168"/>
      <c r="H128" s="168"/>
      <c r="I128" s="168"/>
      <c r="J128" s="168"/>
      <c r="L128" s="168"/>
    </row>
    <row r="129">
      <c r="E129" s="170"/>
      <c r="F129" s="163"/>
      <c r="G129" s="163"/>
      <c r="H129" s="163"/>
      <c r="I129" s="163"/>
      <c r="J129" s="163"/>
      <c r="L129" s="163"/>
    </row>
    <row r="130">
      <c r="E130" s="171"/>
      <c r="F130" s="168"/>
      <c r="G130" s="168"/>
      <c r="H130" s="168"/>
      <c r="I130" s="168"/>
      <c r="J130" s="168"/>
      <c r="L130" s="168"/>
    </row>
    <row r="131">
      <c r="E131" s="170"/>
      <c r="F131" s="163"/>
      <c r="G131" s="163"/>
      <c r="H131" s="163"/>
      <c r="I131" s="163"/>
      <c r="J131" s="163"/>
      <c r="L131" s="163"/>
    </row>
    <row r="132">
      <c r="E132" s="171"/>
      <c r="F132" s="168"/>
      <c r="G132" s="168"/>
      <c r="H132" s="168"/>
      <c r="I132" s="168"/>
      <c r="J132" s="168"/>
      <c r="L132" s="168"/>
    </row>
    <row r="133">
      <c r="E133" s="170"/>
      <c r="F133" s="163"/>
      <c r="G133" s="163"/>
      <c r="H133" s="163"/>
      <c r="I133" s="163"/>
      <c r="J133" s="163"/>
      <c r="L133" s="163"/>
    </row>
    <row r="134">
      <c r="E134" s="171"/>
      <c r="F134" s="168"/>
      <c r="G134" s="168"/>
      <c r="H134" s="168"/>
      <c r="I134" s="168"/>
      <c r="J134" s="168"/>
      <c r="L134" s="168"/>
    </row>
    <row r="135">
      <c r="E135" s="170"/>
      <c r="F135" s="163"/>
      <c r="G135" s="163"/>
      <c r="H135" s="163"/>
      <c r="I135" s="163"/>
      <c r="J135" s="163"/>
      <c r="L135" s="163"/>
    </row>
    <row r="136">
      <c r="E136" s="171"/>
      <c r="F136" s="168"/>
      <c r="G136" s="168"/>
      <c r="H136" s="168"/>
      <c r="I136" s="168"/>
      <c r="J136" s="168"/>
      <c r="L136" s="168"/>
    </row>
    <row r="137">
      <c r="E137" s="170"/>
      <c r="F137" s="163"/>
      <c r="G137" s="163"/>
      <c r="H137" s="163"/>
      <c r="I137" s="163"/>
      <c r="J137" s="163"/>
      <c r="L137" s="163"/>
    </row>
    <row r="138">
      <c r="E138" s="171"/>
      <c r="F138" s="168"/>
      <c r="G138" s="168"/>
      <c r="H138" s="168"/>
      <c r="I138" s="168"/>
      <c r="J138" s="168"/>
      <c r="L138" s="168"/>
    </row>
    <row r="139">
      <c r="E139" s="170"/>
      <c r="F139" s="163"/>
      <c r="G139" s="163"/>
      <c r="H139" s="163"/>
      <c r="I139" s="163"/>
      <c r="J139" s="163"/>
      <c r="L139" s="163"/>
    </row>
    <row r="140">
      <c r="E140" s="171"/>
      <c r="F140" s="168"/>
      <c r="G140" s="168"/>
      <c r="H140" s="168"/>
      <c r="I140" s="168"/>
      <c r="J140" s="168"/>
      <c r="L140" s="168"/>
    </row>
    <row r="141">
      <c r="E141" s="170"/>
      <c r="F141" s="163"/>
      <c r="G141" s="163"/>
      <c r="H141" s="163"/>
      <c r="I141" s="163"/>
      <c r="J141" s="163"/>
      <c r="L141" s="163"/>
    </row>
    <row r="142">
      <c r="E142" s="171"/>
      <c r="F142" s="168"/>
      <c r="G142" s="168"/>
      <c r="H142" s="168"/>
      <c r="I142" s="168"/>
      <c r="J142" s="168"/>
      <c r="L142" s="168"/>
    </row>
    <row r="143">
      <c r="E143" s="170"/>
      <c r="F143" s="163"/>
      <c r="G143" s="163"/>
      <c r="H143" s="163"/>
      <c r="I143" s="163"/>
      <c r="J143" s="163"/>
      <c r="L143" s="163"/>
    </row>
    <row r="144">
      <c r="E144" s="171"/>
      <c r="F144" s="168"/>
      <c r="G144" s="168"/>
      <c r="H144" s="168"/>
      <c r="I144" s="168"/>
      <c r="J144" s="168"/>
      <c r="L144" s="168"/>
    </row>
    <row r="145">
      <c r="E145" s="170"/>
      <c r="F145" s="163"/>
      <c r="G145" s="163"/>
      <c r="H145" s="163"/>
      <c r="I145" s="163"/>
      <c r="J145" s="163"/>
      <c r="L145" s="163"/>
    </row>
    <row r="146">
      <c r="E146" s="171"/>
      <c r="F146" s="168"/>
      <c r="G146" s="168"/>
      <c r="H146" s="168"/>
      <c r="I146" s="168"/>
      <c r="J146" s="168"/>
      <c r="L146" s="168"/>
    </row>
    <row r="147">
      <c r="E147" s="170"/>
      <c r="F147" s="163"/>
      <c r="G147" s="163"/>
      <c r="H147" s="163"/>
      <c r="I147" s="163"/>
      <c r="J147" s="163"/>
      <c r="L147" s="163"/>
    </row>
    <row r="148">
      <c r="E148" s="171"/>
      <c r="F148" s="168"/>
      <c r="G148" s="168"/>
      <c r="H148" s="168"/>
      <c r="I148" s="168"/>
      <c r="J148" s="168"/>
      <c r="L148" s="168"/>
    </row>
    <row r="149">
      <c r="E149" s="170"/>
      <c r="F149" s="163"/>
      <c r="G149" s="163"/>
      <c r="H149" s="163"/>
      <c r="I149" s="163"/>
      <c r="J149" s="163"/>
      <c r="L149" s="163"/>
    </row>
    <row r="150">
      <c r="E150" s="171"/>
      <c r="F150" s="168"/>
      <c r="G150" s="168"/>
      <c r="H150" s="168"/>
      <c r="I150" s="168"/>
      <c r="J150" s="168"/>
      <c r="L150" s="168"/>
    </row>
    <row r="151">
      <c r="E151" s="170"/>
      <c r="F151" s="163"/>
      <c r="G151" s="163"/>
      <c r="H151" s="163"/>
      <c r="I151" s="163"/>
      <c r="J151" s="163"/>
      <c r="L151" s="163"/>
    </row>
    <row r="152">
      <c r="E152" s="171"/>
      <c r="F152" s="168"/>
      <c r="G152" s="168"/>
      <c r="H152" s="168"/>
      <c r="I152" s="168"/>
      <c r="J152" s="168"/>
      <c r="L152" s="168"/>
    </row>
    <row r="153">
      <c r="E153" s="170"/>
      <c r="F153" s="163"/>
      <c r="G153" s="163"/>
      <c r="H153" s="163"/>
      <c r="I153" s="163"/>
      <c r="J153" s="163"/>
      <c r="L153" s="163"/>
    </row>
    <row r="154">
      <c r="E154" s="171"/>
      <c r="F154" s="168"/>
      <c r="G154" s="168"/>
      <c r="H154" s="168"/>
      <c r="I154" s="168"/>
      <c r="J154" s="168"/>
      <c r="L154" s="168"/>
    </row>
    <row r="155">
      <c r="E155" s="170"/>
      <c r="F155" s="163"/>
      <c r="G155" s="163"/>
      <c r="H155" s="163"/>
      <c r="I155" s="163"/>
      <c r="J155" s="163"/>
      <c r="L155" s="163"/>
    </row>
    <row r="156">
      <c r="E156" s="171"/>
      <c r="F156" s="168"/>
      <c r="G156" s="168"/>
      <c r="H156" s="168"/>
      <c r="I156" s="168"/>
      <c r="J156" s="168"/>
      <c r="L156" s="168"/>
    </row>
    <row r="157">
      <c r="E157" s="170"/>
      <c r="F157" s="163"/>
      <c r="G157" s="163"/>
      <c r="H157" s="163"/>
      <c r="I157" s="163"/>
      <c r="J157" s="163"/>
      <c r="L157" s="163"/>
    </row>
    <row r="158">
      <c r="E158" s="171"/>
      <c r="F158" s="168"/>
      <c r="G158" s="168"/>
      <c r="H158" s="168"/>
      <c r="I158" s="168"/>
      <c r="J158" s="168"/>
      <c r="L158" s="168"/>
    </row>
    <row r="159">
      <c r="E159" s="170"/>
      <c r="F159" s="163"/>
      <c r="G159" s="163"/>
      <c r="H159" s="163"/>
      <c r="I159" s="163"/>
      <c r="J159" s="163"/>
      <c r="L159" s="163"/>
    </row>
    <row r="160">
      <c r="E160" s="171"/>
      <c r="F160" s="168"/>
      <c r="G160" s="168"/>
      <c r="H160" s="168"/>
      <c r="I160" s="168"/>
      <c r="J160" s="168"/>
      <c r="L160" s="168"/>
    </row>
    <row r="161">
      <c r="E161" s="170"/>
      <c r="F161" s="163"/>
      <c r="G161" s="163"/>
      <c r="H161" s="163"/>
      <c r="I161" s="163"/>
      <c r="J161" s="163"/>
      <c r="L161" s="163"/>
    </row>
    <row r="162">
      <c r="E162" s="171"/>
      <c r="F162" s="168"/>
      <c r="G162" s="168"/>
      <c r="H162" s="168"/>
      <c r="I162" s="168"/>
      <c r="J162" s="168"/>
      <c r="L162" s="168"/>
    </row>
    <row r="163">
      <c r="E163" s="170"/>
      <c r="F163" s="163"/>
      <c r="G163" s="163"/>
      <c r="H163" s="163"/>
      <c r="I163" s="163"/>
      <c r="J163" s="163"/>
      <c r="L163" s="163"/>
    </row>
    <row r="164">
      <c r="E164" s="171"/>
      <c r="F164" s="168"/>
      <c r="G164" s="168"/>
      <c r="H164" s="168"/>
      <c r="I164" s="168"/>
      <c r="J164" s="168"/>
      <c r="L164" s="168"/>
    </row>
    <row r="165">
      <c r="E165" s="170"/>
      <c r="F165" s="163"/>
      <c r="G165" s="163"/>
      <c r="H165" s="163"/>
      <c r="I165" s="163"/>
      <c r="J165" s="163"/>
      <c r="L165" s="163"/>
    </row>
    <row r="166">
      <c r="E166" s="171"/>
      <c r="F166" s="168"/>
      <c r="G166" s="168"/>
      <c r="H166" s="168"/>
      <c r="I166" s="168"/>
      <c r="J166" s="168"/>
      <c r="L166" s="168"/>
    </row>
    <row r="167">
      <c r="E167" s="170"/>
      <c r="F167" s="163"/>
      <c r="G167" s="163"/>
      <c r="H167" s="163"/>
      <c r="I167" s="163"/>
      <c r="J167" s="163"/>
      <c r="L167" s="163"/>
    </row>
    <row r="168">
      <c r="E168" s="171"/>
      <c r="F168" s="168"/>
      <c r="G168" s="168"/>
      <c r="H168" s="168"/>
      <c r="I168" s="168"/>
      <c r="J168" s="168"/>
      <c r="L168" s="168"/>
    </row>
    <row r="169">
      <c r="E169" s="170"/>
      <c r="F169" s="163"/>
      <c r="G169" s="163"/>
      <c r="H169" s="163"/>
      <c r="I169" s="163"/>
      <c r="J169" s="163"/>
      <c r="L169" s="163"/>
    </row>
    <row r="170">
      <c r="E170" s="171"/>
      <c r="F170" s="168"/>
      <c r="G170" s="168"/>
      <c r="H170" s="168"/>
      <c r="I170" s="168"/>
      <c r="J170" s="168"/>
      <c r="L170" s="168"/>
    </row>
    <row r="171">
      <c r="E171" s="170"/>
      <c r="F171" s="163"/>
      <c r="G171" s="163"/>
      <c r="H171" s="163"/>
      <c r="I171" s="163"/>
      <c r="J171" s="163"/>
      <c r="L171" s="163"/>
    </row>
    <row r="172">
      <c r="E172" s="171"/>
      <c r="F172" s="168"/>
      <c r="G172" s="168"/>
      <c r="H172" s="168"/>
      <c r="I172" s="168"/>
      <c r="J172" s="168"/>
      <c r="L172" s="168"/>
    </row>
    <row r="173">
      <c r="E173" s="170"/>
      <c r="F173" s="163"/>
      <c r="G173" s="163"/>
      <c r="H173" s="163"/>
      <c r="I173" s="163"/>
      <c r="J173" s="163"/>
      <c r="L173" s="163"/>
    </row>
    <row r="174">
      <c r="E174" s="171"/>
      <c r="F174" s="168"/>
      <c r="G174" s="168"/>
      <c r="H174" s="168"/>
      <c r="I174" s="168"/>
      <c r="J174" s="168"/>
      <c r="L174" s="168"/>
    </row>
    <row r="175">
      <c r="E175" s="170"/>
      <c r="F175" s="163"/>
      <c r="G175" s="163"/>
      <c r="H175" s="163"/>
      <c r="I175" s="163"/>
      <c r="J175" s="163"/>
      <c r="L175" s="163"/>
    </row>
    <row r="176">
      <c r="E176" s="171"/>
      <c r="F176" s="168"/>
      <c r="G176" s="168"/>
      <c r="H176" s="168"/>
      <c r="I176" s="168"/>
      <c r="J176" s="168"/>
      <c r="L176" s="168"/>
    </row>
    <row r="177">
      <c r="E177" s="170"/>
      <c r="F177" s="163"/>
      <c r="G177" s="163"/>
      <c r="H177" s="163"/>
      <c r="I177" s="163"/>
      <c r="J177" s="163"/>
      <c r="L177" s="163"/>
    </row>
    <row r="178">
      <c r="E178" s="171"/>
      <c r="F178" s="168"/>
      <c r="G178" s="168"/>
      <c r="H178" s="168"/>
      <c r="I178" s="168"/>
      <c r="J178" s="168"/>
      <c r="L178" s="168"/>
    </row>
    <row r="179">
      <c r="E179" s="170"/>
      <c r="F179" s="163"/>
      <c r="G179" s="163"/>
      <c r="H179" s="163"/>
      <c r="I179" s="163"/>
      <c r="J179" s="163"/>
      <c r="L179" s="163"/>
    </row>
    <row r="180">
      <c r="E180" s="171"/>
      <c r="F180" s="168"/>
      <c r="G180" s="168"/>
      <c r="H180" s="168"/>
      <c r="I180" s="168"/>
      <c r="J180" s="168"/>
      <c r="L180" s="168"/>
    </row>
    <row r="181">
      <c r="E181" s="170"/>
      <c r="F181" s="163"/>
      <c r="G181" s="163"/>
      <c r="H181" s="163"/>
      <c r="I181" s="163"/>
      <c r="J181" s="163"/>
      <c r="L181" s="163"/>
    </row>
    <row r="182">
      <c r="E182" s="171"/>
      <c r="F182" s="168"/>
      <c r="G182" s="168"/>
      <c r="H182" s="168"/>
      <c r="I182" s="168"/>
      <c r="J182" s="168"/>
      <c r="L182" s="168"/>
    </row>
    <row r="183">
      <c r="E183" s="170"/>
      <c r="F183" s="163"/>
      <c r="G183" s="163"/>
      <c r="H183" s="163"/>
      <c r="I183" s="163"/>
      <c r="J183" s="163"/>
      <c r="L183" s="163"/>
    </row>
    <row r="184">
      <c r="E184" s="171"/>
      <c r="F184" s="168"/>
      <c r="G184" s="168"/>
      <c r="H184" s="168"/>
      <c r="I184" s="168"/>
      <c r="J184" s="168"/>
      <c r="L184" s="168"/>
    </row>
    <row r="185">
      <c r="E185" s="170"/>
      <c r="F185" s="163"/>
      <c r="G185" s="163"/>
      <c r="H185" s="163"/>
      <c r="I185" s="163"/>
      <c r="J185" s="163"/>
      <c r="L185" s="163"/>
    </row>
    <row r="186">
      <c r="E186" s="171"/>
      <c r="F186" s="168"/>
      <c r="G186" s="168"/>
      <c r="H186" s="168"/>
      <c r="I186" s="168"/>
      <c r="J186" s="168"/>
      <c r="L186" s="168"/>
    </row>
    <row r="187">
      <c r="E187" s="170"/>
      <c r="F187" s="163"/>
      <c r="G187" s="163"/>
      <c r="H187" s="163"/>
      <c r="I187" s="163"/>
      <c r="J187" s="163"/>
      <c r="L187" s="163"/>
    </row>
    <row r="188">
      <c r="E188" s="171"/>
      <c r="F188" s="168"/>
      <c r="G188" s="168"/>
      <c r="H188" s="168"/>
      <c r="I188" s="168"/>
      <c r="J188" s="168"/>
      <c r="L188" s="168"/>
    </row>
    <row r="189">
      <c r="E189" s="170"/>
      <c r="F189" s="163"/>
      <c r="G189" s="163"/>
      <c r="H189" s="163"/>
      <c r="I189" s="163"/>
      <c r="J189" s="163"/>
      <c r="L189" s="163"/>
    </row>
    <row r="190">
      <c r="E190" s="171"/>
      <c r="F190" s="168"/>
      <c r="G190" s="168"/>
      <c r="H190" s="168"/>
      <c r="I190" s="168"/>
      <c r="J190" s="168"/>
      <c r="L190" s="168"/>
    </row>
    <row r="191">
      <c r="E191" s="170"/>
      <c r="F191" s="163"/>
      <c r="G191" s="163"/>
      <c r="H191" s="163"/>
      <c r="I191" s="163"/>
      <c r="J191" s="163"/>
      <c r="L191" s="163"/>
    </row>
    <row r="192">
      <c r="E192" s="171"/>
      <c r="F192" s="168"/>
      <c r="G192" s="168"/>
      <c r="H192" s="168"/>
      <c r="I192" s="168"/>
      <c r="J192" s="168"/>
      <c r="L192" s="168"/>
    </row>
    <row r="193">
      <c r="E193" s="170"/>
      <c r="F193" s="163"/>
      <c r="G193" s="163"/>
      <c r="H193" s="163"/>
      <c r="I193" s="163"/>
      <c r="J193" s="163"/>
      <c r="L193" s="163"/>
    </row>
    <row r="194">
      <c r="E194" s="171"/>
      <c r="F194" s="168"/>
      <c r="G194" s="168"/>
      <c r="H194" s="168"/>
      <c r="I194" s="168"/>
      <c r="J194" s="168"/>
      <c r="L194" s="168"/>
    </row>
    <row r="195">
      <c r="E195" s="170"/>
      <c r="F195" s="163"/>
      <c r="G195" s="163"/>
      <c r="H195" s="163"/>
      <c r="I195" s="163"/>
      <c r="J195" s="163"/>
      <c r="L195" s="163"/>
    </row>
    <row r="196">
      <c r="E196" s="171"/>
      <c r="F196" s="168"/>
      <c r="G196" s="168"/>
      <c r="H196" s="168"/>
      <c r="I196" s="168"/>
      <c r="J196" s="168"/>
      <c r="L196" s="168"/>
    </row>
    <row r="197">
      <c r="E197" s="170"/>
      <c r="F197" s="163"/>
      <c r="G197" s="163"/>
      <c r="H197" s="163"/>
      <c r="I197" s="163"/>
      <c r="J197" s="163"/>
      <c r="L197" s="163"/>
    </row>
    <row r="198">
      <c r="E198" s="171"/>
      <c r="F198" s="168"/>
      <c r="G198" s="168"/>
      <c r="H198" s="168"/>
      <c r="I198" s="168"/>
      <c r="J198" s="168"/>
      <c r="L198" s="168"/>
    </row>
    <row r="199">
      <c r="E199" s="170"/>
      <c r="F199" s="163"/>
      <c r="G199" s="163"/>
      <c r="H199" s="163"/>
      <c r="I199" s="163"/>
      <c r="J199" s="163"/>
      <c r="L199" s="163"/>
    </row>
    <row r="200">
      <c r="E200" s="171"/>
      <c r="F200" s="168"/>
      <c r="G200" s="168"/>
      <c r="H200" s="168"/>
      <c r="I200" s="168"/>
      <c r="J200" s="168"/>
      <c r="L200" s="168"/>
    </row>
    <row r="201">
      <c r="E201" s="170"/>
      <c r="F201" s="163"/>
      <c r="G201" s="163"/>
      <c r="H201" s="163"/>
      <c r="I201" s="163"/>
      <c r="J201" s="163"/>
      <c r="L201" s="163"/>
    </row>
    <row r="202">
      <c r="E202" s="171"/>
      <c r="F202" s="168"/>
      <c r="G202" s="168"/>
      <c r="H202" s="168"/>
      <c r="I202" s="168"/>
      <c r="J202" s="168"/>
      <c r="L202" s="168"/>
    </row>
    <row r="203">
      <c r="E203" s="170"/>
      <c r="F203" s="163"/>
      <c r="G203" s="163"/>
      <c r="H203" s="163"/>
      <c r="I203" s="163"/>
      <c r="J203" s="163"/>
      <c r="L203" s="163"/>
    </row>
    <row r="204">
      <c r="E204" s="171"/>
      <c r="F204" s="168"/>
      <c r="G204" s="168"/>
      <c r="H204" s="168"/>
      <c r="I204" s="168"/>
      <c r="J204" s="168"/>
      <c r="L204" s="168"/>
    </row>
    <row r="205">
      <c r="E205" s="170"/>
      <c r="F205" s="163"/>
      <c r="G205" s="163"/>
      <c r="H205" s="163"/>
      <c r="I205" s="163"/>
      <c r="J205" s="163"/>
      <c r="L205" s="163"/>
    </row>
    <row r="206">
      <c r="E206" s="171"/>
      <c r="F206" s="168"/>
      <c r="G206" s="168"/>
      <c r="H206" s="168"/>
      <c r="I206" s="168"/>
      <c r="J206" s="168"/>
      <c r="L206" s="168"/>
    </row>
    <row r="207">
      <c r="E207" s="170"/>
      <c r="F207" s="163"/>
      <c r="G207" s="163"/>
      <c r="H207" s="163"/>
      <c r="I207" s="163"/>
      <c r="J207" s="163"/>
      <c r="L207" s="163"/>
    </row>
    <row r="208">
      <c r="E208" s="171"/>
      <c r="F208" s="168"/>
      <c r="G208" s="168"/>
      <c r="H208" s="168"/>
      <c r="I208" s="168"/>
      <c r="J208" s="168"/>
      <c r="L208" s="168"/>
    </row>
    <row r="209">
      <c r="E209" s="170"/>
      <c r="F209" s="163"/>
      <c r="G209" s="163"/>
      <c r="H209" s="163"/>
      <c r="I209" s="163"/>
      <c r="J209" s="163"/>
      <c r="L209" s="163"/>
    </row>
    <row r="210">
      <c r="E210" s="171"/>
      <c r="F210" s="168"/>
      <c r="G210" s="168"/>
      <c r="H210" s="168"/>
      <c r="I210" s="168"/>
      <c r="J210" s="168"/>
      <c r="L210" s="168"/>
    </row>
    <row r="211">
      <c r="E211" s="170"/>
      <c r="F211" s="163"/>
      <c r="G211" s="163"/>
      <c r="H211" s="163"/>
      <c r="I211" s="163"/>
      <c r="J211" s="163"/>
      <c r="L211" s="163"/>
    </row>
    <row r="212">
      <c r="E212" s="171"/>
      <c r="F212" s="168"/>
      <c r="G212" s="168"/>
      <c r="H212" s="168"/>
      <c r="I212" s="168"/>
      <c r="J212" s="168"/>
      <c r="L212" s="168"/>
    </row>
    <row r="213">
      <c r="E213" s="170"/>
      <c r="F213" s="163"/>
      <c r="G213" s="163"/>
      <c r="H213" s="163"/>
      <c r="I213" s="163"/>
      <c r="J213" s="163"/>
      <c r="L213" s="163"/>
    </row>
    <row r="214">
      <c r="E214" s="171"/>
      <c r="F214" s="168"/>
      <c r="G214" s="168"/>
      <c r="H214" s="168"/>
      <c r="I214" s="168"/>
      <c r="J214" s="168"/>
      <c r="L214" s="168"/>
    </row>
    <row r="215">
      <c r="E215" s="170"/>
      <c r="F215" s="163"/>
      <c r="G215" s="163"/>
      <c r="H215" s="163"/>
      <c r="I215" s="163"/>
      <c r="J215" s="163"/>
      <c r="L215" s="163"/>
    </row>
    <row r="216">
      <c r="E216" s="171"/>
      <c r="F216" s="168"/>
      <c r="G216" s="168"/>
      <c r="H216" s="168"/>
      <c r="I216" s="168"/>
      <c r="J216" s="168"/>
      <c r="L216" s="168"/>
    </row>
    <row r="217">
      <c r="E217" s="170"/>
      <c r="F217" s="163"/>
      <c r="G217" s="163"/>
      <c r="H217" s="163"/>
      <c r="I217" s="163"/>
      <c r="J217" s="163"/>
      <c r="L217" s="163"/>
    </row>
    <row r="218">
      <c r="E218" s="171"/>
      <c r="F218" s="168"/>
      <c r="G218" s="168"/>
      <c r="H218" s="168"/>
      <c r="I218" s="168"/>
      <c r="J218" s="168"/>
      <c r="L218" s="168"/>
    </row>
    <row r="219">
      <c r="E219" s="170"/>
      <c r="F219" s="163"/>
      <c r="G219" s="163"/>
      <c r="H219" s="163"/>
      <c r="I219" s="163"/>
      <c r="J219" s="163"/>
      <c r="L219" s="163"/>
    </row>
    <row r="220">
      <c r="E220" s="171"/>
      <c r="F220" s="168"/>
      <c r="G220" s="168"/>
      <c r="H220" s="168"/>
      <c r="I220" s="168"/>
      <c r="J220" s="168"/>
      <c r="L220" s="168"/>
    </row>
    <row r="221">
      <c r="E221" s="170"/>
      <c r="F221" s="163"/>
      <c r="G221" s="163"/>
      <c r="H221" s="163"/>
      <c r="I221" s="163"/>
      <c r="J221" s="163"/>
      <c r="L221" s="163"/>
    </row>
    <row r="222">
      <c r="E222" s="171"/>
      <c r="F222" s="168"/>
      <c r="G222" s="168"/>
      <c r="H222" s="168"/>
      <c r="I222" s="168"/>
      <c r="J222" s="168"/>
      <c r="L222" s="168"/>
    </row>
    <row r="223">
      <c r="E223" s="170"/>
      <c r="F223" s="163"/>
      <c r="G223" s="163"/>
      <c r="H223" s="163"/>
      <c r="I223" s="163"/>
      <c r="J223" s="163"/>
      <c r="L223" s="163"/>
    </row>
    <row r="224">
      <c r="E224" s="171"/>
      <c r="F224" s="168"/>
      <c r="G224" s="168"/>
      <c r="H224" s="168"/>
      <c r="I224" s="168"/>
      <c r="J224" s="168"/>
      <c r="L224" s="168"/>
    </row>
    <row r="225">
      <c r="E225" s="170"/>
      <c r="F225" s="163"/>
      <c r="G225" s="163"/>
      <c r="H225" s="163"/>
      <c r="I225" s="163"/>
      <c r="J225" s="163"/>
      <c r="L225" s="163"/>
    </row>
    <row r="226">
      <c r="E226" s="171"/>
      <c r="F226" s="168"/>
      <c r="G226" s="168"/>
      <c r="H226" s="168"/>
      <c r="I226" s="168"/>
      <c r="J226" s="168"/>
      <c r="L226" s="168"/>
    </row>
    <row r="227">
      <c r="E227" s="170"/>
      <c r="F227" s="163"/>
      <c r="G227" s="163"/>
      <c r="H227" s="163"/>
      <c r="I227" s="163"/>
      <c r="J227" s="163"/>
      <c r="L227" s="163"/>
    </row>
    <row r="228">
      <c r="E228" s="171"/>
      <c r="F228" s="168"/>
      <c r="G228" s="168"/>
      <c r="H228" s="168"/>
      <c r="I228" s="168"/>
      <c r="J228" s="168"/>
      <c r="L228" s="168"/>
    </row>
    <row r="229">
      <c r="E229" s="170"/>
      <c r="F229" s="163"/>
      <c r="G229" s="163"/>
      <c r="H229" s="163"/>
      <c r="I229" s="163"/>
      <c r="J229" s="163"/>
      <c r="L229" s="163"/>
    </row>
    <row r="230">
      <c r="E230" s="171"/>
      <c r="F230" s="168"/>
      <c r="G230" s="168"/>
      <c r="H230" s="168"/>
      <c r="I230" s="168"/>
      <c r="J230" s="168"/>
      <c r="L230" s="168"/>
    </row>
    <row r="231">
      <c r="E231" s="170"/>
      <c r="F231" s="163"/>
      <c r="G231" s="163"/>
      <c r="H231" s="163"/>
      <c r="I231" s="163"/>
      <c r="J231" s="163"/>
      <c r="L231" s="163"/>
    </row>
    <row r="232">
      <c r="E232" s="171"/>
      <c r="F232" s="168"/>
      <c r="G232" s="168"/>
      <c r="H232" s="168"/>
      <c r="I232" s="168"/>
      <c r="J232" s="168"/>
      <c r="L232" s="168"/>
    </row>
    <row r="233">
      <c r="E233" s="170"/>
      <c r="F233" s="163"/>
      <c r="G233" s="163"/>
      <c r="H233" s="163"/>
      <c r="I233" s="163"/>
      <c r="J233" s="163"/>
      <c r="L233" s="163"/>
    </row>
    <row r="234">
      <c r="E234" s="171"/>
      <c r="F234" s="168"/>
      <c r="G234" s="168"/>
      <c r="H234" s="168"/>
      <c r="I234" s="168"/>
      <c r="J234" s="168"/>
      <c r="L234" s="168"/>
    </row>
    <row r="235">
      <c r="E235" s="170"/>
      <c r="F235" s="163"/>
      <c r="G235" s="163"/>
      <c r="H235" s="163"/>
      <c r="I235" s="163"/>
      <c r="J235" s="163"/>
      <c r="L235" s="163"/>
    </row>
    <row r="236">
      <c r="E236" s="171"/>
      <c r="F236" s="168"/>
      <c r="G236" s="168"/>
      <c r="H236" s="168"/>
      <c r="I236" s="168"/>
      <c r="J236" s="168"/>
      <c r="L236" s="168"/>
    </row>
    <row r="237">
      <c r="E237" s="170"/>
      <c r="F237" s="163"/>
      <c r="G237" s="163"/>
      <c r="H237" s="163"/>
      <c r="I237" s="163"/>
      <c r="J237" s="163"/>
      <c r="L237" s="163"/>
    </row>
    <row r="238">
      <c r="E238" s="171"/>
      <c r="F238" s="168"/>
      <c r="G238" s="168"/>
      <c r="H238" s="168"/>
      <c r="I238" s="168"/>
      <c r="J238" s="168"/>
      <c r="L238" s="168"/>
    </row>
    <row r="239">
      <c r="E239" s="170"/>
      <c r="F239" s="163"/>
      <c r="G239" s="163"/>
      <c r="H239" s="163"/>
      <c r="I239" s="163"/>
      <c r="J239" s="163"/>
      <c r="L239" s="163"/>
    </row>
    <row r="240">
      <c r="E240" s="171"/>
      <c r="F240" s="168"/>
      <c r="G240" s="168"/>
      <c r="H240" s="168"/>
      <c r="I240" s="168"/>
      <c r="J240" s="168"/>
      <c r="L240" s="168"/>
    </row>
    <row r="241">
      <c r="E241" s="170"/>
      <c r="F241" s="163"/>
      <c r="G241" s="163"/>
      <c r="H241" s="163"/>
      <c r="I241" s="163"/>
      <c r="J241" s="163"/>
      <c r="L241" s="163"/>
    </row>
    <row r="242">
      <c r="E242" s="171"/>
      <c r="F242" s="168"/>
      <c r="G242" s="168"/>
      <c r="H242" s="168"/>
      <c r="I242" s="168"/>
      <c r="J242" s="168"/>
      <c r="L242" s="168"/>
    </row>
    <row r="243">
      <c r="E243" s="170"/>
      <c r="F243" s="163"/>
      <c r="G243" s="163"/>
      <c r="H243" s="163"/>
      <c r="I243" s="163"/>
      <c r="J243" s="163"/>
      <c r="L243" s="163"/>
    </row>
    <row r="244">
      <c r="E244" s="171"/>
      <c r="F244" s="168"/>
      <c r="G244" s="168"/>
      <c r="H244" s="168"/>
      <c r="I244" s="168"/>
      <c r="J244" s="168"/>
      <c r="L244" s="168"/>
    </row>
    <row r="245">
      <c r="E245" s="170"/>
      <c r="F245" s="163"/>
      <c r="G245" s="163"/>
      <c r="H245" s="163"/>
      <c r="I245" s="163"/>
      <c r="J245" s="163"/>
      <c r="L245" s="163"/>
    </row>
    <row r="246">
      <c r="E246" s="171"/>
      <c r="F246" s="168"/>
      <c r="G246" s="168"/>
      <c r="H246" s="168"/>
      <c r="I246" s="168"/>
      <c r="J246" s="168"/>
      <c r="L246" s="168"/>
    </row>
    <row r="247">
      <c r="E247" s="170"/>
      <c r="F247" s="163"/>
      <c r="G247" s="163"/>
      <c r="H247" s="163"/>
      <c r="I247" s="163"/>
      <c r="J247" s="163"/>
      <c r="L247" s="163"/>
    </row>
    <row r="248">
      <c r="E248" s="171"/>
      <c r="F248" s="168"/>
      <c r="G248" s="168"/>
      <c r="H248" s="168"/>
      <c r="I248" s="168"/>
      <c r="J248" s="168"/>
      <c r="L248" s="168"/>
    </row>
    <row r="249">
      <c r="E249" s="170"/>
      <c r="F249" s="163"/>
      <c r="G249" s="163"/>
      <c r="H249" s="163"/>
      <c r="I249" s="163"/>
      <c r="J249" s="163"/>
      <c r="L249" s="163"/>
    </row>
    <row r="250">
      <c r="E250" s="171"/>
      <c r="F250" s="168"/>
      <c r="G250" s="168"/>
      <c r="H250" s="168"/>
      <c r="I250" s="168"/>
      <c r="J250" s="168"/>
      <c r="L250" s="168"/>
    </row>
    <row r="251">
      <c r="E251" s="170"/>
      <c r="F251" s="163"/>
      <c r="G251" s="163"/>
      <c r="H251" s="163"/>
      <c r="I251" s="163"/>
      <c r="J251" s="163"/>
      <c r="L251" s="163"/>
    </row>
    <row r="252">
      <c r="E252" s="171"/>
      <c r="F252" s="168"/>
      <c r="G252" s="168"/>
      <c r="H252" s="168"/>
      <c r="I252" s="168"/>
      <c r="J252" s="168"/>
      <c r="L252" s="168"/>
    </row>
    <row r="253">
      <c r="E253" s="170"/>
      <c r="F253" s="163"/>
      <c r="G253" s="163"/>
      <c r="H253" s="163"/>
      <c r="I253" s="163"/>
      <c r="J253" s="163"/>
      <c r="L253" s="163"/>
    </row>
    <row r="254">
      <c r="E254" s="171"/>
      <c r="F254" s="168"/>
      <c r="G254" s="168"/>
      <c r="H254" s="168"/>
      <c r="I254" s="168"/>
      <c r="J254" s="168"/>
      <c r="L254" s="168"/>
    </row>
    <row r="255">
      <c r="E255" s="170"/>
      <c r="F255" s="163"/>
      <c r="G255" s="163"/>
      <c r="H255" s="163"/>
      <c r="I255" s="163"/>
      <c r="J255" s="163"/>
      <c r="L255" s="163"/>
    </row>
    <row r="256">
      <c r="E256" s="171"/>
      <c r="F256" s="168"/>
      <c r="G256" s="168"/>
      <c r="H256" s="168"/>
      <c r="I256" s="168"/>
      <c r="J256" s="168"/>
      <c r="L256" s="168"/>
    </row>
    <row r="257">
      <c r="E257" s="170"/>
      <c r="F257" s="163"/>
      <c r="G257" s="163"/>
      <c r="H257" s="163"/>
      <c r="I257" s="163"/>
      <c r="J257" s="163"/>
      <c r="L257" s="163"/>
    </row>
    <row r="258">
      <c r="E258" s="171"/>
      <c r="F258" s="168"/>
      <c r="G258" s="168"/>
      <c r="H258" s="168"/>
      <c r="I258" s="168"/>
      <c r="J258" s="168"/>
      <c r="L258" s="168"/>
    </row>
    <row r="259">
      <c r="E259" s="170"/>
      <c r="F259" s="163"/>
      <c r="G259" s="163"/>
      <c r="H259" s="163"/>
      <c r="I259" s="163"/>
      <c r="J259" s="163"/>
      <c r="L259" s="163"/>
    </row>
    <row r="260">
      <c r="E260" s="171"/>
      <c r="F260" s="168"/>
      <c r="G260" s="168"/>
      <c r="H260" s="168"/>
      <c r="I260" s="168"/>
      <c r="J260" s="168"/>
      <c r="L260" s="168"/>
    </row>
    <row r="261">
      <c r="E261" s="170"/>
      <c r="F261" s="163"/>
      <c r="G261" s="163"/>
      <c r="H261" s="163"/>
      <c r="I261" s="163"/>
      <c r="J261" s="163"/>
      <c r="L261" s="163"/>
    </row>
    <row r="262">
      <c r="E262" s="171"/>
      <c r="F262" s="168"/>
      <c r="G262" s="168"/>
      <c r="H262" s="168"/>
      <c r="I262" s="168"/>
      <c r="J262" s="168"/>
      <c r="L262" s="168"/>
    </row>
    <row r="263">
      <c r="E263" s="170"/>
      <c r="F263" s="163"/>
      <c r="G263" s="163"/>
      <c r="H263" s="163"/>
      <c r="I263" s="163"/>
      <c r="J263" s="163"/>
      <c r="L263" s="163"/>
    </row>
    <row r="264">
      <c r="E264" s="171"/>
      <c r="F264" s="168"/>
      <c r="G264" s="168"/>
      <c r="H264" s="168"/>
      <c r="I264" s="168"/>
      <c r="J264" s="168"/>
      <c r="L264" s="168"/>
    </row>
    <row r="265">
      <c r="E265" s="170"/>
      <c r="F265" s="163"/>
      <c r="G265" s="163"/>
      <c r="H265" s="163"/>
      <c r="I265" s="163"/>
      <c r="J265" s="163"/>
      <c r="L265" s="163"/>
    </row>
    <row r="266">
      <c r="E266" s="171"/>
      <c r="F266" s="168"/>
      <c r="G266" s="168"/>
      <c r="H266" s="168"/>
      <c r="I266" s="168"/>
      <c r="J266" s="168"/>
      <c r="L266" s="168"/>
    </row>
    <row r="267">
      <c r="E267" s="170"/>
      <c r="F267" s="163"/>
      <c r="G267" s="163"/>
      <c r="H267" s="163"/>
      <c r="I267" s="163"/>
      <c r="J267" s="163"/>
      <c r="L267" s="163"/>
    </row>
    <row r="268">
      <c r="E268" s="171"/>
      <c r="F268" s="168"/>
      <c r="G268" s="168"/>
      <c r="H268" s="168"/>
      <c r="I268" s="168"/>
      <c r="J268" s="168"/>
      <c r="L268" s="168"/>
    </row>
    <row r="269">
      <c r="E269" s="170"/>
      <c r="F269" s="163"/>
      <c r="G269" s="163"/>
      <c r="H269" s="163"/>
      <c r="I269" s="163"/>
      <c r="J269" s="163"/>
      <c r="L269" s="163"/>
    </row>
    <row r="270">
      <c r="E270" s="171"/>
      <c r="F270" s="168"/>
      <c r="G270" s="168"/>
      <c r="H270" s="168"/>
      <c r="I270" s="168"/>
      <c r="J270" s="168"/>
      <c r="L270" s="168"/>
    </row>
    <row r="271">
      <c r="E271" s="170"/>
      <c r="F271" s="163"/>
      <c r="G271" s="163"/>
      <c r="H271" s="163"/>
      <c r="I271" s="163"/>
      <c r="J271" s="163"/>
      <c r="L271" s="163"/>
    </row>
    <row r="272">
      <c r="E272" s="171"/>
      <c r="F272" s="168"/>
      <c r="G272" s="168"/>
      <c r="H272" s="168"/>
      <c r="I272" s="168"/>
      <c r="J272" s="168"/>
      <c r="L272" s="168"/>
    </row>
    <row r="273">
      <c r="E273" s="170"/>
      <c r="F273" s="163"/>
      <c r="G273" s="163"/>
      <c r="H273" s="163"/>
      <c r="I273" s="163"/>
      <c r="J273" s="163"/>
      <c r="L273" s="163"/>
    </row>
    <row r="274">
      <c r="E274" s="171"/>
      <c r="F274" s="168"/>
      <c r="G274" s="168"/>
      <c r="H274" s="168"/>
      <c r="I274" s="168"/>
      <c r="J274" s="168"/>
      <c r="L274" s="168"/>
    </row>
    <row r="275">
      <c r="E275" s="170"/>
      <c r="F275" s="163"/>
      <c r="G275" s="163"/>
      <c r="H275" s="163"/>
      <c r="I275" s="163"/>
      <c r="J275" s="163"/>
      <c r="L275" s="163"/>
    </row>
    <row r="276">
      <c r="E276" s="171"/>
      <c r="F276" s="168"/>
      <c r="G276" s="168"/>
      <c r="H276" s="168"/>
      <c r="I276" s="168"/>
      <c r="J276" s="168"/>
      <c r="L276" s="168"/>
    </row>
    <row r="277">
      <c r="E277" s="170"/>
      <c r="F277" s="163"/>
      <c r="G277" s="163"/>
      <c r="H277" s="163"/>
      <c r="I277" s="163"/>
      <c r="J277" s="163"/>
      <c r="L277" s="163"/>
    </row>
    <row r="278">
      <c r="E278" s="171"/>
      <c r="F278" s="168"/>
      <c r="G278" s="168"/>
      <c r="H278" s="168"/>
      <c r="I278" s="168"/>
      <c r="J278" s="168"/>
      <c r="L278" s="168"/>
    </row>
    <row r="279">
      <c r="E279" s="170"/>
      <c r="F279" s="163"/>
      <c r="G279" s="163"/>
      <c r="H279" s="163"/>
      <c r="I279" s="163"/>
      <c r="J279" s="163"/>
      <c r="L279" s="163"/>
    </row>
    <row r="280">
      <c r="E280" s="171"/>
      <c r="F280" s="168"/>
      <c r="G280" s="168"/>
      <c r="H280" s="168"/>
      <c r="I280" s="168"/>
      <c r="J280" s="168"/>
      <c r="L280" s="168"/>
    </row>
    <row r="281">
      <c r="E281" s="170"/>
      <c r="F281" s="163"/>
      <c r="G281" s="163"/>
      <c r="H281" s="163"/>
      <c r="I281" s="163"/>
      <c r="J281" s="163"/>
      <c r="L281" s="163"/>
    </row>
    <row r="282">
      <c r="E282" s="171"/>
      <c r="F282" s="168"/>
      <c r="G282" s="168"/>
      <c r="H282" s="168"/>
      <c r="I282" s="168"/>
      <c r="J282" s="168"/>
      <c r="L282" s="168"/>
    </row>
    <row r="283">
      <c r="E283" s="170"/>
      <c r="F283" s="163"/>
      <c r="G283" s="163"/>
      <c r="H283" s="163"/>
      <c r="I283" s="163"/>
      <c r="J283" s="163"/>
      <c r="L283" s="163"/>
    </row>
    <row r="284">
      <c r="E284" s="171"/>
      <c r="F284" s="168"/>
      <c r="G284" s="168"/>
      <c r="H284" s="168"/>
      <c r="I284" s="168"/>
      <c r="J284" s="168"/>
      <c r="L284" s="168"/>
    </row>
    <row r="285">
      <c r="E285" s="170"/>
      <c r="F285" s="163"/>
      <c r="G285" s="163"/>
      <c r="H285" s="163"/>
      <c r="I285" s="163"/>
      <c r="J285" s="163"/>
      <c r="L285" s="163"/>
    </row>
    <row r="286">
      <c r="E286" s="171"/>
      <c r="F286" s="168"/>
      <c r="G286" s="168"/>
      <c r="H286" s="168"/>
      <c r="I286" s="168"/>
      <c r="J286" s="168"/>
      <c r="L286" s="168"/>
    </row>
    <row r="287">
      <c r="E287" s="170"/>
      <c r="F287" s="163"/>
      <c r="G287" s="163"/>
      <c r="H287" s="163"/>
      <c r="I287" s="163"/>
      <c r="J287" s="163"/>
      <c r="L287" s="163"/>
    </row>
    <row r="288">
      <c r="E288" s="171"/>
      <c r="F288" s="168"/>
      <c r="G288" s="168"/>
      <c r="H288" s="168"/>
      <c r="I288" s="168"/>
      <c r="J288" s="168"/>
      <c r="L288" s="168"/>
    </row>
    <row r="289">
      <c r="E289" s="170"/>
      <c r="F289" s="163"/>
      <c r="G289" s="163"/>
      <c r="H289" s="163"/>
      <c r="I289" s="163"/>
      <c r="J289" s="163"/>
      <c r="L289" s="163"/>
    </row>
    <row r="290">
      <c r="E290" s="171"/>
      <c r="F290" s="168"/>
      <c r="G290" s="168"/>
      <c r="H290" s="168"/>
      <c r="I290" s="168"/>
      <c r="J290" s="168"/>
      <c r="L290" s="168"/>
    </row>
    <row r="291">
      <c r="E291" s="170"/>
      <c r="F291" s="163"/>
      <c r="G291" s="163"/>
      <c r="H291" s="163"/>
      <c r="I291" s="163"/>
      <c r="J291" s="163"/>
      <c r="L291" s="163"/>
    </row>
    <row r="292">
      <c r="E292" s="171"/>
      <c r="F292" s="168"/>
      <c r="G292" s="168"/>
      <c r="H292" s="168"/>
      <c r="I292" s="168"/>
      <c r="J292" s="168"/>
      <c r="L292" s="168"/>
    </row>
    <row r="293">
      <c r="E293" s="170"/>
      <c r="F293" s="163"/>
      <c r="G293" s="163"/>
      <c r="H293" s="163"/>
      <c r="I293" s="163"/>
      <c r="J293" s="163"/>
      <c r="L293" s="163"/>
    </row>
    <row r="294">
      <c r="E294" s="171"/>
      <c r="F294" s="168"/>
      <c r="G294" s="168"/>
      <c r="H294" s="168"/>
      <c r="I294" s="168"/>
      <c r="J294" s="168"/>
      <c r="L294" s="168"/>
    </row>
    <row r="295">
      <c r="E295" s="170"/>
      <c r="F295" s="163"/>
      <c r="G295" s="163"/>
      <c r="H295" s="163"/>
      <c r="I295" s="163"/>
      <c r="J295" s="163"/>
      <c r="L295" s="163"/>
    </row>
    <row r="296">
      <c r="E296" s="171"/>
      <c r="F296" s="168"/>
      <c r="G296" s="168"/>
      <c r="H296" s="168"/>
      <c r="I296" s="168"/>
      <c r="J296" s="168"/>
      <c r="L296" s="168"/>
    </row>
    <row r="297">
      <c r="E297" s="170"/>
      <c r="F297" s="163"/>
      <c r="G297" s="163"/>
      <c r="H297" s="163"/>
      <c r="I297" s="163"/>
      <c r="J297" s="163"/>
      <c r="L297" s="163"/>
    </row>
    <row r="298">
      <c r="E298" s="171"/>
      <c r="F298" s="168"/>
      <c r="G298" s="168"/>
      <c r="H298" s="168"/>
      <c r="I298" s="168"/>
      <c r="J298" s="168"/>
      <c r="L298" s="168"/>
    </row>
    <row r="299">
      <c r="E299" s="170"/>
      <c r="F299" s="163"/>
      <c r="G299" s="163"/>
      <c r="H299" s="163"/>
      <c r="I299" s="163"/>
      <c r="J299" s="163"/>
      <c r="L299" s="163"/>
    </row>
    <row r="300">
      <c r="E300" s="171"/>
      <c r="F300" s="168"/>
      <c r="G300" s="168"/>
      <c r="H300" s="168"/>
      <c r="I300" s="168"/>
      <c r="J300" s="168"/>
      <c r="L300" s="168"/>
    </row>
    <row r="301">
      <c r="E301" s="170"/>
      <c r="F301" s="163"/>
      <c r="G301" s="163"/>
      <c r="H301" s="163"/>
      <c r="I301" s="163"/>
      <c r="J301" s="163"/>
      <c r="L301" s="163"/>
    </row>
    <row r="302">
      <c r="E302" s="171"/>
      <c r="F302" s="168"/>
      <c r="G302" s="168"/>
      <c r="H302" s="168"/>
      <c r="I302" s="168"/>
      <c r="J302" s="168"/>
      <c r="L302" s="168"/>
    </row>
    <row r="303">
      <c r="E303" s="170"/>
      <c r="F303" s="163"/>
      <c r="G303" s="163"/>
      <c r="H303" s="163"/>
      <c r="I303" s="163"/>
      <c r="J303" s="163"/>
      <c r="L303" s="163"/>
    </row>
    <row r="304">
      <c r="E304" s="171"/>
      <c r="F304" s="168"/>
      <c r="G304" s="168"/>
      <c r="H304" s="168"/>
      <c r="I304" s="168"/>
      <c r="J304" s="168"/>
      <c r="L304" s="168"/>
    </row>
    <row r="305">
      <c r="E305" s="170"/>
      <c r="F305" s="163"/>
      <c r="G305" s="163"/>
      <c r="H305" s="163"/>
      <c r="I305" s="163"/>
      <c r="J305" s="163"/>
      <c r="L305" s="163"/>
    </row>
    <row r="306">
      <c r="E306" s="171"/>
      <c r="F306" s="168"/>
      <c r="G306" s="168"/>
      <c r="H306" s="168"/>
      <c r="I306" s="168"/>
      <c r="J306" s="168"/>
      <c r="L306" s="168"/>
    </row>
    <row r="307">
      <c r="E307" s="170"/>
      <c r="F307" s="163"/>
      <c r="G307" s="163"/>
      <c r="H307" s="163"/>
      <c r="I307" s="163"/>
      <c r="J307" s="163"/>
      <c r="L307" s="163"/>
    </row>
    <row r="308">
      <c r="E308" s="171"/>
      <c r="F308" s="168"/>
      <c r="G308" s="168"/>
      <c r="H308" s="168"/>
      <c r="I308" s="168"/>
      <c r="J308" s="168"/>
      <c r="L308" s="168"/>
    </row>
    <row r="309">
      <c r="E309" s="170"/>
      <c r="F309" s="163"/>
      <c r="G309" s="163"/>
      <c r="H309" s="163"/>
      <c r="I309" s="163"/>
      <c r="J309" s="163"/>
      <c r="L309" s="163"/>
    </row>
    <row r="310">
      <c r="E310" s="171"/>
      <c r="F310" s="168"/>
      <c r="G310" s="168"/>
      <c r="H310" s="168"/>
      <c r="I310" s="168"/>
      <c r="J310" s="168"/>
      <c r="L310" s="168"/>
    </row>
    <row r="311">
      <c r="E311" s="170"/>
      <c r="F311" s="163"/>
      <c r="G311" s="163"/>
      <c r="H311" s="163"/>
      <c r="I311" s="163"/>
      <c r="J311" s="163"/>
      <c r="L311" s="163"/>
    </row>
    <row r="312">
      <c r="E312" s="171"/>
      <c r="F312" s="168"/>
      <c r="G312" s="168"/>
      <c r="H312" s="168"/>
      <c r="I312" s="168"/>
      <c r="J312" s="168"/>
      <c r="L312" s="168"/>
    </row>
    <row r="313">
      <c r="E313" s="170"/>
      <c r="F313" s="163"/>
      <c r="G313" s="163"/>
      <c r="H313" s="163"/>
      <c r="I313" s="163"/>
      <c r="J313" s="163"/>
      <c r="L313" s="163"/>
    </row>
    <row r="314">
      <c r="E314" s="171"/>
      <c r="F314" s="168"/>
      <c r="G314" s="168"/>
      <c r="H314" s="168"/>
      <c r="I314" s="168"/>
      <c r="J314" s="168"/>
      <c r="L314" s="168"/>
    </row>
    <row r="315">
      <c r="E315" s="170"/>
      <c r="F315" s="163"/>
      <c r="G315" s="163"/>
      <c r="H315" s="163"/>
      <c r="I315" s="163"/>
      <c r="J315" s="163"/>
      <c r="L315" s="163"/>
    </row>
    <row r="316">
      <c r="E316" s="171"/>
      <c r="F316" s="168"/>
      <c r="G316" s="168"/>
      <c r="H316" s="168"/>
      <c r="I316" s="168"/>
      <c r="J316" s="168"/>
      <c r="L316" s="168"/>
    </row>
    <row r="317">
      <c r="E317" s="170"/>
      <c r="F317" s="163"/>
      <c r="G317" s="163"/>
      <c r="H317" s="163"/>
      <c r="I317" s="163"/>
      <c r="J317" s="163"/>
      <c r="L317" s="163"/>
    </row>
    <row r="318">
      <c r="E318" s="171"/>
      <c r="F318" s="168"/>
      <c r="G318" s="168"/>
      <c r="H318" s="168"/>
      <c r="I318" s="168"/>
      <c r="J318" s="168"/>
      <c r="L318" s="168"/>
    </row>
    <row r="319">
      <c r="E319" s="170"/>
      <c r="F319" s="163"/>
      <c r="G319" s="163"/>
      <c r="H319" s="163"/>
      <c r="I319" s="163"/>
      <c r="J319" s="163"/>
      <c r="L319" s="163"/>
    </row>
    <row r="320">
      <c r="E320" s="171"/>
      <c r="F320" s="168"/>
      <c r="G320" s="168"/>
      <c r="H320" s="168"/>
      <c r="I320" s="168"/>
      <c r="J320" s="168"/>
      <c r="L320" s="168"/>
    </row>
    <row r="321">
      <c r="E321" s="170"/>
      <c r="F321" s="163"/>
      <c r="G321" s="163"/>
      <c r="H321" s="163"/>
      <c r="I321" s="163"/>
      <c r="J321" s="163"/>
      <c r="L321" s="163"/>
    </row>
    <row r="322">
      <c r="E322" s="171"/>
      <c r="F322" s="168"/>
      <c r="G322" s="168"/>
      <c r="H322" s="168"/>
      <c r="I322" s="168"/>
      <c r="J322" s="168"/>
      <c r="L322" s="168"/>
    </row>
    <row r="323">
      <c r="E323" s="170"/>
      <c r="F323" s="163"/>
      <c r="G323" s="163"/>
      <c r="H323" s="163"/>
      <c r="I323" s="163"/>
      <c r="J323" s="163"/>
      <c r="L323" s="163"/>
    </row>
    <row r="324">
      <c r="E324" s="171"/>
      <c r="F324" s="168"/>
      <c r="G324" s="168"/>
      <c r="H324" s="168"/>
      <c r="I324" s="168"/>
      <c r="J324" s="168"/>
      <c r="L324" s="168"/>
    </row>
    <row r="325">
      <c r="E325" s="170"/>
      <c r="F325" s="163"/>
      <c r="G325" s="163"/>
      <c r="H325" s="163"/>
      <c r="I325" s="163"/>
      <c r="J325" s="163"/>
      <c r="L325" s="163"/>
    </row>
    <row r="326">
      <c r="E326" s="171"/>
      <c r="F326" s="168"/>
      <c r="G326" s="168"/>
      <c r="H326" s="168"/>
      <c r="I326" s="168"/>
      <c r="J326" s="168"/>
      <c r="L326" s="168"/>
    </row>
    <row r="327">
      <c r="E327" s="170"/>
      <c r="F327" s="163"/>
      <c r="G327" s="163"/>
      <c r="H327" s="163"/>
      <c r="I327" s="163"/>
      <c r="J327" s="163"/>
      <c r="L327" s="163"/>
    </row>
    <row r="328">
      <c r="E328" s="171"/>
      <c r="F328" s="168"/>
      <c r="G328" s="168"/>
      <c r="H328" s="168"/>
      <c r="I328" s="168"/>
      <c r="J328" s="168"/>
      <c r="L328" s="168"/>
    </row>
    <row r="329">
      <c r="E329" s="170"/>
      <c r="F329" s="163"/>
      <c r="G329" s="163"/>
      <c r="H329" s="163"/>
      <c r="I329" s="163"/>
      <c r="J329" s="163"/>
      <c r="L329" s="163"/>
    </row>
    <row r="330">
      <c r="E330" s="171"/>
      <c r="F330" s="168"/>
      <c r="G330" s="168"/>
      <c r="H330" s="168"/>
      <c r="I330" s="168"/>
      <c r="J330" s="168"/>
      <c r="L330" s="168"/>
    </row>
    <row r="331">
      <c r="E331" s="170"/>
      <c r="F331" s="163"/>
      <c r="G331" s="163"/>
      <c r="H331" s="163"/>
      <c r="I331" s="163"/>
      <c r="J331" s="163"/>
      <c r="L331" s="163"/>
    </row>
    <row r="332">
      <c r="E332" s="171"/>
      <c r="F332" s="168"/>
      <c r="G332" s="168"/>
      <c r="H332" s="168"/>
      <c r="I332" s="168"/>
      <c r="J332" s="168"/>
      <c r="L332" s="168"/>
    </row>
    <row r="333">
      <c r="E333" s="170"/>
      <c r="F333" s="163"/>
      <c r="G333" s="163"/>
      <c r="H333" s="163"/>
      <c r="I333" s="163"/>
      <c r="J333" s="163"/>
      <c r="L333" s="163"/>
    </row>
    <row r="334">
      <c r="E334" s="171"/>
      <c r="F334" s="168"/>
      <c r="G334" s="168"/>
      <c r="H334" s="168"/>
      <c r="I334" s="168"/>
      <c r="J334" s="168"/>
      <c r="L334" s="168"/>
    </row>
    <row r="335">
      <c r="E335" s="170"/>
      <c r="F335" s="163"/>
      <c r="G335" s="163"/>
      <c r="H335" s="163"/>
      <c r="I335" s="163"/>
      <c r="J335" s="163"/>
      <c r="L335" s="163"/>
    </row>
    <row r="336">
      <c r="E336" s="171"/>
      <c r="F336" s="168"/>
      <c r="G336" s="168"/>
      <c r="H336" s="168"/>
      <c r="I336" s="168"/>
      <c r="J336" s="168"/>
      <c r="L336" s="168"/>
    </row>
    <row r="337">
      <c r="E337" s="170"/>
      <c r="F337" s="163"/>
      <c r="G337" s="163"/>
      <c r="H337" s="163"/>
      <c r="I337" s="163"/>
      <c r="J337" s="163"/>
      <c r="L337" s="163"/>
    </row>
    <row r="338">
      <c r="E338" s="171"/>
      <c r="F338" s="168"/>
      <c r="G338" s="168"/>
      <c r="H338" s="168"/>
      <c r="I338" s="168"/>
      <c r="J338" s="168"/>
      <c r="L338" s="168"/>
    </row>
    <row r="339">
      <c r="E339" s="170"/>
      <c r="F339" s="163"/>
      <c r="G339" s="163"/>
      <c r="H339" s="163"/>
      <c r="I339" s="163"/>
      <c r="J339" s="163"/>
      <c r="L339" s="163"/>
    </row>
    <row r="340">
      <c r="E340" s="171"/>
      <c r="F340" s="168"/>
      <c r="G340" s="168"/>
      <c r="H340" s="168"/>
      <c r="I340" s="168"/>
      <c r="J340" s="168"/>
      <c r="L340" s="168"/>
    </row>
    <row r="341">
      <c r="E341" s="170"/>
      <c r="F341" s="163"/>
      <c r="G341" s="163"/>
      <c r="H341" s="163"/>
      <c r="I341" s="163"/>
      <c r="J341" s="163"/>
      <c r="L341" s="163"/>
    </row>
    <row r="342">
      <c r="E342" s="171"/>
      <c r="F342" s="168"/>
      <c r="G342" s="168"/>
      <c r="H342" s="168"/>
      <c r="I342" s="168"/>
      <c r="J342" s="168"/>
      <c r="L342" s="168"/>
    </row>
    <row r="343">
      <c r="E343" s="170"/>
      <c r="F343" s="163"/>
      <c r="G343" s="163"/>
      <c r="H343" s="163"/>
      <c r="I343" s="163"/>
      <c r="J343" s="163"/>
      <c r="L343" s="163"/>
    </row>
    <row r="344">
      <c r="E344" s="171"/>
      <c r="F344" s="168"/>
      <c r="G344" s="168"/>
      <c r="H344" s="168"/>
      <c r="I344" s="168"/>
      <c r="J344" s="168"/>
      <c r="L344" s="168"/>
    </row>
    <row r="345">
      <c r="E345" s="170"/>
      <c r="F345" s="163"/>
      <c r="G345" s="163"/>
      <c r="H345" s="163"/>
      <c r="I345" s="163"/>
      <c r="J345" s="163"/>
      <c r="L345" s="163"/>
    </row>
    <row r="346">
      <c r="E346" s="171"/>
      <c r="F346" s="168"/>
      <c r="G346" s="168"/>
      <c r="H346" s="168"/>
      <c r="I346" s="168"/>
      <c r="J346" s="168"/>
      <c r="L346" s="168"/>
    </row>
    <row r="347">
      <c r="E347" s="170"/>
      <c r="F347" s="163"/>
      <c r="G347" s="163"/>
      <c r="H347" s="163"/>
      <c r="I347" s="163"/>
      <c r="J347" s="163"/>
      <c r="L347" s="163"/>
    </row>
    <row r="348">
      <c r="E348" s="171"/>
      <c r="F348" s="168"/>
      <c r="G348" s="168"/>
      <c r="H348" s="168"/>
      <c r="I348" s="168"/>
      <c r="J348" s="168"/>
      <c r="L348" s="168"/>
    </row>
    <row r="349">
      <c r="E349" s="170"/>
      <c r="F349" s="163"/>
      <c r="G349" s="163"/>
      <c r="H349" s="163"/>
      <c r="I349" s="163"/>
      <c r="J349" s="163"/>
      <c r="L349" s="163"/>
    </row>
    <row r="350">
      <c r="E350" s="171"/>
      <c r="F350" s="168"/>
      <c r="G350" s="168"/>
      <c r="H350" s="168"/>
      <c r="I350" s="168"/>
      <c r="J350" s="168"/>
      <c r="L350" s="168"/>
    </row>
    <row r="351">
      <c r="E351" s="170"/>
      <c r="F351" s="163"/>
      <c r="G351" s="163"/>
      <c r="H351" s="163"/>
      <c r="I351" s="163"/>
      <c r="J351" s="163"/>
      <c r="L351" s="163"/>
    </row>
    <row r="352">
      <c r="E352" s="171"/>
      <c r="F352" s="168"/>
      <c r="G352" s="168"/>
      <c r="H352" s="168"/>
      <c r="I352" s="168"/>
      <c r="J352" s="168"/>
      <c r="L352" s="168"/>
    </row>
    <row r="353">
      <c r="E353" s="170"/>
      <c r="F353" s="163"/>
      <c r="G353" s="163"/>
      <c r="H353" s="163"/>
      <c r="I353" s="163"/>
      <c r="J353" s="163"/>
      <c r="L353" s="163"/>
    </row>
    <row r="354">
      <c r="E354" s="171"/>
      <c r="F354" s="168"/>
      <c r="G354" s="168"/>
      <c r="H354" s="168"/>
      <c r="I354" s="168"/>
      <c r="J354" s="168"/>
      <c r="L354" s="168"/>
    </row>
    <row r="355">
      <c r="E355" s="170"/>
      <c r="F355" s="163"/>
      <c r="G355" s="163"/>
      <c r="H355" s="163"/>
      <c r="I355" s="163"/>
      <c r="J355" s="163"/>
      <c r="L355" s="163"/>
    </row>
    <row r="356">
      <c r="E356" s="171"/>
      <c r="F356" s="168"/>
      <c r="G356" s="168"/>
      <c r="H356" s="168"/>
      <c r="I356" s="168"/>
      <c r="J356" s="168"/>
      <c r="L356" s="168"/>
    </row>
    <row r="357">
      <c r="E357" s="170"/>
      <c r="F357" s="163"/>
      <c r="G357" s="163"/>
      <c r="H357" s="163"/>
      <c r="I357" s="163"/>
      <c r="J357" s="163"/>
      <c r="L357" s="163"/>
    </row>
    <row r="358">
      <c r="E358" s="171"/>
      <c r="F358" s="168"/>
      <c r="G358" s="168"/>
      <c r="H358" s="168"/>
      <c r="I358" s="168"/>
      <c r="J358" s="168"/>
      <c r="L358" s="168"/>
    </row>
    <row r="359">
      <c r="E359" s="170"/>
      <c r="F359" s="163"/>
      <c r="G359" s="163"/>
      <c r="H359" s="163"/>
      <c r="I359" s="163"/>
      <c r="J359" s="163"/>
      <c r="L359" s="163"/>
    </row>
    <row r="360">
      <c r="E360" s="171"/>
      <c r="F360" s="168"/>
      <c r="G360" s="168"/>
      <c r="H360" s="168"/>
      <c r="I360" s="168"/>
      <c r="J360" s="168"/>
      <c r="L360" s="168"/>
    </row>
    <row r="361">
      <c r="E361" s="170"/>
      <c r="F361" s="163"/>
      <c r="G361" s="163"/>
      <c r="H361" s="163"/>
      <c r="I361" s="163"/>
      <c r="J361" s="163"/>
      <c r="L361" s="163"/>
    </row>
    <row r="362">
      <c r="E362" s="171"/>
      <c r="F362" s="168"/>
      <c r="G362" s="168"/>
      <c r="H362" s="168"/>
      <c r="I362" s="168"/>
      <c r="J362" s="168"/>
      <c r="L362" s="168"/>
    </row>
    <row r="363">
      <c r="E363" s="170"/>
      <c r="F363" s="163"/>
      <c r="G363" s="163"/>
      <c r="H363" s="163"/>
      <c r="I363" s="163"/>
      <c r="J363" s="163"/>
      <c r="L363" s="163"/>
    </row>
    <row r="364">
      <c r="E364" s="171"/>
      <c r="F364" s="168"/>
      <c r="G364" s="168"/>
      <c r="H364" s="168"/>
      <c r="I364" s="168"/>
      <c r="J364" s="168"/>
      <c r="L364" s="168"/>
    </row>
    <row r="365">
      <c r="E365" s="170"/>
      <c r="F365" s="163"/>
      <c r="G365" s="163"/>
      <c r="H365" s="163"/>
      <c r="I365" s="163"/>
      <c r="J365" s="163"/>
      <c r="L365" s="163"/>
    </row>
    <row r="366">
      <c r="E366" s="171"/>
      <c r="F366" s="168"/>
      <c r="G366" s="168"/>
      <c r="H366" s="168"/>
      <c r="I366" s="168"/>
      <c r="J366" s="168"/>
      <c r="L366" s="168"/>
    </row>
    <row r="367">
      <c r="E367" s="170"/>
      <c r="F367" s="163"/>
      <c r="G367" s="163"/>
      <c r="H367" s="163"/>
      <c r="I367" s="163"/>
      <c r="J367" s="163"/>
      <c r="L367" s="163"/>
    </row>
    <row r="368">
      <c r="E368" s="171"/>
      <c r="F368" s="168"/>
      <c r="G368" s="168"/>
      <c r="H368" s="168"/>
      <c r="I368" s="168"/>
      <c r="J368" s="168"/>
      <c r="L368" s="168"/>
    </row>
    <row r="369">
      <c r="E369" s="170"/>
      <c r="F369" s="163"/>
      <c r="G369" s="163"/>
      <c r="H369" s="163"/>
      <c r="I369" s="163"/>
      <c r="J369" s="163"/>
      <c r="L369" s="163"/>
    </row>
    <row r="370">
      <c r="E370" s="171"/>
      <c r="F370" s="168"/>
      <c r="G370" s="168"/>
      <c r="H370" s="168"/>
      <c r="I370" s="168"/>
      <c r="J370" s="168"/>
      <c r="L370" s="168"/>
    </row>
    <row r="371">
      <c r="E371" s="170"/>
      <c r="F371" s="163"/>
      <c r="G371" s="163"/>
      <c r="H371" s="163"/>
      <c r="I371" s="163"/>
      <c r="J371" s="163"/>
      <c r="L371" s="163"/>
    </row>
    <row r="372">
      <c r="E372" s="171"/>
      <c r="F372" s="168"/>
      <c r="G372" s="168"/>
      <c r="H372" s="168"/>
      <c r="I372" s="168"/>
      <c r="J372" s="168"/>
      <c r="L372" s="168"/>
    </row>
    <row r="373">
      <c r="E373" s="170"/>
      <c r="F373" s="163"/>
      <c r="G373" s="163"/>
      <c r="H373" s="163"/>
      <c r="I373" s="163"/>
      <c r="J373" s="163"/>
      <c r="L373" s="163"/>
    </row>
    <row r="374">
      <c r="E374" s="171"/>
      <c r="F374" s="168"/>
      <c r="G374" s="168"/>
      <c r="H374" s="168"/>
      <c r="I374" s="168"/>
      <c r="J374" s="168"/>
      <c r="L374" s="168"/>
    </row>
    <row r="375">
      <c r="E375" s="170"/>
      <c r="F375" s="163"/>
      <c r="G375" s="163"/>
      <c r="H375" s="163"/>
      <c r="I375" s="163"/>
      <c r="J375" s="163"/>
      <c r="L375" s="163"/>
    </row>
    <row r="376">
      <c r="E376" s="171"/>
      <c r="F376" s="168"/>
      <c r="G376" s="168"/>
      <c r="H376" s="168"/>
      <c r="I376" s="168"/>
      <c r="J376" s="168"/>
      <c r="L376" s="168"/>
    </row>
    <row r="377">
      <c r="E377" s="170"/>
      <c r="F377" s="163"/>
      <c r="G377" s="163"/>
      <c r="H377" s="163"/>
      <c r="I377" s="163"/>
      <c r="J377" s="163"/>
      <c r="L377" s="163"/>
    </row>
    <row r="378">
      <c r="E378" s="171"/>
      <c r="F378" s="168"/>
      <c r="G378" s="168"/>
      <c r="H378" s="168"/>
      <c r="I378" s="168"/>
      <c r="J378" s="168"/>
      <c r="L378" s="168"/>
    </row>
    <row r="379">
      <c r="E379" s="170"/>
      <c r="F379" s="163"/>
      <c r="G379" s="163"/>
      <c r="H379" s="163"/>
      <c r="I379" s="163"/>
      <c r="J379" s="163"/>
      <c r="L379" s="163"/>
    </row>
    <row r="380">
      <c r="E380" s="171"/>
      <c r="F380" s="168"/>
      <c r="G380" s="168"/>
      <c r="H380" s="168"/>
      <c r="I380" s="168"/>
      <c r="J380" s="168"/>
      <c r="L380" s="168"/>
    </row>
    <row r="381">
      <c r="E381" s="170"/>
      <c r="F381" s="163"/>
      <c r="G381" s="163"/>
      <c r="H381" s="163"/>
      <c r="I381" s="163"/>
      <c r="J381" s="163"/>
      <c r="L381" s="163"/>
    </row>
    <row r="382">
      <c r="E382" s="171"/>
      <c r="F382" s="168"/>
      <c r="G382" s="168"/>
      <c r="H382" s="168"/>
      <c r="I382" s="168"/>
      <c r="J382" s="168"/>
      <c r="L382" s="168"/>
    </row>
    <row r="383">
      <c r="E383" s="170"/>
      <c r="F383" s="163"/>
      <c r="G383" s="163"/>
      <c r="H383" s="163"/>
      <c r="I383" s="163"/>
      <c r="J383" s="163"/>
      <c r="L383" s="163"/>
    </row>
    <row r="384">
      <c r="E384" s="171"/>
      <c r="F384" s="168"/>
      <c r="G384" s="168"/>
      <c r="H384" s="168"/>
      <c r="I384" s="168"/>
      <c r="J384" s="168"/>
      <c r="L384" s="168"/>
    </row>
    <row r="385">
      <c r="E385" s="170"/>
      <c r="F385" s="163"/>
      <c r="G385" s="163"/>
      <c r="H385" s="163"/>
      <c r="I385" s="163"/>
      <c r="J385" s="163"/>
      <c r="L385" s="163"/>
    </row>
    <row r="386">
      <c r="E386" s="171"/>
      <c r="F386" s="168"/>
      <c r="G386" s="168"/>
      <c r="H386" s="168"/>
      <c r="I386" s="168"/>
      <c r="J386" s="168"/>
      <c r="L386" s="168"/>
    </row>
    <row r="387">
      <c r="E387" s="170"/>
      <c r="F387" s="163"/>
      <c r="G387" s="163"/>
      <c r="H387" s="163"/>
      <c r="I387" s="163"/>
      <c r="J387" s="163"/>
      <c r="L387" s="163"/>
    </row>
    <row r="388">
      <c r="E388" s="171"/>
      <c r="F388" s="168"/>
      <c r="G388" s="168"/>
      <c r="H388" s="168"/>
      <c r="I388" s="168"/>
      <c r="J388" s="168"/>
      <c r="L388" s="168"/>
    </row>
    <row r="389">
      <c r="E389" s="170"/>
      <c r="F389" s="163"/>
      <c r="G389" s="163"/>
      <c r="H389" s="163"/>
      <c r="I389" s="163"/>
      <c r="J389" s="163"/>
      <c r="L389" s="163"/>
    </row>
    <row r="390">
      <c r="E390" s="171"/>
      <c r="F390" s="168"/>
      <c r="G390" s="168"/>
      <c r="H390" s="168"/>
      <c r="I390" s="168"/>
      <c r="J390" s="168"/>
      <c r="L390" s="168"/>
    </row>
    <row r="391">
      <c r="E391" s="170"/>
      <c r="F391" s="163"/>
      <c r="G391" s="163"/>
      <c r="H391" s="163"/>
      <c r="I391" s="163"/>
      <c r="J391" s="163"/>
      <c r="L391" s="163"/>
    </row>
    <row r="392">
      <c r="E392" s="171"/>
      <c r="F392" s="168"/>
      <c r="G392" s="168"/>
      <c r="H392" s="168"/>
      <c r="I392" s="168"/>
      <c r="J392" s="168"/>
      <c r="L392" s="168"/>
    </row>
    <row r="393">
      <c r="E393" s="170"/>
      <c r="F393" s="163"/>
      <c r="G393" s="163"/>
      <c r="H393" s="163"/>
      <c r="I393" s="163"/>
      <c r="J393" s="163"/>
      <c r="L393" s="163"/>
    </row>
    <row r="394">
      <c r="E394" s="171"/>
      <c r="F394" s="168"/>
      <c r="G394" s="168"/>
      <c r="H394" s="168"/>
      <c r="I394" s="168"/>
      <c r="J394" s="168"/>
      <c r="L394" s="168"/>
    </row>
    <row r="395">
      <c r="E395" s="170"/>
      <c r="F395" s="163"/>
      <c r="G395" s="163"/>
      <c r="H395" s="163"/>
      <c r="I395" s="163"/>
      <c r="J395" s="163"/>
      <c r="L395" s="163"/>
    </row>
    <row r="396">
      <c r="E396" s="171"/>
      <c r="F396" s="168"/>
      <c r="G396" s="168"/>
      <c r="H396" s="168"/>
      <c r="I396" s="168"/>
      <c r="J396" s="168"/>
      <c r="L396" s="168"/>
    </row>
    <row r="397">
      <c r="E397" s="170"/>
      <c r="F397" s="163"/>
      <c r="G397" s="163"/>
      <c r="H397" s="163"/>
      <c r="I397" s="163"/>
      <c r="J397" s="163"/>
      <c r="L397" s="163"/>
    </row>
    <row r="398">
      <c r="E398" s="171"/>
      <c r="F398" s="168"/>
      <c r="G398" s="168"/>
      <c r="H398" s="168"/>
      <c r="I398" s="168"/>
      <c r="J398" s="168"/>
      <c r="L398" s="168"/>
    </row>
    <row r="399">
      <c r="E399" s="170"/>
      <c r="F399" s="163"/>
      <c r="G399" s="163"/>
      <c r="H399" s="163"/>
      <c r="I399" s="163"/>
      <c r="J399" s="163"/>
      <c r="L399" s="163"/>
    </row>
    <row r="400">
      <c r="E400" s="171"/>
      <c r="F400" s="168"/>
      <c r="G400" s="168"/>
      <c r="H400" s="168"/>
      <c r="I400" s="168"/>
      <c r="J400" s="168"/>
      <c r="L400" s="168"/>
    </row>
    <row r="401">
      <c r="E401" s="170"/>
      <c r="F401" s="163"/>
      <c r="G401" s="163"/>
      <c r="H401" s="163"/>
      <c r="I401" s="163"/>
      <c r="J401" s="163"/>
      <c r="L401" s="163"/>
    </row>
    <row r="402">
      <c r="E402" s="171"/>
      <c r="F402" s="168"/>
      <c r="G402" s="168"/>
      <c r="H402" s="168"/>
      <c r="I402" s="168"/>
      <c r="J402" s="168"/>
      <c r="L402" s="168"/>
    </row>
    <row r="403">
      <c r="E403" s="170"/>
      <c r="F403" s="163"/>
      <c r="G403" s="163"/>
      <c r="H403" s="163"/>
      <c r="I403" s="163"/>
      <c r="J403" s="163"/>
      <c r="L403" s="163"/>
    </row>
    <row r="404">
      <c r="E404" s="171"/>
      <c r="F404" s="168"/>
      <c r="G404" s="168"/>
      <c r="H404" s="168"/>
      <c r="I404" s="168"/>
      <c r="J404" s="168"/>
      <c r="L404" s="168"/>
    </row>
    <row r="405">
      <c r="E405" s="170"/>
      <c r="F405" s="163"/>
      <c r="G405" s="163"/>
      <c r="H405" s="163"/>
      <c r="I405" s="163"/>
      <c r="J405" s="163"/>
      <c r="L405" s="163"/>
    </row>
    <row r="406">
      <c r="E406" s="171"/>
      <c r="F406" s="168"/>
      <c r="G406" s="168"/>
      <c r="H406" s="168"/>
      <c r="I406" s="168"/>
      <c r="J406" s="168"/>
      <c r="L406" s="168"/>
    </row>
    <row r="407">
      <c r="E407" s="170"/>
      <c r="F407" s="163"/>
      <c r="G407" s="163"/>
      <c r="H407" s="163"/>
      <c r="I407" s="163"/>
      <c r="J407" s="163"/>
      <c r="L407" s="163"/>
    </row>
    <row r="408">
      <c r="E408" s="171"/>
      <c r="F408" s="168"/>
      <c r="G408" s="168"/>
      <c r="H408" s="168"/>
      <c r="I408" s="168"/>
      <c r="J408" s="168"/>
      <c r="L408" s="168"/>
    </row>
    <row r="409">
      <c r="E409" s="170"/>
      <c r="F409" s="163"/>
      <c r="G409" s="163"/>
      <c r="H409" s="163"/>
      <c r="I409" s="163"/>
      <c r="J409" s="163"/>
      <c r="L409" s="163"/>
    </row>
    <row r="410">
      <c r="E410" s="171"/>
      <c r="F410" s="168"/>
      <c r="G410" s="168"/>
      <c r="H410" s="168"/>
      <c r="I410" s="168"/>
      <c r="J410" s="168"/>
      <c r="L410" s="168"/>
    </row>
    <row r="411">
      <c r="E411" s="170"/>
      <c r="F411" s="163"/>
      <c r="G411" s="163"/>
      <c r="H411" s="163"/>
      <c r="I411" s="163"/>
      <c r="J411" s="163"/>
      <c r="L411" s="163"/>
    </row>
    <row r="412">
      <c r="E412" s="171"/>
      <c r="F412" s="168"/>
      <c r="G412" s="168"/>
      <c r="H412" s="168"/>
      <c r="I412" s="168"/>
      <c r="J412" s="168"/>
      <c r="L412" s="168"/>
    </row>
    <row r="413">
      <c r="E413" s="170"/>
      <c r="F413" s="163"/>
      <c r="G413" s="163"/>
      <c r="H413" s="163"/>
      <c r="I413" s="163"/>
      <c r="J413" s="163"/>
      <c r="L413" s="163"/>
    </row>
    <row r="414">
      <c r="E414" s="171"/>
      <c r="F414" s="168"/>
      <c r="G414" s="168"/>
      <c r="H414" s="168"/>
      <c r="I414" s="168"/>
      <c r="J414" s="168"/>
      <c r="L414" s="168"/>
    </row>
    <row r="415">
      <c r="E415" s="170"/>
      <c r="F415" s="163"/>
      <c r="G415" s="163"/>
      <c r="H415" s="163"/>
      <c r="I415" s="163"/>
      <c r="J415" s="163"/>
      <c r="L415" s="163"/>
    </row>
    <row r="416">
      <c r="E416" s="171"/>
      <c r="F416" s="168"/>
      <c r="G416" s="168"/>
      <c r="H416" s="168"/>
      <c r="I416" s="168"/>
      <c r="J416" s="168"/>
      <c r="L416" s="168"/>
    </row>
    <row r="417">
      <c r="E417" s="170"/>
      <c r="F417" s="163"/>
      <c r="G417" s="163"/>
      <c r="H417" s="163"/>
      <c r="I417" s="163"/>
      <c r="J417" s="163"/>
      <c r="L417" s="163"/>
    </row>
    <row r="418">
      <c r="E418" s="171"/>
      <c r="F418" s="168"/>
      <c r="G418" s="168"/>
      <c r="H418" s="168"/>
      <c r="I418" s="168"/>
      <c r="J418" s="168"/>
      <c r="L418" s="168"/>
    </row>
    <row r="419">
      <c r="E419" s="170"/>
      <c r="F419" s="163"/>
      <c r="G419" s="163"/>
      <c r="H419" s="163"/>
      <c r="I419" s="163"/>
      <c r="J419" s="163"/>
      <c r="L419" s="163"/>
    </row>
    <row r="420">
      <c r="E420" s="171"/>
      <c r="F420" s="168"/>
      <c r="G420" s="168"/>
      <c r="H420" s="168"/>
      <c r="I420" s="168"/>
      <c r="J420" s="168"/>
      <c r="L420" s="168"/>
    </row>
    <row r="421">
      <c r="E421" s="170"/>
      <c r="F421" s="163"/>
      <c r="G421" s="163"/>
      <c r="H421" s="163"/>
      <c r="I421" s="163"/>
      <c r="J421" s="163"/>
      <c r="L421" s="163"/>
    </row>
    <row r="422">
      <c r="E422" s="171"/>
      <c r="F422" s="168"/>
      <c r="G422" s="168"/>
      <c r="H422" s="168"/>
      <c r="I422" s="168"/>
      <c r="J422" s="168"/>
      <c r="L422" s="168"/>
    </row>
    <row r="423">
      <c r="E423" s="170"/>
      <c r="F423" s="163"/>
      <c r="G423" s="163"/>
      <c r="H423" s="163"/>
      <c r="I423" s="163"/>
      <c r="J423" s="163"/>
      <c r="L423" s="163"/>
    </row>
    <row r="424">
      <c r="E424" s="171"/>
      <c r="F424" s="168"/>
      <c r="G424" s="168"/>
      <c r="H424" s="168"/>
      <c r="I424" s="168"/>
      <c r="J424" s="168"/>
      <c r="L424" s="168"/>
    </row>
    <row r="425">
      <c r="E425" s="170"/>
      <c r="F425" s="163"/>
      <c r="G425" s="163"/>
      <c r="H425" s="163"/>
      <c r="I425" s="163"/>
      <c r="J425" s="163"/>
      <c r="L425" s="163"/>
    </row>
    <row r="426">
      <c r="E426" s="171"/>
      <c r="F426" s="168"/>
      <c r="G426" s="168"/>
      <c r="H426" s="168"/>
      <c r="I426" s="168"/>
      <c r="J426" s="168"/>
      <c r="L426" s="168"/>
    </row>
    <row r="427">
      <c r="E427" s="170"/>
      <c r="F427" s="163"/>
      <c r="G427" s="163"/>
      <c r="H427" s="163"/>
      <c r="I427" s="163"/>
      <c r="J427" s="163"/>
      <c r="L427" s="163"/>
    </row>
    <row r="428">
      <c r="E428" s="171"/>
      <c r="F428" s="168"/>
      <c r="G428" s="168"/>
      <c r="H428" s="168"/>
      <c r="I428" s="168"/>
      <c r="J428" s="168"/>
      <c r="L428" s="168"/>
    </row>
    <row r="429">
      <c r="E429" s="170"/>
      <c r="F429" s="163"/>
      <c r="G429" s="163"/>
      <c r="H429" s="163"/>
      <c r="I429" s="163"/>
      <c r="J429" s="163"/>
      <c r="L429" s="163"/>
    </row>
    <row r="430">
      <c r="E430" s="171"/>
      <c r="F430" s="168"/>
      <c r="G430" s="168"/>
      <c r="H430" s="168"/>
      <c r="I430" s="168"/>
      <c r="J430" s="168"/>
      <c r="L430" s="168"/>
    </row>
    <row r="431">
      <c r="E431" s="170"/>
      <c r="F431" s="163"/>
      <c r="G431" s="163"/>
      <c r="H431" s="163"/>
      <c r="I431" s="163"/>
      <c r="J431" s="163"/>
      <c r="L431" s="163"/>
    </row>
    <row r="432">
      <c r="E432" s="171"/>
      <c r="F432" s="168"/>
      <c r="G432" s="168"/>
      <c r="H432" s="168"/>
      <c r="I432" s="168"/>
      <c r="J432" s="168"/>
      <c r="L432" s="168"/>
    </row>
    <row r="433">
      <c r="E433" s="170"/>
      <c r="F433" s="163"/>
      <c r="G433" s="163"/>
      <c r="H433" s="163"/>
      <c r="I433" s="163"/>
      <c r="J433" s="163"/>
      <c r="L433" s="163"/>
    </row>
    <row r="434">
      <c r="E434" s="171"/>
      <c r="F434" s="168"/>
      <c r="G434" s="168"/>
      <c r="H434" s="168"/>
      <c r="I434" s="168"/>
      <c r="J434" s="168"/>
      <c r="L434" s="168"/>
    </row>
    <row r="435">
      <c r="E435" s="170"/>
      <c r="F435" s="163"/>
      <c r="G435" s="163"/>
      <c r="H435" s="163"/>
      <c r="I435" s="163"/>
      <c r="J435" s="163"/>
      <c r="L435" s="163"/>
    </row>
    <row r="436">
      <c r="E436" s="171"/>
      <c r="F436" s="168"/>
      <c r="G436" s="168"/>
      <c r="H436" s="168"/>
      <c r="I436" s="168"/>
      <c r="J436" s="168"/>
      <c r="L436" s="168"/>
    </row>
    <row r="437">
      <c r="E437" s="170"/>
      <c r="F437" s="163"/>
      <c r="G437" s="163"/>
      <c r="H437" s="163"/>
      <c r="I437" s="163"/>
      <c r="J437" s="163"/>
      <c r="L437" s="163"/>
    </row>
    <row r="438">
      <c r="E438" s="171"/>
      <c r="F438" s="168"/>
      <c r="G438" s="168"/>
      <c r="H438" s="168"/>
      <c r="I438" s="168"/>
      <c r="J438" s="168"/>
      <c r="L438" s="168"/>
    </row>
    <row r="439">
      <c r="E439" s="170"/>
      <c r="F439" s="163"/>
      <c r="G439" s="163"/>
      <c r="H439" s="163"/>
      <c r="I439" s="163"/>
      <c r="J439" s="163"/>
      <c r="L439" s="163"/>
    </row>
    <row r="440">
      <c r="E440" s="171"/>
      <c r="F440" s="168"/>
      <c r="G440" s="168"/>
      <c r="H440" s="168"/>
      <c r="I440" s="168"/>
      <c r="J440" s="168"/>
      <c r="L440" s="168"/>
    </row>
    <row r="441">
      <c r="E441" s="170"/>
      <c r="F441" s="163"/>
      <c r="G441" s="163"/>
      <c r="H441" s="163"/>
      <c r="I441" s="163"/>
      <c r="J441" s="163"/>
      <c r="L441" s="163"/>
    </row>
    <row r="442">
      <c r="E442" s="171"/>
      <c r="F442" s="168"/>
      <c r="G442" s="168"/>
      <c r="H442" s="168"/>
      <c r="I442" s="168"/>
      <c r="J442" s="168"/>
      <c r="L442" s="168"/>
    </row>
    <row r="443">
      <c r="E443" s="170"/>
      <c r="F443" s="163"/>
      <c r="G443" s="163"/>
      <c r="H443" s="163"/>
      <c r="I443" s="163"/>
      <c r="J443" s="163"/>
      <c r="L443" s="163"/>
    </row>
    <row r="444">
      <c r="E444" s="171"/>
      <c r="F444" s="168"/>
      <c r="G444" s="168"/>
      <c r="H444" s="168"/>
      <c r="I444" s="168"/>
      <c r="J444" s="168"/>
      <c r="L444" s="168"/>
    </row>
    <row r="445">
      <c r="E445" s="170"/>
      <c r="F445" s="163"/>
      <c r="G445" s="163"/>
      <c r="H445" s="163"/>
      <c r="I445" s="163"/>
      <c r="J445" s="163"/>
      <c r="L445" s="163"/>
    </row>
    <row r="446">
      <c r="E446" s="171"/>
      <c r="F446" s="168"/>
      <c r="G446" s="168"/>
      <c r="H446" s="168"/>
      <c r="I446" s="168"/>
      <c r="J446" s="168"/>
      <c r="L446" s="168"/>
    </row>
    <row r="447">
      <c r="E447" s="170"/>
      <c r="F447" s="163"/>
      <c r="G447" s="163"/>
      <c r="H447" s="163"/>
      <c r="I447" s="163"/>
      <c r="J447" s="163"/>
      <c r="L447" s="163"/>
    </row>
    <row r="448">
      <c r="E448" s="171"/>
      <c r="F448" s="168"/>
      <c r="G448" s="168"/>
      <c r="H448" s="168"/>
      <c r="I448" s="168"/>
      <c r="J448" s="168"/>
      <c r="L448" s="168"/>
    </row>
    <row r="449">
      <c r="E449" s="170"/>
      <c r="F449" s="163"/>
      <c r="G449" s="163"/>
      <c r="H449" s="163"/>
      <c r="I449" s="163"/>
      <c r="J449" s="163"/>
      <c r="L449" s="163"/>
    </row>
    <row r="450">
      <c r="E450" s="171"/>
      <c r="F450" s="168"/>
      <c r="G450" s="168"/>
      <c r="H450" s="168"/>
      <c r="I450" s="168"/>
      <c r="J450" s="168"/>
      <c r="L450" s="168"/>
    </row>
    <row r="451">
      <c r="E451" s="170"/>
      <c r="F451" s="163"/>
      <c r="G451" s="163"/>
      <c r="H451" s="163"/>
      <c r="I451" s="163"/>
      <c r="J451" s="163"/>
      <c r="L451" s="163"/>
    </row>
    <row r="452">
      <c r="E452" s="171"/>
      <c r="F452" s="168"/>
      <c r="G452" s="168"/>
      <c r="H452" s="168"/>
      <c r="I452" s="168"/>
      <c r="J452" s="168"/>
      <c r="L452" s="168"/>
    </row>
    <row r="453">
      <c r="E453" s="170"/>
      <c r="F453" s="163"/>
      <c r="G453" s="163"/>
      <c r="H453" s="163"/>
      <c r="I453" s="163"/>
      <c r="J453" s="163"/>
      <c r="L453" s="163"/>
    </row>
    <row r="454">
      <c r="E454" s="171"/>
      <c r="F454" s="168"/>
      <c r="G454" s="168"/>
      <c r="H454" s="168"/>
      <c r="I454" s="168"/>
      <c r="J454" s="168"/>
      <c r="L454" s="168"/>
    </row>
    <row r="455">
      <c r="E455" s="170"/>
      <c r="F455" s="163"/>
      <c r="G455" s="163"/>
      <c r="H455" s="163"/>
      <c r="I455" s="163"/>
      <c r="J455" s="163"/>
      <c r="L455" s="163"/>
    </row>
    <row r="456">
      <c r="E456" s="171"/>
      <c r="F456" s="168"/>
      <c r="G456" s="168"/>
      <c r="H456" s="168"/>
      <c r="I456" s="168"/>
      <c r="J456" s="168"/>
      <c r="L456" s="168"/>
    </row>
    <row r="457">
      <c r="E457" s="170"/>
      <c r="F457" s="163"/>
      <c r="G457" s="163"/>
      <c r="H457" s="163"/>
      <c r="I457" s="163"/>
      <c r="J457" s="163"/>
      <c r="L457" s="163"/>
    </row>
    <row r="458">
      <c r="E458" s="171"/>
      <c r="F458" s="168"/>
      <c r="G458" s="168"/>
      <c r="H458" s="168"/>
      <c r="I458" s="168"/>
      <c r="J458" s="168"/>
      <c r="L458" s="168"/>
    </row>
    <row r="459">
      <c r="E459" s="170"/>
      <c r="F459" s="163"/>
      <c r="G459" s="163"/>
      <c r="H459" s="163"/>
      <c r="I459" s="163"/>
      <c r="J459" s="163"/>
      <c r="L459" s="163"/>
    </row>
    <row r="460">
      <c r="E460" s="171"/>
      <c r="F460" s="168"/>
      <c r="G460" s="168"/>
      <c r="H460" s="168"/>
      <c r="I460" s="168"/>
      <c r="J460" s="168"/>
      <c r="L460" s="168"/>
    </row>
    <row r="461">
      <c r="E461" s="170"/>
      <c r="F461" s="163"/>
      <c r="G461" s="163"/>
      <c r="H461" s="163"/>
      <c r="I461" s="163"/>
      <c r="J461" s="163"/>
      <c r="L461" s="163"/>
    </row>
    <row r="462">
      <c r="E462" s="171"/>
      <c r="F462" s="168"/>
      <c r="G462" s="168"/>
      <c r="H462" s="168"/>
      <c r="I462" s="168"/>
      <c r="J462" s="168"/>
      <c r="L462" s="168"/>
    </row>
    <row r="463">
      <c r="E463" s="170"/>
      <c r="F463" s="163"/>
      <c r="G463" s="163"/>
      <c r="H463" s="163"/>
      <c r="I463" s="163"/>
      <c r="J463" s="163"/>
      <c r="L463" s="163"/>
    </row>
    <row r="464">
      <c r="E464" s="171"/>
      <c r="F464" s="168"/>
      <c r="G464" s="168"/>
      <c r="H464" s="168"/>
      <c r="I464" s="168"/>
      <c r="J464" s="168"/>
      <c r="L464" s="168"/>
    </row>
    <row r="465">
      <c r="E465" s="170"/>
      <c r="F465" s="163"/>
      <c r="G465" s="163"/>
      <c r="H465" s="163"/>
      <c r="I465" s="163"/>
      <c r="J465" s="163"/>
      <c r="L465" s="163"/>
    </row>
    <row r="466">
      <c r="E466" s="171"/>
      <c r="F466" s="168"/>
      <c r="G466" s="168"/>
      <c r="H466" s="168"/>
      <c r="I466" s="168"/>
      <c r="J466" s="168"/>
      <c r="L466" s="168"/>
    </row>
    <row r="467">
      <c r="E467" s="170"/>
      <c r="F467" s="163"/>
      <c r="G467" s="163"/>
      <c r="H467" s="163"/>
      <c r="I467" s="163"/>
      <c r="J467" s="163"/>
      <c r="L467" s="163"/>
    </row>
    <row r="468">
      <c r="E468" s="171"/>
      <c r="F468" s="168"/>
      <c r="G468" s="168"/>
      <c r="H468" s="168"/>
      <c r="I468" s="168"/>
      <c r="J468" s="168"/>
      <c r="L468" s="168"/>
    </row>
    <row r="469">
      <c r="E469" s="170"/>
      <c r="F469" s="163"/>
      <c r="G469" s="163"/>
      <c r="H469" s="163"/>
      <c r="I469" s="163"/>
      <c r="J469" s="163"/>
      <c r="L469" s="163"/>
    </row>
    <row r="470">
      <c r="E470" s="171"/>
      <c r="F470" s="168"/>
      <c r="G470" s="168"/>
      <c r="H470" s="168"/>
      <c r="I470" s="168"/>
      <c r="J470" s="168"/>
      <c r="L470" s="168"/>
    </row>
    <row r="471">
      <c r="E471" s="170"/>
      <c r="F471" s="163"/>
      <c r="G471" s="163"/>
      <c r="H471" s="163"/>
      <c r="I471" s="163"/>
      <c r="J471" s="163"/>
      <c r="L471" s="163"/>
    </row>
    <row r="472">
      <c r="E472" s="171"/>
      <c r="F472" s="168"/>
      <c r="G472" s="168"/>
      <c r="H472" s="168"/>
      <c r="I472" s="168"/>
      <c r="J472" s="168"/>
      <c r="L472" s="168"/>
    </row>
    <row r="473">
      <c r="E473" s="170"/>
      <c r="F473" s="163"/>
      <c r="G473" s="163"/>
      <c r="H473" s="163"/>
      <c r="I473" s="163"/>
      <c r="J473" s="163"/>
      <c r="L473" s="163"/>
    </row>
    <row r="474">
      <c r="E474" s="171"/>
      <c r="F474" s="168"/>
      <c r="G474" s="168"/>
      <c r="H474" s="168"/>
      <c r="I474" s="168"/>
      <c r="J474" s="168"/>
      <c r="L474" s="168"/>
    </row>
    <row r="475">
      <c r="E475" s="170"/>
      <c r="F475" s="163"/>
      <c r="G475" s="163"/>
      <c r="H475" s="163"/>
      <c r="I475" s="163"/>
      <c r="J475" s="163"/>
      <c r="L475" s="163"/>
    </row>
    <row r="476">
      <c r="E476" s="171"/>
      <c r="F476" s="168"/>
      <c r="G476" s="168"/>
      <c r="H476" s="168"/>
      <c r="I476" s="168"/>
      <c r="J476" s="168"/>
      <c r="L476" s="168"/>
    </row>
    <row r="477">
      <c r="E477" s="170"/>
      <c r="F477" s="163"/>
      <c r="G477" s="163"/>
      <c r="H477" s="163"/>
      <c r="I477" s="163"/>
      <c r="J477" s="163"/>
      <c r="L477" s="163"/>
    </row>
    <row r="478">
      <c r="E478" s="171"/>
      <c r="F478" s="168"/>
      <c r="G478" s="168"/>
      <c r="H478" s="168"/>
      <c r="I478" s="168"/>
      <c r="J478" s="168"/>
      <c r="L478" s="168"/>
    </row>
    <row r="479">
      <c r="E479" s="170"/>
      <c r="F479" s="163"/>
      <c r="G479" s="163"/>
      <c r="H479" s="163"/>
      <c r="I479" s="163"/>
      <c r="J479" s="163"/>
      <c r="L479" s="163"/>
    </row>
    <row r="480">
      <c r="E480" s="171"/>
      <c r="F480" s="168"/>
      <c r="G480" s="168"/>
      <c r="H480" s="168"/>
      <c r="I480" s="168"/>
      <c r="J480" s="168"/>
      <c r="L480" s="168"/>
    </row>
    <row r="481">
      <c r="E481" s="170"/>
      <c r="F481" s="163"/>
      <c r="G481" s="163"/>
      <c r="H481" s="163"/>
      <c r="I481" s="163"/>
      <c r="J481" s="163"/>
      <c r="L481" s="163"/>
    </row>
    <row r="482">
      <c r="E482" s="171"/>
      <c r="F482" s="168"/>
      <c r="G482" s="168"/>
      <c r="H482" s="168"/>
      <c r="I482" s="168"/>
      <c r="J482" s="168"/>
      <c r="L482" s="168"/>
    </row>
    <row r="483">
      <c r="E483" s="170"/>
      <c r="F483" s="163"/>
      <c r="G483" s="163"/>
      <c r="H483" s="163"/>
      <c r="I483" s="163"/>
      <c r="J483" s="163"/>
      <c r="L483" s="163"/>
    </row>
    <row r="484">
      <c r="E484" s="171"/>
      <c r="F484" s="168"/>
      <c r="G484" s="168"/>
      <c r="H484" s="168"/>
      <c r="I484" s="168"/>
      <c r="J484" s="168"/>
      <c r="L484" s="168"/>
    </row>
    <row r="485">
      <c r="E485" s="170"/>
      <c r="F485" s="163"/>
      <c r="G485" s="163"/>
      <c r="H485" s="163"/>
      <c r="I485" s="163"/>
      <c r="J485" s="163"/>
      <c r="L485" s="163"/>
    </row>
    <row r="486">
      <c r="E486" s="171"/>
      <c r="F486" s="168"/>
      <c r="G486" s="168"/>
      <c r="H486" s="168"/>
      <c r="I486" s="168"/>
      <c r="J486" s="168"/>
      <c r="L486" s="168"/>
    </row>
    <row r="487">
      <c r="E487" s="170"/>
      <c r="F487" s="163"/>
      <c r="G487" s="163"/>
      <c r="H487" s="163"/>
      <c r="I487" s="163"/>
      <c r="J487" s="163"/>
      <c r="L487" s="163"/>
    </row>
    <row r="488">
      <c r="E488" s="171"/>
      <c r="F488" s="168"/>
      <c r="G488" s="168"/>
      <c r="H488" s="168"/>
      <c r="I488" s="168"/>
      <c r="J488" s="168"/>
      <c r="L488" s="168"/>
    </row>
    <row r="489">
      <c r="E489" s="170"/>
      <c r="F489" s="163"/>
      <c r="G489" s="163"/>
      <c r="H489" s="163"/>
      <c r="I489" s="163"/>
      <c r="J489" s="163"/>
      <c r="L489" s="163"/>
    </row>
    <row r="490">
      <c r="E490" s="171"/>
      <c r="F490" s="168"/>
      <c r="G490" s="168"/>
      <c r="H490" s="168"/>
      <c r="I490" s="168"/>
      <c r="J490" s="168"/>
      <c r="L490" s="168"/>
    </row>
    <row r="491">
      <c r="E491" s="170"/>
      <c r="F491" s="163"/>
      <c r="G491" s="163"/>
      <c r="H491" s="163"/>
      <c r="I491" s="163"/>
      <c r="J491" s="163"/>
      <c r="L491" s="163"/>
    </row>
    <row r="492">
      <c r="E492" s="171"/>
      <c r="F492" s="168"/>
      <c r="G492" s="168"/>
      <c r="H492" s="168"/>
      <c r="I492" s="168"/>
      <c r="J492" s="168"/>
      <c r="L492" s="168"/>
    </row>
    <row r="493">
      <c r="E493" s="170"/>
      <c r="F493" s="163"/>
      <c r="G493" s="163"/>
      <c r="H493" s="163"/>
      <c r="I493" s="163"/>
      <c r="J493" s="163"/>
      <c r="L493" s="163"/>
    </row>
    <row r="494">
      <c r="E494" s="171"/>
      <c r="F494" s="168"/>
      <c r="G494" s="168"/>
      <c r="H494" s="168"/>
      <c r="I494" s="168"/>
      <c r="J494" s="168"/>
      <c r="L494" s="168"/>
    </row>
    <row r="495">
      <c r="E495" s="170"/>
      <c r="F495" s="163"/>
      <c r="G495" s="163"/>
      <c r="H495" s="163"/>
      <c r="I495" s="163"/>
      <c r="J495" s="163"/>
      <c r="L495" s="163"/>
    </row>
    <row r="496">
      <c r="E496" s="171"/>
      <c r="F496" s="168"/>
      <c r="G496" s="168"/>
      <c r="H496" s="168"/>
      <c r="I496" s="168"/>
      <c r="J496" s="168"/>
      <c r="L496" s="168"/>
    </row>
    <row r="497">
      <c r="E497" s="170"/>
      <c r="F497" s="163"/>
      <c r="G497" s="163"/>
      <c r="H497" s="163"/>
      <c r="I497" s="163"/>
      <c r="J497" s="163"/>
      <c r="L497" s="163"/>
    </row>
    <row r="498">
      <c r="E498" s="171"/>
      <c r="F498" s="168"/>
      <c r="G498" s="168"/>
      <c r="H498" s="168"/>
      <c r="I498" s="168"/>
      <c r="J498" s="168"/>
      <c r="L498" s="168"/>
    </row>
    <row r="499">
      <c r="E499" s="170"/>
      <c r="F499" s="163"/>
      <c r="G499" s="163"/>
      <c r="H499" s="163"/>
      <c r="I499" s="163"/>
      <c r="J499" s="163"/>
      <c r="L499" s="163"/>
    </row>
    <row r="500">
      <c r="E500" s="171"/>
      <c r="F500" s="168"/>
      <c r="G500" s="168"/>
      <c r="H500" s="168"/>
      <c r="I500" s="168"/>
      <c r="J500" s="168"/>
      <c r="L500" s="168"/>
    </row>
    <row r="501">
      <c r="E501" s="170"/>
      <c r="F501" s="163"/>
      <c r="G501" s="163"/>
      <c r="H501" s="163"/>
      <c r="I501" s="163"/>
      <c r="J501" s="163"/>
      <c r="L501" s="163"/>
    </row>
    <row r="502">
      <c r="E502" s="171"/>
      <c r="F502" s="168"/>
      <c r="G502" s="168"/>
      <c r="H502" s="168"/>
      <c r="I502" s="168"/>
      <c r="J502" s="168"/>
      <c r="L502" s="168"/>
    </row>
    <row r="503">
      <c r="E503" s="170"/>
      <c r="F503" s="163"/>
      <c r="G503" s="163"/>
      <c r="H503" s="163"/>
      <c r="I503" s="163"/>
      <c r="J503" s="163"/>
      <c r="L503" s="163"/>
    </row>
    <row r="504">
      <c r="E504" s="171"/>
      <c r="F504" s="168"/>
      <c r="G504" s="168"/>
      <c r="H504" s="168"/>
      <c r="I504" s="168"/>
      <c r="J504" s="168"/>
      <c r="L504" s="168"/>
    </row>
    <row r="505">
      <c r="E505" s="170"/>
      <c r="F505" s="163"/>
      <c r="G505" s="163"/>
      <c r="H505" s="163"/>
      <c r="I505" s="163"/>
      <c r="J505" s="163"/>
      <c r="L505" s="163"/>
    </row>
    <row r="506">
      <c r="E506" s="171"/>
      <c r="F506" s="168"/>
      <c r="G506" s="168"/>
      <c r="H506" s="168"/>
      <c r="I506" s="168"/>
      <c r="J506" s="168"/>
      <c r="L506" s="168"/>
    </row>
    <row r="507">
      <c r="E507" s="170"/>
      <c r="F507" s="163"/>
      <c r="G507" s="163"/>
      <c r="H507" s="163"/>
      <c r="I507" s="163"/>
      <c r="J507" s="163"/>
      <c r="L507" s="163"/>
    </row>
    <row r="508">
      <c r="E508" s="171"/>
      <c r="F508" s="168"/>
      <c r="G508" s="168"/>
      <c r="H508" s="168"/>
      <c r="I508" s="168"/>
      <c r="J508" s="168"/>
      <c r="L508" s="168"/>
    </row>
    <row r="509">
      <c r="E509" s="170"/>
      <c r="F509" s="163"/>
      <c r="G509" s="163"/>
      <c r="H509" s="163"/>
      <c r="I509" s="163"/>
      <c r="J509" s="163"/>
      <c r="L509" s="163"/>
    </row>
    <row r="510">
      <c r="E510" s="171"/>
      <c r="F510" s="168"/>
      <c r="G510" s="168"/>
      <c r="H510" s="168"/>
      <c r="I510" s="168"/>
      <c r="J510" s="168"/>
      <c r="L510" s="168"/>
    </row>
    <row r="511">
      <c r="E511" s="170"/>
      <c r="F511" s="163"/>
      <c r="G511" s="163"/>
      <c r="H511" s="163"/>
      <c r="I511" s="163"/>
      <c r="J511" s="163"/>
      <c r="L511" s="163"/>
    </row>
    <row r="512">
      <c r="E512" s="171"/>
      <c r="F512" s="168"/>
      <c r="G512" s="168"/>
      <c r="H512" s="168"/>
      <c r="I512" s="168"/>
      <c r="J512" s="168"/>
      <c r="L512" s="168"/>
    </row>
    <row r="513">
      <c r="E513" s="170"/>
      <c r="F513" s="163"/>
      <c r="G513" s="163"/>
      <c r="H513" s="163"/>
      <c r="I513" s="163"/>
      <c r="J513" s="163"/>
      <c r="L513" s="163"/>
    </row>
    <row r="514">
      <c r="E514" s="171"/>
      <c r="F514" s="168"/>
      <c r="G514" s="168"/>
      <c r="H514" s="168"/>
      <c r="I514" s="168"/>
      <c r="J514" s="168"/>
      <c r="L514" s="168"/>
    </row>
    <row r="515">
      <c r="E515" s="170"/>
      <c r="F515" s="163"/>
      <c r="G515" s="163"/>
      <c r="H515" s="163"/>
      <c r="I515" s="163"/>
      <c r="J515" s="163"/>
      <c r="L515" s="163"/>
    </row>
    <row r="516">
      <c r="E516" s="171"/>
      <c r="F516" s="168"/>
      <c r="G516" s="168"/>
      <c r="H516" s="168"/>
      <c r="I516" s="168"/>
      <c r="J516" s="168"/>
      <c r="L516" s="168"/>
    </row>
    <row r="517">
      <c r="E517" s="170"/>
      <c r="F517" s="163"/>
      <c r="G517" s="163"/>
      <c r="H517" s="163"/>
      <c r="I517" s="163"/>
      <c r="J517" s="163"/>
      <c r="L517" s="163"/>
    </row>
    <row r="518">
      <c r="E518" s="171"/>
      <c r="F518" s="168"/>
      <c r="G518" s="168"/>
      <c r="H518" s="168"/>
      <c r="I518" s="168"/>
      <c r="J518" s="168"/>
      <c r="L518" s="168"/>
    </row>
    <row r="519">
      <c r="E519" s="170"/>
      <c r="F519" s="163"/>
      <c r="G519" s="163"/>
      <c r="H519" s="163"/>
      <c r="I519" s="163"/>
      <c r="J519" s="163"/>
      <c r="L519" s="163"/>
    </row>
    <row r="520">
      <c r="E520" s="171"/>
      <c r="F520" s="168"/>
      <c r="G520" s="168"/>
      <c r="H520" s="168"/>
      <c r="I520" s="168"/>
      <c r="J520" s="168"/>
      <c r="L520" s="168"/>
    </row>
    <row r="521">
      <c r="E521" s="170"/>
      <c r="F521" s="163"/>
      <c r="G521" s="163"/>
      <c r="H521" s="163"/>
      <c r="I521" s="163"/>
      <c r="J521" s="163"/>
      <c r="L521" s="163"/>
    </row>
    <row r="522">
      <c r="E522" s="171"/>
      <c r="F522" s="168"/>
      <c r="G522" s="168"/>
      <c r="H522" s="168"/>
      <c r="I522" s="168"/>
      <c r="J522" s="168"/>
      <c r="L522" s="168"/>
    </row>
    <row r="523">
      <c r="E523" s="170"/>
      <c r="F523" s="163"/>
      <c r="G523" s="163"/>
      <c r="H523" s="163"/>
      <c r="I523" s="163"/>
      <c r="J523" s="163"/>
      <c r="L523" s="163"/>
    </row>
    <row r="524">
      <c r="E524" s="171"/>
      <c r="F524" s="168"/>
      <c r="G524" s="168"/>
      <c r="H524" s="168"/>
      <c r="I524" s="168"/>
      <c r="J524" s="168"/>
      <c r="L524" s="168"/>
    </row>
    <row r="525">
      <c r="E525" s="170"/>
      <c r="F525" s="163"/>
      <c r="G525" s="163"/>
      <c r="H525" s="163"/>
      <c r="I525" s="163"/>
      <c r="J525" s="163"/>
      <c r="L525" s="163"/>
    </row>
    <row r="526">
      <c r="E526" s="171"/>
      <c r="F526" s="168"/>
      <c r="G526" s="168"/>
      <c r="H526" s="168"/>
      <c r="I526" s="168"/>
      <c r="J526" s="168"/>
      <c r="L526" s="168"/>
    </row>
    <row r="527">
      <c r="E527" s="170"/>
      <c r="F527" s="163"/>
      <c r="G527" s="163"/>
      <c r="H527" s="163"/>
      <c r="I527" s="163"/>
      <c r="J527" s="163"/>
      <c r="L527" s="163"/>
    </row>
    <row r="528">
      <c r="E528" s="171"/>
      <c r="F528" s="168"/>
      <c r="G528" s="168"/>
      <c r="H528" s="168"/>
      <c r="I528" s="168"/>
      <c r="J528" s="168"/>
      <c r="L528" s="168"/>
    </row>
    <row r="529">
      <c r="E529" s="170"/>
      <c r="F529" s="163"/>
      <c r="G529" s="163"/>
      <c r="H529" s="163"/>
      <c r="I529" s="163"/>
      <c r="J529" s="163"/>
      <c r="L529" s="163"/>
    </row>
    <row r="530">
      <c r="E530" s="171"/>
      <c r="F530" s="168"/>
      <c r="G530" s="168"/>
      <c r="H530" s="168"/>
      <c r="I530" s="168"/>
      <c r="J530" s="168"/>
      <c r="L530" s="168"/>
    </row>
    <row r="531">
      <c r="E531" s="170"/>
      <c r="F531" s="163"/>
      <c r="G531" s="163"/>
      <c r="H531" s="163"/>
      <c r="I531" s="163"/>
      <c r="J531" s="163"/>
      <c r="L531" s="163"/>
    </row>
    <row r="532">
      <c r="E532" s="171"/>
      <c r="F532" s="168"/>
      <c r="G532" s="168"/>
      <c r="H532" s="168"/>
      <c r="I532" s="168"/>
      <c r="J532" s="168"/>
      <c r="L532" s="168"/>
    </row>
    <row r="533">
      <c r="E533" s="170"/>
      <c r="F533" s="163"/>
      <c r="G533" s="163"/>
      <c r="H533" s="163"/>
      <c r="I533" s="163"/>
      <c r="J533" s="163"/>
      <c r="L533" s="163"/>
    </row>
    <row r="534">
      <c r="E534" s="171"/>
      <c r="F534" s="168"/>
      <c r="G534" s="168"/>
      <c r="H534" s="168"/>
      <c r="I534" s="168"/>
      <c r="J534" s="168"/>
      <c r="L534" s="168"/>
    </row>
    <row r="535">
      <c r="E535" s="170"/>
      <c r="F535" s="163"/>
      <c r="G535" s="163"/>
      <c r="H535" s="163"/>
      <c r="I535" s="163"/>
      <c r="J535" s="163"/>
      <c r="L535" s="163"/>
    </row>
    <row r="536">
      <c r="E536" s="171"/>
      <c r="F536" s="168"/>
      <c r="G536" s="168"/>
      <c r="H536" s="168"/>
      <c r="I536" s="168"/>
      <c r="J536" s="168"/>
      <c r="L536" s="168"/>
    </row>
    <row r="537">
      <c r="E537" s="170"/>
      <c r="F537" s="163"/>
      <c r="G537" s="163"/>
      <c r="H537" s="163"/>
      <c r="I537" s="163"/>
      <c r="J537" s="163"/>
      <c r="L537" s="163"/>
    </row>
    <row r="538">
      <c r="E538" s="171"/>
      <c r="F538" s="168"/>
      <c r="G538" s="168"/>
      <c r="H538" s="168"/>
      <c r="I538" s="168"/>
      <c r="J538" s="168"/>
      <c r="L538" s="168"/>
    </row>
    <row r="539">
      <c r="E539" s="170"/>
      <c r="F539" s="163"/>
      <c r="G539" s="163"/>
      <c r="H539" s="163"/>
      <c r="I539" s="163"/>
      <c r="J539" s="163"/>
      <c r="L539" s="163"/>
    </row>
    <row r="540">
      <c r="E540" s="171"/>
      <c r="F540" s="168"/>
      <c r="G540" s="168"/>
      <c r="H540" s="168"/>
      <c r="I540" s="168"/>
      <c r="J540" s="168"/>
      <c r="L540" s="168"/>
    </row>
    <row r="541">
      <c r="E541" s="170"/>
      <c r="F541" s="163"/>
      <c r="G541" s="163"/>
      <c r="H541" s="163"/>
      <c r="I541" s="163"/>
      <c r="J541" s="163"/>
      <c r="L541" s="163"/>
    </row>
    <row r="542">
      <c r="E542" s="171"/>
      <c r="F542" s="168"/>
      <c r="G542" s="168"/>
      <c r="H542" s="168"/>
      <c r="I542" s="168"/>
      <c r="J542" s="168"/>
      <c r="L542" s="168"/>
    </row>
    <row r="543">
      <c r="E543" s="170"/>
      <c r="F543" s="163"/>
      <c r="G543" s="163"/>
      <c r="H543" s="163"/>
      <c r="I543" s="163"/>
      <c r="J543" s="163"/>
      <c r="L543" s="163"/>
    </row>
    <row r="544">
      <c r="E544" s="171"/>
      <c r="F544" s="168"/>
      <c r="G544" s="168"/>
      <c r="H544" s="168"/>
      <c r="I544" s="168"/>
      <c r="J544" s="168"/>
      <c r="L544" s="168"/>
    </row>
    <row r="545">
      <c r="E545" s="170"/>
      <c r="F545" s="163"/>
      <c r="G545" s="163"/>
      <c r="H545" s="163"/>
      <c r="I545" s="163"/>
      <c r="J545" s="163"/>
      <c r="L545" s="163"/>
    </row>
    <row r="546">
      <c r="E546" s="171"/>
      <c r="F546" s="168"/>
      <c r="G546" s="168"/>
      <c r="H546" s="168"/>
      <c r="I546" s="168"/>
      <c r="J546" s="168"/>
      <c r="L546" s="168"/>
    </row>
    <row r="547">
      <c r="E547" s="170"/>
      <c r="F547" s="163"/>
      <c r="G547" s="163"/>
      <c r="H547" s="163"/>
      <c r="I547" s="163"/>
      <c r="J547" s="163"/>
      <c r="L547" s="163"/>
    </row>
    <row r="548">
      <c r="E548" s="171"/>
      <c r="F548" s="168"/>
      <c r="G548" s="168"/>
      <c r="H548" s="168"/>
      <c r="I548" s="168"/>
      <c r="J548" s="168"/>
      <c r="L548" s="168"/>
    </row>
    <row r="549">
      <c r="E549" s="170"/>
      <c r="F549" s="163"/>
      <c r="G549" s="163"/>
      <c r="H549" s="163"/>
      <c r="I549" s="163"/>
      <c r="J549" s="163"/>
      <c r="L549" s="163"/>
    </row>
    <row r="550">
      <c r="E550" s="171"/>
      <c r="F550" s="168"/>
      <c r="G550" s="168"/>
      <c r="H550" s="168"/>
      <c r="I550" s="168"/>
      <c r="J550" s="168"/>
      <c r="L550" s="168"/>
    </row>
    <row r="551">
      <c r="E551" s="170"/>
      <c r="F551" s="163"/>
      <c r="G551" s="163"/>
      <c r="H551" s="163"/>
      <c r="I551" s="163"/>
      <c r="J551" s="163"/>
      <c r="L551" s="163"/>
    </row>
    <row r="552">
      <c r="E552" s="171"/>
      <c r="F552" s="168"/>
      <c r="G552" s="168"/>
      <c r="H552" s="168"/>
      <c r="I552" s="168"/>
      <c r="J552" s="168"/>
      <c r="L552" s="168"/>
    </row>
    <row r="553">
      <c r="E553" s="170"/>
      <c r="F553" s="163"/>
      <c r="G553" s="163"/>
      <c r="H553" s="163"/>
      <c r="I553" s="163"/>
      <c r="J553" s="163"/>
      <c r="L553" s="163"/>
    </row>
    <row r="554">
      <c r="E554" s="171"/>
      <c r="F554" s="168"/>
      <c r="G554" s="168"/>
      <c r="H554" s="168"/>
      <c r="I554" s="168"/>
      <c r="J554" s="168"/>
      <c r="L554" s="168"/>
    </row>
    <row r="555">
      <c r="E555" s="170"/>
      <c r="F555" s="163"/>
      <c r="G555" s="163"/>
      <c r="H555" s="163"/>
      <c r="I555" s="163"/>
      <c r="J555" s="163"/>
      <c r="L555" s="163"/>
    </row>
    <row r="556">
      <c r="E556" s="171"/>
      <c r="F556" s="168"/>
      <c r="G556" s="168"/>
      <c r="H556" s="168"/>
      <c r="I556" s="168"/>
      <c r="J556" s="168"/>
      <c r="L556" s="168"/>
    </row>
    <row r="557">
      <c r="E557" s="170"/>
      <c r="F557" s="163"/>
      <c r="G557" s="163"/>
      <c r="H557" s="163"/>
      <c r="I557" s="163"/>
      <c r="J557" s="163"/>
      <c r="L557" s="163"/>
    </row>
    <row r="558">
      <c r="E558" s="171"/>
      <c r="F558" s="168"/>
      <c r="G558" s="168"/>
      <c r="H558" s="168"/>
      <c r="I558" s="168"/>
      <c r="J558" s="168"/>
      <c r="L558" s="168"/>
    </row>
    <row r="559">
      <c r="E559" s="170"/>
      <c r="F559" s="163"/>
      <c r="G559" s="163"/>
      <c r="H559" s="163"/>
      <c r="I559" s="163"/>
      <c r="J559" s="163"/>
      <c r="L559" s="163"/>
    </row>
    <row r="560">
      <c r="E560" s="171"/>
      <c r="F560" s="168"/>
      <c r="G560" s="168"/>
      <c r="H560" s="168"/>
      <c r="I560" s="168"/>
      <c r="J560" s="168"/>
      <c r="L560" s="168"/>
    </row>
    <row r="561">
      <c r="E561" s="170"/>
      <c r="F561" s="163"/>
      <c r="G561" s="163"/>
      <c r="H561" s="163"/>
      <c r="I561" s="163"/>
      <c r="J561" s="163"/>
      <c r="L561" s="163"/>
    </row>
    <row r="562">
      <c r="E562" s="171"/>
      <c r="F562" s="168"/>
      <c r="G562" s="168"/>
      <c r="H562" s="168"/>
      <c r="I562" s="168"/>
      <c r="J562" s="168"/>
      <c r="L562" s="168"/>
    </row>
    <row r="563">
      <c r="E563" s="170"/>
      <c r="F563" s="163"/>
      <c r="G563" s="163"/>
      <c r="H563" s="163"/>
      <c r="I563" s="163"/>
      <c r="J563" s="163"/>
      <c r="L563" s="163"/>
    </row>
    <row r="564">
      <c r="E564" s="171"/>
      <c r="F564" s="168"/>
      <c r="G564" s="168"/>
      <c r="H564" s="168"/>
      <c r="I564" s="168"/>
      <c r="J564" s="168"/>
      <c r="L564" s="168"/>
    </row>
    <row r="565">
      <c r="E565" s="170"/>
      <c r="F565" s="163"/>
      <c r="G565" s="163"/>
      <c r="H565" s="163"/>
      <c r="I565" s="163"/>
      <c r="J565" s="163"/>
      <c r="L565" s="163"/>
    </row>
    <row r="566">
      <c r="E566" s="171"/>
      <c r="F566" s="168"/>
      <c r="G566" s="168"/>
      <c r="H566" s="168"/>
      <c r="I566" s="168"/>
      <c r="J566" s="168"/>
      <c r="L566" s="168"/>
    </row>
    <row r="567">
      <c r="E567" s="170"/>
      <c r="F567" s="163"/>
      <c r="G567" s="163"/>
      <c r="H567" s="163"/>
      <c r="I567" s="163"/>
      <c r="J567" s="163"/>
      <c r="L567" s="163"/>
    </row>
    <row r="568">
      <c r="E568" s="171"/>
      <c r="F568" s="168"/>
      <c r="G568" s="168"/>
      <c r="H568" s="168"/>
      <c r="I568" s="168"/>
      <c r="J568" s="168"/>
      <c r="L568" s="168"/>
    </row>
    <row r="569">
      <c r="E569" s="170"/>
      <c r="F569" s="163"/>
      <c r="G569" s="163"/>
      <c r="H569" s="163"/>
      <c r="I569" s="163"/>
      <c r="J569" s="163"/>
      <c r="L569" s="163"/>
    </row>
    <row r="570">
      <c r="E570" s="171"/>
      <c r="F570" s="168"/>
      <c r="G570" s="168"/>
      <c r="H570" s="168"/>
      <c r="I570" s="168"/>
      <c r="J570" s="168"/>
      <c r="L570" s="168"/>
    </row>
    <row r="571">
      <c r="E571" s="170"/>
      <c r="F571" s="163"/>
      <c r="G571" s="163"/>
      <c r="H571" s="163"/>
      <c r="I571" s="163"/>
      <c r="J571" s="163"/>
      <c r="L571" s="163"/>
    </row>
    <row r="572">
      <c r="E572" s="171"/>
      <c r="F572" s="168"/>
      <c r="G572" s="168"/>
      <c r="H572" s="168"/>
      <c r="I572" s="168"/>
      <c r="J572" s="168"/>
      <c r="L572" s="168"/>
    </row>
    <row r="573">
      <c r="E573" s="170"/>
      <c r="F573" s="163"/>
      <c r="G573" s="163"/>
      <c r="H573" s="163"/>
      <c r="I573" s="163"/>
      <c r="J573" s="163"/>
      <c r="L573" s="163"/>
    </row>
    <row r="574">
      <c r="E574" s="171"/>
      <c r="F574" s="168"/>
      <c r="G574" s="168"/>
      <c r="H574" s="168"/>
      <c r="I574" s="168"/>
      <c r="J574" s="168"/>
      <c r="L574" s="168"/>
    </row>
    <row r="575">
      <c r="E575" s="170"/>
      <c r="F575" s="163"/>
      <c r="G575" s="163"/>
      <c r="H575" s="163"/>
      <c r="I575" s="163"/>
      <c r="J575" s="163"/>
      <c r="L575" s="163"/>
    </row>
    <row r="576">
      <c r="E576" s="171"/>
      <c r="F576" s="168"/>
      <c r="G576" s="168"/>
      <c r="H576" s="168"/>
      <c r="I576" s="168"/>
      <c r="J576" s="168"/>
      <c r="L576" s="168"/>
    </row>
    <row r="577">
      <c r="E577" s="170"/>
      <c r="F577" s="163"/>
      <c r="G577" s="163"/>
      <c r="H577" s="163"/>
      <c r="I577" s="163"/>
      <c r="J577" s="163"/>
      <c r="L577" s="163"/>
    </row>
    <row r="578">
      <c r="E578" s="171"/>
      <c r="F578" s="168"/>
      <c r="G578" s="168"/>
      <c r="H578" s="168"/>
      <c r="I578" s="168"/>
      <c r="J578" s="168"/>
      <c r="L578" s="168"/>
    </row>
    <row r="579">
      <c r="E579" s="170"/>
      <c r="F579" s="163"/>
      <c r="G579" s="163"/>
      <c r="H579" s="163"/>
      <c r="I579" s="163"/>
      <c r="J579" s="163"/>
      <c r="L579" s="163"/>
    </row>
    <row r="580">
      <c r="E580" s="171"/>
      <c r="F580" s="168"/>
      <c r="G580" s="168"/>
      <c r="H580" s="168"/>
      <c r="I580" s="168"/>
      <c r="J580" s="168"/>
      <c r="L580" s="168"/>
    </row>
    <row r="581">
      <c r="E581" s="170"/>
      <c r="F581" s="163"/>
      <c r="G581" s="163"/>
      <c r="H581" s="163"/>
      <c r="I581" s="163"/>
      <c r="J581" s="163"/>
      <c r="L581" s="163"/>
    </row>
    <row r="582">
      <c r="E582" s="171"/>
      <c r="F582" s="168"/>
      <c r="G582" s="168"/>
      <c r="H582" s="168"/>
      <c r="I582" s="168"/>
      <c r="J582" s="168"/>
      <c r="L582" s="168"/>
    </row>
    <row r="583">
      <c r="E583" s="170"/>
      <c r="F583" s="163"/>
      <c r="G583" s="163"/>
      <c r="H583" s="163"/>
      <c r="I583" s="163"/>
      <c r="J583" s="163"/>
      <c r="L583" s="163"/>
    </row>
    <row r="584">
      <c r="E584" s="171"/>
      <c r="F584" s="168"/>
      <c r="G584" s="168"/>
      <c r="H584" s="168"/>
      <c r="I584" s="168"/>
      <c r="J584" s="168"/>
      <c r="L584" s="168"/>
    </row>
    <row r="585">
      <c r="E585" s="170"/>
      <c r="F585" s="163"/>
      <c r="G585" s="163"/>
      <c r="H585" s="163"/>
      <c r="I585" s="163"/>
      <c r="J585" s="163"/>
      <c r="L585" s="163"/>
    </row>
    <row r="586">
      <c r="E586" s="171"/>
      <c r="F586" s="168"/>
      <c r="G586" s="168"/>
      <c r="H586" s="168"/>
      <c r="I586" s="168"/>
      <c r="J586" s="168"/>
      <c r="L586" s="168"/>
    </row>
    <row r="587">
      <c r="E587" s="170"/>
      <c r="F587" s="163"/>
      <c r="G587" s="163"/>
      <c r="H587" s="163"/>
      <c r="I587" s="163"/>
      <c r="J587" s="163"/>
      <c r="L587" s="163"/>
    </row>
    <row r="588">
      <c r="E588" s="171"/>
      <c r="F588" s="168"/>
      <c r="G588" s="168"/>
      <c r="H588" s="168"/>
      <c r="I588" s="168"/>
      <c r="J588" s="168"/>
      <c r="L588" s="168"/>
    </row>
    <row r="589">
      <c r="E589" s="170"/>
      <c r="F589" s="163"/>
      <c r="G589" s="163"/>
      <c r="H589" s="163"/>
      <c r="I589" s="163"/>
      <c r="J589" s="163"/>
      <c r="L589" s="163"/>
    </row>
    <row r="590">
      <c r="E590" s="171"/>
      <c r="F590" s="168"/>
      <c r="G590" s="168"/>
      <c r="H590" s="168"/>
      <c r="I590" s="168"/>
      <c r="J590" s="168"/>
      <c r="L590" s="168"/>
    </row>
    <row r="591">
      <c r="E591" s="170"/>
      <c r="F591" s="163"/>
      <c r="G591" s="163"/>
      <c r="H591" s="163"/>
      <c r="I591" s="163"/>
      <c r="J591" s="163"/>
      <c r="L591" s="163"/>
    </row>
    <row r="592">
      <c r="E592" s="171"/>
      <c r="F592" s="168"/>
      <c r="G592" s="168"/>
      <c r="H592" s="168"/>
      <c r="I592" s="168"/>
      <c r="J592" s="168"/>
      <c r="L592" s="168"/>
    </row>
    <row r="593">
      <c r="E593" s="170"/>
      <c r="F593" s="163"/>
      <c r="G593" s="163"/>
      <c r="H593" s="163"/>
      <c r="I593" s="163"/>
      <c r="J593" s="163"/>
      <c r="L593" s="163"/>
    </row>
    <row r="594">
      <c r="E594" s="171"/>
      <c r="F594" s="168"/>
      <c r="G594" s="168"/>
      <c r="H594" s="168"/>
      <c r="I594" s="168"/>
      <c r="J594" s="168"/>
      <c r="L594" s="168"/>
    </row>
    <row r="595">
      <c r="E595" s="170"/>
      <c r="F595" s="163"/>
      <c r="G595" s="163"/>
      <c r="H595" s="163"/>
      <c r="I595" s="163"/>
      <c r="J595" s="163"/>
      <c r="L595" s="163"/>
    </row>
    <row r="596">
      <c r="E596" s="171"/>
      <c r="F596" s="168"/>
      <c r="G596" s="168"/>
      <c r="H596" s="168"/>
      <c r="I596" s="168"/>
      <c r="J596" s="168"/>
      <c r="L596" s="168"/>
    </row>
    <row r="597">
      <c r="E597" s="170"/>
      <c r="F597" s="163"/>
      <c r="G597" s="163"/>
      <c r="H597" s="163"/>
      <c r="I597" s="163"/>
      <c r="J597" s="163"/>
      <c r="L597" s="163"/>
    </row>
    <row r="598">
      <c r="E598" s="171"/>
      <c r="F598" s="168"/>
      <c r="G598" s="168"/>
      <c r="H598" s="168"/>
      <c r="I598" s="168"/>
      <c r="J598" s="168"/>
      <c r="L598" s="168"/>
    </row>
    <row r="599">
      <c r="E599" s="170"/>
      <c r="F599" s="163"/>
      <c r="G599" s="163"/>
      <c r="H599" s="163"/>
      <c r="I599" s="163"/>
      <c r="J599" s="163"/>
      <c r="L599" s="163"/>
    </row>
    <row r="600">
      <c r="E600" s="171"/>
      <c r="F600" s="168"/>
      <c r="G600" s="168"/>
      <c r="H600" s="168"/>
      <c r="I600" s="168"/>
      <c r="J600" s="168"/>
      <c r="L600" s="168"/>
    </row>
    <row r="601">
      <c r="E601" s="170"/>
      <c r="F601" s="163"/>
      <c r="G601" s="163"/>
      <c r="H601" s="163"/>
      <c r="I601" s="163"/>
      <c r="J601" s="163"/>
      <c r="L601" s="163"/>
    </row>
    <row r="602">
      <c r="E602" s="171"/>
      <c r="F602" s="168"/>
      <c r="G602" s="168"/>
      <c r="H602" s="168"/>
      <c r="I602" s="168"/>
      <c r="J602" s="168"/>
      <c r="L602" s="168"/>
    </row>
    <row r="603">
      <c r="E603" s="170"/>
      <c r="F603" s="163"/>
      <c r="G603" s="163"/>
      <c r="H603" s="163"/>
      <c r="I603" s="163"/>
      <c r="J603" s="163"/>
      <c r="L603" s="163"/>
    </row>
    <row r="604">
      <c r="E604" s="171"/>
      <c r="F604" s="168"/>
      <c r="G604" s="168"/>
      <c r="H604" s="168"/>
      <c r="I604" s="168"/>
      <c r="J604" s="168"/>
      <c r="L604" s="168"/>
    </row>
    <row r="605">
      <c r="E605" s="170"/>
      <c r="F605" s="163"/>
      <c r="G605" s="163"/>
      <c r="H605" s="163"/>
      <c r="I605" s="163"/>
      <c r="J605" s="163"/>
      <c r="L605" s="163"/>
    </row>
    <row r="606">
      <c r="E606" s="171"/>
      <c r="F606" s="168"/>
      <c r="G606" s="168"/>
      <c r="H606" s="168"/>
      <c r="I606" s="168"/>
      <c r="J606" s="168"/>
      <c r="L606" s="168"/>
    </row>
    <row r="607">
      <c r="E607" s="170"/>
      <c r="F607" s="163"/>
      <c r="G607" s="163"/>
      <c r="H607" s="163"/>
      <c r="I607" s="163"/>
      <c r="J607" s="163"/>
      <c r="L607" s="163"/>
    </row>
    <row r="608">
      <c r="E608" s="171"/>
      <c r="F608" s="168"/>
      <c r="G608" s="168"/>
      <c r="H608" s="168"/>
      <c r="I608" s="168"/>
      <c r="J608" s="168"/>
      <c r="L608" s="168"/>
    </row>
    <row r="609">
      <c r="E609" s="170"/>
      <c r="F609" s="163"/>
      <c r="G609" s="163"/>
      <c r="H609" s="163"/>
      <c r="I609" s="163"/>
      <c r="J609" s="163"/>
      <c r="L609" s="163"/>
    </row>
    <row r="610">
      <c r="E610" s="171"/>
      <c r="F610" s="168"/>
      <c r="G610" s="168"/>
      <c r="H610" s="168"/>
      <c r="I610" s="168"/>
      <c r="J610" s="168"/>
      <c r="L610" s="168"/>
    </row>
    <row r="611">
      <c r="E611" s="170"/>
      <c r="F611" s="163"/>
      <c r="G611" s="163"/>
      <c r="H611" s="163"/>
      <c r="I611" s="163"/>
      <c r="J611" s="163"/>
      <c r="L611" s="163"/>
    </row>
    <row r="612">
      <c r="E612" s="171"/>
      <c r="F612" s="168"/>
      <c r="G612" s="168"/>
      <c r="H612" s="168"/>
      <c r="I612" s="168"/>
      <c r="J612" s="168"/>
      <c r="L612" s="168"/>
    </row>
    <row r="613">
      <c r="E613" s="170"/>
      <c r="F613" s="163"/>
      <c r="G613" s="163"/>
      <c r="H613" s="163"/>
      <c r="I613" s="163"/>
      <c r="J613" s="163"/>
      <c r="L613" s="163"/>
    </row>
    <row r="614">
      <c r="E614" s="171"/>
      <c r="F614" s="168"/>
      <c r="G614" s="168"/>
      <c r="H614" s="168"/>
      <c r="I614" s="168"/>
      <c r="J614" s="168"/>
      <c r="L614" s="168"/>
    </row>
    <row r="615">
      <c r="E615" s="170"/>
      <c r="F615" s="163"/>
      <c r="G615" s="163"/>
      <c r="H615" s="163"/>
      <c r="I615" s="163"/>
      <c r="J615" s="163"/>
      <c r="L615" s="163"/>
    </row>
    <row r="616">
      <c r="E616" s="171"/>
      <c r="F616" s="168"/>
      <c r="G616" s="168"/>
      <c r="H616" s="168"/>
      <c r="I616" s="168"/>
      <c r="J616" s="168"/>
      <c r="L616" s="168"/>
    </row>
    <row r="617">
      <c r="E617" s="170"/>
      <c r="F617" s="163"/>
      <c r="G617" s="163"/>
      <c r="H617" s="163"/>
      <c r="I617" s="163"/>
      <c r="J617" s="163"/>
      <c r="L617" s="163"/>
    </row>
    <row r="618">
      <c r="E618" s="171"/>
      <c r="F618" s="168"/>
      <c r="G618" s="168"/>
      <c r="H618" s="168"/>
      <c r="I618" s="168"/>
      <c r="J618" s="168"/>
      <c r="L618" s="168"/>
    </row>
    <row r="619">
      <c r="E619" s="170"/>
      <c r="F619" s="163"/>
      <c r="G619" s="163"/>
      <c r="H619" s="163"/>
      <c r="I619" s="163"/>
      <c r="J619" s="163"/>
      <c r="L619" s="163"/>
    </row>
    <row r="620">
      <c r="E620" s="171"/>
      <c r="F620" s="168"/>
      <c r="G620" s="168"/>
      <c r="H620" s="168"/>
      <c r="I620" s="168"/>
      <c r="J620" s="168"/>
      <c r="L620" s="168"/>
    </row>
    <row r="621">
      <c r="E621" s="170"/>
      <c r="F621" s="163"/>
      <c r="G621" s="163"/>
      <c r="H621" s="163"/>
      <c r="I621" s="163"/>
      <c r="J621" s="163"/>
      <c r="L621" s="163"/>
    </row>
    <row r="622">
      <c r="E622" s="171"/>
      <c r="F622" s="168"/>
      <c r="G622" s="168"/>
      <c r="H622" s="168"/>
      <c r="I622" s="168"/>
      <c r="J622" s="168"/>
      <c r="L622" s="168"/>
    </row>
    <row r="623">
      <c r="E623" s="170"/>
      <c r="F623" s="163"/>
      <c r="G623" s="163"/>
      <c r="H623" s="163"/>
      <c r="I623" s="163"/>
      <c r="J623" s="163"/>
      <c r="L623" s="163"/>
    </row>
    <row r="624">
      <c r="E624" s="171"/>
      <c r="F624" s="168"/>
      <c r="G624" s="168"/>
      <c r="H624" s="168"/>
      <c r="I624" s="168"/>
      <c r="J624" s="168"/>
      <c r="L624" s="168"/>
    </row>
    <row r="625">
      <c r="E625" s="170"/>
      <c r="F625" s="163"/>
      <c r="G625" s="163"/>
      <c r="H625" s="163"/>
      <c r="I625" s="163"/>
      <c r="J625" s="163"/>
      <c r="L625" s="163"/>
    </row>
    <row r="626">
      <c r="E626" s="171"/>
      <c r="F626" s="168"/>
      <c r="G626" s="168"/>
      <c r="H626" s="168"/>
      <c r="I626" s="168"/>
      <c r="J626" s="168"/>
      <c r="L626" s="168"/>
    </row>
    <row r="627">
      <c r="E627" s="170"/>
      <c r="F627" s="163"/>
      <c r="G627" s="163"/>
      <c r="H627" s="163"/>
      <c r="I627" s="163"/>
      <c r="J627" s="163"/>
      <c r="L627" s="163"/>
    </row>
    <row r="628">
      <c r="E628" s="171"/>
      <c r="F628" s="168"/>
      <c r="G628" s="168"/>
      <c r="H628" s="168"/>
      <c r="I628" s="168"/>
      <c r="J628" s="168"/>
      <c r="L628" s="168"/>
    </row>
    <row r="629">
      <c r="E629" s="170"/>
      <c r="F629" s="163"/>
      <c r="G629" s="163"/>
      <c r="H629" s="163"/>
      <c r="I629" s="163"/>
      <c r="J629" s="163"/>
      <c r="L629" s="163"/>
    </row>
    <row r="630">
      <c r="E630" s="171"/>
      <c r="F630" s="168"/>
      <c r="G630" s="168"/>
      <c r="H630" s="168"/>
      <c r="I630" s="168"/>
      <c r="J630" s="168"/>
      <c r="L630" s="168"/>
    </row>
    <row r="631">
      <c r="E631" s="170"/>
      <c r="F631" s="163"/>
      <c r="G631" s="163"/>
      <c r="H631" s="163"/>
      <c r="I631" s="163"/>
      <c r="J631" s="163"/>
      <c r="L631" s="163"/>
    </row>
    <row r="632">
      <c r="E632" s="171"/>
      <c r="F632" s="168"/>
      <c r="G632" s="168"/>
      <c r="H632" s="168"/>
      <c r="I632" s="168"/>
      <c r="J632" s="168"/>
      <c r="L632" s="168"/>
    </row>
    <row r="633">
      <c r="E633" s="170"/>
      <c r="F633" s="163"/>
      <c r="G633" s="163"/>
      <c r="H633" s="163"/>
      <c r="I633" s="163"/>
      <c r="J633" s="163"/>
      <c r="L633" s="163"/>
    </row>
    <row r="634">
      <c r="E634" s="171"/>
      <c r="F634" s="168"/>
      <c r="G634" s="168"/>
      <c r="H634" s="168"/>
      <c r="I634" s="168"/>
      <c r="J634" s="168"/>
      <c r="L634" s="168"/>
    </row>
    <row r="635">
      <c r="E635" s="170"/>
      <c r="F635" s="163"/>
      <c r="G635" s="163"/>
      <c r="H635" s="163"/>
      <c r="I635" s="163"/>
      <c r="J635" s="163"/>
      <c r="L635" s="163"/>
    </row>
    <row r="636">
      <c r="E636" s="171"/>
      <c r="F636" s="168"/>
      <c r="G636" s="168"/>
      <c r="H636" s="168"/>
      <c r="I636" s="168"/>
      <c r="J636" s="168"/>
      <c r="L636" s="168"/>
    </row>
    <row r="637">
      <c r="E637" s="170"/>
      <c r="F637" s="163"/>
      <c r="G637" s="163"/>
      <c r="H637" s="163"/>
      <c r="I637" s="163"/>
      <c r="J637" s="163"/>
      <c r="L637" s="163"/>
    </row>
    <row r="638">
      <c r="E638" s="171"/>
      <c r="F638" s="168"/>
      <c r="G638" s="168"/>
      <c r="H638" s="168"/>
      <c r="I638" s="168"/>
      <c r="J638" s="168"/>
      <c r="L638" s="168"/>
    </row>
    <row r="639">
      <c r="E639" s="170"/>
      <c r="F639" s="163"/>
      <c r="G639" s="163"/>
      <c r="H639" s="163"/>
      <c r="I639" s="163"/>
      <c r="J639" s="163"/>
      <c r="L639" s="163"/>
    </row>
    <row r="640">
      <c r="E640" s="171"/>
      <c r="F640" s="168"/>
      <c r="G640" s="168"/>
      <c r="H640" s="168"/>
      <c r="I640" s="168"/>
      <c r="J640" s="168"/>
      <c r="L640" s="168"/>
    </row>
    <row r="641">
      <c r="E641" s="170"/>
      <c r="F641" s="163"/>
      <c r="G641" s="163"/>
      <c r="H641" s="163"/>
      <c r="I641" s="163"/>
      <c r="J641" s="163"/>
      <c r="L641" s="163"/>
    </row>
    <row r="642">
      <c r="E642" s="171"/>
      <c r="F642" s="168"/>
      <c r="G642" s="168"/>
      <c r="H642" s="168"/>
      <c r="I642" s="168"/>
      <c r="J642" s="168"/>
      <c r="L642" s="168"/>
    </row>
    <row r="643">
      <c r="E643" s="170"/>
      <c r="F643" s="163"/>
      <c r="G643" s="163"/>
      <c r="H643" s="163"/>
      <c r="I643" s="163"/>
      <c r="J643" s="163"/>
      <c r="L643" s="163"/>
    </row>
    <row r="644">
      <c r="E644" s="171"/>
      <c r="F644" s="168"/>
      <c r="G644" s="168"/>
      <c r="H644" s="168"/>
      <c r="I644" s="168"/>
      <c r="J644" s="168"/>
      <c r="L644" s="168"/>
    </row>
    <row r="645">
      <c r="E645" s="170"/>
      <c r="F645" s="163"/>
      <c r="G645" s="163"/>
      <c r="H645" s="163"/>
      <c r="I645" s="163"/>
      <c r="J645" s="163"/>
      <c r="L645" s="163"/>
    </row>
    <row r="646">
      <c r="E646" s="171"/>
      <c r="F646" s="168"/>
      <c r="G646" s="168"/>
      <c r="H646" s="168"/>
      <c r="I646" s="168"/>
      <c r="J646" s="168"/>
      <c r="L646" s="168"/>
    </row>
    <row r="647">
      <c r="E647" s="170"/>
      <c r="F647" s="163"/>
      <c r="G647" s="163"/>
      <c r="H647" s="163"/>
      <c r="I647" s="163"/>
      <c r="J647" s="163"/>
      <c r="L647" s="163"/>
    </row>
    <row r="648">
      <c r="E648" s="171"/>
      <c r="F648" s="168"/>
      <c r="G648" s="168"/>
      <c r="H648" s="168"/>
      <c r="I648" s="168"/>
      <c r="J648" s="168"/>
      <c r="L648" s="168"/>
    </row>
    <row r="649">
      <c r="E649" s="170"/>
      <c r="F649" s="163"/>
      <c r="G649" s="163"/>
      <c r="H649" s="163"/>
      <c r="I649" s="163"/>
      <c r="J649" s="163"/>
      <c r="L649" s="163"/>
    </row>
    <row r="650">
      <c r="E650" s="171"/>
      <c r="F650" s="168"/>
      <c r="G650" s="168"/>
      <c r="H650" s="168"/>
      <c r="I650" s="168"/>
      <c r="J650" s="168"/>
      <c r="L650" s="168"/>
    </row>
    <row r="651">
      <c r="E651" s="170"/>
      <c r="F651" s="163"/>
      <c r="G651" s="163"/>
      <c r="H651" s="163"/>
      <c r="I651" s="163"/>
      <c r="J651" s="163"/>
      <c r="L651" s="163"/>
    </row>
    <row r="652">
      <c r="E652" s="171"/>
      <c r="F652" s="168"/>
      <c r="G652" s="168"/>
      <c r="H652" s="168"/>
      <c r="I652" s="168"/>
      <c r="J652" s="168"/>
      <c r="L652" s="168"/>
    </row>
    <row r="653">
      <c r="E653" s="170"/>
      <c r="F653" s="163"/>
      <c r="G653" s="163"/>
      <c r="H653" s="163"/>
      <c r="I653" s="163"/>
      <c r="J653" s="163"/>
      <c r="L653" s="163"/>
    </row>
    <row r="654">
      <c r="E654" s="171"/>
      <c r="F654" s="168"/>
      <c r="G654" s="168"/>
      <c r="H654" s="168"/>
      <c r="I654" s="168"/>
      <c r="J654" s="168"/>
      <c r="L654" s="168"/>
    </row>
    <row r="655">
      <c r="E655" s="170"/>
      <c r="F655" s="163"/>
      <c r="G655" s="163"/>
      <c r="H655" s="163"/>
      <c r="I655" s="163"/>
      <c r="J655" s="163"/>
      <c r="L655" s="163"/>
    </row>
    <row r="656">
      <c r="E656" s="171"/>
      <c r="F656" s="168"/>
      <c r="G656" s="168"/>
      <c r="H656" s="168"/>
      <c r="I656" s="168"/>
      <c r="J656" s="168"/>
      <c r="L656" s="168"/>
    </row>
    <row r="657">
      <c r="E657" s="170"/>
      <c r="F657" s="163"/>
      <c r="G657" s="163"/>
      <c r="H657" s="163"/>
      <c r="I657" s="163"/>
      <c r="J657" s="163"/>
      <c r="L657" s="163"/>
    </row>
    <row r="658">
      <c r="E658" s="171"/>
      <c r="F658" s="168"/>
      <c r="G658" s="168"/>
      <c r="H658" s="168"/>
      <c r="I658" s="168"/>
      <c r="J658" s="168"/>
      <c r="L658" s="168"/>
    </row>
    <row r="659">
      <c r="E659" s="170"/>
      <c r="F659" s="163"/>
      <c r="G659" s="163"/>
      <c r="H659" s="163"/>
      <c r="I659" s="163"/>
      <c r="J659" s="163"/>
      <c r="L659" s="163"/>
    </row>
    <row r="660">
      <c r="E660" s="171"/>
      <c r="F660" s="168"/>
      <c r="G660" s="168"/>
      <c r="H660" s="168"/>
      <c r="I660" s="168"/>
      <c r="J660" s="168"/>
      <c r="L660" s="168"/>
    </row>
    <row r="661">
      <c r="E661" s="170"/>
      <c r="F661" s="163"/>
      <c r="G661" s="163"/>
      <c r="H661" s="163"/>
      <c r="I661" s="163"/>
      <c r="J661" s="163"/>
      <c r="L661" s="163"/>
    </row>
    <row r="662">
      <c r="E662" s="171"/>
      <c r="F662" s="168"/>
      <c r="G662" s="168"/>
      <c r="H662" s="168"/>
      <c r="I662" s="168"/>
      <c r="J662" s="168"/>
      <c r="L662" s="168"/>
    </row>
    <row r="663">
      <c r="E663" s="170"/>
      <c r="F663" s="163"/>
      <c r="G663" s="163"/>
      <c r="H663" s="163"/>
      <c r="I663" s="163"/>
      <c r="J663" s="163"/>
      <c r="L663" s="163"/>
    </row>
    <row r="664">
      <c r="E664" s="171"/>
      <c r="F664" s="168"/>
      <c r="G664" s="168"/>
      <c r="H664" s="168"/>
      <c r="I664" s="168"/>
      <c r="J664" s="168"/>
      <c r="L664" s="168"/>
    </row>
    <row r="665">
      <c r="E665" s="170"/>
      <c r="F665" s="163"/>
      <c r="G665" s="163"/>
      <c r="H665" s="163"/>
      <c r="I665" s="163"/>
      <c r="J665" s="163"/>
      <c r="L665" s="163"/>
    </row>
    <row r="666">
      <c r="E666" s="171"/>
      <c r="F666" s="168"/>
      <c r="G666" s="168"/>
      <c r="H666" s="168"/>
      <c r="I666" s="168"/>
      <c r="J666" s="168"/>
      <c r="L666" s="168"/>
    </row>
    <row r="667">
      <c r="E667" s="170"/>
      <c r="F667" s="163"/>
      <c r="G667" s="163"/>
      <c r="H667" s="163"/>
      <c r="I667" s="163"/>
      <c r="J667" s="163"/>
      <c r="L667" s="163"/>
    </row>
    <row r="668">
      <c r="E668" s="171"/>
      <c r="F668" s="168"/>
      <c r="G668" s="168"/>
      <c r="H668" s="168"/>
      <c r="I668" s="168"/>
      <c r="J668" s="168"/>
      <c r="L668" s="168"/>
    </row>
    <row r="669">
      <c r="E669" s="170"/>
      <c r="F669" s="163"/>
      <c r="G669" s="163"/>
      <c r="H669" s="163"/>
      <c r="I669" s="163"/>
      <c r="J669" s="163"/>
      <c r="L669" s="163"/>
    </row>
    <row r="670">
      <c r="E670" s="171"/>
      <c r="F670" s="168"/>
      <c r="G670" s="168"/>
      <c r="H670" s="168"/>
      <c r="I670" s="168"/>
      <c r="J670" s="168"/>
      <c r="L670" s="168"/>
    </row>
    <row r="671">
      <c r="E671" s="170"/>
      <c r="F671" s="163"/>
      <c r="G671" s="163"/>
      <c r="H671" s="163"/>
      <c r="I671" s="163"/>
      <c r="J671" s="163"/>
      <c r="L671" s="163"/>
    </row>
    <row r="672">
      <c r="E672" s="171"/>
      <c r="F672" s="168"/>
      <c r="G672" s="168"/>
      <c r="H672" s="168"/>
      <c r="I672" s="168"/>
      <c r="J672" s="168"/>
      <c r="L672" s="168"/>
    </row>
    <row r="673">
      <c r="E673" s="170"/>
      <c r="F673" s="163"/>
      <c r="G673" s="163"/>
      <c r="H673" s="163"/>
      <c r="I673" s="163"/>
      <c r="J673" s="163"/>
      <c r="L673" s="163"/>
    </row>
    <row r="674">
      <c r="E674" s="171"/>
      <c r="F674" s="168"/>
      <c r="G674" s="168"/>
      <c r="H674" s="168"/>
      <c r="I674" s="168"/>
      <c r="J674" s="168"/>
      <c r="L674" s="168"/>
    </row>
    <row r="675">
      <c r="E675" s="170"/>
      <c r="F675" s="163"/>
      <c r="G675" s="163"/>
      <c r="H675" s="163"/>
      <c r="I675" s="163"/>
      <c r="J675" s="163"/>
      <c r="L675" s="163"/>
    </row>
    <row r="676">
      <c r="E676" s="171"/>
      <c r="F676" s="168"/>
      <c r="G676" s="168"/>
      <c r="H676" s="168"/>
      <c r="I676" s="168"/>
      <c r="J676" s="168"/>
      <c r="L676" s="168"/>
    </row>
    <row r="677">
      <c r="E677" s="170"/>
      <c r="F677" s="163"/>
      <c r="G677" s="163"/>
      <c r="H677" s="163"/>
      <c r="I677" s="163"/>
      <c r="J677" s="163"/>
      <c r="L677" s="163"/>
    </row>
    <row r="678">
      <c r="E678" s="171"/>
      <c r="F678" s="168"/>
      <c r="G678" s="168"/>
      <c r="H678" s="168"/>
      <c r="I678" s="168"/>
      <c r="J678" s="168"/>
      <c r="L678" s="168"/>
    </row>
    <row r="679">
      <c r="E679" s="170"/>
      <c r="F679" s="163"/>
      <c r="G679" s="163"/>
      <c r="H679" s="163"/>
      <c r="I679" s="163"/>
      <c r="J679" s="163"/>
      <c r="L679" s="163"/>
    </row>
    <row r="680">
      <c r="E680" s="171"/>
      <c r="F680" s="168"/>
      <c r="G680" s="168"/>
      <c r="H680" s="168"/>
      <c r="I680" s="168"/>
      <c r="J680" s="168"/>
      <c r="L680" s="168"/>
    </row>
    <row r="681">
      <c r="E681" s="170"/>
      <c r="F681" s="163"/>
      <c r="G681" s="163"/>
      <c r="H681" s="163"/>
      <c r="I681" s="163"/>
      <c r="J681" s="163"/>
      <c r="L681" s="163"/>
    </row>
    <row r="682">
      <c r="E682" s="171"/>
      <c r="F682" s="168"/>
      <c r="G682" s="168"/>
      <c r="H682" s="168"/>
      <c r="I682" s="168"/>
      <c r="J682" s="168"/>
      <c r="L682" s="168"/>
    </row>
    <row r="683">
      <c r="E683" s="170"/>
      <c r="F683" s="163"/>
      <c r="G683" s="163"/>
      <c r="H683" s="163"/>
      <c r="I683" s="163"/>
      <c r="J683" s="163"/>
      <c r="L683" s="163"/>
    </row>
    <row r="684">
      <c r="E684" s="171"/>
      <c r="F684" s="168"/>
      <c r="G684" s="168"/>
      <c r="H684" s="168"/>
      <c r="I684" s="168"/>
      <c r="J684" s="168"/>
      <c r="L684" s="168"/>
    </row>
    <row r="685">
      <c r="E685" s="170"/>
      <c r="F685" s="163"/>
      <c r="G685" s="163"/>
      <c r="H685" s="163"/>
      <c r="I685" s="163"/>
      <c r="J685" s="163"/>
      <c r="L685" s="163"/>
    </row>
    <row r="686">
      <c r="E686" s="171"/>
      <c r="F686" s="168"/>
      <c r="G686" s="168"/>
      <c r="H686" s="168"/>
      <c r="I686" s="168"/>
      <c r="J686" s="168"/>
      <c r="L686" s="168"/>
    </row>
    <row r="687">
      <c r="E687" s="170"/>
      <c r="F687" s="163"/>
      <c r="G687" s="163"/>
      <c r="H687" s="163"/>
      <c r="I687" s="163"/>
      <c r="J687" s="163"/>
      <c r="L687" s="163"/>
    </row>
    <row r="688">
      <c r="E688" s="171"/>
      <c r="F688" s="168"/>
      <c r="G688" s="168"/>
      <c r="H688" s="168"/>
      <c r="I688" s="168"/>
      <c r="J688" s="168"/>
      <c r="L688" s="168"/>
    </row>
    <row r="689">
      <c r="E689" s="170"/>
      <c r="F689" s="163"/>
      <c r="G689" s="163"/>
      <c r="H689" s="163"/>
      <c r="I689" s="163"/>
      <c r="J689" s="163"/>
      <c r="L689" s="163"/>
    </row>
    <row r="690">
      <c r="E690" s="171"/>
      <c r="F690" s="168"/>
      <c r="G690" s="168"/>
      <c r="H690" s="168"/>
      <c r="I690" s="168"/>
      <c r="J690" s="168"/>
      <c r="L690" s="168"/>
    </row>
    <row r="691">
      <c r="E691" s="170"/>
      <c r="F691" s="163"/>
      <c r="G691" s="163"/>
      <c r="H691" s="163"/>
      <c r="I691" s="163"/>
      <c r="J691" s="163"/>
      <c r="L691" s="163"/>
    </row>
    <row r="692">
      <c r="E692" s="171"/>
      <c r="F692" s="168"/>
      <c r="G692" s="168"/>
      <c r="H692" s="168"/>
      <c r="I692" s="168"/>
      <c r="J692" s="168"/>
      <c r="L692" s="168"/>
    </row>
    <row r="693">
      <c r="E693" s="170"/>
      <c r="F693" s="163"/>
      <c r="G693" s="163"/>
      <c r="H693" s="163"/>
      <c r="I693" s="163"/>
      <c r="J693" s="163"/>
      <c r="L693" s="163"/>
    </row>
    <row r="694">
      <c r="E694" s="171"/>
      <c r="F694" s="168"/>
      <c r="G694" s="168"/>
      <c r="H694" s="168"/>
      <c r="I694" s="168"/>
      <c r="J694" s="168"/>
      <c r="L694" s="168"/>
    </row>
    <row r="695">
      <c r="E695" s="170"/>
      <c r="F695" s="163"/>
      <c r="G695" s="163"/>
      <c r="H695" s="163"/>
      <c r="I695" s="163"/>
      <c r="J695" s="163"/>
      <c r="L695" s="163"/>
    </row>
    <row r="696">
      <c r="E696" s="171"/>
      <c r="F696" s="168"/>
      <c r="G696" s="168"/>
      <c r="H696" s="168"/>
      <c r="I696" s="168"/>
      <c r="J696" s="168"/>
      <c r="L696" s="168"/>
    </row>
    <row r="697">
      <c r="E697" s="170"/>
      <c r="F697" s="163"/>
      <c r="G697" s="163"/>
      <c r="H697" s="163"/>
      <c r="I697" s="163"/>
      <c r="J697" s="163"/>
      <c r="L697" s="163"/>
    </row>
    <row r="698">
      <c r="E698" s="171"/>
      <c r="F698" s="168"/>
      <c r="G698" s="168"/>
      <c r="H698" s="168"/>
      <c r="I698" s="168"/>
      <c r="J698" s="168"/>
      <c r="L698" s="168"/>
    </row>
    <row r="699">
      <c r="E699" s="170"/>
      <c r="F699" s="163"/>
      <c r="G699" s="163"/>
      <c r="H699" s="163"/>
      <c r="I699" s="163"/>
      <c r="J699" s="163"/>
      <c r="L699" s="163"/>
    </row>
    <row r="700">
      <c r="E700" s="171"/>
      <c r="F700" s="168"/>
      <c r="G700" s="168"/>
      <c r="H700" s="168"/>
      <c r="I700" s="168"/>
      <c r="J700" s="168"/>
      <c r="L700" s="168"/>
    </row>
    <row r="701">
      <c r="E701" s="170"/>
      <c r="F701" s="163"/>
      <c r="G701" s="163"/>
      <c r="H701" s="163"/>
      <c r="I701" s="163"/>
      <c r="J701" s="163"/>
      <c r="L701" s="163"/>
    </row>
    <row r="702">
      <c r="E702" s="171"/>
      <c r="F702" s="168"/>
      <c r="G702" s="168"/>
      <c r="H702" s="168"/>
      <c r="I702" s="168"/>
      <c r="J702" s="168"/>
      <c r="L702" s="168"/>
    </row>
    <row r="703">
      <c r="E703" s="170"/>
      <c r="F703" s="163"/>
      <c r="G703" s="163"/>
      <c r="H703" s="163"/>
      <c r="I703" s="163"/>
      <c r="J703" s="163"/>
      <c r="L703" s="163"/>
    </row>
    <row r="704">
      <c r="E704" s="171"/>
      <c r="F704" s="168"/>
      <c r="G704" s="168"/>
      <c r="H704" s="168"/>
      <c r="I704" s="168"/>
      <c r="J704" s="168"/>
      <c r="L704" s="168"/>
    </row>
    <row r="705">
      <c r="E705" s="170"/>
      <c r="F705" s="163"/>
      <c r="G705" s="163"/>
      <c r="H705" s="163"/>
      <c r="I705" s="163"/>
      <c r="J705" s="163"/>
      <c r="L705" s="163"/>
    </row>
    <row r="706">
      <c r="E706" s="171"/>
      <c r="F706" s="168"/>
      <c r="G706" s="168"/>
      <c r="H706" s="168"/>
      <c r="I706" s="168"/>
      <c r="J706" s="168"/>
      <c r="L706" s="168"/>
    </row>
    <row r="707">
      <c r="E707" s="170"/>
      <c r="F707" s="163"/>
      <c r="G707" s="163"/>
      <c r="H707" s="163"/>
      <c r="I707" s="163"/>
      <c r="J707" s="163"/>
      <c r="L707" s="163"/>
    </row>
    <row r="708">
      <c r="E708" s="171"/>
      <c r="F708" s="168"/>
      <c r="G708" s="168"/>
      <c r="H708" s="168"/>
      <c r="I708" s="168"/>
      <c r="J708" s="168"/>
      <c r="L708" s="168"/>
    </row>
    <row r="709">
      <c r="E709" s="170"/>
      <c r="F709" s="163"/>
      <c r="G709" s="163"/>
      <c r="H709" s="163"/>
      <c r="I709" s="163"/>
      <c r="J709" s="163"/>
      <c r="L709" s="163"/>
    </row>
    <row r="710">
      <c r="E710" s="171"/>
      <c r="F710" s="168"/>
      <c r="G710" s="168"/>
      <c r="H710" s="168"/>
      <c r="I710" s="168"/>
      <c r="J710" s="168"/>
      <c r="L710" s="168"/>
    </row>
    <row r="711">
      <c r="E711" s="170"/>
      <c r="F711" s="163"/>
      <c r="G711" s="163"/>
      <c r="H711" s="163"/>
      <c r="I711" s="163"/>
      <c r="J711" s="163"/>
      <c r="L711" s="163"/>
    </row>
    <row r="712">
      <c r="E712" s="171"/>
      <c r="F712" s="168"/>
      <c r="G712" s="168"/>
      <c r="H712" s="168"/>
      <c r="I712" s="168"/>
      <c r="J712" s="168"/>
      <c r="L712" s="168"/>
    </row>
    <row r="713">
      <c r="E713" s="170"/>
      <c r="F713" s="163"/>
      <c r="G713" s="163"/>
      <c r="H713" s="163"/>
      <c r="I713" s="163"/>
      <c r="J713" s="163"/>
      <c r="L713" s="163"/>
    </row>
    <row r="714">
      <c r="E714" s="171"/>
      <c r="F714" s="168"/>
      <c r="G714" s="168"/>
      <c r="H714" s="168"/>
      <c r="I714" s="168"/>
      <c r="J714" s="168"/>
      <c r="L714" s="168"/>
    </row>
    <row r="715">
      <c r="E715" s="170"/>
      <c r="F715" s="163"/>
      <c r="G715" s="163"/>
      <c r="H715" s="163"/>
      <c r="I715" s="163"/>
      <c r="J715" s="163"/>
      <c r="L715" s="163"/>
    </row>
    <row r="716">
      <c r="E716" s="171"/>
      <c r="F716" s="168"/>
      <c r="G716" s="168"/>
      <c r="H716" s="168"/>
      <c r="I716" s="168"/>
      <c r="J716" s="168"/>
      <c r="L716" s="168"/>
    </row>
    <row r="717">
      <c r="E717" s="170"/>
      <c r="F717" s="163"/>
      <c r="G717" s="163"/>
      <c r="H717" s="163"/>
      <c r="I717" s="163"/>
      <c r="J717" s="163"/>
      <c r="L717" s="163"/>
    </row>
    <row r="718">
      <c r="E718" s="171"/>
      <c r="F718" s="168"/>
      <c r="G718" s="168"/>
      <c r="H718" s="168"/>
      <c r="I718" s="168"/>
      <c r="J718" s="168"/>
      <c r="L718" s="168"/>
    </row>
    <row r="719">
      <c r="E719" s="170"/>
      <c r="F719" s="163"/>
      <c r="G719" s="163"/>
      <c r="H719" s="163"/>
      <c r="I719" s="163"/>
      <c r="J719" s="163"/>
      <c r="L719" s="163"/>
    </row>
    <row r="720">
      <c r="E720" s="171"/>
      <c r="F720" s="168"/>
      <c r="G720" s="168"/>
      <c r="H720" s="168"/>
      <c r="I720" s="168"/>
      <c r="J720" s="168"/>
      <c r="L720" s="168"/>
    </row>
    <row r="721">
      <c r="E721" s="170"/>
      <c r="F721" s="163"/>
      <c r="G721" s="163"/>
      <c r="H721" s="163"/>
      <c r="I721" s="163"/>
      <c r="J721" s="163"/>
      <c r="L721" s="163"/>
    </row>
    <row r="722">
      <c r="E722" s="171"/>
      <c r="F722" s="168"/>
      <c r="G722" s="168"/>
      <c r="H722" s="168"/>
      <c r="I722" s="168"/>
      <c r="J722" s="168"/>
      <c r="L722" s="168"/>
    </row>
    <row r="723">
      <c r="E723" s="170"/>
      <c r="F723" s="163"/>
      <c r="G723" s="163"/>
      <c r="H723" s="163"/>
      <c r="I723" s="163"/>
      <c r="J723" s="163"/>
      <c r="L723" s="163"/>
    </row>
    <row r="724">
      <c r="E724" s="171"/>
      <c r="F724" s="168"/>
      <c r="G724" s="168"/>
      <c r="H724" s="168"/>
      <c r="I724" s="168"/>
      <c r="J724" s="168"/>
      <c r="L724" s="168"/>
    </row>
    <row r="725">
      <c r="E725" s="170"/>
      <c r="F725" s="163"/>
      <c r="G725" s="163"/>
      <c r="H725" s="163"/>
      <c r="I725" s="163"/>
      <c r="J725" s="163"/>
      <c r="L725" s="163"/>
    </row>
    <row r="726">
      <c r="E726" s="171"/>
      <c r="F726" s="168"/>
      <c r="G726" s="168"/>
      <c r="H726" s="168"/>
      <c r="I726" s="168"/>
      <c r="J726" s="168"/>
      <c r="L726" s="168"/>
    </row>
    <row r="727">
      <c r="E727" s="170"/>
      <c r="F727" s="163"/>
      <c r="G727" s="163"/>
      <c r="H727" s="163"/>
      <c r="I727" s="163"/>
      <c r="J727" s="163"/>
      <c r="L727" s="163"/>
    </row>
    <row r="728">
      <c r="E728" s="171"/>
      <c r="F728" s="168"/>
      <c r="G728" s="168"/>
      <c r="H728" s="168"/>
      <c r="I728" s="168"/>
      <c r="J728" s="168"/>
      <c r="L728" s="168"/>
    </row>
    <row r="729">
      <c r="E729" s="170"/>
      <c r="F729" s="163"/>
      <c r="G729" s="163"/>
      <c r="H729" s="163"/>
      <c r="I729" s="163"/>
      <c r="J729" s="163"/>
      <c r="L729" s="163"/>
    </row>
    <row r="730">
      <c r="E730" s="171"/>
      <c r="F730" s="168"/>
      <c r="G730" s="168"/>
      <c r="H730" s="168"/>
      <c r="I730" s="168"/>
      <c r="J730" s="168"/>
      <c r="L730" s="168"/>
    </row>
    <row r="731">
      <c r="E731" s="170"/>
      <c r="F731" s="163"/>
      <c r="G731" s="163"/>
      <c r="H731" s="163"/>
      <c r="I731" s="163"/>
      <c r="J731" s="163"/>
      <c r="L731" s="163"/>
    </row>
    <row r="732">
      <c r="E732" s="171"/>
      <c r="F732" s="168"/>
      <c r="G732" s="168"/>
      <c r="H732" s="168"/>
      <c r="I732" s="168"/>
      <c r="J732" s="168"/>
      <c r="L732" s="168"/>
    </row>
    <row r="733">
      <c r="E733" s="170"/>
      <c r="F733" s="163"/>
      <c r="G733" s="163"/>
      <c r="H733" s="163"/>
      <c r="I733" s="163"/>
      <c r="J733" s="163"/>
      <c r="L733" s="163"/>
    </row>
    <row r="734">
      <c r="E734" s="171"/>
      <c r="F734" s="168"/>
      <c r="G734" s="168"/>
      <c r="H734" s="168"/>
      <c r="I734" s="168"/>
      <c r="J734" s="168"/>
      <c r="L734" s="168"/>
    </row>
    <row r="735">
      <c r="E735" s="170"/>
      <c r="F735" s="163"/>
      <c r="G735" s="163"/>
      <c r="H735" s="163"/>
      <c r="I735" s="163"/>
      <c r="J735" s="163"/>
      <c r="L735" s="163"/>
    </row>
    <row r="736">
      <c r="E736" s="171"/>
      <c r="F736" s="168"/>
      <c r="G736" s="168"/>
      <c r="H736" s="168"/>
      <c r="I736" s="168"/>
      <c r="J736" s="168"/>
      <c r="L736" s="168"/>
    </row>
    <row r="737">
      <c r="E737" s="170"/>
      <c r="F737" s="163"/>
      <c r="G737" s="163"/>
      <c r="H737" s="163"/>
      <c r="I737" s="163"/>
      <c r="J737" s="163"/>
      <c r="L737" s="163"/>
    </row>
    <row r="738">
      <c r="E738" s="171"/>
      <c r="F738" s="168"/>
      <c r="G738" s="168"/>
      <c r="H738" s="168"/>
      <c r="I738" s="168"/>
      <c r="J738" s="168"/>
      <c r="L738" s="168"/>
    </row>
    <row r="739">
      <c r="E739" s="170"/>
      <c r="F739" s="163"/>
      <c r="G739" s="163"/>
      <c r="H739" s="163"/>
      <c r="I739" s="163"/>
      <c r="J739" s="163"/>
      <c r="L739" s="163"/>
    </row>
    <row r="740">
      <c r="E740" s="171"/>
      <c r="F740" s="168"/>
      <c r="G740" s="168"/>
      <c r="H740" s="168"/>
      <c r="I740" s="168"/>
      <c r="J740" s="168"/>
      <c r="L740" s="168"/>
    </row>
    <row r="741">
      <c r="E741" s="170"/>
      <c r="F741" s="163"/>
      <c r="G741" s="163"/>
      <c r="H741" s="163"/>
      <c r="I741" s="163"/>
      <c r="J741" s="163"/>
      <c r="L741" s="163"/>
    </row>
    <row r="742">
      <c r="E742" s="171"/>
      <c r="F742" s="168"/>
      <c r="G742" s="168"/>
      <c r="H742" s="168"/>
      <c r="I742" s="168"/>
      <c r="J742" s="168"/>
      <c r="L742" s="168"/>
    </row>
    <row r="743">
      <c r="E743" s="170"/>
      <c r="F743" s="163"/>
      <c r="G743" s="163"/>
      <c r="H743" s="163"/>
      <c r="I743" s="163"/>
      <c r="J743" s="163"/>
      <c r="L743" s="163"/>
    </row>
    <row r="744">
      <c r="E744" s="171"/>
      <c r="F744" s="168"/>
      <c r="G744" s="168"/>
      <c r="H744" s="168"/>
      <c r="I744" s="168"/>
      <c r="J744" s="168"/>
      <c r="L744" s="168"/>
    </row>
    <row r="745">
      <c r="E745" s="170"/>
      <c r="F745" s="163"/>
      <c r="G745" s="163"/>
      <c r="H745" s="163"/>
      <c r="I745" s="163"/>
      <c r="J745" s="163"/>
      <c r="L745" s="163"/>
    </row>
    <row r="746">
      <c r="E746" s="171"/>
      <c r="F746" s="168"/>
      <c r="G746" s="168"/>
      <c r="H746" s="168"/>
      <c r="I746" s="168"/>
      <c r="J746" s="168"/>
      <c r="L746" s="168"/>
    </row>
    <row r="747">
      <c r="E747" s="170"/>
      <c r="F747" s="163"/>
      <c r="G747" s="163"/>
      <c r="H747" s="163"/>
      <c r="I747" s="163"/>
      <c r="J747" s="163"/>
      <c r="L747" s="163"/>
    </row>
    <row r="748">
      <c r="E748" s="171"/>
      <c r="F748" s="168"/>
      <c r="G748" s="168"/>
      <c r="H748" s="168"/>
      <c r="I748" s="168"/>
      <c r="J748" s="168"/>
      <c r="L748" s="168"/>
    </row>
    <row r="749">
      <c r="E749" s="170"/>
      <c r="F749" s="163"/>
      <c r="G749" s="163"/>
      <c r="H749" s="163"/>
      <c r="I749" s="163"/>
      <c r="J749" s="163"/>
      <c r="L749" s="163"/>
    </row>
    <row r="750">
      <c r="E750" s="171"/>
      <c r="F750" s="168"/>
      <c r="G750" s="168"/>
      <c r="H750" s="168"/>
      <c r="I750" s="168"/>
      <c r="J750" s="168"/>
      <c r="L750" s="168"/>
    </row>
    <row r="751">
      <c r="E751" s="170"/>
      <c r="F751" s="163"/>
      <c r="G751" s="163"/>
      <c r="H751" s="163"/>
      <c r="I751" s="163"/>
      <c r="J751" s="163"/>
      <c r="L751" s="163"/>
    </row>
    <row r="752">
      <c r="E752" s="171"/>
      <c r="F752" s="168"/>
      <c r="G752" s="168"/>
      <c r="H752" s="168"/>
      <c r="I752" s="168"/>
      <c r="J752" s="168"/>
      <c r="L752" s="168"/>
    </row>
    <row r="753">
      <c r="E753" s="170"/>
      <c r="F753" s="163"/>
      <c r="G753" s="163"/>
      <c r="H753" s="163"/>
      <c r="I753" s="163"/>
      <c r="J753" s="163"/>
      <c r="L753" s="163"/>
    </row>
    <row r="754">
      <c r="E754" s="171"/>
      <c r="F754" s="168"/>
      <c r="G754" s="168"/>
      <c r="H754" s="168"/>
      <c r="I754" s="168"/>
      <c r="J754" s="168"/>
      <c r="L754" s="168"/>
    </row>
    <row r="755">
      <c r="E755" s="170"/>
      <c r="F755" s="163"/>
      <c r="G755" s="163"/>
      <c r="H755" s="163"/>
      <c r="I755" s="163"/>
      <c r="J755" s="163"/>
      <c r="L755" s="163"/>
    </row>
    <row r="756">
      <c r="E756" s="171"/>
      <c r="F756" s="168"/>
      <c r="G756" s="168"/>
      <c r="H756" s="168"/>
      <c r="I756" s="168"/>
      <c r="J756" s="168"/>
      <c r="L756" s="168"/>
    </row>
    <row r="757">
      <c r="E757" s="170"/>
      <c r="F757" s="163"/>
      <c r="G757" s="163"/>
      <c r="H757" s="163"/>
      <c r="I757" s="163"/>
      <c r="J757" s="163"/>
      <c r="L757" s="163"/>
    </row>
    <row r="758">
      <c r="E758" s="171"/>
      <c r="F758" s="168"/>
      <c r="G758" s="168"/>
      <c r="H758" s="168"/>
      <c r="I758" s="168"/>
      <c r="J758" s="168"/>
      <c r="L758" s="168"/>
    </row>
    <row r="759">
      <c r="E759" s="170"/>
      <c r="F759" s="163"/>
      <c r="G759" s="163"/>
      <c r="H759" s="163"/>
      <c r="I759" s="163"/>
      <c r="J759" s="163"/>
      <c r="L759" s="163"/>
    </row>
    <row r="760">
      <c r="E760" s="171"/>
      <c r="F760" s="168"/>
      <c r="G760" s="168"/>
      <c r="H760" s="168"/>
      <c r="I760" s="168"/>
      <c r="J760" s="168"/>
      <c r="L760" s="168"/>
    </row>
    <row r="761">
      <c r="E761" s="170"/>
      <c r="F761" s="163"/>
      <c r="G761" s="163"/>
      <c r="H761" s="163"/>
      <c r="I761" s="163"/>
      <c r="J761" s="163"/>
      <c r="L761" s="163"/>
    </row>
    <row r="762">
      <c r="E762" s="171"/>
      <c r="F762" s="168"/>
      <c r="G762" s="168"/>
      <c r="H762" s="168"/>
      <c r="I762" s="168"/>
      <c r="J762" s="168"/>
      <c r="L762" s="168"/>
    </row>
    <row r="763">
      <c r="E763" s="170"/>
      <c r="F763" s="163"/>
      <c r="G763" s="163"/>
      <c r="H763" s="163"/>
      <c r="I763" s="163"/>
      <c r="J763" s="163"/>
      <c r="L763" s="163"/>
    </row>
    <row r="764">
      <c r="E764" s="171"/>
      <c r="F764" s="168"/>
      <c r="G764" s="168"/>
      <c r="H764" s="168"/>
      <c r="I764" s="168"/>
      <c r="J764" s="168"/>
      <c r="L764" s="168"/>
    </row>
    <row r="765">
      <c r="E765" s="170"/>
      <c r="F765" s="163"/>
      <c r="G765" s="163"/>
      <c r="H765" s="163"/>
      <c r="I765" s="163"/>
      <c r="J765" s="163"/>
      <c r="L765" s="163"/>
    </row>
    <row r="766">
      <c r="E766" s="171"/>
      <c r="F766" s="168"/>
      <c r="G766" s="168"/>
      <c r="H766" s="168"/>
      <c r="I766" s="168"/>
      <c r="J766" s="168"/>
      <c r="L766" s="168"/>
    </row>
    <row r="767">
      <c r="E767" s="170"/>
      <c r="F767" s="163"/>
      <c r="G767" s="163"/>
      <c r="H767" s="163"/>
      <c r="I767" s="163"/>
      <c r="J767" s="163"/>
      <c r="L767" s="163"/>
    </row>
    <row r="768">
      <c r="E768" s="171"/>
      <c r="F768" s="168"/>
      <c r="G768" s="168"/>
      <c r="H768" s="168"/>
      <c r="I768" s="168"/>
      <c r="J768" s="168"/>
      <c r="L768" s="168"/>
    </row>
    <row r="769">
      <c r="E769" s="170"/>
      <c r="F769" s="163"/>
      <c r="G769" s="163"/>
      <c r="H769" s="163"/>
      <c r="I769" s="163"/>
      <c r="J769" s="163"/>
      <c r="L769" s="163"/>
    </row>
    <row r="770">
      <c r="E770" s="171"/>
      <c r="F770" s="168"/>
      <c r="G770" s="168"/>
      <c r="H770" s="168"/>
      <c r="I770" s="168"/>
      <c r="J770" s="168"/>
      <c r="L770" s="168"/>
    </row>
    <row r="771">
      <c r="E771" s="170"/>
      <c r="F771" s="163"/>
      <c r="G771" s="163"/>
      <c r="H771" s="163"/>
      <c r="I771" s="163"/>
      <c r="J771" s="163"/>
      <c r="L771" s="163"/>
    </row>
    <row r="772">
      <c r="E772" s="171"/>
      <c r="F772" s="168"/>
      <c r="G772" s="168"/>
      <c r="H772" s="168"/>
      <c r="I772" s="168"/>
      <c r="J772" s="168"/>
      <c r="L772" s="168"/>
    </row>
    <row r="773">
      <c r="E773" s="170"/>
      <c r="F773" s="163"/>
      <c r="G773" s="163"/>
      <c r="H773" s="163"/>
      <c r="I773" s="163"/>
      <c r="J773" s="163"/>
      <c r="L773" s="163"/>
    </row>
    <row r="774">
      <c r="E774" s="171"/>
      <c r="F774" s="168"/>
      <c r="G774" s="168"/>
      <c r="H774" s="168"/>
      <c r="I774" s="168"/>
      <c r="J774" s="168"/>
      <c r="L774" s="168"/>
    </row>
    <row r="775">
      <c r="E775" s="170"/>
      <c r="F775" s="163"/>
      <c r="G775" s="163"/>
      <c r="H775" s="163"/>
      <c r="I775" s="163"/>
      <c r="J775" s="163"/>
      <c r="L775" s="163"/>
    </row>
    <row r="776">
      <c r="E776" s="171"/>
      <c r="F776" s="168"/>
      <c r="G776" s="168"/>
      <c r="H776" s="168"/>
      <c r="I776" s="168"/>
      <c r="J776" s="168"/>
      <c r="L776" s="168"/>
    </row>
    <row r="777">
      <c r="E777" s="170"/>
      <c r="F777" s="163"/>
      <c r="G777" s="163"/>
      <c r="H777" s="163"/>
      <c r="I777" s="163"/>
      <c r="J777" s="163"/>
      <c r="L777" s="163"/>
    </row>
    <row r="778">
      <c r="E778" s="171"/>
      <c r="F778" s="168"/>
      <c r="G778" s="168"/>
      <c r="H778" s="168"/>
      <c r="I778" s="168"/>
      <c r="J778" s="168"/>
      <c r="L778" s="168"/>
    </row>
    <row r="779">
      <c r="E779" s="170"/>
      <c r="F779" s="163"/>
      <c r="G779" s="163"/>
      <c r="H779" s="163"/>
      <c r="I779" s="163"/>
      <c r="J779" s="163"/>
      <c r="L779" s="163"/>
    </row>
    <row r="780">
      <c r="E780" s="171"/>
      <c r="F780" s="168"/>
      <c r="G780" s="168"/>
      <c r="H780" s="168"/>
      <c r="I780" s="168"/>
      <c r="J780" s="168"/>
      <c r="L780" s="168"/>
    </row>
    <row r="781">
      <c r="E781" s="170"/>
      <c r="F781" s="163"/>
      <c r="G781" s="163"/>
      <c r="H781" s="163"/>
      <c r="I781" s="163"/>
      <c r="J781" s="163"/>
      <c r="L781" s="163"/>
    </row>
    <row r="782">
      <c r="E782" s="171"/>
      <c r="F782" s="168"/>
      <c r="G782" s="168"/>
      <c r="H782" s="168"/>
      <c r="I782" s="168"/>
      <c r="J782" s="168"/>
      <c r="L782" s="168"/>
    </row>
    <row r="783">
      <c r="E783" s="170"/>
      <c r="F783" s="163"/>
      <c r="G783" s="163"/>
      <c r="H783" s="163"/>
      <c r="I783" s="163"/>
      <c r="J783" s="163"/>
      <c r="L783" s="163"/>
    </row>
    <row r="784">
      <c r="E784" s="171"/>
      <c r="F784" s="168"/>
      <c r="G784" s="168"/>
      <c r="H784" s="168"/>
      <c r="I784" s="168"/>
      <c r="J784" s="168"/>
      <c r="L784" s="168"/>
    </row>
    <row r="785">
      <c r="E785" s="170"/>
      <c r="F785" s="163"/>
      <c r="G785" s="163"/>
      <c r="H785" s="163"/>
      <c r="I785" s="163"/>
      <c r="J785" s="163"/>
      <c r="L785" s="163"/>
    </row>
    <row r="786">
      <c r="E786" s="171"/>
      <c r="F786" s="168"/>
      <c r="G786" s="168"/>
      <c r="H786" s="168"/>
      <c r="I786" s="168"/>
      <c r="J786" s="168"/>
      <c r="L786" s="168"/>
    </row>
    <row r="787">
      <c r="E787" s="170"/>
      <c r="F787" s="163"/>
      <c r="G787" s="163"/>
      <c r="H787" s="163"/>
      <c r="I787" s="163"/>
      <c r="J787" s="163"/>
      <c r="L787" s="163"/>
    </row>
    <row r="788">
      <c r="E788" s="171"/>
      <c r="F788" s="168"/>
      <c r="G788" s="168"/>
      <c r="H788" s="168"/>
      <c r="I788" s="168"/>
      <c r="J788" s="168"/>
      <c r="L788" s="168"/>
    </row>
    <row r="789">
      <c r="E789" s="170"/>
      <c r="F789" s="163"/>
      <c r="G789" s="163"/>
      <c r="H789" s="163"/>
      <c r="I789" s="163"/>
      <c r="J789" s="163"/>
      <c r="L789" s="163"/>
    </row>
    <row r="790">
      <c r="E790" s="171"/>
      <c r="F790" s="168"/>
      <c r="G790" s="168"/>
      <c r="H790" s="168"/>
      <c r="I790" s="168"/>
      <c r="J790" s="168"/>
      <c r="L790" s="168"/>
    </row>
    <row r="791">
      <c r="E791" s="170"/>
      <c r="F791" s="163"/>
      <c r="G791" s="163"/>
      <c r="H791" s="163"/>
      <c r="I791" s="163"/>
      <c r="J791" s="163"/>
      <c r="L791" s="163"/>
    </row>
    <row r="792">
      <c r="E792" s="171"/>
      <c r="F792" s="168"/>
      <c r="G792" s="168"/>
      <c r="H792" s="168"/>
      <c r="I792" s="168"/>
      <c r="J792" s="168"/>
      <c r="L792" s="168"/>
    </row>
    <row r="793">
      <c r="E793" s="170"/>
      <c r="F793" s="163"/>
      <c r="G793" s="163"/>
      <c r="H793" s="163"/>
      <c r="I793" s="163"/>
      <c r="J793" s="163"/>
      <c r="L793" s="163"/>
    </row>
    <row r="794">
      <c r="E794" s="171"/>
      <c r="F794" s="168"/>
      <c r="G794" s="168"/>
      <c r="H794" s="168"/>
      <c r="I794" s="168"/>
      <c r="J794" s="168"/>
      <c r="L794" s="168"/>
    </row>
    <row r="795">
      <c r="E795" s="170"/>
      <c r="F795" s="163"/>
      <c r="G795" s="163"/>
      <c r="H795" s="163"/>
      <c r="I795" s="163"/>
      <c r="J795" s="163"/>
      <c r="L795" s="163"/>
    </row>
    <row r="796">
      <c r="E796" s="171"/>
      <c r="F796" s="168"/>
      <c r="G796" s="168"/>
      <c r="H796" s="168"/>
      <c r="I796" s="168"/>
      <c r="J796" s="168"/>
      <c r="L796" s="168"/>
    </row>
    <row r="797">
      <c r="E797" s="170"/>
      <c r="F797" s="163"/>
      <c r="G797" s="163"/>
      <c r="H797" s="163"/>
      <c r="I797" s="163"/>
      <c r="J797" s="163"/>
      <c r="L797" s="163"/>
    </row>
    <row r="798">
      <c r="E798" s="171"/>
      <c r="F798" s="168"/>
      <c r="G798" s="168"/>
      <c r="H798" s="168"/>
      <c r="I798" s="168"/>
      <c r="J798" s="168"/>
      <c r="L798" s="168"/>
    </row>
    <row r="799">
      <c r="E799" s="170"/>
      <c r="F799" s="163"/>
      <c r="G799" s="163"/>
      <c r="H799" s="163"/>
      <c r="I799" s="163"/>
      <c r="J799" s="163"/>
      <c r="L799" s="163"/>
    </row>
    <row r="800">
      <c r="E800" s="171"/>
      <c r="F800" s="168"/>
      <c r="G800" s="168"/>
      <c r="H800" s="168"/>
      <c r="I800" s="168"/>
      <c r="J800" s="168"/>
      <c r="L800" s="168"/>
    </row>
    <row r="801">
      <c r="E801" s="170"/>
      <c r="F801" s="163"/>
      <c r="G801" s="163"/>
      <c r="H801" s="163"/>
      <c r="I801" s="163"/>
      <c r="J801" s="163"/>
      <c r="L801" s="163"/>
    </row>
    <row r="802">
      <c r="E802" s="171"/>
      <c r="F802" s="168"/>
      <c r="G802" s="168"/>
      <c r="H802" s="168"/>
      <c r="I802" s="168"/>
      <c r="J802" s="168"/>
      <c r="L802" s="168"/>
    </row>
    <row r="803">
      <c r="E803" s="170"/>
      <c r="F803" s="163"/>
      <c r="G803" s="163"/>
      <c r="H803" s="163"/>
      <c r="I803" s="163"/>
      <c r="J803" s="163"/>
      <c r="L803" s="163"/>
    </row>
    <row r="804">
      <c r="E804" s="171"/>
      <c r="F804" s="168"/>
      <c r="G804" s="168"/>
      <c r="H804" s="168"/>
      <c r="I804" s="168"/>
      <c r="J804" s="168"/>
      <c r="L804" s="168"/>
    </row>
    <row r="805">
      <c r="E805" s="170"/>
      <c r="F805" s="163"/>
      <c r="G805" s="163"/>
      <c r="H805" s="163"/>
      <c r="I805" s="163"/>
      <c r="J805" s="163"/>
      <c r="L805" s="163"/>
    </row>
    <row r="806">
      <c r="E806" s="171"/>
      <c r="F806" s="168"/>
      <c r="G806" s="168"/>
      <c r="H806" s="168"/>
      <c r="I806" s="168"/>
      <c r="J806" s="168"/>
      <c r="L806" s="168"/>
    </row>
    <row r="807">
      <c r="E807" s="170"/>
      <c r="F807" s="163"/>
      <c r="G807" s="163"/>
      <c r="H807" s="163"/>
      <c r="I807" s="163"/>
      <c r="J807" s="163"/>
      <c r="L807" s="163"/>
    </row>
    <row r="808">
      <c r="E808" s="171"/>
      <c r="F808" s="168"/>
      <c r="G808" s="168"/>
      <c r="H808" s="168"/>
      <c r="I808" s="168"/>
      <c r="J808" s="168"/>
      <c r="L808" s="168"/>
    </row>
    <row r="809">
      <c r="E809" s="170"/>
      <c r="F809" s="163"/>
      <c r="G809" s="163"/>
      <c r="H809" s="163"/>
      <c r="I809" s="163"/>
      <c r="J809" s="163"/>
      <c r="L809" s="163"/>
    </row>
    <row r="810">
      <c r="E810" s="171"/>
      <c r="F810" s="168"/>
      <c r="G810" s="168"/>
      <c r="H810" s="168"/>
      <c r="I810" s="168"/>
      <c r="J810" s="168"/>
      <c r="L810" s="168"/>
    </row>
    <row r="811">
      <c r="E811" s="170"/>
      <c r="F811" s="163"/>
      <c r="G811" s="163"/>
      <c r="H811" s="163"/>
      <c r="I811" s="163"/>
      <c r="J811" s="163"/>
      <c r="L811" s="163"/>
    </row>
    <row r="812">
      <c r="E812" s="171"/>
      <c r="F812" s="168"/>
      <c r="G812" s="168"/>
      <c r="H812" s="168"/>
      <c r="I812" s="168"/>
      <c r="J812" s="168"/>
      <c r="L812" s="168"/>
    </row>
    <row r="813">
      <c r="E813" s="170"/>
      <c r="F813" s="163"/>
      <c r="G813" s="163"/>
      <c r="H813" s="163"/>
      <c r="I813" s="163"/>
      <c r="J813" s="163"/>
      <c r="L813" s="163"/>
    </row>
    <row r="814">
      <c r="E814" s="171"/>
      <c r="F814" s="168"/>
      <c r="G814" s="168"/>
      <c r="H814" s="168"/>
      <c r="I814" s="168"/>
      <c r="J814" s="168"/>
      <c r="L814" s="168"/>
    </row>
    <row r="815">
      <c r="E815" s="170"/>
      <c r="F815" s="163"/>
      <c r="G815" s="163"/>
      <c r="H815" s="163"/>
      <c r="I815" s="163"/>
      <c r="J815" s="163"/>
      <c r="L815" s="163"/>
    </row>
    <row r="816">
      <c r="E816" s="171"/>
      <c r="F816" s="168"/>
      <c r="G816" s="168"/>
      <c r="H816" s="168"/>
      <c r="I816" s="168"/>
      <c r="J816" s="168"/>
      <c r="L816" s="168"/>
    </row>
    <row r="817">
      <c r="E817" s="170"/>
      <c r="F817" s="163"/>
      <c r="G817" s="163"/>
      <c r="H817" s="163"/>
      <c r="I817" s="163"/>
      <c r="J817" s="163"/>
      <c r="L817" s="163"/>
    </row>
    <row r="818">
      <c r="E818" s="171"/>
      <c r="F818" s="168"/>
      <c r="G818" s="168"/>
      <c r="H818" s="168"/>
      <c r="I818" s="168"/>
      <c r="J818" s="168"/>
      <c r="L818" s="168"/>
    </row>
    <row r="819">
      <c r="E819" s="170"/>
      <c r="F819" s="163"/>
      <c r="G819" s="163"/>
      <c r="H819" s="163"/>
      <c r="I819" s="163"/>
      <c r="J819" s="163"/>
      <c r="L819" s="163"/>
    </row>
    <row r="820">
      <c r="E820" s="171"/>
      <c r="F820" s="168"/>
      <c r="G820" s="168"/>
      <c r="H820" s="168"/>
      <c r="I820" s="168"/>
      <c r="J820" s="168"/>
      <c r="L820" s="168"/>
    </row>
    <row r="821">
      <c r="E821" s="170"/>
      <c r="F821" s="163"/>
      <c r="G821" s="163"/>
      <c r="H821" s="163"/>
      <c r="I821" s="163"/>
      <c r="J821" s="163"/>
      <c r="L821" s="163"/>
    </row>
    <row r="822">
      <c r="E822" s="171"/>
      <c r="F822" s="168"/>
      <c r="G822" s="168"/>
      <c r="H822" s="168"/>
      <c r="I822" s="168"/>
      <c r="J822" s="168"/>
      <c r="L822" s="168"/>
    </row>
    <row r="823">
      <c r="E823" s="170"/>
      <c r="F823" s="163"/>
      <c r="G823" s="163"/>
      <c r="H823" s="163"/>
      <c r="I823" s="163"/>
      <c r="J823" s="163"/>
      <c r="L823" s="163"/>
    </row>
    <row r="824">
      <c r="E824" s="171"/>
      <c r="F824" s="168"/>
      <c r="G824" s="168"/>
      <c r="H824" s="168"/>
      <c r="I824" s="168"/>
      <c r="J824" s="168"/>
      <c r="L824" s="168"/>
    </row>
    <row r="825">
      <c r="E825" s="170"/>
      <c r="F825" s="163"/>
      <c r="G825" s="163"/>
      <c r="H825" s="163"/>
      <c r="I825" s="163"/>
      <c r="J825" s="163"/>
      <c r="L825" s="163"/>
    </row>
    <row r="826">
      <c r="E826" s="171"/>
      <c r="F826" s="168"/>
      <c r="G826" s="168"/>
      <c r="H826" s="168"/>
      <c r="I826" s="168"/>
      <c r="J826" s="168"/>
      <c r="L826" s="168"/>
    </row>
    <row r="827">
      <c r="E827" s="170"/>
      <c r="F827" s="163"/>
      <c r="G827" s="163"/>
      <c r="H827" s="163"/>
      <c r="I827" s="163"/>
      <c r="J827" s="163"/>
      <c r="L827" s="163"/>
    </row>
    <row r="828">
      <c r="E828" s="171"/>
      <c r="F828" s="168"/>
      <c r="G828" s="168"/>
      <c r="H828" s="168"/>
      <c r="I828" s="168"/>
      <c r="J828" s="168"/>
      <c r="L828" s="168"/>
    </row>
    <row r="829">
      <c r="E829" s="170"/>
      <c r="F829" s="163"/>
      <c r="G829" s="163"/>
      <c r="H829" s="163"/>
      <c r="I829" s="163"/>
      <c r="J829" s="163"/>
      <c r="L829" s="163"/>
    </row>
    <row r="830">
      <c r="E830" s="171"/>
      <c r="F830" s="168"/>
      <c r="G830" s="168"/>
      <c r="H830" s="168"/>
      <c r="I830" s="168"/>
      <c r="J830" s="168"/>
      <c r="L830" s="168"/>
    </row>
    <row r="831">
      <c r="E831" s="170"/>
      <c r="F831" s="163"/>
      <c r="G831" s="163"/>
      <c r="H831" s="163"/>
      <c r="I831" s="163"/>
      <c r="J831" s="163"/>
      <c r="L831" s="163"/>
    </row>
    <row r="832">
      <c r="E832" s="171"/>
      <c r="F832" s="168"/>
      <c r="G832" s="168"/>
      <c r="H832" s="168"/>
      <c r="I832" s="168"/>
      <c r="J832" s="168"/>
      <c r="L832" s="168"/>
    </row>
    <row r="833">
      <c r="E833" s="170"/>
      <c r="F833" s="163"/>
      <c r="G833" s="163"/>
      <c r="H833" s="163"/>
      <c r="I833" s="163"/>
      <c r="J833" s="163"/>
      <c r="L833" s="163"/>
    </row>
    <row r="834">
      <c r="E834" s="171"/>
      <c r="F834" s="168"/>
      <c r="G834" s="168"/>
      <c r="H834" s="168"/>
      <c r="I834" s="168"/>
      <c r="J834" s="168"/>
      <c r="L834" s="168"/>
    </row>
    <row r="835">
      <c r="E835" s="170"/>
      <c r="F835" s="163"/>
      <c r="G835" s="163"/>
      <c r="H835" s="163"/>
      <c r="I835" s="163"/>
      <c r="J835" s="163"/>
      <c r="L835" s="163"/>
    </row>
    <row r="836">
      <c r="E836" s="171"/>
      <c r="F836" s="168"/>
      <c r="G836" s="168"/>
      <c r="H836" s="168"/>
      <c r="I836" s="168"/>
      <c r="J836" s="168"/>
      <c r="L836" s="168"/>
    </row>
    <row r="837">
      <c r="E837" s="170"/>
      <c r="F837" s="163"/>
      <c r="G837" s="163"/>
      <c r="H837" s="163"/>
      <c r="I837" s="163"/>
      <c r="J837" s="163"/>
      <c r="L837" s="163"/>
    </row>
    <row r="838">
      <c r="E838" s="171"/>
      <c r="F838" s="168"/>
      <c r="G838" s="168"/>
      <c r="H838" s="168"/>
      <c r="I838" s="168"/>
      <c r="J838" s="168"/>
      <c r="L838" s="168"/>
    </row>
    <row r="839">
      <c r="E839" s="170"/>
      <c r="F839" s="163"/>
      <c r="G839" s="163"/>
      <c r="H839" s="163"/>
      <c r="I839" s="163"/>
      <c r="J839" s="163"/>
      <c r="L839" s="163"/>
    </row>
    <row r="840">
      <c r="E840" s="171"/>
      <c r="F840" s="168"/>
      <c r="G840" s="168"/>
      <c r="H840" s="168"/>
      <c r="I840" s="168"/>
      <c r="J840" s="168"/>
      <c r="L840" s="168"/>
    </row>
    <row r="841">
      <c r="E841" s="170"/>
      <c r="F841" s="163"/>
      <c r="G841" s="163"/>
      <c r="H841" s="163"/>
      <c r="I841" s="163"/>
      <c r="J841" s="163"/>
      <c r="L841" s="163"/>
    </row>
    <row r="842">
      <c r="E842" s="171"/>
      <c r="F842" s="168"/>
      <c r="G842" s="168"/>
      <c r="H842" s="168"/>
      <c r="I842" s="168"/>
      <c r="J842" s="168"/>
      <c r="L842" s="168"/>
    </row>
    <row r="843">
      <c r="E843" s="170"/>
      <c r="F843" s="163"/>
      <c r="G843" s="163"/>
      <c r="H843" s="163"/>
      <c r="I843" s="163"/>
      <c r="J843" s="163"/>
      <c r="L843" s="163"/>
    </row>
    <row r="844">
      <c r="E844" s="171"/>
      <c r="F844" s="168"/>
      <c r="G844" s="168"/>
      <c r="H844" s="168"/>
      <c r="I844" s="168"/>
      <c r="J844" s="168"/>
      <c r="L844" s="168"/>
    </row>
    <row r="845">
      <c r="E845" s="170"/>
      <c r="F845" s="163"/>
      <c r="G845" s="163"/>
      <c r="H845" s="163"/>
      <c r="I845" s="163"/>
      <c r="J845" s="163"/>
      <c r="L845" s="163"/>
    </row>
    <row r="846">
      <c r="E846" s="171"/>
      <c r="F846" s="168"/>
      <c r="G846" s="168"/>
      <c r="H846" s="168"/>
      <c r="I846" s="168"/>
      <c r="J846" s="168"/>
      <c r="L846" s="168"/>
    </row>
    <row r="847">
      <c r="E847" s="170"/>
      <c r="F847" s="163"/>
      <c r="G847" s="163"/>
      <c r="H847" s="163"/>
      <c r="I847" s="163"/>
      <c r="J847" s="163"/>
      <c r="L847" s="163"/>
    </row>
    <row r="848">
      <c r="E848" s="171"/>
      <c r="F848" s="168"/>
      <c r="G848" s="168"/>
      <c r="H848" s="168"/>
      <c r="I848" s="168"/>
      <c r="J848" s="168"/>
      <c r="L848" s="168"/>
    </row>
    <row r="849">
      <c r="E849" s="170"/>
      <c r="F849" s="163"/>
      <c r="G849" s="163"/>
      <c r="H849" s="163"/>
      <c r="I849" s="163"/>
      <c r="J849" s="163"/>
      <c r="L849" s="163"/>
    </row>
    <row r="850">
      <c r="E850" s="171"/>
      <c r="F850" s="168"/>
      <c r="G850" s="168"/>
      <c r="H850" s="168"/>
      <c r="I850" s="168"/>
      <c r="J850" s="168"/>
      <c r="L850" s="168"/>
    </row>
    <row r="851">
      <c r="E851" s="170"/>
      <c r="F851" s="163"/>
      <c r="G851" s="163"/>
      <c r="H851" s="163"/>
      <c r="I851" s="163"/>
      <c r="J851" s="163"/>
      <c r="L851" s="163"/>
    </row>
    <row r="852">
      <c r="E852" s="171"/>
      <c r="F852" s="168"/>
      <c r="G852" s="168"/>
      <c r="H852" s="168"/>
      <c r="I852" s="168"/>
      <c r="J852" s="168"/>
      <c r="L852" s="168"/>
    </row>
    <row r="853">
      <c r="E853" s="170"/>
      <c r="F853" s="163"/>
      <c r="G853" s="163"/>
      <c r="H853" s="163"/>
      <c r="I853" s="163"/>
      <c r="J853" s="163"/>
      <c r="L853" s="163"/>
    </row>
    <row r="854">
      <c r="E854" s="171"/>
      <c r="F854" s="168"/>
      <c r="G854" s="168"/>
      <c r="H854" s="168"/>
      <c r="I854" s="168"/>
      <c r="J854" s="168"/>
      <c r="L854" s="168"/>
    </row>
    <row r="855">
      <c r="E855" s="170"/>
      <c r="F855" s="163"/>
      <c r="G855" s="163"/>
      <c r="H855" s="163"/>
      <c r="I855" s="163"/>
      <c r="J855" s="163"/>
      <c r="L855" s="163"/>
    </row>
    <row r="856">
      <c r="E856" s="171"/>
      <c r="F856" s="168"/>
      <c r="G856" s="168"/>
      <c r="H856" s="168"/>
      <c r="I856" s="168"/>
      <c r="J856" s="168"/>
      <c r="L856" s="168"/>
    </row>
    <row r="857">
      <c r="E857" s="170"/>
      <c r="F857" s="163"/>
      <c r="G857" s="163"/>
      <c r="H857" s="163"/>
      <c r="I857" s="163"/>
      <c r="J857" s="163"/>
      <c r="L857" s="163"/>
    </row>
    <row r="858">
      <c r="E858" s="171"/>
      <c r="F858" s="168"/>
      <c r="G858" s="168"/>
      <c r="H858" s="168"/>
      <c r="I858" s="168"/>
      <c r="J858" s="168"/>
      <c r="L858" s="168"/>
    </row>
    <row r="859">
      <c r="E859" s="170"/>
      <c r="F859" s="163"/>
      <c r="G859" s="163"/>
      <c r="H859" s="163"/>
      <c r="I859" s="163"/>
      <c r="J859" s="163"/>
      <c r="L859" s="163"/>
    </row>
    <row r="860">
      <c r="E860" s="171"/>
      <c r="F860" s="168"/>
      <c r="G860" s="168"/>
      <c r="H860" s="168"/>
      <c r="I860" s="168"/>
      <c r="J860" s="168"/>
      <c r="L860" s="168"/>
    </row>
    <row r="861">
      <c r="E861" s="170"/>
      <c r="F861" s="163"/>
      <c r="G861" s="163"/>
      <c r="H861" s="163"/>
      <c r="I861" s="163"/>
      <c r="J861" s="163"/>
      <c r="L861" s="163"/>
    </row>
    <row r="862">
      <c r="E862" s="171"/>
      <c r="F862" s="168"/>
      <c r="G862" s="168"/>
      <c r="H862" s="168"/>
      <c r="I862" s="168"/>
      <c r="J862" s="168"/>
      <c r="L862" s="168"/>
    </row>
    <row r="863">
      <c r="E863" s="170"/>
      <c r="F863" s="163"/>
      <c r="G863" s="163"/>
      <c r="H863" s="163"/>
      <c r="I863" s="163"/>
      <c r="J863" s="163"/>
      <c r="L863" s="163"/>
    </row>
    <row r="864">
      <c r="E864" s="171"/>
      <c r="F864" s="168"/>
      <c r="G864" s="168"/>
      <c r="H864" s="168"/>
      <c r="I864" s="168"/>
      <c r="J864" s="168"/>
      <c r="L864" s="168"/>
    </row>
    <row r="865">
      <c r="E865" s="170"/>
      <c r="F865" s="163"/>
      <c r="G865" s="163"/>
      <c r="H865" s="163"/>
      <c r="I865" s="163"/>
      <c r="J865" s="163"/>
      <c r="L865" s="163"/>
    </row>
    <row r="866">
      <c r="E866" s="171"/>
      <c r="F866" s="168"/>
      <c r="G866" s="168"/>
      <c r="H866" s="168"/>
      <c r="I866" s="168"/>
      <c r="J866" s="168"/>
      <c r="L866" s="168"/>
    </row>
    <row r="867">
      <c r="E867" s="170"/>
      <c r="F867" s="163"/>
      <c r="G867" s="163"/>
      <c r="H867" s="163"/>
      <c r="I867" s="163"/>
      <c r="J867" s="163"/>
      <c r="L867" s="163"/>
    </row>
    <row r="868">
      <c r="E868" s="171"/>
      <c r="F868" s="168"/>
      <c r="G868" s="168"/>
      <c r="H868" s="168"/>
      <c r="I868" s="168"/>
      <c r="J868" s="168"/>
      <c r="L868" s="168"/>
    </row>
    <row r="869">
      <c r="E869" s="170"/>
      <c r="F869" s="163"/>
      <c r="G869" s="163"/>
      <c r="H869" s="163"/>
      <c r="I869" s="163"/>
      <c r="J869" s="163"/>
      <c r="L869" s="163"/>
    </row>
    <row r="870">
      <c r="E870" s="171"/>
      <c r="F870" s="168"/>
      <c r="G870" s="168"/>
      <c r="H870" s="168"/>
      <c r="I870" s="168"/>
      <c r="J870" s="168"/>
      <c r="L870" s="168"/>
    </row>
    <row r="871">
      <c r="E871" s="170"/>
      <c r="F871" s="163"/>
      <c r="G871" s="163"/>
      <c r="H871" s="163"/>
      <c r="I871" s="163"/>
      <c r="J871" s="163"/>
      <c r="L871" s="163"/>
    </row>
    <row r="872">
      <c r="E872" s="171"/>
      <c r="F872" s="168"/>
      <c r="G872" s="168"/>
      <c r="H872" s="168"/>
      <c r="I872" s="168"/>
      <c r="J872" s="168"/>
      <c r="L872" s="168"/>
    </row>
    <row r="873">
      <c r="E873" s="170"/>
      <c r="F873" s="163"/>
      <c r="G873" s="163"/>
      <c r="H873" s="163"/>
      <c r="I873" s="163"/>
      <c r="J873" s="163"/>
      <c r="L873" s="163"/>
    </row>
    <row r="874">
      <c r="E874" s="171"/>
      <c r="F874" s="168"/>
      <c r="G874" s="168"/>
      <c r="H874" s="168"/>
      <c r="I874" s="168"/>
      <c r="J874" s="168"/>
      <c r="L874" s="168"/>
    </row>
    <row r="875">
      <c r="E875" s="170"/>
      <c r="F875" s="163"/>
      <c r="G875" s="163"/>
      <c r="H875" s="163"/>
      <c r="I875" s="163"/>
      <c r="J875" s="163"/>
      <c r="L875" s="163"/>
    </row>
    <row r="876">
      <c r="E876" s="171"/>
      <c r="F876" s="168"/>
      <c r="G876" s="168"/>
      <c r="H876" s="168"/>
      <c r="I876" s="168"/>
      <c r="J876" s="168"/>
      <c r="L876" s="168"/>
    </row>
    <row r="877">
      <c r="E877" s="170"/>
      <c r="F877" s="163"/>
      <c r="G877" s="163"/>
      <c r="H877" s="163"/>
      <c r="I877" s="163"/>
      <c r="J877" s="163"/>
      <c r="L877" s="163"/>
    </row>
    <row r="878">
      <c r="E878" s="171"/>
      <c r="F878" s="168"/>
      <c r="G878" s="168"/>
      <c r="H878" s="168"/>
      <c r="I878" s="168"/>
      <c r="J878" s="168"/>
      <c r="L878" s="168"/>
    </row>
    <row r="879">
      <c r="E879" s="170"/>
      <c r="F879" s="163"/>
      <c r="G879" s="163"/>
      <c r="H879" s="163"/>
      <c r="I879" s="163"/>
      <c r="J879" s="163"/>
      <c r="L879" s="163"/>
    </row>
    <row r="880">
      <c r="E880" s="171"/>
      <c r="F880" s="168"/>
      <c r="G880" s="168"/>
      <c r="H880" s="168"/>
      <c r="I880" s="168"/>
      <c r="J880" s="168"/>
      <c r="L880" s="168"/>
    </row>
    <row r="881">
      <c r="E881" s="170"/>
      <c r="F881" s="163"/>
      <c r="G881" s="163"/>
      <c r="H881" s="163"/>
      <c r="I881" s="163"/>
      <c r="J881" s="163"/>
      <c r="L881" s="163"/>
    </row>
    <row r="882">
      <c r="E882" s="171"/>
      <c r="F882" s="168"/>
      <c r="G882" s="168"/>
      <c r="H882" s="168"/>
      <c r="I882" s="168"/>
      <c r="J882" s="168"/>
      <c r="L882" s="168"/>
    </row>
    <row r="883">
      <c r="E883" s="170"/>
      <c r="F883" s="163"/>
      <c r="G883" s="163"/>
      <c r="H883" s="163"/>
      <c r="I883" s="163"/>
      <c r="J883" s="163"/>
      <c r="L883" s="163"/>
    </row>
    <row r="884">
      <c r="E884" s="171"/>
      <c r="F884" s="168"/>
      <c r="G884" s="168"/>
      <c r="H884" s="168"/>
      <c r="I884" s="168"/>
      <c r="J884" s="168"/>
      <c r="L884" s="168"/>
    </row>
    <row r="885">
      <c r="E885" s="170"/>
      <c r="F885" s="163"/>
      <c r="G885" s="163"/>
      <c r="H885" s="163"/>
      <c r="I885" s="163"/>
      <c r="J885" s="163"/>
      <c r="L885" s="163"/>
    </row>
    <row r="886">
      <c r="E886" s="171"/>
      <c r="F886" s="168"/>
      <c r="G886" s="168"/>
      <c r="H886" s="168"/>
      <c r="I886" s="168"/>
      <c r="J886" s="168"/>
      <c r="L886" s="168"/>
    </row>
    <row r="887">
      <c r="E887" s="170"/>
      <c r="F887" s="163"/>
      <c r="G887" s="163"/>
      <c r="H887" s="163"/>
      <c r="I887" s="163"/>
      <c r="J887" s="163"/>
      <c r="L887" s="163"/>
    </row>
    <row r="888">
      <c r="E888" s="171"/>
      <c r="F888" s="168"/>
      <c r="G888" s="168"/>
      <c r="H888" s="168"/>
      <c r="I888" s="168"/>
      <c r="J888" s="168"/>
      <c r="L888" s="168"/>
    </row>
    <row r="889">
      <c r="E889" s="170"/>
      <c r="F889" s="163"/>
      <c r="G889" s="163"/>
      <c r="H889" s="163"/>
      <c r="I889" s="163"/>
      <c r="J889" s="163"/>
      <c r="L889" s="163"/>
    </row>
    <row r="890">
      <c r="E890" s="171"/>
      <c r="F890" s="168"/>
      <c r="G890" s="168"/>
      <c r="H890" s="168"/>
      <c r="I890" s="168"/>
      <c r="J890" s="168"/>
      <c r="L890" s="168"/>
    </row>
    <row r="891">
      <c r="E891" s="170"/>
      <c r="F891" s="163"/>
      <c r="G891" s="163"/>
      <c r="H891" s="163"/>
      <c r="I891" s="163"/>
      <c r="J891" s="163"/>
      <c r="L891" s="163"/>
    </row>
    <row r="892">
      <c r="E892" s="171"/>
      <c r="F892" s="168"/>
      <c r="G892" s="168"/>
      <c r="H892" s="168"/>
      <c r="I892" s="168"/>
      <c r="J892" s="168"/>
      <c r="L892" s="168"/>
    </row>
    <row r="893">
      <c r="E893" s="170"/>
      <c r="F893" s="163"/>
      <c r="G893" s="163"/>
      <c r="H893" s="163"/>
      <c r="I893" s="163"/>
      <c r="J893" s="163"/>
      <c r="L893" s="163"/>
    </row>
    <row r="894">
      <c r="E894" s="171"/>
      <c r="F894" s="168"/>
      <c r="G894" s="168"/>
      <c r="H894" s="168"/>
      <c r="I894" s="168"/>
      <c r="J894" s="168"/>
      <c r="L894" s="168"/>
    </row>
    <row r="895">
      <c r="E895" s="170"/>
      <c r="F895" s="163"/>
      <c r="G895" s="163"/>
      <c r="H895" s="163"/>
      <c r="I895" s="163"/>
      <c r="J895" s="163"/>
      <c r="L895" s="163"/>
    </row>
    <row r="896">
      <c r="E896" s="171"/>
      <c r="F896" s="168"/>
      <c r="G896" s="168"/>
      <c r="H896" s="168"/>
      <c r="I896" s="168"/>
      <c r="J896" s="168"/>
      <c r="L896" s="168"/>
    </row>
    <row r="897">
      <c r="E897" s="170"/>
      <c r="F897" s="163"/>
      <c r="G897" s="163"/>
      <c r="H897" s="163"/>
      <c r="I897" s="163"/>
      <c r="J897" s="163"/>
      <c r="L897" s="163"/>
    </row>
    <row r="898">
      <c r="E898" s="171"/>
      <c r="F898" s="168"/>
      <c r="G898" s="168"/>
      <c r="H898" s="168"/>
      <c r="I898" s="168"/>
      <c r="J898" s="168"/>
      <c r="L898" s="168"/>
    </row>
    <row r="899">
      <c r="E899" s="170"/>
      <c r="F899" s="163"/>
      <c r="G899" s="163"/>
      <c r="H899" s="163"/>
      <c r="I899" s="163"/>
      <c r="J899" s="163"/>
      <c r="L899" s="163"/>
    </row>
    <row r="900">
      <c r="E900" s="171"/>
      <c r="F900" s="168"/>
      <c r="G900" s="168"/>
      <c r="H900" s="168"/>
      <c r="I900" s="168"/>
      <c r="J900" s="168"/>
      <c r="L900" s="168"/>
    </row>
    <row r="901">
      <c r="E901" s="170"/>
      <c r="F901" s="163"/>
      <c r="G901" s="163"/>
      <c r="H901" s="163"/>
      <c r="I901" s="163"/>
      <c r="J901" s="163"/>
      <c r="L901" s="163"/>
    </row>
    <row r="902">
      <c r="E902" s="171"/>
      <c r="F902" s="168"/>
      <c r="G902" s="168"/>
      <c r="H902" s="168"/>
      <c r="I902" s="168"/>
      <c r="J902" s="168"/>
      <c r="L902" s="168"/>
    </row>
    <row r="903">
      <c r="E903" s="170"/>
      <c r="F903" s="163"/>
      <c r="G903" s="163"/>
      <c r="H903" s="163"/>
      <c r="I903" s="163"/>
      <c r="J903" s="163"/>
      <c r="L903" s="163"/>
    </row>
    <row r="904">
      <c r="E904" s="171"/>
      <c r="F904" s="168"/>
      <c r="G904" s="168"/>
      <c r="H904" s="168"/>
      <c r="I904" s="168"/>
      <c r="J904" s="168"/>
      <c r="L904" s="168"/>
    </row>
    <row r="905">
      <c r="E905" s="170"/>
      <c r="F905" s="163"/>
      <c r="G905" s="163"/>
      <c r="H905" s="163"/>
      <c r="I905" s="163"/>
      <c r="J905" s="163"/>
      <c r="L905" s="163"/>
    </row>
    <row r="906">
      <c r="E906" s="171"/>
      <c r="F906" s="168"/>
      <c r="G906" s="168"/>
      <c r="H906" s="168"/>
      <c r="I906" s="168"/>
      <c r="J906" s="168"/>
      <c r="L906" s="168"/>
    </row>
    <row r="907">
      <c r="E907" s="170"/>
      <c r="F907" s="163"/>
      <c r="G907" s="163"/>
      <c r="H907" s="163"/>
      <c r="I907" s="163"/>
      <c r="J907" s="163"/>
      <c r="L907" s="163"/>
    </row>
    <row r="908">
      <c r="E908" s="171"/>
      <c r="F908" s="168"/>
      <c r="G908" s="168"/>
      <c r="H908" s="168"/>
      <c r="I908" s="168"/>
      <c r="J908" s="168"/>
      <c r="L908" s="168"/>
    </row>
    <row r="909">
      <c r="E909" s="170"/>
      <c r="F909" s="163"/>
      <c r="G909" s="163"/>
      <c r="H909" s="163"/>
      <c r="I909" s="163"/>
      <c r="J909" s="163"/>
      <c r="L909" s="163"/>
    </row>
    <row r="910">
      <c r="E910" s="171"/>
      <c r="F910" s="168"/>
      <c r="G910" s="168"/>
      <c r="H910" s="168"/>
      <c r="I910" s="168"/>
      <c r="J910" s="168"/>
      <c r="L910" s="168"/>
    </row>
    <row r="911">
      <c r="E911" s="170"/>
      <c r="F911" s="163"/>
      <c r="G911" s="163"/>
      <c r="H911" s="163"/>
      <c r="I911" s="163"/>
      <c r="J911" s="163"/>
      <c r="L911" s="163"/>
    </row>
    <row r="912">
      <c r="E912" s="171"/>
      <c r="F912" s="168"/>
      <c r="G912" s="168"/>
      <c r="H912" s="168"/>
      <c r="I912" s="168"/>
      <c r="J912" s="168"/>
      <c r="L912" s="168"/>
    </row>
    <row r="913">
      <c r="E913" s="170"/>
      <c r="F913" s="163"/>
      <c r="G913" s="163"/>
      <c r="H913" s="163"/>
      <c r="I913" s="163"/>
      <c r="J913" s="163"/>
      <c r="L913" s="163"/>
    </row>
    <row r="914">
      <c r="E914" s="171"/>
      <c r="F914" s="168"/>
      <c r="G914" s="168"/>
      <c r="H914" s="168"/>
      <c r="I914" s="168"/>
      <c r="J914" s="168"/>
      <c r="L914" s="168"/>
    </row>
    <row r="915">
      <c r="E915" s="170"/>
      <c r="F915" s="163"/>
      <c r="G915" s="163"/>
      <c r="H915" s="163"/>
      <c r="I915" s="163"/>
      <c r="J915" s="163"/>
      <c r="L915" s="163"/>
    </row>
    <row r="916">
      <c r="E916" s="171"/>
      <c r="F916" s="168"/>
      <c r="G916" s="168"/>
      <c r="H916" s="168"/>
      <c r="I916" s="168"/>
      <c r="J916" s="168"/>
      <c r="L916" s="168"/>
    </row>
    <row r="917">
      <c r="E917" s="170"/>
      <c r="F917" s="163"/>
      <c r="G917" s="163"/>
      <c r="H917" s="163"/>
      <c r="I917" s="163"/>
      <c r="J917" s="163"/>
      <c r="L917" s="163"/>
    </row>
    <row r="918">
      <c r="E918" s="171"/>
      <c r="F918" s="168"/>
      <c r="G918" s="168"/>
      <c r="H918" s="168"/>
      <c r="I918" s="168"/>
      <c r="J918" s="168"/>
      <c r="L918" s="168"/>
    </row>
    <row r="919">
      <c r="E919" s="170"/>
      <c r="F919" s="163"/>
      <c r="G919" s="163"/>
      <c r="H919" s="163"/>
      <c r="I919" s="163"/>
      <c r="J919" s="163"/>
      <c r="L919" s="163"/>
    </row>
    <row r="920">
      <c r="E920" s="171"/>
      <c r="F920" s="168"/>
      <c r="G920" s="168"/>
      <c r="H920" s="168"/>
      <c r="I920" s="168"/>
      <c r="J920" s="168"/>
      <c r="L920" s="168"/>
    </row>
    <row r="921">
      <c r="E921" s="170"/>
      <c r="F921" s="163"/>
      <c r="G921" s="163"/>
      <c r="H921" s="163"/>
      <c r="I921" s="163"/>
      <c r="J921" s="163"/>
      <c r="L921" s="163"/>
    </row>
    <row r="922">
      <c r="E922" s="171"/>
      <c r="F922" s="168"/>
      <c r="G922" s="168"/>
      <c r="H922" s="168"/>
      <c r="I922" s="168"/>
      <c r="J922" s="168"/>
      <c r="L922" s="168"/>
    </row>
    <row r="923">
      <c r="E923" s="170"/>
      <c r="F923" s="163"/>
      <c r="G923" s="163"/>
      <c r="H923" s="163"/>
      <c r="I923" s="163"/>
      <c r="J923" s="163"/>
      <c r="L923" s="163"/>
    </row>
    <row r="924">
      <c r="E924" s="171"/>
      <c r="F924" s="168"/>
      <c r="G924" s="168"/>
      <c r="H924" s="168"/>
      <c r="I924" s="168"/>
      <c r="J924" s="168"/>
      <c r="L924" s="168"/>
    </row>
    <row r="925">
      <c r="E925" s="170"/>
      <c r="F925" s="163"/>
      <c r="G925" s="163"/>
      <c r="H925" s="163"/>
      <c r="I925" s="163"/>
      <c r="J925" s="163"/>
      <c r="L925" s="163"/>
    </row>
    <row r="926">
      <c r="E926" s="171"/>
      <c r="F926" s="168"/>
      <c r="G926" s="168"/>
      <c r="H926" s="168"/>
      <c r="I926" s="168"/>
      <c r="J926" s="168"/>
      <c r="L926" s="168"/>
    </row>
    <row r="927">
      <c r="E927" s="170"/>
      <c r="F927" s="163"/>
      <c r="G927" s="163"/>
      <c r="H927" s="163"/>
      <c r="I927" s="163"/>
      <c r="J927" s="163"/>
      <c r="L927" s="163"/>
    </row>
    <row r="928">
      <c r="E928" s="171"/>
      <c r="F928" s="168"/>
      <c r="G928" s="168"/>
      <c r="H928" s="168"/>
      <c r="I928" s="168"/>
      <c r="J928" s="168"/>
      <c r="L928" s="168"/>
    </row>
    <row r="929">
      <c r="E929" s="170"/>
      <c r="F929" s="163"/>
      <c r="G929" s="163"/>
      <c r="H929" s="163"/>
      <c r="I929" s="163"/>
      <c r="J929" s="163"/>
      <c r="L929" s="163"/>
    </row>
    <row r="930">
      <c r="E930" s="171"/>
      <c r="F930" s="168"/>
      <c r="G930" s="168"/>
      <c r="H930" s="168"/>
      <c r="I930" s="168"/>
      <c r="J930" s="168"/>
      <c r="L930" s="168"/>
    </row>
    <row r="931">
      <c r="E931" s="170"/>
      <c r="F931" s="163"/>
      <c r="G931" s="163"/>
      <c r="H931" s="163"/>
      <c r="I931" s="163"/>
      <c r="J931" s="163"/>
      <c r="L931" s="163"/>
    </row>
    <row r="932">
      <c r="E932" s="171"/>
      <c r="F932" s="168"/>
      <c r="G932" s="168"/>
      <c r="H932" s="168"/>
      <c r="I932" s="168"/>
      <c r="J932" s="168"/>
      <c r="L932" s="168"/>
    </row>
    <row r="933">
      <c r="E933" s="170"/>
      <c r="F933" s="163"/>
      <c r="G933" s="163"/>
      <c r="H933" s="163"/>
      <c r="I933" s="163"/>
      <c r="J933" s="163"/>
      <c r="L933" s="163"/>
    </row>
    <row r="934">
      <c r="E934" s="171"/>
      <c r="F934" s="168"/>
      <c r="G934" s="168"/>
      <c r="H934" s="168"/>
      <c r="I934" s="168"/>
      <c r="J934" s="168"/>
      <c r="L934" s="168"/>
    </row>
    <row r="935">
      <c r="E935" s="170"/>
      <c r="F935" s="163"/>
      <c r="G935" s="163"/>
      <c r="H935" s="163"/>
      <c r="I935" s="163"/>
      <c r="J935" s="163"/>
      <c r="L935" s="163"/>
    </row>
    <row r="936">
      <c r="E936" s="171"/>
      <c r="F936" s="168"/>
      <c r="G936" s="168"/>
      <c r="H936" s="168"/>
      <c r="I936" s="168"/>
      <c r="J936" s="168"/>
      <c r="L936" s="168"/>
    </row>
    <row r="937">
      <c r="E937" s="170"/>
      <c r="F937" s="163"/>
      <c r="G937" s="163"/>
      <c r="H937" s="163"/>
      <c r="I937" s="163"/>
      <c r="J937" s="163"/>
      <c r="L937" s="163"/>
    </row>
    <row r="938">
      <c r="E938" s="171"/>
      <c r="F938" s="168"/>
      <c r="G938" s="168"/>
      <c r="H938" s="168"/>
      <c r="I938" s="168"/>
      <c r="J938" s="168"/>
      <c r="L938" s="168"/>
    </row>
    <row r="939">
      <c r="E939" s="170"/>
      <c r="F939" s="163"/>
      <c r="G939" s="163"/>
      <c r="H939" s="163"/>
      <c r="I939" s="163"/>
      <c r="J939" s="163"/>
      <c r="L939" s="163"/>
    </row>
    <row r="940">
      <c r="E940" s="171"/>
      <c r="F940" s="168"/>
      <c r="G940" s="168"/>
      <c r="H940" s="168"/>
      <c r="I940" s="168"/>
      <c r="J940" s="168"/>
      <c r="L940" s="168"/>
    </row>
    <row r="941">
      <c r="E941" s="170"/>
      <c r="F941" s="163"/>
      <c r="G941" s="163"/>
      <c r="H941" s="163"/>
      <c r="I941" s="163"/>
      <c r="J941" s="163"/>
      <c r="L941" s="163"/>
    </row>
    <row r="942">
      <c r="E942" s="171"/>
      <c r="F942" s="168"/>
      <c r="G942" s="168"/>
      <c r="H942" s="168"/>
      <c r="I942" s="168"/>
      <c r="J942" s="168"/>
      <c r="L942" s="168"/>
    </row>
    <row r="943">
      <c r="E943" s="170"/>
      <c r="F943" s="163"/>
      <c r="G943" s="163"/>
      <c r="H943" s="163"/>
      <c r="I943" s="163"/>
      <c r="J943" s="163"/>
      <c r="L943" s="163"/>
    </row>
    <row r="944">
      <c r="E944" s="171"/>
      <c r="F944" s="168"/>
      <c r="G944" s="168"/>
      <c r="H944" s="168"/>
      <c r="I944" s="168"/>
      <c r="J944" s="168"/>
      <c r="L944" s="168"/>
    </row>
    <row r="945">
      <c r="E945" s="170"/>
      <c r="F945" s="163"/>
      <c r="G945" s="163"/>
      <c r="H945" s="163"/>
      <c r="I945" s="163"/>
      <c r="J945" s="163"/>
      <c r="L945" s="163"/>
    </row>
    <row r="946">
      <c r="E946" s="171"/>
      <c r="F946" s="168"/>
      <c r="G946" s="168"/>
      <c r="H946" s="168"/>
      <c r="I946" s="168"/>
      <c r="J946" s="168"/>
      <c r="L946" s="168"/>
    </row>
    <row r="947">
      <c r="E947" s="170"/>
      <c r="F947" s="163"/>
      <c r="G947" s="163"/>
      <c r="H947" s="163"/>
      <c r="I947" s="163"/>
      <c r="J947" s="163"/>
      <c r="L947" s="163"/>
    </row>
    <row r="948">
      <c r="E948" s="171"/>
      <c r="F948" s="168"/>
      <c r="G948" s="168"/>
      <c r="H948" s="168"/>
      <c r="I948" s="168"/>
      <c r="J948" s="168"/>
      <c r="L948" s="168"/>
    </row>
    <row r="949">
      <c r="E949" s="170"/>
      <c r="F949" s="163"/>
      <c r="G949" s="163"/>
      <c r="H949" s="163"/>
      <c r="I949" s="163"/>
      <c r="J949" s="163"/>
      <c r="L949" s="163"/>
    </row>
    <row r="950">
      <c r="E950" s="171"/>
      <c r="F950" s="168"/>
      <c r="G950" s="168"/>
      <c r="H950" s="168"/>
      <c r="I950" s="168"/>
      <c r="J950" s="168"/>
      <c r="L950" s="168"/>
    </row>
    <row r="951">
      <c r="E951" s="170"/>
      <c r="F951" s="163"/>
      <c r="G951" s="163"/>
      <c r="H951" s="163"/>
      <c r="I951" s="163"/>
      <c r="J951" s="163"/>
      <c r="L951" s="163"/>
    </row>
    <row r="952">
      <c r="E952" s="171"/>
      <c r="F952" s="168"/>
      <c r="G952" s="168"/>
      <c r="H952" s="168"/>
      <c r="I952" s="168"/>
      <c r="J952" s="168"/>
      <c r="L952" s="168"/>
    </row>
    <row r="953">
      <c r="E953" s="170"/>
      <c r="F953" s="163"/>
      <c r="G953" s="163"/>
      <c r="H953" s="163"/>
      <c r="I953" s="163"/>
      <c r="J953" s="163"/>
      <c r="L953" s="163"/>
    </row>
    <row r="954">
      <c r="E954" s="171"/>
      <c r="F954" s="168"/>
      <c r="G954" s="168"/>
      <c r="H954" s="168"/>
      <c r="I954" s="168"/>
      <c r="J954" s="168"/>
      <c r="L954" s="168"/>
    </row>
    <row r="955">
      <c r="E955" s="170"/>
      <c r="F955" s="163"/>
      <c r="G955" s="163"/>
      <c r="H955" s="163"/>
      <c r="I955" s="163"/>
      <c r="J955" s="163"/>
      <c r="L955" s="163"/>
    </row>
    <row r="956">
      <c r="E956" s="171"/>
      <c r="F956" s="168"/>
      <c r="G956" s="168"/>
      <c r="H956" s="168"/>
      <c r="I956" s="168"/>
      <c r="J956" s="168"/>
      <c r="L956" s="168"/>
    </row>
    <row r="957">
      <c r="E957" s="170"/>
      <c r="F957" s="163"/>
      <c r="G957" s="163"/>
      <c r="H957" s="163"/>
      <c r="I957" s="163"/>
      <c r="J957" s="163"/>
      <c r="L957" s="163"/>
    </row>
    <row r="958">
      <c r="E958" s="171"/>
      <c r="F958" s="168"/>
      <c r="G958" s="168"/>
      <c r="H958" s="168"/>
      <c r="I958" s="168"/>
      <c r="J958" s="168"/>
      <c r="L958" s="168"/>
    </row>
    <row r="959">
      <c r="E959" s="170"/>
      <c r="F959" s="163"/>
      <c r="G959" s="163"/>
      <c r="H959" s="163"/>
      <c r="I959" s="163"/>
      <c r="J959" s="163"/>
      <c r="L959" s="163"/>
    </row>
    <row r="960">
      <c r="E960" s="171"/>
      <c r="F960" s="168"/>
      <c r="G960" s="168"/>
      <c r="H960" s="168"/>
      <c r="I960" s="168"/>
      <c r="J960" s="168"/>
      <c r="L960" s="168"/>
    </row>
    <row r="961">
      <c r="E961" s="170"/>
      <c r="F961" s="163"/>
      <c r="G961" s="163"/>
      <c r="H961" s="163"/>
      <c r="I961" s="163"/>
      <c r="J961" s="163"/>
      <c r="L961" s="163"/>
    </row>
    <row r="962">
      <c r="E962" s="171"/>
      <c r="F962" s="168"/>
      <c r="G962" s="168"/>
      <c r="H962" s="168"/>
      <c r="I962" s="168"/>
      <c r="J962" s="168"/>
      <c r="L962" s="168"/>
    </row>
    <row r="963">
      <c r="E963" s="170"/>
      <c r="F963" s="163"/>
      <c r="G963" s="163"/>
      <c r="H963" s="163"/>
      <c r="I963" s="163"/>
      <c r="J963" s="163"/>
      <c r="L963" s="163"/>
    </row>
    <row r="964">
      <c r="E964" s="171"/>
      <c r="F964" s="168"/>
      <c r="G964" s="168"/>
      <c r="H964" s="168"/>
      <c r="I964" s="168"/>
      <c r="J964" s="168"/>
      <c r="L964" s="168"/>
    </row>
    <row r="965">
      <c r="E965" s="170"/>
      <c r="F965" s="163"/>
      <c r="G965" s="163"/>
      <c r="H965" s="163"/>
      <c r="I965" s="163"/>
      <c r="J965" s="163"/>
      <c r="L965" s="163"/>
    </row>
    <row r="966">
      <c r="E966" s="171"/>
      <c r="F966" s="168"/>
      <c r="G966" s="168"/>
      <c r="H966" s="168"/>
      <c r="I966" s="168"/>
      <c r="J966" s="168"/>
      <c r="L966" s="168"/>
    </row>
    <row r="967">
      <c r="E967" s="170"/>
      <c r="F967" s="163"/>
      <c r="G967" s="163"/>
      <c r="H967" s="163"/>
      <c r="I967" s="163"/>
      <c r="J967" s="163"/>
      <c r="L967" s="163"/>
    </row>
    <row r="968">
      <c r="E968" s="171"/>
      <c r="F968" s="168"/>
      <c r="G968" s="168"/>
      <c r="H968" s="168"/>
      <c r="I968" s="168"/>
      <c r="J968" s="168"/>
      <c r="L968" s="168"/>
    </row>
    <row r="969">
      <c r="E969" s="170"/>
      <c r="F969" s="163"/>
      <c r="G969" s="163"/>
      <c r="H969" s="163"/>
      <c r="I969" s="163"/>
      <c r="J969" s="163"/>
      <c r="L969" s="163"/>
    </row>
    <row r="970">
      <c r="E970" s="171"/>
      <c r="F970" s="168"/>
      <c r="G970" s="168"/>
      <c r="H970" s="168"/>
      <c r="I970" s="168"/>
      <c r="J970" s="168"/>
      <c r="L970" s="168"/>
    </row>
    <row r="971">
      <c r="E971" s="170"/>
      <c r="F971" s="163"/>
      <c r="G971" s="163"/>
      <c r="H971" s="163"/>
      <c r="I971" s="163"/>
      <c r="J971" s="163"/>
      <c r="L971" s="163"/>
    </row>
    <row r="972">
      <c r="E972" s="171"/>
      <c r="F972" s="168"/>
      <c r="G972" s="168"/>
      <c r="H972" s="168"/>
      <c r="I972" s="168"/>
      <c r="J972" s="168"/>
      <c r="L972" s="168"/>
    </row>
    <row r="973">
      <c r="E973" s="170"/>
      <c r="F973" s="163"/>
      <c r="G973" s="163"/>
      <c r="H973" s="163"/>
      <c r="I973" s="163"/>
      <c r="J973" s="163"/>
      <c r="L973" s="163"/>
    </row>
    <row r="974">
      <c r="E974" s="171"/>
      <c r="F974" s="168"/>
      <c r="G974" s="168"/>
      <c r="H974" s="168"/>
      <c r="I974" s="168"/>
      <c r="J974" s="168"/>
      <c r="L974" s="168"/>
    </row>
    <row r="975">
      <c r="E975" s="170"/>
      <c r="F975" s="163"/>
      <c r="G975" s="163"/>
      <c r="H975" s="163"/>
      <c r="I975" s="163"/>
      <c r="J975" s="163"/>
      <c r="L975" s="163"/>
    </row>
    <row r="976">
      <c r="E976" s="171"/>
      <c r="F976" s="168"/>
      <c r="G976" s="168"/>
      <c r="H976" s="168"/>
      <c r="I976" s="168"/>
      <c r="J976" s="168"/>
      <c r="L976" s="168"/>
    </row>
    <row r="977">
      <c r="E977" s="170"/>
      <c r="F977" s="163"/>
      <c r="G977" s="163"/>
      <c r="H977" s="163"/>
      <c r="I977" s="163"/>
      <c r="J977" s="163"/>
      <c r="L977" s="163"/>
    </row>
    <row r="978">
      <c r="E978" s="171"/>
      <c r="F978" s="168"/>
      <c r="G978" s="168"/>
      <c r="H978" s="168"/>
      <c r="I978" s="168"/>
      <c r="J978" s="168"/>
      <c r="L978" s="168"/>
    </row>
    <row r="979">
      <c r="E979" s="170"/>
      <c r="F979" s="163"/>
      <c r="G979" s="163"/>
      <c r="H979" s="163"/>
      <c r="I979" s="163"/>
      <c r="J979" s="163"/>
      <c r="L979" s="163"/>
    </row>
    <row r="980">
      <c r="E980" s="171"/>
      <c r="F980" s="168"/>
      <c r="G980" s="168"/>
      <c r="H980" s="168"/>
      <c r="I980" s="168"/>
      <c r="J980" s="168"/>
      <c r="L980" s="168"/>
    </row>
    <row r="981">
      <c r="E981" s="170"/>
      <c r="F981" s="163"/>
      <c r="G981" s="163"/>
      <c r="H981" s="163"/>
      <c r="I981" s="163"/>
      <c r="J981" s="163"/>
      <c r="L981" s="163"/>
    </row>
    <row r="982">
      <c r="E982" s="171"/>
      <c r="F982" s="168"/>
      <c r="G982" s="168"/>
      <c r="H982" s="168"/>
      <c r="I982" s="168"/>
      <c r="J982" s="168"/>
      <c r="L982" s="168"/>
    </row>
    <row r="983">
      <c r="E983" s="170"/>
      <c r="F983" s="163"/>
      <c r="G983" s="163"/>
      <c r="H983" s="163"/>
      <c r="I983" s="163"/>
      <c r="J983" s="163"/>
      <c r="L983" s="163"/>
    </row>
    <row r="984">
      <c r="E984" s="171"/>
      <c r="F984" s="168"/>
      <c r="G984" s="168"/>
      <c r="H984" s="168"/>
      <c r="I984" s="168"/>
      <c r="J984" s="168"/>
      <c r="L984" s="168"/>
    </row>
    <row r="985">
      <c r="E985" s="170"/>
      <c r="F985" s="163"/>
      <c r="G985" s="163"/>
      <c r="H985" s="163"/>
      <c r="I985" s="163"/>
      <c r="J985" s="163"/>
      <c r="L985" s="163"/>
    </row>
    <row r="986">
      <c r="E986" s="171"/>
      <c r="F986" s="168"/>
      <c r="G986" s="168"/>
      <c r="H986" s="168"/>
      <c r="I986" s="168"/>
      <c r="J986" s="168"/>
      <c r="L986" s="168"/>
    </row>
    <row r="987">
      <c r="E987" s="170"/>
      <c r="F987" s="163"/>
      <c r="G987" s="163"/>
      <c r="H987" s="163"/>
      <c r="I987" s="163"/>
      <c r="J987" s="163"/>
      <c r="L987" s="163"/>
    </row>
    <row r="988">
      <c r="E988" s="171"/>
      <c r="F988" s="168"/>
      <c r="G988" s="168"/>
      <c r="H988" s="168"/>
      <c r="I988" s="168"/>
      <c r="J988" s="168"/>
      <c r="L988" s="168"/>
    </row>
    <row r="989">
      <c r="E989" s="170"/>
      <c r="F989" s="163"/>
      <c r="G989" s="163"/>
      <c r="H989" s="163"/>
      <c r="I989" s="163"/>
      <c r="J989" s="163"/>
      <c r="L989" s="163"/>
    </row>
    <row r="990">
      <c r="E990" s="171"/>
      <c r="F990" s="168"/>
      <c r="G990" s="168"/>
      <c r="H990" s="168"/>
      <c r="I990" s="168"/>
      <c r="J990" s="168"/>
      <c r="L990" s="168"/>
    </row>
    <row r="991">
      <c r="E991" s="170"/>
      <c r="F991" s="163"/>
      <c r="G991" s="163"/>
      <c r="H991" s="163"/>
      <c r="I991" s="163"/>
      <c r="J991" s="163"/>
      <c r="L991" s="163"/>
    </row>
    <row r="992">
      <c r="E992" s="171"/>
      <c r="F992" s="168"/>
      <c r="G992" s="168"/>
      <c r="H992" s="168"/>
      <c r="I992" s="168"/>
      <c r="J992" s="168"/>
      <c r="L992" s="168"/>
    </row>
    <row r="993">
      <c r="E993" s="170"/>
      <c r="F993" s="163"/>
      <c r="G993" s="163"/>
      <c r="H993" s="163"/>
      <c r="I993" s="163"/>
      <c r="J993" s="163"/>
      <c r="L993" s="163"/>
    </row>
  </sheetData>
  <mergeCells count="3">
    <mergeCell ref="B1:J1"/>
    <mergeCell ref="L1:N1"/>
    <mergeCell ref="O1:Q1"/>
  </mergeCells>
  <conditionalFormatting sqref="O3:O26">
    <cfRule type="notContainsBlanks" dxfId="3" priority="1">
      <formula>LEN(TRIM(O3))&gt;0</formula>
    </cfRule>
  </conditionalFormatting>
  <dataValidations>
    <dataValidation type="list" allowBlank="1" showErrorMessage="1" sqref="P3:P26">
      <formula1>"MICHELLE,BARBARA,ANGELA,A VERIFICAR,DANIEL,BEATIZ"</formula1>
    </dataValidation>
    <dataValidation type="list" allowBlank="1" showErrorMessage="1" sqref="O3:O26">
      <formula1>"FINALIZADO,EM VIAGEM,NA ORIGEM,AGENDADO,FALTA DOC,CANCELADA,NO DESTINO FINAL,PERNOITE,REPROVADA"</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1.63"/>
    <col customWidth="1" min="3" max="3" width="10.13"/>
    <col customWidth="1" min="4" max="4" width="11.75"/>
    <col customWidth="1" min="5" max="5" width="35.38"/>
    <col customWidth="1" min="6" max="6" width="10.5"/>
    <col customWidth="1" min="7" max="7" width="10.63"/>
    <col customWidth="1" min="8" max="8" width="15.13"/>
    <col customWidth="1" min="9" max="9" width="8.75"/>
    <col customWidth="1" min="10" max="10" width="10.13"/>
    <col customWidth="1" min="11" max="11" width="2.0"/>
    <col customWidth="1" min="12" max="12" width="10.0"/>
    <col customWidth="1" min="13" max="13" width="9.13"/>
    <col customWidth="1" min="14" max="14" width="8.25"/>
    <col customWidth="1" min="15" max="15" width="14.75"/>
    <col customWidth="1" min="17" max="17" width="31.13"/>
    <col customWidth="1" min="18" max="18" width="5.13"/>
  </cols>
  <sheetData>
    <row r="1">
      <c r="A1" s="1"/>
      <c r="B1" s="98" t="s">
        <v>199</v>
      </c>
      <c r="C1" s="99"/>
      <c r="D1" s="99"/>
      <c r="E1" s="100"/>
      <c r="F1" s="100"/>
      <c r="G1" s="100"/>
      <c r="H1" s="100"/>
      <c r="I1" s="100"/>
      <c r="J1" s="101"/>
      <c r="L1" s="98" t="s">
        <v>200</v>
      </c>
      <c r="M1" s="100"/>
      <c r="N1" s="101"/>
      <c r="O1" s="172"/>
      <c r="P1" s="173"/>
      <c r="Q1" s="174"/>
      <c r="R1" s="102"/>
    </row>
    <row r="2">
      <c r="A2" s="175" t="s">
        <v>201</v>
      </c>
      <c r="B2" s="176" t="s">
        <v>5</v>
      </c>
      <c r="C2" s="176" t="s">
        <v>6</v>
      </c>
      <c r="D2" s="176" t="s">
        <v>2</v>
      </c>
      <c r="E2" s="176" t="s">
        <v>1</v>
      </c>
      <c r="F2" s="176" t="s">
        <v>3</v>
      </c>
      <c r="G2" s="176" t="s">
        <v>9</v>
      </c>
      <c r="H2" s="176" t="s">
        <v>10</v>
      </c>
      <c r="I2" s="177" t="s">
        <v>11</v>
      </c>
      <c r="J2" s="176" t="s">
        <v>202</v>
      </c>
      <c r="K2" s="178"/>
      <c r="L2" s="176" t="s">
        <v>14</v>
      </c>
      <c r="M2" s="176" t="s">
        <v>15</v>
      </c>
      <c r="N2" s="176" t="s">
        <v>203</v>
      </c>
      <c r="O2" s="176" t="s">
        <v>4</v>
      </c>
      <c r="P2" s="175" t="s">
        <v>7</v>
      </c>
      <c r="Q2" s="175" t="s">
        <v>8</v>
      </c>
      <c r="R2" s="179"/>
      <c r="S2" s="69"/>
    </row>
    <row r="3">
      <c r="A3" s="115">
        <v>511.0</v>
      </c>
      <c r="B3" s="180">
        <v>45903.0</v>
      </c>
      <c r="C3" s="181">
        <v>0.7083333333333334</v>
      </c>
      <c r="D3" s="182" t="s">
        <v>121</v>
      </c>
      <c r="E3" s="183" t="s">
        <v>225</v>
      </c>
      <c r="F3" s="184" t="s">
        <v>25</v>
      </c>
      <c r="G3" s="184" t="s">
        <v>139</v>
      </c>
      <c r="H3" s="184" t="s">
        <v>232</v>
      </c>
      <c r="I3" s="185">
        <v>45872.0</v>
      </c>
      <c r="J3" s="181">
        <v>0.004861111111111111</v>
      </c>
      <c r="K3" s="186"/>
      <c r="L3" s="184" t="s">
        <v>233</v>
      </c>
      <c r="M3" s="184" t="s">
        <v>234</v>
      </c>
      <c r="N3" s="184">
        <f t="shared" ref="N3:N23" si="1">M3-L3</f>
        <v>201</v>
      </c>
      <c r="O3" s="187" t="s">
        <v>19</v>
      </c>
      <c r="P3" s="188" t="s">
        <v>70</v>
      </c>
      <c r="Q3" s="189" t="s">
        <v>287</v>
      </c>
      <c r="R3" s="190" t="s">
        <v>22</v>
      </c>
      <c r="S3" s="129"/>
      <c r="T3" s="125"/>
      <c r="U3" s="125"/>
      <c r="V3" s="125"/>
      <c r="W3" s="125"/>
    </row>
    <row r="4">
      <c r="A4" s="115">
        <v>526.0</v>
      </c>
      <c r="B4" s="191">
        <v>45903.0</v>
      </c>
      <c r="C4" s="181">
        <v>0.7493055555555556</v>
      </c>
      <c r="D4" s="182" t="s">
        <v>17</v>
      </c>
      <c r="E4" s="192" t="s">
        <v>288</v>
      </c>
      <c r="F4" s="192" t="s">
        <v>18</v>
      </c>
      <c r="G4" s="193"/>
      <c r="H4" s="192" t="s">
        <v>286</v>
      </c>
      <c r="I4" s="194">
        <v>45903.0</v>
      </c>
      <c r="J4" s="181">
        <v>0.5208333333333334</v>
      </c>
      <c r="K4" s="178"/>
      <c r="L4" s="192">
        <v>73015.0</v>
      </c>
      <c r="M4" s="195">
        <v>73329.0</v>
      </c>
      <c r="N4" s="184">
        <f t="shared" si="1"/>
        <v>314</v>
      </c>
      <c r="O4" s="187" t="s">
        <v>19</v>
      </c>
      <c r="P4" s="188" t="s">
        <v>50</v>
      </c>
      <c r="Q4" s="196"/>
      <c r="R4" s="190" t="s">
        <v>22</v>
      </c>
      <c r="S4" s="83"/>
    </row>
    <row r="5">
      <c r="A5" s="115">
        <v>527.0</v>
      </c>
      <c r="B5" s="180">
        <v>45904.0</v>
      </c>
      <c r="C5" s="181">
        <v>0.4375</v>
      </c>
      <c r="D5" s="182" t="s">
        <v>24</v>
      </c>
      <c r="E5" s="183" t="s">
        <v>134</v>
      </c>
      <c r="F5" s="183" t="s">
        <v>25</v>
      </c>
      <c r="G5" s="183" t="s">
        <v>27</v>
      </c>
      <c r="H5" s="184" t="s">
        <v>28</v>
      </c>
      <c r="I5" s="180">
        <v>45904.0</v>
      </c>
      <c r="J5" s="181">
        <v>0.5402777777777777</v>
      </c>
      <c r="K5" s="186"/>
      <c r="L5" s="184" t="s">
        <v>289</v>
      </c>
      <c r="M5" s="184" t="s">
        <v>290</v>
      </c>
      <c r="N5" s="184">
        <f t="shared" si="1"/>
        <v>11</v>
      </c>
      <c r="O5" s="187" t="s">
        <v>19</v>
      </c>
      <c r="P5" s="188" t="s">
        <v>50</v>
      </c>
      <c r="Q5" s="189" t="s">
        <v>291</v>
      </c>
      <c r="R5" s="190" t="s">
        <v>22</v>
      </c>
      <c r="S5" s="69"/>
    </row>
    <row r="6">
      <c r="A6" s="115">
        <v>528.0</v>
      </c>
      <c r="B6" s="180">
        <v>45904.0</v>
      </c>
      <c r="C6" s="181">
        <v>0.2916666666666667</v>
      </c>
      <c r="D6" s="182" t="s">
        <v>24</v>
      </c>
      <c r="E6" s="183" t="s">
        <v>292</v>
      </c>
      <c r="F6" s="184" t="s">
        <v>25</v>
      </c>
      <c r="G6" s="184" t="s">
        <v>293</v>
      </c>
      <c r="H6" s="184" t="s">
        <v>294</v>
      </c>
      <c r="I6" s="180">
        <v>45904.0</v>
      </c>
      <c r="J6" s="181"/>
      <c r="K6" s="178"/>
      <c r="L6" s="184" t="s">
        <v>295</v>
      </c>
      <c r="M6" s="184"/>
      <c r="N6" s="184">
        <f t="shared" si="1"/>
        <v>-68825</v>
      </c>
      <c r="O6" s="187" t="s">
        <v>147</v>
      </c>
      <c r="P6" s="188" t="s">
        <v>50</v>
      </c>
      <c r="Q6" s="197" t="s">
        <v>296</v>
      </c>
      <c r="R6" s="198"/>
      <c r="S6" s="69"/>
    </row>
    <row r="7">
      <c r="A7" s="115">
        <v>529.0</v>
      </c>
      <c r="B7" s="180">
        <v>45904.0</v>
      </c>
      <c r="C7" s="181">
        <v>0.3958333333333333</v>
      </c>
      <c r="D7" s="182" t="s">
        <v>24</v>
      </c>
      <c r="E7" s="183" t="s">
        <v>297</v>
      </c>
      <c r="F7" s="184" t="s">
        <v>167</v>
      </c>
      <c r="G7" s="184" t="s">
        <v>298</v>
      </c>
      <c r="H7" s="184" t="s">
        <v>188</v>
      </c>
      <c r="I7" s="180">
        <v>45904.0</v>
      </c>
      <c r="J7" s="181">
        <v>0.4409722222222222</v>
      </c>
      <c r="K7" s="186"/>
      <c r="L7" s="184" t="s">
        <v>299</v>
      </c>
      <c r="M7" s="184" t="s">
        <v>300</v>
      </c>
      <c r="N7" s="184">
        <f t="shared" si="1"/>
        <v>22</v>
      </c>
      <c r="O7" s="187" t="s">
        <v>19</v>
      </c>
      <c r="P7" s="188" t="s">
        <v>50</v>
      </c>
      <c r="Q7" s="189" t="s">
        <v>301</v>
      </c>
      <c r="R7" s="190" t="s">
        <v>22</v>
      </c>
      <c r="S7" s="83"/>
    </row>
    <row r="8">
      <c r="A8" s="115">
        <v>530.0</v>
      </c>
      <c r="B8" s="180">
        <v>45904.0</v>
      </c>
      <c r="C8" s="181">
        <v>0.4583333333333333</v>
      </c>
      <c r="D8" s="182" t="s">
        <v>121</v>
      </c>
      <c r="E8" s="183" t="s">
        <v>302</v>
      </c>
      <c r="F8" s="184" t="s">
        <v>78</v>
      </c>
      <c r="G8" s="184" t="s">
        <v>303</v>
      </c>
      <c r="H8" s="184" t="s">
        <v>304</v>
      </c>
      <c r="I8" s="180">
        <v>45904.0</v>
      </c>
      <c r="J8" s="181">
        <v>0.5916666666666667</v>
      </c>
      <c r="K8" s="178"/>
      <c r="L8" s="184" t="s">
        <v>305</v>
      </c>
      <c r="M8" s="184" t="s">
        <v>306</v>
      </c>
      <c r="N8" s="184">
        <f t="shared" si="1"/>
        <v>201</v>
      </c>
      <c r="O8" s="187" t="s">
        <v>19</v>
      </c>
      <c r="P8" s="188" t="s">
        <v>50</v>
      </c>
      <c r="Q8" s="197" t="s">
        <v>307</v>
      </c>
      <c r="R8" s="190" t="s">
        <v>22</v>
      </c>
      <c r="S8" s="83"/>
    </row>
    <row r="9">
      <c r="A9" s="115">
        <v>531.0</v>
      </c>
      <c r="B9" s="180">
        <v>45904.0</v>
      </c>
      <c r="C9" s="181">
        <v>0.4166666666666667</v>
      </c>
      <c r="D9" s="182" t="s">
        <v>24</v>
      </c>
      <c r="E9" s="183" t="s">
        <v>308</v>
      </c>
      <c r="F9" s="184" t="s">
        <v>90</v>
      </c>
      <c r="G9" s="184" t="s">
        <v>309</v>
      </c>
      <c r="H9" s="184" t="s">
        <v>101</v>
      </c>
      <c r="I9" s="180">
        <v>45904.0</v>
      </c>
      <c r="J9" s="181">
        <v>0.5270833333333333</v>
      </c>
      <c r="K9" s="186"/>
      <c r="L9" s="184" t="s">
        <v>310</v>
      </c>
      <c r="M9" s="184" t="s">
        <v>311</v>
      </c>
      <c r="N9" s="184">
        <f t="shared" si="1"/>
        <v>23</v>
      </c>
      <c r="O9" s="187" t="s">
        <v>19</v>
      </c>
      <c r="P9" s="188" t="s">
        <v>50</v>
      </c>
      <c r="Q9" s="189" t="s">
        <v>312</v>
      </c>
      <c r="R9" s="190" t="s">
        <v>22</v>
      </c>
      <c r="S9" s="83"/>
    </row>
    <row r="10">
      <c r="A10" s="115">
        <v>532.0</v>
      </c>
      <c r="B10" s="180">
        <v>45904.0</v>
      </c>
      <c r="C10" s="181">
        <v>0.20833333333333334</v>
      </c>
      <c r="D10" s="195" t="s">
        <v>190</v>
      </c>
      <c r="E10" s="199" t="s">
        <v>313</v>
      </c>
      <c r="F10" s="184" t="s">
        <v>49</v>
      </c>
      <c r="G10" s="184" t="s">
        <v>314</v>
      </c>
      <c r="H10" s="184" t="s">
        <v>315</v>
      </c>
      <c r="I10" s="180">
        <v>45904.0</v>
      </c>
      <c r="J10" s="181">
        <v>0.37222222222222223</v>
      </c>
      <c r="K10" s="200"/>
      <c r="L10" s="184" t="s">
        <v>316</v>
      </c>
      <c r="M10" s="184" t="s">
        <v>317</v>
      </c>
      <c r="N10" s="184">
        <f t="shared" si="1"/>
        <v>101</v>
      </c>
      <c r="O10" s="187" t="s">
        <v>19</v>
      </c>
      <c r="P10" s="188" t="s">
        <v>50</v>
      </c>
      <c r="Q10" s="197" t="s">
        <v>318</v>
      </c>
      <c r="R10" s="190" t="s">
        <v>22</v>
      </c>
      <c r="S10" s="83"/>
    </row>
    <row r="11">
      <c r="A11" s="115">
        <v>533.0</v>
      </c>
      <c r="B11" s="180">
        <v>45904.0</v>
      </c>
      <c r="C11" s="181">
        <v>0.2916666666666667</v>
      </c>
      <c r="D11" s="195" t="s">
        <v>190</v>
      </c>
      <c r="E11" s="199" t="s">
        <v>319</v>
      </c>
      <c r="F11" s="184" t="s">
        <v>49</v>
      </c>
      <c r="G11" s="184" t="s">
        <v>320</v>
      </c>
      <c r="H11" s="184" t="s">
        <v>321</v>
      </c>
      <c r="I11" s="180">
        <v>45904.0</v>
      </c>
      <c r="J11" s="181">
        <v>0.3625</v>
      </c>
      <c r="K11" s="200"/>
      <c r="L11" s="184" t="s">
        <v>322</v>
      </c>
      <c r="M11" s="184" t="s">
        <v>323</v>
      </c>
      <c r="N11" s="184">
        <f t="shared" si="1"/>
        <v>18</v>
      </c>
      <c r="O11" s="187" t="s">
        <v>19</v>
      </c>
      <c r="P11" s="188" t="s">
        <v>50</v>
      </c>
      <c r="Q11" s="189" t="s">
        <v>324</v>
      </c>
      <c r="R11" s="190" t="s">
        <v>22</v>
      </c>
      <c r="S11" s="83"/>
    </row>
    <row r="12">
      <c r="A12" s="115">
        <v>534.0</v>
      </c>
      <c r="B12" s="180">
        <v>45904.0</v>
      </c>
      <c r="C12" s="181">
        <v>0.3333333333333333</v>
      </c>
      <c r="D12" s="195" t="s">
        <v>190</v>
      </c>
      <c r="E12" s="199" t="s">
        <v>313</v>
      </c>
      <c r="F12" s="184" t="s">
        <v>25</v>
      </c>
      <c r="G12" s="184" t="s">
        <v>139</v>
      </c>
      <c r="H12" s="184" t="s">
        <v>325</v>
      </c>
      <c r="I12" s="180">
        <v>45904.0</v>
      </c>
      <c r="J12" s="181">
        <v>0.6395833333333333</v>
      </c>
      <c r="K12" s="200"/>
      <c r="L12" s="184" t="s">
        <v>326</v>
      </c>
      <c r="M12" s="184" t="s">
        <v>327</v>
      </c>
      <c r="N12" s="184">
        <f t="shared" si="1"/>
        <v>81</v>
      </c>
      <c r="O12" s="187" t="s">
        <v>19</v>
      </c>
      <c r="P12" s="188" t="s">
        <v>50</v>
      </c>
      <c r="Q12" s="197" t="s">
        <v>328</v>
      </c>
      <c r="R12" s="190" t="s">
        <v>22</v>
      </c>
      <c r="S12" s="83"/>
    </row>
    <row r="13">
      <c r="A13" s="115">
        <v>535.0</v>
      </c>
      <c r="B13" s="201">
        <v>45904.0</v>
      </c>
      <c r="C13" s="181">
        <v>0.3333333333333333</v>
      </c>
      <c r="D13" s="195" t="s">
        <v>190</v>
      </c>
      <c r="E13" s="202" t="s">
        <v>313</v>
      </c>
      <c r="F13" s="195" t="s">
        <v>25</v>
      </c>
      <c r="G13" s="195" t="s">
        <v>32</v>
      </c>
      <c r="H13" s="195" t="s">
        <v>329</v>
      </c>
      <c r="I13" s="180">
        <v>45904.0</v>
      </c>
      <c r="J13" s="181">
        <v>0.5284722222222222</v>
      </c>
      <c r="K13" s="200"/>
      <c r="L13" s="184" t="s">
        <v>330</v>
      </c>
      <c r="M13" s="184" t="s">
        <v>331</v>
      </c>
      <c r="N13" s="184">
        <f t="shared" si="1"/>
        <v>102</v>
      </c>
      <c r="O13" s="187" t="s">
        <v>19</v>
      </c>
      <c r="P13" s="188" t="s">
        <v>50</v>
      </c>
      <c r="Q13" s="189" t="s">
        <v>332</v>
      </c>
      <c r="R13" s="190" t="s">
        <v>22</v>
      </c>
      <c r="S13" s="83"/>
    </row>
    <row r="14">
      <c r="A14" s="115">
        <v>536.0</v>
      </c>
      <c r="B14" s="201">
        <v>45904.0</v>
      </c>
      <c r="C14" s="181">
        <v>0.4166666666666667</v>
      </c>
      <c r="D14" s="195" t="s">
        <v>190</v>
      </c>
      <c r="E14" s="202" t="s">
        <v>313</v>
      </c>
      <c r="F14" s="195" t="s">
        <v>25</v>
      </c>
      <c r="G14" s="195" t="s">
        <v>333</v>
      </c>
      <c r="H14" s="195" t="s">
        <v>334</v>
      </c>
      <c r="I14" s="180">
        <v>45904.0</v>
      </c>
      <c r="J14" s="181">
        <v>0.5375</v>
      </c>
      <c r="K14" s="200"/>
      <c r="L14" s="184" t="s">
        <v>335</v>
      </c>
      <c r="M14" s="184" t="s">
        <v>336</v>
      </c>
      <c r="N14" s="184">
        <f t="shared" si="1"/>
        <v>65</v>
      </c>
      <c r="O14" s="187" t="s">
        <v>19</v>
      </c>
      <c r="P14" s="188" t="s">
        <v>50</v>
      </c>
      <c r="Q14" s="197" t="s">
        <v>337</v>
      </c>
      <c r="R14" s="190" t="s">
        <v>22</v>
      </c>
      <c r="S14" s="83"/>
    </row>
    <row r="15">
      <c r="A15" s="115">
        <v>537.0</v>
      </c>
      <c r="B15" s="191">
        <v>45904.0</v>
      </c>
      <c r="C15" s="181">
        <v>0.25</v>
      </c>
      <c r="D15" s="182" t="s">
        <v>24</v>
      </c>
      <c r="E15" s="203" t="s">
        <v>141</v>
      </c>
      <c r="F15" s="203" t="s">
        <v>25</v>
      </c>
      <c r="G15" s="203" t="s">
        <v>84</v>
      </c>
      <c r="H15" s="203" t="s">
        <v>85</v>
      </c>
      <c r="I15" s="204">
        <v>45904.0</v>
      </c>
      <c r="J15" s="181">
        <v>0.2777777777777778</v>
      </c>
      <c r="K15" s="186"/>
      <c r="L15" s="203">
        <v>56124.0</v>
      </c>
      <c r="M15" s="205">
        <v>56137.0</v>
      </c>
      <c r="N15" s="184">
        <f t="shared" si="1"/>
        <v>13</v>
      </c>
      <c r="O15" s="187" t="s">
        <v>19</v>
      </c>
      <c r="P15" s="188" t="s">
        <v>70</v>
      </c>
      <c r="Q15" s="189" t="s">
        <v>287</v>
      </c>
      <c r="R15" s="190" t="s">
        <v>22</v>
      </c>
      <c r="S15" s="83"/>
    </row>
    <row r="16">
      <c r="A16" s="115">
        <v>538.0</v>
      </c>
      <c r="B16" s="191">
        <v>45904.0</v>
      </c>
      <c r="C16" s="181">
        <v>0.42916666666666664</v>
      </c>
      <c r="D16" s="182" t="s">
        <v>48</v>
      </c>
      <c r="E16" s="192" t="s">
        <v>175</v>
      </c>
      <c r="F16" s="192" t="s">
        <v>49</v>
      </c>
      <c r="G16" s="192" t="s">
        <v>338</v>
      </c>
      <c r="H16" s="192" t="s">
        <v>339</v>
      </c>
      <c r="I16" s="206">
        <v>45904.0</v>
      </c>
      <c r="J16" s="181">
        <v>0.6243055555555556</v>
      </c>
      <c r="K16" s="178"/>
      <c r="L16" s="192">
        <v>335293.0</v>
      </c>
      <c r="M16" s="195">
        <v>335341.0</v>
      </c>
      <c r="N16" s="184">
        <f t="shared" si="1"/>
        <v>48</v>
      </c>
      <c r="O16" s="187" t="s">
        <v>19</v>
      </c>
      <c r="P16" s="188" t="s">
        <v>50</v>
      </c>
      <c r="Q16" s="197" t="s">
        <v>340</v>
      </c>
      <c r="R16" s="190" t="s">
        <v>22</v>
      </c>
      <c r="S16" s="83"/>
    </row>
    <row r="17">
      <c r="A17" s="115">
        <v>539.0</v>
      </c>
      <c r="B17" s="191">
        <v>45904.0</v>
      </c>
      <c r="C17" s="181">
        <v>0.4583333333333333</v>
      </c>
      <c r="D17" s="182" t="s">
        <v>48</v>
      </c>
      <c r="E17" s="203" t="s">
        <v>341</v>
      </c>
      <c r="F17" s="203" t="s">
        <v>176</v>
      </c>
      <c r="G17" s="203" t="s">
        <v>183</v>
      </c>
      <c r="H17" s="203" t="s">
        <v>342</v>
      </c>
      <c r="I17" s="204">
        <v>45904.0</v>
      </c>
      <c r="J17" s="181">
        <v>0.5381944444444444</v>
      </c>
      <c r="K17" s="186"/>
      <c r="L17" s="203">
        <v>259242.0</v>
      </c>
      <c r="M17" s="205">
        <v>259268.0</v>
      </c>
      <c r="N17" s="184">
        <f t="shared" si="1"/>
        <v>26</v>
      </c>
      <c r="O17" s="187" t="s">
        <v>19</v>
      </c>
      <c r="P17" s="188" t="s">
        <v>50</v>
      </c>
      <c r="Q17" s="189" t="s">
        <v>343</v>
      </c>
      <c r="R17" s="190" t="s">
        <v>22</v>
      </c>
      <c r="S17" s="83"/>
    </row>
    <row r="18">
      <c r="A18" s="115">
        <v>540.0</v>
      </c>
      <c r="B18" s="191">
        <v>45904.0</v>
      </c>
      <c r="C18" s="181">
        <v>0.5833333333333334</v>
      </c>
      <c r="D18" s="182" t="s">
        <v>24</v>
      </c>
      <c r="E18" s="192" t="s">
        <v>279</v>
      </c>
      <c r="F18" s="192" t="s">
        <v>167</v>
      </c>
      <c r="G18" s="184" t="s">
        <v>298</v>
      </c>
      <c r="H18" s="184" t="s">
        <v>188</v>
      </c>
      <c r="I18" s="206">
        <v>45904.0</v>
      </c>
      <c r="J18" s="181">
        <v>0.6458333333333334</v>
      </c>
      <c r="K18" s="178"/>
      <c r="L18" s="184" t="s">
        <v>300</v>
      </c>
      <c r="M18" s="195">
        <v>103335.0</v>
      </c>
      <c r="N18" s="184">
        <f t="shared" si="1"/>
        <v>19</v>
      </c>
      <c r="O18" s="187" t="s">
        <v>19</v>
      </c>
      <c r="P18" s="188" t="s">
        <v>50</v>
      </c>
      <c r="Q18" s="197" t="s">
        <v>301</v>
      </c>
      <c r="R18" s="190" t="s">
        <v>22</v>
      </c>
      <c r="S18" s="83"/>
    </row>
    <row r="19">
      <c r="A19" s="115">
        <v>541.0</v>
      </c>
      <c r="B19" s="191">
        <v>45904.0</v>
      </c>
      <c r="C19" s="181">
        <v>0.5208333333333334</v>
      </c>
      <c r="D19" s="182" t="s">
        <v>190</v>
      </c>
      <c r="E19" s="203" t="s">
        <v>344</v>
      </c>
      <c r="F19" s="203" t="s">
        <v>90</v>
      </c>
      <c r="G19" s="203" t="s">
        <v>247</v>
      </c>
      <c r="H19" s="203" t="s">
        <v>345</v>
      </c>
      <c r="I19" s="204">
        <v>45904.0</v>
      </c>
      <c r="J19" s="181">
        <v>0.6173611111111111</v>
      </c>
      <c r="K19" s="186"/>
      <c r="L19" s="203">
        <v>91859.0</v>
      </c>
      <c r="M19" s="205">
        <v>91906.0</v>
      </c>
      <c r="N19" s="184">
        <f t="shared" si="1"/>
        <v>47</v>
      </c>
      <c r="O19" s="187" t="s">
        <v>19</v>
      </c>
      <c r="P19" s="188" t="s">
        <v>50</v>
      </c>
      <c r="Q19" s="189" t="s">
        <v>95</v>
      </c>
      <c r="R19" s="190" t="s">
        <v>22</v>
      </c>
      <c r="S19" s="83"/>
    </row>
    <row r="20">
      <c r="A20" s="115">
        <v>542.0</v>
      </c>
      <c r="B20" s="191">
        <v>45904.0</v>
      </c>
      <c r="C20" s="181">
        <v>0.5416666666666666</v>
      </c>
      <c r="D20" s="182" t="s">
        <v>24</v>
      </c>
      <c r="E20" s="192" t="s">
        <v>346</v>
      </c>
      <c r="F20" s="192" t="s">
        <v>18</v>
      </c>
      <c r="G20" s="192" t="s">
        <v>347</v>
      </c>
      <c r="H20" s="192" t="s">
        <v>348</v>
      </c>
      <c r="I20" s="206">
        <v>45904.0</v>
      </c>
      <c r="J20" s="181">
        <v>0.8548611111111111</v>
      </c>
      <c r="K20" s="178"/>
      <c r="L20" s="192">
        <v>114232.0</v>
      </c>
      <c r="M20" s="207"/>
      <c r="N20" s="184">
        <f t="shared" si="1"/>
        <v>-114232</v>
      </c>
      <c r="O20" s="187" t="s">
        <v>19</v>
      </c>
      <c r="P20" s="188" t="s">
        <v>349</v>
      </c>
      <c r="Q20" s="196"/>
      <c r="R20" s="178"/>
      <c r="S20" s="83"/>
    </row>
    <row r="21">
      <c r="A21" s="115">
        <v>543.0</v>
      </c>
      <c r="B21" s="191">
        <v>45904.0</v>
      </c>
      <c r="C21" s="181">
        <v>0.5201388888888889</v>
      </c>
      <c r="D21" s="182" t="s">
        <v>48</v>
      </c>
      <c r="E21" s="203" t="s">
        <v>350</v>
      </c>
      <c r="F21" s="203" t="s">
        <v>351</v>
      </c>
      <c r="G21" s="203" t="s">
        <v>352</v>
      </c>
      <c r="H21" s="203" t="s">
        <v>179</v>
      </c>
      <c r="I21" s="204">
        <v>45904.0</v>
      </c>
      <c r="J21" s="181">
        <v>0.5895833333333333</v>
      </c>
      <c r="K21" s="186"/>
      <c r="L21" s="203">
        <v>110833.0</v>
      </c>
      <c r="M21" s="205">
        <v>110876.0</v>
      </c>
      <c r="N21" s="184">
        <f t="shared" si="1"/>
        <v>43</v>
      </c>
      <c r="O21" s="187" t="s">
        <v>19</v>
      </c>
      <c r="P21" s="188" t="s">
        <v>50</v>
      </c>
      <c r="Q21" s="189" t="s">
        <v>353</v>
      </c>
      <c r="R21" s="190" t="s">
        <v>22</v>
      </c>
      <c r="S21" s="83"/>
    </row>
    <row r="22">
      <c r="A22" s="115">
        <v>544.0</v>
      </c>
      <c r="B22" s="191">
        <v>45904.0</v>
      </c>
      <c r="C22" s="208">
        <v>0.8048611111111111</v>
      </c>
      <c r="D22" s="182" t="s">
        <v>35</v>
      </c>
      <c r="E22" s="192" t="s">
        <v>354</v>
      </c>
      <c r="F22" s="192" t="s">
        <v>18</v>
      </c>
      <c r="G22" s="193"/>
      <c r="H22" s="192" t="s">
        <v>355</v>
      </c>
      <c r="I22" s="206">
        <v>45904.0</v>
      </c>
      <c r="J22" s="209">
        <v>0.9958333333333333</v>
      </c>
      <c r="K22" s="178"/>
      <c r="L22" s="192">
        <v>241138.0</v>
      </c>
      <c r="M22" s="195">
        <v>241463.0</v>
      </c>
      <c r="N22" s="184">
        <f t="shared" si="1"/>
        <v>325</v>
      </c>
      <c r="O22" s="187" t="s">
        <v>19</v>
      </c>
      <c r="P22" s="188" t="s">
        <v>50</v>
      </c>
      <c r="Q22" s="210"/>
      <c r="R22" s="211"/>
      <c r="S22" s="83"/>
    </row>
    <row r="23">
      <c r="A23" s="115">
        <v>545.0</v>
      </c>
      <c r="B23" s="191">
        <v>45904.0</v>
      </c>
      <c r="C23" s="208">
        <v>0.8701388888888889</v>
      </c>
      <c r="D23" s="182" t="s">
        <v>17</v>
      </c>
      <c r="E23" s="203" t="s">
        <v>196</v>
      </c>
      <c r="F23" s="203" t="s">
        <v>18</v>
      </c>
      <c r="G23" s="212"/>
      <c r="H23" s="212"/>
      <c r="I23" s="204">
        <v>45904.0</v>
      </c>
      <c r="J23" s="212"/>
      <c r="K23" s="186"/>
      <c r="L23" s="203">
        <v>250386.0</v>
      </c>
      <c r="M23" s="213"/>
      <c r="N23" s="184">
        <f t="shared" si="1"/>
        <v>-250386</v>
      </c>
      <c r="O23" s="187" t="s">
        <v>147</v>
      </c>
      <c r="P23" s="188" t="s">
        <v>50</v>
      </c>
      <c r="Q23" s="214"/>
      <c r="R23" s="215"/>
      <c r="S23" s="83"/>
    </row>
    <row r="24">
      <c r="A24" s="216"/>
      <c r="B24" s="191"/>
      <c r="C24" s="208"/>
      <c r="D24" s="182"/>
      <c r="E24" s="192"/>
      <c r="F24" s="192"/>
      <c r="G24" s="193"/>
      <c r="H24" s="193"/>
      <c r="I24" s="206"/>
      <c r="J24" s="193"/>
      <c r="K24" s="178"/>
      <c r="L24" s="193"/>
      <c r="M24" s="207"/>
      <c r="N24" s="207"/>
      <c r="O24" s="217"/>
      <c r="P24" s="210"/>
      <c r="Q24" s="210"/>
      <c r="R24" s="211"/>
      <c r="S24" s="83"/>
    </row>
    <row r="25">
      <c r="A25" s="218"/>
      <c r="B25" s="218"/>
      <c r="C25" s="219"/>
      <c r="D25" s="219"/>
      <c r="E25" s="212"/>
      <c r="F25" s="212"/>
      <c r="G25" s="212"/>
      <c r="H25" s="212"/>
      <c r="I25" s="220"/>
      <c r="J25" s="212"/>
      <c r="K25" s="186"/>
      <c r="L25" s="212"/>
      <c r="M25" s="213"/>
      <c r="N25" s="213"/>
      <c r="O25" s="221"/>
      <c r="P25" s="214"/>
      <c r="Q25" s="214"/>
      <c r="R25" s="215"/>
      <c r="S25" s="83"/>
    </row>
    <row r="26">
      <c r="A26" s="218"/>
      <c r="B26" s="218"/>
      <c r="C26" s="219"/>
      <c r="D26" s="219"/>
      <c r="E26" s="193"/>
      <c r="F26" s="193"/>
      <c r="G26" s="193"/>
      <c r="H26" s="193"/>
      <c r="I26" s="222"/>
      <c r="J26" s="193"/>
      <c r="K26" s="178"/>
      <c r="L26" s="193"/>
      <c r="M26" s="207"/>
      <c r="N26" s="207"/>
      <c r="O26" s="217"/>
      <c r="P26" s="210"/>
      <c r="Q26" s="210"/>
      <c r="R26" s="211"/>
      <c r="S26" s="83"/>
    </row>
    <row r="27">
      <c r="A27" s="218"/>
      <c r="B27" s="218"/>
      <c r="C27" s="218"/>
      <c r="D27" s="219"/>
      <c r="E27" s="212"/>
      <c r="F27" s="212"/>
      <c r="G27" s="212"/>
      <c r="H27" s="212"/>
      <c r="I27" s="220"/>
      <c r="J27" s="212"/>
      <c r="K27" s="186"/>
      <c r="L27" s="212"/>
      <c r="M27" s="213"/>
      <c r="N27" s="213"/>
      <c r="O27" s="221"/>
      <c r="P27" s="214"/>
      <c r="Q27" s="214"/>
      <c r="R27" s="215"/>
    </row>
    <row r="28">
      <c r="A28" s="218"/>
      <c r="B28" s="218"/>
      <c r="C28" s="218"/>
      <c r="D28" s="219"/>
      <c r="E28" s="193"/>
      <c r="F28" s="193"/>
      <c r="G28" s="193"/>
      <c r="H28" s="193"/>
      <c r="I28" s="222"/>
      <c r="J28" s="193"/>
      <c r="K28" s="178"/>
      <c r="L28" s="193"/>
      <c r="M28" s="207"/>
      <c r="N28" s="207"/>
      <c r="O28" s="223"/>
      <c r="P28" s="210"/>
      <c r="Q28" s="210"/>
      <c r="R28" s="211"/>
    </row>
    <row r="29">
      <c r="D29" s="83"/>
      <c r="E29" s="162"/>
      <c r="F29" s="162"/>
      <c r="G29" s="162"/>
      <c r="H29" s="162"/>
      <c r="I29" s="224"/>
      <c r="J29" s="162"/>
      <c r="K29" s="162"/>
      <c r="L29" s="162"/>
      <c r="M29" s="163"/>
      <c r="N29" s="163"/>
      <c r="O29" s="164"/>
      <c r="R29" s="165"/>
    </row>
    <row r="30">
      <c r="E30" s="225"/>
      <c r="F30" s="168"/>
      <c r="G30" s="168"/>
      <c r="H30" s="168"/>
      <c r="I30" s="226"/>
      <c r="J30" s="168"/>
      <c r="L30" s="168"/>
    </row>
    <row r="31">
      <c r="E31" s="227"/>
      <c r="F31" s="163"/>
      <c r="G31" s="163"/>
      <c r="H31" s="163"/>
      <c r="I31" s="228"/>
      <c r="J31" s="163"/>
      <c r="L31" s="163"/>
    </row>
    <row r="32">
      <c r="E32" s="225"/>
      <c r="F32" s="168"/>
      <c r="G32" s="168"/>
      <c r="H32" s="168"/>
      <c r="I32" s="226"/>
      <c r="J32" s="168"/>
      <c r="L32" s="168"/>
    </row>
    <row r="33">
      <c r="E33" s="227"/>
      <c r="F33" s="163"/>
      <c r="G33" s="163"/>
      <c r="H33" s="163"/>
      <c r="I33" s="228"/>
      <c r="J33" s="163"/>
      <c r="L33" s="163"/>
    </row>
    <row r="34">
      <c r="E34" s="225"/>
      <c r="F34" s="168"/>
      <c r="G34" s="168"/>
      <c r="H34" s="168"/>
      <c r="I34" s="226"/>
      <c r="J34" s="168"/>
      <c r="L34" s="168"/>
    </row>
    <row r="35">
      <c r="E35" s="227"/>
      <c r="F35" s="163"/>
      <c r="G35" s="163"/>
      <c r="H35" s="163"/>
      <c r="I35" s="228"/>
      <c r="J35" s="163"/>
      <c r="L35" s="163"/>
    </row>
    <row r="36">
      <c r="E36" s="225"/>
      <c r="F36" s="168"/>
      <c r="G36" s="168"/>
      <c r="H36" s="168"/>
      <c r="I36" s="226"/>
      <c r="J36" s="168"/>
      <c r="L36" s="168"/>
    </row>
    <row r="37">
      <c r="E37" s="227"/>
      <c r="F37" s="163"/>
      <c r="G37" s="163"/>
      <c r="H37" s="163"/>
      <c r="I37" s="228"/>
      <c r="J37" s="163"/>
      <c r="L37" s="163"/>
    </row>
    <row r="38">
      <c r="E38" s="225"/>
      <c r="F38" s="168"/>
      <c r="G38" s="168"/>
      <c r="H38" s="168"/>
      <c r="I38" s="226"/>
      <c r="J38" s="168"/>
      <c r="L38" s="168"/>
    </row>
    <row r="39">
      <c r="E39" s="227"/>
      <c r="F39" s="163"/>
      <c r="G39" s="163"/>
      <c r="H39" s="163"/>
      <c r="I39" s="228"/>
      <c r="J39" s="163"/>
      <c r="L39" s="163"/>
    </row>
    <row r="40">
      <c r="E40" s="225"/>
      <c r="F40" s="168"/>
      <c r="G40" s="168"/>
      <c r="H40" s="168"/>
      <c r="I40" s="226"/>
      <c r="J40" s="168"/>
      <c r="L40" s="168"/>
    </row>
    <row r="41">
      <c r="E41" s="227"/>
      <c r="F41" s="163"/>
      <c r="G41" s="163"/>
      <c r="H41" s="163"/>
      <c r="I41" s="228"/>
      <c r="J41" s="163"/>
      <c r="L41" s="163"/>
    </row>
    <row r="42">
      <c r="E42" s="225"/>
      <c r="F42" s="168"/>
      <c r="G42" s="168"/>
      <c r="H42" s="168"/>
      <c r="I42" s="226"/>
      <c r="J42" s="168"/>
      <c r="L42" s="168"/>
    </row>
    <row r="43">
      <c r="E43" s="227"/>
      <c r="F43" s="163"/>
      <c r="G43" s="163"/>
      <c r="H43" s="163"/>
      <c r="I43" s="228"/>
      <c r="J43" s="163"/>
      <c r="L43" s="163"/>
    </row>
    <row r="44">
      <c r="E44" s="225"/>
      <c r="F44" s="168"/>
      <c r="G44" s="168"/>
      <c r="H44" s="168"/>
      <c r="I44" s="226"/>
      <c r="J44" s="168"/>
      <c r="L44" s="168"/>
    </row>
    <row r="45">
      <c r="E45" s="227"/>
      <c r="F45" s="163"/>
      <c r="G45" s="163"/>
      <c r="H45" s="163"/>
      <c r="I45" s="228"/>
      <c r="J45" s="163"/>
      <c r="L45" s="163"/>
    </row>
    <row r="46">
      <c r="E46" s="225"/>
      <c r="F46" s="168"/>
      <c r="G46" s="168"/>
      <c r="H46" s="168"/>
      <c r="I46" s="226"/>
      <c r="J46" s="168"/>
      <c r="L46" s="168"/>
    </row>
    <row r="47">
      <c r="E47" s="227"/>
      <c r="F47" s="163"/>
      <c r="G47" s="163"/>
      <c r="H47" s="163"/>
      <c r="I47" s="228"/>
      <c r="J47" s="163"/>
      <c r="L47" s="163"/>
    </row>
    <row r="48">
      <c r="E48" s="225"/>
      <c r="F48" s="168"/>
      <c r="G48" s="168"/>
      <c r="H48" s="168"/>
      <c r="I48" s="226"/>
      <c r="J48" s="168"/>
      <c r="L48" s="168"/>
    </row>
    <row r="49">
      <c r="E49" s="227"/>
      <c r="F49" s="163"/>
      <c r="G49" s="163"/>
      <c r="H49" s="163"/>
      <c r="I49" s="228"/>
      <c r="J49" s="163"/>
      <c r="L49" s="163"/>
    </row>
    <row r="50">
      <c r="E50" s="225"/>
      <c r="F50" s="168"/>
      <c r="G50" s="168"/>
      <c r="H50" s="168"/>
      <c r="I50" s="226"/>
      <c r="J50" s="168"/>
      <c r="L50" s="168"/>
    </row>
    <row r="51">
      <c r="E51" s="227"/>
      <c r="F51" s="163"/>
      <c r="G51" s="163"/>
      <c r="H51" s="163"/>
      <c r="I51" s="228"/>
      <c r="J51" s="163"/>
      <c r="L51" s="163"/>
    </row>
    <row r="52">
      <c r="E52" s="225"/>
      <c r="F52" s="168"/>
      <c r="G52" s="168"/>
      <c r="H52" s="168"/>
      <c r="I52" s="226"/>
      <c r="J52" s="168"/>
      <c r="L52" s="168"/>
    </row>
    <row r="53">
      <c r="E53" s="227"/>
      <c r="F53" s="163"/>
      <c r="G53" s="163"/>
      <c r="H53" s="163"/>
      <c r="I53" s="228"/>
      <c r="J53" s="163"/>
      <c r="L53" s="163"/>
    </row>
    <row r="54">
      <c r="E54" s="225"/>
      <c r="F54" s="168"/>
      <c r="G54" s="168"/>
      <c r="H54" s="168"/>
      <c r="I54" s="226"/>
      <c r="J54" s="168"/>
      <c r="L54" s="168"/>
    </row>
    <row r="55">
      <c r="E55" s="227"/>
      <c r="F55" s="163"/>
      <c r="G55" s="163"/>
      <c r="H55" s="163"/>
      <c r="I55" s="228"/>
      <c r="J55" s="163"/>
      <c r="L55" s="163"/>
    </row>
    <row r="56">
      <c r="E56" s="225"/>
      <c r="F56" s="168"/>
      <c r="G56" s="168"/>
      <c r="H56" s="168"/>
      <c r="I56" s="226"/>
      <c r="J56" s="168"/>
      <c r="L56" s="168"/>
    </row>
    <row r="57">
      <c r="E57" s="227"/>
      <c r="F57" s="163"/>
      <c r="G57" s="163"/>
      <c r="H57" s="163"/>
      <c r="I57" s="228"/>
      <c r="J57" s="163"/>
      <c r="L57" s="163"/>
    </row>
    <row r="58">
      <c r="E58" s="225"/>
      <c r="F58" s="168"/>
      <c r="G58" s="168"/>
      <c r="H58" s="168"/>
      <c r="I58" s="226"/>
      <c r="J58" s="168"/>
      <c r="L58" s="168"/>
    </row>
    <row r="59">
      <c r="E59" s="227"/>
      <c r="F59" s="163"/>
      <c r="G59" s="163"/>
      <c r="H59" s="163"/>
      <c r="I59" s="228"/>
      <c r="J59" s="163"/>
      <c r="L59" s="163"/>
    </row>
    <row r="60">
      <c r="E60" s="225"/>
      <c r="F60" s="168"/>
      <c r="G60" s="168"/>
      <c r="H60" s="168"/>
      <c r="I60" s="226"/>
      <c r="J60" s="168"/>
      <c r="L60" s="168"/>
    </row>
    <row r="61">
      <c r="E61" s="227"/>
      <c r="F61" s="163"/>
      <c r="G61" s="163"/>
      <c r="H61" s="163"/>
      <c r="I61" s="228"/>
      <c r="J61" s="163"/>
      <c r="L61" s="163"/>
    </row>
    <row r="62">
      <c r="E62" s="225"/>
      <c r="F62" s="168"/>
      <c r="G62" s="168"/>
      <c r="H62" s="168"/>
      <c r="I62" s="226"/>
      <c r="J62" s="168"/>
      <c r="L62" s="168"/>
    </row>
    <row r="63">
      <c r="E63" s="227"/>
      <c r="F63" s="163"/>
      <c r="G63" s="163"/>
      <c r="H63" s="163"/>
      <c r="I63" s="228"/>
      <c r="J63" s="163"/>
      <c r="L63" s="163"/>
    </row>
    <row r="64">
      <c r="E64" s="225"/>
      <c r="F64" s="168"/>
      <c r="G64" s="168"/>
      <c r="H64" s="168"/>
      <c r="I64" s="226"/>
      <c r="J64" s="168"/>
      <c r="L64" s="168"/>
    </row>
    <row r="65">
      <c r="E65" s="227"/>
      <c r="F65" s="163"/>
      <c r="G65" s="163"/>
      <c r="H65" s="163"/>
      <c r="I65" s="228"/>
      <c r="J65" s="163"/>
      <c r="L65" s="163"/>
    </row>
    <row r="66">
      <c r="E66" s="225"/>
      <c r="F66" s="168"/>
      <c r="G66" s="168"/>
      <c r="H66" s="168"/>
      <c r="I66" s="226"/>
      <c r="J66" s="168"/>
      <c r="L66" s="168"/>
    </row>
    <row r="67">
      <c r="E67" s="227"/>
      <c r="F67" s="163"/>
      <c r="G67" s="163"/>
      <c r="H67" s="163"/>
      <c r="I67" s="228"/>
      <c r="J67" s="163"/>
      <c r="L67" s="163"/>
    </row>
    <row r="68">
      <c r="E68" s="225"/>
      <c r="F68" s="168"/>
      <c r="G68" s="168"/>
      <c r="H68" s="168"/>
      <c r="I68" s="226"/>
      <c r="J68" s="168"/>
      <c r="L68" s="168"/>
    </row>
    <row r="69">
      <c r="E69" s="227"/>
      <c r="F69" s="163"/>
      <c r="G69" s="163"/>
      <c r="H69" s="163"/>
      <c r="I69" s="228"/>
      <c r="J69" s="163"/>
      <c r="L69" s="163"/>
    </row>
    <row r="70">
      <c r="E70" s="225"/>
      <c r="F70" s="168"/>
      <c r="G70" s="168"/>
      <c r="H70" s="168"/>
      <c r="I70" s="226"/>
      <c r="J70" s="168"/>
      <c r="L70" s="168"/>
    </row>
    <row r="71">
      <c r="E71" s="227"/>
      <c r="F71" s="163"/>
      <c r="G71" s="163"/>
      <c r="H71" s="163"/>
      <c r="I71" s="228"/>
      <c r="J71" s="163"/>
      <c r="L71" s="163"/>
    </row>
    <row r="72">
      <c r="E72" s="225"/>
      <c r="F72" s="168"/>
      <c r="G72" s="168"/>
      <c r="H72" s="168"/>
      <c r="I72" s="226"/>
      <c r="J72" s="168"/>
      <c r="L72" s="168"/>
    </row>
    <row r="73">
      <c r="E73" s="227"/>
      <c r="F73" s="163"/>
      <c r="G73" s="163"/>
      <c r="H73" s="163"/>
      <c r="I73" s="228"/>
      <c r="J73" s="163"/>
      <c r="L73" s="163"/>
    </row>
    <row r="74">
      <c r="E74" s="225"/>
      <c r="F74" s="168"/>
      <c r="G74" s="168"/>
      <c r="H74" s="168"/>
      <c r="I74" s="226"/>
      <c r="J74" s="168"/>
      <c r="L74" s="168"/>
    </row>
    <row r="75">
      <c r="E75" s="227"/>
      <c r="F75" s="163"/>
      <c r="G75" s="163"/>
      <c r="H75" s="163"/>
      <c r="I75" s="228"/>
      <c r="J75" s="163"/>
      <c r="L75" s="163"/>
    </row>
    <row r="76">
      <c r="E76" s="225"/>
      <c r="F76" s="168"/>
      <c r="G76" s="168"/>
      <c r="H76" s="168"/>
      <c r="I76" s="226"/>
      <c r="J76" s="168"/>
      <c r="L76" s="168"/>
    </row>
    <row r="77">
      <c r="E77" s="227"/>
      <c r="F77" s="163"/>
      <c r="G77" s="163"/>
      <c r="H77" s="163"/>
      <c r="I77" s="228"/>
      <c r="J77" s="163"/>
      <c r="L77" s="163"/>
    </row>
    <row r="78">
      <c r="E78" s="225"/>
      <c r="F78" s="168"/>
      <c r="G78" s="168"/>
      <c r="H78" s="168"/>
      <c r="I78" s="226"/>
      <c r="J78" s="168"/>
      <c r="L78" s="168"/>
    </row>
    <row r="79">
      <c r="E79" s="227"/>
      <c r="F79" s="163"/>
      <c r="G79" s="163"/>
      <c r="H79" s="163"/>
      <c r="I79" s="228"/>
      <c r="J79" s="163"/>
      <c r="L79" s="163"/>
    </row>
    <row r="80">
      <c r="E80" s="225"/>
      <c r="F80" s="168"/>
      <c r="G80" s="168"/>
      <c r="H80" s="168"/>
      <c r="I80" s="226"/>
      <c r="J80" s="168"/>
      <c r="L80" s="168"/>
    </row>
    <row r="81">
      <c r="E81" s="227"/>
      <c r="F81" s="163"/>
      <c r="G81" s="163"/>
      <c r="H81" s="163"/>
      <c r="I81" s="228"/>
      <c r="J81" s="163"/>
      <c r="L81" s="163"/>
    </row>
    <row r="82">
      <c r="E82" s="225"/>
      <c r="F82" s="168"/>
      <c r="G82" s="168"/>
      <c r="H82" s="168"/>
      <c r="I82" s="226"/>
      <c r="J82" s="168"/>
      <c r="L82" s="168"/>
    </row>
    <row r="83">
      <c r="E83" s="227"/>
      <c r="F83" s="163"/>
      <c r="G83" s="163"/>
      <c r="H83" s="163"/>
      <c r="I83" s="228"/>
      <c r="J83" s="163"/>
      <c r="L83" s="163"/>
    </row>
    <row r="84">
      <c r="E84" s="225"/>
      <c r="F84" s="168"/>
      <c r="G84" s="168"/>
      <c r="H84" s="168"/>
      <c r="I84" s="226"/>
      <c r="J84" s="168"/>
      <c r="L84" s="168"/>
    </row>
    <row r="85">
      <c r="E85" s="227"/>
      <c r="F85" s="163"/>
      <c r="G85" s="163"/>
      <c r="H85" s="163"/>
      <c r="I85" s="228"/>
      <c r="J85" s="163"/>
      <c r="L85" s="163"/>
    </row>
    <row r="86">
      <c r="E86" s="225"/>
      <c r="F86" s="168"/>
      <c r="G86" s="168"/>
      <c r="H86" s="168"/>
      <c r="I86" s="226"/>
      <c r="J86" s="168"/>
      <c r="L86" s="168"/>
    </row>
    <row r="87">
      <c r="E87" s="227"/>
      <c r="F87" s="163"/>
      <c r="G87" s="163"/>
      <c r="H87" s="163"/>
      <c r="I87" s="228"/>
      <c r="J87" s="163"/>
      <c r="L87" s="163"/>
    </row>
    <row r="88">
      <c r="E88" s="225"/>
      <c r="F88" s="168"/>
      <c r="G88" s="168"/>
      <c r="H88" s="168"/>
      <c r="I88" s="226"/>
      <c r="J88" s="168"/>
      <c r="L88" s="168"/>
    </row>
    <row r="89">
      <c r="E89" s="227"/>
      <c r="F89" s="163"/>
      <c r="G89" s="163"/>
      <c r="H89" s="163"/>
      <c r="I89" s="228"/>
      <c r="J89" s="163"/>
      <c r="L89" s="163"/>
    </row>
    <row r="90">
      <c r="E90" s="225"/>
      <c r="F90" s="168"/>
      <c r="G90" s="168"/>
      <c r="H90" s="168"/>
      <c r="I90" s="226"/>
      <c r="J90" s="168"/>
      <c r="L90" s="168"/>
    </row>
    <row r="91">
      <c r="E91" s="227"/>
      <c r="F91" s="163"/>
      <c r="G91" s="163"/>
      <c r="H91" s="163"/>
      <c r="I91" s="228"/>
      <c r="J91" s="163"/>
      <c r="L91" s="163"/>
    </row>
    <row r="92">
      <c r="E92" s="225"/>
      <c r="F92" s="168"/>
      <c r="G92" s="168"/>
      <c r="H92" s="168"/>
      <c r="I92" s="226"/>
      <c r="J92" s="168"/>
      <c r="L92" s="168"/>
    </row>
    <row r="93">
      <c r="E93" s="227"/>
      <c r="F93" s="163"/>
      <c r="G93" s="163"/>
      <c r="H93" s="163"/>
      <c r="I93" s="228"/>
      <c r="J93" s="163"/>
      <c r="L93" s="163"/>
    </row>
    <row r="94">
      <c r="E94" s="225"/>
      <c r="F94" s="168"/>
      <c r="G94" s="168"/>
      <c r="H94" s="168"/>
      <c r="I94" s="226"/>
      <c r="J94" s="168"/>
      <c r="L94" s="168"/>
    </row>
    <row r="95">
      <c r="E95" s="227"/>
      <c r="F95" s="163"/>
      <c r="G95" s="163"/>
      <c r="H95" s="163"/>
      <c r="I95" s="228"/>
      <c r="J95" s="163"/>
      <c r="L95" s="163"/>
    </row>
    <row r="96">
      <c r="E96" s="225"/>
      <c r="F96" s="168"/>
      <c r="G96" s="168"/>
      <c r="H96" s="168"/>
      <c r="I96" s="226"/>
      <c r="J96" s="168"/>
      <c r="L96" s="168"/>
    </row>
    <row r="97">
      <c r="E97" s="227"/>
      <c r="F97" s="163"/>
      <c r="G97" s="163"/>
      <c r="H97" s="163"/>
      <c r="I97" s="228"/>
      <c r="J97" s="163"/>
      <c r="L97" s="163"/>
    </row>
    <row r="98">
      <c r="E98" s="225"/>
      <c r="F98" s="168"/>
      <c r="G98" s="168"/>
      <c r="H98" s="168"/>
      <c r="I98" s="226"/>
      <c r="J98" s="168"/>
      <c r="L98" s="168"/>
    </row>
    <row r="99">
      <c r="E99" s="227"/>
      <c r="F99" s="163"/>
      <c r="G99" s="163"/>
      <c r="H99" s="163"/>
      <c r="I99" s="228"/>
      <c r="J99" s="163"/>
      <c r="L99" s="163"/>
    </row>
    <row r="100">
      <c r="E100" s="225"/>
      <c r="F100" s="168"/>
      <c r="G100" s="168"/>
      <c r="H100" s="168"/>
      <c r="I100" s="226"/>
      <c r="J100" s="168"/>
      <c r="L100" s="168"/>
    </row>
    <row r="101">
      <c r="E101" s="227"/>
      <c r="F101" s="163"/>
      <c r="G101" s="163"/>
      <c r="H101" s="163"/>
      <c r="I101" s="228"/>
      <c r="J101" s="163"/>
      <c r="L101" s="163"/>
    </row>
    <row r="102">
      <c r="E102" s="225"/>
      <c r="F102" s="168"/>
      <c r="G102" s="168"/>
      <c r="H102" s="168"/>
      <c r="I102" s="226"/>
      <c r="J102" s="168"/>
      <c r="L102" s="168"/>
    </row>
    <row r="103">
      <c r="E103" s="227"/>
      <c r="F103" s="163"/>
      <c r="G103" s="163"/>
      <c r="H103" s="163"/>
      <c r="I103" s="228"/>
      <c r="J103" s="163"/>
      <c r="L103" s="163"/>
    </row>
    <row r="104">
      <c r="E104" s="225"/>
      <c r="F104" s="168"/>
      <c r="G104" s="168"/>
      <c r="H104" s="168"/>
      <c r="I104" s="226"/>
      <c r="J104" s="168"/>
      <c r="L104" s="168"/>
    </row>
    <row r="105">
      <c r="E105" s="227"/>
      <c r="F105" s="163"/>
      <c r="G105" s="163"/>
      <c r="H105" s="163"/>
      <c r="I105" s="228"/>
      <c r="J105" s="163"/>
      <c r="L105" s="163"/>
    </row>
    <row r="106">
      <c r="E106" s="225"/>
      <c r="F106" s="168"/>
      <c r="G106" s="168"/>
      <c r="H106" s="168"/>
      <c r="I106" s="226"/>
      <c r="J106" s="168"/>
      <c r="L106" s="168"/>
    </row>
    <row r="107">
      <c r="E107" s="227"/>
      <c r="F107" s="163"/>
      <c r="G107" s="163"/>
      <c r="H107" s="163"/>
      <c r="I107" s="228"/>
      <c r="J107" s="163"/>
      <c r="L107" s="163"/>
    </row>
    <row r="108">
      <c r="E108" s="225"/>
      <c r="F108" s="168"/>
      <c r="G108" s="168"/>
      <c r="H108" s="168"/>
      <c r="I108" s="226"/>
      <c r="J108" s="168"/>
      <c r="L108" s="168"/>
    </row>
    <row r="109">
      <c r="E109" s="227"/>
      <c r="F109" s="163"/>
      <c r="G109" s="163"/>
      <c r="H109" s="163"/>
      <c r="I109" s="228"/>
      <c r="J109" s="163"/>
      <c r="L109" s="163"/>
    </row>
    <row r="110">
      <c r="E110" s="225"/>
      <c r="F110" s="168"/>
      <c r="G110" s="168"/>
      <c r="H110" s="168"/>
      <c r="I110" s="226"/>
      <c r="J110" s="168"/>
      <c r="L110" s="168"/>
    </row>
    <row r="111">
      <c r="E111" s="227"/>
      <c r="F111" s="163"/>
      <c r="G111" s="163"/>
      <c r="H111" s="163"/>
      <c r="I111" s="228"/>
      <c r="J111" s="163"/>
      <c r="L111" s="163"/>
    </row>
    <row r="112">
      <c r="E112" s="225"/>
      <c r="F112" s="168"/>
      <c r="G112" s="168"/>
      <c r="H112" s="168"/>
      <c r="I112" s="226"/>
      <c r="J112" s="168"/>
      <c r="L112" s="168"/>
    </row>
    <row r="113">
      <c r="E113" s="227"/>
      <c r="F113" s="163"/>
      <c r="G113" s="163"/>
      <c r="H113" s="163"/>
      <c r="I113" s="228"/>
      <c r="J113" s="163"/>
      <c r="L113" s="163"/>
    </row>
    <row r="114">
      <c r="E114" s="225"/>
      <c r="F114" s="168"/>
      <c r="G114" s="168"/>
      <c r="H114" s="168"/>
      <c r="I114" s="226"/>
      <c r="J114" s="168"/>
      <c r="L114" s="168"/>
    </row>
    <row r="115">
      <c r="E115" s="227"/>
      <c r="F115" s="163"/>
      <c r="G115" s="163"/>
      <c r="H115" s="163"/>
      <c r="I115" s="228"/>
      <c r="J115" s="163"/>
      <c r="L115" s="163"/>
    </row>
    <row r="116">
      <c r="E116" s="225"/>
      <c r="F116" s="168"/>
      <c r="G116" s="168"/>
      <c r="H116" s="168"/>
      <c r="I116" s="226"/>
      <c r="J116" s="168"/>
      <c r="L116" s="168"/>
    </row>
    <row r="117">
      <c r="E117" s="227"/>
      <c r="F117" s="163"/>
      <c r="G117" s="163"/>
      <c r="H117" s="163"/>
      <c r="I117" s="228"/>
      <c r="J117" s="163"/>
      <c r="L117" s="163"/>
    </row>
    <row r="118">
      <c r="E118" s="225"/>
      <c r="F118" s="168"/>
      <c r="G118" s="168"/>
      <c r="H118" s="168"/>
      <c r="I118" s="226"/>
      <c r="J118" s="168"/>
      <c r="L118" s="168"/>
    </row>
    <row r="119">
      <c r="E119" s="227"/>
      <c r="F119" s="163"/>
      <c r="G119" s="163"/>
      <c r="H119" s="163"/>
      <c r="I119" s="228"/>
      <c r="J119" s="163"/>
      <c r="L119" s="163"/>
    </row>
    <row r="120">
      <c r="E120" s="225"/>
      <c r="F120" s="168"/>
      <c r="G120" s="168"/>
      <c r="H120" s="168"/>
      <c r="I120" s="226"/>
      <c r="J120" s="168"/>
      <c r="L120" s="168"/>
    </row>
    <row r="121">
      <c r="E121" s="227"/>
      <c r="F121" s="163"/>
      <c r="G121" s="163"/>
      <c r="H121" s="163"/>
      <c r="I121" s="228"/>
      <c r="J121" s="163"/>
      <c r="L121" s="163"/>
    </row>
    <row r="122">
      <c r="E122" s="225"/>
      <c r="F122" s="168"/>
      <c r="G122" s="168"/>
      <c r="H122" s="168"/>
      <c r="I122" s="226"/>
      <c r="J122" s="168"/>
      <c r="L122" s="168"/>
    </row>
    <row r="123">
      <c r="E123" s="227"/>
      <c r="F123" s="163"/>
      <c r="G123" s="163"/>
      <c r="H123" s="163"/>
      <c r="I123" s="228"/>
      <c r="J123" s="163"/>
      <c r="L123" s="163"/>
    </row>
    <row r="124">
      <c r="E124" s="225"/>
      <c r="F124" s="168"/>
      <c r="G124" s="168"/>
      <c r="H124" s="168"/>
      <c r="I124" s="226"/>
      <c r="J124" s="168"/>
      <c r="L124" s="168"/>
    </row>
    <row r="125">
      <c r="E125" s="227"/>
      <c r="F125" s="163"/>
      <c r="G125" s="163"/>
      <c r="H125" s="163"/>
      <c r="I125" s="228"/>
      <c r="J125" s="163"/>
      <c r="L125" s="163"/>
    </row>
    <row r="126">
      <c r="E126" s="225"/>
      <c r="F126" s="168"/>
      <c r="G126" s="168"/>
      <c r="H126" s="168"/>
      <c r="I126" s="226"/>
      <c r="J126" s="168"/>
      <c r="L126" s="168"/>
    </row>
    <row r="127">
      <c r="E127" s="227"/>
      <c r="F127" s="163"/>
      <c r="G127" s="163"/>
      <c r="H127" s="163"/>
      <c r="I127" s="228"/>
      <c r="J127" s="163"/>
      <c r="L127" s="163"/>
    </row>
    <row r="128">
      <c r="E128" s="225"/>
      <c r="F128" s="168"/>
      <c r="G128" s="168"/>
      <c r="H128" s="168"/>
      <c r="I128" s="226"/>
      <c r="J128" s="168"/>
      <c r="L128" s="168"/>
    </row>
    <row r="129">
      <c r="E129" s="227"/>
      <c r="F129" s="163"/>
      <c r="G129" s="163"/>
      <c r="H129" s="163"/>
      <c r="I129" s="228"/>
      <c r="J129" s="163"/>
      <c r="L129" s="163"/>
    </row>
    <row r="130">
      <c r="E130" s="225"/>
      <c r="F130" s="168"/>
      <c r="G130" s="168"/>
      <c r="H130" s="168"/>
      <c r="I130" s="226"/>
      <c r="J130" s="168"/>
      <c r="L130" s="168"/>
    </row>
    <row r="131">
      <c r="E131" s="227"/>
      <c r="F131" s="163"/>
      <c r="G131" s="163"/>
      <c r="H131" s="163"/>
      <c r="I131" s="228"/>
      <c r="J131" s="163"/>
      <c r="L131" s="163"/>
    </row>
    <row r="132">
      <c r="E132" s="225"/>
      <c r="F132" s="168"/>
      <c r="G132" s="168"/>
      <c r="H132" s="168"/>
      <c r="I132" s="226"/>
      <c r="J132" s="168"/>
      <c r="L132" s="168"/>
    </row>
    <row r="133">
      <c r="E133" s="227"/>
      <c r="F133" s="163"/>
      <c r="G133" s="163"/>
      <c r="H133" s="163"/>
      <c r="I133" s="228"/>
      <c r="J133" s="163"/>
      <c r="L133" s="163"/>
    </row>
    <row r="134">
      <c r="E134" s="225"/>
      <c r="F134" s="168"/>
      <c r="G134" s="168"/>
      <c r="H134" s="168"/>
      <c r="I134" s="226"/>
      <c r="J134" s="168"/>
      <c r="L134" s="168"/>
    </row>
    <row r="135">
      <c r="E135" s="227"/>
      <c r="F135" s="163"/>
      <c r="G135" s="163"/>
      <c r="H135" s="163"/>
      <c r="I135" s="228"/>
      <c r="J135" s="163"/>
      <c r="L135" s="163"/>
    </row>
    <row r="136">
      <c r="E136" s="225"/>
      <c r="F136" s="168"/>
      <c r="G136" s="168"/>
      <c r="H136" s="168"/>
      <c r="I136" s="226"/>
      <c r="J136" s="168"/>
      <c r="L136" s="168"/>
    </row>
    <row r="137">
      <c r="E137" s="227"/>
      <c r="F137" s="163"/>
      <c r="G137" s="163"/>
      <c r="H137" s="163"/>
      <c r="I137" s="228"/>
      <c r="J137" s="163"/>
      <c r="L137" s="163"/>
    </row>
    <row r="138">
      <c r="E138" s="225"/>
      <c r="F138" s="168"/>
      <c r="G138" s="168"/>
      <c r="H138" s="168"/>
      <c r="I138" s="226"/>
      <c r="J138" s="168"/>
      <c r="L138" s="168"/>
    </row>
    <row r="139">
      <c r="E139" s="227"/>
      <c r="F139" s="163"/>
      <c r="G139" s="163"/>
      <c r="H139" s="163"/>
      <c r="I139" s="228"/>
      <c r="J139" s="163"/>
      <c r="L139" s="163"/>
    </row>
    <row r="140">
      <c r="E140" s="225"/>
      <c r="F140" s="168"/>
      <c r="G140" s="168"/>
      <c r="H140" s="168"/>
      <c r="I140" s="226"/>
      <c r="J140" s="168"/>
      <c r="L140" s="168"/>
    </row>
    <row r="141">
      <c r="E141" s="227"/>
      <c r="F141" s="163"/>
      <c r="G141" s="163"/>
      <c r="H141" s="163"/>
      <c r="I141" s="228"/>
      <c r="J141" s="163"/>
      <c r="L141" s="163"/>
    </row>
    <row r="142">
      <c r="E142" s="225"/>
      <c r="F142" s="168"/>
      <c r="G142" s="168"/>
      <c r="H142" s="168"/>
      <c r="I142" s="226"/>
      <c r="J142" s="168"/>
      <c r="L142" s="168"/>
    </row>
    <row r="143">
      <c r="E143" s="227"/>
      <c r="F143" s="163"/>
      <c r="G143" s="163"/>
      <c r="H143" s="163"/>
      <c r="I143" s="228"/>
      <c r="J143" s="163"/>
      <c r="L143" s="163"/>
    </row>
    <row r="144">
      <c r="E144" s="225"/>
      <c r="F144" s="168"/>
      <c r="G144" s="168"/>
      <c r="H144" s="168"/>
      <c r="I144" s="226"/>
      <c r="J144" s="168"/>
      <c r="L144" s="168"/>
    </row>
    <row r="145">
      <c r="E145" s="227"/>
      <c r="F145" s="163"/>
      <c r="G145" s="163"/>
      <c r="H145" s="163"/>
      <c r="I145" s="228"/>
      <c r="J145" s="163"/>
      <c r="L145" s="163"/>
    </row>
    <row r="146">
      <c r="E146" s="225"/>
      <c r="F146" s="168"/>
      <c r="G146" s="168"/>
      <c r="H146" s="168"/>
      <c r="I146" s="226"/>
      <c r="J146" s="168"/>
      <c r="L146" s="168"/>
    </row>
    <row r="147">
      <c r="E147" s="227"/>
      <c r="F147" s="163"/>
      <c r="G147" s="163"/>
      <c r="H147" s="163"/>
      <c r="I147" s="228"/>
      <c r="J147" s="163"/>
      <c r="L147" s="163"/>
    </row>
    <row r="148">
      <c r="E148" s="225"/>
      <c r="F148" s="168"/>
      <c r="G148" s="168"/>
      <c r="H148" s="168"/>
      <c r="I148" s="226"/>
      <c r="J148" s="168"/>
      <c r="L148" s="168"/>
    </row>
    <row r="149">
      <c r="E149" s="227"/>
      <c r="F149" s="163"/>
      <c r="G149" s="163"/>
      <c r="H149" s="163"/>
      <c r="I149" s="228"/>
      <c r="J149" s="163"/>
      <c r="L149" s="163"/>
    </row>
    <row r="150">
      <c r="E150" s="225"/>
      <c r="F150" s="168"/>
      <c r="G150" s="168"/>
      <c r="H150" s="168"/>
      <c r="I150" s="226"/>
      <c r="J150" s="168"/>
      <c r="L150" s="168"/>
    </row>
    <row r="151">
      <c r="E151" s="227"/>
      <c r="F151" s="163"/>
      <c r="G151" s="163"/>
      <c r="H151" s="163"/>
      <c r="I151" s="228"/>
      <c r="J151" s="163"/>
      <c r="L151" s="163"/>
    </row>
    <row r="152">
      <c r="E152" s="225"/>
      <c r="F152" s="168"/>
      <c r="G152" s="168"/>
      <c r="H152" s="168"/>
      <c r="I152" s="226"/>
      <c r="J152" s="168"/>
      <c r="L152" s="168"/>
    </row>
    <row r="153">
      <c r="E153" s="227"/>
      <c r="F153" s="163"/>
      <c r="G153" s="163"/>
      <c r="H153" s="163"/>
      <c r="I153" s="228"/>
      <c r="J153" s="163"/>
      <c r="L153" s="163"/>
    </row>
    <row r="154">
      <c r="E154" s="225"/>
      <c r="F154" s="168"/>
      <c r="G154" s="168"/>
      <c r="H154" s="168"/>
      <c r="I154" s="226"/>
      <c r="J154" s="168"/>
      <c r="L154" s="168"/>
    </row>
    <row r="155">
      <c r="E155" s="227"/>
      <c r="F155" s="163"/>
      <c r="G155" s="163"/>
      <c r="H155" s="163"/>
      <c r="I155" s="228"/>
      <c r="J155" s="163"/>
      <c r="L155" s="163"/>
    </row>
    <row r="156">
      <c r="E156" s="225"/>
      <c r="F156" s="168"/>
      <c r="G156" s="168"/>
      <c r="H156" s="168"/>
      <c r="I156" s="226"/>
      <c r="J156" s="168"/>
      <c r="L156" s="168"/>
    </row>
    <row r="157">
      <c r="E157" s="227"/>
      <c r="F157" s="163"/>
      <c r="G157" s="163"/>
      <c r="H157" s="163"/>
      <c r="I157" s="228"/>
      <c r="J157" s="163"/>
      <c r="L157" s="163"/>
    </row>
    <row r="158">
      <c r="E158" s="225"/>
      <c r="F158" s="168"/>
      <c r="G158" s="168"/>
      <c r="H158" s="168"/>
      <c r="I158" s="226"/>
      <c r="J158" s="168"/>
      <c r="L158" s="168"/>
    </row>
    <row r="159">
      <c r="E159" s="227"/>
      <c r="F159" s="163"/>
      <c r="G159" s="163"/>
      <c r="H159" s="163"/>
      <c r="I159" s="228"/>
      <c r="J159" s="163"/>
      <c r="L159" s="163"/>
    </row>
    <row r="160">
      <c r="E160" s="225"/>
      <c r="F160" s="168"/>
      <c r="G160" s="168"/>
      <c r="H160" s="168"/>
      <c r="I160" s="226"/>
      <c r="J160" s="168"/>
      <c r="L160" s="168"/>
    </row>
    <row r="161">
      <c r="E161" s="227"/>
      <c r="F161" s="163"/>
      <c r="G161" s="163"/>
      <c r="H161" s="163"/>
      <c r="I161" s="228"/>
      <c r="J161" s="163"/>
      <c r="L161" s="163"/>
    </row>
    <row r="162">
      <c r="E162" s="225"/>
      <c r="F162" s="168"/>
      <c r="G162" s="168"/>
      <c r="H162" s="168"/>
      <c r="I162" s="226"/>
      <c r="J162" s="168"/>
      <c r="L162" s="168"/>
    </row>
    <row r="163">
      <c r="E163" s="227"/>
      <c r="F163" s="163"/>
      <c r="G163" s="163"/>
      <c r="H163" s="163"/>
      <c r="I163" s="228"/>
      <c r="J163" s="163"/>
      <c r="L163" s="163"/>
    </row>
    <row r="164">
      <c r="E164" s="225"/>
      <c r="F164" s="168"/>
      <c r="G164" s="168"/>
      <c r="H164" s="168"/>
      <c r="I164" s="226"/>
      <c r="J164" s="168"/>
      <c r="L164" s="168"/>
    </row>
    <row r="165">
      <c r="E165" s="227"/>
      <c r="F165" s="163"/>
      <c r="G165" s="163"/>
      <c r="H165" s="163"/>
      <c r="I165" s="228"/>
      <c r="J165" s="163"/>
      <c r="L165" s="163"/>
    </row>
    <row r="166">
      <c r="E166" s="225"/>
      <c r="F166" s="168"/>
      <c r="G166" s="168"/>
      <c r="H166" s="168"/>
      <c r="I166" s="226"/>
      <c r="J166" s="168"/>
      <c r="L166" s="168"/>
    </row>
    <row r="167">
      <c r="E167" s="227"/>
      <c r="F167" s="163"/>
      <c r="G167" s="163"/>
      <c r="H167" s="163"/>
      <c r="I167" s="228"/>
      <c r="J167" s="163"/>
      <c r="L167" s="163"/>
    </row>
    <row r="168">
      <c r="E168" s="225"/>
      <c r="F168" s="168"/>
      <c r="G168" s="168"/>
      <c r="H168" s="168"/>
      <c r="I168" s="226"/>
      <c r="J168" s="168"/>
      <c r="L168" s="168"/>
    </row>
    <row r="169">
      <c r="E169" s="227"/>
      <c r="F169" s="163"/>
      <c r="G169" s="163"/>
      <c r="H169" s="163"/>
      <c r="I169" s="228"/>
      <c r="J169" s="163"/>
      <c r="L169" s="163"/>
    </row>
    <row r="170">
      <c r="E170" s="225"/>
      <c r="F170" s="168"/>
      <c r="G170" s="168"/>
      <c r="H170" s="168"/>
      <c r="I170" s="226"/>
      <c r="J170" s="168"/>
      <c r="L170" s="168"/>
    </row>
    <row r="171">
      <c r="E171" s="227"/>
      <c r="F171" s="163"/>
      <c r="G171" s="163"/>
      <c r="H171" s="163"/>
      <c r="I171" s="228"/>
      <c r="J171" s="163"/>
      <c r="L171" s="163"/>
    </row>
    <row r="172">
      <c r="E172" s="225"/>
      <c r="F172" s="168"/>
      <c r="G172" s="168"/>
      <c r="H172" s="168"/>
      <c r="I172" s="226"/>
      <c r="J172" s="168"/>
      <c r="L172" s="168"/>
    </row>
    <row r="173">
      <c r="E173" s="227"/>
      <c r="F173" s="163"/>
      <c r="G173" s="163"/>
      <c r="H173" s="163"/>
      <c r="I173" s="228"/>
      <c r="J173" s="163"/>
      <c r="L173" s="163"/>
    </row>
    <row r="174">
      <c r="E174" s="225"/>
      <c r="F174" s="168"/>
      <c r="G174" s="168"/>
      <c r="H174" s="168"/>
      <c r="I174" s="226"/>
      <c r="J174" s="168"/>
      <c r="L174" s="168"/>
    </row>
    <row r="175">
      <c r="E175" s="227"/>
      <c r="F175" s="163"/>
      <c r="G175" s="163"/>
      <c r="H175" s="163"/>
      <c r="I175" s="228"/>
      <c r="J175" s="163"/>
      <c r="L175" s="163"/>
    </row>
    <row r="176">
      <c r="E176" s="225"/>
      <c r="F176" s="168"/>
      <c r="G176" s="168"/>
      <c r="H176" s="168"/>
      <c r="I176" s="226"/>
      <c r="J176" s="168"/>
      <c r="L176" s="168"/>
    </row>
    <row r="177">
      <c r="E177" s="227"/>
      <c r="F177" s="163"/>
      <c r="G177" s="163"/>
      <c r="H177" s="163"/>
      <c r="I177" s="228"/>
      <c r="J177" s="163"/>
      <c r="L177" s="163"/>
    </row>
    <row r="178">
      <c r="E178" s="225"/>
      <c r="F178" s="168"/>
      <c r="G178" s="168"/>
      <c r="H178" s="168"/>
      <c r="I178" s="226"/>
      <c r="J178" s="168"/>
      <c r="L178" s="168"/>
    </row>
    <row r="179">
      <c r="E179" s="227"/>
      <c r="F179" s="163"/>
      <c r="G179" s="163"/>
      <c r="H179" s="163"/>
      <c r="I179" s="228"/>
      <c r="J179" s="163"/>
      <c r="L179" s="163"/>
    </row>
    <row r="180">
      <c r="E180" s="225"/>
      <c r="F180" s="168"/>
      <c r="G180" s="168"/>
      <c r="H180" s="168"/>
      <c r="I180" s="226"/>
      <c r="J180" s="168"/>
      <c r="L180" s="168"/>
    </row>
    <row r="181">
      <c r="E181" s="227"/>
      <c r="F181" s="163"/>
      <c r="G181" s="163"/>
      <c r="H181" s="163"/>
      <c r="I181" s="228"/>
      <c r="J181" s="163"/>
      <c r="L181" s="163"/>
    </row>
    <row r="182">
      <c r="E182" s="225"/>
      <c r="F182" s="168"/>
      <c r="G182" s="168"/>
      <c r="H182" s="168"/>
      <c r="I182" s="226"/>
      <c r="J182" s="168"/>
      <c r="L182" s="168"/>
    </row>
    <row r="183">
      <c r="E183" s="227"/>
      <c r="F183" s="163"/>
      <c r="G183" s="163"/>
      <c r="H183" s="163"/>
      <c r="I183" s="228"/>
      <c r="J183" s="163"/>
      <c r="L183" s="163"/>
    </row>
    <row r="184">
      <c r="E184" s="225"/>
      <c r="F184" s="168"/>
      <c r="G184" s="168"/>
      <c r="H184" s="168"/>
      <c r="I184" s="226"/>
      <c r="J184" s="168"/>
      <c r="L184" s="168"/>
    </row>
    <row r="185">
      <c r="E185" s="227"/>
      <c r="F185" s="163"/>
      <c r="G185" s="163"/>
      <c r="H185" s="163"/>
      <c r="I185" s="228"/>
      <c r="J185" s="163"/>
      <c r="L185" s="163"/>
    </row>
    <row r="186">
      <c r="E186" s="225"/>
      <c r="F186" s="168"/>
      <c r="G186" s="168"/>
      <c r="H186" s="168"/>
      <c r="I186" s="226"/>
      <c r="J186" s="168"/>
      <c r="L186" s="168"/>
    </row>
    <row r="187">
      <c r="E187" s="227"/>
      <c r="F187" s="163"/>
      <c r="G187" s="163"/>
      <c r="H187" s="163"/>
      <c r="I187" s="228"/>
      <c r="J187" s="163"/>
      <c r="L187" s="163"/>
    </row>
    <row r="188">
      <c r="E188" s="225"/>
      <c r="F188" s="168"/>
      <c r="G188" s="168"/>
      <c r="H188" s="168"/>
      <c r="I188" s="226"/>
      <c r="J188" s="168"/>
      <c r="L188" s="168"/>
    </row>
    <row r="189">
      <c r="E189" s="227"/>
      <c r="F189" s="163"/>
      <c r="G189" s="163"/>
      <c r="H189" s="163"/>
      <c r="I189" s="228"/>
      <c r="J189" s="163"/>
      <c r="L189" s="163"/>
    </row>
    <row r="190">
      <c r="E190" s="225"/>
      <c r="F190" s="168"/>
      <c r="G190" s="168"/>
      <c r="H190" s="168"/>
      <c r="I190" s="226"/>
      <c r="J190" s="168"/>
      <c r="L190" s="168"/>
    </row>
    <row r="191">
      <c r="E191" s="227"/>
      <c r="F191" s="163"/>
      <c r="G191" s="163"/>
      <c r="H191" s="163"/>
      <c r="I191" s="228"/>
      <c r="J191" s="163"/>
      <c r="L191" s="163"/>
    </row>
    <row r="192">
      <c r="E192" s="225"/>
      <c r="F192" s="168"/>
      <c r="G192" s="168"/>
      <c r="H192" s="168"/>
      <c r="I192" s="226"/>
      <c r="J192" s="168"/>
      <c r="L192" s="168"/>
    </row>
    <row r="193">
      <c r="E193" s="227"/>
      <c r="F193" s="163"/>
      <c r="G193" s="163"/>
      <c r="H193" s="163"/>
      <c r="I193" s="228"/>
      <c r="J193" s="163"/>
      <c r="L193" s="163"/>
    </row>
    <row r="194">
      <c r="E194" s="225"/>
      <c r="F194" s="168"/>
      <c r="G194" s="168"/>
      <c r="H194" s="168"/>
      <c r="I194" s="226"/>
      <c r="J194" s="168"/>
      <c r="L194" s="168"/>
    </row>
    <row r="195">
      <c r="E195" s="227"/>
      <c r="F195" s="163"/>
      <c r="G195" s="163"/>
      <c r="H195" s="163"/>
      <c r="I195" s="228"/>
      <c r="J195" s="163"/>
      <c r="L195" s="163"/>
    </row>
    <row r="196">
      <c r="E196" s="225"/>
      <c r="F196" s="168"/>
      <c r="G196" s="168"/>
      <c r="H196" s="168"/>
      <c r="I196" s="226"/>
      <c r="J196" s="168"/>
      <c r="L196" s="168"/>
    </row>
    <row r="197">
      <c r="E197" s="227"/>
      <c r="F197" s="163"/>
      <c r="G197" s="163"/>
      <c r="H197" s="163"/>
      <c r="I197" s="228"/>
      <c r="J197" s="163"/>
      <c r="L197" s="163"/>
    </row>
    <row r="198">
      <c r="E198" s="225"/>
      <c r="F198" s="168"/>
      <c r="G198" s="168"/>
      <c r="H198" s="168"/>
      <c r="I198" s="226"/>
      <c r="J198" s="168"/>
      <c r="L198" s="168"/>
    </row>
    <row r="199">
      <c r="E199" s="227"/>
      <c r="F199" s="163"/>
      <c r="G199" s="163"/>
      <c r="H199" s="163"/>
      <c r="I199" s="228"/>
      <c r="J199" s="163"/>
      <c r="L199" s="163"/>
    </row>
    <row r="200">
      <c r="E200" s="225"/>
      <c r="F200" s="168"/>
      <c r="G200" s="168"/>
      <c r="H200" s="168"/>
      <c r="I200" s="226"/>
      <c r="J200" s="168"/>
      <c r="L200" s="168"/>
    </row>
    <row r="201">
      <c r="E201" s="227"/>
      <c r="F201" s="163"/>
      <c r="G201" s="163"/>
      <c r="H201" s="163"/>
      <c r="I201" s="228"/>
      <c r="J201" s="163"/>
      <c r="L201" s="163"/>
    </row>
    <row r="202">
      <c r="E202" s="225"/>
      <c r="F202" s="168"/>
      <c r="G202" s="168"/>
      <c r="H202" s="168"/>
      <c r="I202" s="226"/>
      <c r="J202" s="168"/>
      <c r="L202" s="168"/>
    </row>
    <row r="203">
      <c r="E203" s="227"/>
      <c r="F203" s="163"/>
      <c r="G203" s="163"/>
      <c r="H203" s="163"/>
      <c r="I203" s="228"/>
      <c r="J203" s="163"/>
      <c r="L203" s="163"/>
    </row>
    <row r="204">
      <c r="E204" s="225"/>
      <c r="F204" s="168"/>
      <c r="G204" s="168"/>
      <c r="H204" s="168"/>
      <c r="I204" s="226"/>
      <c r="J204" s="168"/>
      <c r="L204" s="168"/>
    </row>
    <row r="205">
      <c r="E205" s="227"/>
      <c r="F205" s="163"/>
      <c r="G205" s="163"/>
      <c r="H205" s="163"/>
      <c r="I205" s="228"/>
      <c r="J205" s="163"/>
      <c r="L205" s="163"/>
    </row>
    <row r="206">
      <c r="E206" s="225"/>
      <c r="F206" s="168"/>
      <c r="G206" s="168"/>
      <c r="H206" s="168"/>
      <c r="I206" s="226"/>
      <c r="J206" s="168"/>
      <c r="L206" s="168"/>
    </row>
    <row r="207">
      <c r="E207" s="227"/>
      <c r="F207" s="163"/>
      <c r="G207" s="163"/>
      <c r="H207" s="163"/>
      <c r="I207" s="228"/>
      <c r="J207" s="163"/>
      <c r="L207" s="163"/>
    </row>
    <row r="208">
      <c r="E208" s="225"/>
      <c r="F208" s="168"/>
      <c r="G208" s="168"/>
      <c r="H208" s="168"/>
      <c r="I208" s="226"/>
      <c r="J208" s="168"/>
      <c r="L208" s="168"/>
    </row>
    <row r="209">
      <c r="E209" s="227"/>
      <c r="F209" s="163"/>
      <c r="G209" s="163"/>
      <c r="H209" s="163"/>
      <c r="I209" s="228"/>
      <c r="J209" s="163"/>
      <c r="L209" s="163"/>
    </row>
    <row r="210">
      <c r="E210" s="225"/>
      <c r="F210" s="168"/>
      <c r="G210" s="168"/>
      <c r="H210" s="168"/>
      <c r="I210" s="226"/>
      <c r="J210" s="168"/>
      <c r="L210" s="168"/>
    </row>
    <row r="211">
      <c r="E211" s="227"/>
      <c r="F211" s="163"/>
      <c r="G211" s="163"/>
      <c r="H211" s="163"/>
      <c r="I211" s="228"/>
      <c r="J211" s="163"/>
      <c r="L211" s="163"/>
    </row>
    <row r="212">
      <c r="E212" s="225"/>
      <c r="F212" s="168"/>
      <c r="G212" s="168"/>
      <c r="H212" s="168"/>
      <c r="I212" s="226"/>
      <c r="J212" s="168"/>
      <c r="L212" s="168"/>
    </row>
    <row r="213">
      <c r="E213" s="227"/>
      <c r="F213" s="163"/>
      <c r="G213" s="163"/>
      <c r="H213" s="163"/>
      <c r="I213" s="228"/>
      <c r="J213" s="163"/>
      <c r="L213" s="163"/>
    </row>
    <row r="214">
      <c r="E214" s="225"/>
      <c r="F214" s="168"/>
      <c r="G214" s="168"/>
      <c r="H214" s="168"/>
      <c r="I214" s="226"/>
      <c r="J214" s="168"/>
      <c r="L214" s="168"/>
    </row>
    <row r="215">
      <c r="E215" s="227"/>
      <c r="F215" s="163"/>
      <c r="G215" s="163"/>
      <c r="H215" s="163"/>
      <c r="I215" s="228"/>
      <c r="J215" s="163"/>
      <c r="L215" s="163"/>
    </row>
    <row r="216">
      <c r="E216" s="225"/>
      <c r="F216" s="168"/>
      <c r="G216" s="168"/>
      <c r="H216" s="168"/>
      <c r="I216" s="226"/>
      <c r="J216" s="168"/>
      <c r="L216" s="168"/>
    </row>
    <row r="217">
      <c r="E217" s="227"/>
      <c r="F217" s="163"/>
      <c r="G217" s="163"/>
      <c r="H217" s="163"/>
      <c r="I217" s="228"/>
      <c r="J217" s="163"/>
      <c r="L217" s="163"/>
    </row>
    <row r="218">
      <c r="E218" s="225"/>
      <c r="F218" s="168"/>
      <c r="G218" s="168"/>
      <c r="H218" s="168"/>
      <c r="I218" s="226"/>
      <c r="J218" s="168"/>
      <c r="L218" s="168"/>
    </row>
    <row r="219">
      <c r="E219" s="227"/>
      <c r="F219" s="163"/>
      <c r="G219" s="163"/>
      <c r="H219" s="163"/>
      <c r="I219" s="228"/>
      <c r="J219" s="163"/>
      <c r="L219" s="163"/>
    </row>
    <row r="220">
      <c r="E220" s="225"/>
      <c r="F220" s="168"/>
      <c r="G220" s="168"/>
      <c r="H220" s="168"/>
      <c r="I220" s="226"/>
      <c r="J220" s="168"/>
      <c r="L220" s="168"/>
    </row>
    <row r="221">
      <c r="E221" s="227"/>
      <c r="F221" s="163"/>
      <c r="G221" s="163"/>
      <c r="H221" s="163"/>
      <c r="I221" s="228"/>
      <c r="J221" s="163"/>
      <c r="L221" s="163"/>
    </row>
    <row r="222">
      <c r="E222" s="225"/>
      <c r="F222" s="168"/>
      <c r="G222" s="168"/>
      <c r="H222" s="168"/>
      <c r="I222" s="226"/>
      <c r="J222" s="168"/>
      <c r="L222" s="168"/>
    </row>
    <row r="223">
      <c r="E223" s="227"/>
      <c r="F223" s="163"/>
      <c r="G223" s="163"/>
      <c r="H223" s="163"/>
      <c r="I223" s="228"/>
      <c r="J223" s="163"/>
      <c r="L223" s="163"/>
    </row>
    <row r="224">
      <c r="E224" s="225"/>
      <c r="F224" s="168"/>
      <c r="G224" s="168"/>
      <c r="H224" s="168"/>
      <c r="I224" s="226"/>
      <c r="J224" s="168"/>
      <c r="L224" s="168"/>
    </row>
    <row r="225">
      <c r="E225" s="227"/>
      <c r="F225" s="163"/>
      <c r="G225" s="163"/>
      <c r="H225" s="163"/>
      <c r="I225" s="228"/>
      <c r="J225" s="163"/>
      <c r="L225" s="163"/>
    </row>
    <row r="226">
      <c r="E226" s="225"/>
      <c r="F226" s="168"/>
      <c r="G226" s="168"/>
      <c r="H226" s="168"/>
      <c r="I226" s="226"/>
      <c r="J226" s="168"/>
      <c r="L226" s="168"/>
    </row>
    <row r="227">
      <c r="E227" s="227"/>
      <c r="F227" s="163"/>
      <c r="G227" s="163"/>
      <c r="H227" s="163"/>
      <c r="I227" s="228"/>
      <c r="J227" s="163"/>
      <c r="L227" s="163"/>
    </row>
    <row r="228">
      <c r="E228" s="225"/>
      <c r="F228" s="168"/>
      <c r="G228" s="168"/>
      <c r="H228" s="168"/>
      <c r="I228" s="226"/>
      <c r="J228" s="168"/>
      <c r="L228" s="168"/>
    </row>
    <row r="229">
      <c r="E229" s="227"/>
      <c r="F229" s="163"/>
      <c r="G229" s="163"/>
      <c r="H229" s="163"/>
      <c r="I229" s="228"/>
      <c r="J229" s="163"/>
      <c r="L229" s="163"/>
    </row>
    <row r="230">
      <c r="E230" s="225"/>
      <c r="F230" s="168"/>
      <c r="G230" s="168"/>
      <c r="H230" s="168"/>
      <c r="I230" s="226"/>
      <c r="J230" s="168"/>
      <c r="L230" s="168"/>
    </row>
    <row r="231">
      <c r="E231" s="227"/>
      <c r="F231" s="163"/>
      <c r="G231" s="163"/>
      <c r="H231" s="163"/>
      <c r="I231" s="228"/>
      <c r="J231" s="163"/>
      <c r="L231" s="163"/>
    </row>
    <row r="232">
      <c r="E232" s="225"/>
      <c r="F232" s="168"/>
      <c r="G232" s="168"/>
      <c r="H232" s="168"/>
      <c r="I232" s="226"/>
      <c r="J232" s="168"/>
      <c r="L232" s="168"/>
    </row>
    <row r="233">
      <c r="E233" s="227"/>
      <c r="F233" s="163"/>
      <c r="G233" s="163"/>
      <c r="H233" s="163"/>
      <c r="I233" s="228"/>
      <c r="J233" s="163"/>
      <c r="L233" s="163"/>
    </row>
    <row r="234">
      <c r="E234" s="225"/>
      <c r="F234" s="168"/>
      <c r="G234" s="168"/>
      <c r="H234" s="168"/>
      <c r="I234" s="226"/>
      <c r="J234" s="168"/>
      <c r="L234" s="168"/>
    </row>
    <row r="235">
      <c r="E235" s="227"/>
      <c r="F235" s="163"/>
      <c r="G235" s="163"/>
      <c r="H235" s="163"/>
      <c r="I235" s="228"/>
      <c r="J235" s="163"/>
      <c r="L235" s="163"/>
    </row>
    <row r="236">
      <c r="E236" s="225"/>
      <c r="F236" s="168"/>
      <c r="G236" s="168"/>
      <c r="H236" s="168"/>
      <c r="I236" s="226"/>
      <c r="J236" s="168"/>
      <c r="L236" s="168"/>
    </row>
    <row r="237">
      <c r="E237" s="227"/>
      <c r="F237" s="163"/>
      <c r="G237" s="163"/>
      <c r="H237" s="163"/>
      <c r="I237" s="228"/>
      <c r="J237" s="163"/>
      <c r="L237" s="163"/>
    </row>
    <row r="238">
      <c r="E238" s="225"/>
      <c r="F238" s="168"/>
      <c r="G238" s="168"/>
      <c r="H238" s="168"/>
      <c r="I238" s="226"/>
      <c r="J238" s="168"/>
      <c r="L238" s="168"/>
    </row>
    <row r="239">
      <c r="E239" s="227"/>
      <c r="F239" s="163"/>
      <c r="G239" s="163"/>
      <c r="H239" s="163"/>
      <c r="I239" s="228"/>
      <c r="J239" s="163"/>
      <c r="L239" s="163"/>
    </row>
    <row r="240">
      <c r="E240" s="225"/>
      <c r="F240" s="168"/>
      <c r="G240" s="168"/>
      <c r="H240" s="168"/>
      <c r="I240" s="226"/>
      <c r="J240" s="168"/>
      <c r="L240" s="168"/>
    </row>
    <row r="241">
      <c r="E241" s="227"/>
      <c r="F241" s="163"/>
      <c r="G241" s="163"/>
      <c r="H241" s="163"/>
      <c r="I241" s="228"/>
      <c r="J241" s="163"/>
      <c r="L241" s="163"/>
    </row>
    <row r="242">
      <c r="E242" s="225"/>
      <c r="F242" s="168"/>
      <c r="G242" s="168"/>
      <c r="H242" s="168"/>
      <c r="I242" s="226"/>
      <c r="J242" s="168"/>
      <c r="L242" s="168"/>
    </row>
    <row r="243">
      <c r="E243" s="227"/>
      <c r="F243" s="163"/>
      <c r="G243" s="163"/>
      <c r="H243" s="163"/>
      <c r="I243" s="228"/>
      <c r="J243" s="163"/>
      <c r="L243" s="163"/>
    </row>
    <row r="244">
      <c r="E244" s="225"/>
      <c r="F244" s="168"/>
      <c r="G244" s="168"/>
      <c r="H244" s="168"/>
      <c r="I244" s="226"/>
      <c r="J244" s="168"/>
      <c r="L244" s="168"/>
    </row>
    <row r="245">
      <c r="E245" s="227"/>
      <c r="F245" s="163"/>
      <c r="G245" s="163"/>
      <c r="H245" s="163"/>
      <c r="I245" s="228"/>
      <c r="J245" s="163"/>
      <c r="L245" s="163"/>
    </row>
    <row r="246">
      <c r="E246" s="225"/>
      <c r="F246" s="168"/>
      <c r="G246" s="168"/>
      <c r="H246" s="168"/>
      <c r="I246" s="226"/>
      <c r="J246" s="168"/>
      <c r="L246" s="168"/>
    </row>
    <row r="247">
      <c r="E247" s="227"/>
      <c r="F247" s="163"/>
      <c r="G247" s="163"/>
      <c r="H247" s="163"/>
      <c r="I247" s="228"/>
      <c r="J247" s="163"/>
      <c r="L247" s="163"/>
    </row>
    <row r="248">
      <c r="E248" s="225"/>
      <c r="F248" s="168"/>
      <c r="G248" s="168"/>
      <c r="H248" s="168"/>
      <c r="I248" s="226"/>
      <c r="J248" s="168"/>
      <c r="L248" s="168"/>
    </row>
    <row r="249">
      <c r="E249" s="227"/>
      <c r="F249" s="163"/>
      <c r="G249" s="163"/>
      <c r="H249" s="163"/>
      <c r="I249" s="228"/>
      <c r="J249" s="163"/>
      <c r="L249" s="163"/>
    </row>
    <row r="250">
      <c r="E250" s="225"/>
      <c r="F250" s="168"/>
      <c r="G250" s="168"/>
      <c r="H250" s="168"/>
      <c r="I250" s="226"/>
      <c r="J250" s="168"/>
      <c r="L250" s="168"/>
    </row>
    <row r="251">
      <c r="E251" s="227"/>
      <c r="F251" s="163"/>
      <c r="G251" s="163"/>
      <c r="H251" s="163"/>
      <c r="I251" s="228"/>
      <c r="J251" s="163"/>
      <c r="L251" s="163"/>
    </row>
    <row r="252">
      <c r="E252" s="225"/>
      <c r="F252" s="168"/>
      <c r="G252" s="168"/>
      <c r="H252" s="168"/>
      <c r="I252" s="226"/>
      <c r="J252" s="168"/>
      <c r="L252" s="168"/>
    </row>
    <row r="253">
      <c r="E253" s="227"/>
      <c r="F253" s="163"/>
      <c r="G253" s="163"/>
      <c r="H253" s="163"/>
      <c r="I253" s="228"/>
      <c r="J253" s="163"/>
      <c r="L253" s="163"/>
    </row>
    <row r="254">
      <c r="E254" s="225"/>
      <c r="F254" s="168"/>
      <c r="G254" s="168"/>
      <c r="H254" s="168"/>
      <c r="I254" s="226"/>
      <c r="J254" s="168"/>
      <c r="L254" s="168"/>
    </row>
    <row r="255">
      <c r="E255" s="227"/>
      <c r="F255" s="163"/>
      <c r="G255" s="163"/>
      <c r="H255" s="163"/>
      <c r="I255" s="228"/>
      <c r="J255" s="163"/>
      <c r="L255" s="163"/>
    </row>
    <row r="256">
      <c r="E256" s="225"/>
      <c r="F256" s="168"/>
      <c r="G256" s="168"/>
      <c r="H256" s="168"/>
      <c r="I256" s="226"/>
      <c r="J256" s="168"/>
      <c r="L256" s="168"/>
    </row>
    <row r="257">
      <c r="E257" s="227"/>
      <c r="F257" s="163"/>
      <c r="G257" s="163"/>
      <c r="H257" s="163"/>
      <c r="I257" s="228"/>
      <c r="J257" s="163"/>
      <c r="L257" s="163"/>
    </row>
    <row r="258">
      <c r="E258" s="225"/>
      <c r="F258" s="168"/>
      <c r="G258" s="168"/>
      <c r="H258" s="168"/>
      <c r="I258" s="226"/>
      <c r="J258" s="168"/>
      <c r="L258" s="168"/>
    </row>
    <row r="259">
      <c r="E259" s="227"/>
      <c r="F259" s="163"/>
      <c r="G259" s="163"/>
      <c r="H259" s="163"/>
      <c r="I259" s="228"/>
      <c r="J259" s="163"/>
      <c r="L259" s="163"/>
    </row>
    <row r="260">
      <c r="E260" s="225"/>
      <c r="F260" s="168"/>
      <c r="G260" s="168"/>
      <c r="H260" s="168"/>
      <c r="I260" s="226"/>
      <c r="J260" s="168"/>
      <c r="L260" s="168"/>
    </row>
    <row r="261">
      <c r="E261" s="227"/>
      <c r="F261" s="163"/>
      <c r="G261" s="163"/>
      <c r="H261" s="163"/>
      <c r="I261" s="228"/>
      <c r="J261" s="163"/>
      <c r="L261" s="163"/>
    </row>
    <row r="262">
      <c r="E262" s="225"/>
      <c r="F262" s="168"/>
      <c r="G262" s="168"/>
      <c r="H262" s="168"/>
      <c r="I262" s="226"/>
      <c r="J262" s="168"/>
      <c r="L262" s="168"/>
    </row>
    <row r="263">
      <c r="E263" s="227"/>
      <c r="F263" s="163"/>
      <c r="G263" s="163"/>
      <c r="H263" s="163"/>
      <c r="I263" s="228"/>
      <c r="J263" s="163"/>
      <c r="L263" s="163"/>
    </row>
    <row r="264">
      <c r="E264" s="225"/>
      <c r="F264" s="168"/>
      <c r="G264" s="168"/>
      <c r="H264" s="168"/>
      <c r="I264" s="226"/>
      <c r="J264" s="168"/>
      <c r="L264" s="168"/>
    </row>
    <row r="265">
      <c r="E265" s="227"/>
      <c r="F265" s="163"/>
      <c r="G265" s="163"/>
      <c r="H265" s="163"/>
      <c r="I265" s="228"/>
      <c r="J265" s="163"/>
      <c r="L265" s="163"/>
    </row>
    <row r="266">
      <c r="E266" s="225"/>
      <c r="F266" s="168"/>
      <c r="G266" s="168"/>
      <c r="H266" s="168"/>
      <c r="I266" s="226"/>
      <c r="J266" s="168"/>
      <c r="L266" s="168"/>
    </row>
    <row r="267">
      <c r="E267" s="227"/>
      <c r="F267" s="163"/>
      <c r="G267" s="163"/>
      <c r="H267" s="163"/>
      <c r="I267" s="228"/>
      <c r="J267" s="163"/>
      <c r="L267" s="163"/>
    </row>
    <row r="268">
      <c r="E268" s="225"/>
      <c r="F268" s="168"/>
      <c r="G268" s="168"/>
      <c r="H268" s="168"/>
      <c r="I268" s="226"/>
      <c r="J268" s="168"/>
      <c r="L268" s="168"/>
    </row>
    <row r="269">
      <c r="E269" s="227"/>
      <c r="F269" s="163"/>
      <c r="G269" s="163"/>
      <c r="H269" s="163"/>
      <c r="I269" s="228"/>
      <c r="J269" s="163"/>
      <c r="L269" s="163"/>
    </row>
    <row r="270">
      <c r="E270" s="225"/>
      <c r="F270" s="168"/>
      <c r="G270" s="168"/>
      <c r="H270" s="168"/>
      <c r="I270" s="226"/>
      <c r="J270" s="168"/>
      <c r="L270" s="168"/>
    </row>
    <row r="271">
      <c r="E271" s="227"/>
      <c r="F271" s="163"/>
      <c r="G271" s="163"/>
      <c r="H271" s="163"/>
      <c r="I271" s="228"/>
      <c r="J271" s="163"/>
      <c r="L271" s="163"/>
    </row>
    <row r="272">
      <c r="E272" s="225"/>
      <c r="F272" s="168"/>
      <c r="G272" s="168"/>
      <c r="H272" s="168"/>
      <c r="I272" s="226"/>
      <c r="J272" s="168"/>
      <c r="L272" s="168"/>
    </row>
    <row r="273">
      <c r="E273" s="227"/>
      <c r="F273" s="163"/>
      <c r="G273" s="163"/>
      <c r="H273" s="163"/>
      <c r="I273" s="228"/>
      <c r="J273" s="163"/>
      <c r="L273" s="163"/>
    </row>
    <row r="274">
      <c r="E274" s="225"/>
      <c r="F274" s="168"/>
      <c r="G274" s="168"/>
      <c r="H274" s="168"/>
      <c r="I274" s="226"/>
      <c r="J274" s="168"/>
      <c r="L274" s="168"/>
    </row>
    <row r="275">
      <c r="E275" s="227"/>
      <c r="F275" s="163"/>
      <c r="G275" s="163"/>
      <c r="H275" s="163"/>
      <c r="I275" s="228"/>
      <c r="J275" s="163"/>
      <c r="L275" s="163"/>
    </row>
    <row r="276">
      <c r="E276" s="225"/>
      <c r="F276" s="168"/>
      <c r="G276" s="168"/>
      <c r="H276" s="168"/>
      <c r="I276" s="226"/>
      <c r="J276" s="168"/>
      <c r="L276" s="168"/>
    </row>
    <row r="277">
      <c r="E277" s="227"/>
      <c r="F277" s="163"/>
      <c r="G277" s="163"/>
      <c r="H277" s="163"/>
      <c r="I277" s="228"/>
      <c r="J277" s="163"/>
      <c r="L277" s="163"/>
    </row>
    <row r="278">
      <c r="E278" s="225"/>
      <c r="F278" s="168"/>
      <c r="G278" s="168"/>
      <c r="H278" s="168"/>
      <c r="I278" s="226"/>
      <c r="J278" s="168"/>
      <c r="L278" s="168"/>
    </row>
    <row r="279">
      <c r="E279" s="227"/>
      <c r="F279" s="163"/>
      <c r="G279" s="163"/>
      <c r="H279" s="163"/>
      <c r="I279" s="228"/>
      <c r="J279" s="163"/>
      <c r="L279" s="163"/>
    </row>
    <row r="280">
      <c r="E280" s="225"/>
      <c r="F280" s="168"/>
      <c r="G280" s="168"/>
      <c r="H280" s="168"/>
      <c r="I280" s="226"/>
      <c r="J280" s="168"/>
      <c r="L280" s="168"/>
    </row>
    <row r="281">
      <c r="E281" s="227"/>
      <c r="F281" s="163"/>
      <c r="G281" s="163"/>
      <c r="H281" s="163"/>
      <c r="I281" s="228"/>
      <c r="J281" s="163"/>
      <c r="L281" s="163"/>
    </row>
    <row r="282">
      <c r="E282" s="225"/>
      <c r="F282" s="168"/>
      <c r="G282" s="168"/>
      <c r="H282" s="168"/>
      <c r="I282" s="226"/>
      <c r="J282" s="168"/>
      <c r="L282" s="168"/>
    </row>
    <row r="283">
      <c r="E283" s="227"/>
      <c r="F283" s="163"/>
      <c r="G283" s="163"/>
      <c r="H283" s="163"/>
      <c r="I283" s="228"/>
      <c r="J283" s="163"/>
      <c r="L283" s="163"/>
    </row>
    <row r="284">
      <c r="E284" s="225"/>
      <c r="F284" s="168"/>
      <c r="G284" s="168"/>
      <c r="H284" s="168"/>
      <c r="I284" s="226"/>
      <c r="J284" s="168"/>
      <c r="L284" s="168"/>
    </row>
    <row r="285">
      <c r="E285" s="227"/>
      <c r="F285" s="163"/>
      <c r="G285" s="163"/>
      <c r="H285" s="163"/>
      <c r="I285" s="228"/>
      <c r="J285" s="163"/>
      <c r="L285" s="163"/>
    </row>
    <row r="286">
      <c r="E286" s="225"/>
      <c r="F286" s="168"/>
      <c r="G286" s="168"/>
      <c r="H286" s="168"/>
      <c r="I286" s="226"/>
      <c r="J286" s="168"/>
      <c r="L286" s="168"/>
    </row>
    <row r="287">
      <c r="E287" s="227"/>
      <c r="F287" s="163"/>
      <c r="G287" s="163"/>
      <c r="H287" s="163"/>
      <c r="I287" s="228"/>
      <c r="J287" s="163"/>
      <c r="L287" s="163"/>
    </row>
    <row r="288">
      <c r="E288" s="225"/>
      <c r="F288" s="168"/>
      <c r="G288" s="168"/>
      <c r="H288" s="168"/>
      <c r="I288" s="226"/>
      <c r="J288" s="168"/>
      <c r="L288" s="168"/>
    </row>
    <row r="289">
      <c r="E289" s="227"/>
      <c r="F289" s="163"/>
      <c r="G289" s="163"/>
      <c r="H289" s="163"/>
      <c r="I289" s="228"/>
      <c r="J289" s="163"/>
      <c r="L289" s="163"/>
    </row>
    <row r="290">
      <c r="E290" s="225"/>
      <c r="F290" s="168"/>
      <c r="G290" s="168"/>
      <c r="H290" s="168"/>
      <c r="I290" s="226"/>
      <c r="J290" s="168"/>
      <c r="L290" s="168"/>
    </row>
    <row r="291">
      <c r="E291" s="227"/>
      <c r="F291" s="163"/>
      <c r="G291" s="163"/>
      <c r="H291" s="163"/>
      <c r="I291" s="228"/>
      <c r="J291" s="163"/>
      <c r="L291" s="163"/>
    </row>
    <row r="292">
      <c r="E292" s="225"/>
      <c r="F292" s="168"/>
      <c r="G292" s="168"/>
      <c r="H292" s="168"/>
      <c r="I292" s="226"/>
      <c r="J292" s="168"/>
      <c r="L292" s="168"/>
    </row>
    <row r="293">
      <c r="E293" s="227"/>
      <c r="F293" s="163"/>
      <c r="G293" s="163"/>
      <c r="H293" s="163"/>
      <c r="I293" s="228"/>
      <c r="J293" s="163"/>
      <c r="L293" s="163"/>
    </row>
    <row r="294">
      <c r="E294" s="225"/>
      <c r="F294" s="168"/>
      <c r="G294" s="168"/>
      <c r="H294" s="168"/>
      <c r="I294" s="226"/>
      <c r="J294" s="168"/>
      <c r="L294" s="168"/>
    </row>
    <row r="295">
      <c r="E295" s="227"/>
      <c r="F295" s="163"/>
      <c r="G295" s="163"/>
      <c r="H295" s="163"/>
      <c r="I295" s="228"/>
      <c r="J295" s="163"/>
      <c r="L295" s="163"/>
    </row>
    <row r="296">
      <c r="E296" s="225"/>
      <c r="F296" s="168"/>
      <c r="G296" s="168"/>
      <c r="H296" s="168"/>
      <c r="I296" s="226"/>
      <c r="J296" s="168"/>
      <c r="L296" s="168"/>
    </row>
    <row r="297">
      <c r="E297" s="227"/>
      <c r="F297" s="163"/>
      <c r="G297" s="163"/>
      <c r="H297" s="163"/>
      <c r="I297" s="228"/>
      <c r="J297" s="163"/>
      <c r="L297" s="163"/>
    </row>
    <row r="298">
      <c r="E298" s="225"/>
      <c r="F298" s="168"/>
      <c r="G298" s="168"/>
      <c r="H298" s="168"/>
      <c r="I298" s="226"/>
      <c r="J298" s="168"/>
      <c r="L298" s="168"/>
    </row>
    <row r="299">
      <c r="E299" s="227"/>
      <c r="F299" s="163"/>
      <c r="G299" s="163"/>
      <c r="H299" s="163"/>
      <c r="I299" s="228"/>
      <c r="J299" s="163"/>
      <c r="L299" s="163"/>
    </row>
    <row r="300">
      <c r="E300" s="225"/>
      <c r="F300" s="168"/>
      <c r="G300" s="168"/>
      <c r="H300" s="168"/>
      <c r="I300" s="226"/>
      <c r="J300" s="168"/>
      <c r="L300" s="168"/>
    </row>
    <row r="301">
      <c r="E301" s="227"/>
      <c r="F301" s="163"/>
      <c r="G301" s="163"/>
      <c r="H301" s="163"/>
      <c r="I301" s="228"/>
      <c r="J301" s="163"/>
      <c r="L301" s="163"/>
    </row>
    <row r="302">
      <c r="E302" s="225"/>
      <c r="F302" s="168"/>
      <c r="G302" s="168"/>
      <c r="H302" s="168"/>
      <c r="I302" s="226"/>
      <c r="J302" s="168"/>
      <c r="L302" s="168"/>
    </row>
    <row r="303">
      <c r="E303" s="227"/>
      <c r="F303" s="163"/>
      <c r="G303" s="163"/>
      <c r="H303" s="163"/>
      <c r="I303" s="228"/>
      <c r="J303" s="163"/>
      <c r="L303" s="163"/>
    </row>
    <row r="304">
      <c r="E304" s="225"/>
      <c r="F304" s="168"/>
      <c r="G304" s="168"/>
      <c r="H304" s="168"/>
      <c r="I304" s="226"/>
      <c r="J304" s="168"/>
      <c r="L304" s="168"/>
    </row>
    <row r="305">
      <c r="E305" s="227"/>
      <c r="F305" s="163"/>
      <c r="G305" s="163"/>
      <c r="H305" s="163"/>
      <c r="I305" s="228"/>
      <c r="J305" s="163"/>
      <c r="L305" s="163"/>
    </row>
    <row r="306">
      <c r="E306" s="225"/>
      <c r="F306" s="168"/>
      <c r="G306" s="168"/>
      <c r="H306" s="168"/>
      <c r="I306" s="226"/>
      <c r="J306" s="168"/>
      <c r="L306" s="168"/>
    </row>
    <row r="307">
      <c r="E307" s="227"/>
      <c r="F307" s="163"/>
      <c r="G307" s="163"/>
      <c r="H307" s="163"/>
      <c r="I307" s="228"/>
      <c r="J307" s="163"/>
      <c r="L307" s="163"/>
    </row>
    <row r="308">
      <c r="E308" s="225"/>
      <c r="F308" s="168"/>
      <c r="G308" s="168"/>
      <c r="H308" s="168"/>
      <c r="I308" s="226"/>
      <c r="J308" s="168"/>
      <c r="L308" s="168"/>
    </row>
    <row r="309">
      <c r="E309" s="227"/>
      <c r="F309" s="163"/>
      <c r="G309" s="163"/>
      <c r="H309" s="163"/>
      <c r="I309" s="228"/>
      <c r="J309" s="163"/>
      <c r="L309" s="163"/>
    </row>
    <row r="310">
      <c r="E310" s="225"/>
      <c r="F310" s="168"/>
      <c r="G310" s="168"/>
      <c r="H310" s="168"/>
      <c r="I310" s="226"/>
      <c r="J310" s="168"/>
      <c r="L310" s="168"/>
    </row>
    <row r="311">
      <c r="E311" s="227"/>
      <c r="F311" s="163"/>
      <c r="G311" s="163"/>
      <c r="H311" s="163"/>
      <c r="I311" s="228"/>
      <c r="J311" s="163"/>
      <c r="L311" s="163"/>
    </row>
    <row r="312">
      <c r="E312" s="225"/>
      <c r="F312" s="168"/>
      <c r="G312" s="168"/>
      <c r="H312" s="168"/>
      <c r="I312" s="226"/>
      <c r="J312" s="168"/>
      <c r="L312" s="168"/>
    </row>
    <row r="313">
      <c r="E313" s="227"/>
      <c r="F313" s="163"/>
      <c r="G313" s="163"/>
      <c r="H313" s="163"/>
      <c r="I313" s="228"/>
      <c r="J313" s="163"/>
      <c r="L313" s="163"/>
    </row>
    <row r="314">
      <c r="E314" s="225"/>
      <c r="F314" s="168"/>
      <c r="G314" s="168"/>
      <c r="H314" s="168"/>
      <c r="I314" s="226"/>
      <c r="J314" s="168"/>
      <c r="L314" s="168"/>
    </row>
    <row r="315">
      <c r="E315" s="227"/>
      <c r="F315" s="163"/>
      <c r="G315" s="163"/>
      <c r="H315" s="163"/>
      <c r="I315" s="228"/>
      <c r="J315" s="163"/>
      <c r="L315" s="163"/>
    </row>
    <row r="316">
      <c r="E316" s="225"/>
      <c r="F316" s="168"/>
      <c r="G316" s="168"/>
      <c r="H316" s="168"/>
      <c r="I316" s="226"/>
      <c r="J316" s="168"/>
      <c r="L316" s="168"/>
    </row>
    <row r="317">
      <c r="E317" s="227"/>
      <c r="F317" s="163"/>
      <c r="G317" s="163"/>
      <c r="H317" s="163"/>
      <c r="I317" s="228"/>
      <c r="J317" s="163"/>
      <c r="L317" s="163"/>
    </row>
    <row r="318">
      <c r="E318" s="225"/>
      <c r="F318" s="168"/>
      <c r="G318" s="168"/>
      <c r="H318" s="168"/>
      <c r="I318" s="226"/>
      <c r="J318" s="168"/>
      <c r="L318" s="168"/>
    </row>
    <row r="319">
      <c r="E319" s="227"/>
      <c r="F319" s="163"/>
      <c r="G319" s="163"/>
      <c r="H319" s="163"/>
      <c r="I319" s="228"/>
      <c r="J319" s="163"/>
      <c r="L319" s="163"/>
    </row>
    <row r="320">
      <c r="E320" s="225"/>
      <c r="F320" s="168"/>
      <c r="G320" s="168"/>
      <c r="H320" s="168"/>
      <c r="I320" s="226"/>
      <c r="J320" s="168"/>
      <c r="L320" s="168"/>
    </row>
    <row r="321">
      <c r="E321" s="227"/>
      <c r="F321" s="163"/>
      <c r="G321" s="163"/>
      <c r="H321" s="163"/>
      <c r="I321" s="228"/>
      <c r="J321" s="163"/>
      <c r="L321" s="163"/>
    </row>
    <row r="322">
      <c r="E322" s="225"/>
      <c r="F322" s="168"/>
      <c r="G322" s="168"/>
      <c r="H322" s="168"/>
      <c r="I322" s="226"/>
      <c r="J322" s="168"/>
      <c r="L322" s="168"/>
    </row>
    <row r="323">
      <c r="E323" s="227"/>
      <c r="F323" s="163"/>
      <c r="G323" s="163"/>
      <c r="H323" s="163"/>
      <c r="I323" s="228"/>
      <c r="J323" s="163"/>
      <c r="L323" s="163"/>
    </row>
    <row r="324">
      <c r="E324" s="225"/>
      <c r="F324" s="168"/>
      <c r="G324" s="168"/>
      <c r="H324" s="168"/>
      <c r="I324" s="226"/>
      <c r="J324" s="168"/>
      <c r="L324" s="168"/>
    </row>
    <row r="325">
      <c r="E325" s="227"/>
      <c r="F325" s="163"/>
      <c r="G325" s="163"/>
      <c r="H325" s="163"/>
      <c r="I325" s="228"/>
      <c r="J325" s="163"/>
      <c r="L325" s="163"/>
    </row>
    <row r="326">
      <c r="E326" s="225"/>
      <c r="F326" s="168"/>
      <c r="G326" s="168"/>
      <c r="H326" s="168"/>
      <c r="I326" s="226"/>
      <c r="J326" s="168"/>
      <c r="L326" s="168"/>
    </row>
    <row r="327">
      <c r="E327" s="227"/>
      <c r="F327" s="163"/>
      <c r="G327" s="163"/>
      <c r="H327" s="163"/>
      <c r="I327" s="228"/>
      <c r="J327" s="163"/>
      <c r="L327" s="163"/>
    </row>
    <row r="328">
      <c r="E328" s="225"/>
      <c r="F328" s="168"/>
      <c r="G328" s="168"/>
      <c r="H328" s="168"/>
      <c r="I328" s="226"/>
      <c r="J328" s="168"/>
      <c r="L328" s="168"/>
    </row>
    <row r="329">
      <c r="E329" s="227"/>
      <c r="F329" s="163"/>
      <c r="G329" s="163"/>
      <c r="H329" s="163"/>
      <c r="I329" s="228"/>
      <c r="J329" s="163"/>
      <c r="L329" s="163"/>
    </row>
    <row r="330">
      <c r="E330" s="225"/>
      <c r="F330" s="168"/>
      <c r="G330" s="168"/>
      <c r="H330" s="168"/>
      <c r="I330" s="226"/>
      <c r="J330" s="168"/>
      <c r="L330" s="168"/>
    </row>
    <row r="331">
      <c r="E331" s="227"/>
      <c r="F331" s="163"/>
      <c r="G331" s="163"/>
      <c r="H331" s="163"/>
      <c r="I331" s="228"/>
      <c r="J331" s="163"/>
      <c r="L331" s="163"/>
    </row>
    <row r="332">
      <c r="E332" s="225"/>
      <c r="F332" s="168"/>
      <c r="G332" s="168"/>
      <c r="H332" s="168"/>
      <c r="I332" s="226"/>
      <c r="J332" s="168"/>
      <c r="L332" s="168"/>
    </row>
    <row r="333">
      <c r="E333" s="227"/>
      <c r="F333" s="163"/>
      <c r="G333" s="163"/>
      <c r="H333" s="163"/>
      <c r="I333" s="228"/>
      <c r="J333" s="163"/>
      <c r="L333" s="163"/>
    </row>
    <row r="334">
      <c r="E334" s="225"/>
      <c r="F334" s="168"/>
      <c r="G334" s="168"/>
      <c r="H334" s="168"/>
      <c r="I334" s="226"/>
      <c r="J334" s="168"/>
      <c r="L334" s="168"/>
    </row>
    <row r="335">
      <c r="E335" s="227"/>
      <c r="F335" s="163"/>
      <c r="G335" s="163"/>
      <c r="H335" s="163"/>
      <c r="I335" s="228"/>
      <c r="J335" s="163"/>
      <c r="L335" s="163"/>
    </row>
    <row r="336">
      <c r="E336" s="225"/>
      <c r="F336" s="168"/>
      <c r="G336" s="168"/>
      <c r="H336" s="168"/>
      <c r="I336" s="226"/>
      <c r="J336" s="168"/>
      <c r="L336" s="168"/>
    </row>
    <row r="337">
      <c r="E337" s="227"/>
      <c r="F337" s="163"/>
      <c r="G337" s="163"/>
      <c r="H337" s="163"/>
      <c r="I337" s="228"/>
      <c r="J337" s="163"/>
      <c r="L337" s="163"/>
    </row>
    <row r="338">
      <c r="E338" s="225"/>
      <c r="F338" s="168"/>
      <c r="G338" s="168"/>
      <c r="H338" s="168"/>
      <c r="I338" s="226"/>
      <c r="J338" s="168"/>
      <c r="L338" s="168"/>
    </row>
    <row r="339">
      <c r="E339" s="227"/>
      <c r="F339" s="163"/>
      <c r="G339" s="163"/>
      <c r="H339" s="163"/>
      <c r="I339" s="228"/>
      <c r="J339" s="163"/>
      <c r="L339" s="163"/>
    </row>
    <row r="340">
      <c r="E340" s="225"/>
      <c r="F340" s="168"/>
      <c r="G340" s="168"/>
      <c r="H340" s="168"/>
      <c r="I340" s="226"/>
      <c r="J340" s="168"/>
      <c r="L340" s="168"/>
    </row>
    <row r="341">
      <c r="E341" s="227"/>
      <c r="F341" s="163"/>
      <c r="G341" s="163"/>
      <c r="H341" s="163"/>
      <c r="I341" s="228"/>
      <c r="J341" s="163"/>
      <c r="L341" s="163"/>
    </row>
    <row r="342">
      <c r="E342" s="225"/>
      <c r="F342" s="168"/>
      <c r="G342" s="168"/>
      <c r="H342" s="168"/>
      <c r="I342" s="226"/>
      <c r="J342" s="168"/>
      <c r="L342" s="168"/>
    </row>
    <row r="343">
      <c r="E343" s="227"/>
      <c r="F343" s="163"/>
      <c r="G343" s="163"/>
      <c r="H343" s="163"/>
      <c r="I343" s="228"/>
      <c r="J343" s="163"/>
      <c r="L343" s="163"/>
    </row>
    <row r="344">
      <c r="E344" s="225"/>
      <c r="F344" s="168"/>
      <c r="G344" s="168"/>
      <c r="H344" s="168"/>
      <c r="I344" s="226"/>
      <c r="J344" s="168"/>
      <c r="L344" s="168"/>
    </row>
    <row r="345">
      <c r="E345" s="227"/>
      <c r="F345" s="163"/>
      <c r="G345" s="163"/>
      <c r="H345" s="163"/>
      <c r="I345" s="228"/>
      <c r="J345" s="163"/>
      <c r="L345" s="163"/>
    </row>
    <row r="346">
      <c r="E346" s="225"/>
      <c r="F346" s="168"/>
      <c r="G346" s="168"/>
      <c r="H346" s="168"/>
      <c r="I346" s="226"/>
      <c r="J346" s="168"/>
      <c r="L346" s="168"/>
    </row>
    <row r="347">
      <c r="E347" s="227"/>
      <c r="F347" s="163"/>
      <c r="G347" s="163"/>
      <c r="H347" s="163"/>
      <c r="I347" s="228"/>
      <c r="J347" s="163"/>
      <c r="L347" s="163"/>
    </row>
    <row r="348">
      <c r="E348" s="225"/>
      <c r="F348" s="168"/>
      <c r="G348" s="168"/>
      <c r="H348" s="168"/>
      <c r="I348" s="226"/>
      <c r="J348" s="168"/>
      <c r="L348" s="168"/>
    </row>
    <row r="349">
      <c r="E349" s="227"/>
      <c r="F349" s="163"/>
      <c r="G349" s="163"/>
      <c r="H349" s="163"/>
      <c r="I349" s="228"/>
      <c r="J349" s="163"/>
      <c r="L349" s="163"/>
    </row>
    <row r="350">
      <c r="E350" s="225"/>
      <c r="F350" s="168"/>
      <c r="G350" s="168"/>
      <c r="H350" s="168"/>
      <c r="I350" s="226"/>
      <c r="J350" s="168"/>
      <c r="L350" s="168"/>
    </row>
    <row r="351">
      <c r="E351" s="227"/>
      <c r="F351" s="163"/>
      <c r="G351" s="163"/>
      <c r="H351" s="163"/>
      <c r="I351" s="228"/>
      <c r="J351" s="163"/>
      <c r="L351" s="163"/>
    </row>
    <row r="352">
      <c r="E352" s="225"/>
      <c r="F352" s="168"/>
      <c r="G352" s="168"/>
      <c r="H352" s="168"/>
      <c r="I352" s="226"/>
      <c r="J352" s="168"/>
      <c r="L352" s="168"/>
    </row>
    <row r="353">
      <c r="E353" s="227"/>
      <c r="F353" s="163"/>
      <c r="G353" s="163"/>
      <c r="H353" s="163"/>
      <c r="I353" s="228"/>
      <c r="J353" s="163"/>
      <c r="L353" s="163"/>
    </row>
    <row r="354">
      <c r="E354" s="225"/>
      <c r="F354" s="168"/>
      <c r="G354" s="168"/>
      <c r="H354" s="168"/>
      <c r="I354" s="226"/>
      <c r="J354" s="168"/>
      <c r="L354" s="168"/>
    </row>
    <row r="355">
      <c r="E355" s="227"/>
      <c r="F355" s="163"/>
      <c r="G355" s="163"/>
      <c r="H355" s="163"/>
      <c r="I355" s="228"/>
      <c r="J355" s="163"/>
      <c r="L355" s="163"/>
    </row>
    <row r="356">
      <c r="E356" s="225"/>
      <c r="F356" s="168"/>
      <c r="G356" s="168"/>
      <c r="H356" s="168"/>
      <c r="I356" s="226"/>
      <c r="J356" s="168"/>
      <c r="L356" s="168"/>
    </row>
    <row r="357">
      <c r="E357" s="227"/>
      <c r="F357" s="163"/>
      <c r="G357" s="163"/>
      <c r="H357" s="163"/>
      <c r="I357" s="228"/>
      <c r="J357" s="163"/>
      <c r="L357" s="163"/>
    </row>
    <row r="358">
      <c r="E358" s="225"/>
      <c r="F358" s="168"/>
      <c r="G358" s="168"/>
      <c r="H358" s="168"/>
      <c r="I358" s="226"/>
      <c r="J358" s="168"/>
      <c r="L358" s="168"/>
    </row>
    <row r="359">
      <c r="E359" s="227"/>
      <c r="F359" s="163"/>
      <c r="G359" s="163"/>
      <c r="H359" s="163"/>
      <c r="I359" s="228"/>
      <c r="J359" s="163"/>
      <c r="L359" s="163"/>
    </row>
    <row r="360">
      <c r="E360" s="225"/>
      <c r="F360" s="168"/>
      <c r="G360" s="168"/>
      <c r="H360" s="168"/>
      <c r="I360" s="226"/>
      <c r="J360" s="168"/>
      <c r="L360" s="168"/>
    </row>
    <row r="361">
      <c r="E361" s="227"/>
      <c r="F361" s="163"/>
      <c r="G361" s="163"/>
      <c r="H361" s="163"/>
      <c r="I361" s="228"/>
      <c r="J361" s="163"/>
      <c r="L361" s="163"/>
    </row>
    <row r="362">
      <c r="E362" s="225"/>
      <c r="F362" s="168"/>
      <c r="G362" s="168"/>
      <c r="H362" s="168"/>
      <c r="I362" s="226"/>
      <c r="J362" s="168"/>
      <c r="L362" s="168"/>
    </row>
    <row r="363">
      <c r="E363" s="227"/>
      <c r="F363" s="163"/>
      <c r="G363" s="163"/>
      <c r="H363" s="163"/>
      <c r="I363" s="228"/>
      <c r="J363" s="163"/>
      <c r="L363" s="163"/>
    </row>
    <row r="364">
      <c r="E364" s="225"/>
      <c r="F364" s="168"/>
      <c r="G364" s="168"/>
      <c r="H364" s="168"/>
      <c r="I364" s="226"/>
      <c r="J364" s="168"/>
      <c r="L364" s="168"/>
    </row>
    <row r="365">
      <c r="E365" s="227"/>
      <c r="F365" s="163"/>
      <c r="G365" s="163"/>
      <c r="H365" s="163"/>
      <c r="I365" s="228"/>
      <c r="J365" s="163"/>
      <c r="L365" s="163"/>
    </row>
    <row r="366">
      <c r="E366" s="225"/>
      <c r="F366" s="168"/>
      <c r="G366" s="168"/>
      <c r="H366" s="168"/>
      <c r="I366" s="226"/>
      <c r="J366" s="168"/>
      <c r="L366" s="168"/>
    </row>
    <row r="367">
      <c r="E367" s="227"/>
      <c r="F367" s="163"/>
      <c r="G367" s="163"/>
      <c r="H367" s="163"/>
      <c r="I367" s="228"/>
      <c r="J367" s="163"/>
      <c r="L367" s="163"/>
    </row>
    <row r="368">
      <c r="E368" s="225"/>
      <c r="F368" s="168"/>
      <c r="G368" s="168"/>
      <c r="H368" s="168"/>
      <c r="I368" s="226"/>
      <c r="J368" s="168"/>
      <c r="L368" s="168"/>
    </row>
    <row r="369">
      <c r="E369" s="227"/>
      <c r="F369" s="163"/>
      <c r="G369" s="163"/>
      <c r="H369" s="163"/>
      <c r="I369" s="228"/>
      <c r="J369" s="163"/>
      <c r="L369" s="163"/>
    </row>
    <row r="370">
      <c r="E370" s="225"/>
      <c r="F370" s="168"/>
      <c r="G370" s="168"/>
      <c r="H370" s="168"/>
      <c r="I370" s="226"/>
      <c r="J370" s="168"/>
      <c r="L370" s="168"/>
    </row>
    <row r="371">
      <c r="E371" s="227"/>
      <c r="F371" s="163"/>
      <c r="G371" s="163"/>
      <c r="H371" s="163"/>
      <c r="I371" s="228"/>
      <c r="J371" s="163"/>
      <c r="L371" s="163"/>
    </row>
    <row r="372">
      <c r="E372" s="225"/>
      <c r="F372" s="168"/>
      <c r="G372" s="168"/>
      <c r="H372" s="168"/>
      <c r="I372" s="226"/>
      <c r="J372" s="168"/>
      <c r="L372" s="168"/>
    </row>
    <row r="373">
      <c r="E373" s="227"/>
      <c r="F373" s="163"/>
      <c r="G373" s="163"/>
      <c r="H373" s="163"/>
      <c r="I373" s="228"/>
      <c r="J373" s="163"/>
      <c r="L373" s="163"/>
    </row>
    <row r="374">
      <c r="E374" s="225"/>
      <c r="F374" s="168"/>
      <c r="G374" s="168"/>
      <c r="H374" s="168"/>
      <c r="I374" s="226"/>
      <c r="J374" s="168"/>
      <c r="L374" s="168"/>
    </row>
    <row r="375">
      <c r="E375" s="227"/>
      <c r="F375" s="163"/>
      <c r="G375" s="163"/>
      <c r="H375" s="163"/>
      <c r="I375" s="228"/>
      <c r="J375" s="163"/>
      <c r="L375" s="163"/>
    </row>
    <row r="376">
      <c r="E376" s="225"/>
      <c r="F376" s="168"/>
      <c r="G376" s="168"/>
      <c r="H376" s="168"/>
      <c r="I376" s="226"/>
      <c r="J376" s="168"/>
      <c r="L376" s="168"/>
    </row>
    <row r="377">
      <c r="E377" s="227"/>
      <c r="F377" s="163"/>
      <c r="G377" s="163"/>
      <c r="H377" s="163"/>
      <c r="I377" s="228"/>
      <c r="J377" s="163"/>
      <c r="L377" s="163"/>
    </row>
    <row r="378">
      <c r="E378" s="225"/>
      <c r="F378" s="168"/>
      <c r="G378" s="168"/>
      <c r="H378" s="168"/>
      <c r="I378" s="226"/>
      <c r="J378" s="168"/>
      <c r="L378" s="168"/>
    </row>
    <row r="379">
      <c r="E379" s="227"/>
      <c r="F379" s="163"/>
      <c r="G379" s="163"/>
      <c r="H379" s="163"/>
      <c r="I379" s="228"/>
      <c r="J379" s="163"/>
      <c r="L379" s="163"/>
    </row>
    <row r="380">
      <c r="E380" s="225"/>
      <c r="F380" s="168"/>
      <c r="G380" s="168"/>
      <c r="H380" s="168"/>
      <c r="I380" s="226"/>
      <c r="J380" s="168"/>
      <c r="L380" s="168"/>
    </row>
    <row r="381">
      <c r="E381" s="227"/>
      <c r="F381" s="163"/>
      <c r="G381" s="163"/>
      <c r="H381" s="163"/>
      <c r="I381" s="228"/>
      <c r="J381" s="163"/>
      <c r="L381" s="163"/>
    </row>
    <row r="382">
      <c r="E382" s="225"/>
      <c r="F382" s="168"/>
      <c r="G382" s="168"/>
      <c r="H382" s="168"/>
      <c r="I382" s="226"/>
      <c r="J382" s="168"/>
      <c r="L382" s="168"/>
    </row>
    <row r="383">
      <c r="E383" s="227"/>
      <c r="F383" s="163"/>
      <c r="G383" s="163"/>
      <c r="H383" s="163"/>
      <c r="I383" s="228"/>
      <c r="J383" s="163"/>
      <c r="L383" s="163"/>
    </row>
    <row r="384">
      <c r="E384" s="225"/>
      <c r="F384" s="168"/>
      <c r="G384" s="168"/>
      <c r="H384" s="168"/>
      <c r="I384" s="226"/>
      <c r="J384" s="168"/>
      <c r="L384" s="168"/>
    </row>
    <row r="385">
      <c r="E385" s="227"/>
      <c r="F385" s="163"/>
      <c r="G385" s="163"/>
      <c r="H385" s="163"/>
      <c r="I385" s="228"/>
      <c r="J385" s="163"/>
      <c r="L385" s="163"/>
    </row>
    <row r="386">
      <c r="E386" s="225"/>
      <c r="F386" s="168"/>
      <c r="G386" s="168"/>
      <c r="H386" s="168"/>
      <c r="I386" s="226"/>
      <c r="J386" s="168"/>
      <c r="L386" s="168"/>
    </row>
    <row r="387">
      <c r="E387" s="227"/>
      <c r="F387" s="163"/>
      <c r="G387" s="163"/>
      <c r="H387" s="163"/>
      <c r="I387" s="228"/>
      <c r="J387" s="163"/>
      <c r="L387" s="163"/>
    </row>
    <row r="388">
      <c r="E388" s="225"/>
      <c r="F388" s="168"/>
      <c r="G388" s="168"/>
      <c r="H388" s="168"/>
      <c r="I388" s="226"/>
      <c r="J388" s="168"/>
      <c r="L388" s="168"/>
    </row>
    <row r="389">
      <c r="E389" s="227"/>
      <c r="F389" s="163"/>
      <c r="G389" s="163"/>
      <c r="H389" s="163"/>
      <c r="I389" s="228"/>
      <c r="J389" s="163"/>
      <c r="L389" s="163"/>
    </row>
    <row r="390">
      <c r="E390" s="225"/>
      <c r="F390" s="168"/>
      <c r="G390" s="168"/>
      <c r="H390" s="168"/>
      <c r="I390" s="226"/>
      <c r="J390" s="168"/>
      <c r="L390" s="168"/>
    </row>
    <row r="391">
      <c r="E391" s="227"/>
      <c r="F391" s="163"/>
      <c r="G391" s="163"/>
      <c r="H391" s="163"/>
      <c r="I391" s="228"/>
      <c r="J391" s="163"/>
      <c r="L391" s="163"/>
    </row>
    <row r="392">
      <c r="E392" s="225"/>
      <c r="F392" s="168"/>
      <c r="G392" s="168"/>
      <c r="H392" s="168"/>
      <c r="I392" s="226"/>
      <c r="J392" s="168"/>
      <c r="L392" s="168"/>
    </row>
    <row r="393">
      <c r="E393" s="227"/>
      <c r="F393" s="163"/>
      <c r="G393" s="163"/>
      <c r="H393" s="163"/>
      <c r="I393" s="228"/>
      <c r="J393" s="163"/>
      <c r="L393" s="163"/>
    </row>
    <row r="394">
      <c r="E394" s="225"/>
      <c r="F394" s="168"/>
      <c r="G394" s="168"/>
      <c r="H394" s="168"/>
      <c r="I394" s="226"/>
      <c r="J394" s="168"/>
      <c r="L394" s="168"/>
    </row>
    <row r="395">
      <c r="E395" s="227"/>
      <c r="F395" s="163"/>
      <c r="G395" s="163"/>
      <c r="H395" s="163"/>
      <c r="I395" s="228"/>
      <c r="J395" s="163"/>
      <c r="L395" s="163"/>
    </row>
    <row r="396">
      <c r="E396" s="225"/>
      <c r="F396" s="168"/>
      <c r="G396" s="168"/>
      <c r="H396" s="168"/>
      <c r="I396" s="226"/>
      <c r="J396" s="168"/>
      <c r="L396" s="168"/>
    </row>
    <row r="397">
      <c r="E397" s="227"/>
      <c r="F397" s="163"/>
      <c r="G397" s="163"/>
      <c r="H397" s="163"/>
      <c r="I397" s="228"/>
      <c r="J397" s="163"/>
      <c r="L397" s="163"/>
    </row>
    <row r="398">
      <c r="E398" s="225"/>
      <c r="F398" s="168"/>
      <c r="G398" s="168"/>
      <c r="H398" s="168"/>
      <c r="I398" s="226"/>
      <c r="J398" s="168"/>
      <c r="L398" s="168"/>
    </row>
    <row r="399">
      <c r="E399" s="227"/>
      <c r="F399" s="163"/>
      <c r="G399" s="163"/>
      <c r="H399" s="163"/>
      <c r="I399" s="228"/>
      <c r="J399" s="163"/>
      <c r="L399" s="163"/>
    </row>
    <row r="400">
      <c r="E400" s="225"/>
      <c r="F400" s="168"/>
      <c r="G400" s="168"/>
      <c r="H400" s="168"/>
      <c r="I400" s="226"/>
      <c r="J400" s="168"/>
      <c r="L400" s="168"/>
    </row>
    <row r="401">
      <c r="E401" s="227"/>
      <c r="F401" s="163"/>
      <c r="G401" s="163"/>
      <c r="H401" s="163"/>
      <c r="I401" s="228"/>
      <c r="J401" s="163"/>
      <c r="L401" s="163"/>
    </row>
    <row r="402">
      <c r="E402" s="225"/>
      <c r="F402" s="168"/>
      <c r="G402" s="168"/>
      <c r="H402" s="168"/>
      <c r="I402" s="226"/>
      <c r="J402" s="168"/>
      <c r="L402" s="168"/>
    </row>
    <row r="403">
      <c r="E403" s="227"/>
      <c r="F403" s="163"/>
      <c r="G403" s="163"/>
      <c r="H403" s="163"/>
      <c r="I403" s="228"/>
      <c r="J403" s="163"/>
      <c r="L403" s="163"/>
    </row>
    <row r="404">
      <c r="E404" s="225"/>
      <c r="F404" s="168"/>
      <c r="G404" s="168"/>
      <c r="H404" s="168"/>
      <c r="I404" s="226"/>
      <c r="J404" s="168"/>
      <c r="L404" s="168"/>
    </row>
    <row r="405">
      <c r="E405" s="227"/>
      <c r="F405" s="163"/>
      <c r="G405" s="163"/>
      <c r="H405" s="163"/>
      <c r="I405" s="228"/>
      <c r="J405" s="163"/>
      <c r="L405" s="163"/>
    </row>
    <row r="406">
      <c r="E406" s="225"/>
      <c r="F406" s="168"/>
      <c r="G406" s="168"/>
      <c r="H406" s="168"/>
      <c r="I406" s="226"/>
      <c r="J406" s="168"/>
      <c r="L406" s="168"/>
    </row>
    <row r="407">
      <c r="E407" s="227"/>
      <c r="F407" s="163"/>
      <c r="G407" s="163"/>
      <c r="H407" s="163"/>
      <c r="I407" s="228"/>
      <c r="J407" s="163"/>
      <c r="L407" s="163"/>
    </row>
    <row r="408">
      <c r="E408" s="225"/>
      <c r="F408" s="168"/>
      <c r="G408" s="168"/>
      <c r="H408" s="168"/>
      <c r="I408" s="226"/>
      <c r="J408" s="168"/>
      <c r="L408" s="168"/>
    </row>
    <row r="409">
      <c r="E409" s="227"/>
      <c r="F409" s="163"/>
      <c r="G409" s="163"/>
      <c r="H409" s="163"/>
      <c r="I409" s="228"/>
      <c r="J409" s="163"/>
      <c r="L409" s="163"/>
    </row>
    <row r="410">
      <c r="E410" s="225"/>
      <c r="F410" s="168"/>
      <c r="G410" s="168"/>
      <c r="H410" s="168"/>
      <c r="I410" s="226"/>
      <c r="J410" s="168"/>
      <c r="L410" s="168"/>
    </row>
    <row r="411">
      <c r="E411" s="227"/>
      <c r="F411" s="163"/>
      <c r="G411" s="163"/>
      <c r="H411" s="163"/>
      <c r="I411" s="228"/>
      <c r="J411" s="163"/>
      <c r="L411" s="163"/>
    </row>
    <row r="412">
      <c r="E412" s="225"/>
      <c r="F412" s="168"/>
      <c r="G412" s="168"/>
      <c r="H412" s="168"/>
      <c r="I412" s="226"/>
      <c r="J412" s="168"/>
      <c r="L412" s="168"/>
    </row>
    <row r="413">
      <c r="E413" s="227"/>
      <c r="F413" s="163"/>
      <c r="G413" s="163"/>
      <c r="H413" s="163"/>
      <c r="I413" s="228"/>
      <c r="J413" s="163"/>
      <c r="L413" s="163"/>
    </row>
    <row r="414">
      <c r="E414" s="225"/>
      <c r="F414" s="168"/>
      <c r="G414" s="168"/>
      <c r="H414" s="168"/>
      <c r="I414" s="226"/>
      <c r="J414" s="168"/>
      <c r="L414" s="168"/>
    </row>
    <row r="415">
      <c r="E415" s="227"/>
      <c r="F415" s="163"/>
      <c r="G415" s="163"/>
      <c r="H415" s="163"/>
      <c r="I415" s="228"/>
      <c r="J415" s="163"/>
      <c r="L415" s="163"/>
    </row>
    <row r="416">
      <c r="E416" s="225"/>
      <c r="F416" s="168"/>
      <c r="G416" s="168"/>
      <c r="H416" s="168"/>
      <c r="I416" s="226"/>
      <c r="J416" s="168"/>
      <c r="L416" s="168"/>
    </row>
    <row r="417">
      <c r="E417" s="227"/>
      <c r="F417" s="163"/>
      <c r="G417" s="163"/>
      <c r="H417" s="163"/>
      <c r="I417" s="228"/>
      <c r="J417" s="163"/>
      <c r="L417" s="163"/>
    </row>
    <row r="418">
      <c r="E418" s="225"/>
      <c r="F418" s="168"/>
      <c r="G418" s="168"/>
      <c r="H418" s="168"/>
      <c r="I418" s="226"/>
      <c r="J418" s="168"/>
      <c r="L418" s="168"/>
    </row>
    <row r="419">
      <c r="E419" s="227"/>
      <c r="F419" s="163"/>
      <c r="G419" s="163"/>
      <c r="H419" s="163"/>
      <c r="I419" s="228"/>
      <c r="J419" s="163"/>
      <c r="L419" s="163"/>
    </row>
    <row r="420">
      <c r="E420" s="225"/>
      <c r="F420" s="168"/>
      <c r="G420" s="168"/>
      <c r="H420" s="168"/>
      <c r="I420" s="226"/>
      <c r="J420" s="168"/>
      <c r="L420" s="168"/>
    </row>
    <row r="421">
      <c r="E421" s="227"/>
      <c r="F421" s="163"/>
      <c r="G421" s="163"/>
      <c r="H421" s="163"/>
      <c r="I421" s="228"/>
      <c r="J421" s="163"/>
      <c r="L421" s="163"/>
    </row>
    <row r="422">
      <c r="E422" s="225"/>
      <c r="F422" s="168"/>
      <c r="G422" s="168"/>
      <c r="H422" s="168"/>
      <c r="I422" s="226"/>
      <c r="J422" s="168"/>
      <c r="L422" s="168"/>
    </row>
    <row r="423">
      <c r="E423" s="227"/>
      <c r="F423" s="163"/>
      <c r="G423" s="163"/>
      <c r="H423" s="163"/>
      <c r="I423" s="228"/>
      <c r="J423" s="163"/>
      <c r="L423" s="163"/>
    </row>
    <row r="424">
      <c r="E424" s="225"/>
      <c r="F424" s="168"/>
      <c r="G424" s="168"/>
      <c r="H424" s="168"/>
      <c r="I424" s="226"/>
      <c r="J424" s="168"/>
      <c r="L424" s="168"/>
    </row>
    <row r="425">
      <c r="E425" s="227"/>
      <c r="F425" s="163"/>
      <c r="G425" s="163"/>
      <c r="H425" s="163"/>
      <c r="I425" s="228"/>
      <c r="J425" s="163"/>
      <c r="L425" s="163"/>
    </row>
    <row r="426">
      <c r="E426" s="225"/>
      <c r="F426" s="168"/>
      <c r="G426" s="168"/>
      <c r="H426" s="168"/>
      <c r="I426" s="226"/>
      <c r="J426" s="168"/>
      <c r="L426" s="168"/>
    </row>
    <row r="427">
      <c r="E427" s="227"/>
      <c r="F427" s="163"/>
      <c r="G427" s="163"/>
      <c r="H427" s="163"/>
      <c r="I427" s="228"/>
      <c r="J427" s="163"/>
      <c r="L427" s="163"/>
    </row>
    <row r="428">
      <c r="E428" s="225"/>
      <c r="F428" s="168"/>
      <c r="G428" s="168"/>
      <c r="H428" s="168"/>
      <c r="I428" s="226"/>
      <c r="J428" s="168"/>
      <c r="L428" s="168"/>
    </row>
    <row r="429">
      <c r="E429" s="227"/>
      <c r="F429" s="163"/>
      <c r="G429" s="163"/>
      <c r="H429" s="163"/>
      <c r="I429" s="228"/>
      <c r="J429" s="163"/>
      <c r="L429" s="163"/>
    </row>
    <row r="430">
      <c r="E430" s="225"/>
      <c r="F430" s="168"/>
      <c r="G430" s="168"/>
      <c r="H430" s="168"/>
      <c r="I430" s="226"/>
      <c r="J430" s="168"/>
      <c r="L430" s="168"/>
    </row>
    <row r="431">
      <c r="E431" s="227"/>
      <c r="F431" s="163"/>
      <c r="G431" s="163"/>
      <c r="H431" s="163"/>
      <c r="I431" s="228"/>
      <c r="J431" s="163"/>
      <c r="L431" s="163"/>
    </row>
    <row r="432">
      <c r="E432" s="225"/>
      <c r="F432" s="168"/>
      <c r="G432" s="168"/>
      <c r="H432" s="168"/>
      <c r="I432" s="226"/>
      <c r="J432" s="168"/>
      <c r="L432" s="168"/>
    </row>
    <row r="433">
      <c r="E433" s="227"/>
      <c r="F433" s="163"/>
      <c r="G433" s="163"/>
      <c r="H433" s="163"/>
      <c r="I433" s="228"/>
      <c r="J433" s="163"/>
      <c r="L433" s="163"/>
    </row>
    <row r="434">
      <c r="E434" s="225"/>
      <c r="F434" s="168"/>
      <c r="G434" s="168"/>
      <c r="H434" s="168"/>
      <c r="I434" s="226"/>
      <c r="J434" s="168"/>
      <c r="L434" s="168"/>
    </row>
    <row r="435">
      <c r="E435" s="227"/>
      <c r="F435" s="163"/>
      <c r="G435" s="163"/>
      <c r="H435" s="163"/>
      <c r="I435" s="228"/>
      <c r="J435" s="163"/>
      <c r="L435" s="163"/>
    </row>
    <row r="436">
      <c r="E436" s="225"/>
      <c r="F436" s="168"/>
      <c r="G436" s="168"/>
      <c r="H436" s="168"/>
      <c r="I436" s="226"/>
      <c r="J436" s="168"/>
      <c r="L436" s="168"/>
    </row>
    <row r="437">
      <c r="E437" s="227"/>
      <c r="F437" s="163"/>
      <c r="G437" s="163"/>
      <c r="H437" s="163"/>
      <c r="I437" s="228"/>
      <c r="J437" s="163"/>
      <c r="L437" s="163"/>
    </row>
    <row r="438">
      <c r="E438" s="225"/>
      <c r="F438" s="168"/>
      <c r="G438" s="168"/>
      <c r="H438" s="168"/>
      <c r="I438" s="226"/>
      <c r="J438" s="168"/>
      <c r="L438" s="168"/>
    </row>
    <row r="439">
      <c r="E439" s="227"/>
      <c r="F439" s="163"/>
      <c r="G439" s="163"/>
      <c r="H439" s="163"/>
      <c r="I439" s="228"/>
      <c r="J439" s="163"/>
      <c r="L439" s="163"/>
    </row>
    <row r="440">
      <c r="E440" s="225"/>
      <c r="F440" s="168"/>
      <c r="G440" s="168"/>
      <c r="H440" s="168"/>
      <c r="I440" s="226"/>
      <c r="J440" s="168"/>
      <c r="L440" s="168"/>
    </row>
    <row r="441">
      <c r="E441" s="227"/>
      <c r="F441" s="163"/>
      <c r="G441" s="163"/>
      <c r="H441" s="163"/>
      <c r="I441" s="228"/>
      <c r="J441" s="163"/>
      <c r="L441" s="163"/>
    </row>
    <row r="442">
      <c r="E442" s="225"/>
      <c r="F442" s="168"/>
      <c r="G442" s="168"/>
      <c r="H442" s="168"/>
      <c r="I442" s="226"/>
      <c r="J442" s="168"/>
      <c r="L442" s="168"/>
    </row>
    <row r="443">
      <c r="E443" s="227"/>
      <c r="F443" s="163"/>
      <c r="G443" s="163"/>
      <c r="H443" s="163"/>
      <c r="I443" s="228"/>
      <c r="J443" s="163"/>
      <c r="L443" s="163"/>
    </row>
    <row r="444">
      <c r="E444" s="225"/>
      <c r="F444" s="168"/>
      <c r="G444" s="168"/>
      <c r="H444" s="168"/>
      <c r="I444" s="226"/>
      <c r="J444" s="168"/>
      <c r="L444" s="168"/>
    </row>
    <row r="445">
      <c r="E445" s="227"/>
      <c r="F445" s="163"/>
      <c r="G445" s="163"/>
      <c r="H445" s="163"/>
      <c r="I445" s="228"/>
      <c r="J445" s="163"/>
      <c r="L445" s="163"/>
    </row>
    <row r="446">
      <c r="E446" s="225"/>
      <c r="F446" s="168"/>
      <c r="G446" s="168"/>
      <c r="H446" s="168"/>
      <c r="I446" s="226"/>
      <c r="J446" s="168"/>
      <c r="L446" s="168"/>
    </row>
    <row r="447">
      <c r="E447" s="227"/>
      <c r="F447" s="163"/>
      <c r="G447" s="163"/>
      <c r="H447" s="163"/>
      <c r="I447" s="228"/>
      <c r="J447" s="163"/>
      <c r="L447" s="163"/>
    </row>
    <row r="448">
      <c r="E448" s="225"/>
      <c r="F448" s="168"/>
      <c r="G448" s="168"/>
      <c r="H448" s="168"/>
      <c r="I448" s="226"/>
      <c r="J448" s="168"/>
      <c r="L448" s="168"/>
    </row>
    <row r="449">
      <c r="E449" s="227"/>
      <c r="F449" s="163"/>
      <c r="G449" s="163"/>
      <c r="H449" s="163"/>
      <c r="I449" s="228"/>
      <c r="J449" s="163"/>
      <c r="L449" s="163"/>
    </row>
    <row r="450">
      <c r="E450" s="225"/>
      <c r="F450" s="168"/>
      <c r="G450" s="168"/>
      <c r="H450" s="168"/>
      <c r="I450" s="226"/>
      <c r="J450" s="168"/>
      <c r="L450" s="168"/>
    </row>
    <row r="451">
      <c r="E451" s="227"/>
      <c r="F451" s="163"/>
      <c r="G451" s="163"/>
      <c r="H451" s="163"/>
      <c r="I451" s="228"/>
      <c r="J451" s="163"/>
      <c r="L451" s="163"/>
    </row>
    <row r="452">
      <c r="E452" s="225"/>
      <c r="F452" s="168"/>
      <c r="G452" s="168"/>
      <c r="H452" s="168"/>
      <c r="I452" s="226"/>
      <c r="J452" s="168"/>
      <c r="L452" s="168"/>
    </row>
    <row r="453">
      <c r="E453" s="227"/>
      <c r="F453" s="163"/>
      <c r="G453" s="163"/>
      <c r="H453" s="163"/>
      <c r="I453" s="228"/>
      <c r="J453" s="163"/>
      <c r="L453" s="163"/>
    </row>
    <row r="454">
      <c r="E454" s="225"/>
      <c r="F454" s="168"/>
      <c r="G454" s="168"/>
      <c r="H454" s="168"/>
      <c r="I454" s="226"/>
      <c r="J454" s="168"/>
      <c r="L454" s="168"/>
    </row>
    <row r="455">
      <c r="E455" s="227"/>
      <c r="F455" s="163"/>
      <c r="G455" s="163"/>
      <c r="H455" s="163"/>
      <c r="I455" s="228"/>
      <c r="J455" s="163"/>
      <c r="L455" s="163"/>
    </row>
    <row r="456">
      <c r="E456" s="225"/>
      <c r="F456" s="168"/>
      <c r="G456" s="168"/>
      <c r="H456" s="168"/>
      <c r="I456" s="226"/>
      <c r="J456" s="168"/>
      <c r="L456" s="168"/>
    </row>
    <row r="457">
      <c r="E457" s="227"/>
      <c r="F457" s="163"/>
      <c r="G457" s="163"/>
      <c r="H457" s="163"/>
      <c r="I457" s="228"/>
      <c r="J457" s="163"/>
      <c r="L457" s="163"/>
    </row>
    <row r="458">
      <c r="E458" s="225"/>
      <c r="F458" s="168"/>
      <c r="G458" s="168"/>
      <c r="H458" s="168"/>
      <c r="I458" s="226"/>
      <c r="J458" s="168"/>
      <c r="L458" s="168"/>
    </row>
    <row r="459">
      <c r="E459" s="227"/>
      <c r="F459" s="163"/>
      <c r="G459" s="163"/>
      <c r="H459" s="163"/>
      <c r="I459" s="228"/>
      <c r="J459" s="163"/>
      <c r="L459" s="163"/>
    </row>
    <row r="460">
      <c r="E460" s="225"/>
      <c r="F460" s="168"/>
      <c r="G460" s="168"/>
      <c r="H460" s="168"/>
      <c r="I460" s="226"/>
      <c r="J460" s="168"/>
      <c r="L460" s="168"/>
    </row>
    <row r="461">
      <c r="E461" s="227"/>
      <c r="F461" s="163"/>
      <c r="G461" s="163"/>
      <c r="H461" s="163"/>
      <c r="I461" s="228"/>
      <c r="J461" s="163"/>
      <c r="L461" s="163"/>
    </row>
    <row r="462">
      <c r="E462" s="225"/>
      <c r="F462" s="168"/>
      <c r="G462" s="168"/>
      <c r="H462" s="168"/>
      <c r="I462" s="226"/>
      <c r="J462" s="168"/>
      <c r="L462" s="168"/>
    </row>
    <row r="463">
      <c r="E463" s="227"/>
      <c r="F463" s="163"/>
      <c r="G463" s="163"/>
      <c r="H463" s="163"/>
      <c r="I463" s="228"/>
      <c r="J463" s="163"/>
      <c r="L463" s="163"/>
    </row>
    <row r="464">
      <c r="E464" s="225"/>
      <c r="F464" s="168"/>
      <c r="G464" s="168"/>
      <c r="H464" s="168"/>
      <c r="I464" s="226"/>
      <c r="J464" s="168"/>
      <c r="L464" s="168"/>
    </row>
    <row r="465">
      <c r="E465" s="227"/>
      <c r="F465" s="163"/>
      <c r="G465" s="163"/>
      <c r="H465" s="163"/>
      <c r="I465" s="228"/>
      <c r="J465" s="163"/>
      <c r="L465" s="163"/>
    </row>
    <row r="466">
      <c r="E466" s="225"/>
      <c r="F466" s="168"/>
      <c r="G466" s="168"/>
      <c r="H466" s="168"/>
      <c r="I466" s="226"/>
      <c r="J466" s="168"/>
      <c r="L466" s="168"/>
    </row>
    <row r="467">
      <c r="E467" s="227"/>
      <c r="F467" s="163"/>
      <c r="G467" s="163"/>
      <c r="H467" s="163"/>
      <c r="I467" s="228"/>
      <c r="J467" s="163"/>
      <c r="L467" s="163"/>
    </row>
    <row r="468">
      <c r="E468" s="225"/>
      <c r="F468" s="168"/>
      <c r="G468" s="168"/>
      <c r="H468" s="168"/>
      <c r="I468" s="226"/>
      <c r="J468" s="168"/>
      <c r="L468" s="168"/>
    </row>
    <row r="469">
      <c r="E469" s="227"/>
      <c r="F469" s="163"/>
      <c r="G469" s="163"/>
      <c r="H469" s="163"/>
      <c r="I469" s="228"/>
      <c r="J469" s="163"/>
      <c r="L469" s="163"/>
    </row>
    <row r="470">
      <c r="E470" s="225"/>
      <c r="F470" s="168"/>
      <c r="G470" s="168"/>
      <c r="H470" s="168"/>
      <c r="I470" s="226"/>
      <c r="J470" s="168"/>
      <c r="L470" s="168"/>
    </row>
    <row r="471">
      <c r="E471" s="227"/>
      <c r="F471" s="163"/>
      <c r="G471" s="163"/>
      <c r="H471" s="163"/>
      <c r="I471" s="228"/>
      <c r="J471" s="163"/>
      <c r="L471" s="163"/>
    </row>
    <row r="472">
      <c r="E472" s="225"/>
      <c r="F472" s="168"/>
      <c r="G472" s="168"/>
      <c r="H472" s="168"/>
      <c r="I472" s="226"/>
      <c r="J472" s="168"/>
      <c r="L472" s="168"/>
    </row>
    <row r="473">
      <c r="E473" s="227"/>
      <c r="F473" s="163"/>
      <c r="G473" s="163"/>
      <c r="H473" s="163"/>
      <c r="I473" s="228"/>
      <c r="J473" s="163"/>
      <c r="L473" s="163"/>
    </row>
    <row r="474">
      <c r="E474" s="225"/>
      <c r="F474" s="168"/>
      <c r="G474" s="168"/>
      <c r="H474" s="168"/>
      <c r="I474" s="226"/>
      <c r="J474" s="168"/>
      <c r="L474" s="168"/>
    </row>
    <row r="475">
      <c r="E475" s="227"/>
      <c r="F475" s="163"/>
      <c r="G475" s="163"/>
      <c r="H475" s="163"/>
      <c r="I475" s="228"/>
      <c r="J475" s="163"/>
      <c r="L475" s="163"/>
    </row>
    <row r="476">
      <c r="E476" s="225"/>
      <c r="F476" s="168"/>
      <c r="G476" s="168"/>
      <c r="H476" s="168"/>
      <c r="I476" s="226"/>
      <c r="J476" s="168"/>
      <c r="L476" s="168"/>
    </row>
    <row r="477">
      <c r="E477" s="227"/>
      <c r="F477" s="163"/>
      <c r="G477" s="163"/>
      <c r="H477" s="163"/>
      <c r="I477" s="228"/>
      <c r="J477" s="163"/>
      <c r="L477" s="163"/>
    </row>
    <row r="478">
      <c r="E478" s="225"/>
      <c r="F478" s="168"/>
      <c r="G478" s="168"/>
      <c r="H478" s="168"/>
      <c r="I478" s="226"/>
      <c r="J478" s="168"/>
      <c r="L478" s="168"/>
    </row>
    <row r="479">
      <c r="E479" s="227"/>
      <c r="F479" s="163"/>
      <c r="G479" s="163"/>
      <c r="H479" s="163"/>
      <c r="I479" s="228"/>
      <c r="J479" s="163"/>
      <c r="L479" s="163"/>
    </row>
    <row r="480">
      <c r="E480" s="225"/>
      <c r="F480" s="168"/>
      <c r="G480" s="168"/>
      <c r="H480" s="168"/>
      <c r="I480" s="226"/>
      <c r="J480" s="168"/>
      <c r="L480" s="168"/>
    </row>
    <row r="481">
      <c r="E481" s="227"/>
      <c r="F481" s="163"/>
      <c r="G481" s="163"/>
      <c r="H481" s="163"/>
      <c r="I481" s="228"/>
      <c r="J481" s="163"/>
      <c r="L481" s="163"/>
    </row>
    <row r="482">
      <c r="E482" s="225"/>
      <c r="F482" s="168"/>
      <c r="G482" s="168"/>
      <c r="H482" s="168"/>
      <c r="I482" s="226"/>
      <c r="J482" s="168"/>
      <c r="L482" s="168"/>
    </row>
    <row r="483">
      <c r="E483" s="227"/>
      <c r="F483" s="163"/>
      <c r="G483" s="163"/>
      <c r="H483" s="163"/>
      <c r="I483" s="228"/>
      <c r="J483" s="163"/>
      <c r="L483" s="163"/>
    </row>
    <row r="484">
      <c r="E484" s="225"/>
      <c r="F484" s="168"/>
      <c r="G484" s="168"/>
      <c r="H484" s="168"/>
      <c r="I484" s="226"/>
      <c r="J484" s="168"/>
      <c r="L484" s="168"/>
    </row>
    <row r="485">
      <c r="E485" s="227"/>
      <c r="F485" s="163"/>
      <c r="G485" s="163"/>
      <c r="H485" s="163"/>
      <c r="I485" s="228"/>
      <c r="J485" s="163"/>
      <c r="L485" s="163"/>
    </row>
    <row r="486">
      <c r="E486" s="225"/>
      <c r="F486" s="168"/>
      <c r="G486" s="168"/>
      <c r="H486" s="168"/>
      <c r="I486" s="226"/>
      <c r="J486" s="168"/>
      <c r="L486" s="168"/>
    </row>
    <row r="487">
      <c r="E487" s="227"/>
      <c r="F487" s="163"/>
      <c r="G487" s="163"/>
      <c r="H487" s="163"/>
      <c r="I487" s="228"/>
      <c r="J487" s="163"/>
      <c r="L487" s="163"/>
    </row>
    <row r="488">
      <c r="E488" s="225"/>
      <c r="F488" s="168"/>
      <c r="G488" s="168"/>
      <c r="H488" s="168"/>
      <c r="I488" s="226"/>
      <c r="J488" s="168"/>
      <c r="L488" s="168"/>
    </row>
    <row r="489">
      <c r="E489" s="227"/>
      <c r="F489" s="163"/>
      <c r="G489" s="163"/>
      <c r="H489" s="163"/>
      <c r="I489" s="228"/>
      <c r="J489" s="163"/>
      <c r="L489" s="163"/>
    </row>
    <row r="490">
      <c r="E490" s="225"/>
      <c r="F490" s="168"/>
      <c r="G490" s="168"/>
      <c r="H490" s="168"/>
      <c r="I490" s="226"/>
      <c r="J490" s="168"/>
      <c r="L490" s="168"/>
    </row>
    <row r="491">
      <c r="E491" s="227"/>
      <c r="F491" s="163"/>
      <c r="G491" s="163"/>
      <c r="H491" s="163"/>
      <c r="I491" s="228"/>
      <c r="J491" s="163"/>
      <c r="L491" s="163"/>
    </row>
    <row r="492">
      <c r="E492" s="225"/>
      <c r="F492" s="168"/>
      <c r="G492" s="168"/>
      <c r="H492" s="168"/>
      <c r="I492" s="226"/>
      <c r="J492" s="168"/>
      <c r="L492" s="168"/>
    </row>
    <row r="493">
      <c r="E493" s="227"/>
      <c r="F493" s="163"/>
      <c r="G493" s="163"/>
      <c r="H493" s="163"/>
      <c r="I493" s="228"/>
      <c r="J493" s="163"/>
      <c r="L493" s="163"/>
    </row>
    <row r="494">
      <c r="E494" s="225"/>
      <c r="F494" s="168"/>
      <c r="G494" s="168"/>
      <c r="H494" s="168"/>
      <c r="I494" s="226"/>
      <c r="J494" s="168"/>
      <c r="L494" s="168"/>
    </row>
    <row r="495">
      <c r="E495" s="227"/>
      <c r="F495" s="163"/>
      <c r="G495" s="163"/>
      <c r="H495" s="163"/>
      <c r="I495" s="228"/>
      <c r="J495" s="163"/>
      <c r="L495" s="163"/>
    </row>
    <row r="496">
      <c r="E496" s="225"/>
      <c r="F496" s="168"/>
      <c r="G496" s="168"/>
      <c r="H496" s="168"/>
      <c r="I496" s="226"/>
      <c r="J496" s="168"/>
      <c r="L496" s="168"/>
    </row>
    <row r="497">
      <c r="E497" s="227"/>
      <c r="F497" s="163"/>
      <c r="G497" s="163"/>
      <c r="H497" s="163"/>
      <c r="I497" s="228"/>
      <c r="J497" s="163"/>
      <c r="L497" s="163"/>
    </row>
    <row r="498">
      <c r="E498" s="225"/>
      <c r="F498" s="168"/>
      <c r="G498" s="168"/>
      <c r="H498" s="168"/>
      <c r="I498" s="226"/>
      <c r="J498" s="168"/>
      <c r="L498" s="168"/>
    </row>
    <row r="499">
      <c r="E499" s="227"/>
      <c r="F499" s="163"/>
      <c r="G499" s="163"/>
      <c r="H499" s="163"/>
      <c r="I499" s="228"/>
      <c r="J499" s="163"/>
      <c r="L499" s="163"/>
    </row>
    <row r="500">
      <c r="E500" s="225"/>
      <c r="F500" s="168"/>
      <c r="G500" s="168"/>
      <c r="H500" s="168"/>
      <c r="I500" s="226"/>
      <c r="J500" s="168"/>
      <c r="L500" s="168"/>
    </row>
    <row r="501">
      <c r="E501" s="227"/>
      <c r="F501" s="163"/>
      <c r="G501" s="163"/>
      <c r="H501" s="163"/>
      <c r="I501" s="228"/>
      <c r="J501" s="163"/>
      <c r="L501" s="163"/>
    </row>
    <row r="502">
      <c r="E502" s="225"/>
      <c r="F502" s="168"/>
      <c r="G502" s="168"/>
      <c r="H502" s="168"/>
      <c r="I502" s="226"/>
      <c r="J502" s="168"/>
      <c r="L502" s="168"/>
    </row>
    <row r="503">
      <c r="E503" s="227"/>
      <c r="F503" s="163"/>
      <c r="G503" s="163"/>
      <c r="H503" s="163"/>
      <c r="I503" s="228"/>
      <c r="J503" s="163"/>
      <c r="L503" s="163"/>
    </row>
    <row r="504">
      <c r="E504" s="225"/>
      <c r="F504" s="168"/>
      <c r="G504" s="168"/>
      <c r="H504" s="168"/>
      <c r="I504" s="226"/>
      <c r="J504" s="168"/>
      <c r="L504" s="168"/>
    </row>
    <row r="505">
      <c r="E505" s="227"/>
      <c r="F505" s="163"/>
      <c r="G505" s="163"/>
      <c r="H505" s="163"/>
      <c r="I505" s="228"/>
      <c r="J505" s="163"/>
      <c r="L505" s="163"/>
    </row>
    <row r="506">
      <c r="E506" s="225"/>
      <c r="F506" s="168"/>
      <c r="G506" s="168"/>
      <c r="H506" s="168"/>
      <c r="I506" s="226"/>
      <c r="J506" s="168"/>
      <c r="L506" s="168"/>
    </row>
    <row r="507">
      <c r="E507" s="227"/>
      <c r="F507" s="163"/>
      <c r="G507" s="163"/>
      <c r="H507" s="163"/>
      <c r="I507" s="228"/>
      <c r="J507" s="163"/>
      <c r="L507" s="163"/>
    </row>
    <row r="508">
      <c r="E508" s="225"/>
      <c r="F508" s="168"/>
      <c r="G508" s="168"/>
      <c r="H508" s="168"/>
      <c r="I508" s="226"/>
      <c r="J508" s="168"/>
      <c r="L508" s="168"/>
    </row>
    <row r="509">
      <c r="E509" s="227"/>
      <c r="F509" s="163"/>
      <c r="G509" s="163"/>
      <c r="H509" s="163"/>
      <c r="I509" s="228"/>
      <c r="J509" s="163"/>
      <c r="L509" s="163"/>
    </row>
    <row r="510">
      <c r="E510" s="225"/>
      <c r="F510" s="168"/>
      <c r="G510" s="168"/>
      <c r="H510" s="168"/>
      <c r="I510" s="226"/>
      <c r="J510" s="168"/>
      <c r="L510" s="168"/>
    </row>
    <row r="511">
      <c r="E511" s="227"/>
      <c r="F511" s="163"/>
      <c r="G511" s="163"/>
      <c r="H511" s="163"/>
      <c r="I511" s="228"/>
      <c r="J511" s="163"/>
      <c r="L511" s="163"/>
    </row>
    <row r="512">
      <c r="E512" s="225"/>
      <c r="F512" s="168"/>
      <c r="G512" s="168"/>
      <c r="H512" s="168"/>
      <c r="I512" s="226"/>
      <c r="J512" s="168"/>
      <c r="L512" s="168"/>
    </row>
    <row r="513">
      <c r="E513" s="227"/>
      <c r="F513" s="163"/>
      <c r="G513" s="163"/>
      <c r="H513" s="163"/>
      <c r="I513" s="228"/>
      <c r="J513" s="163"/>
      <c r="L513" s="163"/>
    </row>
    <row r="514">
      <c r="E514" s="225"/>
      <c r="F514" s="168"/>
      <c r="G514" s="168"/>
      <c r="H514" s="168"/>
      <c r="I514" s="226"/>
      <c r="J514" s="168"/>
      <c r="L514" s="168"/>
    </row>
    <row r="515">
      <c r="E515" s="227"/>
      <c r="F515" s="163"/>
      <c r="G515" s="163"/>
      <c r="H515" s="163"/>
      <c r="I515" s="228"/>
      <c r="J515" s="163"/>
      <c r="L515" s="163"/>
    </row>
    <row r="516">
      <c r="E516" s="225"/>
      <c r="F516" s="168"/>
      <c r="G516" s="168"/>
      <c r="H516" s="168"/>
      <c r="I516" s="226"/>
      <c r="J516" s="168"/>
      <c r="L516" s="168"/>
    </row>
    <row r="517">
      <c r="E517" s="227"/>
      <c r="F517" s="163"/>
      <c r="G517" s="163"/>
      <c r="H517" s="163"/>
      <c r="I517" s="228"/>
      <c r="J517" s="163"/>
      <c r="L517" s="163"/>
    </row>
    <row r="518">
      <c r="E518" s="225"/>
      <c r="F518" s="168"/>
      <c r="G518" s="168"/>
      <c r="H518" s="168"/>
      <c r="I518" s="226"/>
      <c r="J518" s="168"/>
      <c r="L518" s="168"/>
    </row>
    <row r="519">
      <c r="E519" s="227"/>
      <c r="F519" s="163"/>
      <c r="G519" s="163"/>
      <c r="H519" s="163"/>
      <c r="I519" s="228"/>
      <c r="J519" s="163"/>
      <c r="L519" s="163"/>
    </row>
    <row r="520">
      <c r="E520" s="225"/>
      <c r="F520" s="168"/>
      <c r="G520" s="168"/>
      <c r="H520" s="168"/>
      <c r="I520" s="226"/>
      <c r="J520" s="168"/>
      <c r="L520" s="168"/>
    </row>
    <row r="521">
      <c r="E521" s="227"/>
      <c r="F521" s="163"/>
      <c r="G521" s="163"/>
      <c r="H521" s="163"/>
      <c r="I521" s="228"/>
      <c r="J521" s="163"/>
      <c r="L521" s="163"/>
    </row>
    <row r="522">
      <c r="E522" s="225"/>
      <c r="F522" s="168"/>
      <c r="G522" s="168"/>
      <c r="H522" s="168"/>
      <c r="I522" s="226"/>
      <c r="J522" s="168"/>
      <c r="L522" s="168"/>
    </row>
    <row r="523">
      <c r="E523" s="227"/>
      <c r="F523" s="163"/>
      <c r="G523" s="163"/>
      <c r="H523" s="163"/>
      <c r="I523" s="228"/>
      <c r="J523" s="163"/>
      <c r="L523" s="163"/>
    </row>
    <row r="524">
      <c r="E524" s="225"/>
      <c r="F524" s="168"/>
      <c r="G524" s="168"/>
      <c r="H524" s="168"/>
      <c r="I524" s="226"/>
      <c r="J524" s="168"/>
      <c r="L524" s="168"/>
    </row>
    <row r="525">
      <c r="E525" s="227"/>
      <c r="F525" s="163"/>
      <c r="G525" s="163"/>
      <c r="H525" s="163"/>
      <c r="I525" s="228"/>
      <c r="J525" s="163"/>
      <c r="L525" s="163"/>
    </row>
    <row r="526">
      <c r="E526" s="225"/>
      <c r="F526" s="168"/>
      <c r="G526" s="168"/>
      <c r="H526" s="168"/>
      <c r="I526" s="226"/>
      <c r="J526" s="168"/>
      <c r="L526" s="168"/>
    </row>
    <row r="527">
      <c r="E527" s="227"/>
      <c r="F527" s="163"/>
      <c r="G527" s="163"/>
      <c r="H527" s="163"/>
      <c r="I527" s="228"/>
      <c r="J527" s="163"/>
      <c r="L527" s="163"/>
    </row>
    <row r="528">
      <c r="E528" s="225"/>
      <c r="F528" s="168"/>
      <c r="G528" s="168"/>
      <c r="H528" s="168"/>
      <c r="I528" s="226"/>
      <c r="J528" s="168"/>
      <c r="L528" s="168"/>
    </row>
    <row r="529">
      <c r="E529" s="227"/>
      <c r="F529" s="163"/>
      <c r="G529" s="163"/>
      <c r="H529" s="163"/>
      <c r="I529" s="228"/>
      <c r="J529" s="163"/>
      <c r="L529" s="163"/>
    </row>
    <row r="530">
      <c r="E530" s="225"/>
      <c r="F530" s="168"/>
      <c r="G530" s="168"/>
      <c r="H530" s="168"/>
      <c r="I530" s="226"/>
      <c r="J530" s="168"/>
      <c r="L530" s="168"/>
    </row>
    <row r="531">
      <c r="E531" s="227"/>
      <c r="F531" s="163"/>
      <c r="G531" s="163"/>
      <c r="H531" s="163"/>
      <c r="I531" s="228"/>
      <c r="J531" s="163"/>
      <c r="L531" s="163"/>
    </row>
    <row r="532">
      <c r="E532" s="225"/>
      <c r="F532" s="168"/>
      <c r="G532" s="168"/>
      <c r="H532" s="168"/>
      <c r="I532" s="226"/>
      <c r="J532" s="168"/>
      <c r="L532" s="168"/>
    </row>
    <row r="533">
      <c r="E533" s="227"/>
      <c r="F533" s="163"/>
      <c r="G533" s="163"/>
      <c r="H533" s="163"/>
      <c r="I533" s="228"/>
      <c r="J533" s="163"/>
      <c r="L533" s="163"/>
    </row>
    <row r="534">
      <c r="E534" s="225"/>
      <c r="F534" s="168"/>
      <c r="G534" s="168"/>
      <c r="H534" s="168"/>
      <c r="I534" s="226"/>
      <c r="J534" s="168"/>
      <c r="L534" s="168"/>
    </row>
    <row r="535">
      <c r="E535" s="227"/>
      <c r="F535" s="163"/>
      <c r="G535" s="163"/>
      <c r="H535" s="163"/>
      <c r="I535" s="228"/>
      <c r="J535" s="163"/>
      <c r="L535" s="163"/>
    </row>
    <row r="536">
      <c r="E536" s="225"/>
      <c r="F536" s="168"/>
      <c r="G536" s="168"/>
      <c r="H536" s="168"/>
      <c r="I536" s="226"/>
      <c r="J536" s="168"/>
      <c r="L536" s="168"/>
    </row>
    <row r="537">
      <c r="E537" s="227"/>
      <c r="F537" s="163"/>
      <c r="G537" s="163"/>
      <c r="H537" s="163"/>
      <c r="I537" s="228"/>
      <c r="J537" s="163"/>
      <c r="L537" s="163"/>
    </row>
    <row r="538">
      <c r="E538" s="225"/>
      <c r="F538" s="168"/>
      <c r="G538" s="168"/>
      <c r="H538" s="168"/>
      <c r="I538" s="226"/>
      <c r="J538" s="168"/>
      <c r="L538" s="168"/>
    </row>
    <row r="539">
      <c r="E539" s="227"/>
      <c r="F539" s="163"/>
      <c r="G539" s="163"/>
      <c r="H539" s="163"/>
      <c r="I539" s="228"/>
      <c r="J539" s="163"/>
      <c r="L539" s="163"/>
    </row>
    <row r="540">
      <c r="E540" s="225"/>
      <c r="F540" s="168"/>
      <c r="G540" s="168"/>
      <c r="H540" s="168"/>
      <c r="I540" s="226"/>
      <c r="J540" s="168"/>
      <c r="L540" s="168"/>
    </row>
    <row r="541">
      <c r="E541" s="227"/>
      <c r="F541" s="163"/>
      <c r="G541" s="163"/>
      <c r="H541" s="163"/>
      <c r="I541" s="228"/>
      <c r="J541" s="163"/>
      <c r="L541" s="163"/>
    </row>
    <row r="542">
      <c r="E542" s="225"/>
      <c r="F542" s="168"/>
      <c r="G542" s="168"/>
      <c r="H542" s="168"/>
      <c r="I542" s="226"/>
      <c r="J542" s="168"/>
      <c r="L542" s="168"/>
    </row>
    <row r="543">
      <c r="E543" s="227"/>
      <c r="F543" s="163"/>
      <c r="G543" s="163"/>
      <c r="H543" s="163"/>
      <c r="I543" s="228"/>
      <c r="J543" s="163"/>
      <c r="L543" s="163"/>
    </row>
    <row r="544">
      <c r="E544" s="225"/>
      <c r="F544" s="168"/>
      <c r="G544" s="168"/>
      <c r="H544" s="168"/>
      <c r="I544" s="226"/>
      <c r="J544" s="168"/>
      <c r="L544" s="168"/>
    </row>
    <row r="545">
      <c r="E545" s="227"/>
      <c r="F545" s="163"/>
      <c r="G545" s="163"/>
      <c r="H545" s="163"/>
      <c r="I545" s="228"/>
      <c r="J545" s="163"/>
      <c r="L545" s="163"/>
    </row>
    <row r="546">
      <c r="E546" s="225"/>
      <c r="F546" s="168"/>
      <c r="G546" s="168"/>
      <c r="H546" s="168"/>
      <c r="I546" s="226"/>
      <c r="J546" s="168"/>
      <c r="L546" s="168"/>
    </row>
    <row r="547">
      <c r="E547" s="227"/>
      <c r="F547" s="163"/>
      <c r="G547" s="163"/>
      <c r="H547" s="163"/>
      <c r="I547" s="228"/>
      <c r="J547" s="163"/>
      <c r="L547" s="163"/>
    </row>
    <row r="548">
      <c r="E548" s="225"/>
      <c r="F548" s="168"/>
      <c r="G548" s="168"/>
      <c r="H548" s="168"/>
      <c r="I548" s="226"/>
      <c r="J548" s="168"/>
      <c r="L548" s="168"/>
    </row>
    <row r="549">
      <c r="E549" s="227"/>
      <c r="F549" s="163"/>
      <c r="G549" s="163"/>
      <c r="H549" s="163"/>
      <c r="I549" s="228"/>
      <c r="J549" s="163"/>
      <c r="L549" s="163"/>
    </row>
    <row r="550">
      <c r="E550" s="225"/>
      <c r="F550" s="168"/>
      <c r="G550" s="168"/>
      <c r="H550" s="168"/>
      <c r="I550" s="226"/>
      <c r="J550" s="168"/>
      <c r="L550" s="168"/>
    </row>
    <row r="551">
      <c r="E551" s="227"/>
      <c r="F551" s="163"/>
      <c r="G551" s="163"/>
      <c r="H551" s="163"/>
      <c r="I551" s="228"/>
      <c r="J551" s="163"/>
      <c r="L551" s="163"/>
    </row>
    <row r="552">
      <c r="E552" s="225"/>
      <c r="F552" s="168"/>
      <c r="G552" s="168"/>
      <c r="H552" s="168"/>
      <c r="I552" s="226"/>
      <c r="J552" s="168"/>
      <c r="L552" s="168"/>
    </row>
    <row r="553">
      <c r="E553" s="227"/>
      <c r="F553" s="163"/>
      <c r="G553" s="163"/>
      <c r="H553" s="163"/>
      <c r="I553" s="228"/>
      <c r="J553" s="163"/>
      <c r="L553" s="163"/>
    </row>
    <row r="554">
      <c r="E554" s="225"/>
      <c r="F554" s="168"/>
      <c r="G554" s="168"/>
      <c r="H554" s="168"/>
      <c r="I554" s="226"/>
      <c r="J554" s="168"/>
      <c r="L554" s="168"/>
    </row>
    <row r="555">
      <c r="E555" s="227"/>
      <c r="F555" s="163"/>
      <c r="G555" s="163"/>
      <c r="H555" s="163"/>
      <c r="I555" s="228"/>
      <c r="J555" s="163"/>
      <c r="L555" s="163"/>
    </row>
    <row r="556">
      <c r="E556" s="225"/>
      <c r="F556" s="168"/>
      <c r="G556" s="168"/>
      <c r="H556" s="168"/>
      <c r="I556" s="226"/>
      <c r="J556" s="168"/>
      <c r="L556" s="168"/>
    </row>
    <row r="557">
      <c r="E557" s="227"/>
      <c r="F557" s="163"/>
      <c r="G557" s="163"/>
      <c r="H557" s="163"/>
      <c r="I557" s="228"/>
      <c r="J557" s="163"/>
      <c r="L557" s="163"/>
    </row>
    <row r="558">
      <c r="E558" s="225"/>
      <c r="F558" s="168"/>
      <c r="G558" s="168"/>
      <c r="H558" s="168"/>
      <c r="I558" s="226"/>
      <c r="J558" s="168"/>
      <c r="L558" s="168"/>
    </row>
    <row r="559">
      <c r="E559" s="227"/>
      <c r="F559" s="163"/>
      <c r="G559" s="163"/>
      <c r="H559" s="163"/>
      <c r="I559" s="228"/>
      <c r="J559" s="163"/>
      <c r="L559" s="163"/>
    </row>
    <row r="560">
      <c r="E560" s="225"/>
      <c r="F560" s="168"/>
      <c r="G560" s="168"/>
      <c r="H560" s="168"/>
      <c r="I560" s="226"/>
      <c r="J560" s="168"/>
      <c r="L560" s="168"/>
    </row>
    <row r="561">
      <c r="E561" s="227"/>
      <c r="F561" s="163"/>
      <c r="G561" s="163"/>
      <c r="H561" s="163"/>
      <c r="I561" s="228"/>
      <c r="J561" s="163"/>
      <c r="L561" s="163"/>
    </row>
    <row r="562">
      <c r="E562" s="225"/>
      <c r="F562" s="168"/>
      <c r="G562" s="168"/>
      <c r="H562" s="168"/>
      <c r="I562" s="226"/>
      <c r="J562" s="168"/>
      <c r="L562" s="168"/>
    </row>
    <row r="563">
      <c r="E563" s="227"/>
      <c r="F563" s="163"/>
      <c r="G563" s="163"/>
      <c r="H563" s="163"/>
      <c r="I563" s="228"/>
      <c r="J563" s="163"/>
      <c r="L563" s="163"/>
    </row>
    <row r="564">
      <c r="E564" s="225"/>
      <c r="F564" s="168"/>
      <c r="G564" s="168"/>
      <c r="H564" s="168"/>
      <c r="I564" s="226"/>
      <c r="J564" s="168"/>
      <c r="L564" s="168"/>
    </row>
    <row r="565">
      <c r="E565" s="227"/>
      <c r="F565" s="163"/>
      <c r="G565" s="163"/>
      <c r="H565" s="163"/>
      <c r="I565" s="228"/>
      <c r="J565" s="163"/>
      <c r="L565" s="163"/>
    </row>
    <row r="566">
      <c r="E566" s="225"/>
      <c r="F566" s="168"/>
      <c r="G566" s="168"/>
      <c r="H566" s="168"/>
      <c r="I566" s="226"/>
      <c r="J566" s="168"/>
      <c r="L566" s="168"/>
    </row>
    <row r="567">
      <c r="E567" s="227"/>
      <c r="F567" s="163"/>
      <c r="G567" s="163"/>
      <c r="H567" s="163"/>
      <c r="I567" s="228"/>
      <c r="J567" s="163"/>
      <c r="L567" s="163"/>
    </row>
    <row r="568">
      <c r="E568" s="225"/>
      <c r="F568" s="168"/>
      <c r="G568" s="168"/>
      <c r="H568" s="168"/>
      <c r="I568" s="226"/>
      <c r="J568" s="168"/>
      <c r="L568" s="168"/>
    </row>
    <row r="569">
      <c r="E569" s="227"/>
      <c r="F569" s="163"/>
      <c r="G569" s="163"/>
      <c r="H569" s="163"/>
      <c r="I569" s="228"/>
      <c r="J569" s="163"/>
      <c r="L569" s="163"/>
    </row>
    <row r="570">
      <c r="E570" s="225"/>
      <c r="F570" s="168"/>
      <c r="G570" s="168"/>
      <c r="H570" s="168"/>
      <c r="I570" s="226"/>
      <c r="J570" s="168"/>
      <c r="L570" s="168"/>
    </row>
    <row r="571">
      <c r="E571" s="227"/>
      <c r="F571" s="163"/>
      <c r="G571" s="163"/>
      <c r="H571" s="163"/>
      <c r="I571" s="228"/>
      <c r="J571" s="163"/>
      <c r="L571" s="163"/>
    </row>
    <row r="572">
      <c r="E572" s="225"/>
      <c r="F572" s="168"/>
      <c r="G572" s="168"/>
      <c r="H572" s="168"/>
      <c r="I572" s="226"/>
      <c r="J572" s="168"/>
      <c r="L572" s="168"/>
    </row>
    <row r="573">
      <c r="E573" s="227"/>
      <c r="F573" s="163"/>
      <c r="G573" s="163"/>
      <c r="H573" s="163"/>
      <c r="I573" s="228"/>
      <c r="J573" s="163"/>
      <c r="L573" s="163"/>
    </row>
    <row r="574">
      <c r="E574" s="225"/>
      <c r="F574" s="168"/>
      <c r="G574" s="168"/>
      <c r="H574" s="168"/>
      <c r="I574" s="226"/>
      <c r="J574" s="168"/>
      <c r="L574" s="168"/>
    </row>
    <row r="575">
      <c r="E575" s="227"/>
      <c r="F575" s="163"/>
      <c r="G575" s="163"/>
      <c r="H575" s="163"/>
      <c r="I575" s="228"/>
      <c r="J575" s="163"/>
      <c r="L575" s="163"/>
    </row>
    <row r="576">
      <c r="E576" s="225"/>
      <c r="F576" s="168"/>
      <c r="G576" s="168"/>
      <c r="H576" s="168"/>
      <c r="I576" s="226"/>
      <c r="J576" s="168"/>
      <c r="L576" s="168"/>
    </row>
    <row r="577">
      <c r="E577" s="227"/>
      <c r="F577" s="163"/>
      <c r="G577" s="163"/>
      <c r="H577" s="163"/>
      <c r="I577" s="228"/>
      <c r="J577" s="163"/>
      <c r="L577" s="163"/>
    </row>
    <row r="578">
      <c r="E578" s="225"/>
      <c r="F578" s="168"/>
      <c r="G578" s="168"/>
      <c r="H578" s="168"/>
      <c r="I578" s="226"/>
      <c r="J578" s="168"/>
      <c r="L578" s="168"/>
    </row>
    <row r="579">
      <c r="E579" s="227"/>
      <c r="F579" s="163"/>
      <c r="G579" s="163"/>
      <c r="H579" s="163"/>
      <c r="I579" s="228"/>
      <c r="J579" s="163"/>
      <c r="L579" s="163"/>
    </row>
    <row r="580">
      <c r="E580" s="225"/>
      <c r="F580" s="168"/>
      <c r="G580" s="168"/>
      <c r="H580" s="168"/>
      <c r="I580" s="226"/>
      <c r="J580" s="168"/>
      <c r="L580" s="168"/>
    </row>
    <row r="581">
      <c r="E581" s="227"/>
      <c r="F581" s="163"/>
      <c r="G581" s="163"/>
      <c r="H581" s="163"/>
      <c r="I581" s="228"/>
      <c r="J581" s="163"/>
      <c r="L581" s="163"/>
    </row>
    <row r="582">
      <c r="E582" s="225"/>
      <c r="F582" s="168"/>
      <c r="G582" s="168"/>
      <c r="H582" s="168"/>
      <c r="I582" s="226"/>
      <c r="J582" s="168"/>
      <c r="L582" s="168"/>
    </row>
    <row r="583">
      <c r="E583" s="227"/>
      <c r="F583" s="163"/>
      <c r="G583" s="163"/>
      <c r="H583" s="163"/>
      <c r="I583" s="228"/>
      <c r="J583" s="163"/>
      <c r="L583" s="163"/>
    </row>
    <row r="584">
      <c r="E584" s="225"/>
      <c r="F584" s="168"/>
      <c r="G584" s="168"/>
      <c r="H584" s="168"/>
      <c r="I584" s="226"/>
      <c r="J584" s="168"/>
      <c r="L584" s="168"/>
    </row>
    <row r="585">
      <c r="E585" s="227"/>
      <c r="F585" s="163"/>
      <c r="G585" s="163"/>
      <c r="H585" s="163"/>
      <c r="I585" s="228"/>
      <c r="J585" s="163"/>
      <c r="L585" s="163"/>
    </row>
    <row r="586">
      <c r="E586" s="225"/>
      <c r="F586" s="168"/>
      <c r="G586" s="168"/>
      <c r="H586" s="168"/>
      <c r="I586" s="226"/>
      <c r="J586" s="168"/>
      <c r="L586" s="168"/>
    </row>
    <row r="587">
      <c r="E587" s="227"/>
      <c r="F587" s="163"/>
      <c r="G587" s="163"/>
      <c r="H587" s="163"/>
      <c r="I587" s="228"/>
      <c r="J587" s="163"/>
      <c r="L587" s="163"/>
    </row>
    <row r="588">
      <c r="E588" s="225"/>
      <c r="F588" s="168"/>
      <c r="G588" s="168"/>
      <c r="H588" s="168"/>
      <c r="I588" s="226"/>
      <c r="J588" s="168"/>
      <c r="L588" s="168"/>
    </row>
    <row r="589">
      <c r="E589" s="227"/>
      <c r="F589" s="163"/>
      <c r="G589" s="163"/>
      <c r="H589" s="163"/>
      <c r="I589" s="228"/>
      <c r="J589" s="163"/>
      <c r="L589" s="163"/>
    </row>
    <row r="590">
      <c r="E590" s="225"/>
      <c r="F590" s="168"/>
      <c r="G590" s="168"/>
      <c r="H590" s="168"/>
      <c r="I590" s="226"/>
      <c r="J590" s="168"/>
      <c r="L590" s="168"/>
    </row>
    <row r="591">
      <c r="E591" s="227"/>
      <c r="F591" s="163"/>
      <c r="G591" s="163"/>
      <c r="H591" s="163"/>
      <c r="I591" s="228"/>
      <c r="J591" s="163"/>
      <c r="L591" s="163"/>
    </row>
    <row r="592">
      <c r="E592" s="225"/>
      <c r="F592" s="168"/>
      <c r="G592" s="168"/>
      <c r="H592" s="168"/>
      <c r="I592" s="226"/>
      <c r="J592" s="168"/>
      <c r="L592" s="168"/>
    </row>
    <row r="593">
      <c r="E593" s="227"/>
      <c r="F593" s="163"/>
      <c r="G593" s="163"/>
      <c r="H593" s="163"/>
      <c r="I593" s="228"/>
      <c r="J593" s="163"/>
      <c r="L593" s="163"/>
    </row>
    <row r="594">
      <c r="E594" s="225"/>
      <c r="F594" s="168"/>
      <c r="G594" s="168"/>
      <c r="H594" s="168"/>
      <c r="I594" s="226"/>
      <c r="J594" s="168"/>
      <c r="L594" s="168"/>
    </row>
    <row r="595">
      <c r="E595" s="227"/>
      <c r="F595" s="163"/>
      <c r="G595" s="163"/>
      <c r="H595" s="163"/>
      <c r="I595" s="228"/>
      <c r="J595" s="163"/>
      <c r="L595" s="163"/>
    </row>
    <row r="596">
      <c r="E596" s="225"/>
      <c r="F596" s="168"/>
      <c r="G596" s="168"/>
      <c r="H596" s="168"/>
      <c r="I596" s="226"/>
      <c r="J596" s="168"/>
      <c r="L596" s="168"/>
    </row>
    <row r="597">
      <c r="E597" s="227"/>
      <c r="F597" s="163"/>
      <c r="G597" s="163"/>
      <c r="H597" s="163"/>
      <c r="I597" s="228"/>
      <c r="J597" s="163"/>
      <c r="L597" s="163"/>
    </row>
    <row r="598">
      <c r="E598" s="225"/>
      <c r="F598" s="168"/>
      <c r="G598" s="168"/>
      <c r="H598" s="168"/>
      <c r="I598" s="226"/>
      <c r="J598" s="168"/>
      <c r="L598" s="168"/>
    </row>
    <row r="599">
      <c r="E599" s="227"/>
      <c r="F599" s="163"/>
      <c r="G599" s="163"/>
      <c r="H599" s="163"/>
      <c r="I599" s="228"/>
      <c r="J599" s="163"/>
      <c r="L599" s="163"/>
    </row>
    <row r="600">
      <c r="E600" s="225"/>
      <c r="F600" s="168"/>
      <c r="G600" s="168"/>
      <c r="H600" s="168"/>
      <c r="I600" s="226"/>
      <c r="J600" s="168"/>
      <c r="L600" s="168"/>
    </row>
    <row r="601">
      <c r="E601" s="227"/>
      <c r="F601" s="163"/>
      <c r="G601" s="163"/>
      <c r="H601" s="163"/>
      <c r="I601" s="228"/>
      <c r="J601" s="163"/>
      <c r="L601" s="163"/>
    </row>
    <row r="602">
      <c r="E602" s="225"/>
      <c r="F602" s="168"/>
      <c r="G602" s="168"/>
      <c r="H602" s="168"/>
      <c r="I602" s="226"/>
      <c r="J602" s="168"/>
      <c r="L602" s="168"/>
    </row>
    <row r="603">
      <c r="E603" s="227"/>
      <c r="F603" s="163"/>
      <c r="G603" s="163"/>
      <c r="H603" s="163"/>
      <c r="I603" s="228"/>
      <c r="J603" s="163"/>
      <c r="L603" s="163"/>
    </row>
    <row r="604">
      <c r="E604" s="225"/>
      <c r="F604" s="168"/>
      <c r="G604" s="168"/>
      <c r="H604" s="168"/>
      <c r="I604" s="226"/>
      <c r="J604" s="168"/>
      <c r="L604" s="168"/>
    </row>
    <row r="605">
      <c r="E605" s="227"/>
      <c r="F605" s="163"/>
      <c r="G605" s="163"/>
      <c r="H605" s="163"/>
      <c r="I605" s="228"/>
      <c r="J605" s="163"/>
      <c r="L605" s="163"/>
    </row>
    <row r="606">
      <c r="E606" s="225"/>
      <c r="F606" s="168"/>
      <c r="G606" s="168"/>
      <c r="H606" s="168"/>
      <c r="I606" s="226"/>
      <c r="J606" s="168"/>
      <c r="L606" s="168"/>
    </row>
    <row r="607">
      <c r="E607" s="227"/>
      <c r="F607" s="163"/>
      <c r="G607" s="163"/>
      <c r="H607" s="163"/>
      <c r="I607" s="228"/>
      <c r="J607" s="163"/>
      <c r="L607" s="163"/>
    </row>
    <row r="608">
      <c r="E608" s="225"/>
      <c r="F608" s="168"/>
      <c r="G608" s="168"/>
      <c r="H608" s="168"/>
      <c r="I608" s="226"/>
      <c r="J608" s="168"/>
      <c r="L608" s="168"/>
    </row>
    <row r="609">
      <c r="E609" s="227"/>
      <c r="F609" s="163"/>
      <c r="G609" s="163"/>
      <c r="H609" s="163"/>
      <c r="I609" s="228"/>
      <c r="J609" s="163"/>
      <c r="L609" s="163"/>
    </row>
    <row r="610">
      <c r="E610" s="225"/>
      <c r="F610" s="168"/>
      <c r="G610" s="168"/>
      <c r="H610" s="168"/>
      <c r="I610" s="226"/>
      <c r="J610" s="168"/>
      <c r="L610" s="168"/>
    </row>
    <row r="611">
      <c r="E611" s="227"/>
      <c r="F611" s="163"/>
      <c r="G611" s="163"/>
      <c r="H611" s="163"/>
      <c r="I611" s="228"/>
      <c r="J611" s="163"/>
      <c r="L611" s="163"/>
    </row>
    <row r="612">
      <c r="E612" s="225"/>
      <c r="F612" s="168"/>
      <c r="G612" s="168"/>
      <c r="H612" s="168"/>
      <c r="I612" s="226"/>
      <c r="J612" s="168"/>
      <c r="L612" s="168"/>
    </row>
    <row r="613">
      <c r="E613" s="227"/>
      <c r="F613" s="163"/>
      <c r="G613" s="163"/>
      <c r="H613" s="163"/>
      <c r="I613" s="228"/>
      <c r="J613" s="163"/>
      <c r="L613" s="163"/>
    </row>
    <row r="614">
      <c r="E614" s="225"/>
      <c r="F614" s="168"/>
      <c r="G614" s="168"/>
      <c r="H614" s="168"/>
      <c r="I614" s="226"/>
      <c r="J614" s="168"/>
      <c r="L614" s="168"/>
    </row>
    <row r="615">
      <c r="E615" s="227"/>
      <c r="F615" s="163"/>
      <c r="G615" s="163"/>
      <c r="H615" s="163"/>
      <c r="I615" s="228"/>
      <c r="J615" s="163"/>
      <c r="L615" s="163"/>
    </row>
    <row r="616">
      <c r="E616" s="225"/>
      <c r="F616" s="168"/>
      <c r="G616" s="168"/>
      <c r="H616" s="168"/>
      <c r="I616" s="226"/>
      <c r="J616" s="168"/>
      <c r="L616" s="168"/>
    </row>
    <row r="617">
      <c r="E617" s="227"/>
      <c r="F617" s="163"/>
      <c r="G617" s="163"/>
      <c r="H617" s="163"/>
      <c r="I617" s="228"/>
      <c r="J617" s="163"/>
      <c r="L617" s="163"/>
    </row>
    <row r="618">
      <c r="E618" s="225"/>
      <c r="F618" s="168"/>
      <c r="G618" s="168"/>
      <c r="H618" s="168"/>
      <c r="I618" s="226"/>
      <c r="J618" s="168"/>
      <c r="L618" s="168"/>
    </row>
    <row r="619">
      <c r="E619" s="227"/>
      <c r="F619" s="163"/>
      <c r="G619" s="163"/>
      <c r="H619" s="163"/>
      <c r="I619" s="228"/>
      <c r="J619" s="163"/>
      <c r="L619" s="163"/>
    </row>
    <row r="620">
      <c r="E620" s="225"/>
      <c r="F620" s="168"/>
      <c r="G620" s="168"/>
      <c r="H620" s="168"/>
      <c r="I620" s="226"/>
      <c r="J620" s="168"/>
      <c r="L620" s="168"/>
    </row>
    <row r="621">
      <c r="E621" s="227"/>
      <c r="F621" s="163"/>
      <c r="G621" s="163"/>
      <c r="H621" s="163"/>
      <c r="I621" s="228"/>
      <c r="J621" s="163"/>
      <c r="L621" s="163"/>
    </row>
    <row r="622">
      <c r="E622" s="225"/>
      <c r="F622" s="168"/>
      <c r="G622" s="168"/>
      <c r="H622" s="168"/>
      <c r="I622" s="226"/>
      <c r="J622" s="168"/>
      <c r="L622" s="168"/>
    </row>
    <row r="623">
      <c r="E623" s="227"/>
      <c r="F623" s="163"/>
      <c r="G623" s="163"/>
      <c r="H623" s="163"/>
      <c r="I623" s="228"/>
      <c r="J623" s="163"/>
      <c r="L623" s="163"/>
    </row>
    <row r="624">
      <c r="E624" s="225"/>
      <c r="F624" s="168"/>
      <c r="G624" s="168"/>
      <c r="H624" s="168"/>
      <c r="I624" s="226"/>
      <c r="J624" s="168"/>
      <c r="L624" s="168"/>
    </row>
    <row r="625">
      <c r="E625" s="227"/>
      <c r="F625" s="163"/>
      <c r="G625" s="163"/>
      <c r="H625" s="163"/>
      <c r="I625" s="228"/>
      <c r="J625" s="163"/>
      <c r="L625" s="163"/>
    </row>
    <row r="626">
      <c r="E626" s="225"/>
      <c r="F626" s="168"/>
      <c r="G626" s="168"/>
      <c r="H626" s="168"/>
      <c r="I626" s="226"/>
      <c r="J626" s="168"/>
      <c r="L626" s="168"/>
    </row>
    <row r="627">
      <c r="E627" s="227"/>
      <c r="F627" s="163"/>
      <c r="G627" s="163"/>
      <c r="H627" s="163"/>
      <c r="I627" s="228"/>
      <c r="J627" s="163"/>
      <c r="L627" s="163"/>
    </row>
    <row r="628">
      <c r="E628" s="225"/>
      <c r="F628" s="168"/>
      <c r="G628" s="168"/>
      <c r="H628" s="168"/>
      <c r="I628" s="226"/>
      <c r="J628" s="168"/>
      <c r="L628" s="168"/>
    </row>
    <row r="629">
      <c r="E629" s="227"/>
      <c r="F629" s="163"/>
      <c r="G629" s="163"/>
      <c r="H629" s="163"/>
      <c r="I629" s="228"/>
      <c r="J629" s="163"/>
      <c r="L629" s="163"/>
    </row>
    <row r="630">
      <c r="E630" s="225"/>
      <c r="F630" s="168"/>
      <c r="G630" s="168"/>
      <c r="H630" s="168"/>
      <c r="I630" s="226"/>
      <c r="J630" s="168"/>
      <c r="L630" s="168"/>
    </row>
    <row r="631">
      <c r="E631" s="227"/>
      <c r="F631" s="163"/>
      <c r="G631" s="163"/>
      <c r="H631" s="163"/>
      <c r="I631" s="228"/>
      <c r="J631" s="163"/>
      <c r="L631" s="163"/>
    </row>
    <row r="632">
      <c r="E632" s="225"/>
      <c r="F632" s="168"/>
      <c r="G632" s="168"/>
      <c r="H632" s="168"/>
      <c r="I632" s="226"/>
      <c r="J632" s="168"/>
      <c r="L632" s="168"/>
    </row>
    <row r="633">
      <c r="E633" s="227"/>
      <c r="F633" s="163"/>
      <c r="G633" s="163"/>
      <c r="H633" s="163"/>
      <c r="I633" s="228"/>
      <c r="J633" s="163"/>
      <c r="L633" s="163"/>
    </row>
    <row r="634">
      <c r="E634" s="225"/>
      <c r="F634" s="168"/>
      <c r="G634" s="168"/>
      <c r="H634" s="168"/>
      <c r="I634" s="226"/>
      <c r="J634" s="168"/>
      <c r="L634" s="168"/>
    </row>
    <row r="635">
      <c r="E635" s="227"/>
      <c r="F635" s="163"/>
      <c r="G635" s="163"/>
      <c r="H635" s="163"/>
      <c r="I635" s="228"/>
      <c r="J635" s="163"/>
      <c r="L635" s="163"/>
    </row>
    <row r="636">
      <c r="E636" s="225"/>
      <c r="F636" s="168"/>
      <c r="G636" s="168"/>
      <c r="H636" s="168"/>
      <c r="I636" s="226"/>
      <c r="J636" s="168"/>
      <c r="L636" s="168"/>
    </row>
    <row r="637">
      <c r="E637" s="227"/>
      <c r="F637" s="163"/>
      <c r="G637" s="163"/>
      <c r="H637" s="163"/>
      <c r="I637" s="228"/>
      <c r="J637" s="163"/>
      <c r="L637" s="163"/>
    </row>
    <row r="638">
      <c r="E638" s="225"/>
      <c r="F638" s="168"/>
      <c r="G638" s="168"/>
      <c r="H638" s="168"/>
      <c r="I638" s="226"/>
      <c r="J638" s="168"/>
      <c r="L638" s="168"/>
    </row>
    <row r="639">
      <c r="E639" s="227"/>
      <c r="F639" s="163"/>
      <c r="G639" s="163"/>
      <c r="H639" s="163"/>
      <c r="I639" s="228"/>
      <c r="J639" s="163"/>
      <c r="L639" s="163"/>
    </row>
    <row r="640">
      <c r="E640" s="225"/>
      <c r="F640" s="168"/>
      <c r="G640" s="168"/>
      <c r="H640" s="168"/>
      <c r="I640" s="226"/>
      <c r="J640" s="168"/>
      <c r="L640" s="168"/>
    </row>
    <row r="641">
      <c r="E641" s="227"/>
      <c r="F641" s="163"/>
      <c r="G641" s="163"/>
      <c r="H641" s="163"/>
      <c r="I641" s="228"/>
      <c r="J641" s="163"/>
      <c r="L641" s="163"/>
    </row>
    <row r="642">
      <c r="E642" s="225"/>
      <c r="F642" s="168"/>
      <c r="G642" s="168"/>
      <c r="H642" s="168"/>
      <c r="I642" s="226"/>
      <c r="J642" s="168"/>
      <c r="L642" s="168"/>
    </row>
    <row r="643">
      <c r="E643" s="227"/>
      <c r="F643" s="163"/>
      <c r="G643" s="163"/>
      <c r="H643" s="163"/>
      <c r="I643" s="228"/>
      <c r="J643" s="163"/>
      <c r="L643" s="163"/>
    </row>
    <row r="644">
      <c r="E644" s="225"/>
      <c r="F644" s="168"/>
      <c r="G644" s="168"/>
      <c r="H644" s="168"/>
      <c r="I644" s="226"/>
      <c r="J644" s="168"/>
      <c r="L644" s="168"/>
    </row>
    <row r="645">
      <c r="E645" s="227"/>
      <c r="F645" s="163"/>
      <c r="G645" s="163"/>
      <c r="H645" s="163"/>
      <c r="I645" s="228"/>
      <c r="J645" s="163"/>
      <c r="L645" s="163"/>
    </row>
    <row r="646">
      <c r="E646" s="225"/>
      <c r="F646" s="168"/>
      <c r="G646" s="168"/>
      <c r="H646" s="168"/>
      <c r="I646" s="226"/>
      <c r="J646" s="168"/>
      <c r="L646" s="168"/>
    </row>
    <row r="647">
      <c r="E647" s="227"/>
      <c r="F647" s="163"/>
      <c r="G647" s="163"/>
      <c r="H647" s="163"/>
      <c r="I647" s="228"/>
      <c r="J647" s="163"/>
      <c r="L647" s="163"/>
    </row>
    <row r="648">
      <c r="E648" s="225"/>
      <c r="F648" s="168"/>
      <c r="G648" s="168"/>
      <c r="H648" s="168"/>
      <c r="I648" s="226"/>
      <c r="J648" s="168"/>
      <c r="L648" s="168"/>
    </row>
    <row r="649">
      <c r="E649" s="227"/>
      <c r="F649" s="163"/>
      <c r="G649" s="163"/>
      <c r="H649" s="163"/>
      <c r="I649" s="228"/>
      <c r="J649" s="163"/>
      <c r="L649" s="163"/>
    </row>
    <row r="650">
      <c r="E650" s="225"/>
      <c r="F650" s="168"/>
      <c r="G650" s="168"/>
      <c r="H650" s="168"/>
      <c r="I650" s="226"/>
      <c r="J650" s="168"/>
      <c r="L650" s="168"/>
    </row>
    <row r="651">
      <c r="E651" s="227"/>
      <c r="F651" s="163"/>
      <c r="G651" s="163"/>
      <c r="H651" s="163"/>
      <c r="I651" s="228"/>
      <c r="J651" s="163"/>
      <c r="L651" s="163"/>
    </row>
    <row r="652">
      <c r="E652" s="225"/>
      <c r="F652" s="168"/>
      <c r="G652" s="168"/>
      <c r="H652" s="168"/>
      <c r="I652" s="226"/>
      <c r="J652" s="168"/>
      <c r="L652" s="168"/>
    </row>
    <row r="653">
      <c r="E653" s="227"/>
      <c r="F653" s="163"/>
      <c r="G653" s="163"/>
      <c r="H653" s="163"/>
      <c r="I653" s="228"/>
      <c r="J653" s="163"/>
      <c r="L653" s="163"/>
    </row>
    <row r="654">
      <c r="E654" s="225"/>
      <c r="F654" s="168"/>
      <c r="G654" s="168"/>
      <c r="H654" s="168"/>
      <c r="I654" s="226"/>
      <c r="J654" s="168"/>
      <c r="L654" s="168"/>
    </row>
    <row r="655">
      <c r="E655" s="227"/>
      <c r="F655" s="163"/>
      <c r="G655" s="163"/>
      <c r="H655" s="163"/>
      <c r="I655" s="228"/>
      <c r="J655" s="163"/>
      <c r="L655" s="163"/>
    </row>
    <row r="656">
      <c r="E656" s="225"/>
      <c r="F656" s="168"/>
      <c r="G656" s="168"/>
      <c r="H656" s="168"/>
      <c r="I656" s="226"/>
      <c r="J656" s="168"/>
      <c r="L656" s="168"/>
    </row>
    <row r="657">
      <c r="E657" s="227"/>
      <c r="F657" s="163"/>
      <c r="G657" s="163"/>
      <c r="H657" s="163"/>
      <c r="I657" s="228"/>
      <c r="J657" s="163"/>
      <c r="L657" s="163"/>
    </row>
    <row r="658">
      <c r="E658" s="225"/>
      <c r="F658" s="168"/>
      <c r="G658" s="168"/>
      <c r="H658" s="168"/>
      <c r="I658" s="226"/>
      <c r="J658" s="168"/>
      <c r="L658" s="168"/>
    </row>
    <row r="659">
      <c r="E659" s="227"/>
      <c r="F659" s="163"/>
      <c r="G659" s="163"/>
      <c r="H659" s="163"/>
      <c r="I659" s="228"/>
      <c r="J659" s="163"/>
      <c r="L659" s="163"/>
    </row>
    <row r="660">
      <c r="E660" s="225"/>
      <c r="F660" s="168"/>
      <c r="G660" s="168"/>
      <c r="H660" s="168"/>
      <c r="I660" s="226"/>
      <c r="J660" s="168"/>
      <c r="L660" s="168"/>
    </row>
    <row r="661">
      <c r="E661" s="227"/>
      <c r="F661" s="163"/>
      <c r="G661" s="163"/>
      <c r="H661" s="163"/>
      <c r="I661" s="228"/>
      <c r="J661" s="163"/>
      <c r="L661" s="163"/>
    </row>
    <row r="662">
      <c r="E662" s="225"/>
      <c r="F662" s="168"/>
      <c r="G662" s="168"/>
      <c r="H662" s="168"/>
      <c r="I662" s="226"/>
      <c r="J662" s="168"/>
      <c r="L662" s="168"/>
    </row>
    <row r="663">
      <c r="E663" s="227"/>
      <c r="F663" s="163"/>
      <c r="G663" s="163"/>
      <c r="H663" s="163"/>
      <c r="I663" s="228"/>
      <c r="J663" s="163"/>
      <c r="L663" s="163"/>
    </row>
    <row r="664">
      <c r="E664" s="225"/>
      <c r="F664" s="168"/>
      <c r="G664" s="168"/>
      <c r="H664" s="168"/>
      <c r="I664" s="226"/>
      <c r="J664" s="168"/>
      <c r="L664" s="168"/>
    </row>
    <row r="665">
      <c r="E665" s="227"/>
      <c r="F665" s="163"/>
      <c r="G665" s="163"/>
      <c r="H665" s="163"/>
      <c r="I665" s="228"/>
      <c r="J665" s="163"/>
      <c r="L665" s="163"/>
    </row>
    <row r="666">
      <c r="E666" s="225"/>
      <c r="F666" s="168"/>
      <c r="G666" s="168"/>
      <c r="H666" s="168"/>
      <c r="I666" s="226"/>
      <c r="J666" s="168"/>
      <c r="L666" s="168"/>
    </row>
    <row r="667">
      <c r="E667" s="227"/>
      <c r="F667" s="163"/>
      <c r="G667" s="163"/>
      <c r="H667" s="163"/>
      <c r="I667" s="228"/>
      <c r="J667" s="163"/>
      <c r="L667" s="163"/>
    </row>
    <row r="668">
      <c r="E668" s="225"/>
      <c r="F668" s="168"/>
      <c r="G668" s="168"/>
      <c r="H668" s="168"/>
      <c r="I668" s="226"/>
      <c r="J668" s="168"/>
      <c r="L668" s="168"/>
    </row>
    <row r="669">
      <c r="E669" s="227"/>
      <c r="F669" s="163"/>
      <c r="G669" s="163"/>
      <c r="H669" s="163"/>
      <c r="I669" s="228"/>
      <c r="J669" s="163"/>
      <c r="L669" s="163"/>
    </row>
    <row r="670">
      <c r="E670" s="225"/>
      <c r="F670" s="168"/>
      <c r="G670" s="168"/>
      <c r="H670" s="168"/>
      <c r="I670" s="226"/>
      <c r="J670" s="168"/>
      <c r="L670" s="168"/>
    </row>
    <row r="671">
      <c r="E671" s="227"/>
      <c r="F671" s="163"/>
      <c r="G671" s="163"/>
      <c r="H671" s="163"/>
      <c r="I671" s="228"/>
      <c r="J671" s="163"/>
      <c r="L671" s="163"/>
    </row>
    <row r="672">
      <c r="E672" s="225"/>
      <c r="F672" s="168"/>
      <c r="G672" s="168"/>
      <c r="H672" s="168"/>
      <c r="I672" s="226"/>
      <c r="J672" s="168"/>
      <c r="L672" s="168"/>
    </row>
    <row r="673">
      <c r="E673" s="227"/>
      <c r="F673" s="163"/>
      <c r="G673" s="163"/>
      <c r="H673" s="163"/>
      <c r="I673" s="228"/>
      <c r="J673" s="163"/>
      <c r="L673" s="163"/>
    </row>
    <row r="674">
      <c r="E674" s="225"/>
      <c r="F674" s="168"/>
      <c r="G674" s="168"/>
      <c r="H674" s="168"/>
      <c r="I674" s="226"/>
      <c r="J674" s="168"/>
      <c r="L674" s="168"/>
    </row>
    <row r="675">
      <c r="E675" s="227"/>
      <c r="F675" s="163"/>
      <c r="G675" s="163"/>
      <c r="H675" s="163"/>
      <c r="I675" s="228"/>
      <c r="J675" s="163"/>
      <c r="L675" s="163"/>
    </row>
    <row r="676">
      <c r="E676" s="225"/>
      <c r="F676" s="168"/>
      <c r="G676" s="168"/>
      <c r="H676" s="168"/>
      <c r="I676" s="226"/>
      <c r="J676" s="168"/>
      <c r="L676" s="168"/>
    </row>
    <row r="677">
      <c r="E677" s="227"/>
      <c r="F677" s="163"/>
      <c r="G677" s="163"/>
      <c r="H677" s="163"/>
      <c r="I677" s="228"/>
      <c r="J677" s="163"/>
      <c r="L677" s="163"/>
    </row>
    <row r="678">
      <c r="E678" s="225"/>
      <c r="F678" s="168"/>
      <c r="G678" s="168"/>
      <c r="H678" s="168"/>
      <c r="I678" s="226"/>
      <c r="J678" s="168"/>
      <c r="L678" s="168"/>
    </row>
    <row r="679">
      <c r="E679" s="227"/>
      <c r="F679" s="163"/>
      <c r="G679" s="163"/>
      <c r="H679" s="163"/>
      <c r="I679" s="228"/>
      <c r="J679" s="163"/>
      <c r="L679" s="163"/>
    </row>
    <row r="680">
      <c r="E680" s="225"/>
      <c r="F680" s="168"/>
      <c r="G680" s="168"/>
      <c r="H680" s="168"/>
      <c r="I680" s="226"/>
      <c r="J680" s="168"/>
      <c r="L680" s="168"/>
    </row>
    <row r="681">
      <c r="E681" s="227"/>
      <c r="F681" s="163"/>
      <c r="G681" s="163"/>
      <c r="H681" s="163"/>
      <c r="I681" s="228"/>
      <c r="J681" s="163"/>
      <c r="L681" s="163"/>
    </row>
    <row r="682">
      <c r="E682" s="225"/>
      <c r="F682" s="168"/>
      <c r="G682" s="168"/>
      <c r="H682" s="168"/>
      <c r="I682" s="226"/>
      <c r="J682" s="168"/>
      <c r="L682" s="168"/>
    </row>
    <row r="683">
      <c r="E683" s="227"/>
      <c r="F683" s="163"/>
      <c r="G683" s="163"/>
      <c r="H683" s="163"/>
      <c r="I683" s="228"/>
      <c r="J683" s="163"/>
      <c r="L683" s="163"/>
    </row>
    <row r="684">
      <c r="E684" s="225"/>
      <c r="F684" s="168"/>
      <c r="G684" s="168"/>
      <c r="H684" s="168"/>
      <c r="I684" s="226"/>
      <c r="J684" s="168"/>
      <c r="L684" s="168"/>
    </row>
    <row r="685">
      <c r="E685" s="227"/>
      <c r="F685" s="163"/>
      <c r="G685" s="163"/>
      <c r="H685" s="163"/>
      <c r="I685" s="228"/>
      <c r="J685" s="163"/>
      <c r="L685" s="163"/>
    </row>
    <row r="686">
      <c r="E686" s="225"/>
      <c r="F686" s="168"/>
      <c r="G686" s="168"/>
      <c r="H686" s="168"/>
      <c r="I686" s="226"/>
      <c r="J686" s="168"/>
      <c r="L686" s="168"/>
    </row>
    <row r="687">
      <c r="E687" s="227"/>
      <c r="F687" s="163"/>
      <c r="G687" s="163"/>
      <c r="H687" s="163"/>
      <c r="I687" s="228"/>
      <c r="J687" s="163"/>
      <c r="L687" s="163"/>
    </row>
    <row r="688">
      <c r="E688" s="225"/>
      <c r="F688" s="168"/>
      <c r="G688" s="168"/>
      <c r="H688" s="168"/>
      <c r="I688" s="226"/>
      <c r="J688" s="168"/>
      <c r="L688" s="168"/>
    </row>
    <row r="689">
      <c r="E689" s="227"/>
      <c r="F689" s="163"/>
      <c r="G689" s="163"/>
      <c r="H689" s="163"/>
      <c r="I689" s="228"/>
      <c r="J689" s="163"/>
      <c r="L689" s="163"/>
    </row>
    <row r="690">
      <c r="E690" s="225"/>
      <c r="F690" s="168"/>
      <c r="G690" s="168"/>
      <c r="H690" s="168"/>
      <c r="I690" s="226"/>
      <c r="J690" s="168"/>
      <c r="L690" s="168"/>
    </row>
    <row r="691">
      <c r="E691" s="227"/>
      <c r="F691" s="163"/>
      <c r="G691" s="163"/>
      <c r="H691" s="163"/>
      <c r="I691" s="228"/>
      <c r="J691" s="163"/>
      <c r="L691" s="163"/>
    </row>
    <row r="692">
      <c r="E692" s="225"/>
      <c r="F692" s="168"/>
      <c r="G692" s="168"/>
      <c r="H692" s="168"/>
      <c r="I692" s="226"/>
      <c r="J692" s="168"/>
      <c r="L692" s="168"/>
    </row>
    <row r="693">
      <c r="E693" s="227"/>
      <c r="F693" s="163"/>
      <c r="G693" s="163"/>
      <c r="H693" s="163"/>
      <c r="I693" s="228"/>
      <c r="J693" s="163"/>
      <c r="L693" s="163"/>
    </row>
    <row r="694">
      <c r="E694" s="225"/>
      <c r="F694" s="168"/>
      <c r="G694" s="168"/>
      <c r="H694" s="168"/>
      <c r="I694" s="226"/>
      <c r="J694" s="168"/>
      <c r="L694" s="168"/>
    </row>
    <row r="695">
      <c r="E695" s="227"/>
      <c r="F695" s="163"/>
      <c r="G695" s="163"/>
      <c r="H695" s="163"/>
      <c r="I695" s="228"/>
      <c r="J695" s="163"/>
      <c r="L695" s="163"/>
    </row>
    <row r="696">
      <c r="E696" s="225"/>
      <c r="F696" s="168"/>
      <c r="G696" s="168"/>
      <c r="H696" s="168"/>
      <c r="I696" s="226"/>
      <c r="J696" s="168"/>
      <c r="L696" s="168"/>
    </row>
    <row r="697">
      <c r="E697" s="227"/>
      <c r="F697" s="163"/>
      <c r="G697" s="163"/>
      <c r="H697" s="163"/>
      <c r="I697" s="228"/>
      <c r="J697" s="163"/>
      <c r="L697" s="163"/>
    </row>
    <row r="698">
      <c r="E698" s="225"/>
      <c r="F698" s="168"/>
      <c r="G698" s="168"/>
      <c r="H698" s="168"/>
      <c r="I698" s="226"/>
      <c r="J698" s="168"/>
      <c r="L698" s="168"/>
    </row>
    <row r="699">
      <c r="E699" s="227"/>
      <c r="F699" s="163"/>
      <c r="G699" s="163"/>
      <c r="H699" s="163"/>
      <c r="I699" s="228"/>
      <c r="J699" s="163"/>
      <c r="L699" s="163"/>
    </row>
    <row r="700">
      <c r="E700" s="225"/>
      <c r="F700" s="168"/>
      <c r="G700" s="168"/>
      <c r="H700" s="168"/>
      <c r="I700" s="226"/>
      <c r="J700" s="168"/>
      <c r="L700" s="168"/>
    </row>
    <row r="701">
      <c r="E701" s="227"/>
      <c r="F701" s="163"/>
      <c r="G701" s="163"/>
      <c r="H701" s="163"/>
      <c r="I701" s="228"/>
      <c r="J701" s="163"/>
      <c r="L701" s="163"/>
    </row>
    <row r="702">
      <c r="E702" s="225"/>
      <c r="F702" s="168"/>
      <c r="G702" s="168"/>
      <c r="H702" s="168"/>
      <c r="I702" s="226"/>
      <c r="J702" s="168"/>
      <c r="L702" s="168"/>
    </row>
    <row r="703">
      <c r="E703" s="227"/>
      <c r="F703" s="163"/>
      <c r="G703" s="163"/>
      <c r="H703" s="163"/>
      <c r="I703" s="228"/>
      <c r="J703" s="163"/>
      <c r="L703" s="163"/>
    </row>
    <row r="704">
      <c r="E704" s="225"/>
      <c r="F704" s="168"/>
      <c r="G704" s="168"/>
      <c r="H704" s="168"/>
      <c r="I704" s="226"/>
      <c r="J704" s="168"/>
      <c r="L704" s="168"/>
    </row>
    <row r="705">
      <c r="E705" s="227"/>
      <c r="F705" s="163"/>
      <c r="G705" s="163"/>
      <c r="H705" s="163"/>
      <c r="I705" s="228"/>
      <c r="J705" s="163"/>
      <c r="L705" s="163"/>
    </row>
    <row r="706">
      <c r="E706" s="225"/>
      <c r="F706" s="168"/>
      <c r="G706" s="168"/>
      <c r="H706" s="168"/>
      <c r="I706" s="226"/>
      <c r="J706" s="168"/>
      <c r="L706" s="168"/>
    </row>
    <row r="707">
      <c r="E707" s="227"/>
      <c r="F707" s="163"/>
      <c r="G707" s="163"/>
      <c r="H707" s="163"/>
      <c r="I707" s="228"/>
      <c r="J707" s="163"/>
      <c r="L707" s="163"/>
    </row>
    <row r="708">
      <c r="E708" s="225"/>
      <c r="F708" s="168"/>
      <c r="G708" s="168"/>
      <c r="H708" s="168"/>
      <c r="I708" s="226"/>
      <c r="J708" s="168"/>
      <c r="L708" s="168"/>
    </row>
    <row r="709">
      <c r="E709" s="227"/>
      <c r="F709" s="163"/>
      <c r="G709" s="163"/>
      <c r="H709" s="163"/>
      <c r="I709" s="228"/>
      <c r="J709" s="163"/>
      <c r="L709" s="163"/>
    </row>
    <row r="710">
      <c r="E710" s="225"/>
      <c r="F710" s="168"/>
      <c r="G710" s="168"/>
      <c r="H710" s="168"/>
      <c r="I710" s="226"/>
      <c r="J710" s="168"/>
      <c r="L710" s="168"/>
    </row>
    <row r="711">
      <c r="E711" s="227"/>
      <c r="F711" s="163"/>
      <c r="G711" s="163"/>
      <c r="H711" s="163"/>
      <c r="I711" s="228"/>
      <c r="J711" s="163"/>
      <c r="L711" s="163"/>
    </row>
    <row r="712">
      <c r="E712" s="225"/>
      <c r="F712" s="168"/>
      <c r="G712" s="168"/>
      <c r="H712" s="168"/>
      <c r="I712" s="226"/>
      <c r="J712" s="168"/>
      <c r="L712" s="168"/>
    </row>
    <row r="713">
      <c r="E713" s="227"/>
      <c r="F713" s="163"/>
      <c r="G713" s="163"/>
      <c r="H713" s="163"/>
      <c r="I713" s="228"/>
      <c r="J713" s="163"/>
      <c r="L713" s="163"/>
    </row>
    <row r="714">
      <c r="E714" s="225"/>
      <c r="F714" s="168"/>
      <c r="G714" s="168"/>
      <c r="H714" s="168"/>
      <c r="I714" s="226"/>
      <c r="J714" s="168"/>
      <c r="L714" s="168"/>
    </row>
    <row r="715">
      <c r="E715" s="227"/>
      <c r="F715" s="163"/>
      <c r="G715" s="163"/>
      <c r="H715" s="163"/>
      <c r="I715" s="228"/>
      <c r="J715" s="163"/>
      <c r="L715" s="163"/>
    </row>
    <row r="716">
      <c r="E716" s="225"/>
      <c r="F716" s="168"/>
      <c r="G716" s="168"/>
      <c r="H716" s="168"/>
      <c r="I716" s="226"/>
      <c r="J716" s="168"/>
      <c r="L716" s="168"/>
    </row>
    <row r="717">
      <c r="E717" s="227"/>
      <c r="F717" s="163"/>
      <c r="G717" s="163"/>
      <c r="H717" s="163"/>
      <c r="I717" s="228"/>
      <c r="J717" s="163"/>
      <c r="L717" s="163"/>
    </row>
    <row r="718">
      <c r="E718" s="225"/>
      <c r="F718" s="168"/>
      <c r="G718" s="168"/>
      <c r="H718" s="168"/>
      <c r="I718" s="226"/>
      <c r="J718" s="168"/>
      <c r="L718" s="168"/>
    </row>
    <row r="719">
      <c r="E719" s="227"/>
      <c r="F719" s="163"/>
      <c r="G719" s="163"/>
      <c r="H719" s="163"/>
      <c r="I719" s="228"/>
      <c r="J719" s="163"/>
      <c r="L719" s="163"/>
    </row>
    <row r="720">
      <c r="E720" s="225"/>
      <c r="F720" s="168"/>
      <c r="G720" s="168"/>
      <c r="H720" s="168"/>
      <c r="I720" s="226"/>
      <c r="J720" s="168"/>
      <c r="L720" s="168"/>
    </row>
    <row r="721">
      <c r="E721" s="227"/>
      <c r="F721" s="163"/>
      <c r="G721" s="163"/>
      <c r="H721" s="163"/>
      <c r="I721" s="228"/>
      <c r="J721" s="163"/>
      <c r="L721" s="163"/>
    </row>
    <row r="722">
      <c r="E722" s="225"/>
      <c r="F722" s="168"/>
      <c r="G722" s="168"/>
      <c r="H722" s="168"/>
      <c r="I722" s="226"/>
      <c r="J722" s="168"/>
      <c r="L722" s="168"/>
    </row>
    <row r="723">
      <c r="E723" s="227"/>
      <c r="F723" s="163"/>
      <c r="G723" s="163"/>
      <c r="H723" s="163"/>
      <c r="I723" s="228"/>
      <c r="J723" s="163"/>
      <c r="L723" s="163"/>
    </row>
    <row r="724">
      <c r="E724" s="225"/>
      <c r="F724" s="168"/>
      <c r="G724" s="168"/>
      <c r="H724" s="168"/>
      <c r="I724" s="226"/>
      <c r="J724" s="168"/>
      <c r="L724" s="168"/>
    </row>
    <row r="725">
      <c r="E725" s="227"/>
      <c r="F725" s="163"/>
      <c r="G725" s="163"/>
      <c r="H725" s="163"/>
      <c r="I725" s="228"/>
      <c r="J725" s="163"/>
      <c r="L725" s="163"/>
    </row>
    <row r="726">
      <c r="E726" s="225"/>
      <c r="F726" s="168"/>
      <c r="G726" s="168"/>
      <c r="H726" s="168"/>
      <c r="I726" s="226"/>
      <c r="J726" s="168"/>
      <c r="L726" s="168"/>
    </row>
    <row r="727">
      <c r="E727" s="227"/>
      <c r="F727" s="163"/>
      <c r="G727" s="163"/>
      <c r="H727" s="163"/>
      <c r="I727" s="228"/>
      <c r="J727" s="163"/>
      <c r="L727" s="163"/>
    </row>
    <row r="728">
      <c r="E728" s="225"/>
      <c r="F728" s="168"/>
      <c r="G728" s="168"/>
      <c r="H728" s="168"/>
      <c r="I728" s="226"/>
      <c r="J728" s="168"/>
      <c r="L728" s="168"/>
    </row>
    <row r="729">
      <c r="E729" s="227"/>
      <c r="F729" s="163"/>
      <c r="G729" s="163"/>
      <c r="H729" s="163"/>
      <c r="I729" s="228"/>
      <c r="J729" s="163"/>
      <c r="L729" s="163"/>
    </row>
    <row r="730">
      <c r="E730" s="225"/>
      <c r="F730" s="168"/>
      <c r="G730" s="168"/>
      <c r="H730" s="168"/>
      <c r="I730" s="226"/>
      <c r="J730" s="168"/>
      <c r="L730" s="168"/>
    </row>
    <row r="731">
      <c r="E731" s="227"/>
      <c r="F731" s="163"/>
      <c r="G731" s="163"/>
      <c r="H731" s="163"/>
      <c r="I731" s="228"/>
      <c r="J731" s="163"/>
      <c r="L731" s="163"/>
    </row>
    <row r="732">
      <c r="E732" s="225"/>
      <c r="F732" s="168"/>
      <c r="G732" s="168"/>
      <c r="H732" s="168"/>
      <c r="I732" s="226"/>
      <c r="J732" s="168"/>
      <c r="L732" s="168"/>
    </row>
    <row r="733">
      <c r="E733" s="227"/>
      <c r="F733" s="163"/>
      <c r="G733" s="163"/>
      <c r="H733" s="163"/>
      <c r="I733" s="228"/>
      <c r="J733" s="163"/>
      <c r="L733" s="163"/>
    </row>
    <row r="734">
      <c r="E734" s="225"/>
      <c r="F734" s="168"/>
      <c r="G734" s="168"/>
      <c r="H734" s="168"/>
      <c r="I734" s="226"/>
      <c r="J734" s="168"/>
      <c r="L734" s="168"/>
    </row>
    <row r="735">
      <c r="E735" s="227"/>
      <c r="F735" s="163"/>
      <c r="G735" s="163"/>
      <c r="H735" s="163"/>
      <c r="I735" s="228"/>
      <c r="J735" s="163"/>
      <c r="L735" s="163"/>
    </row>
    <row r="736">
      <c r="E736" s="225"/>
      <c r="F736" s="168"/>
      <c r="G736" s="168"/>
      <c r="H736" s="168"/>
      <c r="I736" s="226"/>
      <c r="J736" s="168"/>
      <c r="L736" s="168"/>
    </row>
    <row r="737">
      <c r="E737" s="227"/>
      <c r="F737" s="163"/>
      <c r="G737" s="163"/>
      <c r="H737" s="163"/>
      <c r="I737" s="228"/>
      <c r="J737" s="163"/>
      <c r="L737" s="163"/>
    </row>
    <row r="738">
      <c r="E738" s="225"/>
      <c r="F738" s="168"/>
      <c r="G738" s="168"/>
      <c r="H738" s="168"/>
      <c r="I738" s="226"/>
      <c r="J738" s="168"/>
      <c r="L738" s="168"/>
    </row>
    <row r="739">
      <c r="E739" s="227"/>
      <c r="F739" s="163"/>
      <c r="G739" s="163"/>
      <c r="H739" s="163"/>
      <c r="I739" s="228"/>
      <c r="J739" s="163"/>
      <c r="L739" s="163"/>
    </row>
    <row r="740">
      <c r="E740" s="225"/>
      <c r="F740" s="168"/>
      <c r="G740" s="168"/>
      <c r="H740" s="168"/>
      <c r="I740" s="226"/>
      <c r="J740" s="168"/>
      <c r="L740" s="168"/>
    </row>
    <row r="741">
      <c r="E741" s="227"/>
      <c r="F741" s="163"/>
      <c r="G741" s="163"/>
      <c r="H741" s="163"/>
      <c r="I741" s="228"/>
      <c r="J741" s="163"/>
      <c r="L741" s="163"/>
    </row>
    <row r="742">
      <c r="E742" s="225"/>
      <c r="F742" s="168"/>
      <c r="G742" s="168"/>
      <c r="H742" s="168"/>
      <c r="I742" s="226"/>
      <c r="J742" s="168"/>
      <c r="L742" s="168"/>
    </row>
    <row r="743">
      <c r="E743" s="227"/>
      <c r="F743" s="163"/>
      <c r="G743" s="163"/>
      <c r="H743" s="163"/>
      <c r="I743" s="228"/>
      <c r="J743" s="163"/>
      <c r="L743" s="163"/>
    </row>
    <row r="744">
      <c r="E744" s="225"/>
      <c r="F744" s="168"/>
      <c r="G744" s="168"/>
      <c r="H744" s="168"/>
      <c r="I744" s="226"/>
      <c r="J744" s="168"/>
      <c r="L744" s="168"/>
    </row>
    <row r="745">
      <c r="E745" s="227"/>
      <c r="F745" s="163"/>
      <c r="G745" s="163"/>
      <c r="H745" s="163"/>
      <c r="I745" s="228"/>
      <c r="J745" s="163"/>
      <c r="L745" s="163"/>
    </row>
    <row r="746">
      <c r="E746" s="225"/>
      <c r="F746" s="168"/>
      <c r="G746" s="168"/>
      <c r="H746" s="168"/>
      <c r="I746" s="226"/>
      <c r="J746" s="168"/>
      <c r="L746" s="168"/>
    </row>
    <row r="747">
      <c r="E747" s="227"/>
      <c r="F747" s="163"/>
      <c r="G747" s="163"/>
      <c r="H747" s="163"/>
      <c r="I747" s="228"/>
      <c r="J747" s="163"/>
      <c r="L747" s="163"/>
    </row>
    <row r="748">
      <c r="E748" s="225"/>
      <c r="F748" s="168"/>
      <c r="G748" s="168"/>
      <c r="H748" s="168"/>
      <c r="I748" s="226"/>
      <c r="J748" s="168"/>
      <c r="L748" s="168"/>
    </row>
    <row r="749">
      <c r="E749" s="227"/>
      <c r="F749" s="163"/>
      <c r="G749" s="163"/>
      <c r="H749" s="163"/>
      <c r="I749" s="228"/>
      <c r="J749" s="163"/>
      <c r="L749" s="163"/>
    </row>
    <row r="750">
      <c r="E750" s="225"/>
      <c r="F750" s="168"/>
      <c r="G750" s="168"/>
      <c r="H750" s="168"/>
      <c r="I750" s="226"/>
      <c r="J750" s="168"/>
      <c r="L750" s="168"/>
    </row>
    <row r="751">
      <c r="E751" s="227"/>
      <c r="F751" s="163"/>
      <c r="G751" s="163"/>
      <c r="H751" s="163"/>
      <c r="I751" s="228"/>
      <c r="J751" s="163"/>
      <c r="L751" s="163"/>
    </row>
    <row r="752">
      <c r="E752" s="225"/>
      <c r="F752" s="168"/>
      <c r="G752" s="168"/>
      <c r="H752" s="168"/>
      <c r="I752" s="226"/>
      <c r="J752" s="168"/>
      <c r="L752" s="168"/>
    </row>
    <row r="753">
      <c r="E753" s="227"/>
      <c r="F753" s="163"/>
      <c r="G753" s="163"/>
      <c r="H753" s="163"/>
      <c r="I753" s="228"/>
      <c r="J753" s="163"/>
      <c r="L753" s="163"/>
    </row>
    <row r="754">
      <c r="E754" s="225"/>
      <c r="F754" s="168"/>
      <c r="G754" s="168"/>
      <c r="H754" s="168"/>
      <c r="I754" s="226"/>
      <c r="J754" s="168"/>
      <c r="L754" s="168"/>
    </row>
    <row r="755">
      <c r="E755" s="227"/>
      <c r="F755" s="163"/>
      <c r="G755" s="163"/>
      <c r="H755" s="163"/>
      <c r="I755" s="228"/>
      <c r="J755" s="163"/>
      <c r="L755" s="163"/>
    </row>
    <row r="756">
      <c r="E756" s="225"/>
      <c r="F756" s="168"/>
      <c r="G756" s="168"/>
      <c r="H756" s="168"/>
      <c r="I756" s="226"/>
      <c r="J756" s="168"/>
      <c r="L756" s="168"/>
    </row>
    <row r="757">
      <c r="E757" s="227"/>
      <c r="F757" s="163"/>
      <c r="G757" s="163"/>
      <c r="H757" s="163"/>
      <c r="I757" s="228"/>
      <c r="J757" s="163"/>
      <c r="L757" s="163"/>
    </row>
    <row r="758">
      <c r="E758" s="225"/>
      <c r="F758" s="168"/>
      <c r="G758" s="168"/>
      <c r="H758" s="168"/>
      <c r="I758" s="226"/>
      <c r="J758" s="168"/>
      <c r="L758" s="168"/>
    </row>
    <row r="759">
      <c r="E759" s="227"/>
      <c r="F759" s="163"/>
      <c r="G759" s="163"/>
      <c r="H759" s="163"/>
      <c r="I759" s="228"/>
      <c r="J759" s="163"/>
      <c r="L759" s="163"/>
    </row>
    <row r="760">
      <c r="E760" s="225"/>
      <c r="F760" s="168"/>
      <c r="G760" s="168"/>
      <c r="H760" s="168"/>
      <c r="I760" s="226"/>
      <c r="J760" s="168"/>
      <c r="L760" s="168"/>
    </row>
    <row r="761">
      <c r="E761" s="227"/>
      <c r="F761" s="163"/>
      <c r="G761" s="163"/>
      <c r="H761" s="163"/>
      <c r="I761" s="228"/>
      <c r="J761" s="163"/>
      <c r="L761" s="163"/>
    </row>
    <row r="762">
      <c r="E762" s="225"/>
      <c r="F762" s="168"/>
      <c r="G762" s="168"/>
      <c r="H762" s="168"/>
      <c r="I762" s="226"/>
      <c r="J762" s="168"/>
      <c r="L762" s="168"/>
    </row>
    <row r="763">
      <c r="E763" s="227"/>
      <c r="F763" s="163"/>
      <c r="G763" s="163"/>
      <c r="H763" s="163"/>
      <c r="I763" s="228"/>
      <c r="J763" s="163"/>
      <c r="L763" s="163"/>
    </row>
    <row r="764">
      <c r="E764" s="225"/>
      <c r="F764" s="168"/>
      <c r="G764" s="168"/>
      <c r="H764" s="168"/>
      <c r="I764" s="226"/>
      <c r="J764" s="168"/>
      <c r="L764" s="168"/>
    </row>
    <row r="765">
      <c r="E765" s="227"/>
      <c r="F765" s="163"/>
      <c r="G765" s="163"/>
      <c r="H765" s="163"/>
      <c r="I765" s="228"/>
      <c r="J765" s="163"/>
      <c r="L765" s="163"/>
    </row>
    <row r="766">
      <c r="E766" s="225"/>
      <c r="F766" s="168"/>
      <c r="G766" s="168"/>
      <c r="H766" s="168"/>
      <c r="I766" s="226"/>
      <c r="J766" s="168"/>
      <c r="L766" s="168"/>
    </row>
    <row r="767">
      <c r="E767" s="227"/>
      <c r="F767" s="163"/>
      <c r="G767" s="163"/>
      <c r="H767" s="163"/>
      <c r="I767" s="228"/>
      <c r="J767" s="163"/>
      <c r="L767" s="163"/>
    </row>
    <row r="768">
      <c r="E768" s="225"/>
      <c r="F768" s="168"/>
      <c r="G768" s="168"/>
      <c r="H768" s="168"/>
      <c r="I768" s="226"/>
      <c r="J768" s="168"/>
      <c r="L768" s="168"/>
    </row>
    <row r="769">
      <c r="E769" s="227"/>
      <c r="F769" s="163"/>
      <c r="G769" s="163"/>
      <c r="H769" s="163"/>
      <c r="I769" s="228"/>
      <c r="J769" s="163"/>
      <c r="L769" s="163"/>
    </row>
    <row r="770">
      <c r="E770" s="225"/>
      <c r="F770" s="168"/>
      <c r="G770" s="168"/>
      <c r="H770" s="168"/>
      <c r="I770" s="226"/>
      <c r="J770" s="168"/>
      <c r="L770" s="168"/>
    </row>
    <row r="771">
      <c r="E771" s="227"/>
      <c r="F771" s="163"/>
      <c r="G771" s="163"/>
      <c r="H771" s="163"/>
      <c r="I771" s="228"/>
      <c r="J771" s="163"/>
      <c r="L771" s="163"/>
    </row>
    <row r="772">
      <c r="E772" s="225"/>
      <c r="F772" s="168"/>
      <c r="G772" s="168"/>
      <c r="H772" s="168"/>
      <c r="I772" s="226"/>
      <c r="J772" s="168"/>
      <c r="L772" s="168"/>
    </row>
    <row r="773">
      <c r="E773" s="227"/>
      <c r="F773" s="163"/>
      <c r="G773" s="163"/>
      <c r="H773" s="163"/>
      <c r="I773" s="228"/>
      <c r="J773" s="163"/>
      <c r="L773" s="163"/>
    </row>
    <row r="774">
      <c r="E774" s="225"/>
      <c r="F774" s="168"/>
      <c r="G774" s="168"/>
      <c r="H774" s="168"/>
      <c r="I774" s="226"/>
      <c r="J774" s="168"/>
      <c r="L774" s="168"/>
    </row>
    <row r="775">
      <c r="E775" s="227"/>
      <c r="F775" s="163"/>
      <c r="G775" s="163"/>
      <c r="H775" s="163"/>
      <c r="I775" s="228"/>
      <c r="J775" s="163"/>
      <c r="L775" s="163"/>
    </row>
    <row r="776">
      <c r="E776" s="225"/>
      <c r="F776" s="168"/>
      <c r="G776" s="168"/>
      <c r="H776" s="168"/>
      <c r="I776" s="226"/>
      <c r="J776" s="168"/>
      <c r="L776" s="168"/>
    </row>
    <row r="777">
      <c r="E777" s="227"/>
      <c r="F777" s="163"/>
      <c r="G777" s="163"/>
      <c r="H777" s="163"/>
      <c r="I777" s="228"/>
      <c r="J777" s="163"/>
      <c r="L777" s="163"/>
    </row>
    <row r="778">
      <c r="E778" s="225"/>
      <c r="F778" s="168"/>
      <c r="G778" s="168"/>
      <c r="H778" s="168"/>
      <c r="I778" s="226"/>
      <c r="J778" s="168"/>
      <c r="L778" s="168"/>
    </row>
    <row r="779">
      <c r="E779" s="227"/>
      <c r="F779" s="163"/>
      <c r="G779" s="163"/>
      <c r="H779" s="163"/>
      <c r="I779" s="228"/>
      <c r="J779" s="163"/>
      <c r="L779" s="163"/>
    </row>
    <row r="780">
      <c r="E780" s="225"/>
      <c r="F780" s="168"/>
      <c r="G780" s="168"/>
      <c r="H780" s="168"/>
      <c r="I780" s="226"/>
      <c r="J780" s="168"/>
      <c r="L780" s="168"/>
    </row>
    <row r="781">
      <c r="E781" s="227"/>
      <c r="F781" s="163"/>
      <c r="G781" s="163"/>
      <c r="H781" s="163"/>
      <c r="I781" s="228"/>
      <c r="J781" s="163"/>
      <c r="L781" s="163"/>
    </row>
    <row r="782">
      <c r="E782" s="225"/>
      <c r="F782" s="168"/>
      <c r="G782" s="168"/>
      <c r="H782" s="168"/>
      <c r="I782" s="226"/>
      <c r="J782" s="168"/>
      <c r="L782" s="168"/>
    </row>
    <row r="783">
      <c r="E783" s="227"/>
      <c r="F783" s="163"/>
      <c r="G783" s="163"/>
      <c r="H783" s="163"/>
      <c r="I783" s="228"/>
      <c r="J783" s="163"/>
      <c r="L783" s="163"/>
    </row>
    <row r="784">
      <c r="E784" s="225"/>
      <c r="F784" s="168"/>
      <c r="G784" s="168"/>
      <c r="H784" s="168"/>
      <c r="I784" s="226"/>
      <c r="J784" s="168"/>
      <c r="L784" s="168"/>
    </row>
    <row r="785">
      <c r="E785" s="227"/>
      <c r="F785" s="163"/>
      <c r="G785" s="163"/>
      <c r="H785" s="163"/>
      <c r="I785" s="228"/>
      <c r="J785" s="163"/>
      <c r="L785" s="163"/>
    </row>
    <row r="786">
      <c r="E786" s="225"/>
      <c r="F786" s="168"/>
      <c r="G786" s="168"/>
      <c r="H786" s="168"/>
      <c r="I786" s="226"/>
      <c r="J786" s="168"/>
      <c r="L786" s="168"/>
    </row>
    <row r="787">
      <c r="E787" s="227"/>
      <c r="F787" s="163"/>
      <c r="G787" s="163"/>
      <c r="H787" s="163"/>
      <c r="I787" s="228"/>
      <c r="J787" s="163"/>
      <c r="L787" s="163"/>
    </row>
    <row r="788">
      <c r="E788" s="225"/>
      <c r="F788" s="168"/>
      <c r="G788" s="168"/>
      <c r="H788" s="168"/>
      <c r="I788" s="226"/>
      <c r="J788" s="168"/>
      <c r="L788" s="168"/>
    </row>
    <row r="789">
      <c r="E789" s="227"/>
      <c r="F789" s="163"/>
      <c r="G789" s="163"/>
      <c r="H789" s="163"/>
      <c r="I789" s="228"/>
      <c r="J789" s="163"/>
      <c r="L789" s="163"/>
    </row>
    <row r="790">
      <c r="E790" s="225"/>
      <c r="F790" s="168"/>
      <c r="G790" s="168"/>
      <c r="H790" s="168"/>
      <c r="I790" s="226"/>
      <c r="J790" s="168"/>
      <c r="L790" s="168"/>
    </row>
    <row r="791">
      <c r="E791" s="227"/>
      <c r="F791" s="163"/>
      <c r="G791" s="163"/>
      <c r="H791" s="163"/>
      <c r="I791" s="228"/>
      <c r="J791" s="163"/>
      <c r="L791" s="163"/>
    </row>
    <row r="792">
      <c r="E792" s="225"/>
      <c r="F792" s="168"/>
      <c r="G792" s="168"/>
      <c r="H792" s="168"/>
      <c r="I792" s="226"/>
      <c r="J792" s="168"/>
      <c r="L792" s="168"/>
    </row>
    <row r="793">
      <c r="E793" s="227"/>
      <c r="F793" s="163"/>
      <c r="G793" s="163"/>
      <c r="H793" s="163"/>
      <c r="I793" s="228"/>
      <c r="J793" s="163"/>
      <c r="L793" s="163"/>
    </row>
    <row r="794">
      <c r="E794" s="225"/>
      <c r="F794" s="168"/>
      <c r="G794" s="168"/>
      <c r="H794" s="168"/>
      <c r="I794" s="226"/>
      <c r="J794" s="168"/>
      <c r="L794" s="168"/>
    </row>
    <row r="795">
      <c r="E795" s="227"/>
      <c r="F795" s="163"/>
      <c r="G795" s="163"/>
      <c r="H795" s="163"/>
      <c r="I795" s="228"/>
      <c r="J795" s="163"/>
      <c r="L795" s="163"/>
    </row>
    <row r="796">
      <c r="E796" s="225"/>
      <c r="F796" s="168"/>
      <c r="G796" s="168"/>
      <c r="H796" s="168"/>
      <c r="I796" s="226"/>
      <c r="J796" s="168"/>
      <c r="L796" s="168"/>
    </row>
    <row r="797">
      <c r="E797" s="227"/>
      <c r="F797" s="163"/>
      <c r="G797" s="163"/>
      <c r="H797" s="163"/>
      <c r="I797" s="228"/>
      <c r="J797" s="163"/>
      <c r="L797" s="163"/>
    </row>
    <row r="798">
      <c r="E798" s="225"/>
      <c r="F798" s="168"/>
      <c r="G798" s="168"/>
      <c r="H798" s="168"/>
      <c r="I798" s="226"/>
      <c r="J798" s="168"/>
      <c r="L798" s="168"/>
    </row>
    <row r="799">
      <c r="E799" s="227"/>
      <c r="F799" s="163"/>
      <c r="G799" s="163"/>
      <c r="H799" s="163"/>
      <c r="I799" s="228"/>
      <c r="J799" s="163"/>
      <c r="L799" s="163"/>
    </row>
    <row r="800">
      <c r="E800" s="225"/>
      <c r="F800" s="168"/>
      <c r="G800" s="168"/>
      <c r="H800" s="168"/>
      <c r="I800" s="226"/>
      <c r="J800" s="168"/>
      <c r="L800" s="168"/>
    </row>
    <row r="801">
      <c r="E801" s="227"/>
      <c r="F801" s="163"/>
      <c r="G801" s="163"/>
      <c r="H801" s="163"/>
      <c r="I801" s="228"/>
      <c r="J801" s="163"/>
      <c r="L801" s="163"/>
    </row>
    <row r="802">
      <c r="E802" s="225"/>
      <c r="F802" s="168"/>
      <c r="G802" s="168"/>
      <c r="H802" s="168"/>
      <c r="I802" s="226"/>
      <c r="J802" s="168"/>
      <c r="L802" s="168"/>
    </row>
    <row r="803">
      <c r="E803" s="227"/>
      <c r="F803" s="163"/>
      <c r="G803" s="163"/>
      <c r="H803" s="163"/>
      <c r="I803" s="228"/>
      <c r="J803" s="163"/>
      <c r="L803" s="163"/>
    </row>
    <row r="804">
      <c r="E804" s="225"/>
      <c r="F804" s="168"/>
      <c r="G804" s="168"/>
      <c r="H804" s="168"/>
      <c r="I804" s="226"/>
      <c r="J804" s="168"/>
      <c r="L804" s="168"/>
    </row>
    <row r="805">
      <c r="E805" s="227"/>
      <c r="F805" s="163"/>
      <c r="G805" s="163"/>
      <c r="H805" s="163"/>
      <c r="I805" s="228"/>
      <c r="J805" s="163"/>
      <c r="L805" s="163"/>
    </row>
    <row r="806">
      <c r="E806" s="225"/>
      <c r="F806" s="168"/>
      <c r="G806" s="168"/>
      <c r="H806" s="168"/>
      <c r="I806" s="226"/>
      <c r="J806" s="168"/>
      <c r="L806" s="168"/>
    </row>
    <row r="807">
      <c r="E807" s="227"/>
      <c r="F807" s="163"/>
      <c r="G807" s="163"/>
      <c r="H807" s="163"/>
      <c r="I807" s="228"/>
      <c r="J807" s="163"/>
      <c r="L807" s="163"/>
    </row>
    <row r="808">
      <c r="E808" s="225"/>
      <c r="F808" s="168"/>
      <c r="G808" s="168"/>
      <c r="H808" s="168"/>
      <c r="I808" s="226"/>
      <c r="J808" s="168"/>
      <c r="L808" s="168"/>
    </row>
    <row r="809">
      <c r="E809" s="227"/>
      <c r="F809" s="163"/>
      <c r="G809" s="163"/>
      <c r="H809" s="163"/>
      <c r="I809" s="228"/>
      <c r="J809" s="163"/>
      <c r="L809" s="163"/>
    </row>
    <row r="810">
      <c r="E810" s="225"/>
      <c r="F810" s="168"/>
      <c r="G810" s="168"/>
      <c r="H810" s="168"/>
      <c r="I810" s="226"/>
      <c r="J810" s="168"/>
      <c r="L810" s="168"/>
    </row>
    <row r="811">
      <c r="E811" s="227"/>
      <c r="F811" s="163"/>
      <c r="G811" s="163"/>
      <c r="H811" s="163"/>
      <c r="I811" s="228"/>
      <c r="J811" s="163"/>
      <c r="L811" s="163"/>
    </row>
    <row r="812">
      <c r="E812" s="225"/>
      <c r="F812" s="168"/>
      <c r="G812" s="168"/>
      <c r="H812" s="168"/>
      <c r="I812" s="226"/>
      <c r="J812" s="168"/>
      <c r="L812" s="168"/>
    </row>
    <row r="813">
      <c r="E813" s="227"/>
      <c r="F813" s="163"/>
      <c r="G813" s="163"/>
      <c r="H813" s="163"/>
      <c r="I813" s="228"/>
      <c r="J813" s="163"/>
      <c r="L813" s="163"/>
    </row>
    <row r="814">
      <c r="E814" s="225"/>
      <c r="F814" s="168"/>
      <c r="G814" s="168"/>
      <c r="H814" s="168"/>
      <c r="I814" s="226"/>
      <c r="J814" s="168"/>
      <c r="L814" s="168"/>
    </row>
    <row r="815">
      <c r="E815" s="227"/>
      <c r="F815" s="163"/>
      <c r="G815" s="163"/>
      <c r="H815" s="163"/>
      <c r="I815" s="228"/>
      <c r="J815" s="163"/>
      <c r="L815" s="163"/>
    </row>
    <row r="816">
      <c r="E816" s="225"/>
      <c r="F816" s="168"/>
      <c r="G816" s="168"/>
      <c r="H816" s="168"/>
      <c r="I816" s="226"/>
      <c r="J816" s="168"/>
      <c r="L816" s="168"/>
    </row>
    <row r="817">
      <c r="E817" s="227"/>
      <c r="F817" s="163"/>
      <c r="G817" s="163"/>
      <c r="H817" s="163"/>
      <c r="I817" s="228"/>
      <c r="J817" s="163"/>
      <c r="L817" s="163"/>
    </row>
    <row r="818">
      <c r="E818" s="225"/>
      <c r="F818" s="168"/>
      <c r="G818" s="168"/>
      <c r="H818" s="168"/>
      <c r="I818" s="226"/>
      <c r="J818" s="168"/>
      <c r="L818" s="168"/>
    </row>
    <row r="819">
      <c r="E819" s="227"/>
      <c r="F819" s="163"/>
      <c r="G819" s="163"/>
      <c r="H819" s="163"/>
      <c r="I819" s="228"/>
      <c r="J819" s="163"/>
      <c r="L819" s="163"/>
    </row>
    <row r="820">
      <c r="E820" s="225"/>
      <c r="F820" s="168"/>
      <c r="G820" s="168"/>
      <c r="H820" s="168"/>
      <c r="I820" s="226"/>
      <c r="J820" s="168"/>
      <c r="L820" s="168"/>
    </row>
    <row r="821">
      <c r="E821" s="227"/>
      <c r="F821" s="163"/>
      <c r="G821" s="163"/>
      <c r="H821" s="163"/>
      <c r="I821" s="228"/>
      <c r="J821" s="163"/>
      <c r="L821" s="163"/>
    </row>
    <row r="822">
      <c r="E822" s="225"/>
      <c r="F822" s="168"/>
      <c r="G822" s="168"/>
      <c r="H822" s="168"/>
      <c r="I822" s="226"/>
      <c r="J822" s="168"/>
      <c r="L822" s="168"/>
    </row>
    <row r="823">
      <c r="E823" s="227"/>
      <c r="F823" s="163"/>
      <c r="G823" s="163"/>
      <c r="H823" s="163"/>
      <c r="I823" s="228"/>
      <c r="J823" s="163"/>
      <c r="L823" s="163"/>
    </row>
    <row r="824">
      <c r="E824" s="225"/>
      <c r="F824" s="168"/>
      <c r="G824" s="168"/>
      <c r="H824" s="168"/>
      <c r="I824" s="226"/>
      <c r="J824" s="168"/>
      <c r="L824" s="168"/>
    </row>
    <row r="825">
      <c r="E825" s="227"/>
      <c r="F825" s="163"/>
      <c r="G825" s="163"/>
      <c r="H825" s="163"/>
      <c r="I825" s="228"/>
      <c r="J825" s="163"/>
      <c r="L825" s="163"/>
    </row>
    <row r="826">
      <c r="E826" s="225"/>
      <c r="F826" s="168"/>
      <c r="G826" s="168"/>
      <c r="H826" s="168"/>
      <c r="I826" s="226"/>
      <c r="J826" s="168"/>
      <c r="L826" s="168"/>
    </row>
    <row r="827">
      <c r="E827" s="227"/>
      <c r="F827" s="163"/>
      <c r="G827" s="163"/>
      <c r="H827" s="163"/>
      <c r="I827" s="228"/>
      <c r="J827" s="163"/>
      <c r="L827" s="163"/>
    </row>
    <row r="828">
      <c r="E828" s="225"/>
      <c r="F828" s="168"/>
      <c r="G828" s="168"/>
      <c r="H828" s="168"/>
      <c r="I828" s="226"/>
      <c r="J828" s="168"/>
      <c r="L828" s="168"/>
    </row>
    <row r="829">
      <c r="E829" s="227"/>
      <c r="F829" s="163"/>
      <c r="G829" s="163"/>
      <c r="H829" s="163"/>
      <c r="I829" s="228"/>
      <c r="J829" s="163"/>
      <c r="L829" s="163"/>
    </row>
    <row r="830">
      <c r="E830" s="225"/>
      <c r="F830" s="168"/>
      <c r="G830" s="168"/>
      <c r="H830" s="168"/>
      <c r="I830" s="226"/>
      <c r="J830" s="168"/>
      <c r="L830" s="168"/>
    </row>
    <row r="831">
      <c r="E831" s="227"/>
      <c r="F831" s="163"/>
      <c r="G831" s="163"/>
      <c r="H831" s="163"/>
      <c r="I831" s="228"/>
      <c r="J831" s="163"/>
      <c r="L831" s="163"/>
    </row>
    <row r="832">
      <c r="E832" s="225"/>
      <c r="F832" s="168"/>
      <c r="G832" s="168"/>
      <c r="H832" s="168"/>
      <c r="I832" s="226"/>
      <c r="J832" s="168"/>
      <c r="L832" s="168"/>
    </row>
    <row r="833">
      <c r="E833" s="227"/>
      <c r="F833" s="163"/>
      <c r="G833" s="163"/>
      <c r="H833" s="163"/>
      <c r="I833" s="228"/>
      <c r="J833" s="163"/>
      <c r="L833" s="163"/>
    </row>
    <row r="834">
      <c r="E834" s="225"/>
      <c r="F834" s="168"/>
      <c r="G834" s="168"/>
      <c r="H834" s="168"/>
      <c r="I834" s="226"/>
      <c r="J834" s="168"/>
      <c r="L834" s="168"/>
    </row>
    <row r="835">
      <c r="E835" s="227"/>
      <c r="F835" s="163"/>
      <c r="G835" s="163"/>
      <c r="H835" s="163"/>
      <c r="I835" s="228"/>
      <c r="J835" s="163"/>
      <c r="L835" s="163"/>
    </row>
    <row r="836">
      <c r="E836" s="225"/>
      <c r="F836" s="168"/>
      <c r="G836" s="168"/>
      <c r="H836" s="168"/>
      <c r="I836" s="226"/>
      <c r="J836" s="168"/>
      <c r="L836" s="168"/>
    </row>
    <row r="837">
      <c r="E837" s="227"/>
      <c r="F837" s="163"/>
      <c r="G837" s="163"/>
      <c r="H837" s="163"/>
      <c r="I837" s="228"/>
      <c r="J837" s="163"/>
      <c r="L837" s="163"/>
    </row>
    <row r="838">
      <c r="E838" s="225"/>
      <c r="F838" s="168"/>
      <c r="G838" s="168"/>
      <c r="H838" s="168"/>
      <c r="I838" s="226"/>
      <c r="J838" s="168"/>
      <c r="L838" s="168"/>
    </row>
    <row r="839">
      <c r="E839" s="227"/>
      <c r="F839" s="163"/>
      <c r="G839" s="163"/>
      <c r="H839" s="163"/>
      <c r="I839" s="228"/>
      <c r="J839" s="163"/>
      <c r="L839" s="163"/>
    </row>
    <row r="840">
      <c r="E840" s="225"/>
      <c r="F840" s="168"/>
      <c r="G840" s="168"/>
      <c r="H840" s="168"/>
      <c r="I840" s="226"/>
      <c r="J840" s="168"/>
      <c r="L840" s="168"/>
    </row>
    <row r="841">
      <c r="E841" s="227"/>
      <c r="F841" s="163"/>
      <c r="G841" s="163"/>
      <c r="H841" s="163"/>
      <c r="I841" s="228"/>
      <c r="J841" s="163"/>
      <c r="L841" s="163"/>
    </row>
    <row r="842">
      <c r="E842" s="225"/>
      <c r="F842" s="168"/>
      <c r="G842" s="168"/>
      <c r="H842" s="168"/>
      <c r="I842" s="226"/>
      <c r="J842" s="168"/>
      <c r="L842" s="168"/>
    </row>
    <row r="843">
      <c r="E843" s="227"/>
      <c r="F843" s="163"/>
      <c r="G843" s="163"/>
      <c r="H843" s="163"/>
      <c r="I843" s="228"/>
      <c r="J843" s="163"/>
      <c r="L843" s="163"/>
    </row>
    <row r="844">
      <c r="E844" s="225"/>
      <c r="F844" s="168"/>
      <c r="G844" s="168"/>
      <c r="H844" s="168"/>
      <c r="I844" s="226"/>
      <c r="J844" s="168"/>
      <c r="L844" s="168"/>
    </row>
    <row r="845">
      <c r="E845" s="227"/>
      <c r="F845" s="163"/>
      <c r="G845" s="163"/>
      <c r="H845" s="163"/>
      <c r="I845" s="228"/>
      <c r="J845" s="163"/>
      <c r="L845" s="163"/>
    </row>
    <row r="846">
      <c r="E846" s="225"/>
      <c r="F846" s="168"/>
      <c r="G846" s="168"/>
      <c r="H846" s="168"/>
      <c r="I846" s="226"/>
      <c r="J846" s="168"/>
      <c r="L846" s="168"/>
    </row>
    <row r="847">
      <c r="E847" s="227"/>
      <c r="F847" s="163"/>
      <c r="G847" s="163"/>
      <c r="H847" s="163"/>
      <c r="I847" s="228"/>
      <c r="J847" s="163"/>
      <c r="L847" s="163"/>
    </row>
    <row r="848">
      <c r="E848" s="225"/>
      <c r="F848" s="168"/>
      <c r="G848" s="168"/>
      <c r="H848" s="168"/>
      <c r="I848" s="226"/>
      <c r="J848" s="168"/>
      <c r="L848" s="168"/>
    </row>
    <row r="849">
      <c r="E849" s="227"/>
      <c r="F849" s="163"/>
      <c r="G849" s="163"/>
      <c r="H849" s="163"/>
      <c r="I849" s="228"/>
      <c r="J849" s="163"/>
      <c r="L849" s="163"/>
    </row>
    <row r="850">
      <c r="E850" s="225"/>
      <c r="F850" s="168"/>
      <c r="G850" s="168"/>
      <c r="H850" s="168"/>
      <c r="I850" s="226"/>
      <c r="J850" s="168"/>
      <c r="L850" s="168"/>
    </row>
    <row r="851">
      <c r="E851" s="227"/>
      <c r="F851" s="163"/>
      <c r="G851" s="163"/>
      <c r="H851" s="163"/>
      <c r="I851" s="228"/>
      <c r="J851" s="163"/>
      <c r="L851" s="163"/>
    </row>
    <row r="852">
      <c r="E852" s="225"/>
      <c r="F852" s="168"/>
      <c r="G852" s="168"/>
      <c r="H852" s="168"/>
      <c r="I852" s="226"/>
      <c r="J852" s="168"/>
      <c r="L852" s="168"/>
    </row>
    <row r="853">
      <c r="E853" s="227"/>
      <c r="F853" s="163"/>
      <c r="G853" s="163"/>
      <c r="H853" s="163"/>
      <c r="I853" s="228"/>
      <c r="J853" s="163"/>
      <c r="L853" s="163"/>
    </row>
    <row r="854">
      <c r="E854" s="225"/>
      <c r="F854" s="168"/>
      <c r="G854" s="168"/>
      <c r="H854" s="168"/>
      <c r="I854" s="226"/>
      <c r="J854" s="168"/>
      <c r="L854" s="168"/>
    </row>
    <row r="855">
      <c r="E855" s="227"/>
      <c r="F855" s="163"/>
      <c r="G855" s="163"/>
      <c r="H855" s="163"/>
      <c r="I855" s="228"/>
      <c r="J855" s="163"/>
      <c r="L855" s="163"/>
    </row>
    <row r="856">
      <c r="E856" s="225"/>
      <c r="F856" s="168"/>
      <c r="G856" s="168"/>
      <c r="H856" s="168"/>
      <c r="I856" s="226"/>
      <c r="J856" s="168"/>
      <c r="L856" s="168"/>
    </row>
    <row r="857">
      <c r="E857" s="227"/>
      <c r="F857" s="163"/>
      <c r="G857" s="163"/>
      <c r="H857" s="163"/>
      <c r="I857" s="228"/>
      <c r="J857" s="163"/>
      <c r="L857" s="163"/>
    </row>
    <row r="858">
      <c r="E858" s="225"/>
      <c r="F858" s="168"/>
      <c r="G858" s="168"/>
      <c r="H858" s="168"/>
      <c r="I858" s="226"/>
      <c r="J858" s="168"/>
      <c r="L858" s="168"/>
    </row>
    <row r="859">
      <c r="E859" s="227"/>
      <c r="F859" s="163"/>
      <c r="G859" s="163"/>
      <c r="H859" s="163"/>
      <c r="I859" s="228"/>
      <c r="J859" s="163"/>
      <c r="L859" s="163"/>
    </row>
    <row r="860">
      <c r="E860" s="225"/>
      <c r="F860" s="168"/>
      <c r="G860" s="168"/>
      <c r="H860" s="168"/>
      <c r="I860" s="226"/>
      <c r="J860" s="168"/>
      <c r="L860" s="168"/>
    </row>
    <row r="861">
      <c r="E861" s="227"/>
      <c r="F861" s="163"/>
      <c r="G861" s="163"/>
      <c r="H861" s="163"/>
      <c r="I861" s="228"/>
      <c r="J861" s="163"/>
      <c r="L861" s="163"/>
    </row>
    <row r="862">
      <c r="E862" s="225"/>
      <c r="F862" s="168"/>
      <c r="G862" s="168"/>
      <c r="H862" s="168"/>
      <c r="I862" s="226"/>
      <c r="J862" s="168"/>
      <c r="L862" s="168"/>
    </row>
    <row r="863">
      <c r="E863" s="227"/>
      <c r="F863" s="163"/>
      <c r="G863" s="163"/>
      <c r="H863" s="163"/>
      <c r="I863" s="228"/>
      <c r="J863" s="163"/>
      <c r="L863" s="163"/>
    </row>
    <row r="864">
      <c r="E864" s="225"/>
      <c r="F864" s="168"/>
      <c r="G864" s="168"/>
      <c r="H864" s="168"/>
      <c r="I864" s="226"/>
      <c r="J864" s="168"/>
      <c r="L864" s="168"/>
    </row>
    <row r="865">
      <c r="E865" s="227"/>
      <c r="F865" s="163"/>
      <c r="G865" s="163"/>
      <c r="H865" s="163"/>
      <c r="I865" s="228"/>
      <c r="J865" s="163"/>
      <c r="L865" s="163"/>
    </row>
    <row r="866">
      <c r="E866" s="225"/>
      <c r="F866" s="168"/>
      <c r="G866" s="168"/>
      <c r="H866" s="168"/>
      <c r="I866" s="226"/>
      <c r="J866" s="168"/>
      <c r="L866" s="168"/>
    </row>
    <row r="867">
      <c r="E867" s="227"/>
      <c r="F867" s="163"/>
      <c r="G867" s="163"/>
      <c r="H867" s="163"/>
      <c r="I867" s="228"/>
      <c r="J867" s="163"/>
      <c r="L867" s="163"/>
    </row>
    <row r="868">
      <c r="E868" s="225"/>
      <c r="F868" s="168"/>
      <c r="G868" s="168"/>
      <c r="H868" s="168"/>
      <c r="I868" s="226"/>
      <c r="J868" s="168"/>
      <c r="L868" s="168"/>
    </row>
    <row r="869">
      <c r="E869" s="227"/>
      <c r="F869" s="163"/>
      <c r="G869" s="163"/>
      <c r="H869" s="163"/>
      <c r="I869" s="228"/>
      <c r="J869" s="163"/>
      <c r="L869" s="163"/>
    </row>
    <row r="870">
      <c r="E870" s="225"/>
      <c r="F870" s="168"/>
      <c r="G870" s="168"/>
      <c r="H870" s="168"/>
      <c r="I870" s="226"/>
      <c r="J870" s="168"/>
      <c r="L870" s="168"/>
    </row>
    <row r="871">
      <c r="E871" s="227"/>
      <c r="F871" s="163"/>
      <c r="G871" s="163"/>
      <c r="H871" s="163"/>
      <c r="I871" s="228"/>
      <c r="J871" s="163"/>
      <c r="L871" s="163"/>
    </row>
    <row r="872">
      <c r="E872" s="225"/>
      <c r="F872" s="168"/>
      <c r="G872" s="168"/>
      <c r="H872" s="168"/>
      <c r="I872" s="226"/>
      <c r="J872" s="168"/>
      <c r="L872" s="168"/>
    </row>
    <row r="873">
      <c r="E873" s="227"/>
      <c r="F873" s="163"/>
      <c r="G873" s="163"/>
      <c r="H873" s="163"/>
      <c r="I873" s="228"/>
      <c r="J873" s="163"/>
      <c r="L873" s="163"/>
    </row>
    <row r="874">
      <c r="E874" s="225"/>
      <c r="F874" s="168"/>
      <c r="G874" s="168"/>
      <c r="H874" s="168"/>
      <c r="I874" s="226"/>
      <c r="J874" s="168"/>
      <c r="L874" s="168"/>
    </row>
    <row r="875">
      <c r="E875" s="227"/>
      <c r="F875" s="163"/>
      <c r="G875" s="163"/>
      <c r="H875" s="163"/>
      <c r="I875" s="228"/>
      <c r="J875" s="163"/>
      <c r="L875" s="163"/>
    </row>
    <row r="876">
      <c r="E876" s="225"/>
      <c r="F876" s="168"/>
      <c r="G876" s="168"/>
      <c r="H876" s="168"/>
      <c r="I876" s="226"/>
      <c r="J876" s="168"/>
      <c r="L876" s="168"/>
    </row>
    <row r="877">
      <c r="E877" s="227"/>
      <c r="F877" s="163"/>
      <c r="G877" s="163"/>
      <c r="H877" s="163"/>
      <c r="I877" s="228"/>
      <c r="J877" s="163"/>
      <c r="L877" s="163"/>
    </row>
    <row r="878">
      <c r="E878" s="225"/>
      <c r="F878" s="168"/>
      <c r="G878" s="168"/>
      <c r="H878" s="168"/>
      <c r="I878" s="226"/>
      <c r="J878" s="168"/>
      <c r="L878" s="168"/>
    </row>
    <row r="879">
      <c r="E879" s="227"/>
      <c r="F879" s="163"/>
      <c r="G879" s="163"/>
      <c r="H879" s="163"/>
      <c r="I879" s="228"/>
      <c r="J879" s="163"/>
      <c r="L879" s="163"/>
    </row>
    <row r="880">
      <c r="E880" s="225"/>
      <c r="F880" s="168"/>
      <c r="G880" s="168"/>
      <c r="H880" s="168"/>
      <c r="I880" s="226"/>
      <c r="J880" s="168"/>
      <c r="L880" s="168"/>
    </row>
    <row r="881">
      <c r="E881" s="227"/>
      <c r="F881" s="163"/>
      <c r="G881" s="163"/>
      <c r="H881" s="163"/>
      <c r="I881" s="228"/>
      <c r="J881" s="163"/>
      <c r="L881" s="163"/>
    </row>
    <row r="882">
      <c r="E882" s="225"/>
      <c r="F882" s="168"/>
      <c r="G882" s="168"/>
      <c r="H882" s="168"/>
      <c r="I882" s="226"/>
      <c r="J882" s="168"/>
      <c r="L882" s="168"/>
    </row>
    <row r="883">
      <c r="E883" s="227"/>
      <c r="F883" s="163"/>
      <c r="G883" s="163"/>
      <c r="H883" s="163"/>
      <c r="I883" s="228"/>
      <c r="J883" s="163"/>
      <c r="L883" s="163"/>
    </row>
    <row r="884">
      <c r="E884" s="225"/>
      <c r="F884" s="168"/>
      <c r="G884" s="168"/>
      <c r="H884" s="168"/>
      <c r="I884" s="226"/>
      <c r="J884" s="168"/>
      <c r="L884" s="168"/>
    </row>
    <row r="885">
      <c r="E885" s="227"/>
      <c r="F885" s="163"/>
      <c r="G885" s="163"/>
      <c r="H885" s="163"/>
      <c r="I885" s="228"/>
      <c r="J885" s="163"/>
      <c r="L885" s="163"/>
    </row>
    <row r="886">
      <c r="E886" s="225"/>
      <c r="F886" s="168"/>
      <c r="G886" s="168"/>
      <c r="H886" s="168"/>
      <c r="I886" s="226"/>
      <c r="J886" s="168"/>
      <c r="L886" s="168"/>
    </row>
    <row r="887">
      <c r="E887" s="227"/>
      <c r="F887" s="163"/>
      <c r="G887" s="163"/>
      <c r="H887" s="163"/>
      <c r="I887" s="228"/>
      <c r="J887" s="163"/>
      <c r="L887" s="163"/>
    </row>
    <row r="888">
      <c r="E888" s="225"/>
      <c r="F888" s="168"/>
      <c r="G888" s="168"/>
      <c r="H888" s="168"/>
      <c r="I888" s="226"/>
      <c r="J888" s="168"/>
      <c r="L888" s="168"/>
    </row>
    <row r="889">
      <c r="E889" s="227"/>
      <c r="F889" s="163"/>
      <c r="G889" s="163"/>
      <c r="H889" s="163"/>
      <c r="I889" s="228"/>
      <c r="J889" s="163"/>
      <c r="L889" s="163"/>
    </row>
    <row r="890">
      <c r="E890" s="225"/>
      <c r="F890" s="168"/>
      <c r="G890" s="168"/>
      <c r="H890" s="168"/>
      <c r="I890" s="226"/>
      <c r="J890" s="168"/>
      <c r="L890" s="168"/>
    </row>
    <row r="891">
      <c r="E891" s="227"/>
      <c r="F891" s="163"/>
      <c r="G891" s="163"/>
      <c r="H891" s="163"/>
      <c r="I891" s="228"/>
      <c r="J891" s="163"/>
      <c r="L891" s="163"/>
    </row>
    <row r="892">
      <c r="E892" s="225"/>
      <c r="F892" s="168"/>
      <c r="G892" s="168"/>
      <c r="H892" s="168"/>
      <c r="I892" s="226"/>
      <c r="J892" s="168"/>
      <c r="L892" s="168"/>
    </row>
    <row r="893">
      <c r="E893" s="227"/>
      <c r="F893" s="163"/>
      <c r="G893" s="163"/>
      <c r="H893" s="163"/>
      <c r="I893" s="228"/>
      <c r="J893" s="163"/>
      <c r="L893" s="163"/>
    </row>
    <row r="894">
      <c r="E894" s="225"/>
      <c r="F894" s="168"/>
      <c r="G894" s="168"/>
      <c r="H894" s="168"/>
      <c r="I894" s="226"/>
      <c r="J894" s="168"/>
      <c r="L894" s="168"/>
    </row>
    <row r="895">
      <c r="E895" s="227"/>
      <c r="F895" s="163"/>
      <c r="G895" s="163"/>
      <c r="H895" s="163"/>
      <c r="I895" s="228"/>
      <c r="J895" s="163"/>
      <c r="L895" s="163"/>
    </row>
    <row r="896">
      <c r="E896" s="225"/>
      <c r="F896" s="168"/>
      <c r="G896" s="168"/>
      <c r="H896" s="168"/>
      <c r="I896" s="226"/>
      <c r="J896" s="168"/>
      <c r="L896" s="168"/>
    </row>
    <row r="897">
      <c r="E897" s="227"/>
      <c r="F897" s="163"/>
      <c r="G897" s="163"/>
      <c r="H897" s="163"/>
      <c r="I897" s="228"/>
      <c r="J897" s="163"/>
      <c r="L897" s="163"/>
    </row>
    <row r="898">
      <c r="E898" s="225"/>
      <c r="F898" s="168"/>
      <c r="G898" s="168"/>
      <c r="H898" s="168"/>
      <c r="I898" s="226"/>
      <c r="J898" s="168"/>
      <c r="L898" s="168"/>
    </row>
    <row r="899">
      <c r="E899" s="227"/>
      <c r="F899" s="163"/>
      <c r="G899" s="163"/>
      <c r="H899" s="163"/>
      <c r="I899" s="228"/>
      <c r="J899" s="163"/>
      <c r="L899" s="163"/>
    </row>
    <row r="900">
      <c r="E900" s="225"/>
      <c r="F900" s="168"/>
      <c r="G900" s="168"/>
      <c r="H900" s="168"/>
      <c r="I900" s="226"/>
      <c r="J900" s="168"/>
      <c r="L900" s="168"/>
    </row>
    <row r="901">
      <c r="E901" s="227"/>
      <c r="F901" s="163"/>
      <c r="G901" s="163"/>
      <c r="H901" s="163"/>
      <c r="I901" s="228"/>
      <c r="J901" s="163"/>
      <c r="L901" s="163"/>
    </row>
    <row r="902">
      <c r="E902" s="225"/>
      <c r="F902" s="168"/>
      <c r="G902" s="168"/>
      <c r="H902" s="168"/>
      <c r="I902" s="226"/>
      <c r="J902" s="168"/>
      <c r="L902" s="168"/>
    </row>
    <row r="903">
      <c r="E903" s="227"/>
      <c r="F903" s="163"/>
      <c r="G903" s="163"/>
      <c r="H903" s="163"/>
      <c r="I903" s="228"/>
      <c r="J903" s="163"/>
      <c r="L903" s="163"/>
    </row>
    <row r="904">
      <c r="E904" s="225"/>
      <c r="F904" s="168"/>
      <c r="G904" s="168"/>
      <c r="H904" s="168"/>
      <c r="I904" s="226"/>
      <c r="J904" s="168"/>
      <c r="L904" s="168"/>
    </row>
    <row r="905">
      <c r="E905" s="227"/>
      <c r="F905" s="163"/>
      <c r="G905" s="163"/>
      <c r="H905" s="163"/>
      <c r="I905" s="228"/>
      <c r="J905" s="163"/>
      <c r="L905" s="163"/>
    </row>
    <row r="906">
      <c r="E906" s="225"/>
      <c r="F906" s="168"/>
      <c r="G906" s="168"/>
      <c r="H906" s="168"/>
      <c r="I906" s="226"/>
      <c r="J906" s="168"/>
      <c r="L906" s="168"/>
    </row>
    <row r="907">
      <c r="E907" s="227"/>
      <c r="F907" s="163"/>
      <c r="G907" s="163"/>
      <c r="H907" s="163"/>
      <c r="I907" s="228"/>
      <c r="J907" s="163"/>
      <c r="L907" s="163"/>
    </row>
    <row r="908">
      <c r="E908" s="225"/>
      <c r="F908" s="168"/>
      <c r="G908" s="168"/>
      <c r="H908" s="168"/>
      <c r="I908" s="226"/>
      <c r="J908" s="168"/>
      <c r="L908" s="168"/>
    </row>
    <row r="909">
      <c r="E909" s="227"/>
      <c r="F909" s="163"/>
      <c r="G909" s="163"/>
      <c r="H909" s="163"/>
      <c r="I909" s="228"/>
      <c r="J909" s="163"/>
      <c r="L909" s="163"/>
    </row>
    <row r="910">
      <c r="E910" s="225"/>
      <c r="F910" s="168"/>
      <c r="G910" s="168"/>
      <c r="H910" s="168"/>
      <c r="I910" s="226"/>
      <c r="J910" s="168"/>
      <c r="L910" s="168"/>
    </row>
    <row r="911">
      <c r="E911" s="227"/>
      <c r="F911" s="163"/>
      <c r="G911" s="163"/>
      <c r="H911" s="163"/>
      <c r="I911" s="228"/>
      <c r="J911" s="163"/>
      <c r="L911" s="163"/>
    </row>
    <row r="912">
      <c r="E912" s="225"/>
      <c r="F912" s="168"/>
      <c r="G912" s="168"/>
      <c r="H912" s="168"/>
      <c r="I912" s="226"/>
      <c r="J912" s="168"/>
      <c r="L912" s="168"/>
    </row>
    <row r="913">
      <c r="E913" s="227"/>
      <c r="F913" s="163"/>
      <c r="G913" s="163"/>
      <c r="H913" s="163"/>
      <c r="I913" s="228"/>
      <c r="J913" s="163"/>
      <c r="L913" s="163"/>
    </row>
    <row r="914">
      <c r="E914" s="225"/>
      <c r="F914" s="168"/>
      <c r="G914" s="168"/>
      <c r="H914" s="168"/>
      <c r="I914" s="226"/>
      <c r="J914" s="168"/>
      <c r="L914" s="168"/>
    </row>
    <row r="915">
      <c r="E915" s="227"/>
      <c r="F915" s="163"/>
      <c r="G915" s="163"/>
      <c r="H915" s="163"/>
      <c r="I915" s="228"/>
      <c r="J915" s="163"/>
      <c r="L915" s="163"/>
    </row>
    <row r="916">
      <c r="E916" s="225"/>
      <c r="F916" s="168"/>
      <c r="G916" s="168"/>
      <c r="H916" s="168"/>
      <c r="I916" s="226"/>
      <c r="J916" s="168"/>
      <c r="L916" s="168"/>
    </row>
    <row r="917">
      <c r="E917" s="227"/>
      <c r="F917" s="163"/>
      <c r="G917" s="163"/>
      <c r="H917" s="163"/>
      <c r="I917" s="228"/>
      <c r="J917" s="163"/>
      <c r="L917" s="163"/>
    </row>
    <row r="918">
      <c r="E918" s="225"/>
      <c r="F918" s="168"/>
      <c r="G918" s="168"/>
      <c r="H918" s="168"/>
      <c r="I918" s="226"/>
      <c r="J918" s="168"/>
      <c r="L918" s="168"/>
    </row>
    <row r="919">
      <c r="E919" s="227"/>
      <c r="F919" s="163"/>
      <c r="G919" s="163"/>
      <c r="H919" s="163"/>
      <c r="I919" s="228"/>
      <c r="J919" s="163"/>
      <c r="L919" s="163"/>
    </row>
    <row r="920">
      <c r="E920" s="225"/>
      <c r="F920" s="168"/>
      <c r="G920" s="168"/>
      <c r="H920" s="168"/>
      <c r="I920" s="226"/>
      <c r="J920" s="168"/>
      <c r="L920" s="168"/>
    </row>
    <row r="921">
      <c r="E921" s="227"/>
      <c r="F921" s="163"/>
      <c r="G921" s="163"/>
      <c r="H921" s="163"/>
      <c r="I921" s="228"/>
      <c r="J921" s="163"/>
      <c r="L921" s="163"/>
    </row>
    <row r="922">
      <c r="E922" s="225"/>
      <c r="F922" s="168"/>
      <c r="G922" s="168"/>
      <c r="H922" s="168"/>
      <c r="I922" s="226"/>
      <c r="J922" s="168"/>
      <c r="L922" s="168"/>
    </row>
    <row r="923">
      <c r="E923" s="227"/>
      <c r="F923" s="163"/>
      <c r="G923" s="163"/>
      <c r="H923" s="163"/>
      <c r="I923" s="228"/>
      <c r="J923" s="163"/>
      <c r="L923" s="163"/>
    </row>
    <row r="924">
      <c r="E924" s="225"/>
      <c r="F924" s="168"/>
      <c r="G924" s="168"/>
      <c r="H924" s="168"/>
      <c r="I924" s="226"/>
      <c r="J924" s="168"/>
      <c r="L924" s="168"/>
    </row>
    <row r="925">
      <c r="E925" s="227"/>
      <c r="F925" s="163"/>
      <c r="G925" s="163"/>
      <c r="H925" s="163"/>
      <c r="I925" s="228"/>
      <c r="J925" s="163"/>
      <c r="L925" s="163"/>
    </row>
    <row r="926">
      <c r="E926" s="225"/>
      <c r="F926" s="168"/>
      <c r="G926" s="168"/>
      <c r="H926" s="168"/>
      <c r="I926" s="226"/>
      <c r="J926" s="168"/>
      <c r="L926" s="168"/>
    </row>
    <row r="927">
      <c r="E927" s="227"/>
      <c r="F927" s="163"/>
      <c r="G927" s="163"/>
      <c r="H927" s="163"/>
      <c r="I927" s="228"/>
      <c r="J927" s="163"/>
      <c r="L927" s="163"/>
    </row>
    <row r="928">
      <c r="E928" s="225"/>
      <c r="F928" s="168"/>
      <c r="G928" s="168"/>
      <c r="H928" s="168"/>
      <c r="I928" s="226"/>
      <c r="J928" s="168"/>
      <c r="L928" s="168"/>
    </row>
    <row r="929">
      <c r="E929" s="227"/>
      <c r="F929" s="163"/>
      <c r="G929" s="163"/>
      <c r="H929" s="163"/>
      <c r="I929" s="228"/>
      <c r="J929" s="163"/>
      <c r="L929" s="163"/>
    </row>
    <row r="930">
      <c r="E930" s="225"/>
      <c r="F930" s="168"/>
      <c r="G930" s="168"/>
      <c r="H930" s="168"/>
      <c r="I930" s="226"/>
      <c r="J930" s="168"/>
      <c r="L930" s="168"/>
    </row>
    <row r="931">
      <c r="E931" s="227"/>
      <c r="F931" s="163"/>
      <c r="G931" s="163"/>
      <c r="H931" s="163"/>
      <c r="I931" s="228"/>
      <c r="J931" s="163"/>
      <c r="L931" s="163"/>
    </row>
    <row r="932">
      <c r="E932" s="225"/>
      <c r="F932" s="168"/>
      <c r="G932" s="168"/>
      <c r="H932" s="168"/>
      <c r="I932" s="226"/>
      <c r="J932" s="168"/>
      <c r="L932" s="168"/>
    </row>
    <row r="933">
      <c r="E933" s="227"/>
      <c r="F933" s="163"/>
      <c r="G933" s="163"/>
      <c r="H933" s="163"/>
      <c r="I933" s="228"/>
      <c r="J933" s="163"/>
      <c r="L933" s="163"/>
    </row>
    <row r="934">
      <c r="E934" s="225"/>
      <c r="F934" s="168"/>
      <c r="G934" s="168"/>
      <c r="H934" s="168"/>
      <c r="I934" s="226"/>
      <c r="J934" s="168"/>
      <c r="L934" s="168"/>
    </row>
    <row r="935">
      <c r="E935" s="227"/>
      <c r="F935" s="163"/>
      <c r="G935" s="163"/>
      <c r="H935" s="163"/>
      <c r="I935" s="228"/>
      <c r="J935" s="163"/>
      <c r="L935" s="163"/>
    </row>
    <row r="936">
      <c r="E936" s="225"/>
      <c r="F936" s="168"/>
      <c r="G936" s="168"/>
      <c r="H936" s="168"/>
      <c r="I936" s="226"/>
      <c r="J936" s="168"/>
      <c r="L936" s="168"/>
    </row>
    <row r="937">
      <c r="E937" s="227"/>
      <c r="F937" s="163"/>
      <c r="G937" s="163"/>
      <c r="H937" s="163"/>
      <c r="I937" s="228"/>
      <c r="J937" s="163"/>
      <c r="L937" s="163"/>
    </row>
    <row r="938">
      <c r="E938" s="225"/>
      <c r="F938" s="168"/>
      <c r="G938" s="168"/>
      <c r="H938" s="168"/>
      <c r="I938" s="226"/>
      <c r="J938" s="168"/>
      <c r="L938" s="168"/>
    </row>
    <row r="939">
      <c r="E939" s="227"/>
      <c r="F939" s="163"/>
      <c r="G939" s="163"/>
      <c r="H939" s="163"/>
      <c r="I939" s="228"/>
      <c r="J939" s="163"/>
      <c r="L939" s="163"/>
    </row>
    <row r="940">
      <c r="E940" s="225"/>
      <c r="F940" s="168"/>
      <c r="G940" s="168"/>
      <c r="H940" s="168"/>
      <c r="I940" s="226"/>
      <c r="J940" s="168"/>
      <c r="L940" s="168"/>
    </row>
    <row r="941">
      <c r="E941" s="227"/>
      <c r="F941" s="163"/>
      <c r="G941" s="163"/>
      <c r="H941" s="163"/>
      <c r="I941" s="228"/>
      <c r="J941" s="163"/>
      <c r="L941" s="163"/>
    </row>
    <row r="942">
      <c r="E942" s="225"/>
      <c r="F942" s="168"/>
      <c r="G942" s="168"/>
      <c r="H942" s="168"/>
      <c r="I942" s="226"/>
      <c r="J942" s="168"/>
      <c r="L942" s="168"/>
    </row>
    <row r="943">
      <c r="E943" s="227"/>
      <c r="F943" s="163"/>
      <c r="G943" s="163"/>
      <c r="H943" s="163"/>
      <c r="I943" s="228"/>
      <c r="J943" s="163"/>
      <c r="L943" s="163"/>
    </row>
    <row r="944">
      <c r="E944" s="225"/>
      <c r="F944" s="168"/>
      <c r="G944" s="168"/>
      <c r="H944" s="168"/>
      <c r="I944" s="226"/>
      <c r="J944" s="168"/>
      <c r="L944" s="168"/>
    </row>
    <row r="945">
      <c r="E945" s="227"/>
      <c r="F945" s="163"/>
      <c r="G945" s="163"/>
      <c r="H945" s="163"/>
      <c r="I945" s="228"/>
      <c r="J945" s="163"/>
      <c r="L945" s="163"/>
    </row>
    <row r="946">
      <c r="E946" s="225"/>
      <c r="F946" s="168"/>
      <c r="G946" s="168"/>
      <c r="H946" s="168"/>
      <c r="I946" s="226"/>
      <c r="J946" s="168"/>
      <c r="L946" s="168"/>
    </row>
    <row r="947">
      <c r="E947" s="227"/>
      <c r="F947" s="163"/>
      <c r="G947" s="163"/>
      <c r="H947" s="163"/>
      <c r="I947" s="228"/>
      <c r="J947" s="163"/>
      <c r="L947" s="163"/>
    </row>
    <row r="948">
      <c r="E948" s="225"/>
      <c r="F948" s="168"/>
      <c r="G948" s="168"/>
      <c r="H948" s="168"/>
      <c r="I948" s="226"/>
      <c r="J948" s="168"/>
      <c r="L948" s="168"/>
    </row>
    <row r="949">
      <c r="E949" s="227"/>
      <c r="F949" s="163"/>
      <c r="G949" s="163"/>
      <c r="H949" s="163"/>
      <c r="I949" s="228"/>
      <c r="J949" s="163"/>
      <c r="L949" s="163"/>
    </row>
    <row r="950">
      <c r="E950" s="225"/>
      <c r="F950" s="168"/>
      <c r="G950" s="168"/>
      <c r="H950" s="168"/>
      <c r="I950" s="226"/>
      <c r="J950" s="168"/>
      <c r="L950" s="168"/>
    </row>
    <row r="951">
      <c r="E951" s="227"/>
      <c r="F951" s="163"/>
      <c r="G951" s="163"/>
      <c r="H951" s="163"/>
      <c r="I951" s="228"/>
      <c r="J951" s="163"/>
      <c r="L951" s="163"/>
    </row>
    <row r="952">
      <c r="E952" s="225"/>
      <c r="F952" s="168"/>
      <c r="G952" s="168"/>
      <c r="H952" s="168"/>
      <c r="I952" s="226"/>
      <c r="J952" s="168"/>
      <c r="L952" s="168"/>
    </row>
    <row r="953">
      <c r="E953" s="227"/>
      <c r="F953" s="163"/>
      <c r="G953" s="163"/>
      <c r="H953" s="163"/>
      <c r="I953" s="228"/>
      <c r="J953" s="163"/>
      <c r="L953" s="163"/>
    </row>
    <row r="954">
      <c r="E954" s="225"/>
      <c r="F954" s="168"/>
      <c r="G954" s="168"/>
      <c r="H954" s="168"/>
      <c r="I954" s="226"/>
      <c r="J954" s="168"/>
      <c r="L954" s="168"/>
    </row>
    <row r="955">
      <c r="E955" s="227"/>
      <c r="F955" s="163"/>
      <c r="G955" s="163"/>
      <c r="H955" s="163"/>
      <c r="I955" s="228"/>
      <c r="J955" s="163"/>
      <c r="L955" s="163"/>
    </row>
    <row r="956">
      <c r="E956" s="225"/>
      <c r="F956" s="168"/>
      <c r="G956" s="168"/>
      <c r="H956" s="168"/>
      <c r="I956" s="226"/>
      <c r="J956" s="168"/>
      <c r="L956" s="168"/>
    </row>
    <row r="957">
      <c r="E957" s="227"/>
      <c r="F957" s="163"/>
      <c r="G957" s="163"/>
      <c r="H957" s="163"/>
      <c r="I957" s="228"/>
      <c r="J957" s="163"/>
      <c r="L957" s="163"/>
    </row>
    <row r="958">
      <c r="E958" s="225"/>
      <c r="F958" s="168"/>
      <c r="G958" s="168"/>
      <c r="H958" s="168"/>
      <c r="I958" s="226"/>
      <c r="J958" s="168"/>
      <c r="L958" s="168"/>
    </row>
    <row r="959">
      <c r="E959" s="227"/>
      <c r="F959" s="163"/>
      <c r="G959" s="163"/>
      <c r="H959" s="163"/>
      <c r="I959" s="228"/>
      <c r="J959" s="163"/>
      <c r="L959" s="163"/>
    </row>
    <row r="960">
      <c r="E960" s="225"/>
      <c r="F960" s="168"/>
      <c r="G960" s="168"/>
      <c r="H960" s="168"/>
      <c r="I960" s="226"/>
      <c r="J960" s="168"/>
      <c r="L960" s="168"/>
    </row>
    <row r="961">
      <c r="E961" s="227"/>
      <c r="F961" s="163"/>
      <c r="G961" s="163"/>
      <c r="H961" s="163"/>
      <c r="I961" s="228"/>
      <c r="J961" s="163"/>
      <c r="L961" s="163"/>
    </row>
    <row r="962">
      <c r="E962" s="225"/>
      <c r="F962" s="168"/>
      <c r="G962" s="168"/>
      <c r="H962" s="168"/>
      <c r="I962" s="226"/>
      <c r="J962" s="168"/>
      <c r="L962" s="168"/>
    </row>
    <row r="963">
      <c r="E963" s="227"/>
      <c r="F963" s="163"/>
      <c r="G963" s="163"/>
      <c r="H963" s="163"/>
      <c r="I963" s="228"/>
      <c r="J963" s="163"/>
      <c r="L963" s="163"/>
    </row>
    <row r="964">
      <c r="E964" s="225"/>
      <c r="F964" s="168"/>
      <c r="G964" s="168"/>
      <c r="H964" s="168"/>
      <c r="I964" s="226"/>
      <c r="J964" s="168"/>
      <c r="L964" s="168"/>
    </row>
    <row r="965">
      <c r="E965" s="227"/>
      <c r="F965" s="163"/>
      <c r="G965" s="163"/>
      <c r="H965" s="163"/>
      <c r="I965" s="228"/>
      <c r="J965" s="163"/>
      <c r="L965" s="163"/>
    </row>
    <row r="966">
      <c r="E966" s="225"/>
      <c r="F966" s="168"/>
      <c r="G966" s="168"/>
      <c r="H966" s="168"/>
      <c r="I966" s="226"/>
      <c r="J966" s="168"/>
      <c r="L966" s="168"/>
    </row>
    <row r="967">
      <c r="E967" s="227"/>
      <c r="F967" s="163"/>
      <c r="G967" s="163"/>
      <c r="H967" s="163"/>
      <c r="I967" s="228"/>
      <c r="J967" s="163"/>
      <c r="L967" s="163"/>
    </row>
    <row r="968">
      <c r="E968" s="225"/>
      <c r="F968" s="168"/>
      <c r="G968" s="168"/>
      <c r="H968" s="168"/>
      <c r="I968" s="226"/>
      <c r="J968" s="168"/>
      <c r="L968" s="168"/>
    </row>
    <row r="969">
      <c r="E969" s="227"/>
      <c r="F969" s="163"/>
      <c r="G969" s="163"/>
      <c r="H969" s="163"/>
      <c r="I969" s="228"/>
      <c r="J969" s="163"/>
      <c r="L969" s="163"/>
    </row>
    <row r="970">
      <c r="E970" s="225"/>
      <c r="F970" s="168"/>
      <c r="G970" s="168"/>
      <c r="H970" s="168"/>
      <c r="I970" s="226"/>
      <c r="J970" s="168"/>
      <c r="L970" s="168"/>
    </row>
    <row r="971">
      <c r="E971" s="227"/>
      <c r="F971" s="163"/>
      <c r="G971" s="163"/>
      <c r="H971" s="163"/>
      <c r="I971" s="228"/>
      <c r="J971" s="163"/>
      <c r="L971" s="163"/>
    </row>
    <row r="972">
      <c r="E972" s="225"/>
      <c r="F972" s="168"/>
      <c r="G972" s="168"/>
      <c r="H972" s="168"/>
      <c r="I972" s="226"/>
      <c r="J972" s="168"/>
      <c r="L972" s="168"/>
    </row>
    <row r="973">
      <c r="E973" s="227"/>
      <c r="F973" s="163"/>
      <c r="G973" s="163"/>
      <c r="H973" s="163"/>
      <c r="I973" s="228"/>
      <c r="J973" s="163"/>
      <c r="L973" s="163"/>
    </row>
    <row r="974">
      <c r="E974" s="225"/>
      <c r="F974" s="168"/>
      <c r="G974" s="168"/>
      <c r="H974" s="168"/>
      <c r="I974" s="226"/>
      <c r="J974" s="168"/>
      <c r="L974" s="168"/>
    </row>
    <row r="975">
      <c r="E975" s="227"/>
      <c r="F975" s="163"/>
      <c r="G975" s="163"/>
      <c r="H975" s="163"/>
      <c r="I975" s="228"/>
      <c r="J975" s="163"/>
      <c r="L975" s="163"/>
    </row>
    <row r="976">
      <c r="E976" s="225"/>
      <c r="F976" s="168"/>
      <c r="G976" s="168"/>
      <c r="H976" s="168"/>
      <c r="I976" s="226"/>
      <c r="J976" s="168"/>
      <c r="L976" s="168"/>
    </row>
    <row r="977">
      <c r="E977" s="227"/>
      <c r="F977" s="163"/>
      <c r="G977" s="163"/>
      <c r="H977" s="163"/>
      <c r="I977" s="228"/>
      <c r="J977" s="163"/>
      <c r="L977" s="163"/>
    </row>
    <row r="978">
      <c r="E978" s="225"/>
      <c r="F978" s="168"/>
      <c r="G978" s="168"/>
      <c r="H978" s="168"/>
      <c r="I978" s="226"/>
      <c r="J978" s="168"/>
      <c r="L978" s="168"/>
    </row>
    <row r="979">
      <c r="E979" s="227"/>
      <c r="F979" s="163"/>
      <c r="G979" s="163"/>
      <c r="H979" s="163"/>
      <c r="I979" s="228"/>
      <c r="J979" s="163"/>
      <c r="L979" s="163"/>
    </row>
    <row r="980">
      <c r="E980" s="225"/>
      <c r="F980" s="168"/>
      <c r="G980" s="168"/>
      <c r="H980" s="168"/>
      <c r="I980" s="226"/>
      <c r="J980" s="168"/>
      <c r="L980" s="168"/>
    </row>
    <row r="981">
      <c r="E981" s="227"/>
      <c r="F981" s="163"/>
      <c r="G981" s="163"/>
      <c r="H981" s="163"/>
      <c r="I981" s="228"/>
      <c r="J981" s="163"/>
      <c r="L981" s="163"/>
    </row>
    <row r="982">
      <c r="E982" s="225"/>
      <c r="F982" s="168"/>
      <c r="G982" s="168"/>
      <c r="H982" s="168"/>
      <c r="I982" s="226"/>
      <c r="J982" s="168"/>
      <c r="L982" s="168"/>
    </row>
    <row r="983">
      <c r="E983" s="227"/>
      <c r="F983" s="163"/>
      <c r="G983" s="163"/>
      <c r="H983" s="163"/>
      <c r="I983" s="228"/>
      <c r="J983" s="163"/>
      <c r="L983" s="163"/>
    </row>
    <row r="984">
      <c r="E984" s="225"/>
      <c r="F984" s="168"/>
      <c r="G984" s="168"/>
      <c r="H984" s="168"/>
      <c r="I984" s="226"/>
      <c r="J984" s="168"/>
      <c r="L984" s="168"/>
    </row>
    <row r="985">
      <c r="E985" s="227"/>
      <c r="F985" s="163"/>
      <c r="G985" s="163"/>
      <c r="H985" s="163"/>
      <c r="I985" s="228"/>
      <c r="J985" s="163"/>
      <c r="L985" s="163"/>
    </row>
    <row r="986">
      <c r="E986" s="225"/>
      <c r="F986" s="168"/>
      <c r="G986" s="168"/>
      <c r="H986" s="168"/>
      <c r="I986" s="226"/>
      <c r="J986" s="168"/>
      <c r="L986" s="168"/>
    </row>
    <row r="987">
      <c r="E987" s="227"/>
      <c r="F987" s="163"/>
      <c r="G987" s="163"/>
      <c r="H987" s="163"/>
      <c r="I987" s="228"/>
      <c r="J987" s="163"/>
      <c r="L987" s="163"/>
    </row>
    <row r="988">
      <c r="E988" s="225"/>
      <c r="F988" s="168"/>
      <c r="G988" s="168"/>
      <c r="H988" s="168"/>
      <c r="I988" s="226"/>
      <c r="J988" s="168"/>
      <c r="L988" s="168"/>
    </row>
    <row r="989">
      <c r="E989" s="227"/>
      <c r="F989" s="163"/>
      <c r="G989" s="163"/>
      <c r="H989" s="163"/>
      <c r="I989" s="228"/>
      <c r="J989" s="163"/>
      <c r="L989" s="163"/>
    </row>
    <row r="990">
      <c r="E990" s="225"/>
      <c r="F990" s="168"/>
      <c r="G990" s="168"/>
      <c r="H990" s="168"/>
      <c r="I990" s="226"/>
      <c r="J990" s="168"/>
      <c r="L990" s="168"/>
    </row>
    <row r="991">
      <c r="E991" s="227"/>
      <c r="F991" s="163"/>
      <c r="G991" s="163"/>
      <c r="H991" s="163"/>
      <c r="I991" s="228"/>
      <c r="J991" s="163"/>
      <c r="L991" s="163"/>
    </row>
    <row r="992">
      <c r="E992" s="225"/>
      <c r="F992" s="168"/>
      <c r="G992" s="168"/>
      <c r="H992" s="168"/>
      <c r="I992" s="226"/>
      <c r="J992" s="168"/>
      <c r="L992" s="168"/>
    </row>
  </sheetData>
  <mergeCells count="3">
    <mergeCell ref="B1:J1"/>
    <mergeCell ref="L1:N1"/>
    <mergeCell ref="O1:Q1"/>
  </mergeCells>
  <conditionalFormatting sqref="O3:O23">
    <cfRule type="notContainsBlanks" dxfId="3" priority="1">
      <formula>LEN(TRIM(O3))&gt;0</formula>
    </cfRule>
  </conditionalFormatting>
  <dataValidations>
    <dataValidation type="list" allowBlank="1" showErrorMessage="1" sqref="P3:P23">
      <formula1>"MICHELLE,BARBARA,ANGELA,A VERIFICAR,DANIEL,BEATIZ"</formula1>
    </dataValidation>
    <dataValidation type="list" allowBlank="1" showErrorMessage="1" sqref="O3:O23">
      <formula1>"FINALIZADO,EM VIAGEM,NA ORIGEM,AGENDADO,FALTA DOC,CANCELADA,NO DESTINO FINAL,PERNOITE,REPROVADA"</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88"/>
    <col customWidth="1" min="3" max="3" width="10.13"/>
    <col customWidth="1" min="5" max="5" width="28.25"/>
    <col customWidth="1" min="6" max="7" width="13.75"/>
    <col customWidth="1" min="8" max="8" width="15.5"/>
    <col customWidth="1" min="10" max="10" width="17.13"/>
    <col customWidth="1" min="11" max="11" width="4.25"/>
    <col customWidth="1" min="14" max="14" width="20.5"/>
    <col customWidth="1" min="17" max="17" width="23.38"/>
  </cols>
  <sheetData>
    <row r="1">
      <c r="A1" s="1"/>
      <c r="B1" s="98" t="s">
        <v>199</v>
      </c>
      <c r="C1" s="99"/>
      <c r="D1" s="99"/>
      <c r="E1" s="100"/>
      <c r="F1" s="100"/>
      <c r="G1" s="100"/>
      <c r="H1" s="100"/>
      <c r="I1" s="100"/>
      <c r="J1" s="101"/>
      <c r="L1" s="98" t="s">
        <v>200</v>
      </c>
      <c r="M1" s="100"/>
      <c r="N1" s="101"/>
      <c r="O1" s="172"/>
      <c r="P1" s="173"/>
      <c r="Q1" s="174"/>
      <c r="R1" s="102"/>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2" t="s">
        <v>8</v>
      </c>
      <c r="R2" s="107"/>
      <c r="S2" s="69"/>
    </row>
    <row r="3">
      <c r="A3" s="232">
        <v>551.0</v>
      </c>
      <c r="B3" s="180">
        <v>45905.0</v>
      </c>
      <c r="C3" s="181">
        <v>0.75</v>
      </c>
      <c r="D3" s="182" t="s">
        <v>121</v>
      </c>
      <c r="E3" s="183" t="s">
        <v>356</v>
      </c>
      <c r="F3" s="184" t="s">
        <v>25</v>
      </c>
      <c r="G3" s="184" t="s">
        <v>357</v>
      </c>
      <c r="H3" s="184" t="s">
        <v>358</v>
      </c>
      <c r="I3" s="180">
        <v>45906.0</v>
      </c>
      <c r="J3" s="181">
        <v>0.06597222222222222</v>
      </c>
      <c r="K3" s="186"/>
      <c r="L3" s="184" t="s">
        <v>359</v>
      </c>
      <c r="M3" s="184" t="s">
        <v>360</v>
      </c>
      <c r="N3" s="184">
        <f t="shared" ref="N3:N14" si="1">M3-L3</f>
        <v>201</v>
      </c>
      <c r="O3" s="233" t="s">
        <v>19</v>
      </c>
      <c r="P3" s="188" t="s">
        <v>20</v>
      </c>
      <c r="Q3" s="234" t="s">
        <v>361</v>
      </c>
      <c r="R3" s="235"/>
      <c r="S3" s="83"/>
    </row>
    <row r="4">
      <c r="A4" s="236">
        <v>561.0</v>
      </c>
      <c r="B4" s="191">
        <v>45905.0</v>
      </c>
      <c r="C4" s="208">
        <v>0.8625</v>
      </c>
      <c r="D4" s="182" t="s">
        <v>362</v>
      </c>
      <c r="E4" s="192" t="s">
        <v>363</v>
      </c>
      <c r="F4" s="192" t="s">
        <v>18</v>
      </c>
      <c r="G4" s="193"/>
      <c r="H4" s="193"/>
      <c r="I4" s="194">
        <v>45906.0</v>
      </c>
      <c r="J4" s="209">
        <v>0.059027777777777776</v>
      </c>
      <c r="K4" s="193"/>
      <c r="L4" s="192">
        <v>289225.0</v>
      </c>
      <c r="M4" s="195">
        <v>289455.0</v>
      </c>
      <c r="N4" s="184">
        <f t="shared" si="1"/>
        <v>230</v>
      </c>
      <c r="O4" s="233" t="s">
        <v>19</v>
      </c>
      <c r="P4" s="188" t="s">
        <v>70</v>
      </c>
      <c r="Q4" s="193"/>
      <c r="R4" s="178"/>
      <c r="S4" s="83"/>
    </row>
    <row r="5">
      <c r="A5" s="236">
        <v>562.0</v>
      </c>
      <c r="B5" s="180">
        <v>45906.0</v>
      </c>
      <c r="C5" s="237">
        <v>0.7916666666666666</v>
      </c>
      <c r="D5" s="182" t="s">
        <v>30</v>
      </c>
      <c r="E5" s="183" t="s">
        <v>364</v>
      </c>
      <c r="F5" s="183" t="s">
        <v>365</v>
      </c>
      <c r="G5" s="183" t="s">
        <v>366</v>
      </c>
      <c r="H5" s="184" t="s">
        <v>367</v>
      </c>
      <c r="I5" s="180">
        <v>45906.0</v>
      </c>
      <c r="J5" s="238">
        <v>0.8520833333333333</v>
      </c>
      <c r="K5" s="186"/>
      <c r="L5" s="184" t="s">
        <v>368</v>
      </c>
      <c r="M5" s="184" t="s">
        <v>369</v>
      </c>
      <c r="N5" s="184">
        <f t="shared" si="1"/>
        <v>76</v>
      </c>
      <c r="O5" s="233" t="s">
        <v>19</v>
      </c>
      <c r="P5" s="188" t="s">
        <v>50</v>
      </c>
      <c r="Q5" s="239" t="s">
        <v>370</v>
      </c>
      <c r="R5" s="240"/>
      <c r="S5" s="69"/>
    </row>
    <row r="6">
      <c r="A6" s="236">
        <v>563.0</v>
      </c>
      <c r="B6" s="180">
        <v>45906.0</v>
      </c>
      <c r="C6" s="241">
        <v>0.1875</v>
      </c>
      <c r="D6" s="182" t="s">
        <v>24</v>
      </c>
      <c r="E6" s="183" t="s">
        <v>371</v>
      </c>
      <c r="F6" s="184" t="s">
        <v>18</v>
      </c>
      <c r="G6" s="184" t="s">
        <v>372</v>
      </c>
      <c r="H6" s="184"/>
      <c r="I6" s="180">
        <v>45906.0</v>
      </c>
      <c r="J6" s="241">
        <v>0.23402777777777778</v>
      </c>
      <c r="K6" s="178"/>
      <c r="L6" s="184" t="s">
        <v>373</v>
      </c>
      <c r="M6" s="184" t="s">
        <v>374</v>
      </c>
      <c r="N6" s="184">
        <f t="shared" si="1"/>
        <v>123</v>
      </c>
      <c r="O6" s="233" t="s">
        <v>19</v>
      </c>
      <c r="P6" s="188" t="s">
        <v>70</v>
      </c>
      <c r="Q6" s="242" t="s">
        <v>375</v>
      </c>
      <c r="R6" s="198"/>
      <c r="S6" s="69"/>
    </row>
    <row r="7">
      <c r="A7" s="236">
        <v>564.0</v>
      </c>
      <c r="B7" s="180">
        <v>45906.0</v>
      </c>
      <c r="C7" s="181">
        <v>0.4861111111111111</v>
      </c>
      <c r="D7" s="182" t="s">
        <v>17</v>
      </c>
      <c r="E7" s="183" t="s">
        <v>376</v>
      </c>
      <c r="F7" s="184" t="s">
        <v>18</v>
      </c>
      <c r="G7" s="184"/>
      <c r="H7" s="184" t="s">
        <v>377</v>
      </c>
      <c r="I7" s="180">
        <v>45905.0</v>
      </c>
      <c r="J7" s="181">
        <v>0.6138888888888889</v>
      </c>
      <c r="K7" s="186"/>
      <c r="L7" s="184" t="s">
        <v>378</v>
      </c>
      <c r="M7" s="184" t="s">
        <v>379</v>
      </c>
      <c r="N7" s="184">
        <f t="shared" si="1"/>
        <v>166</v>
      </c>
      <c r="O7" s="233" t="s">
        <v>19</v>
      </c>
      <c r="P7" s="188" t="s">
        <v>50</v>
      </c>
      <c r="Q7" s="186"/>
      <c r="R7" s="186"/>
      <c r="S7" s="83"/>
    </row>
    <row r="8">
      <c r="A8" s="236">
        <v>565.0</v>
      </c>
      <c r="B8" s="180">
        <v>45906.0</v>
      </c>
      <c r="C8" s="181">
        <v>0.7291666666666666</v>
      </c>
      <c r="D8" s="182" t="s">
        <v>17</v>
      </c>
      <c r="E8" s="183" t="s">
        <v>380</v>
      </c>
      <c r="F8" s="184" t="s">
        <v>18</v>
      </c>
      <c r="G8" s="184"/>
      <c r="H8" s="184" t="s">
        <v>381</v>
      </c>
      <c r="I8" s="180">
        <v>45905.0</v>
      </c>
      <c r="J8" s="181">
        <v>0.8</v>
      </c>
      <c r="K8" s="178"/>
      <c r="L8" s="184" t="s">
        <v>382</v>
      </c>
      <c r="M8" s="184" t="s">
        <v>383</v>
      </c>
      <c r="N8" s="184">
        <f t="shared" si="1"/>
        <v>53</v>
      </c>
      <c r="O8" s="233" t="s">
        <v>19</v>
      </c>
      <c r="P8" s="188" t="s">
        <v>50</v>
      </c>
      <c r="Q8" s="242" t="s">
        <v>384</v>
      </c>
      <c r="R8" s="242" t="s">
        <v>385</v>
      </c>
      <c r="S8" s="83"/>
    </row>
    <row r="9">
      <c r="A9" s="236"/>
      <c r="B9" s="180"/>
      <c r="C9" s="181"/>
      <c r="D9" s="182"/>
      <c r="E9" s="183"/>
      <c r="F9" s="184"/>
      <c r="G9" s="184"/>
      <c r="H9" s="184"/>
      <c r="I9" s="180"/>
      <c r="J9" s="181"/>
      <c r="K9" s="186"/>
      <c r="L9" s="184"/>
      <c r="M9" s="184"/>
      <c r="N9" s="184">
        <f t="shared" si="1"/>
        <v>0</v>
      </c>
      <c r="O9" s="233" t="s">
        <v>386</v>
      </c>
      <c r="P9" s="188" t="s">
        <v>50</v>
      </c>
      <c r="Q9" s="186"/>
      <c r="R9" s="186"/>
      <c r="S9" s="83"/>
    </row>
    <row r="10">
      <c r="A10" s="236"/>
      <c r="B10" s="180"/>
      <c r="C10" s="181"/>
      <c r="D10" s="182"/>
      <c r="E10" s="183"/>
      <c r="F10" s="184"/>
      <c r="G10" s="184"/>
      <c r="H10" s="184"/>
      <c r="I10" s="180"/>
      <c r="J10" s="181"/>
      <c r="K10" s="178"/>
      <c r="L10" s="184"/>
      <c r="M10" s="184"/>
      <c r="N10" s="184">
        <f t="shared" si="1"/>
        <v>0</v>
      </c>
      <c r="O10" s="233" t="s">
        <v>386</v>
      </c>
      <c r="P10" s="188" t="s">
        <v>50</v>
      </c>
      <c r="Q10" s="178"/>
      <c r="R10" s="178"/>
      <c r="S10" s="83"/>
    </row>
    <row r="11">
      <c r="A11" s="236"/>
      <c r="B11" s="180"/>
      <c r="C11" s="181"/>
      <c r="D11" s="182"/>
      <c r="E11" s="183"/>
      <c r="F11" s="184"/>
      <c r="G11" s="184"/>
      <c r="H11" s="184"/>
      <c r="I11" s="180"/>
      <c r="J11" s="181"/>
      <c r="K11" s="186"/>
      <c r="L11" s="184"/>
      <c r="M11" s="184"/>
      <c r="N11" s="184">
        <f t="shared" si="1"/>
        <v>0</v>
      </c>
      <c r="O11" s="233" t="s">
        <v>386</v>
      </c>
      <c r="P11" s="188" t="s">
        <v>70</v>
      </c>
      <c r="Q11" s="186"/>
      <c r="R11" s="186"/>
      <c r="S11" s="83"/>
    </row>
    <row r="12">
      <c r="A12" s="236"/>
      <c r="B12" s="180"/>
      <c r="C12" s="181"/>
      <c r="D12" s="182"/>
      <c r="E12" s="183"/>
      <c r="F12" s="184"/>
      <c r="G12" s="184"/>
      <c r="H12" s="184"/>
      <c r="I12" s="180"/>
      <c r="J12" s="181"/>
      <c r="K12" s="178"/>
      <c r="L12" s="184"/>
      <c r="M12" s="184"/>
      <c r="N12" s="184">
        <f t="shared" si="1"/>
        <v>0</v>
      </c>
      <c r="O12" s="233" t="s">
        <v>386</v>
      </c>
      <c r="P12" s="188" t="s">
        <v>50</v>
      </c>
      <c r="Q12" s="178"/>
      <c r="R12" s="178"/>
      <c r="S12" s="83"/>
    </row>
    <row r="13">
      <c r="A13" s="243"/>
      <c r="B13" s="180"/>
      <c r="C13" s="181"/>
      <c r="D13" s="244"/>
      <c r="E13" s="183"/>
      <c r="F13" s="184"/>
      <c r="G13" s="184"/>
      <c r="H13" s="184"/>
      <c r="I13" s="180"/>
      <c r="J13" s="181"/>
      <c r="K13" s="186"/>
      <c r="L13" s="184"/>
      <c r="M13" s="184"/>
      <c r="N13" s="184">
        <f t="shared" si="1"/>
        <v>0</v>
      </c>
      <c r="O13" s="233" t="s">
        <v>386</v>
      </c>
      <c r="P13" s="188" t="s">
        <v>50</v>
      </c>
      <c r="Q13" s="186"/>
      <c r="R13" s="186"/>
      <c r="S13" s="83"/>
    </row>
    <row r="14">
      <c r="A14" s="243"/>
      <c r="B14" s="180"/>
      <c r="C14" s="181"/>
      <c r="D14" s="244"/>
      <c r="E14" s="183"/>
      <c r="F14" s="184"/>
      <c r="G14" s="184"/>
      <c r="H14" s="184"/>
      <c r="I14" s="180"/>
      <c r="J14" s="181"/>
      <c r="K14" s="178"/>
      <c r="L14" s="184"/>
      <c r="M14" s="184"/>
      <c r="N14" s="184">
        <f t="shared" si="1"/>
        <v>0</v>
      </c>
      <c r="O14" s="233" t="s">
        <v>19</v>
      </c>
      <c r="P14" s="188" t="s">
        <v>70</v>
      </c>
      <c r="Q14" s="178"/>
      <c r="R14" s="178"/>
      <c r="S14" s="83"/>
    </row>
    <row r="15">
      <c r="B15" s="245"/>
      <c r="C15" s="246"/>
      <c r="D15" s="246"/>
      <c r="E15" s="247"/>
      <c r="F15" s="247"/>
      <c r="G15" s="247"/>
      <c r="H15" s="247"/>
      <c r="I15" s="247"/>
      <c r="J15" s="247"/>
      <c r="K15" s="247"/>
      <c r="L15" s="247"/>
      <c r="M15" s="248"/>
      <c r="N15" s="248"/>
      <c r="O15" s="249"/>
      <c r="P15" s="250"/>
      <c r="Q15" s="158"/>
      <c r="R15" s="247"/>
      <c r="S15" s="83"/>
    </row>
    <row r="16">
      <c r="B16" s="245"/>
      <c r="C16" s="246"/>
      <c r="D16" s="246"/>
      <c r="E16" s="251"/>
      <c r="F16" s="251"/>
      <c r="G16" s="251"/>
      <c r="H16" s="251"/>
      <c r="I16" s="251"/>
      <c r="J16" s="251"/>
      <c r="K16" s="251"/>
      <c r="L16" s="251"/>
      <c r="M16" s="252"/>
      <c r="N16" s="252"/>
      <c r="O16" s="253"/>
      <c r="P16" s="254"/>
      <c r="Q16" s="160"/>
      <c r="R16" s="251"/>
      <c r="S16" s="83"/>
    </row>
    <row r="17">
      <c r="B17" s="245"/>
      <c r="C17" s="246"/>
      <c r="D17" s="246"/>
      <c r="E17" s="247"/>
      <c r="F17" s="247"/>
      <c r="G17" s="247"/>
      <c r="H17" s="247"/>
      <c r="I17" s="247"/>
      <c r="J17" s="247"/>
      <c r="K17" s="247"/>
      <c r="L17" s="247"/>
      <c r="M17" s="248"/>
      <c r="N17" s="248"/>
      <c r="O17" s="249"/>
      <c r="P17" s="250"/>
      <c r="Q17" s="158"/>
      <c r="R17" s="247"/>
      <c r="S17" s="83"/>
    </row>
    <row r="18">
      <c r="B18" s="245"/>
      <c r="C18" s="246"/>
      <c r="D18" s="246"/>
      <c r="E18" s="251"/>
      <c r="F18" s="251"/>
      <c r="G18" s="251"/>
      <c r="H18" s="251"/>
      <c r="I18" s="251"/>
      <c r="J18" s="251"/>
      <c r="K18" s="251"/>
      <c r="L18" s="251"/>
      <c r="M18" s="252"/>
      <c r="N18" s="252"/>
      <c r="O18" s="253"/>
      <c r="P18" s="254"/>
      <c r="Q18" s="160"/>
      <c r="R18" s="251"/>
      <c r="S18" s="83"/>
    </row>
    <row r="19">
      <c r="B19" s="245"/>
      <c r="C19" s="246"/>
      <c r="D19" s="246"/>
      <c r="E19" s="247"/>
      <c r="F19" s="247"/>
      <c r="G19" s="247"/>
      <c r="H19" s="247"/>
      <c r="I19" s="247"/>
      <c r="J19" s="247"/>
      <c r="K19" s="247"/>
      <c r="L19" s="247"/>
      <c r="M19" s="248"/>
      <c r="N19" s="248"/>
      <c r="O19" s="249"/>
      <c r="P19" s="250"/>
      <c r="Q19" s="158"/>
      <c r="R19" s="247"/>
      <c r="S19" s="83"/>
    </row>
    <row r="20">
      <c r="B20" s="245"/>
      <c r="C20" s="246"/>
      <c r="D20" s="246"/>
      <c r="E20" s="251"/>
      <c r="F20" s="251"/>
      <c r="G20" s="251"/>
      <c r="H20" s="251"/>
      <c r="I20" s="251"/>
      <c r="J20" s="251"/>
      <c r="K20" s="251"/>
      <c r="L20" s="251"/>
      <c r="M20" s="252"/>
      <c r="N20" s="252"/>
      <c r="O20" s="253"/>
      <c r="P20" s="254"/>
      <c r="Q20" s="160"/>
      <c r="R20" s="251"/>
      <c r="S20" s="83"/>
    </row>
    <row r="21">
      <c r="B21" s="245"/>
      <c r="C21" s="246"/>
      <c r="D21" s="246"/>
      <c r="E21" s="247"/>
      <c r="F21" s="247"/>
      <c r="G21" s="247"/>
      <c r="H21" s="247"/>
      <c r="I21" s="247"/>
      <c r="J21" s="247"/>
      <c r="K21" s="247"/>
      <c r="L21" s="247"/>
      <c r="M21" s="248"/>
      <c r="N21" s="248"/>
      <c r="O21" s="249"/>
      <c r="P21" s="250"/>
      <c r="Q21" s="158"/>
      <c r="R21" s="247"/>
      <c r="S21" s="83"/>
    </row>
    <row r="22">
      <c r="B22" s="245"/>
      <c r="C22" s="246"/>
      <c r="D22" s="246"/>
      <c r="E22" s="251"/>
      <c r="F22" s="251"/>
      <c r="G22" s="251"/>
      <c r="H22" s="251"/>
      <c r="I22" s="251"/>
      <c r="J22" s="251"/>
      <c r="K22" s="251"/>
      <c r="L22" s="251"/>
      <c r="M22" s="252"/>
      <c r="N22" s="252"/>
      <c r="O22" s="253"/>
      <c r="P22" s="160"/>
      <c r="Q22" s="160"/>
      <c r="R22" s="160"/>
      <c r="S22" s="83"/>
    </row>
    <row r="23">
      <c r="B23" s="245"/>
      <c r="C23" s="246"/>
      <c r="D23" s="246"/>
      <c r="E23" s="247"/>
      <c r="F23" s="247"/>
      <c r="G23" s="247"/>
      <c r="H23" s="247"/>
      <c r="I23" s="247"/>
      <c r="J23" s="247"/>
      <c r="K23" s="247"/>
      <c r="L23" s="247"/>
      <c r="M23" s="248"/>
      <c r="N23" s="248"/>
      <c r="O23" s="249"/>
      <c r="P23" s="158"/>
      <c r="Q23" s="158"/>
      <c r="R23" s="158"/>
      <c r="S23" s="83"/>
    </row>
    <row r="24">
      <c r="B24" s="245"/>
      <c r="C24" s="246"/>
      <c r="D24" s="246"/>
      <c r="E24" s="251"/>
      <c r="F24" s="251"/>
      <c r="G24" s="251"/>
      <c r="H24" s="251"/>
      <c r="I24" s="251"/>
      <c r="J24" s="251"/>
      <c r="K24" s="251"/>
      <c r="L24" s="251"/>
      <c r="M24" s="252"/>
      <c r="N24" s="252"/>
      <c r="O24" s="253"/>
      <c r="P24" s="160"/>
      <c r="Q24" s="160"/>
      <c r="R24" s="160"/>
      <c r="S24" s="83"/>
    </row>
    <row r="25">
      <c r="B25" s="245"/>
      <c r="C25" s="246"/>
      <c r="D25" s="246"/>
      <c r="E25" s="247"/>
      <c r="F25" s="247"/>
      <c r="G25" s="247"/>
      <c r="H25" s="247"/>
      <c r="I25" s="247"/>
      <c r="J25" s="247"/>
      <c r="K25" s="247"/>
      <c r="L25" s="247"/>
      <c r="M25" s="248"/>
      <c r="N25" s="248"/>
      <c r="O25" s="249"/>
      <c r="P25" s="158"/>
      <c r="Q25" s="158"/>
      <c r="R25" s="158"/>
      <c r="S25" s="83"/>
    </row>
    <row r="26">
      <c r="B26" s="245"/>
      <c r="C26" s="246"/>
      <c r="D26" s="246"/>
      <c r="E26" s="251"/>
      <c r="F26" s="251"/>
      <c r="G26" s="251"/>
      <c r="H26" s="251"/>
      <c r="I26" s="251"/>
      <c r="J26" s="251"/>
      <c r="K26" s="251"/>
      <c r="L26" s="251"/>
      <c r="M26" s="252"/>
      <c r="N26" s="252"/>
      <c r="O26" s="253"/>
      <c r="P26" s="160"/>
      <c r="Q26" s="160"/>
      <c r="R26" s="160"/>
      <c r="S26" s="83"/>
    </row>
    <row r="27">
      <c r="C27" s="83"/>
      <c r="D27" s="83"/>
      <c r="E27" s="162"/>
      <c r="F27" s="162"/>
      <c r="G27" s="162"/>
      <c r="H27" s="162"/>
      <c r="I27" s="162"/>
      <c r="J27" s="162"/>
      <c r="K27" s="162"/>
      <c r="L27" s="162"/>
      <c r="M27" s="163"/>
      <c r="N27" s="163"/>
      <c r="O27" s="164"/>
      <c r="R27" s="165"/>
      <c r="S27" s="83"/>
    </row>
    <row r="28">
      <c r="C28" s="83"/>
      <c r="D28" s="83"/>
      <c r="E28" s="167"/>
      <c r="F28" s="167"/>
      <c r="G28" s="167"/>
      <c r="H28" s="167"/>
      <c r="I28" s="167"/>
      <c r="J28" s="167"/>
      <c r="K28" s="167"/>
      <c r="L28" s="167"/>
      <c r="M28" s="168"/>
      <c r="N28" s="168"/>
      <c r="O28" s="107"/>
      <c r="R28" s="169"/>
      <c r="S28" s="83"/>
    </row>
    <row r="29">
      <c r="D29" s="83"/>
      <c r="E29" s="162"/>
      <c r="F29" s="162"/>
      <c r="G29" s="162"/>
      <c r="H29" s="162"/>
      <c r="I29" s="162"/>
      <c r="J29" s="162"/>
      <c r="K29" s="162"/>
      <c r="L29" s="162"/>
      <c r="M29" s="163"/>
      <c r="N29" s="163"/>
      <c r="O29" s="164"/>
      <c r="R29" s="165"/>
    </row>
    <row r="30">
      <c r="D30" s="83"/>
      <c r="E30" s="167"/>
      <c r="F30" s="167"/>
      <c r="G30" s="167"/>
      <c r="H30" s="167"/>
      <c r="I30" s="167"/>
      <c r="J30" s="167"/>
      <c r="K30" s="167"/>
      <c r="L30" s="167"/>
      <c r="M30" s="168"/>
      <c r="N30" s="168"/>
      <c r="O30" s="107"/>
      <c r="R30" s="169"/>
    </row>
    <row r="31">
      <c r="D31" s="83"/>
      <c r="E31" s="162"/>
      <c r="F31" s="162"/>
      <c r="G31" s="162"/>
      <c r="H31" s="162"/>
      <c r="I31" s="162"/>
      <c r="J31" s="162"/>
      <c r="K31" s="162"/>
      <c r="L31" s="162"/>
      <c r="M31" s="163"/>
      <c r="N31" s="163"/>
      <c r="O31" s="164"/>
      <c r="R31" s="165"/>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row r="993">
      <c r="E993" s="227"/>
      <c r="F993" s="163"/>
      <c r="G993" s="163"/>
      <c r="H993" s="163"/>
      <c r="I993" s="163"/>
      <c r="J993" s="163"/>
      <c r="L993" s="163"/>
    </row>
    <row r="994">
      <c r="E994" s="225"/>
      <c r="F994" s="168"/>
      <c r="G994" s="168"/>
      <c r="H994" s="168"/>
      <c r="I994" s="168"/>
      <c r="J994" s="168"/>
      <c r="L994" s="168"/>
    </row>
  </sheetData>
  <mergeCells count="3">
    <mergeCell ref="B1:J1"/>
    <mergeCell ref="L1:N1"/>
    <mergeCell ref="O1:Q1"/>
  </mergeCells>
  <conditionalFormatting sqref="O3:O14">
    <cfRule type="notContainsBlanks" dxfId="3" priority="1">
      <formula>LEN(TRIM(O3))&gt;0</formula>
    </cfRule>
  </conditionalFormatting>
  <dataValidations>
    <dataValidation type="list" allowBlank="1" showErrorMessage="1" sqref="P3:P14">
      <formula1>"MICHELLE,BARBARA,ANGELA,A VERIFICAR,DANIEL,BEATIZ"</formula1>
    </dataValidation>
    <dataValidation type="list" allowBlank="1" showErrorMessage="1" sqref="O3:O14">
      <formula1>"FINALIZADO,EM VIAGEM,NA ORIGEM,AGENDADO,FALTA DOC,CANCELADA,NO DESTINO FINAL,PERNOITE,REPROVADA"</formula1>
    </dataValidation>
  </dataValidations>
  <drawing r:id="rId1"/>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88"/>
    <col customWidth="1" min="3" max="3" width="10.13"/>
    <col customWidth="1" min="5" max="5" width="33.13"/>
    <col customWidth="1" min="6" max="6" width="12.5"/>
    <col customWidth="1" min="7" max="7" width="11.63"/>
    <col customWidth="1" min="8" max="8" width="15.0"/>
    <col customWidth="1" min="9" max="9" width="10.25"/>
    <col customWidth="1" min="10" max="10" width="11.63"/>
    <col customWidth="1" min="11" max="11" width="1.63"/>
    <col customWidth="1" min="12" max="12" width="8.38"/>
    <col customWidth="1" min="13" max="13" width="8.88"/>
    <col customWidth="1" min="14" max="14" width="9.5"/>
    <col customWidth="1" min="17" max="17" width="18.5"/>
  </cols>
  <sheetData>
    <row r="1">
      <c r="A1" s="1"/>
      <c r="B1" s="98" t="s">
        <v>199</v>
      </c>
      <c r="C1" s="99"/>
      <c r="D1" s="99"/>
      <c r="E1" s="100"/>
      <c r="F1" s="100"/>
      <c r="G1" s="100"/>
      <c r="H1" s="100"/>
      <c r="I1" s="100"/>
      <c r="J1" s="101"/>
      <c r="L1" s="98" t="s">
        <v>200</v>
      </c>
      <c r="M1" s="100"/>
      <c r="N1" s="101"/>
      <c r="O1" s="172"/>
      <c r="P1" s="173"/>
      <c r="Q1" s="174"/>
      <c r="R1" s="102"/>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2" t="s">
        <v>8</v>
      </c>
      <c r="R2" s="107"/>
      <c r="S2" s="69"/>
    </row>
    <row r="3">
      <c r="A3" s="115">
        <v>528.0</v>
      </c>
      <c r="B3" s="180">
        <v>45904.0</v>
      </c>
      <c r="C3" s="181">
        <v>0.2916666666666667</v>
      </c>
      <c r="D3" s="182" t="s">
        <v>24</v>
      </c>
      <c r="E3" s="183" t="s">
        <v>292</v>
      </c>
      <c r="F3" s="184" t="s">
        <v>25</v>
      </c>
      <c r="G3" s="184" t="s">
        <v>293</v>
      </c>
      <c r="H3" s="184" t="s">
        <v>294</v>
      </c>
      <c r="I3" s="180">
        <v>45904.0</v>
      </c>
      <c r="J3" s="181">
        <v>0.4847222222222222</v>
      </c>
      <c r="K3" s="186"/>
      <c r="L3" s="184" t="s">
        <v>295</v>
      </c>
      <c r="M3" s="184" t="s">
        <v>387</v>
      </c>
      <c r="N3" s="184">
        <f t="shared" ref="N3:N23" si="1">M3-L3</f>
        <v>602</v>
      </c>
      <c r="O3" s="187" t="s">
        <v>19</v>
      </c>
      <c r="P3" s="188" t="s">
        <v>50</v>
      </c>
      <c r="Q3" s="189" t="s">
        <v>296</v>
      </c>
      <c r="R3" s="235"/>
      <c r="S3" s="69"/>
    </row>
    <row r="4">
      <c r="A4" s="115">
        <v>545.0</v>
      </c>
      <c r="B4" s="191">
        <v>45904.0</v>
      </c>
      <c r="C4" s="208">
        <v>0.8701388888888889</v>
      </c>
      <c r="D4" s="182" t="s">
        <v>17</v>
      </c>
      <c r="E4" s="192" t="s">
        <v>196</v>
      </c>
      <c r="F4" s="192" t="s">
        <v>18</v>
      </c>
      <c r="G4" s="193"/>
      <c r="H4" s="192" t="s">
        <v>388</v>
      </c>
      <c r="I4" s="206">
        <v>45904.0</v>
      </c>
      <c r="J4" s="209">
        <v>0.4423611111111111</v>
      </c>
      <c r="K4" s="178"/>
      <c r="L4" s="192">
        <v>250386.0</v>
      </c>
      <c r="M4" s="207"/>
      <c r="N4" s="184">
        <f t="shared" si="1"/>
        <v>-250386</v>
      </c>
      <c r="O4" s="187" t="s">
        <v>19</v>
      </c>
      <c r="P4" s="188" t="s">
        <v>50</v>
      </c>
      <c r="Q4" s="210"/>
      <c r="R4" s="235"/>
      <c r="S4" s="83"/>
    </row>
    <row r="5">
      <c r="A5" s="115">
        <v>546.0</v>
      </c>
      <c r="B5" s="180">
        <v>45905.0</v>
      </c>
      <c r="C5" s="181">
        <v>0.3958333333333333</v>
      </c>
      <c r="D5" s="182" t="s">
        <v>24</v>
      </c>
      <c r="E5" s="183" t="s">
        <v>389</v>
      </c>
      <c r="F5" s="183" t="s">
        <v>25</v>
      </c>
      <c r="G5" s="183" t="s">
        <v>27</v>
      </c>
      <c r="H5" s="184" t="s">
        <v>28</v>
      </c>
      <c r="I5" s="180">
        <v>45905.0</v>
      </c>
      <c r="J5" s="181">
        <v>0.48680555555555555</v>
      </c>
      <c r="K5" s="186"/>
      <c r="L5" s="184" t="s">
        <v>390</v>
      </c>
      <c r="M5" s="184" t="s">
        <v>391</v>
      </c>
      <c r="N5" s="184">
        <f t="shared" si="1"/>
        <v>8</v>
      </c>
      <c r="O5" s="255" t="s">
        <v>19</v>
      </c>
      <c r="P5" s="188" t="s">
        <v>20</v>
      </c>
      <c r="Q5" s="234" t="s">
        <v>392</v>
      </c>
      <c r="R5" s="235"/>
      <c r="S5" s="69"/>
    </row>
    <row r="6">
      <c r="A6" s="115">
        <v>547.0</v>
      </c>
      <c r="B6" s="180">
        <v>45905.0</v>
      </c>
      <c r="C6" s="241">
        <v>0.4375</v>
      </c>
      <c r="D6" s="182" t="s">
        <v>24</v>
      </c>
      <c r="E6" s="183" t="s">
        <v>389</v>
      </c>
      <c r="F6" s="184" t="s">
        <v>25</v>
      </c>
      <c r="G6" s="184" t="s">
        <v>27</v>
      </c>
      <c r="H6" s="184" t="s">
        <v>28</v>
      </c>
      <c r="I6" s="180">
        <v>45905.0</v>
      </c>
      <c r="J6" s="241">
        <v>0.5270833333333333</v>
      </c>
      <c r="K6" s="178"/>
      <c r="L6" s="184" t="s">
        <v>393</v>
      </c>
      <c r="M6" s="184" t="s">
        <v>394</v>
      </c>
      <c r="N6" s="184">
        <f t="shared" si="1"/>
        <v>9</v>
      </c>
      <c r="O6" s="255" t="s">
        <v>19</v>
      </c>
      <c r="P6" s="188" t="s">
        <v>20</v>
      </c>
      <c r="Q6" s="256" t="s">
        <v>395</v>
      </c>
      <c r="R6" s="235"/>
      <c r="S6" s="69"/>
    </row>
    <row r="7">
      <c r="A7" s="232">
        <v>548.0</v>
      </c>
      <c r="B7" s="180">
        <v>45905.0</v>
      </c>
      <c r="C7" s="181">
        <v>0.16666666666666666</v>
      </c>
      <c r="D7" s="182" t="s">
        <v>396</v>
      </c>
      <c r="E7" s="183" t="s">
        <v>397</v>
      </c>
      <c r="F7" s="184" t="s">
        <v>25</v>
      </c>
      <c r="G7" s="184" t="s">
        <v>139</v>
      </c>
      <c r="H7" s="184" t="s">
        <v>398</v>
      </c>
      <c r="I7" s="180">
        <v>45905.0</v>
      </c>
      <c r="J7" s="181">
        <v>0.3145833333333333</v>
      </c>
      <c r="K7" s="186"/>
      <c r="L7" s="184" t="s">
        <v>399</v>
      </c>
      <c r="M7" s="184" t="s">
        <v>400</v>
      </c>
      <c r="N7" s="184">
        <f t="shared" si="1"/>
        <v>133</v>
      </c>
      <c r="O7" s="255" t="s">
        <v>19</v>
      </c>
      <c r="P7" s="188" t="s">
        <v>20</v>
      </c>
      <c r="Q7" s="234" t="s">
        <v>401</v>
      </c>
      <c r="R7" s="235"/>
      <c r="S7" s="83"/>
    </row>
    <row r="8">
      <c r="A8" s="232">
        <v>549.0</v>
      </c>
      <c r="B8" s="180">
        <v>45905.0</v>
      </c>
      <c r="C8" s="181">
        <v>0.6666666666666666</v>
      </c>
      <c r="D8" s="182" t="s">
        <v>30</v>
      </c>
      <c r="E8" s="183" t="s">
        <v>402</v>
      </c>
      <c r="F8" s="184" t="s">
        <v>176</v>
      </c>
      <c r="G8" s="184" t="s">
        <v>178</v>
      </c>
      <c r="H8" s="184" t="s">
        <v>403</v>
      </c>
      <c r="I8" s="180">
        <v>45905.0</v>
      </c>
      <c r="J8" s="181">
        <v>0.8875</v>
      </c>
      <c r="K8" s="178"/>
      <c r="L8" s="184" t="s">
        <v>404</v>
      </c>
      <c r="M8" s="184" t="s">
        <v>405</v>
      </c>
      <c r="N8" s="184">
        <f t="shared" si="1"/>
        <v>129</v>
      </c>
      <c r="O8" s="255" t="s">
        <v>19</v>
      </c>
      <c r="P8" s="188" t="s">
        <v>20</v>
      </c>
      <c r="Q8" s="256" t="s">
        <v>406</v>
      </c>
      <c r="R8" s="235"/>
      <c r="S8" s="83"/>
    </row>
    <row r="9">
      <c r="A9" s="232">
        <v>550.0</v>
      </c>
      <c r="B9" s="180">
        <v>45905.0</v>
      </c>
      <c r="C9" s="181">
        <v>0.6451388888888889</v>
      </c>
      <c r="D9" s="182" t="s">
        <v>121</v>
      </c>
      <c r="E9" s="183" t="s">
        <v>407</v>
      </c>
      <c r="F9" s="184" t="s">
        <v>25</v>
      </c>
      <c r="G9" s="184" t="s">
        <v>408</v>
      </c>
      <c r="H9" s="184" t="s">
        <v>409</v>
      </c>
      <c r="I9" s="180">
        <v>45905.0</v>
      </c>
      <c r="J9" s="181">
        <v>0.7930555555555555</v>
      </c>
      <c r="K9" s="186"/>
      <c r="L9" s="184" t="s">
        <v>410</v>
      </c>
      <c r="M9" s="184" t="s">
        <v>411</v>
      </c>
      <c r="N9" s="184">
        <f t="shared" si="1"/>
        <v>201</v>
      </c>
      <c r="O9" s="255" t="s">
        <v>19</v>
      </c>
      <c r="P9" s="188" t="s">
        <v>20</v>
      </c>
      <c r="Q9" s="234" t="s">
        <v>412</v>
      </c>
      <c r="R9" s="235"/>
      <c r="S9" s="83"/>
    </row>
    <row r="10">
      <c r="A10" s="232">
        <v>551.0</v>
      </c>
      <c r="B10" s="180">
        <v>45905.0</v>
      </c>
      <c r="C10" s="181">
        <v>0.75</v>
      </c>
      <c r="D10" s="182" t="s">
        <v>121</v>
      </c>
      <c r="E10" s="183" t="s">
        <v>356</v>
      </c>
      <c r="F10" s="184" t="s">
        <v>25</v>
      </c>
      <c r="G10" s="184" t="s">
        <v>357</v>
      </c>
      <c r="H10" s="184" t="s">
        <v>358</v>
      </c>
      <c r="I10" s="180">
        <v>45905.0</v>
      </c>
      <c r="J10" s="181"/>
      <c r="K10" s="178"/>
      <c r="L10" s="184" t="s">
        <v>359</v>
      </c>
      <c r="M10" s="184"/>
      <c r="N10" s="184">
        <f t="shared" si="1"/>
        <v>-56890</v>
      </c>
      <c r="O10" s="255" t="s">
        <v>19</v>
      </c>
      <c r="P10" s="188" t="s">
        <v>20</v>
      </c>
      <c r="Q10" s="256" t="s">
        <v>361</v>
      </c>
      <c r="R10" s="235"/>
      <c r="S10" s="83"/>
    </row>
    <row r="11">
      <c r="A11" s="232">
        <v>552.0</v>
      </c>
      <c r="B11" s="180">
        <v>45905.0</v>
      </c>
      <c r="C11" s="181">
        <v>0.20833333333333334</v>
      </c>
      <c r="D11" s="182" t="s">
        <v>24</v>
      </c>
      <c r="E11" s="183" t="s">
        <v>413</v>
      </c>
      <c r="F11" s="184" t="s">
        <v>25</v>
      </c>
      <c r="G11" s="184" t="s">
        <v>40</v>
      </c>
      <c r="H11" s="184" t="s">
        <v>414</v>
      </c>
      <c r="I11" s="180">
        <v>45905.0</v>
      </c>
      <c r="J11" s="257">
        <v>0.5347222222222222</v>
      </c>
      <c r="K11" s="186"/>
      <c r="L11" s="184" t="s">
        <v>415</v>
      </c>
      <c r="M11" s="184" t="s">
        <v>416</v>
      </c>
      <c r="N11" s="184">
        <f t="shared" si="1"/>
        <v>151</v>
      </c>
      <c r="O11" s="255" t="s">
        <v>19</v>
      </c>
      <c r="P11" s="188" t="s">
        <v>70</v>
      </c>
      <c r="Q11" s="234" t="s">
        <v>417</v>
      </c>
      <c r="R11" s="235"/>
      <c r="S11" s="83"/>
    </row>
    <row r="12">
      <c r="A12" s="232">
        <v>553.0</v>
      </c>
      <c r="B12" s="180">
        <v>45905.0</v>
      </c>
      <c r="C12" s="181">
        <v>0.375</v>
      </c>
      <c r="D12" s="182" t="s">
        <v>24</v>
      </c>
      <c r="E12" s="183" t="s">
        <v>418</v>
      </c>
      <c r="F12" s="184" t="s">
        <v>90</v>
      </c>
      <c r="G12" s="184" t="s">
        <v>309</v>
      </c>
      <c r="H12" s="184" t="s">
        <v>101</v>
      </c>
      <c r="I12" s="180">
        <v>45905.0</v>
      </c>
      <c r="J12" s="181">
        <v>0.45069444444444445</v>
      </c>
      <c r="K12" s="178"/>
      <c r="L12" s="184" t="s">
        <v>419</v>
      </c>
      <c r="M12" s="184" t="s">
        <v>420</v>
      </c>
      <c r="N12" s="184">
        <f t="shared" si="1"/>
        <v>20</v>
      </c>
      <c r="O12" s="255" t="s">
        <v>19</v>
      </c>
      <c r="P12" s="188" t="s">
        <v>20</v>
      </c>
      <c r="Q12" s="256" t="s">
        <v>312</v>
      </c>
      <c r="R12" s="235"/>
      <c r="S12" s="83"/>
    </row>
    <row r="13">
      <c r="A13" s="258">
        <v>554.0</v>
      </c>
      <c r="B13" s="180">
        <v>45905.0</v>
      </c>
      <c r="C13" s="181">
        <v>0.3333333333333333</v>
      </c>
      <c r="D13" s="182" t="s">
        <v>24</v>
      </c>
      <c r="E13" s="183" t="s">
        <v>421</v>
      </c>
      <c r="F13" s="184" t="s">
        <v>90</v>
      </c>
      <c r="G13" s="184" t="s">
        <v>422</v>
      </c>
      <c r="H13" s="184" t="s">
        <v>93</v>
      </c>
      <c r="I13" s="180">
        <v>45905.0</v>
      </c>
      <c r="J13" s="181">
        <v>0.4486111111111111</v>
      </c>
      <c r="K13" s="186"/>
      <c r="L13" s="184" t="s">
        <v>423</v>
      </c>
      <c r="M13" s="184" t="s">
        <v>424</v>
      </c>
      <c r="N13" s="184">
        <f t="shared" si="1"/>
        <v>9</v>
      </c>
      <c r="O13" s="255" t="s">
        <v>19</v>
      </c>
      <c r="P13" s="188" t="s">
        <v>20</v>
      </c>
      <c r="Q13" s="234" t="s">
        <v>425</v>
      </c>
      <c r="R13" s="235"/>
      <c r="S13" s="83"/>
    </row>
    <row r="14">
      <c r="A14" s="258">
        <v>555.0</v>
      </c>
      <c r="B14" s="180">
        <v>45905.0</v>
      </c>
      <c r="C14" s="181">
        <v>0.14583333333333334</v>
      </c>
      <c r="D14" s="182" t="s">
        <v>190</v>
      </c>
      <c r="E14" s="183" t="s">
        <v>426</v>
      </c>
      <c r="F14" s="184" t="s">
        <v>25</v>
      </c>
      <c r="G14" s="184" t="s">
        <v>427</v>
      </c>
      <c r="H14" s="184" t="s">
        <v>428</v>
      </c>
      <c r="I14" s="180">
        <v>45905.0</v>
      </c>
      <c r="J14" s="181">
        <v>0.6826388888888889</v>
      </c>
      <c r="K14" s="178"/>
      <c r="L14" s="184" t="s">
        <v>429</v>
      </c>
      <c r="M14" s="184" t="s">
        <v>430</v>
      </c>
      <c r="N14" s="184">
        <f t="shared" si="1"/>
        <v>166</v>
      </c>
      <c r="O14" s="255" t="s">
        <v>19</v>
      </c>
      <c r="P14" s="188" t="s">
        <v>70</v>
      </c>
      <c r="Q14" s="256" t="s">
        <v>431</v>
      </c>
      <c r="R14" s="235"/>
      <c r="S14" s="83"/>
    </row>
    <row r="15">
      <c r="A15" s="258">
        <v>556.0</v>
      </c>
      <c r="B15" s="191">
        <v>45905.0</v>
      </c>
      <c r="C15" s="208">
        <v>0.375</v>
      </c>
      <c r="D15" s="182" t="s">
        <v>197</v>
      </c>
      <c r="E15" s="183" t="s">
        <v>432</v>
      </c>
      <c r="F15" s="203" t="s">
        <v>18</v>
      </c>
      <c r="G15" s="203" t="s">
        <v>433</v>
      </c>
      <c r="H15" s="203" t="s">
        <v>434</v>
      </c>
      <c r="I15" s="259">
        <v>45905.0</v>
      </c>
      <c r="J15" s="260">
        <v>0.4354166666666667</v>
      </c>
      <c r="K15" s="212"/>
      <c r="L15" s="203">
        <v>106395.0</v>
      </c>
      <c r="M15" s="205">
        <v>106422.0</v>
      </c>
      <c r="N15" s="184">
        <f t="shared" si="1"/>
        <v>27</v>
      </c>
      <c r="O15" s="255" t="s">
        <v>19</v>
      </c>
      <c r="P15" s="188" t="s">
        <v>20</v>
      </c>
      <c r="Q15" s="234"/>
      <c r="R15" s="235"/>
      <c r="S15" s="83"/>
    </row>
    <row r="16">
      <c r="A16" s="258">
        <v>557.0</v>
      </c>
      <c r="B16" s="191">
        <v>45905.0</v>
      </c>
      <c r="C16" s="208">
        <v>0.5833333333333334</v>
      </c>
      <c r="D16" s="182" t="s">
        <v>24</v>
      </c>
      <c r="E16" s="192" t="s">
        <v>435</v>
      </c>
      <c r="F16" s="192" t="s">
        <v>114</v>
      </c>
      <c r="G16" s="192" t="s">
        <v>436</v>
      </c>
      <c r="H16" s="192" t="s">
        <v>117</v>
      </c>
      <c r="I16" s="194">
        <v>45905.0</v>
      </c>
      <c r="J16" s="209">
        <v>0.6458333333333334</v>
      </c>
      <c r="K16" s="193"/>
      <c r="L16" s="192">
        <v>58848.0</v>
      </c>
      <c r="M16" s="195">
        <v>58860.0</v>
      </c>
      <c r="N16" s="184">
        <f t="shared" si="1"/>
        <v>12</v>
      </c>
      <c r="O16" s="255" t="s">
        <v>19</v>
      </c>
      <c r="P16" s="188" t="s">
        <v>20</v>
      </c>
      <c r="Q16" s="256"/>
      <c r="R16" s="235"/>
      <c r="S16" s="83"/>
    </row>
    <row r="17">
      <c r="A17" s="258">
        <v>558.0</v>
      </c>
      <c r="B17" s="191">
        <v>45905.0</v>
      </c>
      <c r="C17" s="208">
        <v>0.5833333333333334</v>
      </c>
      <c r="D17" s="182" t="s">
        <v>24</v>
      </c>
      <c r="E17" s="183" t="s">
        <v>437</v>
      </c>
      <c r="F17" s="203" t="s">
        <v>167</v>
      </c>
      <c r="G17" s="203" t="s">
        <v>438</v>
      </c>
      <c r="H17" s="203" t="s">
        <v>170</v>
      </c>
      <c r="I17" s="259">
        <v>45905.0</v>
      </c>
      <c r="J17" s="260">
        <v>0.6555555555555556</v>
      </c>
      <c r="K17" s="212"/>
      <c r="L17" s="203">
        <v>103415.0</v>
      </c>
      <c r="M17" s="205">
        <v>103436.0</v>
      </c>
      <c r="N17" s="184">
        <f t="shared" si="1"/>
        <v>21</v>
      </c>
      <c r="O17" s="255" t="s">
        <v>19</v>
      </c>
      <c r="P17" s="188" t="s">
        <v>20</v>
      </c>
      <c r="Q17" s="234" t="s">
        <v>439</v>
      </c>
      <c r="R17" s="235"/>
      <c r="S17" s="83"/>
    </row>
    <row r="18">
      <c r="A18" s="258">
        <v>559.0</v>
      </c>
      <c r="B18" s="191">
        <v>45905.0</v>
      </c>
      <c r="C18" s="208">
        <v>0.625</v>
      </c>
      <c r="D18" s="182" t="s">
        <v>24</v>
      </c>
      <c r="E18" s="192" t="s">
        <v>440</v>
      </c>
      <c r="F18" s="192" t="s">
        <v>441</v>
      </c>
      <c r="G18" s="192" t="s">
        <v>442</v>
      </c>
      <c r="H18" s="192" t="s">
        <v>443</v>
      </c>
      <c r="I18" s="194">
        <v>45905.0</v>
      </c>
      <c r="J18" s="209">
        <v>0.6826388888888889</v>
      </c>
      <c r="K18" s="193"/>
      <c r="L18" s="192">
        <v>305510.0</v>
      </c>
      <c r="M18" s="195">
        <v>305521.0</v>
      </c>
      <c r="N18" s="184">
        <f t="shared" si="1"/>
        <v>11</v>
      </c>
      <c r="O18" s="255" t="s">
        <v>19</v>
      </c>
      <c r="P18" s="188" t="s">
        <v>20</v>
      </c>
      <c r="Q18" s="256" t="s">
        <v>444</v>
      </c>
      <c r="R18" s="235"/>
      <c r="S18" s="83"/>
    </row>
    <row r="19">
      <c r="A19" s="258">
        <v>560.0</v>
      </c>
      <c r="B19" s="191">
        <v>45905.0</v>
      </c>
      <c r="C19" s="208">
        <v>0.5715277777777777</v>
      </c>
      <c r="D19" s="182" t="s">
        <v>362</v>
      </c>
      <c r="E19" s="203" t="s">
        <v>445</v>
      </c>
      <c r="F19" s="203" t="s">
        <v>18</v>
      </c>
      <c r="G19" s="203" t="s">
        <v>446</v>
      </c>
      <c r="H19" s="203" t="s">
        <v>447</v>
      </c>
      <c r="I19" s="259">
        <v>45905.0</v>
      </c>
      <c r="J19" s="260">
        <v>0.7472222222222222</v>
      </c>
      <c r="K19" s="212"/>
      <c r="L19" s="203">
        <v>191576.0</v>
      </c>
      <c r="M19" s="213"/>
      <c r="N19" s="184">
        <f t="shared" si="1"/>
        <v>-191576</v>
      </c>
      <c r="O19" s="255" t="s">
        <v>19</v>
      </c>
      <c r="P19" s="188" t="s">
        <v>20</v>
      </c>
      <c r="Q19" s="234"/>
      <c r="R19" s="235"/>
      <c r="S19" s="83"/>
    </row>
    <row r="20">
      <c r="A20" s="261">
        <v>561.0</v>
      </c>
      <c r="B20" s="191">
        <v>45905.0</v>
      </c>
      <c r="C20" s="208">
        <v>0.8625</v>
      </c>
      <c r="D20" s="182" t="s">
        <v>362</v>
      </c>
      <c r="E20" s="192" t="s">
        <v>363</v>
      </c>
      <c r="F20" s="192" t="s">
        <v>18</v>
      </c>
      <c r="G20" s="193"/>
      <c r="H20" s="193"/>
      <c r="I20" s="194">
        <v>45813.0</v>
      </c>
      <c r="J20" s="193"/>
      <c r="K20" s="193"/>
      <c r="L20" s="192">
        <v>289225.0</v>
      </c>
      <c r="M20" s="207"/>
      <c r="N20" s="184">
        <f t="shared" si="1"/>
        <v>-289225</v>
      </c>
      <c r="O20" s="255" t="s">
        <v>19</v>
      </c>
      <c r="P20" s="262"/>
      <c r="Q20" s="210"/>
      <c r="R20" s="235"/>
      <c r="S20" s="83"/>
    </row>
    <row r="21">
      <c r="A21" s="6"/>
      <c r="B21" s="218"/>
      <c r="C21" s="219"/>
      <c r="D21" s="219"/>
      <c r="E21" s="212"/>
      <c r="F21" s="212"/>
      <c r="G21" s="212"/>
      <c r="H21" s="212"/>
      <c r="I21" s="212"/>
      <c r="J21" s="212"/>
      <c r="K21" s="212"/>
      <c r="L21" s="212"/>
      <c r="M21" s="213"/>
      <c r="N21" s="184">
        <f t="shared" si="1"/>
        <v>0</v>
      </c>
      <c r="O21" s="263"/>
      <c r="P21" s="264"/>
      <c r="Q21" s="214"/>
      <c r="R21" s="186"/>
      <c r="S21" s="83"/>
    </row>
    <row r="22">
      <c r="A22" s="6"/>
      <c r="B22" s="218"/>
      <c r="C22" s="219"/>
      <c r="D22" s="219"/>
      <c r="E22" s="193"/>
      <c r="F22" s="193"/>
      <c r="G22" s="193"/>
      <c r="H22" s="193"/>
      <c r="I22" s="193"/>
      <c r="J22" s="193"/>
      <c r="K22" s="193"/>
      <c r="L22" s="193"/>
      <c r="M22" s="207"/>
      <c r="N22" s="184">
        <f t="shared" si="1"/>
        <v>0</v>
      </c>
      <c r="O22" s="223"/>
      <c r="P22" s="210"/>
      <c r="Q22" s="210"/>
      <c r="R22" s="211"/>
      <c r="S22" s="83"/>
    </row>
    <row r="23">
      <c r="A23" s="6"/>
      <c r="B23" s="6"/>
      <c r="C23" s="32"/>
      <c r="D23" s="32"/>
      <c r="E23" s="265"/>
      <c r="F23" s="265"/>
      <c r="G23" s="265"/>
      <c r="H23" s="265"/>
      <c r="I23" s="265"/>
      <c r="J23" s="265"/>
      <c r="K23" s="265"/>
      <c r="L23" s="265"/>
      <c r="M23" s="266"/>
      <c r="N23" s="184">
        <f t="shared" si="1"/>
        <v>0</v>
      </c>
      <c r="O23" s="267"/>
      <c r="P23" s="268"/>
      <c r="Q23" s="268"/>
      <c r="R23" s="165"/>
      <c r="S23" s="83"/>
    </row>
    <row r="24">
      <c r="C24" s="83"/>
      <c r="D24" s="83"/>
      <c r="E24" s="167"/>
      <c r="F24" s="167"/>
      <c r="G24" s="167"/>
      <c r="H24" s="167"/>
      <c r="I24" s="167"/>
      <c r="J24" s="167"/>
      <c r="K24" s="167"/>
      <c r="L24" s="167"/>
      <c r="M24" s="168"/>
      <c r="N24" s="168"/>
      <c r="O24" s="107"/>
      <c r="R24" s="169"/>
      <c r="S24" s="83"/>
    </row>
    <row r="25">
      <c r="C25" s="83"/>
      <c r="D25" s="83"/>
      <c r="E25" s="162"/>
      <c r="F25" s="162"/>
      <c r="G25" s="162"/>
      <c r="H25" s="162"/>
      <c r="I25" s="162"/>
      <c r="J25" s="162"/>
      <c r="K25" s="162"/>
      <c r="L25" s="162"/>
      <c r="M25" s="163"/>
      <c r="N25" s="163"/>
      <c r="O25" s="164"/>
      <c r="R25" s="165"/>
      <c r="S25" s="83"/>
    </row>
    <row r="26">
      <c r="C26" s="83"/>
      <c r="D26" s="83"/>
      <c r="E26" s="167"/>
      <c r="F26" s="167"/>
      <c r="G26" s="167"/>
      <c r="H26" s="167"/>
      <c r="I26" s="167"/>
      <c r="J26" s="167"/>
      <c r="K26" s="167"/>
      <c r="L26" s="167"/>
      <c r="M26" s="168"/>
      <c r="N26" s="168"/>
      <c r="O26" s="107"/>
      <c r="R26" s="169"/>
      <c r="S26" s="83"/>
    </row>
    <row r="27">
      <c r="C27" s="83"/>
      <c r="D27" s="83"/>
      <c r="E27" s="162"/>
      <c r="F27" s="162"/>
      <c r="G27" s="162"/>
      <c r="H27" s="162"/>
      <c r="I27" s="162"/>
      <c r="J27" s="162"/>
      <c r="K27" s="162"/>
      <c r="L27" s="162"/>
      <c r="M27" s="163"/>
      <c r="N27" s="163"/>
      <c r="O27" s="164"/>
      <c r="R27" s="165"/>
      <c r="S27" s="83"/>
    </row>
    <row r="28">
      <c r="C28" s="83"/>
      <c r="D28" s="83"/>
      <c r="E28" s="167"/>
      <c r="F28" s="167"/>
      <c r="G28" s="167"/>
      <c r="H28" s="167"/>
      <c r="I28" s="167"/>
      <c r="J28" s="167"/>
      <c r="K28" s="167"/>
      <c r="L28" s="167"/>
      <c r="M28" s="168"/>
      <c r="N28" s="168"/>
      <c r="O28" s="107"/>
      <c r="R28" s="169"/>
      <c r="S28" s="83"/>
    </row>
    <row r="29">
      <c r="D29" s="83"/>
      <c r="E29" s="162"/>
      <c r="F29" s="162"/>
      <c r="G29" s="162"/>
      <c r="H29" s="162"/>
      <c r="I29" s="162"/>
      <c r="J29" s="162"/>
      <c r="K29" s="162"/>
      <c r="L29" s="162"/>
      <c r="M29" s="163"/>
      <c r="N29" s="163"/>
      <c r="O29" s="164"/>
      <c r="R29" s="165"/>
    </row>
    <row r="30">
      <c r="D30" s="83"/>
      <c r="E30" s="167"/>
      <c r="F30" s="167"/>
      <c r="G30" s="167"/>
      <c r="H30" s="167"/>
      <c r="I30" s="167"/>
      <c r="J30" s="167"/>
      <c r="K30" s="167"/>
      <c r="L30" s="167"/>
      <c r="M30" s="168"/>
      <c r="N30" s="168"/>
      <c r="O30" s="107"/>
      <c r="R30" s="169"/>
    </row>
    <row r="31">
      <c r="D31" s="83"/>
      <c r="E31" s="162"/>
      <c r="F31" s="162"/>
      <c r="G31" s="162"/>
      <c r="H31" s="162"/>
      <c r="I31" s="162"/>
      <c r="J31" s="162"/>
      <c r="K31" s="162"/>
      <c r="L31" s="162"/>
      <c r="M31" s="163"/>
      <c r="N31" s="163"/>
      <c r="O31" s="164"/>
      <c r="R31" s="165"/>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row r="993">
      <c r="E993" s="227"/>
      <c r="F993" s="163"/>
      <c r="G993" s="163"/>
      <c r="H993" s="163"/>
      <c r="I993" s="163"/>
      <c r="J993" s="163"/>
      <c r="L993" s="163"/>
    </row>
    <row r="994">
      <c r="E994" s="225"/>
      <c r="F994" s="168"/>
      <c r="G994" s="168"/>
      <c r="H994" s="168"/>
      <c r="I994" s="168"/>
      <c r="J994" s="168"/>
      <c r="L994" s="168"/>
    </row>
  </sheetData>
  <mergeCells count="3">
    <mergeCell ref="B1:J1"/>
    <mergeCell ref="L1:N1"/>
    <mergeCell ref="O1:Q1"/>
  </mergeCells>
  <conditionalFormatting sqref="O3:O20">
    <cfRule type="notContainsBlanks" dxfId="3" priority="1">
      <formula>LEN(TRIM(O3))&gt;0</formula>
    </cfRule>
  </conditionalFormatting>
  <dataValidations>
    <dataValidation type="list" allowBlank="1" showErrorMessage="1" sqref="P3:P19">
      <formula1>"MICHELLE,BARBARA,ANGELA,A VERIFICAR,DANIEL,BEATIZ"</formula1>
    </dataValidation>
    <dataValidation type="list" allowBlank="1" showErrorMessage="1" sqref="O3:O20">
      <formula1>"FINALIZADO,EM VIAGEM,NA ORIGEM,AGENDADO,FALTA DOC,CANCELADA,NO DESTINO FINAL,PERNOITE,REPROVADA"</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88"/>
    <col customWidth="1" min="3" max="3" width="10.13"/>
    <col customWidth="1" min="5" max="5" width="28.25"/>
    <col customWidth="1" min="6" max="6" width="13.75"/>
    <col customWidth="1" min="7" max="7" width="11.5"/>
    <col customWidth="1" min="8" max="8" width="12.13"/>
    <col customWidth="1" min="10" max="10" width="11.38"/>
    <col customWidth="1" min="11" max="11" width="4.25"/>
    <col customWidth="1" min="12" max="12" width="10.25"/>
    <col customWidth="1" min="13" max="13" width="10.88"/>
    <col customWidth="1" min="14" max="14" width="20.5"/>
    <col customWidth="1" min="17" max="17" width="17.13"/>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2" t="s">
        <v>8</v>
      </c>
      <c r="R2" s="69"/>
      <c r="S2" s="69"/>
    </row>
    <row r="3">
      <c r="A3" s="115">
        <v>566.0</v>
      </c>
      <c r="B3" s="269">
        <v>45907.0</v>
      </c>
      <c r="C3" s="270">
        <v>0.75</v>
      </c>
      <c r="D3" s="271" t="s">
        <v>448</v>
      </c>
      <c r="E3" s="272" t="s">
        <v>449</v>
      </c>
      <c r="F3" s="273" t="s">
        <v>25</v>
      </c>
      <c r="G3" s="273" t="s">
        <v>427</v>
      </c>
      <c r="H3" s="272" t="s">
        <v>450</v>
      </c>
      <c r="I3" s="269">
        <v>45907.0</v>
      </c>
      <c r="J3" s="274"/>
      <c r="K3" s="153"/>
      <c r="L3" s="272" t="s">
        <v>451</v>
      </c>
      <c r="M3" s="275"/>
      <c r="N3" s="275">
        <f t="shared" ref="N3:N12" si="1">M3-L3</f>
        <v>-57043</v>
      </c>
      <c r="O3" s="231" t="s">
        <v>452</v>
      </c>
      <c r="P3" s="64" t="s">
        <v>20</v>
      </c>
      <c r="Q3" s="276" t="s">
        <v>31</v>
      </c>
      <c r="R3" s="69"/>
      <c r="S3" s="69"/>
    </row>
    <row r="4">
      <c r="A4" s="115">
        <v>567.0</v>
      </c>
      <c r="B4" s="269">
        <v>45907.0</v>
      </c>
      <c r="C4" s="277">
        <v>0.24513888888888888</v>
      </c>
      <c r="D4" s="278" t="s">
        <v>17</v>
      </c>
      <c r="E4" s="273" t="s">
        <v>453</v>
      </c>
      <c r="F4" s="272" t="s">
        <v>18</v>
      </c>
      <c r="G4" s="272" t="s">
        <v>454</v>
      </c>
      <c r="H4" s="272" t="s">
        <v>455</v>
      </c>
      <c r="I4" s="269">
        <v>45907.0</v>
      </c>
      <c r="J4" s="279">
        <v>0.3576388888888889</v>
      </c>
      <c r="K4" s="106"/>
      <c r="L4" s="272" t="s">
        <v>456</v>
      </c>
      <c r="M4" s="272" t="s">
        <v>457</v>
      </c>
      <c r="N4" s="275">
        <f t="shared" si="1"/>
        <v>164</v>
      </c>
      <c r="O4" s="231" t="s">
        <v>19</v>
      </c>
      <c r="P4" s="64" t="s">
        <v>20</v>
      </c>
      <c r="Q4" s="280" t="s">
        <v>458</v>
      </c>
      <c r="R4" s="69"/>
      <c r="S4" s="69"/>
    </row>
    <row r="5">
      <c r="A5" s="232">
        <v>568.0</v>
      </c>
      <c r="B5" s="269">
        <v>45907.0</v>
      </c>
      <c r="C5" s="281">
        <v>0.46875</v>
      </c>
      <c r="D5" s="278" t="s">
        <v>17</v>
      </c>
      <c r="E5" s="273" t="s">
        <v>459</v>
      </c>
      <c r="F5" s="275" t="s">
        <v>18</v>
      </c>
      <c r="G5" s="275"/>
      <c r="H5" s="272" t="s">
        <v>286</v>
      </c>
      <c r="I5" s="269">
        <v>45907.0</v>
      </c>
      <c r="J5" s="281">
        <v>0.5465277777777777</v>
      </c>
      <c r="K5" s="162"/>
      <c r="L5" s="275" t="s">
        <v>460</v>
      </c>
      <c r="M5" s="272" t="s">
        <v>461</v>
      </c>
      <c r="N5" s="275">
        <f t="shared" si="1"/>
        <v>79</v>
      </c>
      <c r="O5" s="231" t="s">
        <v>43</v>
      </c>
      <c r="P5" s="64" t="s">
        <v>20</v>
      </c>
      <c r="Q5" s="276" t="s">
        <v>462</v>
      </c>
      <c r="R5" s="83"/>
      <c r="S5" s="83"/>
    </row>
    <row r="6">
      <c r="A6" s="232"/>
      <c r="B6" s="269">
        <v>45907.0</v>
      </c>
      <c r="C6" s="281"/>
      <c r="D6" s="278"/>
      <c r="E6" s="273"/>
      <c r="F6" s="275"/>
      <c r="G6" s="275"/>
      <c r="H6" s="275"/>
      <c r="I6" s="269">
        <v>45907.0</v>
      </c>
      <c r="J6" s="274"/>
      <c r="K6" s="167"/>
      <c r="L6" s="275"/>
      <c r="M6" s="275"/>
      <c r="N6" s="275">
        <f t="shared" si="1"/>
        <v>0</v>
      </c>
      <c r="O6" s="231" t="s">
        <v>386</v>
      </c>
      <c r="P6" s="64" t="s">
        <v>20</v>
      </c>
      <c r="R6" s="83"/>
      <c r="S6" s="83"/>
    </row>
    <row r="7">
      <c r="A7" s="232"/>
      <c r="B7" s="269">
        <v>45907.0</v>
      </c>
      <c r="C7" s="281"/>
      <c r="D7" s="282"/>
      <c r="E7" s="273"/>
      <c r="F7" s="275"/>
      <c r="G7" s="275"/>
      <c r="H7" s="272"/>
      <c r="I7" s="269">
        <v>45907.0</v>
      </c>
      <c r="J7" s="274"/>
      <c r="K7" s="162"/>
      <c r="L7" s="275"/>
      <c r="M7" s="275"/>
      <c r="N7" s="275">
        <f t="shared" si="1"/>
        <v>0</v>
      </c>
      <c r="O7" s="231" t="s">
        <v>386</v>
      </c>
      <c r="P7" s="64" t="s">
        <v>20</v>
      </c>
      <c r="R7" s="83"/>
      <c r="S7" s="83"/>
    </row>
    <row r="8">
      <c r="A8" s="232"/>
      <c r="B8" s="269">
        <v>45907.0</v>
      </c>
      <c r="C8" s="281"/>
      <c r="D8" s="282"/>
      <c r="E8" s="273"/>
      <c r="F8" s="275"/>
      <c r="G8" s="275"/>
      <c r="H8" s="275"/>
      <c r="I8" s="269">
        <v>45907.0</v>
      </c>
      <c r="J8" s="274"/>
      <c r="K8" s="167"/>
      <c r="L8" s="275"/>
      <c r="M8" s="275"/>
      <c r="N8" s="275">
        <f t="shared" si="1"/>
        <v>0</v>
      </c>
      <c r="O8" s="231" t="s">
        <v>386</v>
      </c>
      <c r="P8" s="64" t="s">
        <v>20</v>
      </c>
      <c r="R8" s="83"/>
      <c r="S8" s="83"/>
    </row>
    <row r="9">
      <c r="A9" s="232"/>
      <c r="B9" s="269">
        <v>45907.0</v>
      </c>
      <c r="C9" s="281"/>
      <c r="D9" s="282"/>
      <c r="E9" s="273"/>
      <c r="F9" s="275"/>
      <c r="G9" s="275"/>
      <c r="H9" s="275"/>
      <c r="I9" s="269">
        <v>45907.0</v>
      </c>
      <c r="J9" s="274"/>
      <c r="K9" s="162"/>
      <c r="L9" s="275"/>
      <c r="M9" s="275"/>
      <c r="N9" s="275">
        <f t="shared" si="1"/>
        <v>0</v>
      </c>
      <c r="O9" s="231" t="s">
        <v>386</v>
      </c>
      <c r="P9" s="64" t="s">
        <v>20</v>
      </c>
      <c r="R9" s="83"/>
      <c r="S9" s="83"/>
    </row>
    <row r="10">
      <c r="A10" s="232"/>
      <c r="B10" s="269">
        <v>45907.0</v>
      </c>
      <c r="C10" s="281"/>
      <c r="D10" s="282"/>
      <c r="E10" s="273"/>
      <c r="F10" s="275"/>
      <c r="G10" s="275"/>
      <c r="H10" s="275"/>
      <c r="I10" s="269">
        <v>45907.0</v>
      </c>
      <c r="J10" s="274"/>
      <c r="K10" s="167"/>
      <c r="L10" s="275"/>
      <c r="M10" s="275"/>
      <c r="N10" s="275">
        <f t="shared" si="1"/>
        <v>0</v>
      </c>
      <c r="O10" s="231" t="s">
        <v>386</v>
      </c>
      <c r="P10" s="64" t="s">
        <v>20</v>
      </c>
      <c r="R10" s="83"/>
      <c r="S10" s="83"/>
    </row>
    <row r="11">
      <c r="A11" s="283"/>
      <c r="B11" s="269"/>
      <c r="C11" s="281"/>
      <c r="D11" s="284"/>
      <c r="E11" s="273"/>
      <c r="F11" s="275"/>
      <c r="G11" s="275"/>
      <c r="H11" s="275"/>
      <c r="I11" s="285"/>
      <c r="J11" s="274"/>
      <c r="K11" s="162"/>
      <c r="L11" s="275"/>
      <c r="M11" s="275"/>
      <c r="N11" s="275">
        <f t="shared" si="1"/>
        <v>0</v>
      </c>
      <c r="O11" s="231" t="s">
        <v>386</v>
      </c>
      <c r="P11" s="64" t="s">
        <v>20</v>
      </c>
      <c r="R11" s="83"/>
      <c r="S11" s="83"/>
    </row>
    <row r="12">
      <c r="A12" s="283"/>
      <c r="B12" s="285"/>
      <c r="C12" s="274"/>
      <c r="D12" s="286"/>
      <c r="E12" s="287"/>
      <c r="F12" s="275"/>
      <c r="G12" s="275"/>
      <c r="H12" s="275"/>
      <c r="I12" s="285"/>
      <c r="J12" s="274"/>
      <c r="K12" s="167"/>
      <c r="L12" s="275"/>
      <c r="M12" s="275"/>
      <c r="N12" s="275">
        <f t="shared" si="1"/>
        <v>0</v>
      </c>
      <c r="O12" s="231" t="s">
        <v>19</v>
      </c>
      <c r="P12" s="64" t="s">
        <v>20</v>
      </c>
      <c r="R12" s="83"/>
      <c r="S12" s="83"/>
    </row>
    <row r="13">
      <c r="C13" s="83"/>
      <c r="D13" s="83"/>
      <c r="E13" s="162"/>
      <c r="F13" s="162"/>
      <c r="G13" s="162"/>
      <c r="H13" s="162"/>
      <c r="I13" s="162"/>
      <c r="J13" s="162"/>
      <c r="K13" s="162"/>
      <c r="L13" s="162"/>
      <c r="M13" s="163"/>
      <c r="N13" s="163"/>
      <c r="O13" s="164"/>
      <c r="P13" s="288"/>
      <c r="R13" s="83"/>
      <c r="S13" s="83"/>
    </row>
    <row r="14">
      <c r="C14" s="83"/>
      <c r="D14" s="83"/>
      <c r="E14" s="167"/>
      <c r="F14" s="167"/>
      <c r="G14" s="167"/>
      <c r="H14" s="167"/>
      <c r="I14" s="167"/>
      <c r="J14" s="167"/>
      <c r="K14" s="167"/>
      <c r="L14" s="167"/>
      <c r="M14" s="168"/>
      <c r="N14" s="168"/>
      <c r="O14" s="107"/>
      <c r="P14" s="289"/>
      <c r="R14" s="83"/>
      <c r="S14" s="83"/>
    </row>
    <row r="15">
      <c r="C15" s="83"/>
      <c r="D15" s="83"/>
      <c r="E15" s="162"/>
      <c r="F15" s="162"/>
      <c r="G15" s="162"/>
      <c r="H15" s="162"/>
      <c r="I15" s="162"/>
      <c r="J15" s="162"/>
      <c r="K15" s="162"/>
      <c r="L15" s="162"/>
      <c r="M15" s="163"/>
      <c r="N15" s="163"/>
      <c r="O15" s="164"/>
      <c r="P15" s="288"/>
      <c r="R15" s="83"/>
      <c r="S15" s="83"/>
    </row>
    <row r="16">
      <c r="C16" s="83"/>
      <c r="D16" s="83"/>
      <c r="E16" s="167"/>
      <c r="F16" s="167"/>
      <c r="G16" s="167"/>
      <c r="H16" s="167"/>
      <c r="I16" s="167"/>
      <c r="J16" s="167"/>
      <c r="K16" s="167"/>
      <c r="L16" s="167"/>
      <c r="M16" s="168"/>
      <c r="N16" s="168"/>
      <c r="O16" s="107"/>
      <c r="P16" s="289"/>
      <c r="R16" s="83"/>
      <c r="S16" s="83"/>
    </row>
    <row r="17">
      <c r="C17" s="83"/>
      <c r="D17" s="83"/>
      <c r="E17" s="162"/>
      <c r="F17" s="162"/>
      <c r="G17" s="162"/>
      <c r="H17" s="162"/>
      <c r="I17" s="162"/>
      <c r="J17" s="162"/>
      <c r="K17" s="162"/>
      <c r="L17" s="162"/>
      <c r="M17" s="163"/>
      <c r="N17" s="163"/>
      <c r="O17" s="164"/>
      <c r="P17" s="288"/>
      <c r="R17" s="83"/>
      <c r="S17" s="83"/>
    </row>
    <row r="18">
      <c r="C18" s="83"/>
      <c r="D18" s="83"/>
      <c r="E18" s="167"/>
      <c r="F18" s="167"/>
      <c r="G18" s="167"/>
      <c r="H18" s="167"/>
      <c r="I18" s="167"/>
      <c r="J18" s="167"/>
      <c r="K18" s="167"/>
      <c r="L18" s="167"/>
      <c r="M18" s="168"/>
      <c r="N18" s="168"/>
      <c r="O18" s="107"/>
      <c r="P18" s="289"/>
      <c r="R18" s="83"/>
      <c r="S18" s="83"/>
    </row>
    <row r="19">
      <c r="C19" s="83"/>
      <c r="D19" s="83"/>
      <c r="E19" s="162"/>
      <c r="F19" s="162"/>
      <c r="G19" s="162"/>
      <c r="H19" s="162"/>
      <c r="I19" s="162"/>
      <c r="J19" s="162"/>
      <c r="K19" s="162"/>
      <c r="L19" s="162"/>
      <c r="M19" s="163"/>
      <c r="N19" s="163"/>
      <c r="O19" s="164"/>
      <c r="P19" s="288"/>
      <c r="R19" s="83"/>
      <c r="S19" s="83"/>
    </row>
    <row r="20">
      <c r="C20" s="83"/>
      <c r="D20" s="83"/>
      <c r="E20" s="167"/>
      <c r="F20" s="167"/>
      <c r="G20" s="167"/>
      <c r="H20" s="167"/>
      <c r="I20" s="167"/>
      <c r="J20" s="167"/>
      <c r="K20" s="167"/>
      <c r="L20" s="167"/>
      <c r="M20" s="168"/>
      <c r="N20" s="168"/>
      <c r="O20" s="107"/>
      <c r="S20" s="83"/>
    </row>
    <row r="21">
      <c r="C21" s="83"/>
      <c r="D21" s="83"/>
      <c r="E21" s="162"/>
      <c r="F21" s="162"/>
      <c r="G21" s="162"/>
      <c r="H21" s="162"/>
      <c r="I21" s="162"/>
      <c r="J21" s="162"/>
      <c r="K21" s="162"/>
      <c r="L21" s="162"/>
      <c r="M21" s="163"/>
      <c r="N21" s="163"/>
      <c r="O21" s="164"/>
      <c r="S21" s="83"/>
    </row>
    <row r="22">
      <c r="C22" s="83"/>
      <c r="D22" s="83"/>
      <c r="E22" s="167"/>
      <c r="F22" s="167"/>
      <c r="G22" s="167"/>
      <c r="H22" s="167"/>
      <c r="I22" s="167"/>
      <c r="J22" s="167"/>
      <c r="K22" s="167"/>
      <c r="L22" s="167"/>
      <c r="M22" s="168"/>
      <c r="N22" s="168"/>
      <c r="O22" s="107"/>
      <c r="S22" s="83"/>
    </row>
    <row r="23">
      <c r="C23" s="83"/>
      <c r="D23" s="83"/>
      <c r="E23" s="162"/>
      <c r="F23" s="162"/>
      <c r="G23" s="162"/>
      <c r="H23" s="162"/>
      <c r="I23" s="162"/>
      <c r="J23" s="162"/>
      <c r="K23" s="162"/>
      <c r="L23" s="162"/>
      <c r="M23" s="163"/>
      <c r="N23" s="163"/>
      <c r="O23" s="164"/>
      <c r="S23" s="83"/>
    </row>
    <row r="24">
      <c r="C24" s="83"/>
      <c r="D24" s="83"/>
      <c r="E24" s="167"/>
      <c r="F24" s="167"/>
      <c r="G24" s="167"/>
      <c r="H24" s="167"/>
      <c r="I24" s="167"/>
      <c r="J24" s="167"/>
      <c r="K24" s="167"/>
      <c r="L24" s="167"/>
      <c r="M24" s="168"/>
      <c r="N24" s="168"/>
      <c r="O24" s="107"/>
      <c r="S24" s="83"/>
    </row>
    <row r="25">
      <c r="C25" s="83"/>
      <c r="D25" s="83"/>
      <c r="E25" s="162"/>
      <c r="F25" s="162"/>
      <c r="G25" s="162"/>
      <c r="H25" s="162"/>
      <c r="I25" s="162"/>
      <c r="J25" s="162"/>
      <c r="K25" s="162"/>
      <c r="L25" s="162"/>
      <c r="M25" s="163"/>
      <c r="N25" s="163"/>
      <c r="O25" s="164"/>
      <c r="S25" s="83"/>
    </row>
    <row r="26">
      <c r="C26" s="83"/>
      <c r="D26" s="83"/>
      <c r="E26" s="167"/>
      <c r="F26" s="167"/>
      <c r="G26" s="167"/>
      <c r="H26" s="167"/>
      <c r="I26" s="167"/>
      <c r="J26" s="167"/>
      <c r="K26" s="167"/>
      <c r="L26" s="167"/>
      <c r="M26" s="168"/>
      <c r="N26" s="168"/>
      <c r="O26" s="107"/>
      <c r="S26" s="83"/>
    </row>
    <row r="27">
      <c r="D27" s="83"/>
      <c r="E27" s="162"/>
      <c r="F27" s="162"/>
      <c r="G27" s="162"/>
      <c r="H27" s="162"/>
      <c r="I27" s="162"/>
      <c r="J27" s="162"/>
      <c r="K27" s="162"/>
      <c r="L27" s="162"/>
      <c r="M27" s="163"/>
      <c r="N27" s="163"/>
      <c r="O27" s="164"/>
    </row>
    <row r="28">
      <c r="D28" s="83"/>
      <c r="E28" s="167"/>
      <c r="F28" s="167"/>
      <c r="G28" s="167"/>
      <c r="H28" s="167"/>
      <c r="I28" s="167"/>
      <c r="J28" s="167"/>
      <c r="K28" s="167"/>
      <c r="L28" s="167"/>
      <c r="M28" s="168"/>
      <c r="N28" s="168"/>
      <c r="O28" s="107"/>
    </row>
    <row r="29">
      <c r="D29" s="83"/>
      <c r="E29" s="162"/>
      <c r="F29" s="162"/>
      <c r="G29" s="162"/>
      <c r="H29" s="162"/>
      <c r="I29" s="162"/>
      <c r="J29" s="162"/>
      <c r="K29" s="162"/>
      <c r="L29" s="162"/>
      <c r="M29" s="163"/>
      <c r="N29" s="163"/>
      <c r="O29" s="164"/>
    </row>
    <row r="30">
      <c r="E30" s="225"/>
      <c r="F30" s="168"/>
      <c r="G30" s="168"/>
      <c r="H30" s="168"/>
      <c r="I30" s="168"/>
      <c r="J30" s="168"/>
      <c r="L30" s="168"/>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sheetData>
  <mergeCells count="3">
    <mergeCell ref="B1:J1"/>
    <mergeCell ref="L1:N1"/>
    <mergeCell ref="O1:Q1"/>
  </mergeCells>
  <conditionalFormatting sqref="O3:O12">
    <cfRule type="notContainsBlanks" dxfId="3" priority="1">
      <formula>LEN(TRIM(O3))&gt;0</formula>
    </cfRule>
  </conditionalFormatting>
  <dataValidations>
    <dataValidation type="list" allowBlank="1" showErrorMessage="1" sqref="P3:P12">
      <formula1>"MICHELLE,BARBARA,ANGELA,A VERIFICAR,DANIEL,BEATIZ"</formula1>
    </dataValidation>
    <dataValidation type="list" allowBlank="1" showErrorMessage="1" sqref="O3:O12">
      <formula1>"FINALIZADO,EM VIAGEM,NA ORIGEM,AGENDADO,FALTA DOC,CANCELADA,NO DESTINO FINAL,PERNOITE,REPROVADA"</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1.25"/>
    <col customWidth="1" min="3" max="3" width="10.13"/>
    <col customWidth="1" min="5" max="5" width="32.63"/>
    <col customWidth="1" min="6" max="6" width="12.0"/>
    <col customWidth="1" min="7" max="7" width="13.75"/>
    <col customWidth="1" min="8" max="8" width="12.5"/>
    <col customWidth="1" min="10" max="10" width="9.88"/>
    <col customWidth="1" min="11" max="11" width="1.88"/>
    <col customWidth="1" min="12" max="12" width="6.88"/>
    <col customWidth="1" min="13" max="13" width="7.5"/>
    <col customWidth="1" min="14" max="14" width="7.88"/>
    <col customWidth="1" min="15" max="15" width="17.0"/>
    <col customWidth="1" min="17" max="17" width="20.88"/>
    <col customWidth="1" min="18" max="18" width="9.0"/>
  </cols>
  <sheetData>
    <row r="1">
      <c r="A1" s="1"/>
      <c r="B1" s="98" t="s">
        <v>199</v>
      </c>
      <c r="C1" s="99"/>
      <c r="D1" s="99"/>
      <c r="E1" s="100"/>
      <c r="F1" s="100"/>
      <c r="G1" s="100"/>
      <c r="H1" s="100"/>
      <c r="I1" s="100"/>
      <c r="J1" s="101"/>
      <c r="L1" s="98" t="s">
        <v>200</v>
      </c>
      <c r="M1" s="100"/>
      <c r="N1" s="101"/>
      <c r="O1" s="172"/>
      <c r="P1" s="173"/>
      <c r="Q1" s="174"/>
      <c r="R1" s="102"/>
    </row>
    <row r="2" ht="15.0" customHeight="1">
      <c r="A2" s="1" t="s">
        <v>201</v>
      </c>
      <c r="B2" s="103" t="s">
        <v>5</v>
      </c>
      <c r="C2" s="103" t="s">
        <v>6</v>
      </c>
      <c r="D2" s="104" t="s">
        <v>2</v>
      </c>
      <c r="E2" s="104" t="s">
        <v>1</v>
      </c>
      <c r="F2" s="104" t="s">
        <v>3</v>
      </c>
      <c r="G2" s="103" t="s">
        <v>9</v>
      </c>
      <c r="H2" s="103" t="s">
        <v>10</v>
      </c>
      <c r="I2" s="104" t="s">
        <v>11</v>
      </c>
      <c r="J2" s="103" t="s">
        <v>202</v>
      </c>
      <c r="K2" s="106"/>
      <c r="L2" s="103" t="s">
        <v>14</v>
      </c>
      <c r="M2" s="103" t="s">
        <v>15</v>
      </c>
      <c r="N2" s="103" t="s">
        <v>203</v>
      </c>
      <c r="O2" s="103" t="s">
        <v>4</v>
      </c>
      <c r="P2" s="2" t="s">
        <v>7</v>
      </c>
      <c r="Q2" s="2" t="s">
        <v>8</v>
      </c>
      <c r="R2" s="107"/>
      <c r="S2" s="69"/>
    </row>
    <row r="3">
      <c r="A3" s="58">
        <v>566.0</v>
      </c>
      <c r="B3" s="180">
        <v>45907.0</v>
      </c>
      <c r="C3" s="257">
        <v>0.75</v>
      </c>
      <c r="D3" s="195" t="s">
        <v>448</v>
      </c>
      <c r="E3" s="184" t="s">
        <v>449</v>
      </c>
      <c r="F3" s="183" t="s">
        <v>25</v>
      </c>
      <c r="G3" s="183" t="s">
        <v>427</v>
      </c>
      <c r="H3" s="184" t="s">
        <v>450</v>
      </c>
      <c r="I3" s="180">
        <v>45907.0</v>
      </c>
      <c r="J3" s="181">
        <v>0.39444444444444443</v>
      </c>
      <c r="K3" s="186"/>
      <c r="L3" s="184" t="s">
        <v>451</v>
      </c>
      <c r="M3" s="184" t="s">
        <v>463</v>
      </c>
      <c r="N3" s="184">
        <f t="shared" ref="N3:N22" si="1">M3-L3</f>
        <v>1011</v>
      </c>
      <c r="O3" s="255" t="s">
        <v>19</v>
      </c>
      <c r="P3" s="188" t="s">
        <v>20</v>
      </c>
      <c r="Q3" s="239" t="s">
        <v>31</v>
      </c>
      <c r="R3" s="290"/>
      <c r="S3" s="69"/>
    </row>
    <row r="4">
      <c r="A4" s="58">
        <v>569.0</v>
      </c>
      <c r="B4" s="180">
        <v>45908.0</v>
      </c>
      <c r="C4" s="181">
        <v>0.4375</v>
      </c>
      <c r="D4" s="182" t="s">
        <v>24</v>
      </c>
      <c r="E4" s="183" t="s">
        <v>134</v>
      </c>
      <c r="F4" s="183" t="s">
        <v>25</v>
      </c>
      <c r="G4" s="183" t="s">
        <v>27</v>
      </c>
      <c r="H4" s="184" t="s">
        <v>28</v>
      </c>
      <c r="I4" s="180">
        <v>45908.0</v>
      </c>
      <c r="J4" s="181">
        <v>0.5118055555555555</v>
      </c>
      <c r="K4" s="178"/>
      <c r="L4" s="184" t="s">
        <v>464</v>
      </c>
      <c r="M4" s="184" t="s">
        <v>465</v>
      </c>
      <c r="N4" s="184">
        <f t="shared" si="1"/>
        <v>9</v>
      </c>
      <c r="O4" s="176" t="s">
        <v>19</v>
      </c>
      <c r="P4" s="188" t="s">
        <v>50</v>
      </c>
      <c r="Q4" s="192" t="s">
        <v>466</v>
      </c>
      <c r="R4" s="290"/>
      <c r="S4" s="69"/>
    </row>
    <row r="5">
      <c r="A5" s="58">
        <v>570.0</v>
      </c>
      <c r="B5" s="180">
        <v>45908.0</v>
      </c>
      <c r="C5" s="181">
        <v>0.5625</v>
      </c>
      <c r="D5" s="182" t="s">
        <v>121</v>
      </c>
      <c r="E5" s="183" t="s">
        <v>467</v>
      </c>
      <c r="F5" s="184" t="s">
        <v>25</v>
      </c>
      <c r="G5" s="184" t="s">
        <v>468</v>
      </c>
      <c r="H5" s="184" t="s">
        <v>469</v>
      </c>
      <c r="I5" s="180">
        <v>45908.0</v>
      </c>
      <c r="J5" s="181">
        <v>0.7895833333333333</v>
      </c>
      <c r="K5" s="186"/>
      <c r="L5" s="184" t="s">
        <v>470</v>
      </c>
      <c r="M5" s="184" t="s">
        <v>471</v>
      </c>
      <c r="N5" s="184">
        <f t="shared" si="1"/>
        <v>205</v>
      </c>
      <c r="O5" s="176" t="s">
        <v>19</v>
      </c>
      <c r="P5" s="188" t="s">
        <v>50</v>
      </c>
      <c r="Q5" s="203" t="s">
        <v>224</v>
      </c>
      <c r="R5" s="240"/>
      <c r="S5" s="69"/>
    </row>
    <row r="6">
      <c r="A6" s="58">
        <v>571.0</v>
      </c>
      <c r="B6" s="180">
        <v>45908.0</v>
      </c>
      <c r="C6" s="181">
        <v>0.3333333333333333</v>
      </c>
      <c r="D6" s="182" t="s">
        <v>103</v>
      </c>
      <c r="E6" s="183" t="s">
        <v>472</v>
      </c>
      <c r="F6" s="184" t="s">
        <v>365</v>
      </c>
      <c r="G6" s="291" t="s">
        <v>473</v>
      </c>
      <c r="H6" s="184" t="s">
        <v>474</v>
      </c>
      <c r="I6" s="180">
        <v>45908.0</v>
      </c>
      <c r="J6" s="181">
        <v>0.5861111111111111</v>
      </c>
      <c r="K6" s="178"/>
      <c r="L6" s="184" t="s">
        <v>475</v>
      </c>
      <c r="M6" s="184" t="s">
        <v>476</v>
      </c>
      <c r="N6" s="184">
        <f t="shared" si="1"/>
        <v>104</v>
      </c>
      <c r="O6" s="176" t="s">
        <v>19</v>
      </c>
      <c r="P6" s="188" t="s">
        <v>50</v>
      </c>
      <c r="Q6" s="192" t="s">
        <v>477</v>
      </c>
      <c r="R6" s="290"/>
      <c r="S6" s="83"/>
    </row>
    <row r="7">
      <c r="A7" s="58">
        <v>572.0</v>
      </c>
      <c r="B7" s="180">
        <v>45908.0</v>
      </c>
      <c r="C7" s="181">
        <v>0.20833333333333334</v>
      </c>
      <c r="D7" s="182" t="s">
        <v>24</v>
      </c>
      <c r="E7" s="183" t="s">
        <v>478</v>
      </c>
      <c r="F7" s="184" t="s">
        <v>90</v>
      </c>
      <c r="G7" s="184" t="s">
        <v>100</v>
      </c>
      <c r="H7" s="184" t="s">
        <v>97</v>
      </c>
      <c r="I7" s="180">
        <v>45908.0</v>
      </c>
      <c r="J7" s="181">
        <v>0.42986111111111114</v>
      </c>
      <c r="K7" s="186"/>
      <c r="L7" s="184" t="s">
        <v>479</v>
      </c>
      <c r="M7" s="184" t="s">
        <v>480</v>
      </c>
      <c r="N7" s="184">
        <f t="shared" si="1"/>
        <v>114</v>
      </c>
      <c r="O7" s="176" t="s">
        <v>19</v>
      </c>
      <c r="P7" s="188" t="s">
        <v>50</v>
      </c>
      <c r="Q7" s="203" t="s">
        <v>481</v>
      </c>
      <c r="R7" s="290"/>
      <c r="S7" s="83"/>
    </row>
    <row r="8">
      <c r="A8" s="58">
        <v>573.0</v>
      </c>
      <c r="B8" s="180">
        <v>45908.0</v>
      </c>
      <c r="C8" s="181">
        <v>0.4166666666666667</v>
      </c>
      <c r="D8" s="182" t="s">
        <v>24</v>
      </c>
      <c r="E8" s="183" t="s">
        <v>482</v>
      </c>
      <c r="F8" s="184" t="s">
        <v>90</v>
      </c>
      <c r="G8" s="184" t="s">
        <v>92</v>
      </c>
      <c r="H8" s="184" t="s">
        <v>101</v>
      </c>
      <c r="I8" s="180">
        <v>45908.0</v>
      </c>
      <c r="J8" s="181">
        <v>0.5277777777777778</v>
      </c>
      <c r="K8" s="178"/>
      <c r="L8" s="184" t="s">
        <v>483</v>
      </c>
      <c r="M8" s="184" t="s">
        <v>484</v>
      </c>
      <c r="N8" s="184">
        <f t="shared" si="1"/>
        <v>21</v>
      </c>
      <c r="O8" s="176" t="s">
        <v>19</v>
      </c>
      <c r="P8" s="188" t="s">
        <v>50</v>
      </c>
      <c r="Q8" s="192" t="s">
        <v>485</v>
      </c>
      <c r="R8" s="290"/>
      <c r="S8" s="83"/>
    </row>
    <row r="9">
      <c r="A9" s="58">
        <v>574.0</v>
      </c>
      <c r="B9" s="180">
        <v>45908.0</v>
      </c>
      <c r="C9" s="181">
        <v>0.4166666666666667</v>
      </c>
      <c r="D9" s="182" t="s">
        <v>56</v>
      </c>
      <c r="E9" s="183" t="s">
        <v>486</v>
      </c>
      <c r="F9" s="184" t="s">
        <v>57</v>
      </c>
      <c r="G9" s="184" t="s">
        <v>487</v>
      </c>
      <c r="H9" s="184" t="s">
        <v>165</v>
      </c>
      <c r="I9" s="180">
        <v>45908.0</v>
      </c>
      <c r="J9" s="260">
        <v>0.6326388888888889</v>
      </c>
      <c r="K9" s="186"/>
      <c r="L9" s="184" t="s">
        <v>488</v>
      </c>
      <c r="M9" s="184" t="s">
        <v>489</v>
      </c>
      <c r="N9" s="184">
        <f t="shared" si="1"/>
        <v>10</v>
      </c>
      <c r="O9" s="176" t="s">
        <v>19</v>
      </c>
      <c r="P9" s="188" t="s">
        <v>50</v>
      </c>
      <c r="Q9" s="203" t="s">
        <v>490</v>
      </c>
      <c r="R9" s="290"/>
      <c r="S9" s="83"/>
    </row>
    <row r="10">
      <c r="A10" s="58">
        <v>575.0</v>
      </c>
      <c r="B10" s="180">
        <v>45908.0</v>
      </c>
      <c r="C10" s="181">
        <v>0.4166666666666667</v>
      </c>
      <c r="D10" s="182" t="s">
        <v>56</v>
      </c>
      <c r="E10" s="183" t="s">
        <v>486</v>
      </c>
      <c r="F10" s="184" t="s">
        <v>57</v>
      </c>
      <c r="G10" s="184" t="s">
        <v>491</v>
      </c>
      <c r="H10" s="184" t="s">
        <v>165</v>
      </c>
      <c r="I10" s="180">
        <v>45908.0</v>
      </c>
      <c r="J10" s="209">
        <v>0.6326388888888889</v>
      </c>
      <c r="K10" s="178"/>
      <c r="L10" s="184" t="s">
        <v>492</v>
      </c>
      <c r="M10" s="184" t="s">
        <v>493</v>
      </c>
      <c r="N10" s="184">
        <f t="shared" si="1"/>
        <v>8</v>
      </c>
      <c r="O10" s="176" t="s">
        <v>19</v>
      </c>
      <c r="P10" s="188" t="s">
        <v>50</v>
      </c>
      <c r="Q10" s="192" t="s">
        <v>494</v>
      </c>
      <c r="R10" s="290"/>
      <c r="S10" s="83"/>
    </row>
    <row r="11">
      <c r="A11" s="58">
        <v>576.0</v>
      </c>
      <c r="B11" s="180">
        <v>45908.0</v>
      </c>
      <c r="C11" s="181">
        <v>0.3333333333333333</v>
      </c>
      <c r="D11" s="182" t="s">
        <v>24</v>
      </c>
      <c r="E11" s="183" t="s">
        <v>495</v>
      </c>
      <c r="F11" s="184" t="s">
        <v>167</v>
      </c>
      <c r="G11" s="184" t="s">
        <v>438</v>
      </c>
      <c r="H11" s="184" t="s">
        <v>188</v>
      </c>
      <c r="I11" s="180">
        <v>45908.0</v>
      </c>
      <c r="J11" s="181">
        <v>0.3909722222222222</v>
      </c>
      <c r="K11" s="186"/>
      <c r="L11" s="184" t="s">
        <v>496</v>
      </c>
      <c r="M11" s="184" t="s">
        <v>497</v>
      </c>
      <c r="N11" s="184">
        <f t="shared" si="1"/>
        <v>20</v>
      </c>
      <c r="O11" s="176" t="s">
        <v>19</v>
      </c>
      <c r="P11" s="188" t="s">
        <v>50</v>
      </c>
      <c r="Q11" s="203" t="s">
        <v>498</v>
      </c>
      <c r="R11" s="290"/>
      <c r="S11" s="83"/>
    </row>
    <row r="12">
      <c r="A12" s="58">
        <v>577.0</v>
      </c>
      <c r="B12" s="180">
        <v>45908.0</v>
      </c>
      <c r="C12" s="181">
        <v>0.4375</v>
      </c>
      <c r="D12" s="182" t="s">
        <v>190</v>
      </c>
      <c r="E12" s="183" t="s">
        <v>499</v>
      </c>
      <c r="F12" s="184" t="s">
        <v>176</v>
      </c>
      <c r="G12" s="184" t="s">
        <v>500</v>
      </c>
      <c r="H12" s="184" t="s">
        <v>501</v>
      </c>
      <c r="I12" s="180">
        <v>45908.0</v>
      </c>
      <c r="J12" s="181">
        <v>0.5361111111111111</v>
      </c>
      <c r="K12" s="178"/>
      <c r="L12" s="184" t="s">
        <v>502</v>
      </c>
      <c r="M12" s="184" t="s">
        <v>503</v>
      </c>
      <c r="N12" s="184">
        <f t="shared" si="1"/>
        <v>138</v>
      </c>
      <c r="O12" s="176" t="s">
        <v>19</v>
      </c>
      <c r="P12" s="188" t="s">
        <v>50</v>
      </c>
      <c r="Q12" s="192" t="s">
        <v>504</v>
      </c>
      <c r="R12" s="290"/>
      <c r="S12" s="83"/>
    </row>
    <row r="13">
      <c r="A13" s="58">
        <v>578.0</v>
      </c>
      <c r="B13" s="180">
        <v>45908.0</v>
      </c>
      <c r="C13" s="181">
        <v>0.2708333333333333</v>
      </c>
      <c r="D13" s="182" t="s">
        <v>190</v>
      </c>
      <c r="E13" s="183" t="s">
        <v>505</v>
      </c>
      <c r="F13" s="184" t="s">
        <v>506</v>
      </c>
      <c r="G13" s="184" t="s">
        <v>139</v>
      </c>
      <c r="H13" s="184" t="s">
        <v>507</v>
      </c>
      <c r="I13" s="180">
        <v>45908.0</v>
      </c>
      <c r="J13" s="181">
        <v>0.38819444444444445</v>
      </c>
      <c r="K13" s="186"/>
      <c r="L13" s="184" t="s">
        <v>508</v>
      </c>
      <c r="M13" s="184" t="s">
        <v>509</v>
      </c>
      <c r="N13" s="184">
        <f t="shared" si="1"/>
        <v>2</v>
      </c>
      <c r="O13" s="176" t="s">
        <v>19</v>
      </c>
      <c r="P13" s="188" t="s">
        <v>50</v>
      </c>
      <c r="Q13" s="203" t="s">
        <v>510</v>
      </c>
      <c r="R13" s="290"/>
      <c r="S13" s="83"/>
    </row>
    <row r="14">
      <c r="A14" s="58">
        <v>579.0</v>
      </c>
      <c r="B14" s="191">
        <v>45908.0</v>
      </c>
      <c r="C14" s="208">
        <v>0.375</v>
      </c>
      <c r="D14" s="182" t="s">
        <v>24</v>
      </c>
      <c r="E14" s="192" t="s">
        <v>159</v>
      </c>
      <c r="F14" s="192" t="s">
        <v>506</v>
      </c>
      <c r="G14" s="192" t="s">
        <v>293</v>
      </c>
      <c r="H14" s="192" t="s">
        <v>85</v>
      </c>
      <c r="I14" s="194">
        <v>45908.0</v>
      </c>
      <c r="J14" s="209">
        <v>0.5465277777777777</v>
      </c>
      <c r="K14" s="178"/>
      <c r="L14" s="192">
        <v>71551.0</v>
      </c>
      <c r="M14" s="195">
        <v>71566.0</v>
      </c>
      <c r="N14" s="184">
        <f t="shared" si="1"/>
        <v>15</v>
      </c>
      <c r="O14" s="176" t="s">
        <v>19</v>
      </c>
      <c r="P14" s="188" t="s">
        <v>50</v>
      </c>
      <c r="Q14" s="192" t="s">
        <v>511</v>
      </c>
      <c r="R14" s="290"/>
      <c r="S14" s="83"/>
    </row>
    <row r="15">
      <c r="A15" s="58">
        <v>580.0</v>
      </c>
      <c r="B15" s="191">
        <v>45908.0</v>
      </c>
      <c r="C15" s="208">
        <v>0.4583333333333333</v>
      </c>
      <c r="D15" s="182" t="s">
        <v>30</v>
      </c>
      <c r="E15" s="203" t="s">
        <v>364</v>
      </c>
      <c r="F15" s="203" t="s">
        <v>365</v>
      </c>
      <c r="G15" s="203" t="s">
        <v>366</v>
      </c>
      <c r="H15" s="203" t="s">
        <v>512</v>
      </c>
      <c r="I15" s="259">
        <v>45908.0</v>
      </c>
      <c r="J15" s="260">
        <v>0.49930555555555556</v>
      </c>
      <c r="K15" s="186"/>
      <c r="L15" s="203">
        <v>54493.0</v>
      </c>
      <c r="M15" s="205">
        <v>54602.0</v>
      </c>
      <c r="N15" s="184">
        <f t="shared" si="1"/>
        <v>109</v>
      </c>
      <c r="O15" s="176" t="s">
        <v>19</v>
      </c>
      <c r="P15" s="188" t="s">
        <v>50</v>
      </c>
      <c r="Q15" s="203" t="s">
        <v>513</v>
      </c>
      <c r="R15" s="290"/>
      <c r="S15" s="83"/>
    </row>
    <row r="16">
      <c r="A16" s="58">
        <v>581.0</v>
      </c>
      <c r="B16" s="191">
        <v>45908.0</v>
      </c>
      <c r="C16" s="208">
        <v>0.5833333333333334</v>
      </c>
      <c r="D16" s="182" t="s">
        <v>24</v>
      </c>
      <c r="E16" s="192" t="s">
        <v>180</v>
      </c>
      <c r="F16" s="192" t="s">
        <v>114</v>
      </c>
      <c r="G16" s="292" t="s">
        <v>514</v>
      </c>
      <c r="H16" s="192" t="s">
        <v>117</v>
      </c>
      <c r="I16" s="194">
        <v>45908.0</v>
      </c>
      <c r="J16" s="209">
        <v>0.5888888888888889</v>
      </c>
      <c r="K16" s="178"/>
      <c r="L16" s="192">
        <v>47801.0</v>
      </c>
      <c r="M16" s="195">
        <v>47813.0</v>
      </c>
      <c r="N16" s="184">
        <f t="shared" si="1"/>
        <v>12</v>
      </c>
      <c r="O16" s="176" t="s">
        <v>19</v>
      </c>
      <c r="P16" s="188" t="s">
        <v>50</v>
      </c>
      <c r="Q16" s="192" t="s">
        <v>515</v>
      </c>
      <c r="R16" s="290"/>
      <c r="S16" s="83"/>
    </row>
    <row r="17">
      <c r="A17" s="58">
        <v>582.0</v>
      </c>
      <c r="B17" s="191">
        <v>45908.0</v>
      </c>
      <c r="C17" s="208">
        <v>0.4583333333333333</v>
      </c>
      <c r="D17" s="182" t="s">
        <v>56</v>
      </c>
      <c r="E17" s="183" t="s">
        <v>486</v>
      </c>
      <c r="F17" s="203" t="s">
        <v>18</v>
      </c>
      <c r="G17" s="203" t="s">
        <v>516</v>
      </c>
      <c r="H17" s="203" t="s">
        <v>165</v>
      </c>
      <c r="I17" s="259">
        <v>45908.0</v>
      </c>
      <c r="J17" s="260">
        <v>0.6326388888888889</v>
      </c>
      <c r="K17" s="186"/>
      <c r="L17" s="203">
        <v>153766.0</v>
      </c>
      <c r="M17" s="205">
        <v>153837.0</v>
      </c>
      <c r="N17" s="184">
        <f t="shared" si="1"/>
        <v>71</v>
      </c>
      <c r="O17" s="176" t="s">
        <v>19</v>
      </c>
      <c r="P17" s="188" t="s">
        <v>50</v>
      </c>
      <c r="Q17" s="203" t="s">
        <v>517</v>
      </c>
      <c r="R17" s="290"/>
      <c r="S17" s="83"/>
    </row>
    <row r="18">
      <c r="A18" s="232">
        <v>583.0</v>
      </c>
      <c r="B18" s="191">
        <v>45908.0</v>
      </c>
      <c r="C18" s="208">
        <v>0.5416666666666666</v>
      </c>
      <c r="D18" s="182" t="s">
        <v>48</v>
      </c>
      <c r="E18" s="192" t="s">
        <v>175</v>
      </c>
      <c r="F18" s="192" t="s">
        <v>176</v>
      </c>
      <c r="G18" s="293" t="s">
        <v>183</v>
      </c>
      <c r="H18" s="192" t="s">
        <v>518</v>
      </c>
      <c r="I18" s="194">
        <v>45908.0</v>
      </c>
      <c r="J18" s="209">
        <v>0.7097222222222223</v>
      </c>
      <c r="K18" s="178"/>
      <c r="L18" s="192">
        <v>259459.0</v>
      </c>
      <c r="M18" s="195">
        <v>259498.0</v>
      </c>
      <c r="N18" s="184">
        <f t="shared" si="1"/>
        <v>39</v>
      </c>
      <c r="O18" s="176" t="s">
        <v>19</v>
      </c>
      <c r="P18" s="188" t="s">
        <v>50</v>
      </c>
      <c r="Q18" s="192" t="s">
        <v>519</v>
      </c>
      <c r="R18" s="290"/>
      <c r="S18" s="83"/>
    </row>
    <row r="19">
      <c r="A19" s="232">
        <v>584.0</v>
      </c>
      <c r="B19" s="191">
        <v>45908.0</v>
      </c>
      <c r="C19" s="208">
        <v>0.5833333333333334</v>
      </c>
      <c r="D19" s="182" t="s">
        <v>24</v>
      </c>
      <c r="E19" s="203" t="s">
        <v>520</v>
      </c>
      <c r="F19" s="203" t="s">
        <v>57</v>
      </c>
      <c r="G19" s="294" t="s">
        <v>59</v>
      </c>
      <c r="H19" s="295" t="s">
        <v>521</v>
      </c>
      <c r="I19" s="259">
        <v>45908.0</v>
      </c>
      <c r="J19" s="260">
        <v>0.6840277777777778</v>
      </c>
      <c r="K19" s="186"/>
      <c r="L19" s="203">
        <v>4063.0</v>
      </c>
      <c r="M19" s="205">
        <v>4091.0</v>
      </c>
      <c r="N19" s="184">
        <f t="shared" si="1"/>
        <v>28</v>
      </c>
      <c r="O19" s="176" t="s">
        <v>19</v>
      </c>
      <c r="P19" s="188" t="s">
        <v>50</v>
      </c>
      <c r="Q19" s="203" t="s">
        <v>522</v>
      </c>
      <c r="R19" s="290"/>
      <c r="S19" s="83"/>
    </row>
    <row r="20">
      <c r="A20" s="232">
        <v>585.0</v>
      </c>
      <c r="B20" s="191">
        <v>45908.0</v>
      </c>
      <c r="C20" s="208">
        <v>0.5833333333333334</v>
      </c>
      <c r="D20" s="182" t="s">
        <v>24</v>
      </c>
      <c r="E20" s="192" t="s">
        <v>185</v>
      </c>
      <c r="F20" s="192" t="s">
        <v>167</v>
      </c>
      <c r="G20" s="184" t="s">
        <v>438</v>
      </c>
      <c r="H20" s="192" t="s">
        <v>188</v>
      </c>
      <c r="I20" s="194">
        <v>45908.0</v>
      </c>
      <c r="J20" s="209">
        <v>0.625</v>
      </c>
      <c r="K20" s="178"/>
      <c r="L20" s="192">
        <v>103553.0</v>
      </c>
      <c r="M20" s="195">
        <v>103572.0</v>
      </c>
      <c r="N20" s="184">
        <f t="shared" si="1"/>
        <v>19</v>
      </c>
      <c r="O20" s="176" t="s">
        <v>19</v>
      </c>
      <c r="P20" s="188" t="s">
        <v>50</v>
      </c>
      <c r="Q20" s="193"/>
      <c r="R20" s="290"/>
      <c r="S20" s="83"/>
    </row>
    <row r="21">
      <c r="A21" s="258">
        <v>586.0</v>
      </c>
      <c r="B21" s="191">
        <v>45908.0</v>
      </c>
      <c r="C21" s="296">
        <v>0.5826388888888889</v>
      </c>
      <c r="D21" s="182" t="s">
        <v>48</v>
      </c>
      <c r="E21" s="203" t="s">
        <v>523</v>
      </c>
      <c r="F21" s="203" t="s">
        <v>524</v>
      </c>
      <c r="G21" s="297" t="s">
        <v>525</v>
      </c>
      <c r="H21" s="203" t="s">
        <v>174</v>
      </c>
      <c r="I21" s="259">
        <v>45908.0</v>
      </c>
      <c r="J21" s="260">
        <v>0.6291666666666667</v>
      </c>
      <c r="K21" s="186"/>
      <c r="L21" s="203">
        <v>51622.0</v>
      </c>
      <c r="M21" s="205">
        <v>51638.0</v>
      </c>
      <c r="N21" s="184">
        <f t="shared" si="1"/>
        <v>16</v>
      </c>
      <c r="O21" s="176" t="s">
        <v>19</v>
      </c>
      <c r="P21" s="188" t="s">
        <v>50</v>
      </c>
      <c r="Q21" s="205"/>
      <c r="R21" s="290"/>
      <c r="S21" s="83"/>
    </row>
    <row r="22">
      <c r="A22" s="216">
        <v>587.0</v>
      </c>
      <c r="B22" s="180">
        <v>45908.0</v>
      </c>
      <c r="C22" s="181">
        <v>0.9590277777777778</v>
      </c>
      <c r="D22" s="182" t="s">
        <v>35</v>
      </c>
      <c r="E22" s="183" t="s">
        <v>526</v>
      </c>
      <c r="F22" s="184" t="s">
        <v>18</v>
      </c>
      <c r="G22" s="184" t="s">
        <v>527</v>
      </c>
      <c r="H22" s="298" t="s">
        <v>528</v>
      </c>
      <c r="I22" s="180"/>
      <c r="J22" s="181"/>
      <c r="K22" s="178"/>
      <c r="L22" s="184"/>
      <c r="M22" s="184"/>
      <c r="N22" s="184">
        <f t="shared" si="1"/>
        <v>0</v>
      </c>
      <c r="O22" s="255" t="s">
        <v>452</v>
      </c>
      <c r="P22" s="188" t="s">
        <v>20</v>
      </c>
      <c r="Q22" s="242" t="s">
        <v>529</v>
      </c>
      <c r="R22" s="178"/>
      <c r="S22" s="299"/>
      <c r="T22" s="300"/>
      <c r="U22" s="300"/>
      <c r="V22" s="300"/>
      <c r="W22" s="300"/>
    </row>
    <row r="23">
      <c r="A23" s="6"/>
      <c r="B23" s="219"/>
      <c r="C23" s="219"/>
      <c r="D23" s="219"/>
      <c r="E23" s="212"/>
      <c r="F23" s="212"/>
      <c r="G23" s="212"/>
      <c r="H23" s="212"/>
      <c r="I23" s="212"/>
      <c r="J23" s="212"/>
      <c r="K23" s="186"/>
      <c r="L23" s="212"/>
      <c r="M23" s="213"/>
      <c r="N23" s="213"/>
      <c r="O23" s="263"/>
      <c r="P23" s="212"/>
      <c r="Q23" s="212"/>
      <c r="R23" s="186"/>
      <c r="S23" s="83"/>
    </row>
    <row r="24">
      <c r="A24" s="6"/>
      <c r="B24" s="219"/>
      <c r="C24" s="219"/>
      <c r="D24" s="219"/>
      <c r="E24" s="193"/>
      <c r="F24" s="193"/>
      <c r="G24" s="193"/>
      <c r="H24" s="193"/>
      <c r="I24" s="193"/>
      <c r="J24" s="193"/>
      <c r="K24" s="178"/>
      <c r="L24" s="193"/>
      <c r="M24" s="207"/>
      <c r="N24" s="207"/>
      <c r="O24" s="223"/>
      <c r="P24" s="193"/>
      <c r="Q24" s="193"/>
      <c r="R24" s="178"/>
      <c r="S24" s="83"/>
    </row>
    <row r="25">
      <c r="A25" s="6"/>
      <c r="B25" s="219"/>
      <c r="C25" s="219"/>
      <c r="D25" s="219"/>
      <c r="E25" s="212"/>
      <c r="F25" s="212"/>
      <c r="G25" s="212"/>
      <c r="H25" s="212"/>
      <c r="I25" s="212"/>
      <c r="J25" s="212"/>
      <c r="K25" s="186"/>
      <c r="L25" s="212"/>
      <c r="M25" s="213"/>
      <c r="N25" s="213"/>
      <c r="O25" s="263"/>
      <c r="P25" s="212"/>
      <c r="Q25" s="212"/>
      <c r="R25" s="186"/>
      <c r="S25" s="83"/>
    </row>
    <row r="26">
      <c r="A26" s="6"/>
      <c r="B26" s="219"/>
      <c r="C26" s="219"/>
      <c r="D26" s="219"/>
      <c r="E26" s="193"/>
      <c r="F26" s="193"/>
      <c r="G26" s="193"/>
      <c r="H26" s="193"/>
      <c r="I26" s="193"/>
      <c r="J26" s="193"/>
      <c r="K26" s="178"/>
      <c r="L26" s="193"/>
      <c r="M26" s="207"/>
      <c r="N26" s="207"/>
      <c r="O26" s="223"/>
      <c r="P26" s="193"/>
      <c r="Q26" s="193"/>
      <c r="R26" s="178"/>
      <c r="S26" s="83"/>
    </row>
    <row r="27">
      <c r="C27" s="83"/>
      <c r="D27" s="83"/>
      <c r="E27" s="162"/>
      <c r="F27" s="162"/>
      <c r="G27" s="162"/>
      <c r="H27" s="162"/>
      <c r="I27" s="162"/>
      <c r="J27" s="162"/>
      <c r="K27" s="162"/>
      <c r="L27" s="162"/>
      <c r="M27" s="163"/>
      <c r="N27" s="163"/>
      <c r="O27" s="164"/>
      <c r="R27" s="165"/>
      <c r="S27" s="83"/>
    </row>
    <row r="28">
      <c r="D28" s="83"/>
      <c r="E28" s="167"/>
      <c r="F28" s="167"/>
      <c r="G28" s="167"/>
      <c r="H28" s="167"/>
      <c r="I28" s="167"/>
      <c r="J28" s="167"/>
      <c r="K28" s="167"/>
      <c r="L28" s="167"/>
      <c r="M28" s="168"/>
      <c r="N28" s="168"/>
      <c r="O28" s="107"/>
      <c r="R28" s="169"/>
    </row>
    <row r="29">
      <c r="D29" s="83"/>
      <c r="E29" s="162"/>
      <c r="F29" s="162"/>
      <c r="G29" s="162"/>
      <c r="H29" s="162"/>
      <c r="I29" s="162"/>
      <c r="J29" s="162"/>
      <c r="K29" s="162"/>
      <c r="L29" s="162"/>
      <c r="M29" s="163"/>
      <c r="N29" s="163"/>
      <c r="O29" s="164"/>
      <c r="R29" s="165"/>
    </row>
    <row r="30">
      <c r="D30" s="83"/>
      <c r="E30" s="167"/>
      <c r="F30" s="167"/>
      <c r="G30" s="167"/>
      <c r="H30" s="167"/>
      <c r="I30" s="167"/>
      <c r="J30" s="167"/>
      <c r="K30" s="167"/>
      <c r="L30" s="167"/>
      <c r="M30" s="168"/>
      <c r="N30" s="168"/>
      <c r="O30" s="107"/>
      <c r="R30" s="169"/>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row r="993">
      <c r="E993" s="227"/>
      <c r="F993" s="163"/>
      <c r="G993" s="163"/>
      <c r="H993" s="163"/>
      <c r="I993" s="163"/>
      <c r="J993" s="163"/>
      <c r="L993" s="163"/>
    </row>
  </sheetData>
  <mergeCells count="3">
    <mergeCell ref="B1:J1"/>
    <mergeCell ref="L1:N1"/>
    <mergeCell ref="O1:Q1"/>
  </mergeCells>
  <conditionalFormatting sqref="O22">
    <cfRule type="notContainsBlanks" dxfId="3" priority="1">
      <formula>LEN(TRIM(O22))&gt;0</formula>
    </cfRule>
  </conditionalFormatting>
  <conditionalFormatting sqref="O3:O21">
    <cfRule type="notContainsBlanks" dxfId="3" priority="2">
      <formula>LEN(TRIM(O3))&gt;0</formula>
    </cfRule>
  </conditionalFormatting>
  <dataValidations>
    <dataValidation type="list" allowBlank="1" showErrorMessage="1" sqref="P3:P22">
      <formula1>"MICHELLE,BARBARA,ANGELA,A VERIFICAR,DANIEL,BEATIZ"</formula1>
    </dataValidation>
    <dataValidation type="list" allowBlank="1" showErrorMessage="1" sqref="O3:O22">
      <formula1>"FINALIZADO,EM VIAGEM,NA ORIGEM,AGENDADO,FALTA DOC,CANCELADA,NO DESTINO FINAL,PERNOITE,REPROVADA"</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9.88"/>
    <col customWidth="1" min="3" max="3" width="10.0"/>
    <col customWidth="1" min="4" max="4" width="13.25"/>
    <col customWidth="1" min="5" max="5" width="33.38"/>
    <col customWidth="1" min="6" max="6" width="12.25"/>
    <col customWidth="1" min="7" max="7" width="14.38"/>
    <col customWidth="1" min="8" max="8" width="14.5"/>
    <col customWidth="1" min="9" max="9" width="11.25"/>
    <col customWidth="1" min="10" max="10" width="8.5"/>
    <col customWidth="1" min="11" max="11" width="1.5"/>
    <col customWidth="1" min="12" max="12" width="8.88"/>
    <col customWidth="1" min="13" max="13" width="7.38"/>
    <col customWidth="1" min="14" max="14" width="8.0"/>
    <col customWidth="1" min="15" max="15" width="15.5"/>
    <col customWidth="1" min="17" max="17" width="30.75"/>
    <col customWidth="1" min="18" max="18" width="3.0"/>
  </cols>
  <sheetData>
    <row r="1">
      <c r="A1" s="1"/>
      <c r="B1" s="98" t="s">
        <v>199</v>
      </c>
      <c r="C1" s="99"/>
      <c r="D1" s="99"/>
      <c r="E1" s="100"/>
      <c r="F1" s="100"/>
      <c r="G1" s="100"/>
      <c r="H1" s="100"/>
      <c r="I1" s="100"/>
      <c r="J1" s="101"/>
      <c r="K1" s="265"/>
      <c r="L1" s="98" t="s">
        <v>200</v>
      </c>
      <c r="M1" s="100"/>
      <c r="N1" s="101"/>
      <c r="O1" s="98"/>
      <c r="P1" s="100"/>
      <c r="Q1" s="101"/>
      <c r="R1" s="32"/>
      <c r="S1" s="32"/>
      <c r="T1" s="32"/>
      <c r="U1" s="32"/>
      <c r="V1" s="32"/>
      <c r="W1" s="32"/>
    </row>
    <row r="2">
      <c r="A2" s="301" t="s">
        <v>201</v>
      </c>
      <c r="B2" s="187" t="s">
        <v>5</v>
      </c>
      <c r="C2" s="187" t="s">
        <v>6</v>
      </c>
      <c r="D2" s="187" t="s">
        <v>2</v>
      </c>
      <c r="E2" s="187" t="s">
        <v>1</v>
      </c>
      <c r="F2" s="187" t="s">
        <v>3</v>
      </c>
      <c r="G2" s="187" t="s">
        <v>9</v>
      </c>
      <c r="H2" s="187" t="s">
        <v>10</v>
      </c>
      <c r="I2" s="187" t="s">
        <v>11</v>
      </c>
      <c r="J2" s="187" t="s">
        <v>202</v>
      </c>
      <c r="K2" s="302"/>
      <c r="L2" s="103" t="s">
        <v>14</v>
      </c>
      <c r="M2" s="103" t="s">
        <v>15</v>
      </c>
      <c r="N2" s="103" t="s">
        <v>203</v>
      </c>
      <c r="O2" s="103" t="s">
        <v>4</v>
      </c>
      <c r="P2" s="2" t="s">
        <v>7</v>
      </c>
      <c r="Q2" s="2" t="s">
        <v>8</v>
      </c>
      <c r="R2" s="23"/>
      <c r="S2" s="23"/>
      <c r="T2" s="32"/>
      <c r="U2" s="32"/>
      <c r="V2" s="32"/>
      <c r="W2" s="32"/>
    </row>
    <row r="3">
      <c r="A3" s="115">
        <v>587.0</v>
      </c>
      <c r="B3" s="303">
        <v>45908.0</v>
      </c>
      <c r="C3" s="304">
        <v>0.9590277777777778</v>
      </c>
      <c r="D3" s="305" t="s">
        <v>35</v>
      </c>
      <c r="E3" s="306" t="s">
        <v>526</v>
      </c>
      <c r="F3" s="307" t="s">
        <v>18</v>
      </c>
      <c r="G3" s="307" t="s">
        <v>527</v>
      </c>
      <c r="H3" s="307" t="s">
        <v>530</v>
      </c>
      <c r="I3" s="308">
        <v>45909.0</v>
      </c>
      <c r="J3" s="304"/>
      <c r="K3" s="309"/>
      <c r="L3" s="307"/>
      <c r="M3" s="307"/>
      <c r="N3" s="307">
        <f t="shared" ref="N3:N25" si="1">M3-L3</f>
        <v>0</v>
      </c>
      <c r="O3" s="255" t="s">
        <v>147</v>
      </c>
      <c r="P3" s="310" t="s">
        <v>20</v>
      </c>
      <c r="Q3" s="311" t="s">
        <v>531</v>
      </c>
      <c r="R3" s="299"/>
      <c r="S3" s="299"/>
      <c r="T3" s="300"/>
      <c r="U3" s="300"/>
      <c r="V3" s="300"/>
      <c r="W3" s="300"/>
    </row>
    <row r="4">
      <c r="A4" s="236">
        <v>588.0</v>
      </c>
      <c r="B4" s="312">
        <v>45909.0</v>
      </c>
      <c r="C4" s="304">
        <v>0.375</v>
      </c>
      <c r="D4" s="305" t="s">
        <v>30</v>
      </c>
      <c r="E4" s="306" t="s">
        <v>532</v>
      </c>
      <c r="F4" s="306" t="s">
        <v>25</v>
      </c>
      <c r="G4" s="306" t="s">
        <v>427</v>
      </c>
      <c r="H4" s="307" t="s">
        <v>533</v>
      </c>
      <c r="I4" s="312">
        <v>45909.0</v>
      </c>
      <c r="J4" s="304">
        <v>0.6763888888888889</v>
      </c>
      <c r="K4" s="313"/>
      <c r="L4" s="307" t="s">
        <v>534</v>
      </c>
      <c r="M4" s="307" t="s">
        <v>535</v>
      </c>
      <c r="N4" s="307">
        <f t="shared" si="1"/>
        <v>163</v>
      </c>
      <c r="O4" s="176" t="s">
        <v>19</v>
      </c>
      <c r="P4" s="310" t="s">
        <v>20</v>
      </c>
      <c r="Q4" s="314" t="s">
        <v>536</v>
      </c>
      <c r="R4" s="315"/>
      <c r="S4" s="23"/>
      <c r="T4" s="32"/>
      <c r="U4" s="32"/>
      <c r="V4" s="32"/>
      <c r="W4" s="32"/>
    </row>
    <row r="5">
      <c r="A5" s="236">
        <v>589.0</v>
      </c>
      <c r="B5" s="312">
        <v>45909.0</v>
      </c>
      <c r="C5" s="304">
        <v>0.4166666666666667</v>
      </c>
      <c r="D5" s="305" t="s">
        <v>30</v>
      </c>
      <c r="E5" s="306" t="s">
        <v>532</v>
      </c>
      <c r="F5" s="307" t="s">
        <v>25</v>
      </c>
      <c r="G5" s="307" t="s">
        <v>139</v>
      </c>
      <c r="H5" s="307" t="s">
        <v>537</v>
      </c>
      <c r="I5" s="312">
        <v>45909.0</v>
      </c>
      <c r="J5" s="304">
        <v>0.6506944444444445</v>
      </c>
      <c r="K5" s="316"/>
      <c r="L5" s="307" t="s">
        <v>538</v>
      </c>
      <c r="M5" s="307" t="s">
        <v>539</v>
      </c>
      <c r="N5" s="307">
        <f t="shared" si="1"/>
        <v>135</v>
      </c>
      <c r="O5" s="176" t="s">
        <v>19</v>
      </c>
      <c r="P5" s="310" t="s">
        <v>20</v>
      </c>
      <c r="Q5" s="317" t="s">
        <v>540</v>
      </c>
      <c r="R5" s="315"/>
      <c r="S5" s="23"/>
      <c r="T5" s="32"/>
      <c r="U5" s="32"/>
      <c r="V5" s="32"/>
      <c r="W5" s="32"/>
    </row>
    <row r="6">
      <c r="A6" s="236">
        <v>590.0</v>
      </c>
      <c r="B6" s="312">
        <v>45909.0</v>
      </c>
      <c r="C6" s="304">
        <v>0.16666666666666666</v>
      </c>
      <c r="D6" s="305" t="s">
        <v>48</v>
      </c>
      <c r="E6" s="306" t="s">
        <v>541</v>
      </c>
      <c r="F6" s="307" t="s">
        <v>49</v>
      </c>
      <c r="G6" s="307" t="s">
        <v>542</v>
      </c>
      <c r="H6" s="307" t="s">
        <v>543</v>
      </c>
      <c r="I6" s="312">
        <v>45909.0</v>
      </c>
      <c r="J6" s="304">
        <v>0.2569444444444444</v>
      </c>
      <c r="K6" s="313"/>
      <c r="L6" s="307" t="s">
        <v>544</v>
      </c>
      <c r="M6" s="307" t="s">
        <v>545</v>
      </c>
      <c r="N6" s="307">
        <f t="shared" si="1"/>
        <v>151</v>
      </c>
      <c r="O6" s="176" t="s">
        <v>19</v>
      </c>
      <c r="P6" s="310" t="s">
        <v>20</v>
      </c>
      <c r="Q6" s="314" t="s">
        <v>131</v>
      </c>
      <c r="R6" s="318"/>
      <c r="S6" s="32"/>
      <c r="T6" s="32"/>
      <c r="U6" s="32"/>
      <c r="V6" s="32"/>
      <c r="W6" s="32"/>
    </row>
    <row r="7">
      <c r="A7" s="236">
        <v>591.0</v>
      </c>
      <c r="B7" s="312">
        <v>45909.0</v>
      </c>
      <c r="C7" s="304">
        <v>0.4479166666666667</v>
      </c>
      <c r="D7" s="305" t="s">
        <v>24</v>
      </c>
      <c r="E7" s="306" t="s">
        <v>134</v>
      </c>
      <c r="F7" s="307" t="s">
        <v>25</v>
      </c>
      <c r="G7" s="307" t="s">
        <v>27</v>
      </c>
      <c r="H7" s="307" t="s">
        <v>546</v>
      </c>
      <c r="I7" s="312">
        <v>45909.0</v>
      </c>
      <c r="J7" s="304">
        <v>0.5145833333333333</v>
      </c>
      <c r="K7" s="316"/>
      <c r="L7" s="307" t="s">
        <v>547</v>
      </c>
      <c r="M7" s="307" t="s">
        <v>548</v>
      </c>
      <c r="N7" s="307">
        <f t="shared" si="1"/>
        <v>10</v>
      </c>
      <c r="O7" s="176" t="s">
        <v>19</v>
      </c>
      <c r="P7" s="310" t="s">
        <v>20</v>
      </c>
      <c r="Q7" s="317" t="s">
        <v>291</v>
      </c>
      <c r="R7" s="318"/>
      <c r="S7" s="32"/>
      <c r="T7" s="32"/>
      <c r="U7" s="32"/>
      <c r="V7" s="32"/>
      <c r="W7" s="32"/>
    </row>
    <row r="8">
      <c r="A8" s="236">
        <v>592.0</v>
      </c>
      <c r="B8" s="312">
        <v>45909.0</v>
      </c>
      <c r="C8" s="304">
        <v>0.5416666666666666</v>
      </c>
      <c r="D8" s="305" t="s">
        <v>121</v>
      </c>
      <c r="E8" s="306" t="s">
        <v>549</v>
      </c>
      <c r="F8" s="307" t="s">
        <v>122</v>
      </c>
      <c r="G8" s="307" t="s">
        <v>550</v>
      </c>
      <c r="H8" s="307" t="s">
        <v>551</v>
      </c>
      <c r="I8" s="312">
        <v>45909.0</v>
      </c>
      <c r="J8" s="304">
        <v>0.7527777777777778</v>
      </c>
      <c r="K8" s="313"/>
      <c r="L8" s="307" t="s">
        <v>552</v>
      </c>
      <c r="M8" s="307" t="s">
        <v>553</v>
      </c>
      <c r="N8" s="307">
        <f t="shared" si="1"/>
        <v>201</v>
      </c>
      <c r="O8" s="176" t="s">
        <v>19</v>
      </c>
      <c r="P8" s="310" t="s">
        <v>20</v>
      </c>
      <c r="Q8" s="314" t="s">
        <v>554</v>
      </c>
      <c r="R8" s="318"/>
      <c r="S8" s="32"/>
      <c r="T8" s="32"/>
      <c r="U8" s="32"/>
      <c r="V8" s="32"/>
      <c r="W8" s="32"/>
    </row>
    <row r="9">
      <c r="A9" s="236">
        <v>593.0</v>
      </c>
      <c r="B9" s="312">
        <v>45909.0</v>
      </c>
      <c r="C9" s="304">
        <v>0.5416666666666666</v>
      </c>
      <c r="D9" s="305" t="s">
        <v>121</v>
      </c>
      <c r="E9" s="306" t="s">
        <v>549</v>
      </c>
      <c r="F9" s="307" t="s">
        <v>122</v>
      </c>
      <c r="G9" s="307" t="s">
        <v>555</v>
      </c>
      <c r="H9" s="307" t="s">
        <v>556</v>
      </c>
      <c r="I9" s="312">
        <v>45909.0</v>
      </c>
      <c r="J9" s="304">
        <v>0.7798611111111111</v>
      </c>
      <c r="K9" s="316"/>
      <c r="L9" s="307" t="s">
        <v>557</v>
      </c>
      <c r="M9" s="307" t="s">
        <v>558</v>
      </c>
      <c r="N9" s="307">
        <f t="shared" si="1"/>
        <v>205</v>
      </c>
      <c r="O9" s="176" t="s">
        <v>19</v>
      </c>
      <c r="P9" s="310" t="s">
        <v>20</v>
      </c>
      <c r="Q9" s="317" t="s">
        <v>559</v>
      </c>
      <c r="R9" s="318"/>
      <c r="S9" s="32"/>
      <c r="T9" s="32"/>
      <c r="U9" s="32"/>
      <c r="V9" s="32"/>
      <c r="W9" s="32"/>
    </row>
    <row r="10">
      <c r="A10" s="236">
        <v>594.0</v>
      </c>
      <c r="B10" s="312">
        <v>45909.0</v>
      </c>
      <c r="C10" s="304">
        <v>0.7083333333333334</v>
      </c>
      <c r="D10" s="305" t="s">
        <v>121</v>
      </c>
      <c r="E10" s="306" t="s">
        <v>560</v>
      </c>
      <c r="F10" s="307" t="s">
        <v>49</v>
      </c>
      <c r="G10" s="307" t="s">
        <v>561</v>
      </c>
      <c r="H10" s="307"/>
      <c r="I10" s="312">
        <v>45909.0</v>
      </c>
      <c r="J10" s="304"/>
      <c r="K10" s="313"/>
      <c r="L10" s="307" t="s">
        <v>562</v>
      </c>
      <c r="M10" s="307"/>
      <c r="N10" s="307">
        <f t="shared" si="1"/>
        <v>-446955</v>
      </c>
      <c r="O10" s="176" t="s">
        <v>19</v>
      </c>
      <c r="P10" s="310" t="s">
        <v>20</v>
      </c>
      <c r="Q10" s="314" t="s">
        <v>563</v>
      </c>
      <c r="R10" s="32"/>
      <c r="S10" s="32"/>
      <c r="T10" s="32"/>
      <c r="U10" s="32"/>
      <c r="V10" s="32"/>
      <c r="W10" s="32"/>
    </row>
    <row r="11">
      <c r="A11" s="236">
        <v>595.0</v>
      </c>
      <c r="B11" s="312">
        <v>45909.0</v>
      </c>
      <c r="C11" s="304">
        <v>0.3333333333333333</v>
      </c>
      <c r="D11" s="305" t="s">
        <v>24</v>
      </c>
      <c r="E11" s="306" t="s">
        <v>564</v>
      </c>
      <c r="F11" s="307" t="s">
        <v>565</v>
      </c>
      <c r="G11" s="307" t="s">
        <v>566</v>
      </c>
      <c r="H11" s="307" t="s">
        <v>93</v>
      </c>
      <c r="I11" s="312">
        <v>45909.0</v>
      </c>
      <c r="J11" s="304">
        <v>0.5083333333333333</v>
      </c>
      <c r="K11" s="316"/>
      <c r="L11" s="307" t="s">
        <v>567</v>
      </c>
      <c r="M11" s="307" t="s">
        <v>568</v>
      </c>
      <c r="N11" s="307">
        <f t="shared" si="1"/>
        <v>24</v>
      </c>
      <c r="O11" s="176" t="s">
        <v>19</v>
      </c>
      <c r="P11" s="310" t="s">
        <v>20</v>
      </c>
      <c r="Q11" s="317" t="s">
        <v>569</v>
      </c>
      <c r="R11" s="318"/>
      <c r="S11" s="32"/>
      <c r="T11" s="32"/>
      <c r="U11" s="32"/>
      <c r="V11" s="32"/>
      <c r="W11" s="32"/>
    </row>
    <row r="12">
      <c r="A12" s="236">
        <v>596.0</v>
      </c>
      <c r="B12" s="319">
        <v>45909.0</v>
      </c>
      <c r="C12" s="304">
        <v>0.375</v>
      </c>
      <c r="D12" s="320" t="s">
        <v>24</v>
      </c>
      <c r="E12" s="314" t="s">
        <v>159</v>
      </c>
      <c r="F12" s="314" t="s">
        <v>25</v>
      </c>
      <c r="G12" s="314" t="s">
        <v>570</v>
      </c>
      <c r="H12" s="307" t="s">
        <v>571</v>
      </c>
      <c r="I12" s="321">
        <v>45909.0</v>
      </c>
      <c r="J12" s="322">
        <v>0.5472222222222223</v>
      </c>
      <c r="K12" s="313"/>
      <c r="L12" s="314">
        <v>61927.0</v>
      </c>
      <c r="M12" s="314">
        <v>62067.0</v>
      </c>
      <c r="N12" s="307">
        <f t="shared" si="1"/>
        <v>140</v>
      </c>
      <c r="O12" s="176" t="s">
        <v>19</v>
      </c>
      <c r="P12" s="310" t="s">
        <v>20</v>
      </c>
      <c r="Q12" s="314" t="s">
        <v>572</v>
      </c>
      <c r="R12" s="318"/>
      <c r="S12" s="32"/>
      <c r="T12" s="32"/>
      <c r="U12" s="32"/>
      <c r="V12" s="32"/>
      <c r="W12" s="32"/>
    </row>
    <row r="13">
      <c r="A13" s="323">
        <v>597.0</v>
      </c>
      <c r="B13" s="324">
        <v>45909.0</v>
      </c>
      <c r="C13" s="325">
        <v>0.3958333333333333</v>
      </c>
      <c r="D13" s="326" t="s">
        <v>24</v>
      </c>
      <c r="E13" s="317" t="s">
        <v>159</v>
      </c>
      <c r="F13" s="317" t="s">
        <v>176</v>
      </c>
      <c r="G13" s="317" t="s">
        <v>178</v>
      </c>
      <c r="H13" s="317" t="s">
        <v>573</v>
      </c>
      <c r="I13" s="327">
        <v>45909.0</v>
      </c>
      <c r="J13" s="328">
        <v>0.5673611111111111</v>
      </c>
      <c r="K13" s="316"/>
      <c r="L13" s="317">
        <v>111263.0</v>
      </c>
      <c r="M13" s="329">
        <v>111398.0</v>
      </c>
      <c r="N13" s="307">
        <f t="shared" si="1"/>
        <v>135</v>
      </c>
      <c r="O13" s="176" t="s">
        <v>19</v>
      </c>
      <c r="P13" s="310" t="s">
        <v>20</v>
      </c>
      <c r="Q13" s="317" t="s">
        <v>574</v>
      </c>
      <c r="R13" s="318"/>
      <c r="S13" s="32"/>
      <c r="T13" s="32"/>
      <c r="U13" s="32"/>
      <c r="V13" s="32"/>
      <c r="W13" s="32"/>
    </row>
    <row r="14">
      <c r="A14" s="323">
        <v>598.0</v>
      </c>
      <c r="B14" s="324">
        <v>45909.0</v>
      </c>
      <c r="C14" s="325">
        <v>0.3958333333333333</v>
      </c>
      <c r="D14" s="326" t="s">
        <v>24</v>
      </c>
      <c r="E14" s="314" t="s">
        <v>575</v>
      </c>
      <c r="F14" s="314" t="s">
        <v>576</v>
      </c>
      <c r="G14" s="314" t="s">
        <v>577</v>
      </c>
      <c r="H14" s="314" t="s">
        <v>188</v>
      </c>
      <c r="I14" s="321">
        <v>45909.0</v>
      </c>
      <c r="J14" s="322">
        <v>0.4173611111111111</v>
      </c>
      <c r="K14" s="313"/>
      <c r="L14" s="314">
        <v>161187.0</v>
      </c>
      <c r="M14" s="330">
        <v>161210.0</v>
      </c>
      <c r="N14" s="307">
        <f t="shared" si="1"/>
        <v>23</v>
      </c>
      <c r="O14" s="176" t="s">
        <v>19</v>
      </c>
      <c r="P14" s="310" t="s">
        <v>20</v>
      </c>
      <c r="Q14" s="314" t="s">
        <v>578</v>
      </c>
      <c r="R14" s="318"/>
      <c r="S14" s="32"/>
      <c r="T14" s="32"/>
      <c r="U14" s="32"/>
      <c r="V14" s="32"/>
      <c r="W14" s="32"/>
    </row>
    <row r="15">
      <c r="A15" s="323">
        <v>599.0</v>
      </c>
      <c r="B15" s="324">
        <v>45909.0</v>
      </c>
      <c r="C15" s="325">
        <v>0.42916666666666664</v>
      </c>
      <c r="D15" s="326" t="s">
        <v>48</v>
      </c>
      <c r="E15" s="317" t="s">
        <v>579</v>
      </c>
      <c r="F15" s="317" t="s">
        <v>176</v>
      </c>
      <c r="G15" s="317" t="s">
        <v>183</v>
      </c>
      <c r="H15" s="317" t="s">
        <v>342</v>
      </c>
      <c r="I15" s="327">
        <v>45909.0</v>
      </c>
      <c r="J15" s="328">
        <v>0.5041666666666667</v>
      </c>
      <c r="K15" s="316"/>
      <c r="L15" s="317">
        <v>259534.0</v>
      </c>
      <c r="M15" s="329">
        <v>259560.0</v>
      </c>
      <c r="N15" s="307">
        <f t="shared" si="1"/>
        <v>26</v>
      </c>
      <c r="O15" s="176" t="s">
        <v>19</v>
      </c>
      <c r="P15" s="310" t="s">
        <v>20</v>
      </c>
      <c r="Q15" s="317" t="s">
        <v>580</v>
      </c>
      <c r="R15" s="318"/>
      <c r="S15" s="32"/>
      <c r="T15" s="32"/>
      <c r="U15" s="32"/>
      <c r="V15" s="32"/>
      <c r="W15" s="32"/>
    </row>
    <row r="16">
      <c r="A16" s="323">
        <v>600.0</v>
      </c>
      <c r="B16" s="324">
        <v>45909.0</v>
      </c>
      <c r="C16" s="325">
        <v>0.5833333333333334</v>
      </c>
      <c r="D16" s="326" t="s">
        <v>103</v>
      </c>
      <c r="E16" s="314" t="s">
        <v>581</v>
      </c>
      <c r="F16" s="314" t="s">
        <v>582</v>
      </c>
      <c r="G16" s="314" t="s">
        <v>583</v>
      </c>
      <c r="H16" s="314" t="s">
        <v>584</v>
      </c>
      <c r="I16" s="321">
        <v>45909.0</v>
      </c>
      <c r="J16" s="322">
        <v>0.6888888888888889</v>
      </c>
      <c r="K16" s="313"/>
      <c r="L16" s="314">
        <v>221605.0</v>
      </c>
      <c r="M16" s="330">
        <v>221665.0</v>
      </c>
      <c r="N16" s="307">
        <f t="shared" si="1"/>
        <v>60</v>
      </c>
      <c r="O16" s="176" t="s">
        <v>19</v>
      </c>
      <c r="P16" s="310" t="s">
        <v>349</v>
      </c>
      <c r="Q16" s="314" t="s">
        <v>585</v>
      </c>
      <c r="R16" s="318"/>
      <c r="S16" s="32"/>
      <c r="T16" s="32"/>
      <c r="U16" s="32"/>
      <c r="V16" s="32"/>
      <c r="W16" s="32"/>
    </row>
    <row r="17">
      <c r="A17" s="323">
        <v>601.0</v>
      </c>
      <c r="B17" s="324">
        <v>45909.0</v>
      </c>
      <c r="C17" s="325">
        <v>0.5833333333333334</v>
      </c>
      <c r="D17" s="326" t="s">
        <v>24</v>
      </c>
      <c r="E17" s="317" t="s">
        <v>586</v>
      </c>
      <c r="F17" s="317" t="s">
        <v>576</v>
      </c>
      <c r="G17" s="317" t="s">
        <v>577</v>
      </c>
      <c r="H17" s="317" t="s">
        <v>188</v>
      </c>
      <c r="I17" s="327">
        <v>45909.0</v>
      </c>
      <c r="J17" s="328">
        <v>0.6486111111111111</v>
      </c>
      <c r="K17" s="316"/>
      <c r="L17" s="317">
        <v>161210.0</v>
      </c>
      <c r="M17" s="329">
        <v>161281.0</v>
      </c>
      <c r="N17" s="307">
        <f t="shared" si="1"/>
        <v>71</v>
      </c>
      <c r="O17" s="176" t="s">
        <v>19</v>
      </c>
      <c r="P17" s="310" t="s">
        <v>20</v>
      </c>
      <c r="Q17" s="317" t="s">
        <v>578</v>
      </c>
      <c r="R17" s="318"/>
      <c r="S17" s="32"/>
      <c r="T17" s="32"/>
      <c r="U17" s="32"/>
      <c r="V17" s="32"/>
      <c r="W17" s="32"/>
    </row>
    <row r="18">
      <c r="A18" s="323">
        <v>602.0</v>
      </c>
      <c r="B18" s="324">
        <v>45909.0</v>
      </c>
      <c r="C18" s="325">
        <v>0.5833333333333334</v>
      </c>
      <c r="D18" s="326" t="s">
        <v>24</v>
      </c>
      <c r="E18" s="314" t="s">
        <v>180</v>
      </c>
      <c r="F18" s="314" t="s">
        <v>114</v>
      </c>
      <c r="G18" s="314" t="s">
        <v>436</v>
      </c>
      <c r="H18" s="314" t="s">
        <v>587</v>
      </c>
      <c r="I18" s="321">
        <v>45909.0</v>
      </c>
      <c r="J18" s="322">
        <v>0.7284722222222222</v>
      </c>
      <c r="K18" s="313"/>
      <c r="L18" s="314">
        <v>59174.0</v>
      </c>
      <c r="M18" s="330">
        <v>59186.0</v>
      </c>
      <c r="N18" s="307">
        <f t="shared" si="1"/>
        <v>12</v>
      </c>
      <c r="O18" s="176" t="s">
        <v>19</v>
      </c>
      <c r="P18" s="310" t="s">
        <v>20</v>
      </c>
      <c r="Q18" s="314" t="s">
        <v>588</v>
      </c>
      <c r="R18" s="318"/>
      <c r="S18" s="32"/>
      <c r="T18" s="32"/>
      <c r="U18" s="32"/>
      <c r="V18" s="32"/>
      <c r="W18" s="32"/>
    </row>
    <row r="19">
      <c r="A19" s="323">
        <v>603.0</v>
      </c>
      <c r="B19" s="324">
        <v>45909.0</v>
      </c>
      <c r="C19" s="325">
        <v>0.4951388888888889</v>
      </c>
      <c r="D19" s="326" t="s">
        <v>48</v>
      </c>
      <c r="E19" s="317" t="s">
        <v>589</v>
      </c>
      <c r="F19" s="317" t="s">
        <v>49</v>
      </c>
      <c r="G19" s="317" t="s">
        <v>590</v>
      </c>
      <c r="H19" s="317" t="s">
        <v>591</v>
      </c>
      <c r="I19" s="327">
        <v>45909.0</v>
      </c>
      <c r="J19" s="328">
        <v>0.5645833333333333</v>
      </c>
      <c r="K19" s="316"/>
      <c r="L19" s="317">
        <v>287995.0</v>
      </c>
      <c r="M19" s="329">
        <v>288034.0</v>
      </c>
      <c r="N19" s="307">
        <f t="shared" si="1"/>
        <v>39</v>
      </c>
      <c r="O19" s="176" t="s">
        <v>19</v>
      </c>
      <c r="P19" s="310" t="s">
        <v>20</v>
      </c>
      <c r="Q19" s="317" t="s">
        <v>592</v>
      </c>
      <c r="R19" s="318"/>
      <c r="S19" s="32"/>
      <c r="T19" s="32"/>
      <c r="U19" s="32"/>
      <c r="V19" s="32"/>
      <c r="W19" s="32"/>
    </row>
    <row r="20">
      <c r="A20" s="323">
        <v>604.0</v>
      </c>
      <c r="B20" s="324">
        <v>45909.0</v>
      </c>
      <c r="C20" s="325">
        <v>0.5277777777777778</v>
      </c>
      <c r="D20" s="326" t="s">
        <v>48</v>
      </c>
      <c r="E20" s="314" t="s">
        <v>593</v>
      </c>
      <c r="F20" s="314" t="s">
        <v>49</v>
      </c>
      <c r="G20" s="331" t="s">
        <v>594</v>
      </c>
      <c r="H20" s="314" t="s">
        <v>112</v>
      </c>
      <c r="I20" s="321">
        <v>45909.0</v>
      </c>
      <c r="J20" s="322">
        <v>0.6541666666666667</v>
      </c>
      <c r="K20" s="313"/>
      <c r="L20" s="314">
        <v>184912.0</v>
      </c>
      <c r="M20" s="330">
        <v>184939.0</v>
      </c>
      <c r="N20" s="307">
        <f t="shared" si="1"/>
        <v>27</v>
      </c>
      <c r="O20" s="176" t="s">
        <v>19</v>
      </c>
      <c r="P20" s="310" t="s">
        <v>20</v>
      </c>
      <c r="Q20" s="314" t="s">
        <v>595</v>
      </c>
      <c r="R20" s="318"/>
      <c r="S20" s="32"/>
      <c r="T20" s="32"/>
      <c r="U20" s="32"/>
      <c r="V20" s="32"/>
      <c r="W20" s="32"/>
    </row>
    <row r="21">
      <c r="A21" s="323">
        <v>605.0</v>
      </c>
      <c r="B21" s="324">
        <v>45909.0</v>
      </c>
      <c r="C21" s="325">
        <v>0.5791666666666667</v>
      </c>
      <c r="D21" s="326" t="s">
        <v>146</v>
      </c>
      <c r="E21" s="317" t="s">
        <v>162</v>
      </c>
      <c r="F21" s="317" t="s">
        <v>57</v>
      </c>
      <c r="G21" s="332" t="s">
        <v>59</v>
      </c>
      <c r="H21" s="317" t="s">
        <v>60</v>
      </c>
      <c r="I21" s="327">
        <v>45909.0</v>
      </c>
      <c r="J21" s="328">
        <v>0.6236111111111111</v>
      </c>
      <c r="K21" s="316"/>
      <c r="L21" s="317">
        <v>4168.0</v>
      </c>
      <c r="M21" s="329">
        <v>4179.0</v>
      </c>
      <c r="N21" s="307">
        <f t="shared" si="1"/>
        <v>11</v>
      </c>
      <c r="O21" s="176" t="s">
        <v>19</v>
      </c>
      <c r="P21" s="310" t="s">
        <v>20</v>
      </c>
      <c r="Q21" s="317" t="s">
        <v>596</v>
      </c>
      <c r="R21" s="318"/>
      <c r="S21" s="32"/>
      <c r="T21" s="32"/>
      <c r="U21" s="32"/>
      <c r="V21" s="32"/>
      <c r="W21" s="32"/>
    </row>
    <row r="22">
      <c r="A22" s="323">
        <v>606.0</v>
      </c>
      <c r="B22" s="324">
        <v>45909.0</v>
      </c>
      <c r="C22" s="325">
        <v>0.5798611111111112</v>
      </c>
      <c r="D22" s="326" t="s">
        <v>146</v>
      </c>
      <c r="E22" s="314" t="s">
        <v>162</v>
      </c>
      <c r="F22" s="314" t="s">
        <v>57</v>
      </c>
      <c r="G22" s="332" t="s">
        <v>164</v>
      </c>
      <c r="H22" s="314" t="s">
        <v>60</v>
      </c>
      <c r="I22" s="321">
        <v>45909.0</v>
      </c>
      <c r="J22" s="322">
        <v>0.6236111111111111</v>
      </c>
      <c r="K22" s="313"/>
      <c r="L22" s="314">
        <v>42499.0</v>
      </c>
      <c r="M22" s="330">
        <v>42509.0</v>
      </c>
      <c r="N22" s="307">
        <f t="shared" si="1"/>
        <v>10</v>
      </c>
      <c r="O22" s="176" t="s">
        <v>19</v>
      </c>
      <c r="P22" s="310" t="s">
        <v>20</v>
      </c>
      <c r="Q22" s="314" t="s">
        <v>597</v>
      </c>
      <c r="R22" s="318"/>
      <c r="S22" s="32"/>
      <c r="T22" s="32"/>
      <c r="U22" s="32"/>
      <c r="V22" s="32"/>
      <c r="W22" s="32"/>
    </row>
    <row r="23">
      <c r="A23" s="323">
        <v>607.0</v>
      </c>
      <c r="B23" s="324">
        <v>45909.0</v>
      </c>
      <c r="C23" s="325">
        <v>0.6555555555555556</v>
      </c>
      <c r="D23" s="326" t="s">
        <v>48</v>
      </c>
      <c r="E23" s="317" t="s">
        <v>598</v>
      </c>
      <c r="F23" s="317" t="s">
        <v>176</v>
      </c>
      <c r="G23" s="317" t="s">
        <v>178</v>
      </c>
      <c r="H23" s="317" t="s">
        <v>339</v>
      </c>
      <c r="I23" s="327">
        <v>45909.0</v>
      </c>
      <c r="J23" s="328">
        <v>0.7986111111111112</v>
      </c>
      <c r="K23" s="316"/>
      <c r="L23" s="317">
        <v>111422.0</v>
      </c>
      <c r="M23" s="329">
        <v>111460.0</v>
      </c>
      <c r="N23" s="307">
        <f t="shared" si="1"/>
        <v>38</v>
      </c>
      <c r="O23" s="176" t="s">
        <v>19</v>
      </c>
      <c r="P23" s="310" t="s">
        <v>20</v>
      </c>
      <c r="Q23" s="317" t="s">
        <v>599</v>
      </c>
      <c r="R23" s="318"/>
      <c r="S23" s="32"/>
      <c r="T23" s="32"/>
      <c r="U23" s="32"/>
      <c r="V23" s="32"/>
      <c r="W23" s="32"/>
    </row>
    <row r="24">
      <c r="A24" s="323">
        <v>608.0</v>
      </c>
      <c r="B24" s="324">
        <v>45909.0</v>
      </c>
      <c r="C24" s="325">
        <v>0.8604166666666667</v>
      </c>
      <c r="D24" s="333" t="s">
        <v>17</v>
      </c>
      <c r="E24" s="334" t="s">
        <v>600</v>
      </c>
      <c r="F24" s="314" t="s">
        <v>18</v>
      </c>
      <c r="G24" s="313"/>
      <c r="H24" s="314" t="s">
        <v>601</v>
      </c>
      <c r="I24" s="313"/>
      <c r="J24" s="313"/>
      <c r="K24" s="313"/>
      <c r="L24" s="314">
        <v>113678.0</v>
      </c>
      <c r="M24" s="335"/>
      <c r="N24" s="307">
        <f t="shared" si="1"/>
        <v>-113678</v>
      </c>
      <c r="O24" s="176" t="s">
        <v>147</v>
      </c>
      <c r="P24" s="310" t="s">
        <v>20</v>
      </c>
      <c r="Q24" s="313"/>
      <c r="R24" s="32"/>
      <c r="S24" s="32"/>
      <c r="T24" s="32"/>
      <c r="U24" s="32"/>
      <c r="V24" s="32"/>
      <c r="W24" s="32"/>
    </row>
    <row r="25">
      <c r="A25" s="219"/>
      <c r="B25" s="243"/>
      <c r="C25" s="243"/>
      <c r="D25" s="243"/>
      <c r="E25" s="316"/>
      <c r="F25" s="316"/>
      <c r="G25" s="316"/>
      <c r="H25" s="316"/>
      <c r="I25" s="316"/>
      <c r="J25" s="316"/>
      <c r="K25" s="336"/>
      <c r="L25" s="336"/>
      <c r="M25" s="337"/>
      <c r="N25" s="307">
        <f t="shared" si="1"/>
        <v>0</v>
      </c>
      <c r="O25" s="267"/>
      <c r="P25" s="336"/>
      <c r="Q25" s="336"/>
      <c r="R25" s="32"/>
      <c r="S25" s="32"/>
      <c r="T25" s="32"/>
      <c r="U25" s="32"/>
      <c r="V25" s="32"/>
      <c r="W25" s="32"/>
    </row>
    <row r="26">
      <c r="A26" s="219"/>
      <c r="B26" s="243"/>
      <c r="C26" s="243"/>
      <c r="D26" s="243"/>
      <c r="E26" s="313"/>
      <c r="F26" s="313"/>
      <c r="G26" s="313"/>
      <c r="H26" s="313"/>
      <c r="I26" s="313"/>
      <c r="J26" s="313"/>
      <c r="K26" s="338"/>
      <c r="L26" s="338"/>
      <c r="M26" s="339"/>
      <c r="N26" s="339"/>
      <c r="O26" s="340"/>
      <c r="P26" s="338"/>
      <c r="Q26" s="338"/>
      <c r="R26" s="32"/>
      <c r="S26" s="32"/>
      <c r="T26" s="32"/>
      <c r="U26" s="32"/>
      <c r="V26" s="32"/>
      <c r="W26" s="32"/>
    </row>
    <row r="27">
      <c r="A27" s="219"/>
      <c r="B27" s="219"/>
      <c r="C27" s="219"/>
      <c r="D27" s="219"/>
      <c r="E27" s="212"/>
      <c r="F27" s="212"/>
      <c r="G27" s="212"/>
      <c r="H27" s="212"/>
      <c r="I27" s="212"/>
      <c r="J27" s="212"/>
      <c r="K27" s="265"/>
      <c r="L27" s="265"/>
      <c r="M27" s="266"/>
      <c r="N27" s="266"/>
      <c r="O27" s="267"/>
      <c r="P27" s="265"/>
      <c r="Q27" s="265"/>
      <c r="R27" s="32"/>
      <c r="S27" s="32"/>
      <c r="T27" s="32"/>
      <c r="U27" s="32"/>
      <c r="V27" s="32"/>
      <c r="W27" s="32"/>
    </row>
    <row r="28">
      <c r="A28" s="219"/>
      <c r="B28" s="219"/>
      <c r="C28" s="219"/>
      <c r="D28" s="219"/>
      <c r="E28" s="193"/>
      <c r="F28" s="193"/>
      <c r="G28" s="193"/>
      <c r="H28" s="193"/>
      <c r="I28" s="193"/>
      <c r="J28" s="193"/>
      <c r="K28" s="341"/>
      <c r="L28" s="341"/>
      <c r="M28" s="342"/>
      <c r="N28" s="342"/>
      <c r="O28" s="340"/>
      <c r="P28" s="341"/>
      <c r="Q28" s="341"/>
      <c r="R28" s="32"/>
      <c r="S28" s="32"/>
      <c r="T28" s="32"/>
      <c r="U28" s="32"/>
      <c r="V28" s="32"/>
      <c r="W28" s="32"/>
    </row>
    <row r="29">
      <c r="A29" s="32"/>
      <c r="B29" s="32"/>
      <c r="C29" s="32"/>
      <c r="D29" s="32"/>
      <c r="E29" s="265"/>
      <c r="F29" s="265"/>
      <c r="G29" s="265"/>
      <c r="H29" s="265"/>
      <c r="I29" s="265"/>
      <c r="J29" s="265"/>
      <c r="K29" s="265"/>
      <c r="L29" s="265"/>
      <c r="M29" s="266"/>
      <c r="N29" s="266"/>
      <c r="O29" s="267"/>
      <c r="P29" s="265"/>
      <c r="Q29" s="265"/>
      <c r="R29" s="32"/>
      <c r="S29" s="32"/>
      <c r="T29" s="32"/>
      <c r="U29" s="32"/>
      <c r="V29" s="32"/>
      <c r="W29" s="32"/>
    </row>
    <row r="30">
      <c r="A30" s="32"/>
      <c r="B30" s="32"/>
      <c r="C30" s="32"/>
      <c r="D30" s="32"/>
      <c r="E30" s="343"/>
      <c r="F30" s="342"/>
      <c r="G30" s="342"/>
      <c r="H30" s="342"/>
      <c r="I30" s="342"/>
      <c r="J30" s="342"/>
      <c r="K30" s="341"/>
      <c r="L30" s="342"/>
      <c r="M30" s="32"/>
      <c r="N30" s="32"/>
      <c r="O30" s="32"/>
      <c r="P30" s="32"/>
      <c r="Q30" s="32"/>
      <c r="R30" s="32"/>
      <c r="S30" s="32"/>
      <c r="T30" s="32"/>
      <c r="U30" s="32"/>
      <c r="V30" s="32"/>
      <c r="W30" s="32"/>
    </row>
    <row r="31">
      <c r="A31" s="32"/>
      <c r="B31" s="32"/>
      <c r="C31" s="32"/>
      <c r="D31" s="32"/>
      <c r="E31" s="344"/>
      <c r="F31" s="266"/>
      <c r="G31" s="266"/>
      <c r="H31" s="266"/>
      <c r="I31" s="266"/>
      <c r="J31" s="266"/>
      <c r="K31" s="265"/>
      <c r="L31" s="266"/>
      <c r="M31" s="32"/>
      <c r="N31" s="32"/>
      <c r="O31" s="32"/>
      <c r="P31" s="32"/>
      <c r="Q31" s="32"/>
      <c r="R31" s="32"/>
      <c r="S31" s="32"/>
      <c r="T31" s="32"/>
      <c r="U31" s="32"/>
      <c r="V31" s="32"/>
      <c r="W31" s="32"/>
    </row>
    <row r="32">
      <c r="A32" s="32"/>
      <c r="B32" s="32"/>
      <c r="C32" s="32"/>
      <c r="D32" s="32"/>
      <c r="E32" s="343"/>
      <c r="F32" s="342"/>
      <c r="G32" s="342"/>
      <c r="H32" s="342"/>
      <c r="I32" s="342"/>
      <c r="J32" s="342"/>
      <c r="K32" s="341"/>
      <c r="L32" s="342"/>
      <c r="M32" s="32"/>
      <c r="N32" s="32"/>
      <c r="O32" s="32"/>
      <c r="P32" s="32"/>
      <c r="Q32" s="32"/>
      <c r="R32" s="32"/>
      <c r="S32" s="32"/>
      <c r="T32" s="32"/>
      <c r="U32" s="32"/>
      <c r="V32" s="32"/>
      <c r="W32" s="32"/>
    </row>
    <row r="33">
      <c r="A33" s="32"/>
      <c r="B33" s="32"/>
      <c r="C33" s="32"/>
      <c r="D33" s="32"/>
      <c r="E33" s="344"/>
      <c r="F33" s="266"/>
      <c r="G33" s="266"/>
      <c r="H33" s="266"/>
      <c r="I33" s="266"/>
      <c r="J33" s="266"/>
      <c r="K33" s="265"/>
      <c r="L33" s="266"/>
      <c r="M33" s="32"/>
      <c r="N33" s="32"/>
      <c r="O33" s="32"/>
      <c r="P33" s="32"/>
      <c r="Q33" s="32"/>
      <c r="R33" s="32"/>
      <c r="S33" s="32"/>
      <c r="T33" s="32"/>
      <c r="U33" s="32"/>
      <c r="V33" s="32"/>
      <c r="W33" s="32"/>
    </row>
    <row r="34">
      <c r="A34" s="32"/>
      <c r="B34" s="32"/>
      <c r="C34" s="32"/>
      <c r="D34" s="32"/>
      <c r="E34" s="343"/>
      <c r="F34" s="342"/>
      <c r="G34" s="342"/>
      <c r="H34" s="342"/>
      <c r="I34" s="342"/>
      <c r="J34" s="342"/>
      <c r="K34" s="341"/>
      <c r="L34" s="342"/>
      <c r="M34" s="32"/>
      <c r="N34" s="32"/>
      <c r="O34" s="32"/>
      <c r="P34" s="32"/>
      <c r="Q34" s="32"/>
      <c r="R34" s="32"/>
      <c r="S34" s="32"/>
      <c r="T34" s="32"/>
      <c r="U34" s="32"/>
      <c r="V34" s="32"/>
      <c r="W34" s="32"/>
    </row>
    <row r="35">
      <c r="A35" s="32"/>
      <c r="B35" s="32"/>
      <c r="C35" s="32"/>
      <c r="D35" s="32"/>
      <c r="E35" s="344"/>
      <c r="F35" s="266"/>
      <c r="G35" s="266"/>
      <c r="H35" s="266"/>
      <c r="I35" s="266"/>
      <c r="J35" s="266"/>
      <c r="K35" s="265"/>
      <c r="L35" s="266"/>
      <c r="M35" s="32"/>
      <c r="N35" s="32"/>
      <c r="O35" s="32"/>
      <c r="P35" s="32"/>
      <c r="Q35" s="32"/>
      <c r="R35" s="32"/>
      <c r="S35" s="32"/>
      <c r="T35" s="32"/>
      <c r="U35" s="32"/>
      <c r="V35" s="32"/>
      <c r="W35" s="32"/>
    </row>
    <row r="36">
      <c r="A36" s="32"/>
      <c r="B36" s="32"/>
      <c r="C36" s="32"/>
      <c r="D36" s="32"/>
      <c r="E36" s="343"/>
      <c r="F36" s="342"/>
      <c r="G36" s="342"/>
      <c r="H36" s="342"/>
      <c r="I36" s="342"/>
      <c r="J36" s="342"/>
      <c r="K36" s="341"/>
      <c r="L36" s="342"/>
      <c r="M36" s="32"/>
      <c r="N36" s="32"/>
      <c r="O36" s="32"/>
      <c r="P36" s="32"/>
      <c r="Q36" s="32"/>
      <c r="R36" s="32"/>
      <c r="S36" s="32"/>
      <c r="T36" s="32"/>
      <c r="U36" s="32"/>
      <c r="V36" s="32"/>
      <c r="W36" s="32"/>
    </row>
    <row r="37">
      <c r="A37" s="32"/>
      <c r="B37" s="32"/>
      <c r="C37" s="32"/>
      <c r="D37" s="32"/>
      <c r="E37" s="344"/>
      <c r="F37" s="266"/>
      <c r="G37" s="266"/>
      <c r="H37" s="266"/>
      <c r="I37" s="266"/>
      <c r="J37" s="266"/>
      <c r="K37" s="265"/>
      <c r="L37" s="266"/>
      <c r="M37" s="32"/>
      <c r="N37" s="32"/>
      <c r="O37" s="32"/>
      <c r="P37" s="32"/>
      <c r="Q37" s="32"/>
      <c r="R37" s="32"/>
      <c r="S37" s="32"/>
      <c r="T37" s="32"/>
      <c r="U37" s="32"/>
      <c r="V37" s="32"/>
      <c r="W37" s="32"/>
    </row>
    <row r="38">
      <c r="A38" s="32"/>
      <c r="B38" s="32"/>
      <c r="C38" s="32"/>
      <c r="D38" s="32"/>
      <c r="E38" s="343"/>
      <c r="F38" s="342"/>
      <c r="G38" s="342"/>
      <c r="H38" s="342"/>
      <c r="I38" s="342"/>
      <c r="J38" s="342"/>
      <c r="K38" s="341"/>
      <c r="L38" s="342"/>
      <c r="M38" s="32"/>
      <c r="N38" s="32"/>
      <c r="O38" s="32"/>
      <c r="P38" s="32"/>
      <c r="Q38" s="32"/>
      <c r="R38" s="32"/>
      <c r="S38" s="32"/>
      <c r="T38" s="32"/>
      <c r="U38" s="32"/>
      <c r="V38" s="32"/>
      <c r="W38" s="32"/>
    </row>
    <row r="39">
      <c r="A39" s="32"/>
      <c r="B39" s="32"/>
      <c r="C39" s="32"/>
      <c r="D39" s="32"/>
      <c r="E39" s="344"/>
      <c r="F39" s="266"/>
      <c r="G39" s="266"/>
      <c r="H39" s="266"/>
      <c r="I39" s="266"/>
      <c r="J39" s="266"/>
      <c r="K39" s="265"/>
      <c r="L39" s="266"/>
      <c r="M39" s="32"/>
      <c r="N39" s="32"/>
      <c r="O39" s="32"/>
      <c r="P39" s="32"/>
      <c r="Q39" s="32"/>
      <c r="R39" s="32"/>
      <c r="S39" s="32"/>
      <c r="T39" s="32"/>
      <c r="U39" s="32"/>
      <c r="V39" s="32"/>
      <c r="W39" s="32"/>
    </row>
    <row r="40">
      <c r="A40" s="32"/>
      <c r="B40" s="32"/>
      <c r="C40" s="32"/>
      <c r="D40" s="32"/>
      <c r="E40" s="343"/>
      <c r="F40" s="342"/>
      <c r="G40" s="342"/>
      <c r="H40" s="342"/>
      <c r="I40" s="342"/>
      <c r="J40" s="342"/>
      <c r="K40" s="341"/>
      <c r="L40" s="342"/>
      <c r="M40" s="32"/>
      <c r="N40" s="32"/>
      <c r="O40" s="32"/>
      <c r="P40" s="32"/>
      <c r="Q40" s="32"/>
      <c r="R40" s="32"/>
      <c r="S40" s="32"/>
      <c r="T40" s="32"/>
      <c r="U40" s="32"/>
      <c r="V40" s="32"/>
      <c r="W40" s="32"/>
    </row>
    <row r="41">
      <c r="A41" s="32"/>
      <c r="B41" s="32"/>
      <c r="C41" s="32"/>
      <c r="D41" s="32"/>
      <c r="E41" s="344"/>
      <c r="F41" s="266"/>
      <c r="G41" s="266"/>
      <c r="H41" s="266"/>
      <c r="I41" s="266"/>
      <c r="J41" s="266"/>
      <c r="K41" s="265"/>
      <c r="L41" s="266"/>
      <c r="M41" s="32"/>
      <c r="N41" s="32"/>
      <c r="O41" s="32"/>
      <c r="P41" s="32"/>
      <c r="Q41" s="32"/>
      <c r="R41" s="32"/>
      <c r="S41" s="32"/>
      <c r="T41" s="32"/>
      <c r="U41" s="32"/>
      <c r="V41" s="32"/>
      <c r="W41" s="32"/>
    </row>
    <row r="42">
      <c r="A42" s="32"/>
      <c r="B42" s="32"/>
      <c r="C42" s="32"/>
      <c r="D42" s="32"/>
      <c r="E42" s="343"/>
      <c r="F42" s="342"/>
      <c r="G42" s="342"/>
      <c r="H42" s="342"/>
      <c r="I42" s="342"/>
      <c r="J42" s="342"/>
      <c r="K42" s="341"/>
      <c r="L42" s="342"/>
      <c r="M42" s="32"/>
      <c r="N42" s="32"/>
      <c r="O42" s="32"/>
      <c r="P42" s="32"/>
      <c r="Q42" s="32"/>
      <c r="R42" s="32"/>
      <c r="S42" s="32"/>
      <c r="T42" s="32"/>
      <c r="U42" s="32"/>
      <c r="V42" s="32"/>
      <c r="W42" s="32"/>
    </row>
    <row r="43">
      <c r="A43" s="32"/>
      <c r="B43" s="32"/>
      <c r="C43" s="32"/>
      <c r="D43" s="32"/>
      <c r="E43" s="344"/>
      <c r="F43" s="266"/>
      <c r="G43" s="266"/>
      <c r="H43" s="266"/>
      <c r="I43" s="266"/>
      <c r="J43" s="266"/>
      <c r="K43" s="265"/>
      <c r="L43" s="266"/>
      <c r="M43" s="32"/>
      <c r="N43" s="32"/>
      <c r="O43" s="32"/>
      <c r="P43" s="32"/>
      <c r="Q43" s="32"/>
      <c r="R43" s="32"/>
      <c r="S43" s="32"/>
      <c r="T43" s="32"/>
      <c r="U43" s="32"/>
      <c r="V43" s="32"/>
      <c r="W43" s="32"/>
    </row>
    <row r="44">
      <c r="A44" s="32"/>
      <c r="B44" s="32"/>
      <c r="C44" s="32"/>
      <c r="D44" s="32"/>
      <c r="E44" s="343"/>
      <c r="F44" s="342"/>
      <c r="G44" s="342"/>
      <c r="H44" s="342"/>
      <c r="I44" s="342"/>
      <c r="J44" s="342"/>
      <c r="K44" s="341"/>
      <c r="L44" s="342"/>
      <c r="M44" s="32"/>
      <c r="N44" s="32"/>
      <c r="O44" s="32"/>
      <c r="P44" s="32"/>
      <c r="Q44" s="32"/>
      <c r="R44" s="32"/>
      <c r="S44" s="32"/>
      <c r="T44" s="32"/>
      <c r="U44" s="32"/>
      <c r="V44" s="32"/>
      <c r="W44" s="32"/>
    </row>
    <row r="45">
      <c r="A45" s="32"/>
      <c r="B45" s="32"/>
      <c r="C45" s="32"/>
      <c r="D45" s="32"/>
      <c r="E45" s="344"/>
      <c r="F45" s="266"/>
      <c r="G45" s="266"/>
      <c r="H45" s="266"/>
      <c r="I45" s="266"/>
      <c r="J45" s="266"/>
      <c r="K45" s="265"/>
      <c r="L45" s="266"/>
      <c r="M45" s="32"/>
      <c r="N45" s="32"/>
      <c r="O45" s="32"/>
      <c r="P45" s="32"/>
      <c r="Q45" s="32"/>
      <c r="R45" s="32"/>
      <c r="S45" s="32"/>
      <c r="T45" s="32"/>
      <c r="U45" s="32"/>
      <c r="V45" s="32"/>
      <c r="W45" s="32"/>
    </row>
    <row r="46">
      <c r="A46" s="32"/>
      <c r="B46" s="32"/>
      <c r="C46" s="32"/>
      <c r="D46" s="32"/>
      <c r="E46" s="343"/>
      <c r="F46" s="342"/>
      <c r="G46" s="342"/>
      <c r="H46" s="342"/>
      <c r="I46" s="342"/>
      <c r="J46" s="342"/>
      <c r="K46" s="341"/>
      <c r="L46" s="342"/>
      <c r="M46" s="32"/>
      <c r="N46" s="32"/>
      <c r="O46" s="32"/>
      <c r="P46" s="32"/>
      <c r="Q46" s="32"/>
      <c r="R46" s="32"/>
      <c r="S46" s="32"/>
      <c r="T46" s="32"/>
      <c r="U46" s="32"/>
      <c r="V46" s="32"/>
      <c r="W46" s="32"/>
    </row>
    <row r="47">
      <c r="A47" s="32"/>
      <c r="B47" s="32"/>
      <c r="C47" s="32"/>
      <c r="D47" s="32"/>
      <c r="E47" s="344"/>
      <c r="F47" s="266"/>
      <c r="G47" s="266"/>
      <c r="H47" s="266"/>
      <c r="I47" s="266"/>
      <c r="J47" s="266"/>
      <c r="K47" s="265"/>
      <c r="L47" s="266"/>
      <c r="M47" s="32"/>
      <c r="N47" s="32"/>
      <c r="O47" s="32"/>
      <c r="P47" s="32"/>
      <c r="Q47" s="32"/>
      <c r="R47" s="32"/>
      <c r="S47" s="32"/>
      <c r="T47" s="32"/>
      <c r="U47" s="32"/>
      <c r="V47" s="32"/>
      <c r="W47" s="32"/>
    </row>
    <row r="48">
      <c r="A48" s="32"/>
      <c r="B48" s="32"/>
      <c r="C48" s="32"/>
      <c r="D48" s="32"/>
      <c r="E48" s="343"/>
      <c r="F48" s="342"/>
      <c r="G48" s="342"/>
      <c r="H48" s="342"/>
      <c r="I48" s="342"/>
      <c r="J48" s="342"/>
      <c r="K48" s="341"/>
      <c r="L48" s="342"/>
      <c r="M48" s="32"/>
      <c r="N48" s="32"/>
      <c r="O48" s="32"/>
      <c r="P48" s="32"/>
      <c r="Q48" s="32"/>
      <c r="R48" s="32"/>
      <c r="S48" s="32"/>
      <c r="T48" s="32"/>
      <c r="U48" s="32"/>
      <c r="V48" s="32"/>
      <c r="W48" s="32"/>
    </row>
    <row r="49">
      <c r="A49" s="32"/>
      <c r="B49" s="32"/>
      <c r="C49" s="32"/>
      <c r="D49" s="32"/>
      <c r="E49" s="344"/>
      <c r="F49" s="266"/>
      <c r="G49" s="266"/>
      <c r="H49" s="266"/>
      <c r="I49" s="266"/>
      <c r="J49" s="266"/>
      <c r="K49" s="265"/>
      <c r="L49" s="266"/>
      <c r="M49" s="32"/>
      <c r="N49" s="32"/>
      <c r="O49" s="32"/>
      <c r="P49" s="32"/>
      <c r="Q49" s="32"/>
      <c r="R49" s="32"/>
      <c r="S49" s="32"/>
      <c r="T49" s="32"/>
      <c r="U49" s="32"/>
      <c r="V49" s="32"/>
      <c r="W49" s="32"/>
    </row>
    <row r="50">
      <c r="A50" s="32"/>
      <c r="B50" s="32"/>
      <c r="C50" s="32"/>
      <c r="D50" s="32"/>
      <c r="E50" s="343"/>
      <c r="F50" s="342"/>
      <c r="G50" s="342"/>
      <c r="H50" s="342"/>
      <c r="I50" s="342"/>
      <c r="J50" s="342"/>
      <c r="K50" s="341"/>
      <c r="L50" s="342"/>
      <c r="M50" s="32"/>
      <c r="N50" s="32"/>
      <c r="O50" s="32"/>
      <c r="P50" s="32"/>
      <c r="Q50" s="32"/>
      <c r="R50" s="32"/>
      <c r="S50" s="32"/>
      <c r="T50" s="32"/>
      <c r="U50" s="32"/>
      <c r="V50" s="32"/>
      <c r="W50" s="32"/>
    </row>
    <row r="51">
      <c r="A51" s="32"/>
      <c r="B51" s="32"/>
      <c r="C51" s="32"/>
      <c r="D51" s="32"/>
      <c r="E51" s="344"/>
      <c r="F51" s="266"/>
      <c r="G51" s="266"/>
      <c r="H51" s="266"/>
      <c r="I51" s="266"/>
      <c r="J51" s="266"/>
      <c r="K51" s="265"/>
      <c r="L51" s="266"/>
      <c r="M51" s="32"/>
      <c r="N51" s="32"/>
      <c r="O51" s="32"/>
      <c r="P51" s="32"/>
      <c r="Q51" s="32"/>
      <c r="R51" s="32"/>
      <c r="S51" s="32"/>
      <c r="T51" s="32"/>
      <c r="U51" s="32"/>
      <c r="V51" s="32"/>
      <c r="W51" s="32"/>
    </row>
    <row r="52">
      <c r="A52" s="32"/>
      <c r="B52" s="32"/>
      <c r="C52" s="32"/>
      <c r="D52" s="32"/>
      <c r="E52" s="343"/>
      <c r="F52" s="342"/>
      <c r="G52" s="342"/>
      <c r="H52" s="342"/>
      <c r="I52" s="342"/>
      <c r="J52" s="342"/>
      <c r="K52" s="341"/>
      <c r="L52" s="342"/>
      <c r="M52" s="32"/>
      <c r="N52" s="32"/>
      <c r="O52" s="32"/>
      <c r="P52" s="32"/>
      <c r="Q52" s="32"/>
      <c r="R52" s="32"/>
      <c r="S52" s="32"/>
      <c r="T52" s="32"/>
      <c r="U52" s="32"/>
      <c r="V52" s="32"/>
      <c r="W52" s="32"/>
    </row>
    <row r="53">
      <c r="A53" s="32"/>
      <c r="B53" s="32"/>
      <c r="C53" s="32"/>
      <c r="D53" s="32"/>
      <c r="E53" s="344"/>
      <c r="F53" s="266"/>
      <c r="G53" s="266"/>
      <c r="H53" s="266"/>
      <c r="I53" s="266"/>
      <c r="J53" s="266"/>
      <c r="K53" s="265"/>
      <c r="L53" s="266"/>
      <c r="M53" s="32"/>
      <c r="N53" s="32"/>
      <c r="O53" s="32"/>
      <c r="P53" s="32"/>
      <c r="Q53" s="32"/>
      <c r="R53" s="32"/>
      <c r="S53" s="32"/>
      <c r="T53" s="32"/>
      <c r="U53" s="32"/>
      <c r="V53" s="32"/>
      <c r="W53" s="32"/>
    </row>
    <row r="54">
      <c r="A54" s="32"/>
      <c r="B54" s="32"/>
      <c r="C54" s="32"/>
      <c r="D54" s="32"/>
      <c r="E54" s="343"/>
      <c r="F54" s="342"/>
      <c r="G54" s="342"/>
      <c r="H54" s="342"/>
      <c r="I54" s="342"/>
      <c r="J54" s="342"/>
      <c r="K54" s="341"/>
      <c r="L54" s="342"/>
      <c r="M54" s="32"/>
      <c r="N54" s="32"/>
      <c r="O54" s="32"/>
      <c r="P54" s="32"/>
      <c r="Q54" s="32"/>
      <c r="R54" s="32"/>
      <c r="S54" s="32"/>
      <c r="T54" s="32"/>
      <c r="U54" s="32"/>
      <c r="V54" s="32"/>
      <c r="W54" s="32"/>
    </row>
    <row r="55">
      <c r="A55" s="32"/>
      <c r="B55" s="32"/>
      <c r="C55" s="32"/>
      <c r="D55" s="32"/>
      <c r="E55" s="344"/>
      <c r="F55" s="266"/>
      <c r="G55" s="266"/>
      <c r="H55" s="266"/>
      <c r="I55" s="266"/>
      <c r="J55" s="266"/>
      <c r="K55" s="265"/>
      <c r="L55" s="266"/>
      <c r="M55" s="32"/>
      <c r="N55" s="32"/>
      <c r="O55" s="32"/>
      <c r="P55" s="32"/>
      <c r="Q55" s="32"/>
      <c r="R55" s="32"/>
      <c r="S55" s="32"/>
      <c r="T55" s="32"/>
      <c r="U55" s="32"/>
      <c r="V55" s="32"/>
      <c r="W55" s="32"/>
    </row>
    <row r="56">
      <c r="A56" s="32"/>
      <c r="B56" s="32"/>
      <c r="C56" s="32"/>
      <c r="D56" s="32"/>
      <c r="E56" s="343"/>
      <c r="F56" s="342"/>
      <c r="G56" s="342"/>
      <c r="H56" s="342"/>
      <c r="I56" s="342"/>
      <c r="J56" s="342"/>
      <c r="K56" s="341"/>
      <c r="L56" s="342"/>
      <c r="M56" s="32"/>
      <c r="N56" s="32"/>
      <c r="O56" s="32"/>
      <c r="P56" s="32"/>
      <c r="Q56" s="32"/>
      <c r="R56" s="32"/>
      <c r="S56" s="32"/>
      <c r="T56" s="32"/>
      <c r="U56" s="32"/>
      <c r="V56" s="32"/>
      <c r="W56" s="32"/>
    </row>
    <row r="57">
      <c r="A57" s="32"/>
      <c r="B57" s="32"/>
      <c r="C57" s="32"/>
      <c r="D57" s="32"/>
      <c r="E57" s="344"/>
      <c r="F57" s="266"/>
      <c r="G57" s="266"/>
      <c r="H57" s="266"/>
      <c r="I57" s="266"/>
      <c r="J57" s="266"/>
      <c r="K57" s="265"/>
      <c r="L57" s="266"/>
      <c r="M57" s="32"/>
      <c r="N57" s="32"/>
      <c r="O57" s="32"/>
      <c r="P57" s="32"/>
      <c r="Q57" s="32"/>
      <c r="R57" s="32"/>
      <c r="S57" s="32"/>
      <c r="T57" s="32"/>
      <c r="U57" s="32"/>
      <c r="V57" s="32"/>
      <c r="W57" s="32"/>
    </row>
    <row r="58">
      <c r="A58" s="32"/>
      <c r="B58" s="32"/>
      <c r="C58" s="32"/>
      <c r="D58" s="32"/>
      <c r="E58" s="343"/>
      <c r="F58" s="342"/>
      <c r="G58" s="342"/>
      <c r="H58" s="342"/>
      <c r="I58" s="342"/>
      <c r="J58" s="342"/>
      <c r="K58" s="341"/>
      <c r="L58" s="342"/>
      <c r="M58" s="32"/>
      <c r="N58" s="32"/>
      <c r="O58" s="32"/>
      <c r="P58" s="32"/>
      <c r="Q58" s="32"/>
      <c r="R58" s="32"/>
      <c r="S58" s="32"/>
      <c r="T58" s="32"/>
      <c r="U58" s="32"/>
      <c r="V58" s="32"/>
      <c r="W58" s="32"/>
    </row>
    <row r="59">
      <c r="A59" s="32"/>
      <c r="B59" s="32"/>
      <c r="C59" s="32"/>
      <c r="D59" s="32"/>
      <c r="E59" s="344"/>
      <c r="F59" s="266"/>
      <c r="G59" s="266"/>
      <c r="H59" s="266"/>
      <c r="I59" s="266"/>
      <c r="J59" s="266"/>
      <c r="K59" s="265"/>
      <c r="L59" s="266"/>
      <c r="M59" s="32"/>
      <c r="N59" s="32"/>
      <c r="O59" s="32"/>
      <c r="P59" s="32"/>
      <c r="Q59" s="32"/>
      <c r="R59" s="32"/>
      <c r="S59" s="32"/>
      <c r="T59" s="32"/>
      <c r="U59" s="32"/>
      <c r="V59" s="32"/>
      <c r="W59" s="32"/>
    </row>
    <row r="60">
      <c r="A60" s="32"/>
      <c r="B60" s="32"/>
      <c r="C60" s="32"/>
      <c r="D60" s="32"/>
      <c r="E60" s="343"/>
      <c r="F60" s="342"/>
      <c r="G60" s="342"/>
      <c r="H60" s="342"/>
      <c r="I60" s="342"/>
      <c r="J60" s="342"/>
      <c r="K60" s="341"/>
      <c r="L60" s="342"/>
      <c r="M60" s="32"/>
      <c r="N60" s="32"/>
      <c r="O60" s="32"/>
      <c r="P60" s="32"/>
      <c r="Q60" s="32"/>
      <c r="R60" s="32"/>
      <c r="S60" s="32"/>
      <c r="T60" s="32"/>
      <c r="U60" s="32"/>
      <c r="V60" s="32"/>
      <c r="W60" s="32"/>
    </row>
    <row r="61">
      <c r="A61" s="32"/>
      <c r="B61" s="32"/>
      <c r="C61" s="32"/>
      <c r="D61" s="32"/>
      <c r="E61" s="344"/>
      <c r="F61" s="266"/>
      <c r="G61" s="266"/>
      <c r="H61" s="266"/>
      <c r="I61" s="266"/>
      <c r="J61" s="266"/>
      <c r="K61" s="265"/>
      <c r="L61" s="266"/>
      <c r="M61" s="32"/>
      <c r="N61" s="32"/>
      <c r="O61" s="32"/>
      <c r="P61" s="32"/>
      <c r="Q61" s="32"/>
      <c r="R61" s="32"/>
      <c r="S61" s="32"/>
      <c r="T61" s="32"/>
      <c r="U61" s="32"/>
      <c r="V61" s="32"/>
      <c r="W61" s="32"/>
    </row>
    <row r="62">
      <c r="A62" s="32"/>
      <c r="B62" s="32"/>
      <c r="C62" s="32"/>
      <c r="D62" s="32"/>
      <c r="E62" s="343"/>
      <c r="F62" s="342"/>
      <c r="G62" s="342"/>
      <c r="H62" s="342"/>
      <c r="I62" s="342"/>
      <c r="J62" s="342"/>
      <c r="K62" s="341"/>
      <c r="L62" s="342"/>
      <c r="M62" s="32"/>
      <c r="N62" s="32"/>
      <c r="O62" s="32"/>
      <c r="P62" s="32"/>
      <c r="Q62" s="32"/>
      <c r="R62" s="32"/>
      <c r="S62" s="32"/>
      <c r="T62" s="32"/>
      <c r="U62" s="32"/>
      <c r="V62" s="32"/>
      <c r="W62" s="32"/>
    </row>
    <row r="63">
      <c r="A63" s="32"/>
      <c r="B63" s="32"/>
      <c r="C63" s="32"/>
      <c r="D63" s="32"/>
      <c r="E63" s="344"/>
      <c r="F63" s="266"/>
      <c r="G63" s="266"/>
      <c r="H63" s="266"/>
      <c r="I63" s="266"/>
      <c r="J63" s="266"/>
      <c r="K63" s="265"/>
      <c r="L63" s="266"/>
      <c r="M63" s="32"/>
      <c r="N63" s="32"/>
      <c r="O63" s="32"/>
      <c r="P63" s="32"/>
      <c r="Q63" s="32"/>
      <c r="R63" s="32"/>
      <c r="S63" s="32"/>
      <c r="T63" s="32"/>
      <c r="U63" s="32"/>
      <c r="V63" s="32"/>
      <c r="W63" s="32"/>
    </row>
    <row r="64">
      <c r="A64" s="32"/>
      <c r="B64" s="32"/>
      <c r="C64" s="32"/>
      <c r="D64" s="32"/>
      <c r="E64" s="343"/>
      <c r="F64" s="342"/>
      <c r="G64" s="342"/>
      <c r="H64" s="342"/>
      <c r="I64" s="342"/>
      <c r="J64" s="342"/>
      <c r="K64" s="341"/>
      <c r="L64" s="342"/>
      <c r="M64" s="32"/>
      <c r="N64" s="32"/>
      <c r="O64" s="32"/>
      <c r="P64" s="32"/>
      <c r="Q64" s="32"/>
      <c r="R64" s="32"/>
      <c r="S64" s="32"/>
      <c r="T64" s="32"/>
      <c r="U64" s="32"/>
      <c r="V64" s="32"/>
      <c r="W64" s="32"/>
    </row>
    <row r="65">
      <c r="A65" s="32"/>
      <c r="B65" s="32"/>
      <c r="C65" s="32"/>
      <c r="D65" s="32"/>
      <c r="E65" s="344"/>
      <c r="F65" s="266"/>
      <c r="G65" s="266"/>
      <c r="H65" s="266"/>
      <c r="I65" s="266"/>
      <c r="J65" s="266"/>
      <c r="K65" s="265"/>
      <c r="L65" s="266"/>
      <c r="M65" s="32"/>
      <c r="N65" s="32"/>
      <c r="O65" s="32"/>
      <c r="P65" s="32"/>
      <c r="Q65" s="32"/>
      <c r="R65" s="32"/>
      <c r="S65" s="32"/>
      <c r="T65" s="32"/>
      <c r="U65" s="32"/>
      <c r="V65" s="32"/>
      <c r="W65" s="32"/>
    </row>
    <row r="66">
      <c r="A66" s="32"/>
      <c r="B66" s="32"/>
      <c r="C66" s="32"/>
      <c r="D66" s="32"/>
      <c r="E66" s="343"/>
      <c r="F66" s="342"/>
      <c r="G66" s="342"/>
      <c r="H66" s="342"/>
      <c r="I66" s="342"/>
      <c r="J66" s="342"/>
      <c r="K66" s="341"/>
      <c r="L66" s="342"/>
      <c r="M66" s="32"/>
      <c r="N66" s="32"/>
      <c r="O66" s="32"/>
      <c r="P66" s="32"/>
      <c r="Q66" s="32"/>
      <c r="R66" s="32"/>
      <c r="S66" s="32"/>
      <c r="T66" s="32"/>
      <c r="U66" s="32"/>
      <c r="V66" s="32"/>
      <c r="W66" s="32"/>
    </row>
    <row r="67">
      <c r="A67" s="32"/>
      <c r="B67" s="32"/>
      <c r="C67" s="32"/>
      <c r="D67" s="32"/>
      <c r="E67" s="344"/>
      <c r="F67" s="266"/>
      <c r="G67" s="266"/>
      <c r="H67" s="266"/>
      <c r="I67" s="266"/>
      <c r="J67" s="266"/>
      <c r="K67" s="265"/>
      <c r="L67" s="266"/>
      <c r="M67" s="32"/>
      <c r="N67" s="32"/>
      <c r="O67" s="32"/>
      <c r="P67" s="32"/>
      <c r="Q67" s="32"/>
      <c r="R67" s="32"/>
      <c r="S67" s="32"/>
      <c r="T67" s="32"/>
      <c r="U67" s="32"/>
      <c r="V67" s="32"/>
      <c r="W67" s="32"/>
    </row>
    <row r="68">
      <c r="A68" s="32"/>
      <c r="B68" s="32"/>
      <c r="C68" s="32"/>
      <c r="D68" s="32"/>
      <c r="E68" s="343"/>
      <c r="F68" s="342"/>
      <c r="G68" s="342"/>
      <c r="H68" s="342"/>
      <c r="I68" s="342"/>
      <c r="J68" s="342"/>
      <c r="K68" s="341"/>
      <c r="L68" s="342"/>
      <c r="M68" s="32"/>
      <c r="N68" s="32"/>
      <c r="O68" s="32"/>
      <c r="P68" s="32"/>
      <c r="Q68" s="32"/>
      <c r="R68" s="32"/>
      <c r="S68" s="32"/>
      <c r="T68" s="32"/>
      <c r="U68" s="32"/>
      <c r="V68" s="32"/>
      <c r="W68" s="32"/>
    </row>
    <row r="69">
      <c r="A69" s="32"/>
      <c r="B69" s="32"/>
      <c r="C69" s="32"/>
      <c r="D69" s="32"/>
      <c r="E69" s="344"/>
      <c r="F69" s="266"/>
      <c r="G69" s="266"/>
      <c r="H69" s="266"/>
      <c r="I69" s="266"/>
      <c r="J69" s="266"/>
      <c r="K69" s="265"/>
      <c r="L69" s="266"/>
      <c r="M69" s="32"/>
      <c r="N69" s="32"/>
      <c r="O69" s="32"/>
      <c r="P69" s="32"/>
      <c r="Q69" s="32"/>
      <c r="R69" s="32"/>
      <c r="S69" s="32"/>
      <c r="T69" s="32"/>
      <c r="U69" s="32"/>
      <c r="V69" s="32"/>
      <c r="W69" s="32"/>
    </row>
    <row r="70">
      <c r="A70" s="32"/>
      <c r="B70" s="32"/>
      <c r="C70" s="32"/>
      <c r="D70" s="32"/>
      <c r="E70" s="343"/>
      <c r="F70" s="342"/>
      <c r="G70" s="342"/>
      <c r="H70" s="342"/>
      <c r="I70" s="342"/>
      <c r="J70" s="342"/>
      <c r="K70" s="341"/>
      <c r="L70" s="342"/>
      <c r="M70" s="32"/>
      <c r="N70" s="32"/>
      <c r="O70" s="32"/>
      <c r="P70" s="32"/>
      <c r="Q70" s="32"/>
      <c r="R70" s="32"/>
      <c r="S70" s="32"/>
      <c r="T70" s="32"/>
      <c r="U70" s="32"/>
      <c r="V70" s="32"/>
      <c r="W70" s="32"/>
    </row>
    <row r="71">
      <c r="A71" s="32"/>
      <c r="B71" s="32"/>
      <c r="C71" s="32"/>
      <c r="D71" s="32"/>
      <c r="E71" s="344"/>
      <c r="F71" s="266"/>
      <c r="G71" s="266"/>
      <c r="H71" s="266"/>
      <c r="I71" s="266"/>
      <c r="J71" s="266"/>
      <c r="K71" s="265"/>
      <c r="L71" s="266"/>
      <c r="M71" s="32"/>
      <c r="N71" s="32"/>
      <c r="O71" s="32"/>
      <c r="P71" s="32"/>
      <c r="Q71" s="32"/>
      <c r="R71" s="32"/>
      <c r="S71" s="32"/>
      <c r="T71" s="32"/>
      <c r="U71" s="32"/>
      <c r="V71" s="32"/>
      <c r="W71" s="32"/>
    </row>
    <row r="72">
      <c r="A72" s="32"/>
      <c r="B72" s="32"/>
      <c r="C72" s="32"/>
      <c r="D72" s="32"/>
      <c r="E72" s="343"/>
      <c r="F72" s="342"/>
      <c r="G72" s="342"/>
      <c r="H72" s="342"/>
      <c r="I72" s="342"/>
      <c r="J72" s="342"/>
      <c r="K72" s="341"/>
      <c r="L72" s="342"/>
      <c r="M72" s="32"/>
      <c r="N72" s="32"/>
      <c r="O72" s="32"/>
      <c r="P72" s="32"/>
      <c r="Q72" s="32"/>
      <c r="R72" s="32"/>
      <c r="S72" s="32"/>
      <c r="T72" s="32"/>
      <c r="U72" s="32"/>
      <c r="V72" s="32"/>
      <c r="W72" s="32"/>
    </row>
    <row r="73">
      <c r="A73" s="32"/>
      <c r="B73" s="32"/>
      <c r="C73" s="32"/>
      <c r="D73" s="32"/>
      <c r="E73" s="344"/>
      <c r="F73" s="266"/>
      <c r="G73" s="266"/>
      <c r="H73" s="266"/>
      <c r="I73" s="266"/>
      <c r="J73" s="266"/>
      <c r="K73" s="265"/>
      <c r="L73" s="266"/>
      <c r="M73" s="32"/>
      <c r="N73" s="32"/>
      <c r="O73" s="32"/>
      <c r="P73" s="32"/>
      <c r="Q73" s="32"/>
      <c r="R73" s="32"/>
      <c r="S73" s="32"/>
      <c r="T73" s="32"/>
      <c r="U73" s="32"/>
      <c r="V73" s="32"/>
      <c r="W73" s="32"/>
    </row>
    <row r="74">
      <c r="A74" s="32"/>
      <c r="B74" s="32"/>
      <c r="C74" s="32"/>
      <c r="D74" s="32"/>
      <c r="E74" s="343"/>
      <c r="F74" s="342"/>
      <c r="G74" s="342"/>
      <c r="H74" s="342"/>
      <c r="I74" s="342"/>
      <c r="J74" s="342"/>
      <c r="K74" s="341"/>
      <c r="L74" s="342"/>
      <c r="M74" s="32"/>
      <c r="N74" s="32"/>
      <c r="O74" s="32"/>
      <c r="P74" s="32"/>
      <c r="Q74" s="32"/>
      <c r="R74" s="32"/>
      <c r="S74" s="32"/>
      <c r="T74" s="32"/>
      <c r="U74" s="32"/>
      <c r="V74" s="32"/>
      <c r="W74" s="32"/>
    </row>
    <row r="75">
      <c r="A75" s="32"/>
      <c r="B75" s="32"/>
      <c r="C75" s="32"/>
      <c r="D75" s="32"/>
      <c r="E75" s="344"/>
      <c r="F75" s="266"/>
      <c r="G75" s="266"/>
      <c r="H75" s="266"/>
      <c r="I75" s="266"/>
      <c r="J75" s="266"/>
      <c r="K75" s="265"/>
      <c r="L75" s="266"/>
      <c r="M75" s="32"/>
      <c r="N75" s="32"/>
      <c r="O75" s="32"/>
      <c r="P75" s="32"/>
      <c r="Q75" s="32"/>
      <c r="R75" s="32"/>
      <c r="S75" s="32"/>
      <c r="T75" s="32"/>
      <c r="U75" s="32"/>
      <c r="V75" s="32"/>
      <c r="W75" s="32"/>
    </row>
    <row r="76">
      <c r="A76" s="32"/>
      <c r="B76" s="32"/>
      <c r="C76" s="32"/>
      <c r="D76" s="32"/>
      <c r="E76" s="343"/>
      <c r="F76" s="342"/>
      <c r="G76" s="342"/>
      <c r="H76" s="342"/>
      <c r="I76" s="342"/>
      <c r="J76" s="342"/>
      <c r="K76" s="341"/>
      <c r="L76" s="342"/>
      <c r="M76" s="32"/>
      <c r="N76" s="32"/>
      <c r="O76" s="32"/>
      <c r="P76" s="32"/>
      <c r="Q76" s="32"/>
      <c r="R76" s="32"/>
      <c r="S76" s="32"/>
      <c r="T76" s="32"/>
      <c r="U76" s="32"/>
      <c r="V76" s="32"/>
      <c r="W76" s="32"/>
    </row>
    <row r="77">
      <c r="A77" s="32"/>
      <c r="B77" s="32"/>
      <c r="C77" s="32"/>
      <c r="D77" s="32"/>
      <c r="E77" s="344"/>
      <c r="F77" s="266"/>
      <c r="G77" s="266"/>
      <c r="H77" s="266"/>
      <c r="I77" s="266"/>
      <c r="J77" s="266"/>
      <c r="K77" s="265"/>
      <c r="L77" s="266"/>
      <c r="M77" s="32"/>
      <c r="N77" s="32"/>
      <c r="O77" s="32"/>
      <c r="P77" s="32"/>
      <c r="Q77" s="32"/>
      <c r="R77" s="32"/>
      <c r="S77" s="32"/>
      <c r="T77" s="32"/>
      <c r="U77" s="32"/>
      <c r="V77" s="32"/>
      <c r="W77" s="32"/>
    </row>
    <row r="78">
      <c r="A78" s="32"/>
      <c r="B78" s="32"/>
      <c r="C78" s="32"/>
      <c r="D78" s="32"/>
      <c r="E78" s="343"/>
      <c r="F78" s="342"/>
      <c r="G78" s="342"/>
      <c r="H78" s="342"/>
      <c r="I78" s="342"/>
      <c r="J78" s="342"/>
      <c r="K78" s="341"/>
      <c r="L78" s="342"/>
      <c r="M78" s="32"/>
      <c r="N78" s="32"/>
      <c r="O78" s="32"/>
      <c r="P78" s="32"/>
      <c r="Q78" s="32"/>
      <c r="R78" s="32"/>
      <c r="S78" s="32"/>
      <c r="T78" s="32"/>
      <c r="U78" s="32"/>
      <c r="V78" s="32"/>
      <c r="W78" s="32"/>
    </row>
    <row r="79">
      <c r="A79" s="32"/>
      <c r="B79" s="32"/>
      <c r="C79" s="32"/>
      <c r="D79" s="32"/>
      <c r="E79" s="344"/>
      <c r="F79" s="266"/>
      <c r="G79" s="266"/>
      <c r="H79" s="266"/>
      <c r="I79" s="266"/>
      <c r="J79" s="266"/>
      <c r="K79" s="265"/>
      <c r="L79" s="266"/>
      <c r="M79" s="32"/>
      <c r="N79" s="32"/>
      <c r="O79" s="32"/>
      <c r="P79" s="32"/>
      <c r="Q79" s="32"/>
      <c r="R79" s="32"/>
      <c r="S79" s="32"/>
      <c r="T79" s="32"/>
      <c r="U79" s="32"/>
      <c r="V79" s="32"/>
      <c r="W79" s="32"/>
    </row>
    <row r="80">
      <c r="A80" s="32"/>
      <c r="B80" s="32"/>
      <c r="C80" s="32"/>
      <c r="D80" s="32"/>
      <c r="E80" s="343"/>
      <c r="F80" s="342"/>
      <c r="G80" s="342"/>
      <c r="H80" s="342"/>
      <c r="I80" s="342"/>
      <c r="J80" s="342"/>
      <c r="K80" s="341"/>
      <c r="L80" s="342"/>
      <c r="M80" s="32"/>
      <c r="N80" s="32"/>
      <c r="O80" s="32"/>
      <c r="P80" s="32"/>
      <c r="Q80" s="32"/>
      <c r="R80" s="32"/>
      <c r="S80" s="32"/>
      <c r="T80" s="32"/>
      <c r="U80" s="32"/>
      <c r="V80" s="32"/>
      <c r="W80" s="32"/>
    </row>
    <row r="81">
      <c r="A81" s="32"/>
      <c r="B81" s="32"/>
      <c r="C81" s="32"/>
      <c r="D81" s="32"/>
      <c r="E81" s="344"/>
      <c r="F81" s="266"/>
      <c r="G81" s="266"/>
      <c r="H81" s="266"/>
      <c r="I81" s="266"/>
      <c r="J81" s="266"/>
      <c r="K81" s="265"/>
      <c r="L81" s="266"/>
      <c r="M81" s="32"/>
      <c r="N81" s="32"/>
      <c r="O81" s="32"/>
      <c r="P81" s="32"/>
      <c r="Q81" s="32"/>
      <c r="R81" s="32"/>
      <c r="S81" s="32"/>
      <c r="T81" s="32"/>
      <c r="U81" s="32"/>
      <c r="V81" s="32"/>
      <c r="W81" s="32"/>
    </row>
    <row r="82">
      <c r="A82" s="32"/>
      <c r="B82" s="32"/>
      <c r="C82" s="32"/>
      <c r="D82" s="32"/>
      <c r="E82" s="343"/>
      <c r="F82" s="342"/>
      <c r="G82" s="342"/>
      <c r="H82" s="342"/>
      <c r="I82" s="342"/>
      <c r="J82" s="342"/>
      <c r="K82" s="341"/>
      <c r="L82" s="342"/>
      <c r="M82" s="32"/>
      <c r="N82" s="32"/>
      <c r="O82" s="32"/>
      <c r="P82" s="32"/>
      <c r="Q82" s="32"/>
      <c r="R82" s="32"/>
      <c r="S82" s="32"/>
      <c r="T82" s="32"/>
      <c r="U82" s="32"/>
      <c r="V82" s="32"/>
      <c r="W82" s="32"/>
    </row>
    <row r="83">
      <c r="A83" s="32"/>
      <c r="B83" s="32"/>
      <c r="C83" s="32"/>
      <c r="D83" s="32"/>
      <c r="E83" s="344"/>
      <c r="F83" s="266"/>
      <c r="G83" s="266"/>
      <c r="H83" s="266"/>
      <c r="I83" s="266"/>
      <c r="J83" s="266"/>
      <c r="K83" s="265"/>
      <c r="L83" s="266"/>
      <c r="M83" s="32"/>
      <c r="N83" s="32"/>
      <c r="O83" s="32"/>
      <c r="P83" s="32"/>
      <c r="Q83" s="32"/>
      <c r="R83" s="32"/>
      <c r="S83" s="32"/>
      <c r="T83" s="32"/>
      <c r="U83" s="32"/>
      <c r="V83" s="32"/>
      <c r="W83" s="32"/>
    </row>
    <row r="84">
      <c r="A84" s="32"/>
      <c r="B84" s="32"/>
      <c r="C84" s="32"/>
      <c r="D84" s="32"/>
      <c r="E84" s="343"/>
      <c r="F84" s="342"/>
      <c r="G84" s="342"/>
      <c r="H84" s="342"/>
      <c r="I84" s="342"/>
      <c r="J84" s="342"/>
      <c r="K84" s="341"/>
      <c r="L84" s="342"/>
      <c r="M84" s="32"/>
      <c r="N84" s="32"/>
      <c r="O84" s="32"/>
      <c r="P84" s="32"/>
      <c r="Q84" s="32"/>
      <c r="R84" s="32"/>
      <c r="S84" s="32"/>
      <c r="T84" s="32"/>
      <c r="U84" s="32"/>
      <c r="V84" s="32"/>
      <c r="W84" s="32"/>
    </row>
    <row r="85">
      <c r="A85" s="32"/>
      <c r="B85" s="32"/>
      <c r="C85" s="32"/>
      <c r="D85" s="32"/>
      <c r="E85" s="344"/>
      <c r="F85" s="266"/>
      <c r="G85" s="266"/>
      <c r="H85" s="266"/>
      <c r="I85" s="266"/>
      <c r="J85" s="266"/>
      <c r="K85" s="265"/>
      <c r="L85" s="266"/>
      <c r="M85" s="32"/>
      <c r="N85" s="32"/>
      <c r="O85" s="32"/>
      <c r="P85" s="32"/>
      <c r="Q85" s="32"/>
      <c r="R85" s="32"/>
      <c r="S85" s="32"/>
      <c r="T85" s="32"/>
      <c r="U85" s="32"/>
      <c r="V85" s="32"/>
      <c r="W85" s="32"/>
    </row>
    <row r="86">
      <c r="A86" s="32"/>
      <c r="B86" s="32"/>
      <c r="C86" s="32"/>
      <c r="D86" s="32"/>
      <c r="E86" s="343"/>
      <c r="F86" s="342"/>
      <c r="G86" s="342"/>
      <c r="H86" s="342"/>
      <c r="I86" s="342"/>
      <c r="J86" s="342"/>
      <c r="K86" s="341"/>
      <c r="L86" s="342"/>
      <c r="M86" s="32"/>
      <c r="N86" s="32"/>
      <c r="O86" s="32"/>
      <c r="P86" s="32"/>
      <c r="Q86" s="32"/>
      <c r="R86" s="32"/>
      <c r="S86" s="32"/>
      <c r="T86" s="32"/>
      <c r="U86" s="32"/>
      <c r="V86" s="32"/>
      <c r="W86" s="32"/>
    </row>
    <row r="87">
      <c r="A87" s="32"/>
      <c r="B87" s="32"/>
      <c r="C87" s="32"/>
      <c r="D87" s="32"/>
      <c r="E87" s="344"/>
      <c r="F87" s="266"/>
      <c r="G87" s="266"/>
      <c r="H87" s="266"/>
      <c r="I87" s="266"/>
      <c r="J87" s="266"/>
      <c r="K87" s="265"/>
      <c r="L87" s="266"/>
      <c r="M87" s="32"/>
      <c r="N87" s="32"/>
      <c r="O87" s="32"/>
      <c r="P87" s="32"/>
      <c r="Q87" s="32"/>
      <c r="R87" s="32"/>
      <c r="S87" s="32"/>
      <c r="T87" s="32"/>
      <c r="U87" s="32"/>
      <c r="V87" s="32"/>
      <c r="W87" s="32"/>
    </row>
    <row r="88">
      <c r="A88" s="32"/>
      <c r="B88" s="32"/>
      <c r="C88" s="32"/>
      <c r="D88" s="32"/>
      <c r="E88" s="343"/>
      <c r="F88" s="342"/>
      <c r="G88" s="342"/>
      <c r="H88" s="342"/>
      <c r="I88" s="342"/>
      <c r="J88" s="342"/>
      <c r="K88" s="341"/>
      <c r="L88" s="342"/>
      <c r="M88" s="32"/>
      <c r="N88" s="32"/>
      <c r="O88" s="32"/>
      <c r="P88" s="32"/>
      <c r="Q88" s="32"/>
      <c r="R88" s="32"/>
      <c r="S88" s="32"/>
      <c r="T88" s="32"/>
      <c r="U88" s="32"/>
      <c r="V88" s="32"/>
      <c r="W88" s="32"/>
    </row>
    <row r="89">
      <c r="A89" s="32"/>
      <c r="B89" s="32"/>
      <c r="C89" s="32"/>
      <c r="D89" s="32"/>
      <c r="E89" s="344"/>
      <c r="F89" s="266"/>
      <c r="G89" s="266"/>
      <c r="H89" s="266"/>
      <c r="I89" s="266"/>
      <c r="J89" s="266"/>
      <c r="K89" s="265"/>
      <c r="L89" s="266"/>
      <c r="M89" s="32"/>
      <c r="N89" s="32"/>
      <c r="O89" s="32"/>
      <c r="P89" s="32"/>
      <c r="Q89" s="32"/>
      <c r="R89" s="32"/>
      <c r="S89" s="32"/>
      <c r="T89" s="32"/>
      <c r="U89" s="32"/>
      <c r="V89" s="32"/>
      <c r="W89" s="32"/>
    </row>
    <row r="90">
      <c r="A90" s="32"/>
      <c r="B90" s="32"/>
      <c r="C90" s="32"/>
      <c r="D90" s="32"/>
      <c r="E90" s="343"/>
      <c r="F90" s="342"/>
      <c r="G90" s="342"/>
      <c r="H90" s="342"/>
      <c r="I90" s="342"/>
      <c r="J90" s="342"/>
      <c r="K90" s="341"/>
      <c r="L90" s="342"/>
      <c r="M90" s="32"/>
      <c r="N90" s="32"/>
      <c r="O90" s="32"/>
      <c r="P90" s="32"/>
      <c r="Q90" s="32"/>
      <c r="R90" s="32"/>
      <c r="S90" s="32"/>
      <c r="T90" s="32"/>
      <c r="U90" s="32"/>
      <c r="V90" s="32"/>
      <c r="W90" s="32"/>
    </row>
    <row r="91">
      <c r="A91" s="32"/>
      <c r="B91" s="32"/>
      <c r="C91" s="32"/>
      <c r="D91" s="32"/>
      <c r="E91" s="344"/>
      <c r="F91" s="266"/>
      <c r="G91" s="266"/>
      <c r="H91" s="266"/>
      <c r="I91" s="266"/>
      <c r="J91" s="266"/>
      <c r="K91" s="265"/>
      <c r="L91" s="266"/>
      <c r="M91" s="32"/>
      <c r="N91" s="32"/>
      <c r="O91" s="32"/>
      <c r="P91" s="32"/>
      <c r="Q91" s="32"/>
      <c r="R91" s="32"/>
      <c r="S91" s="32"/>
      <c r="T91" s="32"/>
      <c r="U91" s="32"/>
      <c r="V91" s="32"/>
      <c r="W91" s="32"/>
    </row>
    <row r="92">
      <c r="A92" s="32"/>
      <c r="B92" s="32"/>
      <c r="C92" s="32"/>
      <c r="D92" s="32"/>
      <c r="E92" s="343"/>
      <c r="F92" s="342"/>
      <c r="G92" s="342"/>
      <c r="H92" s="342"/>
      <c r="I92" s="342"/>
      <c r="J92" s="342"/>
      <c r="K92" s="341"/>
      <c r="L92" s="342"/>
      <c r="M92" s="32"/>
      <c r="N92" s="32"/>
      <c r="O92" s="32"/>
      <c r="P92" s="32"/>
      <c r="Q92" s="32"/>
      <c r="R92" s="32"/>
      <c r="S92" s="32"/>
      <c r="T92" s="32"/>
      <c r="U92" s="32"/>
      <c r="V92" s="32"/>
      <c r="W92" s="32"/>
    </row>
    <row r="93">
      <c r="A93" s="32"/>
      <c r="B93" s="32"/>
      <c r="C93" s="32"/>
      <c r="D93" s="32"/>
      <c r="E93" s="344"/>
      <c r="F93" s="266"/>
      <c r="G93" s="266"/>
      <c r="H93" s="266"/>
      <c r="I93" s="266"/>
      <c r="J93" s="266"/>
      <c r="K93" s="265"/>
      <c r="L93" s="266"/>
      <c r="M93" s="32"/>
      <c r="N93" s="32"/>
      <c r="O93" s="32"/>
      <c r="P93" s="32"/>
      <c r="Q93" s="32"/>
      <c r="R93" s="32"/>
      <c r="S93" s="32"/>
      <c r="T93" s="32"/>
      <c r="U93" s="32"/>
      <c r="V93" s="32"/>
      <c r="W93" s="32"/>
    </row>
    <row r="94">
      <c r="A94" s="32"/>
      <c r="B94" s="32"/>
      <c r="C94" s="32"/>
      <c r="D94" s="32"/>
      <c r="E94" s="343"/>
      <c r="F94" s="342"/>
      <c r="G94" s="342"/>
      <c r="H94" s="342"/>
      <c r="I94" s="342"/>
      <c r="J94" s="342"/>
      <c r="K94" s="341"/>
      <c r="L94" s="342"/>
      <c r="M94" s="32"/>
      <c r="N94" s="32"/>
      <c r="O94" s="32"/>
      <c r="P94" s="32"/>
      <c r="Q94" s="32"/>
      <c r="R94" s="32"/>
      <c r="S94" s="32"/>
      <c r="T94" s="32"/>
      <c r="U94" s="32"/>
      <c r="V94" s="32"/>
      <c r="W94" s="32"/>
    </row>
    <row r="95">
      <c r="A95" s="32"/>
      <c r="B95" s="32"/>
      <c r="C95" s="32"/>
      <c r="D95" s="32"/>
      <c r="E95" s="344"/>
      <c r="F95" s="266"/>
      <c r="G95" s="266"/>
      <c r="H95" s="266"/>
      <c r="I95" s="266"/>
      <c r="J95" s="266"/>
      <c r="K95" s="265"/>
      <c r="L95" s="266"/>
      <c r="M95" s="32"/>
      <c r="N95" s="32"/>
      <c r="O95" s="32"/>
      <c r="P95" s="32"/>
      <c r="Q95" s="32"/>
      <c r="R95" s="32"/>
      <c r="S95" s="32"/>
      <c r="T95" s="32"/>
      <c r="U95" s="32"/>
      <c r="V95" s="32"/>
      <c r="W95" s="32"/>
    </row>
    <row r="96">
      <c r="A96" s="32"/>
      <c r="B96" s="32"/>
      <c r="C96" s="32"/>
      <c r="D96" s="32"/>
      <c r="E96" s="343"/>
      <c r="F96" s="342"/>
      <c r="G96" s="342"/>
      <c r="H96" s="342"/>
      <c r="I96" s="342"/>
      <c r="J96" s="342"/>
      <c r="K96" s="341"/>
      <c r="L96" s="342"/>
      <c r="M96" s="32"/>
      <c r="N96" s="32"/>
      <c r="O96" s="32"/>
      <c r="P96" s="32"/>
      <c r="Q96" s="32"/>
      <c r="R96" s="32"/>
      <c r="S96" s="32"/>
      <c r="T96" s="32"/>
      <c r="U96" s="32"/>
      <c r="V96" s="32"/>
      <c r="W96" s="32"/>
    </row>
    <row r="97">
      <c r="A97" s="32"/>
      <c r="B97" s="32"/>
      <c r="C97" s="32"/>
      <c r="D97" s="32"/>
      <c r="E97" s="344"/>
      <c r="F97" s="266"/>
      <c r="G97" s="266"/>
      <c r="H97" s="266"/>
      <c r="I97" s="266"/>
      <c r="J97" s="266"/>
      <c r="K97" s="265"/>
      <c r="L97" s="266"/>
      <c r="M97" s="32"/>
      <c r="N97" s="32"/>
      <c r="O97" s="32"/>
      <c r="P97" s="32"/>
      <c r="Q97" s="32"/>
      <c r="R97" s="32"/>
      <c r="S97" s="32"/>
      <c r="T97" s="32"/>
      <c r="U97" s="32"/>
      <c r="V97" s="32"/>
      <c r="W97" s="32"/>
    </row>
    <row r="98">
      <c r="A98" s="32"/>
      <c r="B98" s="32"/>
      <c r="C98" s="32"/>
      <c r="D98" s="32"/>
      <c r="E98" s="343"/>
      <c r="F98" s="342"/>
      <c r="G98" s="342"/>
      <c r="H98" s="342"/>
      <c r="I98" s="342"/>
      <c r="J98" s="342"/>
      <c r="K98" s="341"/>
      <c r="L98" s="342"/>
      <c r="M98" s="32"/>
      <c r="N98" s="32"/>
      <c r="O98" s="32"/>
      <c r="P98" s="32"/>
      <c r="Q98" s="32"/>
      <c r="R98" s="32"/>
      <c r="S98" s="32"/>
      <c r="T98" s="32"/>
      <c r="U98" s="32"/>
      <c r="V98" s="32"/>
      <c r="W98" s="32"/>
    </row>
    <row r="99">
      <c r="A99" s="32"/>
      <c r="B99" s="32"/>
      <c r="C99" s="32"/>
      <c r="D99" s="32"/>
      <c r="E99" s="344"/>
      <c r="F99" s="266"/>
      <c r="G99" s="266"/>
      <c r="H99" s="266"/>
      <c r="I99" s="266"/>
      <c r="J99" s="266"/>
      <c r="K99" s="265"/>
      <c r="L99" s="266"/>
      <c r="M99" s="32"/>
      <c r="N99" s="32"/>
      <c r="O99" s="32"/>
      <c r="P99" s="32"/>
      <c r="Q99" s="32"/>
      <c r="R99" s="32"/>
      <c r="S99" s="32"/>
      <c r="T99" s="32"/>
      <c r="U99" s="32"/>
      <c r="V99" s="32"/>
      <c r="W99" s="32"/>
    </row>
    <row r="100">
      <c r="A100" s="32"/>
      <c r="B100" s="32"/>
      <c r="C100" s="32"/>
      <c r="D100" s="32"/>
      <c r="E100" s="343"/>
      <c r="F100" s="342"/>
      <c r="G100" s="342"/>
      <c r="H100" s="342"/>
      <c r="I100" s="342"/>
      <c r="J100" s="342"/>
      <c r="K100" s="341"/>
      <c r="L100" s="342"/>
      <c r="M100" s="32"/>
      <c r="N100" s="32"/>
      <c r="O100" s="32"/>
      <c r="P100" s="32"/>
      <c r="Q100" s="32"/>
      <c r="R100" s="32"/>
      <c r="S100" s="32"/>
      <c r="T100" s="32"/>
      <c r="U100" s="32"/>
      <c r="V100" s="32"/>
      <c r="W100" s="32"/>
    </row>
    <row r="101">
      <c r="A101" s="32"/>
      <c r="B101" s="32"/>
      <c r="C101" s="32"/>
      <c r="D101" s="32"/>
      <c r="E101" s="344"/>
      <c r="F101" s="266"/>
      <c r="G101" s="266"/>
      <c r="H101" s="266"/>
      <c r="I101" s="266"/>
      <c r="J101" s="266"/>
      <c r="K101" s="265"/>
      <c r="L101" s="266"/>
      <c r="M101" s="32"/>
      <c r="N101" s="32"/>
      <c r="O101" s="32"/>
      <c r="P101" s="32"/>
      <c r="Q101" s="32"/>
      <c r="R101" s="32"/>
      <c r="S101" s="32"/>
      <c r="T101" s="32"/>
      <c r="U101" s="32"/>
      <c r="V101" s="32"/>
      <c r="W101" s="32"/>
    </row>
    <row r="102">
      <c r="A102" s="32"/>
      <c r="B102" s="32"/>
      <c r="C102" s="32"/>
      <c r="D102" s="32"/>
      <c r="E102" s="343"/>
      <c r="F102" s="342"/>
      <c r="G102" s="342"/>
      <c r="H102" s="342"/>
      <c r="I102" s="342"/>
      <c r="J102" s="342"/>
      <c r="K102" s="341"/>
      <c r="L102" s="342"/>
      <c r="M102" s="32"/>
      <c r="N102" s="32"/>
      <c r="O102" s="32"/>
      <c r="P102" s="32"/>
      <c r="Q102" s="32"/>
      <c r="R102" s="32"/>
      <c r="S102" s="32"/>
      <c r="T102" s="32"/>
      <c r="U102" s="32"/>
      <c r="V102" s="32"/>
      <c r="W102" s="32"/>
    </row>
    <row r="103">
      <c r="A103" s="32"/>
      <c r="B103" s="32"/>
      <c r="C103" s="32"/>
      <c r="D103" s="32"/>
      <c r="E103" s="344"/>
      <c r="F103" s="266"/>
      <c r="G103" s="266"/>
      <c r="H103" s="266"/>
      <c r="I103" s="266"/>
      <c r="J103" s="266"/>
      <c r="K103" s="265"/>
      <c r="L103" s="266"/>
      <c r="M103" s="32"/>
      <c r="N103" s="32"/>
      <c r="O103" s="32"/>
      <c r="P103" s="32"/>
      <c r="Q103" s="32"/>
      <c r="R103" s="32"/>
      <c r="S103" s="32"/>
      <c r="T103" s="32"/>
      <c r="U103" s="32"/>
      <c r="V103" s="32"/>
      <c r="W103" s="32"/>
    </row>
    <row r="104">
      <c r="A104" s="32"/>
      <c r="B104" s="32"/>
      <c r="C104" s="32"/>
      <c r="D104" s="32"/>
      <c r="E104" s="343"/>
      <c r="F104" s="342"/>
      <c r="G104" s="342"/>
      <c r="H104" s="342"/>
      <c r="I104" s="342"/>
      <c r="J104" s="342"/>
      <c r="K104" s="341"/>
      <c r="L104" s="342"/>
      <c r="M104" s="32"/>
      <c r="N104" s="32"/>
      <c r="O104" s="32"/>
      <c r="P104" s="32"/>
      <c r="Q104" s="32"/>
      <c r="R104" s="32"/>
      <c r="S104" s="32"/>
      <c r="T104" s="32"/>
      <c r="U104" s="32"/>
      <c r="V104" s="32"/>
      <c r="W104" s="32"/>
    </row>
    <row r="105">
      <c r="A105" s="32"/>
      <c r="B105" s="32"/>
      <c r="C105" s="32"/>
      <c r="D105" s="32"/>
      <c r="E105" s="344"/>
      <c r="F105" s="266"/>
      <c r="G105" s="266"/>
      <c r="H105" s="266"/>
      <c r="I105" s="266"/>
      <c r="J105" s="266"/>
      <c r="K105" s="265"/>
      <c r="L105" s="266"/>
      <c r="M105" s="32"/>
      <c r="N105" s="32"/>
      <c r="O105" s="32"/>
      <c r="P105" s="32"/>
      <c r="Q105" s="32"/>
      <c r="R105" s="32"/>
      <c r="S105" s="32"/>
      <c r="T105" s="32"/>
      <c r="U105" s="32"/>
      <c r="V105" s="32"/>
      <c r="W105" s="32"/>
    </row>
    <row r="106">
      <c r="A106" s="32"/>
      <c r="B106" s="32"/>
      <c r="C106" s="32"/>
      <c r="D106" s="32"/>
      <c r="E106" s="343"/>
      <c r="F106" s="342"/>
      <c r="G106" s="342"/>
      <c r="H106" s="342"/>
      <c r="I106" s="342"/>
      <c r="J106" s="342"/>
      <c r="K106" s="341"/>
      <c r="L106" s="342"/>
      <c r="M106" s="32"/>
      <c r="N106" s="32"/>
      <c r="O106" s="32"/>
      <c r="P106" s="32"/>
      <c r="Q106" s="32"/>
      <c r="R106" s="32"/>
      <c r="S106" s="32"/>
      <c r="T106" s="32"/>
      <c r="U106" s="32"/>
      <c r="V106" s="32"/>
      <c r="W106" s="32"/>
    </row>
    <row r="107">
      <c r="A107" s="32"/>
      <c r="B107" s="32"/>
      <c r="C107" s="32"/>
      <c r="D107" s="32"/>
      <c r="E107" s="344"/>
      <c r="F107" s="266"/>
      <c r="G107" s="266"/>
      <c r="H107" s="266"/>
      <c r="I107" s="266"/>
      <c r="J107" s="266"/>
      <c r="K107" s="265"/>
      <c r="L107" s="266"/>
      <c r="M107" s="32"/>
      <c r="N107" s="32"/>
      <c r="O107" s="32"/>
      <c r="P107" s="32"/>
      <c r="Q107" s="32"/>
      <c r="R107" s="32"/>
      <c r="S107" s="32"/>
      <c r="T107" s="32"/>
      <c r="U107" s="32"/>
      <c r="V107" s="32"/>
      <c r="W107" s="32"/>
    </row>
    <row r="108">
      <c r="A108" s="32"/>
      <c r="B108" s="32"/>
      <c r="C108" s="32"/>
      <c r="D108" s="32"/>
      <c r="E108" s="343"/>
      <c r="F108" s="342"/>
      <c r="G108" s="342"/>
      <c r="H108" s="342"/>
      <c r="I108" s="342"/>
      <c r="J108" s="342"/>
      <c r="K108" s="341"/>
      <c r="L108" s="342"/>
      <c r="M108" s="32"/>
      <c r="N108" s="32"/>
      <c r="O108" s="32"/>
      <c r="P108" s="32"/>
      <c r="Q108" s="32"/>
      <c r="R108" s="32"/>
      <c r="S108" s="32"/>
      <c r="T108" s="32"/>
      <c r="U108" s="32"/>
      <c r="V108" s="32"/>
      <c r="W108" s="32"/>
    </row>
    <row r="109">
      <c r="A109" s="32"/>
      <c r="B109" s="32"/>
      <c r="C109" s="32"/>
      <c r="D109" s="32"/>
      <c r="E109" s="344"/>
      <c r="F109" s="266"/>
      <c r="G109" s="266"/>
      <c r="H109" s="266"/>
      <c r="I109" s="266"/>
      <c r="J109" s="266"/>
      <c r="K109" s="265"/>
      <c r="L109" s="266"/>
      <c r="M109" s="32"/>
      <c r="N109" s="32"/>
      <c r="O109" s="32"/>
      <c r="P109" s="32"/>
      <c r="Q109" s="32"/>
      <c r="R109" s="32"/>
      <c r="S109" s="32"/>
      <c r="T109" s="32"/>
      <c r="U109" s="32"/>
      <c r="V109" s="32"/>
      <c r="W109" s="32"/>
    </row>
    <row r="110">
      <c r="A110" s="32"/>
      <c r="B110" s="32"/>
      <c r="C110" s="32"/>
      <c r="D110" s="32"/>
      <c r="E110" s="343"/>
      <c r="F110" s="342"/>
      <c r="G110" s="342"/>
      <c r="H110" s="342"/>
      <c r="I110" s="342"/>
      <c r="J110" s="342"/>
      <c r="K110" s="341"/>
      <c r="L110" s="342"/>
      <c r="M110" s="32"/>
      <c r="N110" s="32"/>
      <c r="O110" s="32"/>
      <c r="P110" s="32"/>
      <c r="Q110" s="32"/>
      <c r="R110" s="32"/>
      <c r="S110" s="32"/>
      <c r="T110" s="32"/>
      <c r="U110" s="32"/>
      <c r="V110" s="32"/>
      <c r="W110" s="32"/>
    </row>
    <row r="111">
      <c r="A111" s="32"/>
      <c r="B111" s="32"/>
      <c r="C111" s="32"/>
      <c r="D111" s="32"/>
      <c r="E111" s="344"/>
      <c r="F111" s="266"/>
      <c r="G111" s="266"/>
      <c r="H111" s="266"/>
      <c r="I111" s="266"/>
      <c r="J111" s="266"/>
      <c r="K111" s="265"/>
      <c r="L111" s="266"/>
      <c r="M111" s="32"/>
      <c r="N111" s="32"/>
      <c r="O111" s="32"/>
      <c r="P111" s="32"/>
      <c r="Q111" s="32"/>
      <c r="R111" s="32"/>
      <c r="S111" s="32"/>
      <c r="T111" s="32"/>
      <c r="U111" s="32"/>
      <c r="V111" s="32"/>
      <c r="W111" s="32"/>
    </row>
    <row r="112">
      <c r="A112" s="32"/>
      <c r="B112" s="32"/>
      <c r="C112" s="32"/>
      <c r="D112" s="32"/>
      <c r="E112" s="343"/>
      <c r="F112" s="342"/>
      <c r="G112" s="342"/>
      <c r="H112" s="342"/>
      <c r="I112" s="342"/>
      <c r="J112" s="342"/>
      <c r="K112" s="341"/>
      <c r="L112" s="342"/>
      <c r="M112" s="32"/>
      <c r="N112" s="32"/>
      <c r="O112" s="32"/>
      <c r="P112" s="32"/>
      <c r="Q112" s="32"/>
      <c r="R112" s="32"/>
      <c r="S112" s="32"/>
      <c r="T112" s="32"/>
      <c r="U112" s="32"/>
      <c r="V112" s="32"/>
      <c r="W112" s="32"/>
    </row>
    <row r="113">
      <c r="A113" s="32"/>
      <c r="B113" s="32"/>
      <c r="C113" s="32"/>
      <c r="D113" s="32"/>
      <c r="E113" s="344"/>
      <c r="F113" s="266"/>
      <c r="G113" s="266"/>
      <c r="H113" s="266"/>
      <c r="I113" s="266"/>
      <c r="J113" s="266"/>
      <c r="K113" s="265"/>
      <c r="L113" s="266"/>
      <c r="M113" s="32"/>
      <c r="N113" s="32"/>
      <c r="O113" s="32"/>
      <c r="P113" s="32"/>
      <c r="Q113" s="32"/>
      <c r="R113" s="32"/>
      <c r="S113" s="32"/>
      <c r="T113" s="32"/>
      <c r="U113" s="32"/>
      <c r="V113" s="32"/>
      <c r="W113" s="32"/>
    </row>
    <row r="114">
      <c r="A114" s="32"/>
      <c r="B114" s="32"/>
      <c r="C114" s="32"/>
      <c r="D114" s="32"/>
      <c r="E114" s="343"/>
      <c r="F114" s="342"/>
      <c r="G114" s="342"/>
      <c r="H114" s="342"/>
      <c r="I114" s="342"/>
      <c r="J114" s="342"/>
      <c r="K114" s="341"/>
      <c r="L114" s="342"/>
      <c r="M114" s="32"/>
      <c r="N114" s="32"/>
      <c r="O114" s="32"/>
      <c r="P114" s="32"/>
      <c r="Q114" s="32"/>
      <c r="R114" s="32"/>
      <c r="S114" s="32"/>
      <c r="T114" s="32"/>
      <c r="U114" s="32"/>
      <c r="V114" s="32"/>
      <c r="W114" s="32"/>
    </row>
    <row r="115">
      <c r="A115" s="32"/>
      <c r="B115" s="32"/>
      <c r="C115" s="32"/>
      <c r="D115" s="32"/>
      <c r="E115" s="344"/>
      <c r="F115" s="266"/>
      <c r="G115" s="266"/>
      <c r="H115" s="266"/>
      <c r="I115" s="266"/>
      <c r="J115" s="266"/>
      <c r="K115" s="265"/>
      <c r="L115" s="266"/>
      <c r="M115" s="32"/>
      <c r="N115" s="32"/>
      <c r="O115" s="32"/>
      <c r="P115" s="32"/>
      <c r="Q115" s="32"/>
      <c r="R115" s="32"/>
      <c r="S115" s="32"/>
      <c r="T115" s="32"/>
      <c r="U115" s="32"/>
      <c r="V115" s="32"/>
      <c r="W115" s="32"/>
    </row>
    <row r="116">
      <c r="A116" s="32"/>
      <c r="B116" s="32"/>
      <c r="C116" s="32"/>
      <c r="D116" s="32"/>
      <c r="E116" s="343"/>
      <c r="F116" s="342"/>
      <c r="G116" s="342"/>
      <c r="H116" s="342"/>
      <c r="I116" s="342"/>
      <c r="J116" s="342"/>
      <c r="K116" s="341"/>
      <c r="L116" s="342"/>
      <c r="M116" s="32"/>
      <c r="N116" s="32"/>
      <c r="O116" s="32"/>
      <c r="P116" s="32"/>
      <c r="Q116" s="32"/>
      <c r="R116" s="32"/>
      <c r="S116" s="32"/>
      <c r="T116" s="32"/>
      <c r="U116" s="32"/>
      <c r="V116" s="32"/>
      <c r="W116" s="32"/>
    </row>
    <row r="117">
      <c r="A117" s="32"/>
      <c r="B117" s="32"/>
      <c r="C117" s="32"/>
      <c r="D117" s="32"/>
      <c r="E117" s="344"/>
      <c r="F117" s="266"/>
      <c r="G117" s="266"/>
      <c r="H117" s="266"/>
      <c r="I117" s="266"/>
      <c r="J117" s="266"/>
      <c r="K117" s="265"/>
      <c r="L117" s="266"/>
      <c r="M117" s="32"/>
      <c r="N117" s="32"/>
      <c r="O117" s="32"/>
      <c r="P117" s="32"/>
      <c r="Q117" s="32"/>
      <c r="R117" s="32"/>
      <c r="S117" s="32"/>
      <c r="T117" s="32"/>
      <c r="U117" s="32"/>
      <c r="V117" s="32"/>
      <c r="W117" s="32"/>
    </row>
    <row r="118">
      <c r="A118" s="32"/>
      <c r="B118" s="32"/>
      <c r="C118" s="32"/>
      <c r="D118" s="32"/>
      <c r="E118" s="343"/>
      <c r="F118" s="342"/>
      <c r="G118" s="342"/>
      <c r="H118" s="342"/>
      <c r="I118" s="342"/>
      <c r="J118" s="342"/>
      <c r="K118" s="341"/>
      <c r="L118" s="342"/>
      <c r="M118" s="32"/>
      <c r="N118" s="32"/>
      <c r="O118" s="32"/>
      <c r="P118" s="32"/>
      <c r="Q118" s="32"/>
      <c r="R118" s="32"/>
      <c r="S118" s="32"/>
      <c r="T118" s="32"/>
      <c r="U118" s="32"/>
      <c r="V118" s="32"/>
      <c r="W118" s="32"/>
    </row>
    <row r="119">
      <c r="A119" s="32"/>
      <c r="B119" s="32"/>
      <c r="C119" s="32"/>
      <c r="D119" s="32"/>
      <c r="E119" s="344"/>
      <c r="F119" s="266"/>
      <c r="G119" s="266"/>
      <c r="H119" s="266"/>
      <c r="I119" s="266"/>
      <c r="J119" s="266"/>
      <c r="K119" s="265"/>
      <c r="L119" s="266"/>
      <c r="M119" s="32"/>
      <c r="N119" s="32"/>
      <c r="O119" s="32"/>
      <c r="P119" s="32"/>
      <c r="Q119" s="32"/>
      <c r="R119" s="32"/>
      <c r="S119" s="32"/>
      <c r="T119" s="32"/>
      <c r="U119" s="32"/>
      <c r="V119" s="32"/>
      <c r="W119" s="32"/>
    </row>
    <row r="120">
      <c r="A120" s="32"/>
      <c r="B120" s="32"/>
      <c r="C120" s="32"/>
      <c r="D120" s="32"/>
      <c r="E120" s="343"/>
      <c r="F120" s="342"/>
      <c r="G120" s="342"/>
      <c r="H120" s="342"/>
      <c r="I120" s="342"/>
      <c r="J120" s="342"/>
      <c r="K120" s="341"/>
      <c r="L120" s="342"/>
      <c r="M120" s="32"/>
      <c r="N120" s="32"/>
      <c r="O120" s="32"/>
      <c r="P120" s="32"/>
      <c r="Q120" s="32"/>
      <c r="R120" s="32"/>
      <c r="S120" s="32"/>
      <c r="T120" s="32"/>
      <c r="U120" s="32"/>
      <c r="V120" s="32"/>
      <c r="W120" s="32"/>
    </row>
    <row r="121">
      <c r="A121" s="32"/>
      <c r="B121" s="32"/>
      <c r="C121" s="32"/>
      <c r="D121" s="32"/>
      <c r="E121" s="344"/>
      <c r="F121" s="266"/>
      <c r="G121" s="266"/>
      <c r="H121" s="266"/>
      <c r="I121" s="266"/>
      <c r="J121" s="266"/>
      <c r="K121" s="265"/>
      <c r="L121" s="266"/>
      <c r="M121" s="32"/>
      <c r="N121" s="32"/>
      <c r="O121" s="32"/>
      <c r="P121" s="32"/>
      <c r="Q121" s="32"/>
      <c r="R121" s="32"/>
      <c r="S121" s="32"/>
      <c r="T121" s="32"/>
      <c r="U121" s="32"/>
      <c r="V121" s="32"/>
      <c r="W121" s="32"/>
    </row>
    <row r="122">
      <c r="A122" s="32"/>
      <c r="B122" s="32"/>
      <c r="C122" s="32"/>
      <c r="D122" s="32"/>
      <c r="E122" s="343"/>
      <c r="F122" s="342"/>
      <c r="G122" s="342"/>
      <c r="H122" s="342"/>
      <c r="I122" s="342"/>
      <c r="J122" s="342"/>
      <c r="K122" s="341"/>
      <c r="L122" s="342"/>
      <c r="M122" s="32"/>
      <c r="N122" s="32"/>
      <c r="O122" s="32"/>
      <c r="P122" s="32"/>
      <c r="Q122" s="32"/>
      <c r="R122" s="32"/>
      <c r="S122" s="32"/>
      <c r="T122" s="32"/>
      <c r="U122" s="32"/>
      <c r="V122" s="32"/>
      <c r="W122" s="32"/>
    </row>
    <row r="123">
      <c r="A123" s="32"/>
      <c r="B123" s="32"/>
      <c r="C123" s="32"/>
      <c r="D123" s="32"/>
      <c r="E123" s="344"/>
      <c r="F123" s="266"/>
      <c r="G123" s="266"/>
      <c r="H123" s="266"/>
      <c r="I123" s="266"/>
      <c r="J123" s="266"/>
      <c r="K123" s="265"/>
      <c r="L123" s="266"/>
      <c r="M123" s="32"/>
      <c r="N123" s="32"/>
      <c r="O123" s="32"/>
      <c r="P123" s="32"/>
      <c r="Q123" s="32"/>
      <c r="R123" s="32"/>
      <c r="S123" s="32"/>
      <c r="T123" s="32"/>
      <c r="U123" s="32"/>
      <c r="V123" s="32"/>
      <c r="W123" s="32"/>
    </row>
    <row r="124">
      <c r="A124" s="32"/>
      <c r="B124" s="32"/>
      <c r="C124" s="32"/>
      <c r="D124" s="32"/>
      <c r="E124" s="343"/>
      <c r="F124" s="342"/>
      <c r="G124" s="342"/>
      <c r="H124" s="342"/>
      <c r="I124" s="342"/>
      <c r="J124" s="342"/>
      <c r="K124" s="341"/>
      <c r="L124" s="342"/>
      <c r="M124" s="32"/>
      <c r="N124" s="32"/>
      <c r="O124" s="32"/>
      <c r="P124" s="32"/>
      <c r="Q124" s="32"/>
      <c r="R124" s="32"/>
      <c r="S124" s="32"/>
      <c r="T124" s="32"/>
      <c r="U124" s="32"/>
      <c r="V124" s="32"/>
      <c r="W124" s="32"/>
    </row>
    <row r="125">
      <c r="A125" s="32"/>
      <c r="B125" s="32"/>
      <c r="C125" s="32"/>
      <c r="D125" s="32"/>
      <c r="E125" s="344"/>
      <c r="F125" s="266"/>
      <c r="G125" s="266"/>
      <c r="H125" s="266"/>
      <c r="I125" s="266"/>
      <c r="J125" s="266"/>
      <c r="K125" s="265"/>
      <c r="L125" s="266"/>
      <c r="M125" s="32"/>
      <c r="N125" s="32"/>
      <c r="O125" s="32"/>
      <c r="P125" s="32"/>
      <c r="Q125" s="32"/>
      <c r="R125" s="32"/>
      <c r="S125" s="32"/>
      <c r="T125" s="32"/>
      <c r="U125" s="32"/>
      <c r="V125" s="32"/>
      <c r="W125" s="32"/>
    </row>
    <row r="126">
      <c r="A126" s="32"/>
      <c r="B126" s="32"/>
      <c r="C126" s="32"/>
      <c r="D126" s="32"/>
      <c r="E126" s="343"/>
      <c r="F126" s="342"/>
      <c r="G126" s="342"/>
      <c r="H126" s="342"/>
      <c r="I126" s="342"/>
      <c r="J126" s="342"/>
      <c r="K126" s="341"/>
      <c r="L126" s="342"/>
      <c r="M126" s="32"/>
      <c r="N126" s="32"/>
      <c r="O126" s="32"/>
      <c r="P126" s="32"/>
      <c r="Q126" s="32"/>
      <c r="R126" s="32"/>
      <c r="S126" s="32"/>
      <c r="T126" s="32"/>
      <c r="U126" s="32"/>
      <c r="V126" s="32"/>
      <c r="W126" s="32"/>
    </row>
    <row r="127">
      <c r="A127" s="32"/>
      <c r="B127" s="32"/>
      <c r="C127" s="32"/>
      <c r="D127" s="32"/>
      <c r="E127" s="344"/>
      <c r="F127" s="266"/>
      <c r="G127" s="266"/>
      <c r="H127" s="266"/>
      <c r="I127" s="266"/>
      <c r="J127" s="266"/>
      <c r="K127" s="265"/>
      <c r="L127" s="266"/>
      <c r="M127" s="32"/>
      <c r="N127" s="32"/>
      <c r="O127" s="32"/>
      <c r="P127" s="32"/>
      <c r="Q127" s="32"/>
      <c r="R127" s="32"/>
      <c r="S127" s="32"/>
      <c r="T127" s="32"/>
      <c r="U127" s="32"/>
      <c r="V127" s="32"/>
      <c r="W127" s="32"/>
    </row>
    <row r="128">
      <c r="A128" s="32"/>
      <c r="B128" s="32"/>
      <c r="C128" s="32"/>
      <c r="D128" s="32"/>
      <c r="E128" s="343"/>
      <c r="F128" s="342"/>
      <c r="G128" s="342"/>
      <c r="H128" s="342"/>
      <c r="I128" s="342"/>
      <c r="J128" s="342"/>
      <c r="K128" s="341"/>
      <c r="L128" s="342"/>
      <c r="M128" s="32"/>
      <c r="N128" s="32"/>
      <c r="O128" s="32"/>
      <c r="P128" s="32"/>
      <c r="Q128" s="32"/>
      <c r="R128" s="32"/>
      <c r="S128" s="32"/>
      <c r="T128" s="32"/>
      <c r="U128" s="32"/>
      <c r="V128" s="32"/>
      <c r="W128" s="32"/>
    </row>
    <row r="129">
      <c r="A129" s="32"/>
      <c r="B129" s="32"/>
      <c r="C129" s="32"/>
      <c r="D129" s="32"/>
      <c r="E129" s="344"/>
      <c r="F129" s="266"/>
      <c r="G129" s="266"/>
      <c r="H129" s="266"/>
      <c r="I129" s="266"/>
      <c r="J129" s="266"/>
      <c r="K129" s="265"/>
      <c r="L129" s="266"/>
      <c r="M129" s="32"/>
      <c r="N129" s="32"/>
      <c r="O129" s="32"/>
      <c r="P129" s="32"/>
      <c r="Q129" s="32"/>
      <c r="R129" s="32"/>
      <c r="S129" s="32"/>
      <c r="T129" s="32"/>
      <c r="U129" s="32"/>
      <c r="V129" s="32"/>
      <c r="W129" s="32"/>
    </row>
    <row r="130">
      <c r="A130" s="32"/>
      <c r="B130" s="32"/>
      <c r="C130" s="32"/>
      <c r="D130" s="32"/>
      <c r="E130" s="343"/>
      <c r="F130" s="342"/>
      <c r="G130" s="342"/>
      <c r="H130" s="342"/>
      <c r="I130" s="342"/>
      <c r="J130" s="342"/>
      <c r="K130" s="341"/>
      <c r="L130" s="342"/>
      <c r="M130" s="32"/>
      <c r="N130" s="32"/>
      <c r="O130" s="32"/>
      <c r="P130" s="32"/>
      <c r="Q130" s="32"/>
      <c r="R130" s="32"/>
      <c r="S130" s="32"/>
      <c r="T130" s="32"/>
      <c r="U130" s="32"/>
      <c r="V130" s="32"/>
      <c r="W130" s="32"/>
    </row>
    <row r="131">
      <c r="A131" s="32"/>
      <c r="B131" s="32"/>
      <c r="C131" s="32"/>
      <c r="D131" s="32"/>
      <c r="E131" s="344"/>
      <c r="F131" s="266"/>
      <c r="G131" s="266"/>
      <c r="H131" s="266"/>
      <c r="I131" s="266"/>
      <c r="J131" s="266"/>
      <c r="K131" s="265"/>
      <c r="L131" s="266"/>
      <c r="M131" s="32"/>
      <c r="N131" s="32"/>
      <c r="O131" s="32"/>
      <c r="P131" s="32"/>
      <c r="Q131" s="32"/>
      <c r="R131" s="32"/>
      <c r="S131" s="32"/>
      <c r="T131" s="32"/>
      <c r="U131" s="32"/>
      <c r="V131" s="32"/>
      <c r="W131" s="32"/>
    </row>
    <row r="132">
      <c r="A132" s="32"/>
      <c r="B132" s="32"/>
      <c r="C132" s="32"/>
      <c r="D132" s="32"/>
      <c r="E132" s="343"/>
      <c r="F132" s="342"/>
      <c r="G132" s="342"/>
      <c r="H132" s="342"/>
      <c r="I132" s="342"/>
      <c r="J132" s="342"/>
      <c r="K132" s="341"/>
      <c r="L132" s="342"/>
      <c r="M132" s="32"/>
      <c r="N132" s="32"/>
      <c r="O132" s="32"/>
      <c r="P132" s="32"/>
      <c r="Q132" s="32"/>
      <c r="R132" s="32"/>
      <c r="S132" s="32"/>
      <c r="T132" s="32"/>
      <c r="U132" s="32"/>
      <c r="V132" s="32"/>
      <c r="W132" s="32"/>
    </row>
    <row r="133">
      <c r="A133" s="32"/>
      <c r="B133" s="32"/>
      <c r="C133" s="32"/>
      <c r="D133" s="32"/>
      <c r="E133" s="344"/>
      <c r="F133" s="266"/>
      <c r="G133" s="266"/>
      <c r="H133" s="266"/>
      <c r="I133" s="266"/>
      <c r="J133" s="266"/>
      <c r="K133" s="265"/>
      <c r="L133" s="266"/>
      <c r="M133" s="32"/>
      <c r="N133" s="32"/>
      <c r="O133" s="32"/>
      <c r="P133" s="32"/>
      <c r="Q133" s="32"/>
      <c r="R133" s="32"/>
      <c r="S133" s="32"/>
      <c r="T133" s="32"/>
      <c r="U133" s="32"/>
      <c r="V133" s="32"/>
      <c r="W133" s="32"/>
    </row>
    <row r="134">
      <c r="A134" s="32"/>
      <c r="B134" s="32"/>
      <c r="C134" s="32"/>
      <c r="D134" s="32"/>
      <c r="E134" s="343"/>
      <c r="F134" s="342"/>
      <c r="G134" s="342"/>
      <c r="H134" s="342"/>
      <c r="I134" s="342"/>
      <c r="J134" s="342"/>
      <c r="K134" s="341"/>
      <c r="L134" s="342"/>
      <c r="M134" s="32"/>
      <c r="N134" s="32"/>
      <c r="O134" s="32"/>
      <c r="P134" s="32"/>
      <c r="Q134" s="32"/>
      <c r="R134" s="32"/>
      <c r="S134" s="32"/>
      <c r="T134" s="32"/>
      <c r="U134" s="32"/>
      <c r="V134" s="32"/>
      <c r="W134" s="32"/>
    </row>
    <row r="135">
      <c r="A135" s="32"/>
      <c r="B135" s="32"/>
      <c r="C135" s="32"/>
      <c r="D135" s="32"/>
      <c r="E135" s="344"/>
      <c r="F135" s="266"/>
      <c r="G135" s="266"/>
      <c r="H135" s="266"/>
      <c r="I135" s="266"/>
      <c r="J135" s="266"/>
      <c r="K135" s="265"/>
      <c r="L135" s="266"/>
      <c r="M135" s="32"/>
      <c r="N135" s="32"/>
      <c r="O135" s="32"/>
      <c r="P135" s="32"/>
      <c r="Q135" s="32"/>
      <c r="R135" s="32"/>
      <c r="S135" s="32"/>
      <c r="T135" s="32"/>
      <c r="U135" s="32"/>
      <c r="V135" s="32"/>
      <c r="W135" s="32"/>
    </row>
    <row r="136">
      <c r="A136" s="32"/>
      <c r="B136" s="32"/>
      <c r="C136" s="32"/>
      <c r="D136" s="32"/>
      <c r="E136" s="343"/>
      <c r="F136" s="342"/>
      <c r="G136" s="342"/>
      <c r="H136" s="342"/>
      <c r="I136" s="342"/>
      <c r="J136" s="342"/>
      <c r="K136" s="341"/>
      <c r="L136" s="342"/>
      <c r="M136" s="32"/>
      <c r="N136" s="32"/>
      <c r="O136" s="32"/>
      <c r="P136" s="32"/>
      <c r="Q136" s="32"/>
      <c r="R136" s="32"/>
      <c r="S136" s="32"/>
      <c r="T136" s="32"/>
      <c r="U136" s="32"/>
      <c r="V136" s="32"/>
      <c r="W136" s="32"/>
    </row>
    <row r="137">
      <c r="A137" s="32"/>
      <c r="B137" s="32"/>
      <c r="C137" s="32"/>
      <c r="D137" s="32"/>
      <c r="E137" s="344"/>
      <c r="F137" s="266"/>
      <c r="G137" s="266"/>
      <c r="H137" s="266"/>
      <c r="I137" s="266"/>
      <c r="J137" s="266"/>
      <c r="K137" s="265"/>
      <c r="L137" s="266"/>
      <c r="M137" s="32"/>
      <c r="N137" s="32"/>
      <c r="O137" s="32"/>
      <c r="P137" s="32"/>
      <c r="Q137" s="32"/>
      <c r="R137" s="32"/>
      <c r="S137" s="32"/>
      <c r="T137" s="32"/>
      <c r="U137" s="32"/>
      <c r="V137" s="32"/>
      <c r="W137" s="32"/>
    </row>
    <row r="138">
      <c r="A138" s="32"/>
      <c r="B138" s="32"/>
      <c r="C138" s="32"/>
      <c r="D138" s="32"/>
      <c r="E138" s="343"/>
      <c r="F138" s="342"/>
      <c r="G138" s="342"/>
      <c r="H138" s="342"/>
      <c r="I138" s="342"/>
      <c r="J138" s="342"/>
      <c r="K138" s="341"/>
      <c r="L138" s="342"/>
      <c r="M138" s="32"/>
      <c r="N138" s="32"/>
      <c r="O138" s="32"/>
      <c r="P138" s="32"/>
      <c r="Q138" s="32"/>
      <c r="R138" s="32"/>
      <c r="S138" s="32"/>
      <c r="T138" s="32"/>
      <c r="U138" s="32"/>
      <c r="V138" s="32"/>
      <c r="W138" s="32"/>
    </row>
    <row r="139">
      <c r="A139" s="32"/>
      <c r="B139" s="32"/>
      <c r="C139" s="32"/>
      <c r="D139" s="32"/>
      <c r="E139" s="344"/>
      <c r="F139" s="266"/>
      <c r="G139" s="266"/>
      <c r="H139" s="266"/>
      <c r="I139" s="266"/>
      <c r="J139" s="266"/>
      <c r="K139" s="265"/>
      <c r="L139" s="266"/>
      <c r="M139" s="32"/>
      <c r="N139" s="32"/>
      <c r="O139" s="32"/>
      <c r="P139" s="32"/>
      <c r="Q139" s="32"/>
      <c r="R139" s="32"/>
      <c r="S139" s="32"/>
      <c r="T139" s="32"/>
      <c r="U139" s="32"/>
      <c r="V139" s="32"/>
      <c r="W139" s="32"/>
    </row>
    <row r="140">
      <c r="A140" s="32"/>
      <c r="B140" s="32"/>
      <c r="C140" s="32"/>
      <c r="D140" s="32"/>
      <c r="E140" s="343"/>
      <c r="F140" s="342"/>
      <c r="G140" s="342"/>
      <c r="H140" s="342"/>
      <c r="I140" s="342"/>
      <c r="J140" s="342"/>
      <c r="K140" s="341"/>
      <c r="L140" s="342"/>
      <c r="M140" s="32"/>
      <c r="N140" s="32"/>
      <c r="O140" s="32"/>
      <c r="P140" s="32"/>
      <c r="Q140" s="32"/>
      <c r="R140" s="32"/>
      <c r="S140" s="32"/>
      <c r="T140" s="32"/>
      <c r="U140" s="32"/>
      <c r="V140" s="32"/>
      <c r="W140" s="32"/>
    </row>
    <row r="141">
      <c r="A141" s="32"/>
      <c r="B141" s="32"/>
      <c r="C141" s="32"/>
      <c r="D141" s="32"/>
      <c r="E141" s="344"/>
      <c r="F141" s="266"/>
      <c r="G141" s="266"/>
      <c r="H141" s="266"/>
      <c r="I141" s="266"/>
      <c r="J141" s="266"/>
      <c r="K141" s="265"/>
      <c r="L141" s="266"/>
      <c r="M141" s="32"/>
      <c r="N141" s="32"/>
      <c r="O141" s="32"/>
      <c r="P141" s="32"/>
      <c r="Q141" s="32"/>
      <c r="R141" s="32"/>
      <c r="S141" s="32"/>
      <c r="T141" s="32"/>
      <c r="U141" s="32"/>
      <c r="V141" s="32"/>
      <c r="W141" s="32"/>
    </row>
    <row r="142">
      <c r="A142" s="32"/>
      <c r="B142" s="32"/>
      <c r="C142" s="32"/>
      <c r="D142" s="32"/>
      <c r="E142" s="343"/>
      <c r="F142" s="342"/>
      <c r="G142" s="342"/>
      <c r="H142" s="342"/>
      <c r="I142" s="342"/>
      <c r="J142" s="342"/>
      <c r="K142" s="341"/>
      <c r="L142" s="342"/>
      <c r="M142" s="32"/>
      <c r="N142" s="32"/>
      <c r="O142" s="32"/>
      <c r="P142" s="32"/>
      <c r="Q142" s="32"/>
      <c r="R142" s="32"/>
      <c r="S142" s="32"/>
      <c r="T142" s="32"/>
      <c r="U142" s="32"/>
      <c r="V142" s="32"/>
      <c r="W142" s="32"/>
    </row>
    <row r="143">
      <c r="A143" s="32"/>
      <c r="B143" s="32"/>
      <c r="C143" s="32"/>
      <c r="D143" s="32"/>
      <c r="E143" s="344"/>
      <c r="F143" s="266"/>
      <c r="G143" s="266"/>
      <c r="H143" s="266"/>
      <c r="I143" s="266"/>
      <c r="J143" s="266"/>
      <c r="K143" s="265"/>
      <c r="L143" s="266"/>
      <c r="M143" s="32"/>
      <c r="N143" s="32"/>
      <c r="O143" s="32"/>
      <c r="P143" s="32"/>
      <c r="Q143" s="32"/>
      <c r="R143" s="32"/>
      <c r="S143" s="32"/>
      <c r="T143" s="32"/>
      <c r="U143" s="32"/>
      <c r="V143" s="32"/>
      <c r="W143" s="32"/>
    </row>
    <row r="144">
      <c r="A144" s="32"/>
      <c r="B144" s="32"/>
      <c r="C144" s="32"/>
      <c r="D144" s="32"/>
      <c r="E144" s="343"/>
      <c r="F144" s="342"/>
      <c r="G144" s="342"/>
      <c r="H144" s="342"/>
      <c r="I144" s="342"/>
      <c r="J144" s="342"/>
      <c r="K144" s="341"/>
      <c r="L144" s="342"/>
      <c r="M144" s="32"/>
      <c r="N144" s="32"/>
      <c r="O144" s="32"/>
      <c r="P144" s="32"/>
      <c r="Q144" s="32"/>
      <c r="R144" s="32"/>
      <c r="S144" s="32"/>
      <c r="T144" s="32"/>
      <c r="U144" s="32"/>
      <c r="V144" s="32"/>
      <c r="W144" s="32"/>
    </row>
    <row r="145">
      <c r="A145" s="32"/>
      <c r="B145" s="32"/>
      <c r="C145" s="32"/>
      <c r="D145" s="32"/>
      <c r="E145" s="344"/>
      <c r="F145" s="266"/>
      <c r="G145" s="266"/>
      <c r="H145" s="266"/>
      <c r="I145" s="266"/>
      <c r="J145" s="266"/>
      <c r="K145" s="265"/>
      <c r="L145" s="266"/>
      <c r="M145" s="32"/>
      <c r="N145" s="32"/>
      <c r="O145" s="32"/>
      <c r="P145" s="32"/>
      <c r="Q145" s="32"/>
      <c r="R145" s="32"/>
      <c r="S145" s="32"/>
      <c r="T145" s="32"/>
      <c r="U145" s="32"/>
      <c r="V145" s="32"/>
      <c r="W145" s="32"/>
    </row>
    <row r="146">
      <c r="A146" s="32"/>
      <c r="B146" s="32"/>
      <c r="C146" s="32"/>
      <c r="D146" s="32"/>
      <c r="E146" s="343"/>
      <c r="F146" s="342"/>
      <c r="G146" s="342"/>
      <c r="H146" s="342"/>
      <c r="I146" s="342"/>
      <c r="J146" s="342"/>
      <c r="K146" s="341"/>
      <c r="L146" s="342"/>
      <c r="M146" s="32"/>
      <c r="N146" s="32"/>
      <c r="O146" s="32"/>
      <c r="P146" s="32"/>
      <c r="Q146" s="32"/>
      <c r="R146" s="32"/>
      <c r="S146" s="32"/>
      <c r="T146" s="32"/>
      <c r="U146" s="32"/>
      <c r="V146" s="32"/>
      <c r="W146" s="32"/>
    </row>
    <row r="147">
      <c r="A147" s="32"/>
      <c r="B147" s="32"/>
      <c r="C147" s="32"/>
      <c r="D147" s="32"/>
      <c r="E147" s="344"/>
      <c r="F147" s="266"/>
      <c r="G147" s="266"/>
      <c r="H147" s="266"/>
      <c r="I147" s="266"/>
      <c r="J147" s="266"/>
      <c r="K147" s="265"/>
      <c r="L147" s="266"/>
      <c r="M147" s="32"/>
      <c r="N147" s="32"/>
      <c r="O147" s="32"/>
      <c r="P147" s="32"/>
      <c r="Q147" s="32"/>
      <c r="R147" s="32"/>
      <c r="S147" s="32"/>
      <c r="T147" s="32"/>
      <c r="U147" s="32"/>
      <c r="V147" s="32"/>
      <c r="W147" s="32"/>
    </row>
    <row r="148">
      <c r="A148" s="32"/>
      <c r="B148" s="32"/>
      <c r="C148" s="32"/>
      <c r="D148" s="32"/>
      <c r="E148" s="343"/>
      <c r="F148" s="342"/>
      <c r="G148" s="342"/>
      <c r="H148" s="342"/>
      <c r="I148" s="342"/>
      <c r="J148" s="342"/>
      <c r="K148" s="341"/>
      <c r="L148" s="342"/>
      <c r="M148" s="32"/>
      <c r="N148" s="32"/>
      <c r="O148" s="32"/>
      <c r="P148" s="32"/>
      <c r="Q148" s="32"/>
      <c r="R148" s="32"/>
      <c r="S148" s="32"/>
      <c r="T148" s="32"/>
      <c r="U148" s="32"/>
      <c r="V148" s="32"/>
      <c r="W148" s="32"/>
    </row>
    <row r="149">
      <c r="A149" s="32"/>
      <c r="B149" s="32"/>
      <c r="C149" s="32"/>
      <c r="D149" s="32"/>
      <c r="E149" s="344"/>
      <c r="F149" s="266"/>
      <c r="G149" s="266"/>
      <c r="H149" s="266"/>
      <c r="I149" s="266"/>
      <c r="J149" s="266"/>
      <c r="K149" s="265"/>
      <c r="L149" s="266"/>
      <c r="M149" s="32"/>
      <c r="N149" s="32"/>
      <c r="O149" s="32"/>
      <c r="P149" s="32"/>
      <c r="Q149" s="32"/>
      <c r="R149" s="32"/>
      <c r="S149" s="32"/>
      <c r="T149" s="32"/>
      <c r="U149" s="32"/>
      <c r="V149" s="32"/>
      <c r="W149" s="32"/>
    </row>
    <row r="150">
      <c r="A150" s="32"/>
      <c r="B150" s="32"/>
      <c r="C150" s="32"/>
      <c r="D150" s="32"/>
      <c r="E150" s="343"/>
      <c r="F150" s="342"/>
      <c r="G150" s="342"/>
      <c r="H150" s="342"/>
      <c r="I150" s="342"/>
      <c r="J150" s="342"/>
      <c r="K150" s="341"/>
      <c r="L150" s="342"/>
      <c r="M150" s="32"/>
      <c r="N150" s="32"/>
      <c r="O150" s="32"/>
      <c r="P150" s="32"/>
      <c r="Q150" s="32"/>
      <c r="R150" s="32"/>
      <c r="S150" s="32"/>
      <c r="T150" s="32"/>
      <c r="U150" s="32"/>
      <c r="V150" s="32"/>
      <c r="W150" s="32"/>
    </row>
    <row r="151">
      <c r="A151" s="32"/>
      <c r="B151" s="32"/>
      <c r="C151" s="32"/>
      <c r="D151" s="32"/>
      <c r="E151" s="344"/>
      <c r="F151" s="266"/>
      <c r="G151" s="266"/>
      <c r="H151" s="266"/>
      <c r="I151" s="266"/>
      <c r="J151" s="266"/>
      <c r="K151" s="265"/>
      <c r="L151" s="266"/>
      <c r="M151" s="32"/>
      <c r="N151" s="32"/>
      <c r="O151" s="32"/>
      <c r="P151" s="32"/>
      <c r="Q151" s="32"/>
      <c r="R151" s="32"/>
      <c r="S151" s="32"/>
      <c r="T151" s="32"/>
      <c r="U151" s="32"/>
      <c r="V151" s="32"/>
      <c r="W151" s="32"/>
    </row>
    <row r="152">
      <c r="A152" s="32"/>
      <c r="B152" s="32"/>
      <c r="C152" s="32"/>
      <c r="D152" s="32"/>
      <c r="E152" s="343"/>
      <c r="F152" s="342"/>
      <c r="G152" s="342"/>
      <c r="H152" s="342"/>
      <c r="I152" s="342"/>
      <c r="J152" s="342"/>
      <c r="K152" s="341"/>
      <c r="L152" s="342"/>
      <c r="M152" s="32"/>
      <c r="N152" s="32"/>
      <c r="O152" s="32"/>
      <c r="P152" s="32"/>
      <c r="Q152" s="32"/>
      <c r="R152" s="32"/>
      <c r="S152" s="32"/>
      <c r="T152" s="32"/>
      <c r="U152" s="32"/>
      <c r="V152" s="32"/>
      <c r="W152" s="32"/>
    </row>
    <row r="153">
      <c r="A153" s="32"/>
      <c r="B153" s="32"/>
      <c r="C153" s="32"/>
      <c r="D153" s="32"/>
      <c r="E153" s="344"/>
      <c r="F153" s="266"/>
      <c r="G153" s="266"/>
      <c r="H153" s="266"/>
      <c r="I153" s="266"/>
      <c r="J153" s="266"/>
      <c r="K153" s="265"/>
      <c r="L153" s="266"/>
      <c r="M153" s="32"/>
      <c r="N153" s="32"/>
      <c r="O153" s="32"/>
      <c r="P153" s="32"/>
      <c r="Q153" s="32"/>
      <c r="R153" s="32"/>
      <c r="S153" s="32"/>
      <c r="T153" s="32"/>
      <c r="U153" s="32"/>
      <c r="V153" s="32"/>
      <c r="W153" s="32"/>
    </row>
    <row r="154">
      <c r="A154" s="32"/>
      <c r="B154" s="32"/>
      <c r="C154" s="32"/>
      <c r="D154" s="32"/>
      <c r="E154" s="343"/>
      <c r="F154" s="342"/>
      <c r="G154" s="342"/>
      <c r="H154" s="342"/>
      <c r="I154" s="342"/>
      <c r="J154" s="342"/>
      <c r="K154" s="341"/>
      <c r="L154" s="342"/>
      <c r="M154" s="32"/>
      <c r="N154" s="32"/>
      <c r="O154" s="32"/>
      <c r="P154" s="32"/>
      <c r="Q154" s="32"/>
      <c r="R154" s="32"/>
      <c r="S154" s="32"/>
      <c r="T154" s="32"/>
      <c r="U154" s="32"/>
      <c r="V154" s="32"/>
      <c r="W154" s="32"/>
    </row>
    <row r="155">
      <c r="A155" s="32"/>
      <c r="B155" s="32"/>
      <c r="C155" s="32"/>
      <c r="D155" s="32"/>
      <c r="E155" s="344"/>
      <c r="F155" s="266"/>
      <c r="G155" s="266"/>
      <c r="H155" s="266"/>
      <c r="I155" s="266"/>
      <c r="J155" s="266"/>
      <c r="K155" s="265"/>
      <c r="L155" s="266"/>
      <c r="M155" s="32"/>
      <c r="N155" s="32"/>
      <c r="O155" s="32"/>
      <c r="P155" s="32"/>
      <c r="Q155" s="32"/>
      <c r="R155" s="32"/>
      <c r="S155" s="32"/>
      <c r="T155" s="32"/>
      <c r="U155" s="32"/>
      <c r="V155" s="32"/>
      <c r="W155" s="32"/>
    </row>
    <row r="156">
      <c r="A156" s="32"/>
      <c r="B156" s="32"/>
      <c r="C156" s="32"/>
      <c r="D156" s="32"/>
      <c r="E156" s="343"/>
      <c r="F156" s="342"/>
      <c r="G156" s="342"/>
      <c r="H156" s="342"/>
      <c r="I156" s="342"/>
      <c r="J156" s="342"/>
      <c r="K156" s="341"/>
      <c r="L156" s="342"/>
      <c r="M156" s="32"/>
      <c r="N156" s="32"/>
      <c r="O156" s="32"/>
      <c r="P156" s="32"/>
      <c r="Q156" s="32"/>
      <c r="R156" s="32"/>
      <c r="S156" s="32"/>
      <c r="T156" s="32"/>
      <c r="U156" s="32"/>
      <c r="V156" s="32"/>
      <c r="W156" s="32"/>
    </row>
    <row r="157">
      <c r="A157" s="32"/>
      <c r="B157" s="32"/>
      <c r="C157" s="32"/>
      <c r="D157" s="32"/>
      <c r="E157" s="344"/>
      <c r="F157" s="266"/>
      <c r="G157" s="266"/>
      <c r="H157" s="266"/>
      <c r="I157" s="266"/>
      <c r="J157" s="266"/>
      <c r="K157" s="265"/>
      <c r="L157" s="266"/>
      <c r="M157" s="32"/>
      <c r="N157" s="32"/>
      <c r="O157" s="32"/>
      <c r="P157" s="32"/>
      <c r="Q157" s="32"/>
      <c r="R157" s="32"/>
      <c r="S157" s="32"/>
      <c r="T157" s="32"/>
      <c r="U157" s="32"/>
      <c r="V157" s="32"/>
      <c r="W157" s="32"/>
    </row>
    <row r="158">
      <c r="A158" s="32"/>
      <c r="B158" s="32"/>
      <c r="C158" s="32"/>
      <c r="D158" s="32"/>
      <c r="E158" s="343"/>
      <c r="F158" s="342"/>
      <c r="G158" s="342"/>
      <c r="H158" s="342"/>
      <c r="I158" s="342"/>
      <c r="J158" s="342"/>
      <c r="K158" s="341"/>
      <c r="L158" s="342"/>
      <c r="M158" s="32"/>
      <c r="N158" s="32"/>
      <c r="O158" s="32"/>
      <c r="P158" s="32"/>
      <c r="Q158" s="32"/>
      <c r="R158" s="32"/>
      <c r="S158" s="32"/>
      <c r="T158" s="32"/>
      <c r="U158" s="32"/>
      <c r="V158" s="32"/>
      <c r="W158" s="32"/>
    </row>
    <row r="159">
      <c r="A159" s="32"/>
      <c r="B159" s="32"/>
      <c r="C159" s="32"/>
      <c r="D159" s="32"/>
      <c r="E159" s="344"/>
      <c r="F159" s="266"/>
      <c r="G159" s="266"/>
      <c r="H159" s="266"/>
      <c r="I159" s="266"/>
      <c r="J159" s="266"/>
      <c r="K159" s="265"/>
      <c r="L159" s="266"/>
      <c r="M159" s="32"/>
      <c r="N159" s="32"/>
      <c r="O159" s="32"/>
      <c r="P159" s="32"/>
      <c r="Q159" s="32"/>
      <c r="R159" s="32"/>
      <c r="S159" s="32"/>
      <c r="T159" s="32"/>
      <c r="U159" s="32"/>
      <c r="V159" s="32"/>
      <c r="W159" s="32"/>
    </row>
    <row r="160">
      <c r="A160" s="32"/>
      <c r="B160" s="32"/>
      <c r="C160" s="32"/>
      <c r="D160" s="32"/>
      <c r="E160" s="343"/>
      <c r="F160" s="342"/>
      <c r="G160" s="342"/>
      <c r="H160" s="342"/>
      <c r="I160" s="342"/>
      <c r="J160" s="342"/>
      <c r="K160" s="341"/>
      <c r="L160" s="342"/>
      <c r="M160" s="32"/>
      <c r="N160" s="32"/>
      <c r="O160" s="32"/>
      <c r="P160" s="32"/>
      <c r="Q160" s="32"/>
      <c r="R160" s="32"/>
      <c r="S160" s="32"/>
      <c r="T160" s="32"/>
      <c r="U160" s="32"/>
      <c r="V160" s="32"/>
      <c r="W160" s="32"/>
    </row>
    <row r="161">
      <c r="A161" s="32"/>
      <c r="B161" s="32"/>
      <c r="C161" s="32"/>
      <c r="D161" s="32"/>
      <c r="E161" s="344"/>
      <c r="F161" s="266"/>
      <c r="G161" s="266"/>
      <c r="H161" s="266"/>
      <c r="I161" s="266"/>
      <c r="J161" s="266"/>
      <c r="K161" s="265"/>
      <c r="L161" s="266"/>
      <c r="M161" s="32"/>
      <c r="N161" s="32"/>
      <c r="O161" s="32"/>
      <c r="P161" s="32"/>
      <c r="Q161" s="32"/>
      <c r="R161" s="32"/>
      <c r="S161" s="32"/>
      <c r="T161" s="32"/>
      <c r="U161" s="32"/>
      <c r="V161" s="32"/>
      <c r="W161" s="32"/>
    </row>
    <row r="162">
      <c r="A162" s="32"/>
      <c r="B162" s="32"/>
      <c r="C162" s="32"/>
      <c r="D162" s="32"/>
      <c r="E162" s="343"/>
      <c r="F162" s="342"/>
      <c r="G162" s="342"/>
      <c r="H162" s="342"/>
      <c r="I162" s="342"/>
      <c r="J162" s="342"/>
      <c r="K162" s="341"/>
      <c r="L162" s="342"/>
      <c r="M162" s="32"/>
      <c r="N162" s="32"/>
      <c r="O162" s="32"/>
      <c r="P162" s="32"/>
      <c r="Q162" s="32"/>
      <c r="R162" s="32"/>
      <c r="S162" s="32"/>
      <c r="T162" s="32"/>
      <c r="U162" s="32"/>
      <c r="V162" s="32"/>
      <c r="W162" s="32"/>
    </row>
    <row r="163">
      <c r="A163" s="32"/>
      <c r="B163" s="32"/>
      <c r="C163" s="32"/>
      <c r="D163" s="32"/>
      <c r="E163" s="344"/>
      <c r="F163" s="266"/>
      <c r="G163" s="266"/>
      <c r="H163" s="266"/>
      <c r="I163" s="266"/>
      <c r="J163" s="266"/>
      <c r="K163" s="265"/>
      <c r="L163" s="266"/>
      <c r="M163" s="32"/>
      <c r="N163" s="32"/>
      <c r="O163" s="32"/>
      <c r="P163" s="32"/>
      <c r="Q163" s="32"/>
      <c r="R163" s="32"/>
      <c r="S163" s="32"/>
      <c r="T163" s="32"/>
      <c r="U163" s="32"/>
      <c r="V163" s="32"/>
      <c r="W163" s="32"/>
    </row>
    <row r="164">
      <c r="A164" s="32"/>
      <c r="B164" s="32"/>
      <c r="C164" s="32"/>
      <c r="D164" s="32"/>
      <c r="E164" s="343"/>
      <c r="F164" s="342"/>
      <c r="G164" s="342"/>
      <c r="H164" s="342"/>
      <c r="I164" s="342"/>
      <c r="J164" s="342"/>
      <c r="K164" s="341"/>
      <c r="L164" s="342"/>
      <c r="M164" s="32"/>
      <c r="N164" s="32"/>
      <c r="O164" s="32"/>
      <c r="P164" s="32"/>
      <c r="Q164" s="32"/>
      <c r="R164" s="32"/>
      <c r="S164" s="32"/>
      <c r="T164" s="32"/>
      <c r="U164" s="32"/>
      <c r="V164" s="32"/>
      <c r="W164" s="32"/>
    </row>
    <row r="165">
      <c r="A165" s="32"/>
      <c r="B165" s="32"/>
      <c r="C165" s="32"/>
      <c r="D165" s="32"/>
      <c r="E165" s="344"/>
      <c r="F165" s="266"/>
      <c r="G165" s="266"/>
      <c r="H165" s="266"/>
      <c r="I165" s="266"/>
      <c r="J165" s="266"/>
      <c r="K165" s="265"/>
      <c r="L165" s="266"/>
      <c r="M165" s="32"/>
      <c r="N165" s="32"/>
      <c r="O165" s="32"/>
      <c r="P165" s="32"/>
      <c r="Q165" s="32"/>
      <c r="R165" s="32"/>
      <c r="S165" s="32"/>
      <c r="T165" s="32"/>
      <c r="U165" s="32"/>
      <c r="V165" s="32"/>
      <c r="W165" s="32"/>
    </row>
    <row r="166">
      <c r="A166" s="32"/>
      <c r="B166" s="32"/>
      <c r="C166" s="32"/>
      <c r="D166" s="32"/>
      <c r="E166" s="343"/>
      <c r="F166" s="342"/>
      <c r="G166" s="342"/>
      <c r="H166" s="342"/>
      <c r="I166" s="342"/>
      <c r="J166" s="342"/>
      <c r="K166" s="341"/>
      <c r="L166" s="342"/>
      <c r="M166" s="32"/>
      <c r="N166" s="32"/>
      <c r="O166" s="32"/>
      <c r="P166" s="32"/>
      <c r="Q166" s="32"/>
      <c r="R166" s="32"/>
      <c r="S166" s="32"/>
      <c r="T166" s="32"/>
      <c r="U166" s="32"/>
      <c r="V166" s="32"/>
      <c r="W166" s="32"/>
    </row>
    <row r="167">
      <c r="A167" s="32"/>
      <c r="B167" s="32"/>
      <c r="C167" s="32"/>
      <c r="D167" s="32"/>
      <c r="E167" s="344"/>
      <c r="F167" s="266"/>
      <c r="G167" s="266"/>
      <c r="H167" s="266"/>
      <c r="I167" s="266"/>
      <c r="J167" s="266"/>
      <c r="K167" s="265"/>
      <c r="L167" s="266"/>
      <c r="M167" s="32"/>
      <c r="N167" s="32"/>
      <c r="O167" s="32"/>
      <c r="P167" s="32"/>
      <c r="Q167" s="32"/>
      <c r="R167" s="32"/>
      <c r="S167" s="32"/>
      <c r="T167" s="32"/>
      <c r="U167" s="32"/>
      <c r="V167" s="32"/>
      <c r="W167" s="32"/>
    </row>
    <row r="168">
      <c r="A168" s="32"/>
      <c r="B168" s="32"/>
      <c r="C168" s="32"/>
      <c r="D168" s="32"/>
      <c r="E168" s="343"/>
      <c r="F168" s="342"/>
      <c r="G168" s="342"/>
      <c r="H168" s="342"/>
      <c r="I168" s="342"/>
      <c r="J168" s="342"/>
      <c r="K168" s="341"/>
      <c r="L168" s="342"/>
      <c r="M168" s="32"/>
      <c r="N168" s="32"/>
      <c r="O168" s="32"/>
      <c r="P168" s="32"/>
      <c r="Q168" s="32"/>
      <c r="R168" s="32"/>
      <c r="S168" s="32"/>
      <c r="T168" s="32"/>
      <c r="U168" s="32"/>
      <c r="V168" s="32"/>
      <c r="W168" s="32"/>
    </row>
    <row r="169">
      <c r="A169" s="32"/>
      <c r="B169" s="32"/>
      <c r="C169" s="32"/>
      <c r="D169" s="32"/>
      <c r="E169" s="344"/>
      <c r="F169" s="266"/>
      <c r="G169" s="266"/>
      <c r="H169" s="266"/>
      <c r="I169" s="266"/>
      <c r="J169" s="266"/>
      <c r="K169" s="265"/>
      <c r="L169" s="266"/>
      <c r="M169" s="32"/>
      <c r="N169" s="32"/>
      <c r="O169" s="32"/>
      <c r="P169" s="32"/>
      <c r="Q169" s="32"/>
      <c r="R169" s="32"/>
      <c r="S169" s="32"/>
      <c r="T169" s="32"/>
      <c r="U169" s="32"/>
      <c r="V169" s="32"/>
      <c r="W169" s="32"/>
    </row>
    <row r="170">
      <c r="A170" s="32"/>
      <c r="B170" s="32"/>
      <c r="C170" s="32"/>
      <c r="D170" s="32"/>
      <c r="E170" s="343"/>
      <c r="F170" s="342"/>
      <c r="G170" s="342"/>
      <c r="H170" s="342"/>
      <c r="I170" s="342"/>
      <c r="J170" s="342"/>
      <c r="K170" s="341"/>
      <c r="L170" s="342"/>
      <c r="M170" s="32"/>
      <c r="N170" s="32"/>
      <c r="O170" s="32"/>
      <c r="P170" s="32"/>
      <c r="Q170" s="32"/>
      <c r="R170" s="32"/>
      <c r="S170" s="32"/>
      <c r="T170" s="32"/>
      <c r="U170" s="32"/>
      <c r="V170" s="32"/>
      <c r="W170" s="32"/>
    </row>
    <row r="171">
      <c r="A171" s="32"/>
      <c r="B171" s="32"/>
      <c r="C171" s="32"/>
      <c r="D171" s="32"/>
      <c r="E171" s="344"/>
      <c r="F171" s="266"/>
      <c r="G171" s="266"/>
      <c r="H171" s="266"/>
      <c r="I171" s="266"/>
      <c r="J171" s="266"/>
      <c r="K171" s="265"/>
      <c r="L171" s="266"/>
      <c r="M171" s="32"/>
      <c r="N171" s="32"/>
      <c r="O171" s="32"/>
      <c r="P171" s="32"/>
      <c r="Q171" s="32"/>
      <c r="R171" s="32"/>
      <c r="S171" s="32"/>
      <c r="T171" s="32"/>
      <c r="U171" s="32"/>
      <c r="V171" s="32"/>
      <c r="W171" s="32"/>
    </row>
    <row r="172">
      <c r="A172" s="32"/>
      <c r="B172" s="32"/>
      <c r="C172" s="32"/>
      <c r="D172" s="32"/>
      <c r="E172" s="343"/>
      <c r="F172" s="342"/>
      <c r="G172" s="342"/>
      <c r="H172" s="342"/>
      <c r="I172" s="342"/>
      <c r="J172" s="342"/>
      <c r="K172" s="341"/>
      <c r="L172" s="342"/>
      <c r="M172" s="32"/>
      <c r="N172" s="32"/>
      <c r="O172" s="32"/>
      <c r="P172" s="32"/>
      <c r="Q172" s="32"/>
      <c r="R172" s="32"/>
      <c r="S172" s="32"/>
      <c r="T172" s="32"/>
      <c r="U172" s="32"/>
      <c r="V172" s="32"/>
      <c r="W172" s="32"/>
    </row>
    <row r="173">
      <c r="A173" s="32"/>
      <c r="B173" s="32"/>
      <c r="C173" s="32"/>
      <c r="D173" s="32"/>
      <c r="E173" s="344"/>
      <c r="F173" s="266"/>
      <c r="G173" s="266"/>
      <c r="H173" s="266"/>
      <c r="I173" s="266"/>
      <c r="J173" s="266"/>
      <c r="K173" s="265"/>
      <c r="L173" s="266"/>
      <c r="M173" s="32"/>
      <c r="N173" s="32"/>
      <c r="O173" s="32"/>
      <c r="P173" s="32"/>
      <c r="Q173" s="32"/>
      <c r="R173" s="32"/>
      <c r="S173" s="32"/>
      <c r="T173" s="32"/>
      <c r="U173" s="32"/>
      <c r="V173" s="32"/>
      <c r="W173" s="32"/>
    </row>
    <row r="174">
      <c r="A174" s="32"/>
      <c r="B174" s="32"/>
      <c r="C174" s="32"/>
      <c r="D174" s="32"/>
      <c r="E174" s="343"/>
      <c r="F174" s="342"/>
      <c r="G174" s="342"/>
      <c r="H174" s="342"/>
      <c r="I174" s="342"/>
      <c r="J174" s="342"/>
      <c r="K174" s="341"/>
      <c r="L174" s="342"/>
      <c r="M174" s="32"/>
      <c r="N174" s="32"/>
      <c r="O174" s="32"/>
      <c r="P174" s="32"/>
      <c r="Q174" s="32"/>
      <c r="R174" s="32"/>
      <c r="S174" s="32"/>
      <c r="T174" s="32"/>
      <c r="U174" s="32"/>
      <c r="V174" s="32"/>
      <c r="W174" s="32"/>
    </row>
    <row r="175">
      <c r="A175" s="32"/>
      <c r="B175" s="32"/>
      <c r="C175" s="32"/>
      <c r="D175" s="32"/>
      <c r="E175" s="344"/>
      <c r="F175" s="266"/>
      <c r="G175" s="266"/>
      <c r="H175" s="266"/>
      <c r="I175" s="266"/>
      <c r="J175" s="266"/>
      <c r="K175" s="265"/>
      <c r="L175" s="266"/>
      <c r="M175" s="32"/>
      <c r="N175" s="32"/>
      <c r="O175" s="32"/>
      <c r="P175" s="32"/>
      <c r="Q175" s="32"/>
      <c r="R175" s="32"/>
      <c r="S175" s="32"/>
      <c r="T175" s="32"/>
      <c r="U175" s="32"/>
      <c r="V175" s="32"/>
      <c r="W175" s="32"/>
    </row>
    <row r="176">
      <c r="A176" s="32"/>
      <c r="B176" s="32"/>
      <c r="C176" s="32"/>
      <c r="D176" s="32"/>
      <c r="E176" s="343"/>
      <c r="F176" s="342"/>
      <c r="G176" s="342"/>
      <c r="H176" s="342"/>
      <c r="I176" s="342"/>
      <c r="J176" s="342"/>
      <c r="K176" s="341"/>
      <c r="L176" s="342"/>
      <c r="M176" s="32"/>
      <c r="N176" s="32"/>
      <c r="O176" s="32"/>
      <c r="P176" s="32"/>
      <c r="Q176" s="32"/>
      <c r="R176" s="32"/>
      <c r="S176" s="32"/>
      <c r="T176" s="32"/>
      <c r="U176" s="32"/>
      <c r="V176" s="32"/>
      <c r="W176" s="32"/>
    </row>
    <row r="177">
      <c r="A177" s="32"/>
      <c r="B177" s="32"/>
      <c r="C177" s="32"/>
      <c r="D177" s="32"/>
      <c r="E177" s="344"/>
      <c r="F177" s="266"/>
      <c r="G177" s="266"/>
      <c r="H177" s="266"/>
      <c r="I177" s="266"/>
      <c r="J177" s="266"/>
      <c r="K177" s="265"/>
      <c r="L177" s="266"/>
      <c r="M177" s="32"/>
      <c r="N177" s="32"/>
      <c r="O177" s="32"/>
      <c r="P177" s="32"/>
      <c r="Q177" s="32"/>
      <c r="R177" s="32"/>
      <c r="S177" s="32"/>
      <c r="T177" s="32"/>
      <c r="U177" s="32"/>
      <c r="V177" s="32"/>
      <c r="W177" s="32"/>
    </row>
    <row r="178">
      <c r="A178" s="32"/>
      <c r="B178" s="32"/>
      <c r="C178" s="32"/>
      <c r="D178" s="32"/>
      <c r="E178" s="343"/>
      <c r="F178" s="342"/>
      <c r="G178" s="342"/>
      <c r="H178" s="342"/>
      <c r="I178" s="342"/>
      <c r="J178" s="342"/>
      <c r="K178" s="341"/>
      <c r="L178" s="342"/>
      <c r="M178" s="32"/>
      <c r="N178" s="32"/>
      <c r="O178" s="32"/>
      <c r="P178" s="32"/>
      <c r="Q178" s="32"/>
      <c r="R178" s="32"/>
      <c r="S178" s="32"/>
      <c r="T178" s="32"/>
      <c r="U178" s="32"/>
      <c r="V178" s="32"/>
      <c r="W178" s="32"/>
    </row>
    <row r="179">
      <c r="A179" s="32"/>
      <c r="B179" s="32"/>
      <c r="C179" s="32"/>
      <c r="D179" s="32"/>
      <c r="E179" s="344"/>
      <c r="F179" s="266"/>
      <c r="G179" s="266"/>
      <c r="H179" s="266"/>
      <c r="I179" s="266"/>
      <c r="J179" s="266"/>
      <c r="K179" s="265"/>
      <c r="L179" s="266"/>
      <c r="M179" s="32"/>
      <c r="N179" s="32"/>
      <c r="O179" s="32"/>
      <c r="P179" s="32"/>
      <c r="Q179" s="32"/>
      <c r="R179" s="32"/>
      <c r="S179" s="32"/>
      <c r="T179" s="32"/>
      <c r="U179" s="32"/>
      <c r="V179" s="32"/>
      <c r="W179" s="32"/>
    </row>
    <row r="180">
      <c r="A180" s="32"/>
      <c r="B180" s="32"/>
      <c r="C180" s="32"/>
      <c r="D180" s="32"/>
      <c r="E180" s="343"/>
      <c r="F180" s="342"/>
      <c r="G180" s="342"/>
      <c r="H180" s="342"/>
      <c r="I180" s="342"/>
      <c r="J180" s="342"/>
      <c r="K180" s="341"/>
      <c r="L180" s="342"/>
      <c r="M180" s="32"/>
      <c r="N180" s="32"/>
      <c r="O180" s="32"/>
      <c r="P180" s="32"/>
      <c r="Q180" s="32"/>
      <c r="R180" s="32"/>
      <c r="S180" s="32"/>
      <c r="T180" s="32"/>
      <c r="U180" s="32"/>
      <c r="V180" s="32"/>
      <c r="W180" s="32"/>
    </row>
    <row r="181">
      <c r="A181" s="32"/>
      <c r="B181" s="32"/>
      <c r="C181" s="32"/>
      <c r="D181" s="32"/>
      <c r="E181" s="344"/>
      <c r="F181" s="266"/>
      <c r="G181" s="266"/>
      <c r="H181" s="266"/>
      <c r="I181" s="266"/>
      <c r="J181" s="266"/>
      <c r="K181" s="265"/>
      <c r="L181" s="266"/>
      <c r="M181" s="32"/>
      <c r="N181" s="32"/>
      <c r="O181" s="32"/>
      <c r="P181" s="32"/>
      <c r="Q181" s="32"/>
      <c r="R181" s="32"/>
      <c r="S181" s="32"/>
      <c r="T181" s="32"/>
      <c r="U181" s="32"/>
      <c r="V181" s="32"/>
      <c r="W181" s="32"/>
    </row>
    <row r="182">
      <c r="A182" s="32"/>
      <c r="B182" s="32"/>
      <c r="C182" s="32"/>
      <c r="D182" s="32"/>
      <c r="E182" s="343"/>
      <c r="F182" s="342"/>
      <c r="G182" s="342"/>
      <c r="H182" s="342"/>
      <c r="I182" s="342"/>
      <c r="J182" s="342"/>
      <c r="K182" s="341"/>
      <c r="L182" s="342"/>
      <c r="M182" s="32"/>
      <c r="N182" s="32"/>
      <c r="O182" s="32"/>
      <c r="P182" s="32"/>
      <c r="Q182" s="32"/>
      <c r="R182" s="32"/>
      <c r="S182" s="32"/>
      <c r="T182" s="32"/>
      <c r="U182" s="32"/>
      <c r="V182" s="32"/>
      <c r="W182" s="32"/>
    </row>
    <row r="183">
      <c r="A183" s="32"/>
      <c r="B183" s="32"/>
      <c r="C183" s="32"/>
      <c r="D183" s="32"/>
      <c r="E183" s="344"/>
      <c r="F183" s="266"/>
      <c r="G183" s="266"/>
      <c r="H183" s="266"/>
      <c r="I183" s="266"/>
      <c r="J183" s="266"/>
      <c r="K183" s="265"/>
      <c r="L183" s="266"/>
      <c r="M183" s="32"/>
      <c r="N183" s="32"/>
      <c r="O183" s="32"/>
      <c r="P183" s="32"/>
      <c r="Q183" s="32"/>
      <c r="R183" s="32"/>
      <c r="S183" s="32"/>
      <c r="T183" s="32"/>
      <c r="U183" s="32"/>
      <c r="V183" s="32"/>
      <c r="W183" s="32"/>
    </row>
    <row r="184">
      <c r="A184" s="32"/>
      <c r="B184" s="32"/>
      <c r="C184" s="32"/>
      <c r="D184" s="32"/>
      <c r="E184" s="343"/>
      <c r="F184" s="342"/>
      <c r="G184" s="342"/>
      <c r="H184" s="342"/>
      <c r="I184" s="342"/>
      <c r="J184" s="342"/>
      <c r="K184" s="341"/>
      <c r="L184" s="342"/>
      <c r="M184" s="32"/>
      <c r="N184" s="32"/>
      <c r="O184" s="32"/>
      <c r="P184" s="32"/>
      <c r="Q184" s="32"/>
      <c r="R184" s="32"/>
      <c r="S184" s="32"/>
      <c r="T184" s="32"/>
      <c r="U184" s="32"/>
      <c r="V184" s="32"/>
      <c r="W184" s="32"/>
    </row>
    <row r="185">
      <c r="A185" s="32"/>
      <c r="B185" s="32"/>
      <c r="C185" s="32"/>
      <c r="D185" s="32"/>
      <c r="E185" s="344"/>
      <c r="F185" s="266"/>
      <c r="G185" s="266"/>
      <c r="H185" s="266"/>
      <c r="I185" s="266"/>
      <c r="J185" s="266"/>
      <c r="K185" s="265"/>
      <c r="L185" s="266"/>
      <c r="M185" s="32"/>
      <c r="N185" s="32"/>
      <c r="O185" s="32"/>
      <c r="P185" s="32"/>
      <c r="Q185" s="32"/>
      <c r="R185" s="32"/>
      <c r="S185" s="32"/>
      <c r="T185" s="32"/>
      <c r="U185" s="32"/>
      <c r="V185" s="32"/>
      <c r="W185" s="32"/>
    </row>
    <row r="186">
      <c r="A186" s="32"/>
      <c r="B186" s="32"/>
      <c r="C186" s="32"/>
      <c r="D186" s="32"/>
      <c r="E186" s="343"/>
      <c r="F186" s="342"/>
      <c r="G186" s="342"/>
      <c r="H186" s="342"/>
      <c r="I186" s="342"/>
      <c r="J186" s="342"/>
      <c r="K186" s="341"/>
      <c r="L186" s="342"/>
      <c r="M186" s="32"/>
      <c r="N186" s="32"/>
      <c r="O186" s="32"/>
      <c r="P186" s="32"/>
      <c r="Q186" s="32"/>
      <c r="R186" s="32"/>
      <c r="S186" s="32"/>
      <c r="T186" s="32"/>
      <c r="U186" s="32"/>
      <c r="V186" s="32"/>
      <c r="W186" s="32"/>
    </row>
    <row r="187">
      <c r="A187" s="32"/>
      <c r="B187" s="32"/>
      <c r="C187" s="32"/>
      <c r="D187" s="32"/>
      <c r="E187" s="344"/>
      <c r="F187" s="266"/>
      <c r="G187" s="266"/>
      <c r="H187" s="266"/>
      <c r="I187" s="266"/>
      <c r="J187" s="266"/>
      <c r="K187" s="265"/>
      <c r="L187" s="266"/>
      <c r="M187" s="32"/>
      <c r="N187" s="32"/>
      <c r="O187" s="32"/>
      <c r="P187" s="32"/>
      <c r="Q187" s="32"/>
      <c r="R187" s="32"/>
      <c r="S187" s="32"/>
      <c r="T187" s="32"/>
      <c r="U187" s="32"/>
      <c r="V187" s="32"/>
      <c r="W187" s="32"/>
    </row>
    <row r="188">
      <c r="A188" s="32"/>
      <c r="B188" s="32"/>
      <c r="C188" s="32"/>
      <c r="D188" s="32"/>
      <c r="E188" s="343"/>
      <c r="F188" s="342"/>
      <c r="G188" s="342"/>
      <c r="H188" s="342"/>
      <c r="I188" s="342"/>
      <c r="J188" s="342"/>
      <c r="K188" s="341"/>
      <c r="L188" s="342"/>
      <c r="M188" s="32"/>
      <c r="N188" s="32"/>
      <c r="O188" s="32"/>
      <c r="P188" s="32"/>
      <c r="Q188" s="32"/>
      <c r="R188" s="32"/>
      <c r="S188" s="32"/>
      <c r="T188" s="32"/>
      <c r="U188" s="32"/>
      <c r="V188" s="32"/>
      <c r="W188" s="32"/>
    </row>
    <row r="189">
      <c r="A189" s="32"/>
      <c r="B189" s="32"/>
      <c r="C189" s="32"/>
      <c r="D189" s="32"/>
      <c r="E189" s="344"/>
      <c r="F189" s="266"/>
      <c r="G189" s="266"/>
      <c r="H189" s="266"/>
      <c r="I189" s="266"/>
      <c r="J189" s="266"/>
      <c r="K189" s="265"/>
      <c r="L189" s="266"/>
      <c r="M189" s="32"/>
      <c r="N189" s="32"/>
      <c r="O189" s="32"/>
      <c r="P189" s="32"/>
      <c r="Q189" s="32"/>
      <c r="R189" s="32"/>
      <c r="S189" s="32"/>
      <c r="T189" s="32"/>
      <c r="U189" s="32"/>
      <c r="V189" s="32"/>
      <c r="W189" s="32"/>
    </row>
    <row r="190">
      <c r="A190" s="32"/>
      <c r="B190" s="32"/>
      <c r="C190" s="32"/>
      <c r="D190" s="32"/>
      <c r="E190" s="343"/>
      <c r="F190" s="342"/>
      <c r="G190" s="342"/>
      <c r="H190" s="342"/>
      <c r="I190" s="342"/>
      <c r="J190" s="342"/>
      <c r="K190" s="341"/>
      <c r="L190" s="342"/>
      <c r="M190" s="32"/>
      <c r="N190" s="32"/>
      <c r="O190" s="32"/>
      <c r="P190" s="32"/>
      <c r="Q190" s="32"/>
      <c r="R190" s="32"/>
      <c r="S190" s="32"/>
      <c r="T190" s="32"/>
      <c r="U190" s="32"/>
      <c r="V190" s="32"/>
      <c r="W190" s="32"/>
    </row>
    <row r="191">
      <c r="A191" s="32"/>
      <c r="B191" s="32"/>
      <c r="C191" s="32"/>
      <c r="D191" s="32"/>
      <c r="E191" s="344"/>
      <c r="F191" s="266"/>
      <c r="G191" s="266"/>
      <c r="H191" s="266"/>
      <c r="I191" s="266"/>
      <c r="J191" s="266"/>
      <c r="K191" s="265"/>
      <c r="L191" s="266"/>
      <c r="M191" s="32"/>
      <c r="N191" s="32"/>
      <c r="O191" s="32"/>
      <c r="P191" s="32"/>
      <c r="Q191" s="32"/>
      <c r="R191" s="32"/>
      <c r="S191" s="32"/>
      <c r="T191" s="32"/>
      <c r="U191" s="32"/>
      <c r="V191" s="32"/>
      <c r="W191" s="32"/>
    </row>
    <row r="192">
      <c r="A192" s="32"/>
      <c r="B192" s="32"/>
      <c r="C192" s="32"/>
      <c r="D192" s="32"/>
      <c r="E192" s="343"/>
      <c r="F192" s="342"/>
      <c r="G192" s="342"/>
      <c r="H192" s="342"/>
      <c r="I192" s="342"/>
      <c r="J192" s="342"/>
      <c r="K192" s="341"/>
      <c r="L192" s="342"/>
      <c r="M192" s="32"/>
      <c r="N192" s="32"/>
      <c r="O192" s="32"/>
      <c r="P192" s="32"/>
      <c r="Q192" s="32"/>
      <c r="R192" s="32"/>
      <c r="S192" s="32"/>
      <c r="T192" s="32"/>
      <c r="U192" s="32"/>
      <c r="V192" s="32"/>
      <c r="W192" s="32"/>
    </row>
    <row r="193">
      <c r="A193" s="32"/>
      <c r="B193" s="32"/>
      <c r="C193" s="32"/>
      <c r="D193" s="32"/>
      <c r="E193" s="344"/>
      <c r="F193" s="266"/>
      <c r="G193" s="266"/>
      <c r="H193" s="266"/>
      <c r="I193" s="266"/>
      <c r="J193" s="266"/>
      <c r="K193" s="265"/>
      <c r="L193" s="266"/>
      <c r="M193" s="32"/>
      <c r="N193" s="32"/>
      <c r="O193" s="32"/>
      <c r="P193" s="32"/>
      <c r="Q193" s="32"/>
      <c r="R193" s="32"/>
      <c r="S193" s="32"/>
      <c r="T193" s="32"/>
      <c r="U193" s="32"/>
      <c r="V193" s="32"/>
      <c r="W193" s="32"/>
    </row>
    <row r="194">
      <c r="A194" s="32"/>
      <c r="B194" s="32"/>
      <c r="C194" s="32"/>
      <c r="D194" s="32"/>
      <c r="E194" s="343"/>
      <c r="F194" s="342"/>
      <c r="G194" s="342"/>
      <c r="H194" s="342"/>
      <c r="I194" s="342"/>
      <c r="J194" s="342"/>
      <c r="K194" s="341"/>
      <c r="L194" s="342"/>
      <c r="M194" s="32"/>
      <c r="N194" s="32"/>
      <c r="O194" s="32"/>
      <c r="P194" s="32"/>
      <c r="Q194" s="32"/>
      <c r="R194" s="32"/>
      <c r="S194" s="32"/>
      <c r="T194" s="32"/>
      <c r="U194" s="32"/>
      <c r="V194" s="32"/>
      <c r="W194" s="32"/>
    </row>
    <row r="195">
      <c r="A195" s="32"/>
      <c r="B195" s="32"/>
      <c r="C195" s="32"/>
      <c r="D195" s="32"/>
      <c r="E195" s="344"/>
      <c r="F195" s="266"/>
      <c r="G195" s="266"/>
      <c r="H195" s="266"/>
      <c r="I195" s="266"/>
      <c r="J195" s="266"/>
      <c r="K195" s="265"/>
      <c r="L195" s="266"/>
      <c r="M195" s="32"/>
      <c r="N195" s="32"/>
      <c r="O195" s="32"/>
      <c r="P195" s="32"/>
      <c r="Q195" s="32"/>
      <c r="R195" s="32"/>
      <c r="S195" s="32"/>
      <c r="T195" s="32"/>
      <c r="U195" s="32"/>
      <c r="V195" s="32"/>
      <c r="W195" s="32"/>
    </row>
    <row r="196">
      <c r="A196" s="32"/>
      <c r="B196" s="32"/>
      <c r="C196" s="32"/>
      <c r="D196" s="32"/>
      <c r="E196" s="343"/>
      <c r="F196" s="342"/>
      <c r="G196" s="342"/>
      <c r="H196" s="342"/>
      <c r="I196" s="342"/>
      <c r="J196" s="342"/>
      <c r="K196" s="341"/>
      <c r="L196" s="342"/>
      <c r="M196" s="32"/>
      <c r="N196" s="32"/>
      <c r="O196" s="32"/>
      <c r="P196" s="32"/>
      <c r="Q196" s="32"/>
      <c r="R196" s="32"/>
      <c r="S196" s="32"/>
      <c r="T196" s="32"/>
      <c r="U196" s="32"/>
      <c r="V196" s="32"/>
      <c r="W196" s="32"/>
    </row>
    <row r="197">
      <c r="A197" s="32"/>
      <c r="B197" s="32"/>
      <c r="C197" s="32"/>
      <c r="D197" s="32"/>
      <c r="E197" s="344"/>
      <c r="F197" s="266"/>
      <c r="G197" s="266"/>
      <c r="H197" s="266"/>
      <c r="I197" s="266"/>
      <c r="J197" s="266"/>
      <c r="K197" s="265"/>
      <c r="L197" s="266"/>
      <c r="M197" s="32"/>
      <c r="N197" s="32"/>
      <c r="O197" s="32"/>
      <c r="P197" s="32"/>
      <c r="Q197" s="32"/>
      <c r="R197" s="32"/>
      <c r="S197" s="32"/>
      <c r="T197" s="32"/>
      <c r="U197" s="32"/>
      <c r="V197" s="32"/>
      <c r="W197" s="32"/>
    </row>
    <row r="198">
      <c r="A198" s="32"/>
      <c r="B198" s="32"/>
      <c r="C198" s="32"/>
      <c r="D198" s="32"/>
      <c r="E198" s="343"/>
      <c r="F198" s="342"/>
      <c r="G198" s="342"/>
      <c r="H198" s="342"/>
      <c r="I198" s="342"/>
      <c r="J198" s="342"/>
      <c r="K198" s="341"/>
      <c r="L198" s="342"/>
      <c r="M198" s="32"/>
      <c r="N198" s="32"/>
      <c r="O198" s="32"/>
      <c r="P198" s="32"/>
      <c r="Q198" s="32"/>
      <c r="R198" s="32"/>
      <c r="S198" s="32"/>
      <c r="T198" s="32"/>
      <c r="U198" s="32"/>
      <c r="V198" s="32"/>
      <c r="W198" s="32"/>
    </row>
    <row r="199">
      <c r="A199" s="32"/>
      <c r="B199" s="32"/>
      <c r="C199" s="32"/>
      <c r="D199" s="32"/>
      <c r="E199" s="344"/>
      <c r="F199" s="266"/>
      <c r="G199" s="266"/>
      <c r="H199" s="266"/>
      <c r="I199" s="266"/>
      <c r="J199" s="266"/>
      <c r="K199" s="265"/>
      <c r="L199" s="266"/>
      <c r="M199" s="32"/>
      <c r="N199" s="32"/>
      <c r="O199" s="32"/>
      <c r="P199" s="32"/>
      <c r="Q199" s="32"/>
      <c r="R199" s="32"/>
      <c r="S199" s="32"/>
      <c r="T199" s="32"/>
      <c r="U199" s="32"/>
      <c r="V199" s="32"/>
      <c r="W199" s="32"/>
    </row>
    <row r="200">
      <c r="A200" s="32"/>
      <c r="B200" s="32"/>
      <c r="C200" s="32"/>
      <c r="D200" s="32"/>
      <c r="E200" s="343"/>
      <c r="F200" s="342"/>
      <c r="G200" s="342"/>
      <c r="H200" s="342"/>
      <c r="I200" s="342"/>
      <c r="J200" s="342"/>
      <c r="K200" s="341"/>
      <c r="L200" s="342"/>
      <c r="M200" s="32"/>
      <c r="N200" s="32"/>
      <c r="O200" s="32"/>
      <c r="P200" s="32"/>
      <c r="Q200" s="32"/>
      <c r="R200" s="32"/>
      <c r="S200" s="32"/>
      <c r="T200" s="32"/>
      <c r="U200" s="32"/>
      <c r="V200" s="32"/>
      <c r="W200" s="32"/>
    </row>
    <row r="201">
      <c r="A201" s="32"/>
      <c r="B201" s="32"/>
      <c r="C201" s="32"/>
      <c r="D201" s="32"/>
      <c r="E201" s="344"/>
      <c r="F201" s="266"/>
      <c r="G201" s="266"/>
      <c r="H201" s="266"/>
      <c r="I201" s="266"/>
      <c r="J201" s="266"/>
      <c r="K201" s="265"/>
      <c r="L201" s="266"/>
      <c r="M201" s="32"/>
      <c r="N201" s="32"/>
      <c r="O201" s="32"/>
      <c r="P201" s="32"/>
      <c r="Q201" s="32"/>
      <c r="R201" s="32"/>
      <c r="S201" s="32"/>
      <c r="T201" s="32"/>
      <c r="U201" s="32"/>
      <c r="V201" s="32"/>
      <c r="W201" s="32"/>
    </row>
    <row r="202">
      <c r="A202" s="32"/>
      <c r="B202" s="32"/>
      <c r="C202" s="32"/>
      <c r="D202" s="32"/>
      <c r="E202" s="343"/>
      <c r="F202" s="342"/>
      <c r="G202" s="342"/>
      <c r="H202" s="342"/>
      <c r="I202" s="342"/>
      <c r="J202" s="342"/>
      <c r="K202" s="341"/>
      <c r="L202" s="342"/>
      <c r="M202" s="32"/>
      <c r="N202" s="32"/>
      <c r="O202" s="32"/>
      <c r="P202" s="32"/>
      <c r="Q202" s="32"/>
      <c r="R202" s="32"/>
      <c r="S202" s="32"/>
      <c r="T202" s="32"/>
      <c r="U202" s="32"/>
      <c r="V202" s="32"/>
      <c r="W202" s="32"/>
    </row>
    <row r="203">
      <c r="A203" s="32"/>
      <c r="B203" s="32"/>
      <c r="C203" s="32"/>
      <c r="D203" s="32"/>
      <c r="E203" s="344"/>
      <c r="F203" s="266"/>
      <c r="G203" s="266"/>
      <c r="H203" s="266"/>
      <c r="I203" s="266"/>
      <c r="J203" s="266"/>
      <c r="K203" s="265"/>
      <c r="L203" s="266"/>
      <c r="M203" s="32"/>
      <c r="N203" s="32"/>
      <c r="O203" s="32"/>
      <c r="P203" s="32"/>
      <c r="Q203" s="32"/>
      <c r="R203" s="32"/>
      <c r="S203" s="32"/>
      <c r="T203" s="32"/>
      <c r="U203" s="32"/>
      <c r="V203" s="32"/>
      <c r="W203" s="32"/>
    </row>
    <row r="204">
      <c r="A204" s="32"/>
      <c r="B204" s="32"/>
      <c r="C204" s="32"/>
      <c r="D204" s="32"/>
      <c r="E204" s="343"/>
      <c r="F204" s="342"/>
      <c r="G204" s="342"/>
      <c r="H204" s="342"/>
      <c r="I204" s="342"/>
      <c r="J204" s="342"/>
      <c r="K204" s="341"/>
      <c r="L204" s="342"/>
      <c r="M204" s="32"/>
      <c r="N204" s="32"/>
      <c r="O204" s="32"/>
      <c r="P204" s="32"/>
      <c r="Q204" s="32"/>
      <c r="R204" s="32"/>
      <c r="S204" s="32"/>
      <c r="T204" s="32"/>
      <c r="U204" s="32"/>
      <c r="V204" s="32"/>
      <c r="W204" s="32"/>
    </row>
    <row r="205">
      <c r="A205" s="32"/>
      <c r="B205" s="32"/>
      <c r="C205" s="32"/>
      <c r="D205" s="32"/>
      <c r="E205" s="344"/>
      <c r="F205" s="266"/>
      <c r="G205" s="266"/>
      <c r="H205" s="266"/>
      <c r="I205" s="266"/>
      <c r="J205" s="266"/>
      <c r="K205" s="265"/>
      <c r="L205" s="266"/>
      <c r="M205" s="32"/>
      <c r="N205" s="32"/>
      <c r="O205" s="32"/>
      <c r="P205" s="32"/>
      <c r="Q205" s="32"/>
      <c r="R205" s="32"/>
      <c r="S205" s="32"/>
      <c r="T205" s="32"/>
      <c r="U205" s="32"/>
      <c r="V205" s="32"/>
      <c r="W205" s="32"/>
    </row>
    <row r="206">
      <c r="A206" s="32"/>
      <c r="B206" s="32"/>
      <c r="C206" s="32"/>
      <c r="D206" s="32"/>
      <c r="E206" s="343"/>
      <c r="F206" s="342"/>
      <c r="G206" s="342"/>
      <c r="H206" s="342"/>
      <c r="I206" s="342"/>
      <c r="J206" s="342"/>
      <c r="K206" s="341"/>
      <c r="L206" s="342"/>
      <c r="M206" s="32"/>
      <c r="N206" s="32"/>
      <c r="O206" s="32"/>
      <c r="P206" s="32"/>
      <c r="Q206" s="32"/>
      <c r="R206" s="32"/>
      <c r="S206" s="32"/>
      <c r="T206" s="32"/>
      <c r="U206" s="32"/>
      <c r="V206" s="32"/>
      <c r="W206" s="32"/>
    </row>
    <row r="207">
      <c r="A207" s="32"/>
      <c r="B207" s="32"/>
      <c r="C207" s="32"/>
      <c r="D207" s="32"/>
      <c r="E207" s="344"/>
      <c r="F207" s="266"/>
      <c r="G207" s="266"/>
      <c r="H207" s="266"/>
      <c r="I207" s="266"/>
      <c r="J207" s="266"/>
      <c r="K207" s="265"/>
      <c r="L207" s="266"/>
      <c r="M207" s="32"/>
      <c r="N207" s="32"/>
      <c r="O207" s="32"/>
      <c r="P207" s="32"/>
      <c r="Q207" s="32"/>
      <c r="R207" s="32"/>
      <c r="S207" s="32"/>
      <c r="T207" s="32"/>
      <c r="U207" s="32"/>
      <c r="V207" s="32"/>
      <c r="W207" s="32"/>
    </row>
    <row r="208">
      <c r="A208" s="32"/>
      <c r="B208" s="32"/>
      <c r="C208" s="32"/>
      <c r="D208" s="32"/>
      <c r="E208" s="343"/>
      <c r="F208" s="342"/>
      <c r="G208" s="342"/>
      <c r="H208" s="342"/>
      <c r="I208" s="342"/>
      <c r="J208" s="342"/>
      <c r="K208" s="341"/>
      <c r="L208" s="342"/>
      <c r="M208" s="32"/>
      <c r="N208" s="32"/>
      <c r="O208" s="32"/>
      <c r="P208" s="32"/>
      <c r="Q208" s="32"/>
      <c r="R208" s="32"/>
      <c r="S208" s="32"/>
      <c r="T208" s="32"/>
      <c r="U208" s="32"/>
      <c r="V208" s="32"/>
      <c r="W208" s="32"/>
    </row>
    <row r="209">
      <c r="A209" s="32"/>
      <c r="B209" s="32"/>
      <c r="C209" s="32"/>
      <c r="D209" s="32"/>
      <c r="E209" s="344"/>
      <c r="F209" s="266"/>
      <c r="G209" s="266"/>
      <c r="H209" s="266"/>
      <c r="I209" s="266"/>
      <c r="J209" s="266"/>
      <c r="K209" s="265"/>
      <c r="L209" s="266"/>
      <c r="M209" s="32"/>
      <c r="N209" s="32"/>
      <c r="O209" s="32"/>
      <c r="P209" s="32"/>
      <c r="Q209" s="32"/>
      <c r="R209" s="32"/>
      <c r="S209" s="32"/>
      <c r="T209" s="32"/>
      <c r="U209" s="32"/>
      <c r="V209" s="32"/>
      <c r="W209" s="32"/>
    </row>
    <row r="210">
      <c r="A210" s="32"/>
      <c r="B210" s="32"/>
      <c r="C210" s="32"/>
      <c r="D210" s="32"/>
      <c r="E210" s="343"/>
      <c r="F210" s="342"/>
      <c r="G210" s="342"/>
      <c r="H210" s="342"/>
      <c r="I210" s="342"/>
      <c r="J210" s="342"/>
      <c r="K210" s="341"/>
      <c r="L210" s="342"/>
      <c r="M210" s="32"/>
      <c r="N210" s="32"/>
      <c r="O210" s="32"/>
      <c r="P210" s="32"/>
      <c r="Q210" s="32"/>
      <c r="R210" s="32"/>
      <c r="S210" s="32"/>
      <c r="T210" s="32"/>
      <c r="U210" s="32"/>
      <c r="V210" s="32"/>
      <c r="W210" s="32"/>
    </row>
    <row r="211">
      <c r="A211" s="32"/>
      <c r="B211" s="32"/>
      <c r="C211" s="32"/>
      <c r="D211" s="32"/>
      <c r="E211" s="344"/>
      <c r="F211" s="266"/>
      <c r="G211" s="266"/>
      <c r="H211" s="266"/>
      <c r="I211" s="266"/>
      <c r="J211" s="266"/>
      <c r="K211" s="265"/>
      <c r="L211" s="266"/>
      <c r="M211" s="32"/>
      <c r="N211" s="32"/>
      <c r="O211" s="32"/>
      <c r="P211" s="32"/>
      <c r="Q211" s="32"/>
      <c r="R211" s="32"/>
      <c r="S211" s="32"/>
      <c r="T211" s="32"/>
      <c r="U211" s="32"/>
      <c r="V211" s="32"/>
      <c r="W211" s="32"/>
    </row>
    <row r="212">
      <c r="A212" s="32"/>
      <c r="B212" s="32"/>
      <c r="C212" s="32"/>
      <c r="D212" s="32"/>
      <c r="E212" s="343"/>
      <c r="F212" s="342"/>
      <c r="G212" s="342"/>
      <c r="H212" s="342"/>
      <c r="I212" s="342"/>
      <c r="J212" s="342"/>
      <c r="K212" s="341"/>
      <c r="L212" s="342"/>
      <c r="M212" s="32"/>
      <c r="N212" s="32"/>
      <c r="O212" s="32"/>
      <c r="P212" s="32"/>
      <c r="Q212" s="32"/>
      <c r="R212" s="32"/>
      <c r="S212" s="32"/>
      <c r="T212" s="32"/>
      <c r="U212" s="32"/>
      <c r="V212" s="32"/>
      <c r="W212" s="32"/>
    </row>
    <row r="213">
      <c r="A213" s="32"/>
      <c r="B213" s="32"/>
      <c r="C213" s="32"/>
      <c r="D213" s="32"/>
      <c r="E213" s="344"/>
      <c r="F213" s="266"/>
      <c r="G213" s="266"/>
      <c r="H213" s="266"/>
      <c r="I213" s="266"/>
      <c r="J213" s="266"/>
      <c r="K213" s="265"/>
      <c r="L213" s="266"/>
      <c r="M213" s="32"/>
      <c r="N213" s="32"/>
      <c r="O213" s="32"/>
      <c r="P213" s="32"/>
      <c r="Q213" s="32"/>
      <c r="R213" s="32"/>
      <c r="S213" s="32"/>
      <c r="T213" s="32"/>
      <c r="U213" s="32"/>
      <c r="V213" s="32"/>
      <c r="W213" s="32"/>
    </row>
    <row r="214">
      <c r="A214" s="32"/>
      <c r="B214" s="32"/>
      <c r="C214" s="32"/>
      <c r="D214" s="32"/>
      <c r="E214" s="343"/>
      <c r="F214" s="342"/>
      <c r="G214" s="342"/>
      <c r="H214" s="342"/>
      <c r="I214" s="342"/>
      <c r="J214" s="342"/>
      <c r="K214" s="341"/>
      <c r="L214" s="342"/>
      <c r="M214" s="32"/>
      <c r="N214" s="32"/>
      <c r="O214" s="32"/>
      <c r="P214" s="32"/>
      <c r="Q214" s="32"/>
      <c r="R214" s="32"/>
      <c r="S214" s="32"/>
      <c r="T214" s="32"/>
      <c r="U214" s="32"/>
      <c r="V214" s="32"/>
      <c r="W214" s="32"/>
    </row>
    <row r="215">
      <c r="A215" s="32"/>
      <c r="B215" s="32"/>
      <c r="C215" s="32"/>
      <c r="D215" s="32"/>
      <c r="E215" s="344"/>
      <c r="F215" s="266"/>
      <c r="G215" s="266"/>
      <c r="H215" s="266"/>
      <c r="I215" s="266"/>
      <c r="J215" s="266"/>
      <c r="K215" s="265"/>
      <c r="L215" s="266"/>
      <c r="M215" s="32"/>
      <c r="N215" s="32"/>
      <c r="O215" s="32"/>
      <c r="P215" s="32"/>
      <c r="Q215" s="32"/>
      <c r="R215" s="32"/>
      <c r="S215" s="32"/>
      <c r="T215" s="32"/>
      <c r="U215" s="32"/>
      <c r="V215" s="32"/>
      <c r="W215" s="32"/>
    </row>
    <row r="216">
      <c r="A216" s="32"/>
      <c r="B216" s="32"/>
      <c r="C216" s="32"/>
      <c r="D216" s="32"/>
      <c r="E216" s="343"/>
      <c r="F216" s="342"/>
      <c r="G216" s="342"/>
      <c r="H216" s="342"/>
      <c r="I216" s="342"/>
      <c r="J216" s="342"/>
      <c r="K216" s="341"/>
      <c r="L216" s="342"/>
      <c r="M216" s="32"/>
      <c r="N216" s="32"/>
      <c r="O216" s="32"/>
      <c r="P216" s="32"/>
      <c r="Q216" s="32"/>
      <c r="R216" s="32"/>
      <c r="S216" s="32"/>
      <c r="T216" s="32"/>
      <c r="U216" s="32"/>
      <c r="V216" s="32"/>
      <c r="W216" s="32"/>
    </row>
    <row r="217">
      <c r="A217" s="32"/>
      <c r="B217" s="32"/>
      <c r="C217" s="32"/>
      <c r="D217" s="32"/>
      <c r="E217" s="344"/>
      <c r="F217" s="266"/>
      <c r="G217" s="266"/>
      <c r="H217" s="266"/>
      <c r="I217" s="266"/>
      <c r="J217" s="266"/>
      <c r="K217" s="265"/>
      <c r="L217" s="266"/>
      <c r="M217" s="32"/>
      <c r="N217" s="32"/>
      <c r="O217" s="32"/>
      <c r="P217" s="32"/>
      <c r="Q217" s="32"/>
      <c r="R217" s="32"/>
      <c r="S217" s="32"/>
      <c r="T217" s="32"/>
      <c r="U217" s="32"/>
      <c r="V217" s="32"/>
      <c r="W217" s="32"/>
    </row>
    <row r="218">
      <c r="A218" s="32"/>
      <c r="B218" s="32"/>
      <c r="C218" s="32"/>
      <c r="D218" s="32"/>
      <c r="E218" s="343"/>
      <c r="F218" s="342"/>
      <c r="G218" s="342"/>
      <c r="H218" s="342"/>
      <c r="I218" s="342"/>
      <c r="J218" s="342"/>
      <c r="K218" s="341"/>
      <c r="L218" s="342"/>
      <c r="M218" s="32"/>
      <c r="N218" s="32"/>
      <c r="O218" s="32"/>
      <c r="P218" s="32"/>
      <c r="Q218" s="32"/>
      <c r="R218" s="32"/>
      <c r="S218" s="32"/>
      <c r="T218" s="32"/>
      <c r="U218" s="32"/>
      <c r="V218" s="32"/>
      <c r="W218" s="32"/>
    </row>
    <row r="219">
      <c r="A219" s="32"/>
      <c r="B219" s="32"/>
      <c r="C219" s="32"/>
      <c r="D219" s="32"/>
      <c r="E219" s="344"/>
      <c r="F219" s="266"/>
      <c r="G219" s="266"/>
      <c r="H219" s="266"/>
      <c r="I219" s="266"/>
      <c r="J219" s="266"/>
      <c r="K219" s="265"/>
      <c r="L219" s="266"/>
      <c r="M219" s="32"/>
      <c r="N219" s="32"/>
      <c r="O219" s="32"/>
      <c r="P219" s="32"/>
      <c r="Q219" s="32"/>
      <c r="R219" s="32"/>
      <c r="S219" s="32"/>
      <c r="T219" s="32"/>
      <c r="U219" s="32"/>
      <c r="V219" s="32"/>
      <c r="W219" s="32"/>
    </row>
    <row r="220">
      <c r="A220" s="32"/>
      <c r="B220" s="32"/>
      <c r="C220" s="32"/>
      <c r="D220" s="32"/>
      <c r="E220" s="343"/>
      <c r="F220" s="342"/>
      <c r="G220" s="342"/>
      <c r="H220" s="342"/>
      <c r="I220" s="342"/>
      <c r="J220" s="342"/>
      <c r="K220" s="341"/>
      <c r="L220" s="342"/>
      <c r="M220" s="32"/>
      <c r="N220" s="32"/>
      <c r="O220" s="32"/>
      <c r="P220" s="32"/>
      <c r="Q220" s="32"/>
      <c r="R220" s="32"/>
      <c r="S220" s="32"/>
      <c r="T220" s="32"/>
      <c r="U220" s="32"/>
      <c r="V220" s="32"/>
      <c r="W220" s="32"/>
    </row>
    <row r="221">
      <c r="A221" s="32"/>
      <c r="B221" s="32"/>
      <c r="C221" s="32"/>
      <c r="D221" s="32"/>
      <c r="E221" s="344"/>
      <c r="F221" s="266"/>
      <c r="G221" s="266"/>
      <c r="H221" s="266"/>
      <c r="I221" s="266"/>
      <c r="J221" s="266"/>
      <c r="K221" s="265"/>
      <c r="L221" s="266"/>
      <c r="M221" s="32"/>
      <c r="N221" s="32"/>
      <c r="O221" s="32"/>
      <c r="P221" s="32"/>
      <c r="Q221" s="32"/>
      <c r="R221" s="32"/>
      <c r="S221" s="32"/>
      <c r="T221" s="32"/>
      <c r="U221" s="32"/>
      <c r="V221" s="32"/>
      <c r="W221" s="32"/>
    </row>
    <row r="222">
      <c r="A222" s="32"/>
      <c r="B222" s="32"/>
      <c r="C222" s="32"/>
      <c r="D222" s="32"/>
      <c r="E222" s="343"/>
      <c r="F222" s="342"/>
      <c r="G222" s="342"/>
      <c r="H222" s="342"/>
      <c r="I222" s="342"/>
      <c r="J222" s="342"/>
      <c r="K222" s="341"/>
      <c r="L222" s="342"/>
      <c r="M222" s="32"/>
      <c r="N222" s="32"/>
      <c r="O222" s="32"/>
      <c r="P222" s="32"/>
      <c r="Q222" s="32"/>
      <c r="R222" s="32"/>
      <c r="S222" s="32"/>
      <c r="T222" s="32"/>
      <c r="U222" s="32"/>
      <c r="V222" s="32"/>
      <c r="W222" s="32"/>
    </row>
    <row r="223">
      <c r="A223" s="32"/>
      <c r="B223" s="32"/>
      <c r="C223" s="32"/>
      <c r="D223" s="32"/>
      <c r="E223" s="344"/>
      <c r="F223" s="266"/>
      <c r="G223" s="266"/>
      <c r="H223" s="266"/>
      <c r="I223" s="266"/>
      <c r="J223" s="266"/>
      <c r="K223" s="265"/>
      <c r="L223" s="266"/>
      <c r="M223" s="32"/>
      <c r="N223" s="32"/>
      <c r="O223" s="32"/>
      <c r="P223" s="32"/>
      <c r="Q223" s="32"/>
      <c r="R223" s="32"/>
      <c r="S223" s="32"/>
      <c r="T223" s="32"/>
      <c r="U223" s="32"/>
      <c r="V223" s="32"/>
      <c r="W223" s="32"/>
    </row>
    <row r="224">
      <c r="A224" s="32"/>
      <c r="B224" s="32"/>
      <c r="C224" s="32"/>
      <c r="D224" s="32"/>
      <c r="E224" s="343"/>
      <c r="F224" s="342"/>
      <c r="G224" s="342"/>
      <c r="H224" s="342"/>
      <c r="I224" s="342"/>
      <c r="J224" s="342"/>
      <c r="K224" s="341"/>
      <c r="L224" s="342"/>
      <c r="M224" s="32"/>
      <c r="N224" s="32"/>
      <c r="O224" s="32"/>
      <c r="P224" s="32"/>
      <c r="Q224" s="32"/>
      <c r="R224" s="32"/>
      <c r="S224" s="32"/>
      <c r="T224" s="32"/>
      <c r="U224" s="32"/>
      <c r="V224" s="32"/>
      <c r="W224" s="32"/>
    </row>
    <row r="225">
      <c r="A225" s="32"/>
      <c r="B225" s="32"/>
      <c r="C225" s="32"/>
      <c r="D225" s="32"/>
      <c r="E225" s="344"/>
      <c r="F225" s="266"/>
      <c r="G225" s="266"/>
      <c r="H225" s="266"/>
      <c r="I225" s="266"/>
      <c r="J225" s="266"/>
      <c r="K225" s="265"/>
      <c r="L225" s="266"/>
      <c r="M225" s="32"/>
      <c r="N225" s="32"/>
      <c r="O225" s="32"/>
      <c r="P225" s="32"/>
      <c r="Q225" s="32"/>
      <c r="R225" s="32"/>
      <c r="S225" s="32"/>
      <c r="T225" s="32"/>
      <c r="U225" s="32"/>
      <c r="V225" s="32"/>
      <c r="W225" s="32"/>
    </row>
    <row r="226">
      <c r="A226" s="32"/>
      <c r="B226" s="32"/>
      <c r="C226" s="32"/>
      <c r="D226" s="32"/>
      <c r="E226" s="343"/>
      <c r="F226" s="342"/>
      <c r="G226" s="342"/>
      <c r="H226" s="342"/>
      <c r="I226" s="342"/>
      <c r="J226" s="342"/>
      <c r="K226" s="341"/>
      <c r="L226" s="342"/>
      <c r="M226" s="32"/>
      <c r="N226" s="32"/>
      <c r="O226" s="32"/>
      <c r="P226" s="32"/>
      <c r="Q226" s="32"/>
      <c r="R226" s="32"/>
      <c r="S226" s="32"/>
      <c r="T226" s="32"/>
      <c r="U226" s="32"/>
      <c r="V226" s="32"/>
      <c r="W226" s="32"/>
    </row>
    <row r="227">
      <c r="A227" s="32"/>
      <c r="B227" s="32"/>
      <c r="C227" s="32"/>
      <c r="D227" s="32"/>
      <c r="E227" s="344"/>
      <c r="F227" s="266"/>
      <c r="G227" s="266"/>
      <c r="H227" s="266"/>
      <c r="I227" s="266"/>
      <c r="J227" s="266"/>
      <c r="K227" s="265"/>
      <c r="L227" s="266"/>
      <c r="M227" s="32"/>
      <c r="N227" s="32"/>
      <c r="O227" s="32"/>
      <c r="P227" s="32"/>
      <c r="Q227" s="32"/>
      <c r="R227" s="32"/>
      <c r="S227" s="32"/>
      <c r="T227" s="32"/>
      <c r="U227" s="32"/>
      <c r="V227" s="32"/>
      <c r="W227" s="32"/>
    </row>
    <row r="228">
      <c r="A228" s="32"/>
      <c r="B228" s="32"/>
      <c r="C228" s="32"/>
      <c r="D228" s="32"/>
      <c r="E228" s="343"/>
      <c r="F228" s="342"/>
      <c r="G228" s="342"/>
      <c r="H228" s="342"/>
      <c r="I228" s="342"/>
      <c r="J228" s="342"/>
      <c r="K228" s="341"/>
      <c r="L228" s="342"/>
      <c r="M228" s="32"/>
      <c r="N228" s="32"/>
      <c r="O228" s="32"/>
      <c r="P228" s="32"/>
      <c r="Q228" s="32"/>
      <c r="R228" s="32"/>
      <c r="S228" s="32"/>
      <c r="T228" s="32"/>
      <c r="U228" s="32"/>
      <c r="V228" s="32"/>
      <c r="W228" s="32"/>
    </row>
    <row r="229">
      <c r="A229" s="32"/>
      <c r="B229" s="32"/>
      <c r="C229" s="32"/>
      <c r="D229" s="32"/>
      <c r="E229" s="344"/>
      <c r="F229" s="266"/>
      <c r="G229" s="266"/>
      <c r="H229" s="266"/>
      <c r="I229" s="266"/>
      <c r="J229" s="266"/>
      <c r="K229" s="265"/>
      <c r="L229" s="266"/>
      <c r="M229" s="32"/>
      <c r="N229" s="32"/>
      <c r="O229" s="32"/>
      <c r="P229" s="32"/>
      <c r="Q229" s="32"/>
      <c r="R229" s="32"/>
      <c r="S229" s="32"/>
      <c r="T229" s="32"/>
      <c r="U229" s="32"/>
      <c r="V229" s="32"/>
      <c r="W229" s="32"/>
    </row>
    <row r="230">
      <c r="A230" s="32"/>
      <c r="B230" s="32"/>
      <c r="C230" s="32"/>
      <c r="D230" s="32"/>
      <c r="E230" s="343"/>
      <c r="F230" s="342"/>
      <c r="G230" s="342"/>
      <c r="H230" s="342"/>
      <c r="I230" s="342"/>
      <c r="J230" s="342"/>
      <c r="K230" s="341"/>
      <c r="L230" s="342"/>
      <c r="M230" s="32"/>
      <c r="N230" s="32"/>
      <c r="O230" s="32"/>
      <c r="P230" s="32"/>
      <c r="Q230" s="32"/>
      <c r="R230" s="32"/>
      <c r="S230" s="32"/>
      <c r="T230" s="32"/>
      <c r="U230" s="32"/>
      <c r="V230" s="32"/>
      <c r="W230" s="32"/>
    </row>
    <row r="231">
      <c r="A231" s="32"/>
      <c r="B231" s="32"/>
      <c r="C231" s="32"/>
      <c r="D231" s="32"/>
      <c r="E231" s="344"/>
      <c r="F231" s="266"/>
      <c r="G231" s="266"/>
      <c r="H231" s="266"/>
      <c r="I231" s="266"/>
      <c r="J231" s="266"/>
      <c r="K231" s="265"/>
      <c r="L231" s="266"/>
      <c r="M231" s="32"/>
      <c r="N231" s="32"/>
      <c r="O231" s="32"/>
      <c r="P231" s="32"/>
      <c r="Q231" s="32"/>
      <c r="R231" s="32"/>
      <c r="S231" s="32"/>
      <c r="T231" s="32"/>
      <c r="U231" s="32"/>
      <c r="V231" s="32"/>
      <c r="W231" s="32"/>
    </row>
    <row r="232">
      <c r="A232" s="32"/>
      <c r="B232" s="32"/>
      <c r="C232" s="32"/>
      <c r="D232" s="32"/>
      <c r="E232" s="343"/>
      <c r="F232" s="342"/>
      <c r="G232" s="342"/>
      <c r="H232" s="342"/>
      <c r="I232" s="342"/>
      <c r="J232" s="342"/>
      <c r="K232" s="341"/>
      <c r="L232" s="342"/>
      <c r="M232" s="32"/>
      <c r="N232" s="32"/>
      <c r="O232" s="32"/>
      <c r="P232" s="32"/>
      <c r="Q232" s="32"/>
      <c r="R232" s="32"/>
      <c r="S232" s="32"/>
      <c r="T232" s="32"/>
      <c r="U232" s="32"/>
      <c r="V232" s="32"/>
      <c r="W232" s="32"/>
    </row>
    <row r="233">
      <c r="A233" s="32"/>
      <c r="B233" s="32"/>
      <c r="C233" s="32"/>
      <c r="D233" s="32"/>
      <c r="E233" s="344"/>
      <c r="F233" s="266"/>
      <c r="G233" s="266"/>
      <c r="H233" s="266"/>
      <c r="I233" s="266"/>
      <c r="J233" s="266"/>
      <c r="K233" s="265"/>
      <c r="L233" s="266"/>
      <c r="M233" s="32"/>
      <c r="N233" s="32"/>
      <c r="O233" s="32"/>
      <c r="P233" s="32"/>
      <c r="Q233" s="32"/>
      <c r="R233" s="32"/>
      <c r="S233" s="32"/>
      <c r="T233" s="32"/>
      <c r="U233" s="32"/>
      <c r="V233" s="32"/>
      <c r="W233" s="32"/>
    </row>
    <row r="234">
      <c r="A234" s="32"/>
      <c r="B234" s="32"/>
      <c r="C234" s="32"/>
      <c r="D234" s="32"/>
      <c r="E234" s="343"/>
      <c r="F234" s="342"/>
      <c r="G234" s="342"/>
      <c r="H234" s="342"/>
      <c r="I234" s="342"/>
      <c r="J234" s="342"/>
      <c r="K234" s="341"/>
      <c r="L234" s="342"/>
      <c r="M234" s="32"/>
      <c r="N234" s="32"/>
      <c r="O234" s="32"/>
      <c r="P234" s="32"/>
      <c r="Q234" s="32"/>
      <c r="R234" s="32"/>
      <c r="S234" s="32"/>
      <c r="T234" s="32"/>
      <c r="U234" s="32"/>
      <c r="V234" s="32"/>
      <c r="W234" s="32"/>
    </row>
    <row r="235">
      <c r="A235" s="32"/>
      <c r="B235" s="32"/>
      <c r="C235" s="32"/>
      <c r="D235" s="32"/>
      <c r="E235" s="344"/>
      <c r="F235" s="266"/>
      <c r="G235" s="266"/>
      <c r="H235" s="266"/>
      <c r="I235" s="266"/>
      <c r="J235" s="266"/>
      <c r="K235" s="265"/>
      <c r="L235" s="266"/>
      <c r="M235" s="32"/>
      <c r="N235" s="32"/>
      <c r="O235" s="32"/>
      <c r="P235" s="32"/>
      <c r="Q235" s="32"/>
      <c r="R235" s="32"/>
      <c r="S235" s="32"/>
      <c r="T235" s="32"/>
      <c r="U235" s="32"/>
      <c r="V235" s="32"/>
      <c r="W235" s="32"/>
    </row>
    <row r="236">
      <c r="A236" s="32"/>
      <c r="B236" s="32"/>
      <c r="C236" s="32"/>
      <c r="D236" s="32"/>
      <c r="E236" s="343"/>
      <c r="F236" s="342"/>
      <c r="G236" s="342"/>
      <c r="H236" s="342"/>
      <c r="I236" s="342"/>
      <c r="J236" s="342"/>
      <c r="K236" s="341"/>
      <c r="L236" s="342"/>
      <c r="M236" s="32"/>
      <c r="N236" s="32"/>
      <c r="O236" s="32"/>
      <c r="P236" s="32"/>
      <c r="Q236" s="32"/>
      <c r="R236" s="32"/>
      <c r="S236" s="32"/>
      <c r="T236" s="32"/>
      <c r="U236" s="32"/>
      <c r="V236" s="32"/>
      <c r="W236" s="32"/>
    </row>
    <row r="237">
      <c r="A237" s="32"/>
      <c r="B237" s="32"/>
      <c r="C237" s="32"/>
      <c r="D237" s="32"/>
      <c r="E237" s="344"/>
      <c r="F237" s="266"/>
      <c r="G237" s="266"/>
      <c r="H237" s="266"/>
      <c r="I237" s="266"/>
      <c r="J237" s="266"/>
      <c r="K237" s="265"/>
      <c r="L237" s="266"/>
      <c r="M237" s="32"/>
      <c r="N237" s="32"/>
      <c r="O237" s="32"/>
      <c r="P237" s="32"/>
      <c r="Q237" s="32"/>
      <c r="R237" s="32"/>
      <c r="S237" s="32"/>
      <c r="T237" s="32"/>
      <c r="U237" s="32"/>
      <c r="V237" s="32"/>
      <c r="W237" s="32"/>
    </row>
    <row r="238">
      <c r="A238" s="32"/>
      <c r="B238" s="32"/>
      <c r="C238" s="32"/>
      <c r="D238" s="32"/>
      <c r="E238" s="343"/>
      <c r="F238" s="342"/>
      <c r="G238" s="342"/>
      <c r="H238" s="342"/>
      <c r="I238" s="342"/>
      <c r="J238" s="342"/>
      <c r="K238" s="341"/>
      <c r="L238" s="342"/>
      <c r="M238" s="32"/>
      <c r="N238" s="32"/>
      <c r="O238" s="32"/>
      <c r="P238" s="32"/>
      <c r="Q238" s="32"/>
      <c r="R238" s="32"/>
      <c r="S238" s="32"/>
      <c r="T238" s="32"/>
      <c r="U238" s="32"/>
      <c r="V238" s="32"/>
      <c r="W238" s="32"/>
    </row>
    <row r="239">
      <c r="A239" s="32"/>
      <c r="B239" s="32"/>
      <c r="C239" s="32"/>
      <c r="D239" s="32"/>
      <c r="E239" s="344"/>
      <c r="F239" s="266"/>
      <c r="G239" s="266"/>
      <c r="H239" s="266"/>
      <c r="I239" s="266"/>
      <c r="J239" s="266"/>
      <c r="K239" s="265"/>
      <c r="L239" s="266"/>
      <c r="M239" s="32"/>
      <c r="N239" s="32"/>
      <c r="O239" s="32"/>
      <c r="P239" s="32"/>
      <c r="Q239" s="32"/>
      <c r="R239" s="32"/>
      <c r="S239" s="32"/>
      <c r="T239" s="32"/>
      <c r="U239" s="32"/>
      <c r="V239" s="32"/>
      <c r="W239" s="32"/>
    </row>
    <row r="240">
      <c r="A240" s="32"/>
      <c r="B240" s="32"/>
      <c r="C240" s="32"/>
      <c r="D240" s="32"/>
      <c r="E240" s="343"/>
      <c r="F240" s="342"/>
      <c r="G240" s="342"/>
      <c r="H240" s="342"/>
      <c r="I240" s="342"/>
      <c r="J240" s="342"/>
      <c r="K240" s="341"/>
      <c r="L240" s="342"/>
      <c r="M240" s="32"/>
      <c r="N240" s="32"/>
      <c r="O240" s="32"/>
      <c r="P240" s="32"/>
      <c r="Q240" s="32"/>
      <c r="R240" s="32"/>
      <c r="S240" s="32"/>
      <c r="T240" s="32"/>
      <c r="U240" s="32"/>
      <c r="V240" s="32"/>
      <c r="W240" s="32"/>
    </row>
    <row r="241">
      <c r="A241" s="32"/>
      <c r="B241" s="32"/>
      <c r="C241" s="32"/>
      <c r="D241" s="32"/>
      <c r="E241" s="344"/>
      <c r="F241" s="266"/>
      <c r="G241" s="266"/>
      <c r="H241" s="266"/>
      <c r="I241" s="266"/>
      <c r="J241" s="266"/>
      <c r="K241" s="265"/>
      <c r="L241" s="266"/>
      <c r="M241" s="32"/>
      <c r="N241" s="32"/>
      <c r="O241" s="32"/>
      <c r="P241" s="32"/>
      <c r="Q241" s="32"/>
      <c r="R241" s="32"/>
      <c r="S241" s="32"/>
      <c r="T241" s="32"/>
      <c r="U241" s="32"/>
      <c r="V241" s="32"/>
      <c r="W241" s="32"/>
    </row>
    <row r="242">
      <c r="A242" s="32"/>
      <c r="B242" s="32"/>
      <c r="C242" s="32"/>
      <c r="D242" s="32"/>
      <c r="E242" s="343"/>
      <c r="F242" s="342"/>
      <c r="G242" s="342"/>
      <c r="H242" s="342"/>
      <c r="I242" s="342"/>
      <c r="J242" s="342"/>
      <c r="K242" s="341"/>
      <c r="L242" s="342"/>
      <c r="M242" s="32"/>
      <c r="N242" s="32"/>
      <c r="O242" s="32"/>
      <c r="P242" s="32"/>
      <c r="Q242" s="32"/>
      <c r="R242" s="32"/>
      <c r="S242" s="32"/>
      <c r="T242" s="32"/>
      <c r="U242" s="32"/>
      <c r="V242" s="32"/>
      <c r="W242" s="32"/>
    </row>
    <row r="243">
      <c r="A243" s="32"/>
      <c r="B243" s="32"/>
      <c r="C243" s="32"/>
      <c r="D243" s="32"/>
      <c r="E243" s="344"/>
      <c r="F243" s="266"/>
      <c r="G243" s="266"/>
      <c r="H243" s="266"/>
      <c r="I243" s="266"/>
      <c r="J243" s="266"/>
      <c r="K243" s="265"/>
      <c r="L243" s="266"/>
      <c r="M243" s="32"/>
      <c r="N243" s="32"/>
      <c r="O243" s="32"/>
      <c r="P243" s="32"/>
      <c r="Q243" s="32"/>
      <c r="R243" s="32"/>
      <c r="S243" s="32"/>
      <c r="T243" s="32"/>
      <c r="U243" s="32"/>
      <c r="V243" s="32"/>
      <c r="W243" s="32"/>
    </row>
    <row r="244">
      <c r="A244" s="32"/>
      <c r="B244" s="32"/>
      <c r="C244" s="32"/>
      <c r="D244" s="32"/>
      <c r="E244" s="343"/>
      <c r="F244" s="342"/>
      <c r="G244" s="342"/>
      <c r="H244" s="342"/>
      <c r="I244" s="342"/>
      <c r="J244" s="342"/>
      <c r="K244" s="341"/>
      <c r="L244" s="342"/>
      <c r="M244" s="32"/>
      <c r="N244" s="32"/>
      <c r="O244" s="32"/>
      <c r="P244" s="32"/>
      <c r="Q244" s="32"/>
      <c r="R244" s="32"/>
      <c r="S244" s="32"/>
      <c r="T244" s="32"/>
      <c r="U244" s="32"/>
      <c r="V244" s="32"/>
      <c r="W244" s="32"/>
    </row>
    <row r="245">
      <c r="A245" s="32"/>
      <c r="B245" s="32"/>
      <c r="C245" s="32"/>
      <c r="D245" s="32"/>
      <c r="E245" s="344"/>
      <c r="F245" s="266"/>
      <c r="G245" s="266"/>
      <c r="H245" s="266"/>
      <c r="I245" s="266"/>
      <c r="J245" s="266"/>
      <c r="K245" s="265"/>
      <c r="L245" s="266"/>
      <c r="M245" s="32"/>
      <c r="N245" s="32"/>
      <c r="O245" s="32"/>
      <c r="P245" s="32"/>
      <c r="Q245" s="32"/>
      <c r="R245" s="32"/>
      <c r="S245" s="32"/>
      <c r="T245" s="32"/>
      <c r="U245" s="32"/>
      <c r="V245" s="32"/>
      <c r="W245" s="32"/>
    </row>
    <row r="246">
      <c r="A246" s="32"/>
      <c r="B246" s="32"/>
      <c r="C246" s="32"/>
      <c r="D246" s="32"/>
      <c r="E246" s="343"/>
      <c r="F246" s="342"/>
      <c r="G246" s="342"/>
      <c r="H246" s="342"/>
      <c r="I246" s="342"/>
      <c r="J246" s="342"/>
      <c r="K246" s="341"/>
      <c r="L246" s="342"/>
      <c r="M246" s="32"/>
      <c r="N246" s="32"/>
      <c r="O246" s="32"/>
      <c r="P246" s="32"/>
      <c r="Q246" s="32"/>
      <c r="R246" s="32"/>
      <c r="S246" s="32"/>
      <c r="T246" s="32"/>
      <c r="U246" s="32"/>
      <c r="V246" s="32"/>
      <c r="W246" s="32"/>
    </row>
    <row r="247">
      <c r="A247" s="32"/>
      <c r="B247" s="32"/>
      <c r="C247" s="32"/>
      <c r="D247" s="32"/>
      <c r="E247" s="344"/>
      <c r="F247" s="266"/>
      <c r="G247" s="266"/>
      <c r="H247" s="266"/>
      <c r="I247" s="266"/>
      <c r="J247" s="266"/>
      <c r="K247" s="265"/>
      <c r="L247" s="266"/>
      <c r="M247" s="32"/>
      <c r="N247" s="32"/>
      <c r="O247" s="32"/>
      <c r="P247" s="32"/>
      <c r="Q247" s="32"/>
      <c r="R247" s="32"/>
      <c r="S247" s="32"/>
      <c r="T247" s="32"/>
      <c r="U247" s="32"/>
      <c r="V247" s="32"/>
      <c r="W247" s="32"/>
    </row>
    <row r="248">
      <c r="A248" s="32"/>
      <c r="B248" s="32"/>
      <c r="C248" s="32"/>
      <c r="D248" s="32"/>
      <c r="E248" s="343"/>
      <c r="F248" s="342"/>
      <c r="G248" s="342"/>
      <c r="H248" s="342"/>
      <c r="I248" s="342"/>
      <c r="J248" s="342"/>
      <c r="K248" s="341"/>
      <c r="L248" s="342"/>
      <c r="M248" s="32"/>
      <c r="N248" s="32"/>
      <c r="O248" s="32"/>
      <c r="P248" s="32"/>
      <c r="Q248" s="32"/>
      <c r="R248" s="32"/>
      <c r="S248" s="32"/>
      <c r="T248" s="32"/>
      <c r="U248" s="32"/>
      <c r="V248" s="32"/>
      <c r="W248" s="32"/>
    </row>
    <row r="249">
      <c r="A249" s="32"/>
      <c r="B249" s="32"/>
      <c r="C249" s="32"/>
      <c r="D249" s="32"/>
      <c r="E249" s="344"/>
      <c r="F249" s="266"/>
      <c r="G249" s="266"/>
      <c r="H249" s="266"/>
      <c r="I249" s="266"/>
      <c r="J249" s="266"/>
      <c r="K249" s="265"/>
      <c r="L249" s="266"/>
      <c r="M249" s="32"/>
      <c r="N249" s="32"/>
      <c r="O249" s="32"/>
      <c r="P249" s="32"/>
      <c r="Q249" s="32"/>
      <c r="R249" s="32"/>
      <c r="S249" s="32"/>
      <c r="T249" s="32"/>
      <c r="U249" s="32"/>
      <c r="V249" s="32"/>
      <c r="W249" s="32"/>
    </row>
    <row r="250">
      <c r="A250" s="32"/>
      <c r="B250" s="32"/>
      <c r="C250" s="32"/>
      <c r="D250" s="32"/>
      <c r="E250" s="343"/>
      <c r="F250" s="342"/>
      <c r="G250" s="342"/>
      <c r="H250" s="342"/>
      <c r="I250" s="342"/>
      <c r="J250" s="342"/>
      <c r="K250" s="341"/>
      <c r="L250" s="342"/>
      <c r="M250" s="32"/>
      <c r="N250" s="32"/>
      <c r="O250" s="32"/>
      <c r="P250" s="32"/>
      <c r="Q250" s="32"/>
      <c r="R250" s="32"/>
      <c r="S250" s="32"/>
      <c r="T250" s="32"/>
      <c r="U250" s="32"/>
      <c r="V250" s="32"/>
      <c r="W250" s="32"/>
    </row>
    <row r="251">
      <c r="A251" s="32"/>
      <c r="B251" s="32"/>
      <c r="C251" s="32"/>
      <c r="D251" s="32"/>
      <c r="E251" s="344"/>
      <c r="F251" s="266"/>
      <c r="G251" s="266"/>
      <c r="H251" s="266"/>
      <c r="I251" s="266"/>
      <c r="J251" s="266"/>
      <c r="K251" s="265"/>
      <c r="L251" s="266"/>
      <c r="M251" s="32"/>
      <c r="N251" s="32"/>
      <c r="O251" s="32"/>
      <c r="P251" s="32"/>
      <c r="Q251" s="32"/>
      <c r="R251" s="32"/>
      <c r="S251" s="32"/>
      <c r="T251" s="32"/>
      <c r="U251" s="32"/>
      <c r="V251" s="32"/>
      <c r="W251" s="32"/>
    </row>
    <row r="252">
      <c r="A252" s="32"/>
      <c r="B252" s="32"/>
      <c r="C252" s="32"/>
      <c r="D252" s="32"/>
      <c r="E252" s="343"/>
      <c r="F252" s="342"/>
      <c r="G252" s="342"/>
      <c r="H252" s="342"/>
      <c r="I252" s="342"/>
      <c r="J252" s="342"/>
      <c r="K252" s="341"/>
      <c r="L252" s="342"/>
      <c r="M252" s="32"/>
      <c r="N252" s="32"/>
      <c r="O252" s="32"/>
      <c r="P252" s="32"/>
      <c r="Q252" s="32"/>
      <c r="R252" s="32"/>
      <c r="S252" s="32"/>
      <c r="T252" s="32"/>
      <c r="U252" s="32"/>
      <c r="V252" s="32"/>
      <c r="W252" s="32"/>
    </row>
    <row r="253">
      <c r="A253" s="32"/>
      <c r="B253" s="32"/>
      <c r="C253" s="32"/>
      <c r="D253" s="32"/>
      <c r="E253" s="344"/>
      <c r="F253" s="266"/>
      <c r="G253" s="266"/>
      <c r="H253" s="266"/>
      <c r="I253" s="266"/>
      <c r="J253" s="266"/>
      <c r="K253" s="265"/>
      <c r="L253" s="266"/>
      <c r="M253" s="32"/>
      <c r="N253" s="32"/>
      <c r="O253" s="32"/>
      <c r="P253" s="32"/>
      <c r="Q253" s="32"/>
      <c r="R253" s="32"/>
      <c r="S253" s="32"/>
      <c r="T253" s="32"/>
      <c r="U253" s="32"/>
      <c r="V253" s="32"/>
      <c r="W253" s="32"/>
    </row>
    <row r="254">
      <c r="A254" s="32"/>
      <c r="B254" s="32"/>
      <c r="C254" s="32"/>
      <c r="D254" s="32"/>
      <c r="E254" s="343"/>
      <c r="F254" s="342"/>
      <c r="G254" s="342"/>
      <c r="H254" s="342"/>
      <c r="I254" s="342"/>
      <c r="J254" s="342"/>
      <c r="K254" s="341"/>
      <c r="L254" s="342"/>
      <c r="M254" s="32"/>
      <c r="N254" s="32"/>
      <c r="O254" s="32"/>
      <c r="P254" s="32"/>
      <c r="Q254" s="32"/>
      <c r="R254" s="32"/>
      <c r="S254" s="32"/>
      <c r="T254" s="32"/>
      <c r="U254" s="32"/>
      <c r="V254" s="32"/>
      <c r="W254" s="32"/>
    </row>
    <row r="255">
      <c r="A255" s="32"/>
      <c r="B255" s="32"/>
      <c r="C255" s="32"/>
      <c r="D255" s="32"/>
      <c r="E255" s="344"/>
      <c r="F255" s="266"/>
      <c r="G255" s="266"/>
      <c r="H255" s="266"/>
      <c r="I255" s="266"/>
      <c r="J255" s="266"/>
      <c r="K255" s="265"/>
      <c r="L255" s="266"/>
      <c r="M255" s="32"/>
      <c r="N255" s="32"/>
      <c r="O255" s="32"/>
      <c r="P255" s="32"/>
      <c r="Q255" s="32"/>
      <c r="R255" s="32"/>
      <c r="S255" s="32"/>
      <c r="T255" s="32"/>
      <c r="U255" s="32"/>
      <c r="V255" s="32"/>
      <c r="W255" s="32"/>
    </row>
    <row r="256">
      <c r="A256" s="32"/>
      <c r="B256" s="32"/>
      <c r="C256" s="32"/>
      <c r="D256" s="32"/>
      <c r="E256" s="343"/>
      <c r="F256" s="342"/>
      <c r="G256" s="342"/>
      <c r="H256" s="342"/>
      <c r="I256" s="342"/>
      <c r="J256" s="342"/>
      <c r="K256" s="341"/>
      <c r="L256" s="342"/>
      <c r="M256" s="32"/>
      <c r="N256" s="32"/>
      <c r="O256" s="32"/>
      <c r="P256" s="32"/>
      <c r="Q256" s="32"/>
      <c r="R256" s="32"/>
      <c r="S256" s="32"/>
      <c r="T256" s="32"/>
      <c r="U256" s="32"/>
      <c r="V256" s="32"/>
      <c r="W256" s="32"/>
    </row>
    <row r="257">
      <c r="A257" s="32"/>
      <c r="B257" s="32"/>
      <c r="C257" s="32"/>
      <c r="D257" s="32"/>
      <c r="E257" s="344"/>
      <c r="F257" s="266"/>
      <c r="G257" s="266"/>
      <c r="H257" s="266"/>
      <c r="I257" s="266"/>
      <c r="J257" s="266"/>
      <c r="K257" s="265"/>
      <c r="L257" s="266"/>
      <c r="M257" s="32"/>
      <c r="N257" s="32"/>
      <c r="O257" s="32"/>
      <c r="P257" s="32"/>
      <c r="Q257" s="32"/>
      <c r="R257" s="32"/>
      <c r="S257" s="32"/>
      <c r="T257" s="32"/>
      <c r="U257" s="32"/>
      <c r="V257" s="32"/>
      <c r="W257" s="32"/>
    </row>
    <row r="258">
      <c r="A258" s="32"/>
      <c r="B258" s="32"/>
      <c r="C258" s="32"/>
      <c r="D258" s="32"/>
      <c r="E258" s="343"/>
      <c r="F258" s="342"/>
      <c r="G258" s="342"/>
      <c r="H258" s="342"/>
      <c r="I258" s="342"/>
      <c r="J258" s="342"/>
      <c r="K258" s="341"/>
      <c r="L258" s="342"/>
      <c r="M258" s="32"/>
      <c r="N258" s="32"/>
      <c r="O258" s="32"/>
      <c r="P258" s="32"/>
      <c r="Q258" s="32"/>
      <c r="R258" s="32"/>
      <c r="S258" s="32"/>
      <c r="T258" s="32"/>
      <c r="U258" s="32"/>
      <c r="V258" s="32"/>
      <c r="W258" s="32"/>
    </row>
    <row r="259">
      <c r="A259" s="32"/>
      <c r="B259" s="32"/>
      <c r="C259" s="32"/>
      <c r="D259" s="32"/>
      <c r="E259" s="344"/>
      <c r="F259" s="266"/>
      <c r="G259" s="266"/>
      <c r="H259" s="266"/>
      <c r="I259" s="266"/>
      <c r="J259" s="266"/>
      <c r="K259" s="265"/>
      <c r="L259" s="266"/>
      <c r="M259" s="32"/>
      <c r="N259" s="32"/>
      <c r="O259" s="32"/>
      <c r="P259" s="32"/>
      <c r="Q259" s="32"/>
      <c r="R259" s="32"/>
      <c r="S259" s="32"/>
      <c r="T259" s="32"/>
      <c r="U259" s="32"/>
      <c r="V259" s="32"/>
      <c r="W259" s="32"/>
    </row>
    <row r="260">
      <c r="A260" s="32"/>
      <c r="B260" s="32"/>
      <c r="C260" s="32"/>
      <c r="D260" s="32"/>
      <c r="E260" s="343"/>
      <c r="F260" s="342"/>
      <c r="G260" s="342"/>
      <c r="H260" s="342"/>
      <c r="I260" s="342"/>
      <c r="J260" s="342"/>
      <c r="K260" s="341"/>
      <c r="L260" s="342"/>
      <c r="M260" s="32"/>
      <c r="N260" s="32"/>
      <c r="O260" s="32"/>
      <c r="P260" s="32"/>
      <c r="Q260" s="32"/>
      <c r="R260" s="32"/>
      <c r="S260" s="32"/>
      <c r="T260" s="32"/>
      <c r="U260" s="32"/>
      <c r="V260" s="32"/>
      <c r="W260" s="32"/>
    </row>
    <row r="261">
      <c r="A261" s="32"/>
      <c r="B261" s="32"/>
      <c r="C261" s="32"/>
      <c r="D261" s="32"/>
      <c r="E261" s="344"/>
      <c r="F261" s="266"/>
      <c r="G261" s="266"/>
      <c r="H261" s="266"/>
      <c r="I261" s="266"/>
      <c r="J261" s="266"/>
      <c r="K261" s="265"/>
      <c r="L261" s="266"/>
      <c r="M261" s="32"/>
      <c r="N261" s="32"/>
      <c r="O261" s="32"/>
      <c r="P261" s="32"/>
      <c r="Q261" s="32"/>
      <c r="R261" s="32"/>
      <c r="S261" s="32"/>
      <c r="T261" s="32"/>
      <c r="U261" s="32"/>
      <c r="V261" s="32"/>
      <c r="W261" s="32"/>
    </row>
    <row r="262">
      <c r="A262" s="32"/>
      <c r="B262" s="32"/>
      <c r="C262" s="32"/>
      <c r="D262" s="32"/>
      <c r="E262" s="343"/>
      <c r="F262" s="342"/>
      <c r="G262" s="342"/>
      <c r="H262" s="342"/>
      <c r="I262" s="342"/>
      <c r="J262" s="342"/>
      <c r="K262" s="341"/>
      <c r="L262" s="342"/>
      <c r="M262" s="32"/>
      <c r="N262" s="32"/>
      <c r="O262" s="32"/>
      <c r="P262" s="32"/>
      <c r="Q262" s="32"/>
      <c r="R262" s="32"/>
      <c r="S262" s="32"/>
      <c r="T262" s="32"/>
      <c r="U262" s="32"/>
      <c r="V262" s="32"/>
      <c r="W262" s="32"/>
    </row>
    <row r="263">
      <c r="A263" s="32"/>
      <c r="B263" s="32"/>
      <c r="C263" s="32"/>
      <c r="D263" s="32"/>
      <c r="E263" s="344"/>
      <c r="F263" s="266"/>
      <c r="G263" s="266"/>
      <c r="H263" s="266"/>
      <c r="I263" s="266"/>
      <c r="J263" s="266"/>
      <c r="K263" s="265"/>
      <c r="L263" s="266"/>
      <c r="M263" s="32"/>
      <c r="N263" s="32"/>
      <c r="O263" s="32"/>
      <c r="P263" s="32"/>
      <c r="Q263" s="32"/>
      <c r="R263" s="32"/>
      <c r="S263" s="32"/>
      <c r="T263" s="32"/>
      <c r="U263" s="32"/>
      <c r="V263" s="32"/>
      <c r="W263" s="32"/>
    </row>
    <row r="264">
      <c r="A264" s="32"/>
      <c r="B264" s="32"/>
      <c r="C264" s="32"/>
      <c r="D264" s="32"/>
      <c r="E264" s="343"/>
      <c r="F264" s="342"/>
      <c r="G264" s="342"/>
      <c r="H264" s="342"/>
      <c r="I264" s="342"/>
      <c r="J264" s="342"/>
      <c r="K264" s="341"/>
      <c r="L264" s="342"/>
      <c r="M264" s="32"/>
      <c r="N264" s="32"/>
      <c r="O264" s="32"/>
      <c r="P264" s="32"/>
      <c r="Q264" s="32"/>
      <c r="R264" s="32"/>
      <c r="S264" s="32"/>
      <c r="T264" s="32"/>
      <c r="U264" s="32"/>
      <c r="V264" s="32"/>
      <c r="W264" s="32"/>
    </row>
    <row r="265">
      <c r="A265" s="32"/>
      <c r="B265" s="32"/>
      <c r="C265" s="32"/>
      <c r="D265" s="32"/>
      <c r="E265" s="344"/>
      <c r="F265" s="266"/>
      <c r="G265" s="266"/>
      <c r="H265" s="266"/>
      <c r="I265" s="266"/>
      <c r="J265" s="266"/>
      <c r="K265" s="265"/>
      <c r="L265" s="266"/>
      <c r="M265" s="32"/>
      <c r="N265" s="32"/>
      <c r="O265" s="32"/>
      <c r="P265" s="32"/>
      <c r="Q265" s="32"/>
      <c r="R265" s="32"/>
      <c r="S265" s="32"/>
      <c r="T265" s="32"/>
      <c r="U265" s="32"/>
      <c r="V265" s="32"/>
      <c r="W265" s="32"/>
    </row>
    <row r="266">
      <c r="A266" s="32"/>
      <c r="B266" s="32"/>
      <c r="C266" s="32"/>
      <c r="D266" s="32"/>
      <c r="E266" s="343"/>
      <c r="F266" s="342"/>
      <c r="G266" s="342"/>
      <c r="H266" s="342"/>
      <c r="I266" s="342"/>
      <c r="J266" s="342"/>
      <c r="K266" s="341"/>
      <c r="L266" s="342"/>
      <c r="M266" s="32"/>
      <c r="N266" s="32"/>
      <c r="O266" s="32"/>
      <c r="P266" s="32"/>
      <c r="Q266" s="32"/>
      <c r="R266" s="32"/>
      <c r="S266" s="32"/>
      <c r="T266" s="32"/>
      <c r="U266" s="32"/>
      <c r="V266" s="32"/>
      <c r="W266" s="32"/>
    </row>
    <row r="267">
      <c r="A267" s="32"/>
      <c r="B267" s="32"/>
      <c r="C267" s="32"/>
      <c r="D267" s="32"/>
      <c r="E267" s="344"/>
      <c r="F267" s="266"/>
      <c r="G267" s="266"/>
      <c r="H267" s="266"/>
      <c r="I267" s="266"/>
      <c r="J267" s="266"/>
      <c r="K267" s="265"/>
      <c r="L267" s="266"/>
      <c r="M267" s="32"/>
      <c r="N267" s="32"/>
      <c r="O267" s="32"/>
      <c r="P267" s="32"/>
      <c r="Q267" s="32"/>
      <c r="R267" s="32"/>
      <c r="S267" s="32"/>
      <c r="T267" s="32"/>
      <c r="U267" s="32"/>
      <c r="V267" s="32"/>
      <c r="W267" s="32"/>
    </row>
    <row r="268">
      <c r="A268" s="32"/>
      <c r="B268" s="32"/>
      <c r="C268" s="32"/>
      <c r="D268" s="32"/>
      <c r="E268" s="343"/>
      <c r="F268" s="342"/>
      <c r="G268" s="342"/>
      <c r="H268" s="342"/>
      <c r="I268" s="342"/>
      <c r="J268" s="342"/>
      <c r="K268" s="341"/>
      <c r="L268" s="342"/>
      <c r="M268" s="32"/>
      <c r="N268" s="32"/>
      <c r="O268" s="32"/>
      <c r="P268" s="32"/>
      <c r="Q268" s="32"/>
      <c r="R268" s="32"/>
      <c r="S268" s="32"/>
      <c r="T268" s="32"/>
      <c r="U268" s="32"/>
      <c r="V268" s="32"/>
      <c r="W268" s="32"/>
    </row>
    <row r="269">
      <c r="A269" s="32"/>
      <c r="B269" s="32"/>
      <c r="C269" s="32"/>
      <c r="D269" s="32"/>
      <c r="E269" s="344"/>
      <c r="F269" s="266"/>
      <c r="G269" s="266"/>
      <c r="H269" s="266"/>
      <c r="I269" s="266"/>
      <c r="J269" s="266"/>
      <c r="K269" s="265"/>
      <c r="L269" s="266"/>
      <c r="M269" s="32"/>
      <c r="N269" s="32"/>
      <c r="O269" s="32"/>
      <c r="P269" s="32"/>
      <c r="Q269" s="32"/>
      <c r="R269" s="32"/>
      <c r="S269" s="32"/>
      <c r="T269" s="32"/>
      <c r="U269" s="32"/>
      <c r="V269" s="32"/>
      <c r="W269" s="32"/>
    </row>
    <row r="270">
      <c r="A270" s="32"/>
      <c r="B270" s="32"/>
      <c r="C270" s="32"/>
      <c r="D270" s="32"/>
      <c r="E270" s="343"/>
      <c r="F270" s="342"/>
      <c r="G270" s="342"/>
      <c r="H270" s="342"/>
      <c r="I270" s="342"/>
      <c r="J270" s="342"/>
      <c r="K270" s="341"/>
      <c r="L270" s="342"/>
      <c r="M270" s="32"/>
      <c r="N270" s="32"/>
      <c r="O270" s="32"/>
      <c r="P270" s="32"/>
      <c r="Q270" s="32"/>
      <c r="R270" s="32"/>
      <c r="S270" s="32"/>
      <c r="T270" s="32"/>
      <c r="U270" s="32"/>
      <c r="V270" s="32"/>
      <c r="W270" s="32"/>
    </row>
    <row r="271">
      <c r="A271" s="32"/>
      <c r="B271" s="32"/>
      <c r="C271" s="32"/>
      <c r="D271" s="32"/>
      <c r="E271" s="344"/>
      <c r="F271" s="266"/>
      <c r="G271" s="266"/>
      <c r="H271" s="266"/>
      <c r="I271" s="266"/>
      <c r="J271" s="266"/>
      <c r="K271" s="265"/>
      <c r="L271" s="266"/>
      <c r="M271" s="32"/>
      <c r="N271" s="32"/>
      <c r="O271" s="32"/>
      <c r="P271" s="32"/>
      <c r="Q271" s="32"/>
      <c r="R271" s="32"/>
      <c r="S271" s="32"/>
      <c r="T271" s="32"/>
      <c r="U271" s="32"/>
      <c r="V271" s="32"/>
      <c r="W271" s="32"/>
    </row>
    <row r="272">
      <c r="A272" s="32"/>
      <c r="B272" s="32"/>
      <c r="C272" s="32"/>
      <c r="D272" s="32"/>
      <c r="E272" s="343"/>
      <c r="F272" s="342"/>
      <c r="G272" s="342"/>
      <c r="H272" s="342"/>
      <c r="I272" s="342"/>
      <c r="J272" s="342"/>
      <c r="K272" s="341"/>
      <c r="L272" s="342"/>
      <c r="M272" s="32"/>
      <c r="N272" s="32"/>
      <c r="O272" s="32"/>
      <c r="P272" s="32"/>
      <c r="Q272" s="32"/>
      <c r="R272" s="32"/>
      <c r="S272" s="32"/>
      <c r="T272" s="32"/>
      <c r="U272" s="32"/>
      <c r="V272" s="32"/>
      <c r="W272" s="32"/>
    </row>
    <row r="273">
      <c r="A273" s="32"/>
      <c r="B273" s="32"/>
      <c r="C273" s="32"/>
      <c r="D273" s="32"/>
      <c r="E273" s="344"/>
      <c r="F273" s="266"/>
      <c r="G273" s="266"/>
      <c r="H273" s="266"/>
      <c r="I273" s="266"/>
      <c r="J273" s="266"/>
      <c r="K273" s="265"/>
      <c r="L273" s="266"/>
      <c r="M273" s="32"/>
      <c r="N273" s="32"/>
      <c r="O273" s="32"/>
      <c r="P273" s="32"/>
      <c r="Q273" s="32"/>
      <c r="R273" s="32"/>
      <c r="S273" s="32"/>
      <c r="T273" s="32"/>
      <c r="U273" s="32"/>
      <c r="V273" s="32"/>
      <c r="W273" s="32"/>
    </row>
    <row r="274">
      <c r="A274" s="32"/>
      <c r="B274" s="32"/>
      <c r="C274" s="32"/>
      <c r="D274" s="32"/>
      <c r="E274" s="343"/>
      <c r="F274" s="342"/>
      <c r="G274" s="342"/>
      <c r="H274" s="342"/>
      <c r="I274" s="342"/>
      <c r="J274" s="342"/>
      <c r="K274" s="341"/>
      <c r="L274" s="342"/>
      <c r="M274" s="32"/>
      <c r="N274" s="32"/>
      <c r="O274" s="32"/>
      <c r="P274" s="32"/>
      <c r="Q274" s="32"/>
      <c r="R274" s="32"/>
      <c r="S274" s="32"/>
      <c r="T274" s="32"/>
      <c r="U274" s="32"/>
      <c r="V274" s="32"/>
      <c r="W274" s="32"/>
    </row>
    <row r="275">
      <c r="A275" s="32"/>
      <c r="B275" s="32"/>
      <c r="C275" s="32"/>
      <c r="D275" s="32"/>
      <c r="E275" s="344"/>
      <c r="F275" s="266"/>
      <c r="G275" s="266"/>
      <c r="H275" s="266"/>
      <c r="I275" s="266"/>
      <c r="J275" s="266"/>
      <c r="K275" s="265"/>
      <c r="L275" s="266"/>
      <c r="M275" s="32"/>
      <c r="N275" s="32"/>
      <c r="O275" s="32"/>
      <c r="P275" s="32"/>
      <c r="Q275" s="32"/>
      <c r="R275" s="32"/>
      <c r="S275" s="32"/>
      <c r="T275" s="32"/>
      <c r="U275" s="32"/>
      <c r="V275" s="32"/>
      <c r="W275" s="32"/>
    </row>
    <row r="276">
      <c r="A276" s="32"/>
      <c r="B276" s="32"/>
      <c r="C276" s="32"/>
      <c r="D276" s="32"/>
      <c r="E276" s="343"/>
      <c r="F276" s="342"/>
      <c r="G276" s="342"/>
      <c r="H276" s="342"/>
      <c r="I276" s="342"/>
      <c r="J276" s="342"/>
      <c r="K276" s="341"/>
      <c r="L276" s="342"/>
      <c r="M276" s="32"/>
      <c r="N276" s="32"/>
      <c r="O276" s="32"/>
      <c r="P276" s="32"/>
      <c r="Q276" s="32"/>
      <c r="R276" s="32"/>
      <c r="S276" s="32"/>
      <c r="T276" s="32"/>
      <c r="U276" s="32"/>
      <c r="V276" s="32"/>
      <c r="W276" s="32"/>
    </row>
    <row r="277">
      <c r="A277" s="32"/>
      <c r="B277" s="32"/>
      <c r="C277" s="32"/>
      <c r="D277" s="32"/>
      <c r="E277" s="344"/>
      <c r="F277" s="266"/>
      <c r="G277" s="266"/>
      <c r="H277" s="266"/>
      <c r="I277" s="266"/>
      <c r="J277" s="266"/>
      <c r="K277" s="265"/>
      <c r="L277" s="266"/>
      <c r="M277" s="32"/>
      <c r="N277" s="32"/>
      <c r="O277" s="32"/>
      <c r="P277" s="32"/>
      <c r="Q277" s="32"/>
      <c r="R277" s="32"/>
      <c r="S277" s="32"/>
      <c r="T277" s="32"/>
      <c r="U277" s="32"/>
      <c r="V277" s="32"/>
      <c r="W277" s="32"/>
    </row>
    <row r="278">
      <c r="A278" s="32"/>
      <c r="B278" s="32"/>
      <c r="C278" s="32"/>
      <c r="D278" s="32"/>
      <c r="E278" s="343"/>
      <c r="F278" s="342"/>
      <c r="G278" s="342"/>
      <c r="H278" s="342"/>
      <c r="I278" s="342"/>
      <c r="J278" s="342"/>
      <c r="K278" s="341"/>
      <c r="L278" s="342"/>
      <c r="M278" s="32"/>
      <c r="N278" s="32"/>
      <c r="O278" s="32"/>
      <c r="P278" s="32"/>
      <c r="Q278" s="32"/>
      <c r="R278" s="32"/>
      <c r="S278" s="32"/>
      <c r="T278" s="32"/>
      <c r="U278" s="32"/>
      <c r="V278" s="32"/>
      <c r="W278" s="32"/>
    </row>
    <row r="279">
      <c r="A279" s="32"/>
      <c r="B279" s="32"/>
      <c r="C279" s="32"/>
      <c r="D279" s="32"/>
      <c r="E279" s="344"/>
      <c r="F279" s="266"/>
      <c r="G279" s="266"/>
      <c r="H279" s="266"/>
      <c r="I279" s="266"/>
      <c r="J279" s="266"/>
      <c r="K279" s="265"/>
      <c r="L279" s="266"/>
      <c r="M279" s="32"/>
      <c r="N279" s="32"/>
      <c r="O279" s="32"/>
      <c r="P279" s="32"/>
      <c r="Q279" s="32"/>
      <c r="R279" s="32"/>
      <c r="S279" s="32"/>
      <c r="T279" s="32"/>
      <c r="U279" s="32"/>
      <c r="V279" s="32"/>
      <c r="W279" s="32"/>
    </row>
    <row r="280">
      <c r="A280" s="32"/>
      <c r="B280" s="32"/>
      <c r="C280" s="32"/>
      <c r="D280" s="32"/>
      <c r="E280" s="343"/>
      <c r="F280" s="342"/>
      <c r="G280" s="342"/>
      <c r="H280" s="342"/>
      <c r="I280" s="342"/>
      <c r="J280" s="342"/>
      <c r="K280" s="341"/>
      <c r="L280" s="342"/>
      <c r="M280" s="32"/>
      <c r="N280" s="32"/>
      <c r="O280" s="32"/>
      <c r="P280" s="32"/>
      <c r="Q280" s="32"/>
      <c r="R280" s="32"/>
      <c r="S280" s="32"/>
      <c r="T280" s="32"/>
      <c r="U280" s="32"/>
      <c r="V280" s="32"/>
      <c r="W280" s="32"/>
    </row>
    <row r="281">
      <c r="A281" s="32"/>
      <c r="B281" s="32"/>
      <c r="C281" s="32"/>
      <c r="D281" s="32"/>
      <c r="E281" s="344"/>
      <c r="F281" s="266"/>
      <c r="G281" s="266"/>
      <c r="H281" s="266"/>
      <c r="I281" s="266"/>
      <c r="J281" s="266"/>
      <c r="K281" s="265"/>
      <c r="L281" s="266"/>
      <c r="M281" s="32"/>
      <c r="N281" s="32"/>
      <c r="O281" s="32"/>
      <c r="P281" s="32"/>
      <c r="Q281" s="32"/>
      <c r="R281" s="32"/>
      <c r="S281" s="32"/>
      <c r="T281" s="32"/>
      <c r="U281" s="32"/>
      <c r="V281" s="32"/>
      <c r="W281" s="32"/>
    </row>
    <row r="282">
      <c r="A282" s="32"/>
      <c r="B282" s="32"/>
      <c r="C282" s="32"/>
      <c r="D282" s="32"/>
      <c r="E282" s="343"/>
      <c r="F282" s="342"/>
      <c r="G282" s="342"/>
      <c r="H282" s="342"/>
      <c r="I282" s="342"/>
      <c r="J282" s="342"/>
      <c r="K282" s="341"/>
      <c r="L282" s="342"/>
      <c r="M282" s="32"/>
      <c r="N282" s="32"/>
      <c r="O282" s="32"/>
      <c r="P282" s="32"/>
      <c r="Q282" s="32"/>
      <c r="R282" s="32"/>
      <c r="S282" s="32"/>
      <c r="T282" s="32"/>
      <c r="U282" s="32"/>
      <c r="V282" s="32"/>
      <c r="W282" s="32"/>
    </row>
    <row r="283">
      <c r="A283" s="32"/>
      <c r="B283" s="32"/>
      <c r="C283" s="32"/>
      <c r="D283" s="32"/>
      <c r="E283" s="344"/>
      <c r="F283" s="266"/>
      <c r="G283" s="266"/>
      <c r="H283" s="266"/>
      <c r="I283" s="266"/>
      <c r="J283" s="266"/>
      <c r="K283" s="265"/>
      <c r="L283" s="266"/>
      <c r="M283" s="32"/>
      <c r="N283" s="32"/>
      <c r="O283" s="32"/>
      <c r="P283" s="32"/>
      <c r="Q283" s="32"/>
      <c r="R283" s="32"/>
      <c r="S283" s="32"/>
      <c r="T283" s="32"/>
      <c r="U283" s="32"/>
      <c r="V283" s="32"/>
      <c r="W283" s="32"/>
    </row>
    <row r="284">
      <c r="A284" s="32"/>
      <c r="B284" s="32"/>
      <c r="C284" s="32"/>
      <c r="D284" s="32"/>
      <c r="E284" s="343"/>
      <c r="F284" s="342"/>
      <c r="G284" s="342"/>
      <c r="H284" s="342"/>
      <c r="I284" s="342"/>
      <c r="J284" s="342"/>
      <c r="K284" s="341"/>
      <c r="L284" s="342"/>
      <c r="M284" s="32"/>
      <c r="N284" s="32"/>
      <c r="O284" s="32"/>
      <c r="P284" s="32"/>
      <c r="Q284" s="32"/>
      <c r="R284" s="32"/>
      <c r="S284" s="32"/>
      <c r="T284" s="32"/>
      <c r="U284" s="32"/>
      <c r="V284" s="32"/>
      <c r="W284" s="32"/>
    </row>
    <row r="285">
      <c r="A285" s="32"/>
      <c r="B285" s="32"/>
      <c r="C285" s="32"/>
      <c r="D285" s="32"/>
      <c r="E285" s="344"/>
      <c r="F285" s="266"/>
      <c r="G285" s="266"/>
      <c r="H285" s="266"/>
      <c r="I285" s="266"/>
      <c r="J285" s="266"/>
      <c r="K285" s="265"/>
      <c r="L285" s="266"/>
      <c r="M285" s="32"/>
      <c r="N285" s="32"/>
      <c r="O285" s="32"/>
      <c r="P285" s="32"/>
      <c r="Q285" s="32"/>
      <c r="R285" s="32"/>
      <c r="S285" s="32"/>
      <c r="T285" s="32"/>
      <c r="U285" s="32"/>
      <c r="V285" s="32"/>
      <c r="W285" s="32"/>
    </row>
    <row r="286">
      <c r="A286" s="32"/>
      <c r="B286" s="32"/>
      <c r="C286" s="32"/>
      <c r="D286" s="32"/>
      <c r="E286" s="343"/>
      <c r="F286" s="342"/>
      <c r="G286" s="342"/>
      <c r="H286" s="342"/>
      <c r="I286" s="342"/>
      <c r="J286" s="342"/>
      <c r="K286" s="341"/>
      <c r="L286" s="342"/>
      <c r="M286" s="32"/>
      <c r="N286" s="32"/>
      <c r="O286" s="32"/>
      <c r="P286" s="32"/>
      <c r="Q286" s="32"/>
      <c r="R286" s="32"/>
      <c r="S286" s="32"/>
      <c r="T286" s="32"/>
      <c r="U286" s="32"/>
      <c r="V286" s="32"/>
      <c r="W286" s="32"/>
    </row>
    <row r="287">
      <c r="A287" s="32"/>
      <c r="B287" s="32"/>
      <c r="C287" s="32"/>
      <c r="D287" s="32"/>
      <c r="E287" s="344"/>
      <c r="F287" s="266"/>
      <c r="G287" s="266"/>
      <c r="H287" s="266"/>
      <c r="I287" s="266"/>
      <c r="J287" s="266"/>
      <c r="K287" s="265"/>
      <c r="L287" s="266"/>
      <c r="M287" s="32"/>
      <c r="N287" s="32"/>
      <c r="O287" s="32"/>
      <c r="P287" s="32"/>
      <c r="Q287" s="32"/>
      <c r="R287" s="32"/>
      <c r="S287" s="32"/>
      <c r="T287" s="32"/>
      <c r="U287" s="32"/>
      <c r="V287" s="32"/>
      <c r="W287" s="32"/>
    </row>
    <row r="288">
      <c r="A288" s="32"/>
      <c r="B288" s="32"/>
      <c r="C288" s="32"/>
      <c r="D288" s="32"/>
      <c r="E288" s="343"/>
      <c r="F288" s="342"/>
      <c r="G288" s="342"/>
      <c r="H288" s="342"/>
      <c r="I288" s="342"/>
      <c r="J288" s="342"/>
      <c r="K288" s="341"/>
      <c r="L288" s="342"/>
      <c r="M288" s="32"/>
      <c r="N288" s="32"/>
      <c r="O288" s="32"/>
      <c r="P288" s="32"/>
      <c r="Q288" s="32"/>
      <c r="R288" s="32"/>
      <c r="S288" s="32"/>
      <c r="T288" s="32"/>
      <c r="U288" s="32"/>
      <c r="V288" s="32"/>
      <c r="W288" s="32"/>
    </row>
    <row r="289">
      <c r="A289" s="32"/>
      <c r="B289" s="32"/>
      <c r="C289" s="32"/>
      <c r="D289" s="32"/>
      <c r="E289" s="344"/>
      <c r="F289" s="266"/>
      <c r="G289" s="266"/>
      <c r="H289" s="266"/>
      <c r="I289" s="266"/>
      <c r="J289" s="266"/>
      <c r="K289" s="265"/>
      <c r="L289" s="266"/>
      <c r="M289" s="32"/>
      <c r="N289" s="32"/>
      <c r="O289" s="32"/>
      <c r="P289" s="32"/>
      <c r="Q289" s="32"/>
      <c r="R289" s="32"/>
      <c r="S289" s="32"/>
      <c r="T289" s="32"/>
      <c r="U289" s="32"/>
      <c r="V289" s="32"/>
      <c r="W289" s="32"/>
    </row>
    <row r="290">
      <c r="A290" s="32"/>
      <c r="B290" s="32"/>
      <c r="C290" s="32"/>
      <c r="D290" s="32"/>
      <c r="E290" s="343"/>
      <c r="F290" s="342"/>
      <c r="G290" s="342"/>
      <c r="H290" s="342"/>
      <c r="I290" s="342"/>
      <c r="J290" s="342"/>
      <c r="K290" s="341"/>
      <c r="L290" s="342"/>
      <c r="M290" s="32"/>
      <c r="N290" s="32"/>
      <c r="O290" s="32"/>
      <c r="P290" s="32"/>
      <c r="Q290" s="32"/>
      <c r="R290" s="32"/>
      <c r="S290" s="32"/>
      <c r="T290" s="32"/>
      <c r="U290" s="32"/>
      <c r="V290" s="32"/>
      <c r="W290" s="32"/>
    </row>
    <row r="291">
      <c r="A291" s="32"/>
      <c r="B291" s="32"/>
      <c r="C291" s="32"/>
      <c r="D291" s="32"/>
      <c r="E291" s="344"/>
      <c r="F291" s="266"/>
      <c r="G291" s="266"/>
      <c r="H291" s="266"/>
      <c r="I291" s="266"/>
      <c r="J291" s="266"/>
      <c r="K291" s="265"/>
      <c r="L291" s="266"/>
      <c r="M291" s="32"/>
      <c r="N291" s="32"/>
      <c r="O291" s="32"/>
      <c r="P291" s="32"/>
      <c r="Q291" s="32"/>
      <c r="R291" s="32"/>
      <c r="S291" s="32"/>
      <c r="T291" s="32"/>
      <c r="U291" s="32"/>
      <c r="V291" s="32"/>
      <c r="W291" s="32"/>
    </row>
    <row r="292">
      <c r="A292" s="32"/>
      <c r="B292" s="32"/>
      <c r="C292" s="32"/>
      <c r="D292" s="32"/>
      <c r="E292" s="343"/>
      <c r="F292" s="342"/>
      <c r="G292" s="342"/>
      <c r="H292" s="342"/>
      <c r="I292" s="342"/>
      <c r="J292" s="342"/>
      <c r="K292" s="341"/>
      <c r="L292" s="342"/>
      <c r="M292" s="32"/>
      <c r="N292" s="32"/>
      <c r="O292" s="32"/>
      <c r="P292" s="32"/>
      <c r="Q292" s="32"/>
      <c r="R292" s="32"/>
      <c r="S292" s="32"/>
      <c r="T292" s="32"/>
      <c r="U292" s="32"/>
      <c r="V292" s="32"/>
      <c r="W292" s="32"/>
    </row>
    <row r="293">
      <c r="A293" s="32"/>
      <c r="B293" s="32"/>
      <c r="C293" s="32"/>
      <c r="D293" s="32"/>
      <c r="E293" s="344"/>
      <c r="F293" s="266"/>
      <c r="G293" s="266"/>
      <c r="H293" s="266"/>
      <c r="I293" s="266"/>
      <c r="J293" s="266"/>
      <c r="K293" s="265"/>
      <c r="L293" s="266"/>
      <c r="M293" s="32"/>
      <c r="N293" s="32"/>
      <c r="O293" s="32"/>
      <c r="P293" s="32"/>
      <c r="Q293" s="32"/>
      <c r="R293" s="32"/>
      <c r="S293" s="32"/>
      <c r="T293" s="32"/>
      <c r="U293" s="32"/>
      <c r="V293" s="32"/>
      <c r="W293" s="32"/>
    </row>
    <row r="294">
      <c r="A294" s="32"/>
      <c r="B294" s="32"/>
      <c r="C294" s="32"/>
      <c r="D294" s="32"/>
      <c r="E294" s="343"/>
      <c r="F294" s="342"/>
      <c r="G294" s="342"/>
      <c r="H294" s="342"/>
      <c r="I294" s="342"/>
      <c r="J294" s="342"/>
      <c r="K294" s="341"/>
      <c r="L294" s="342"/>
      <c r="M294" s="32"/>
      <c r="N294" s="32"/>
      <c r="O294" s="32"/>
      <c r="P294" s="32"/>
      <c r="Q294" s="32"/>
      <c r="R294" s="32"/>
      <c r="S294" s="32"/>
      <c r="T294" s="32"/>
      <c r="U294" s="32"/>
      <c r="V294" s="32"/>
      <c r="W294" s="32"/>
    </row>
    <row r="295">
      <c r="A295" s="32"/>
      <c r="B295" s="32"/>
      <c r="C295" s="32"/>
      <c r="D295" s="32"/>
      <c r="E295" s="344"/>
      <c r="F295" s="266"/>
      <c r="G295" s="266"/>
      <c r="H295" s="266"/>
      <c r="I295" s="266"/>
      <c r="J295" s="266"/>
      <c r="K295" s="265"/>
      <c r="L295" s="266"/>
      <c r="M295" s="32"/>
      <c r="N295" s="32"/>
      <c r="O295" s="32"/>
      <c r="P295" s="32"/>
      <c r="Q295" s="32"/>
      <c r="R295" s="32"/>
      <c r="S295" s="32"/>
      <c r="T295" s="32"/>
      <c r="U295" s="32"/>
      <c r="V295" s="32"/>
      <c r="W295" s="32"/>
    </row>
    <row r="296">
      <c r="A296" s="32"/>
      <c r="B296" s="32"/>
      <c r="C296" s="32"/>
      <c r="D296" s="32"/>
      <c r="E296" s="343"/>
      <c r="F296" s="342"/>
      <c r="G296" s="342"/>
      <c r="H296" s="342"/>
      <c r="I296" s="342"/>
      <c r="J296" s="342"/>
      <c r="K296" s="341"/>
      <c r="L296" s="342"/>
      <c r="M296" s="32"/>
      <c r="N296" s="32"/>
      <c r="O296" s="32"/>
      <c r="P296" s="32"/>
      <c r="Q296" s="32"/>
      <c r="R296" s="32"/>
      <c r="S296" s="32"/>
      <c r="T296" s="32"/>
      <c r="U296" s="32"/>
      <c r="V296" s="32"/>
      <c r="W296" s="32"/>
    </row>
    <row r="297">
      <c r="A297" s="32"/>
      <c r="B297" s="32"/>
      <c r="C297" s="32"/>
      <c r="D297" s="32"/>
      <c r="E297" s="344"/>
      <c r="F297" s="266"/>
      <c r="G297" s="266"/>
      <c r="H297" s="266"/>
      <c r="I297" s="266"/>
      <c r="J297" s="266"/>
      <c r="K297" s="265"/>
      <c r="L297" s="266"/>
      <c r="M297" s="32"/>
      <c r="N297" s="32"/>
      <c r="O297" s="32"/>
      <c r="P297" s="32"/>
      <c r="Q297" s="32"/>
      <c r="R297" s="32"/>
      <c r="S297" s="32"/>
      <c r="T297" s="32"/>
      <c r="U297" s="32"/>
      <c r="V297" s="32"/>
      <c r="W297" s="32"/>
    </row>
    <row r="298">
      <c r="A298" s="32"/>
      <c r="B298" s="32"/>
      <c r="C298" s="32"/>
      <c r="D298" s="32"/>
      <c r="E298" s="343"/>
      <c r="F298" s="342"/>
      <c r="G298" s="342"/>
      <c r="H298" s="342"/>
      <c r="I298" s="342"/>
      <c r="J298" s="342"/>
      <c r="K298" s="341"/>
      <c r="L298" s="342"/>
      <c r="M298" s="32"/>
      <c r="N298" s="32"/>
      <c r="O298" s="32"/>
      <c r="P298" s="32"/>
      <c r="Q298" s="32"/>
      <c r="R298" s="32"/>
      <c r="S298" s="32"/>
      <c r="T298" s="32"/>
      <c r="U298" s="32"/>
      <c r="V298" s="32"/>
      <c r="W298" s="32"/>
    </row>
    <row r="299">
      <c r="A299" s="32"/>
      <c r="B299" s="32"/>
      <c r="C299" s="32"/>
      <c r="D299" s="32"/>
      <c r="E299" s="344"/>
      <c r="F299" s="266"/>
      <c r="G299" s="266"/>
      <c r="H299" s="266"/>
      <c r="I299" s="266"/>
      <c r="J299" s="266"/>
      <c r="K299" s="265"/>
      <c r="L299" s="266"/>
      <c r="M299" s="32"/>
      <c r="N299" s="32"/>
      <c r="O299" s="32"/>
      <c r="P299" s="32"/>
      <c r="Q299" s="32"/>
      <c r="R299" s="32"/>
      <c r="S299" s="32"/>
      <c r="T299" s="32"/>
      <c r="U299" s="32"/>
      <c r="V299" s="32"/>
      <c r="W299" s="32"/>
    </row>
    <row r="300">
      <c r="A300" s="32"/>
      <c r="B300" s="32"/>
      <c r="C300" s="32"/>
      <c r="D300" s="32"/>
      <c r="E300" s="343"/>
      <c r="F300" s="342"/>
      <c r="G300" s="342"/>
      <c r="H300" s="342"/>
      <c r="I300" s="342"/>
      <c r="J300" s="342"/>
      <c r="K300" s="341"/>
      <c r="L300" s="342"/>
      <c r="M300" s="32"/>
      <c r="N300" s="32"/>
      <c r="O300" s="32"/>
      <c r="P300" s="32"/>
      <c r="Q300" s="32"/>
      <c r="R300" s="32"/>
      <c r="S300" s="32"/>
      <c r="T300" s="32"/>
      <c r="U300" s="32"/>
      <c r="V300" s="32"/>
      <c r="W300" s="32"/>
    </row>
    <row r="301">
      <c r="A301" s="32"/>
      <c r="B301" s="32"/>
      <c r="C301" s="32"/>
      <c r="D301" s="32"/>
      <c r="E301" s="344"/>
      <c r="F301" s="266"/>
      <c r="G301" s="266"/>
      <c r="H301" s="266"/>
      <c r="I301" s="266"/>
      <c r="J301" s="266"/>
      <c r="K301" s="265"/>
      <c r="L301" s="266"/>
      <c r="M301" s="32"/>
      <c r="N301" s="32"/>
      <c r="O301" s="32"/>
      <c r="P301" s="32"/>
      <c r="Q301" s="32"/>
      <c r="R301" s="32"/>
      <c r="S301" s="32"/>
      <c r="T301" s="32"/>
      <c r="U301" s="32"/>
      <c r="V301" s="32"/>
      <c r="W301" s="32"/>
    </row>
    <row r="302">
      <c r="A302" s="32"/>
      <c r="B302" s="32"/>
      <c r="C302" s="32"/>
      <c r="D302" s="32"/>
      <c r="E302" s="343"/>
      <c r="F302" s="342"/>
      <c r="G302" s="342"/>
      <c r="H302" s="342"/>
      <c r="I302" s="342"/>
      <c r="J302" s="342"/>
      <c r="K302" s="341"/>
      <c r="L302" s="342"/>
      <c r="M302" s="32"/>
      <c r="N302" s="32"/>
      <c r="O302" s="32"/>
      <c r="P302" s="32"/>
      <c r="Q302" s="32"/>
      <c r="R302" s="32"/>
      <c r="S302" s="32"/>
      <c r="T302" s="32"/>
      <c r="U302" s="32"/>
      <c r="V302" s="32"/>
      <c r="W302" s="32"/>
    </row>
    <row r="303">
      <c r="A303" s="32"/>
      <c r="B303" s="32"/>
      <c r="C303" s="32"/>
      <c r="D303" s="32"/>
      <c r="E303" s="344"/>
      <c r="F303" s="266"/>
      <c r="G303" s="266"/>
      <c r="H303" s="266"/>
      <c r="I303" s="266"/>
      <c r="J303" s="266"/>
      <c r="K303" s="265"/>
      <c r="L303" s="266"/>
      <c r="M303" s="32"/>
      <c r="N303" s="32"/>
      <c r="O303" s="32"/>
      <c r="P303" s="32"/>
      <c r="Q303" s="32"/>
      <c r="R303" s="32"/>
      <c r="S303" s="32"/>
      <c r="T303" s="32"/>
      <c r="U303" s="32"/>
      <c r="V303" s="32"/>
      <c r="W303" s="32"/>
    </row>
    <row r="304">
      <c r="A304" s="32"/>
      <c r="B304" s="32"/>
      <c r="C304" s="32"/>
      <c r="D304" s="32"/>
      <c r="E304" s="343"/>
      <c r="F304" s="342"/>
      <c r="G304" s="342"/>
      <c r="H304" s="342"/>
      <c r="I304" s="342"/>
      <c r="J304" s="342"/>
      <c r="K304" s="341"/>
      <c r="L304" s="342"/>
      <c r="M304" s="32"/>
      <c r="N304" s="32"/>
      <c r="O304" s="32"/>
      <c r="P304" s="32"/>
      <c r="Q304" s="32"/>
      <c r="R304" s="32"/>
      <c r="S304" s="32"/>
      <c r="T304" s="32"/>
      <c r="U304" s="32"/>
      <c r="V304" s="32"/>
      <c r="W304" s="32"/>
    </row>
    <row r="305">
      <c r="A305" s="32"/>
      <c r="B305" s="32"/>
      <c r="C305" s="32"/>
      <c r="D305" s="32"/>
      <c r="E305" s="344"/>
      <c r="F305" s="266"/>
      <c r="G305" s="266"/>
      <c r="H305" s="266"/>
      <c r="I305" s="266"/>
      <c r="J305" s="266"/>
      <c r="K305" s="265"/>
      <c r="L305" s="266"/>
      <c r="M305" s="32"/>
      <c r="N305" s="32"/>
      <c r="O305" s="32"/>
      <c r="P305" s="32"/>
      <c r="Q305" s="32"/>
      <c r="R305" s="32"/>
      <c r="S305" s="32"/>
      <c r="T305" s="32"/>
      <c r="U305" s="32"/>
      <c r="V305" s="32"/>
      <c r="W305" s="32"/>
    </row>
    <row r="306">
      <c r="A306" s="32"/>
      <c r="B306" s="32"/>
      <c r="C306" s="32"/>
      <c r="D306" s="32"/>
      <c r="E306" s="343"/>
      <c r="F306" s="342"/>
      <c r="G306" s="342"/>
      <c r="H306" s="342"/>
      <c r="I306" s="342"/>
      <c r="J306" s="342"/>
      <c r="K306" s="341"/>
      <c r="L306" s="342"/>
      <c r="M306" s="32"/>
      <c r="N306" s="32"/>
      <c r="O306" s="32"/>
      <c r="P306" s="32"/>
      <c r="Q306" s="32"/>
      <c r="R306" s="32"/>
      <c r="S306" s="32"/>
      <c r="T306" s="32"/>
      <c r="U306" s="32"/>
      <c r="V306" s="32"/>
      <c r="W306" s="32"/>
    </row>
    <row r="307">
      <c r="A307" s="32"/>
      <c r="B307" s="32"/>
      <c r="C307" s="32"/>
      <c r="D307" s="32"/>
      <c r="E307" s="344"/>
      <c r="F307" s="266"/>
      <c r="G307" s="266"/>
      <c r="H307" s="266"/>
      <c r="I307" s="266"/>
      <c r="J307" s="266"/>
      <c r="K307" s="265"/>
      <c r="L307" s="266"/>
      <c r="M307" s="32"/>
      <c r="N307" s="32"/>
      <c r="O307" s="32"/>
      <c r="P307" s="32"/>
      <c r="Q307" s="32"/>
      <c r="R307" s="32"/>
      <c r="S307" s="32"/>
      <c r="T307" s="32"/>
      <c r="U307" s="32"/>
      <c r="V307" s="32"/>
      <c r="W307" s="32"/>
    </row>
    <row r="308">
      <c r="A308" s="32"/>
      <c r="B308" s="32"/>
      <c r="C308" s="32"/>
      <c r="D308" s="32"/>
      <c r="E308" s="343"/>
      <c r="F308" s="342"/>
      <c r="G308" s="342"/>
      <c r="H308" s="342"/>
      <c r="I308" s="342"/>
      <c r="J308" s="342"/>
      <c r="K308" s="341"/>
      <c r="L308" s="342"/>
      <c r="M308" s="32"/>
      <c r="N308" s="32"/>
      <c r="O308" s="32"/>
      <c r="P308" s="32"/>
      <c r="Q308" s="32"/>
      <c r="R308" s="32"/>
      <c r="S308" s="32"/>
      <c r="T308" s="32"/>
      <c r="U308" s="32"/>
      <c r="V308" s="32"/>
      <c r="W308" s="32"/>
    </row>
    <row r="309">
      <c r="A309" s="32"/>
      <c r="B309" s="32"/>
      <c r="C309" s="32"/>
      <c r="D309" s="32"/>
      <c r="E309" s="344"/>
      <c r="F309" s="266"/>
      <c r="G309" s="266"/>
      <c r="H309" s="266"/>
      <c r="I309" s="266"/>
      <c r="J309" s="266"/>
      <c r="K309" s="265"/>
      <c r="L309" s="266"/>
      <c r="M309" s="32"/>
      <c r="N309" s="32"/>
      <c r="O309" s="32"/>
      <c r="P309" s="32"/>
      <c r="Q309" s="32"/>
      <c r="R309" s="32"/>
      <c r="S309" s="32"/>
      <c r="T309" s="32"/>
      <c r="U309" s="32"/>
      <c r="V309" s="32"/>
      <c r="W309" s="32"/>
    </row>
    <row r="310">
      <c r="A310" s="32"/>
      <c r="B310" s="32"/>
      <c r="C310" s="32"/>
      <c r="D310" s="32"/>
      <c r="E310" s="343"/>
      <c r="F310" s="342"/>
      <c r="G310" s="342"/>
      <c r="H310" s="342"/>
      <c r="I310" s="342"/>
      <c r="J310" s="342"/>
      <c r="K310" s="341"/>
      <c r="L310" s="342"/>
      <c r="M310" s="32"/>
      <c r="N310" s="32"/>
      <c r="O310" s="32"/>
      <c r="P310" s="32"/>
      <c r="Q310" s="32"/>
      <c r="R310" s="32"/>
      <c r="S310" s="32"/>
      <c r="T310" s="32"/>
      <c r="U310" s="32"/>
      <c r="V310" s="32"/>
      <c r="W310" s="32"/>
    </row>
    <row r="311">
      <c r="A311" s="32"/>
      <c r="B311" s="32"/>
      <c r="C311" s="32"/>
      <c r="D311" s="32"/>
      <c r="E311" s="344"/>
      <c r="F311" s="266"/>
      <c r="G311" s="266"/>
      <c r="H311" s="266"/>
      <c r="I311" s="266"/>
      <c r="J311" s="266"/>
      <c r="K311" s="265"/>
      <c r="L311" s="266"/>
      <c r="M311" s="32"/>
      <c r="N311" s="32"/>
      <c r="O311" s="32"/>
      <c r="P311" s="32"/>
      <c r="Q311" s="32"/>
      <c r="R311" s="32"/>
      <c r="S311" s="32"/>
      <c r="T311" s="32"/>
      <c r="U311" s="32"/>
      <c r="V311" s="32"/>
      <c r="W311" s="32"/>
    </row>
    <row r="312">
      <c r="A312" s="32"/>
      <c r="B312" s="32"/>
      <c r="C312" s="32"/>
      <c r="D312" s="32"/>
      <c r="E312" s="343"/>
      <c r="F312" s="342"/>
      <c r="G312" s="342"/>
      <c r="H312" s="342"/>
      <c r="I312" s="342"/>
      <c r="J312" s="342"/>
      <c r="K312" s="341"/>
      <c r="L312" s="342"/>
      <c r="M312" s="32"/>
      <c r="N312" s="32"/>
      <c r="O312" s="32"/>
      <c r="P312" s="32"/>
      <c r="Q312" s="32"/>
      <c r="R312" s="32"/>
      <c r="S312" s="32"/>
      <c r="T312" s="32"/>
      <c r="U312" s="32"/>
      <c r="V312" s="32"/>
      <c r="W312" s="32"/>
    </row>
    <row r="313">
      <c r="A313" s="32"/>
      <c r="B313" s="32"/>
      <c r="C313" s="32"/>
      <c r="D313" s="32"/>
      <c r="E313" s="344"/>
      <c r="F313" s="266"/>
      <c r="G313" s="266"/>
      <c r="H313" s="266"/>
      <c r="I313" s="266"/>
      <c r="J313" s="266"/>
      <c r="K313" s="265"/>
      <c r="L313" s="266"/>
      <c r="M313" s="32"/>
      <c r="N313" s="32"/>
      <c r="O313" s="32"/>
      <c r="P313" s="32"/>
      <c r="Q313" s="32"/>
      <c r="R313" s="32"/>
      <c r="S313" s="32"/>
      <c r="T313" s="32"/>
      <c r="U313" s="32"/>
      <c r="V313" s="32"/>
      <c r="W313" s="32"/>
    </row>
    <row r="314">
      <c r="A314" s="32"/>
      <c r="B314" s="32"/>
      <c r="C314" s="32"/>
      <c r="D314" s="32"/>
      <c r="E314" s="343"/>
      <c r="F314" s="342"/>
      <c r="G314" s="342"/>
      <c r="H314" s="342"/>
      <c r="I314" s="342"/>
      <c r="J314" s="342"/>
      <c r="K314" s="341"/>
      <c r="L314" s="342"/>
      <c r="M314" s="32"/>
      <c r="N314" s="32"/>
      <c r="O314" s="32"/>
      <c r="P314" s="32"/>
      <c r="Q314" s="32"/>
      <c r="R314" s="32"/>
      <c r="S314" s="32"/>
      <c r="T314" s="32"/>
      <c r="U314" s="32"/>
      <c r="V314" s="32"/>
      <c r="W314" s="32"/>
    </row>
    <row r="315">
      <c r="A315" s="32"/>
      <c r="B315" s="32"/>
      <c r="C315" s="32"/>
      <c r="D315" s="32"/>
      <c r="E315" s="344"/>
      <c r="F315" s="266"/>
      <c r="G315" s="266"/>
      <c r="H315" s="266"/>
      <c r="I315" s="266"/>
      <c r="J315" s="266"/>
      <c r="K315" s="265"/>
      <c r="L315" s="266"/>
      <c r="M315" s="32"/>
      <c r="N315" s="32"/>
      <c r="O315" s="32"/>
      <c r="P315" s="32"/>
      <c r="Q315" s="32"/>
      <c r="R315" s="32"/>
      <c r="S315" s="32"/>
      <c r="T315" s="32"/>
      <c r="U315" s="32"/>
      <c r="V315" s="32"/>
      <c r="W315" s="32"/>
    </row>
    <row r="316">
      <c r="A316" s="32"/>
      <c r="B316" s="32"/>
      <c r="C316" s="32"/>
      <c r="D316" s="32"/>
      <c r="E316" s="343"/>
      <c r="F316" s="342"/>
      <c r="G316" s="342"/>
      <c r="H316" s="342"/>
      <c r="I316" s="342"/>
      <c r="J316" s="342"/>
      <c r="K316" s="341"/>
      <c r="L316" s="342"/>
      <c r="M316" s="32"/>
      <c r="N316" s="32"/>
      <c r="O316" s="32"/>
      <c r="P316" s="32"/>
      <c r="Q316" s="32"/>
      <c r="R316" s="32"/>
      <c r="S316" s="32"/>
      <c r="T316" s="32"/>
      <c r="U316" s="32"/>
      <c r="V316" s="32"/>
      <c r="W316" s="32"/>
    </row>
    <row r="317">
      <c r="A317" s="32"/>
      <c r="B317" s="32"/>
      <c r="C317" s="32"/>
      <c r="D317" s="32"/>
      <c r="E317" s="344"/>
      <c r="F317" s="266"/>
      <c r="G317" s="266"/>
      <c r="H317" s="266"/>
      <c r="I317" s="266"/>
      <c r="J317" s="266"/>
      <c r="K317" s="265"/>
      <c r="L317" s="266"/>
      <c r="M317" s="32"/>
      <c r="N317" s="32"/>
      <c r="O317" s="32"/>
      <c r="P317" s="32"/>
      <c r="Q317" s="32"/>
      <c r="R317" s="32"/>
      <c r="S317" s="32"/>
      <c r="T317" s="32"/>
      <c r="U317" s="32"/>
      <c r="V317" s="32"/>
      <c r="W317" s="32"/>
    </row>
    <row r="318">
      <c r="A318" s="32"/>
      <c r="B318" s="32"/>
      <c r="C318" s="32"/>
      <c r="D318" s="32"/>
      <c r="E318" s="343"/>
      <c r="F318" s="342"/>
      <c r="G318" s="342"/>
      <c r="H318" s="342"/>
      <c r="I318" s="342"/>
      <c r="J318" s="342"/>
      <c r="K318" s="341"/>
      <c r="L318" s="342"/>
      <c r="M318" s="32"/>
      <c r="N318" s="32"/>
      <c r="O318" s="32"/>
      <c r="P318" s="32"/>
      <c r="Q318" s="32"/>
      <c r="R318" s="32"/>
      <c r="S318" s="32"/>
      <c r="T318" s="32"/>
      <c r="U318" s="32"/>
      <c r="V318" s="32"/>
      <c r="W318" s="32"/>
    </row>
    <row r="319">
      <c r="A319" s="32"/>
      <c r="B319" s="32"/>
      <c r="C319" s="32"/>
      <c r="D319" s="32"/>
      <c r="E319" s="344"/>
      <c r="F319" s="266"/>
      <c r="G319" s="266"/>
      <c r="H319" s="266"/>
      <c r="I319" s="266"/>
      <c r="J319" s="266"/>
      <c r="K319" s="265"/>
      <c r="L319" s="266"/>
      <c r="M319" s="32"/>
      <c r="N319" s="32"/>
      <c r="O319" s="32"/>
      <c r="P319" s="32"/>
      <c r="Q319" s="32"/>
      <c r="R319" s="32"/>
      <c r="S319" s="32"/>
      <c r="T319" s="32"/>
      <c r="U319" s="32"/>
      <c r="V319" s="32"/>
      <c r="W319" s="32"/>
    </row>
    <row r="320">
      <c r="A320" s="32"/>
      <c r="B320" s="32"/>
      <c r="C320" s="32"/>
      <c r="D320" s="32"/>
      <c r="E320" s="343"/>
      <c r="F320" s="342"/>
      <c r="G320" s="342"/>
      <c r="H320" s="342"/>
      <c r="I320" s="342"/>
      <c r="J320" s="342"/>
      <c r="K320" s="341"/>
      <c r="L320" s="342"/>
      <c r="M320" s="32"/>
      <c r="N320" s="32"/>
      <c r="O320" s="32"/>
      <c r="P320" s="32"/>
      <c r="Q320" s="32"/>
      <c r="R320" s="32"/>
      <c r="S320" s="32"/>
      <c r="T320" s="32"/>
      <c r="U320" s="32"/>
      <c r="V320" s="32"/>
      <c r="W320" s="32"/>
    </row>
    <row r="321">
      <c r="A321" s="32"/>
      <c r="B321" s="32"/>
      <c r="C321" s="32"/>
      <c r="D321" s="32"/>
      <c r="E321" s="344"/>
      <c r="F321" s="266"/>
      <c r="G321" s="266"/>
      <c r="H321" s="266"/>
      <c r="I321" s="266"/>
      <c r="J321" s="266"/>
      <c r="K321" s="265"/>
      <c r="L321" s="266"/>
      <c r="M321" s="32"/>
      <c r="N321" s="32"/>
      <c r="O321" s="32"/>
      <c r="P321" s="32"/>
      <c r="Q321" s="32"/>
      <c r="R321" s="32"/>
      <c r="S321" s="32"/>
      <c r="T321" s="32"/>
      <c r="U321" s="32"/>
      <c r="V321" s="32"/>
      <c r="W321" s="32"/>
    </row>
    <row r="322">
      <c r="A322" s="32"/>
      <c r="B322" s="32"/>
      <c r="C322" s="32"/>
      <c r="D322" s="32"/>
      <c r="E322" s="343"/>
      <c r="F322" s="342"/>
      <c r="G322" s="342"/>
      <c r="H322" s="342"/>
      <c r="I322" s="342"/>
      <c r="J322" s="342"/>
      <c r="K322" s="341"/>
      <c r="L322" s="342"/>
      <c r="M322" s="32"/>
      <c r="N322" s="32"/>
      <c r="O322" s="32"/>
      <c r="P322" s="32"/>
      <c r="Q322" s="32"/>
      <c r="R322" s="32"/>
      <c r="S322" s="32"/>
      <c r="T322" s="32"/>
      <c r="U322" s="32"/>
      <c r="V322" s="32"/>
      <c r="W322" s="32"/>
    </row>
    <row r="323">
      <c r="A323" s="32"/>
      <c r="B323" s="32"/>
      <c r="C323" s="32"/>
      <c r="D323" s="32"/>
      <c r="E323" s="344"/>
      <c r="F323" s="266"/>
      <c r="G323" s="266"/>
      <c r="H323" s="266"/>
      <c r="I323" s="266"/>
      <c r="J323" s="266"/>
      <c r="K323" s="265"/>
      <c r="L323" s="266"/>
      <c r="M323" s="32"/>
      <c r="N323" s="32"/>
      <c r="O323" s="32"/>
      <c r="P323" s="32"/>
      <c r="Q323" s="32"/>
      <c r="R323" s="32"/>
      <c r="S323" s="32"/>
      <c r="T323" s="32"/>
      <c r="U323" s="32"/>
      <c r="V323" s="32"/>
      <c r="W323" s="32"/>
    </row>
    <row r="324">
      <c r="A324" s="32"/>
      <c r="B324" s="32"/>
      <c r="C324" s="32"/>
      <c r="D324" s="32"/>
      <c r="E324" s="343"/>
      <c r="F324" s="342"/>
      <c r="G324" s="342"/>
      <c r="H324" s="342"/>
      <c r="I324" s="342"/>
      <c r="J324" s="342"/>
      <c r="K324" s="341"/>
      <c r="L324" s="342"/>
      <c r="M324" s="32"/>
      <c r="N324" s="32"/>
      <c r="O324" s="32"/>
      <c r="P324" s="32"/>
      <c r="Q324" s="32"/>
      <c r="R324" s="32"/>
      <c r="S324" s="32"/>
      <c r="T324" s="32"/>
      <c r="U324" s="32"/>
      <c r="V324" s="32"/>
      <c r="W324" s="32"/>
    </row>
    <row r="325">
      <c r="A325" s="32"/>
      <c r="B325" s="32"/>
      <c r="C325" s="32"/>
      <c r="D325" s="32"/>
      <c r="E325" s="344"/>
      <c r="F325" s="266"/>
      <c r="G325" s="266"/>
      <c r="H325" s="266"/>
      <c r="I325" s="266"/>
      <c r="J325" s="266"/>
      <c r="K325" s="265"/>
      <c r="L325" s="266"/>
      <c r="M325" s="32"/>
      <c r="N325" s="32"/>
      <c r="O325" s="32"/>
      <c r="P325" s="32"/>
      <c r="Q325" s="32"/>
      <c r="R325" s="32"/>
      <c r="S325" s="32"/>
      <c r="T325" s="32"/>
      <c r="U325" s="32"/>
      <c r="V325" s="32"/>
      <c r="W325" s="32"/>
    </row>
    <row r="326">
      <c r="A326" s="32"/>
      <c r="B326" s="32"/>
      <c r="C326" s="32"/>
      <c r="D326" s="32"/>
      <c r="E326" s="343"/>
      <c r="F326" s="342"/>
      <c r="G326" s="342"/>
      <c r="H326" s="342"/>
      <c r="I326" s="342"/>
      <c r="J326" s="342"/>
      <c r="K326" s="341"/>
      <c r="L326" s="342"/>
      <c r="M326" s="32"/>
      <c r="N326" s="32"/>
      <c r="O326" s="32"/>
      <c r="P326" s="32"/>
      <c r="Q326" s="32"/>
      <c r="R326" s="32"/>
      <c r="S326" s="32"/>
      <c r="T326" s="32"/>
      <c r="U326" s="32"/>
      <c r="V326" s="32"/>
      <c r="W326" s="32"/>
    </row>
    <row r="327">
      <c r="A327" s="32"/>
      <c r="B327" s="32"/>
      <c r="C327" s="32"/>
      <c r="D327" s="32"/>
      <c r="E327" s="344"/>
      <c r="F327" s="266"/>
      <c r="G327" s="266"/>
      <c r="H327" s="266"/>
      <c r="I327" s="266"/>
      <c r="J327" s="266"/>
      <c r="K327" s="265"/>
      <c r="L327" s="266"/>
      <c r="M327" s="32"/>
      <c r="N327" s="32"/>
      <c r="O327" s="32"/>
      <c r="P327" s="32"/>
      <c r="Q327" s="32"/>
      <c r="R327" s="32"/>
      <c r="S327" s="32"/>
      <c r="T327" s="32"/>
      <c r="U327" s="32"/>
      <c r="V327" s="32"/>
      <c r="W327" s="32"/>
    </row>
    <row r="328">
      <c r="A328" s="32"/>
      <c r="B328" s="32"/>
      <c r="C328" s="32"/>
      <c r="D328" s="32"/>
      <c r="E328" s="343"/>
      <c r="F328" s="342"/>
      <c r="G328" s="342"/>
      <c r="H328" s="342"/>
      <c r="I328" s="342"/>
      <c r="J328" s="342"/>
      <c r="K328" s="341"/>
      <c r="L328" s="342"/>
      <c r="M328" s="32"/>
      <c r="N328" s="32"/>
      <c r="O328" s="32"/>
      <c r="P328" s="32"/>
      <c r="Q328" s="32"/>
      <c r="R328" s="32"/>
      <c r="S328" s="32"/>
      <c r="T328" s="32"/>
      <c r="U328" s="32"/>
      <c r="V328" s="32"/>
      <c r="W328" s="32"/>
    </row>
    <row r="329">
      <c r="A329" s="32"/>
      <c r="B329" s="32"/>
      <c r="C329" s="32"/>
      <c r="D329" s="32"/>
      <c r="E329" s="344"/>
      <c r="F329" s="266"/>
      <c r="G329" s="266"/>
      <c r="H329" s="266"/>
      <c r="I329" s="266"/>
      <c r="J329" s="266"/>
      <c r="K329" s="265"/>
      <c r="L329" s="266"/>
      <c r="M329" s="32"/>
      <c r="N329" s="32"/>
      <c r="O329" s="32"/>
      <c r="P329" s="32"/>
      <c r="Q329" s="32"/>
      <c r="R329" s="32"/>
      <c r="S329" s="32"/>
      <c r="T329" s="32"/>
      <c r="U329" s="32"/>
      <c r="V329" s="32"/>
      <c r="W329" s="32"/>
    </row>
    <row r="330">
      <c r="A330" s="32"/>
      <c r="B330" s="32"/>
      <c r="C330" s="32"/>
      <c r="D330" s="32"/>
      <c r="E330" s="343"/>
      <c r="F330" s="342"/>
      <c r="G330" s="342"/>
      <c r="H330" s="342"/>
      <c r="I330" s="342"/>
      <c r="J330" s="342"/>
      <c r="K330" s="341"/>
      <c r="L330" s="342"/>
      <c r="M330" s="32"/>
      <c r="N330" s="32"/>
      <c r="O330" s="32"/>
      <c r="P330" s="32"/>
      <c r="Q330" s="32"/>
      <c r="R330" s="32"/>
      <c r="S330" s="32"/>
      <c r="T330" s="32"/>
      <c r="U330" s="32"/>
      <c r="V330" s="32"/>
      <c r="W330" s="32"/>
    </row>
    <row r="331">
      <c r="A331" s="32"/>
      <c r="B331" s="32"/>
      <c r="C331" s="32"/>
      <c r="D331" s="32"/>
      <c r="E331" s="344"/>
      <c r="F331" s="266"/>
      <c r="G331" s="266"/>
      <c r="H331" s="266"/>
      <c r="I331" s="266"/>
      <c r="J331" s="266"/>
      <c r="K331" s="265"/>
      <c r="L331" s="266"/>
      <c r="M331" s="32"/>
      <c r="N331" s="32"/>
      <c r="O331" s="32"/>
      <c r="P331" s="32"/>
      <c r="Q331" s="32"/>
      <c r="R331" s="32"/>
      <c r="S331" s="32"/>
      <c r="T331" s="32"/>
      <c r="U331" s="32"/>
      <c r="V331" s="32"/>
      <c r="W331" s="32"/>
    </row>
    <row r="332">
      <c r="A332" s="32"/>
      <c r="B332" s="32"/>
      <c r="C332" s="32"/>
      <c r="D332" s="32"/>
      <c r="E332" s="343"/>
      <c r="F332" s="342"/>
      <c r="G332" s="342"/>
      <c r="H332" s="342"/>
      <c r="I332" s="342"/>
      <c r="J332" s="342"/>
      <c r="K332" s="341"/>
      <c r="L332" s="342"/>
      <c r="M332" s="32"/>
      <c r="N332" s="32"/>
      <c r="O332" s="32"/>
      <c r="P332" s="32"/>
      <c r="Q332" s="32"/>
      <c r="R332" s="32"/>
      <c r="S332" s="32"/>
      <c r="T332" s="32"/>
      <c r="U332" s="32"/>
      <c r="V332" s="32"/>
      <c r="W332" s="32"/>
    </row>
    <row r="333">
      <c r="A333" s="32"/>
      <c r="B333" s="32"/>
      <c r="C333" s="32"/>
      <c r="D333" s="32"/>
      <c r="E333" s="344"/>
      <c r="F333" s="266"/>
      <c r="G333" s="266"/>
      <c r="H333" s="266"/>
      <c r="I333" s="266"/>
      <c r="J333" s="266"/>
      <c r="K333" s="265"/>
      <c r="L333" s="266"/>
      <c r="M333" s="32"/>
      <c r="N333" s="32"/>
      <c r="O333" s="32"/>
      <c r="P333" s="32"/>
      <c r="Q333" s="32"/>
      <c r="R333" s="32"/>
      <c r="S333" s="32"/>
      <c r="T333" s="32"/>
      <c r="U333" s="32"/>
      <c r="V333" s="32"/>
      <c r="W333" s="32"/>
    </row>
    <row r="334">
      <c r="A334" s="32"/>
      <c r="B334" s="32"/>
      <c r="C334" s="32"/>
      <c r="D334" s="32"/>
      <c r="E334" s="343"/>
      <c r="F334" s="342"/>
      <c r="G334" s="342"/>
      <c r="H334" s="342"/>
      <c r="I334" s="342"/>
      <c r="J334" s="342"/>
      <c r="K334" s="341"/>
      <c r="L334" s="342"/>
      <c r="M334" s="32"/>
      <c r="N334" s="32"/>
      <c r="O334" s="32"/>
      <c r="P334" s="32"/>
      <c r="Q334" s="32"/>
      <c r="R334" s="32"/>
      <c r="S334" s="32"/>
      <c r="T334" s="32"/>
      <c r="U334" s="32"/>
      <c r="V334" s="32"/>
      <c r="W334" s="32"/>
    </row>
    <row r="335">
      <c r="A335" s="32"/>
      <c r="B335" s="32"/>
      <c r="C335" s="32"/>
      <c r="D335" s="32"/>
      <c r="E335" s="344"/>
      <c r="F335" s="266"/>
      <c r="G335" s="266"/>
      <c r="H335" s="266"/>
      <c r="I335" s="266"/>
      <c r="J335" s="266"/>
      <c r="K335" s="265"/>
      <c r="L335" s="266"/>
      <c r="M335" s="32"/>
      <c r="N335" s="32"/>
      <c r="O335" s="32"/>
      <c r="P335" s="32"/>
      <c r="Q335" s="32"/>
      <c r="R335" s="32"/>
      <c r="S335" s="32"/>
      <c r="T335" s="32"/>
      <c r="U335" s="32"/>
      <c r="V335" s="32"/>
      <c r="W335" s="32"/>
    </row>
    <row r="336">
      <c r="A336" s="32"/>
      <c r="B336" s="32"/>
      <c r="C336" s="32"/>
      <c r="D336" s="32"/>
      <c r="E336" s="343"/>
      <c r="F336" s="342"/>
      <c r="G336" s="342"/>
      <c r="H336" s="342"/>
      <c r="I336" s="342"/>
      <c r="J336" s="342"/>
      <c r="K336" s="341"/>
      <c r="L336" s="342"/>
      <c r="M336" s="32"/>
      <c r="N336" s="32"/>
      <c r="O336" s="32"/>
      <c r="P336" s="32"/>
      <c r="Q336" s="32"/>
      <c r="R336" s="32"/>
      <c r="S336" s="32"/>
      <c r="T336" s="32"/>
      <c r="U336" s="32"/>
      <c r="V336" s="32"/>
      <c r="W336" s="32"/>
    </row>
    <row r="337">
      <c r="A337" s="32"/>
      <c r="B337" s="32"/>
      <c r="C337" s="32"/>
      <c r="D337" s="32"/>
      <c r="E337" s="344"/>
      <c r="F337" s="266"/>
      <c r="G337" s="266"/>
      <c r="H337" s="266"/>
      <c r="I337" s="266"/>
      <c r="J337" s="266"/>
      <c r="K337" s="265"/>
      <c r="L337" s="266"/>
      <c r="M337" s="32"/>
      <c r="N337" s="32"/>
      <c r="O337" s="32"/>
      <c r="P337" s="32"/>
      <c r="Q337" s="32"/>
      <c r="R337" s="32"/>
      <c r="S337" s="32"/>
      <c r="T337" s="32"/>
      <c r="U337" s="32"/>
      <c r="V337" s="32"/>
      <c r="W337" s="32"/>
    </row>
    <row r="338">
      <c r="A338" s="32"/>
      <c r="B338" s="32"/>
      <c r="C338" s="32"/>
      <c r="D338" s="32"/>
      <c r="E338" s="343"/>
      <c r="F338" s="342"/>
      <c r="G338" s="342"/>
      <c r="H338" s="342"/>
      <c r="I338" s="342"/>
      <c r="J338" s="342"/>
      <c r="K338" s="341"/>
      <c r="L338" s="342"/>
      <c r="M338" s="32"/>
      <c r="N338" s="32"/>
      <c r="O338" s="32"/>
      <c r="P338" s="32"/>
      <c r="Q338" s="32"/>
      <c r="R338" s="32"/>
      <c r="S338" s="32"/>
      <c r="T338" s="32"/>
      <c r="U338" s="32"/>
      <c r="V338" s="32"/>
      <c r="W338" s="32"/>
    </row>
    <row r="339">
      <c r="A339" s="32"/>
      <c r="B339" s="32"/>
      <c r="C339" s="32"/>
      <c r="D339" s="32"/>
      <c r="E339" s="344"/>
      <c r="F339" s="266"/>
      <c r="G339" s="266"/>
      <c r="H339" s="266"/>
      <c r="I339" s="266"/>
      <c r="J339" s="266"/>
      <c r="K339" s="265"/>
      <c r="L339" s="266"/>
      <c r="M339" s="32"/>
      <c r="N339" s="32"/>
      <c r="O339" s="32"/>
      <c r="P339" s="32"/>
      <c r="Q339" s="32"/>
      <c r="R339" s="32"/>
      <c r="S339" s="32"/>
      <c r="T339" s="32"/>
      <c r="U339" s="32"/>
      <c r="V339" s="32"/>
      <c r="W339" s="32"/>
    </row>
    <row r="340">
      <c r="A340" s="32"/>
      <c r="B340" s="32"/>
      <c r="C340" s="32"/>
      <c r="D340" s="32"/>
      <c r="E340" s="343"/>
      <c r="F340" s="342"/>
      <c r="G340" s="342"/>
      <c r="H340" s="342"/>
      <c r="I340" s="342"/>
      <c r="J340" s="342"/>
      <c r="K340" s="341"/>
      <c r="L340" s="342"/>
      <c r="M340" s="32"/>
      <c r="N340" s="32"/>
      <c r="O340" s="32"/>
      <c r="P340" s="32"/>
      <c r="Q340" s="32"/>
      <c r="R340" s="32"/>
      <c r="S340" s="32"/>
      <c r="T340" s="32"/>
      <c r="U340" s="32"/>
      <c r="V340" s="32"/>
      <c r="W340" s="32"/>
    </row>
    <row r="341">
      <c r="A341" s="32"/>
      <c r="B341" s="32"/>
      <c r="C341" s="32"/>
      <c r="D341" s="32"/>
      <c r="E341" s="344"/>
      <c r="F341" s="266"/>
      <c r="G341" s="266"/>
      <c r="H341" s="266"/>
      <c r="I341" s="266"/>
      <c r="J341" s="266"/>
      <c r="K341" s="265"/>
      <c r="L341" s="266"/>
      <c r="M341" s="32"/>
      <c r="N341" s="32"/>
      <c r="O341" s="32"/>
      <c r="P341" s="32"/>
      <c r="Q341" s="32"/>
      <c r="R341" s="32"/>
      <c r="S341" s="32"/>
      <c r="T341" s="32"/>
      <c r="U341" s="32"/>
      <c r="V341" s="32"/>
      <c r="W341" s="32"/>
    </row>
    <row r="342">
      <c r="A342" s="32"/>
      <c r="B342" s="32"/>
      <c r="C342" s="32"/>
      <c r="D342" s="32"/>
      <c r="E342" s="343"/>
      <c r="F342" s="342"/>
      <c r="G342" s="342"/>
      <c r="H342" s="342"/>
      <c r="I342" s="342"/>
      <c r="J342" s="342"/>
      <c r="K342" s="341"/>
      <c r="L342" s="342"/>
      <c r="M342" s="32"/>
      <c r="N342" s="32"/>
      <c r="O342" s="32"/>
      <c r="P342" s="32"/>
      <c r="Q342" s="32"/>
      <c r="R342" s="32"/>
      <c r="S342" s="32"/>
      <c r="T342" s="32"/>
      <c r="U342" s="32"/>
      <c r="V342" s="32"/>
      <c r="W342" s="32"/>
    </row>
    <row r="343">
      <c r="A343" s="32"/>
      <c r="B343" s="32"/>
      <c r="C343" s="32"/>
      <c r="D343" s="32"/>
      <c r="E343" s="344"/>
      <c r="F343" s="266"/>
      <c r="G343" s="266"/>
      <c r="H343" s="266"/>
      <c r="I343" s="266"/>
      <c r="J343" s="266"/>
      <c r="K343" s="265"/>
      <c r="L343" s="266"/>
      <c r="M343" s="32"/>
      <c r="N343" s="32"/>
      <c r="O343" s="32"/>
      <c r="P343" s="32"/>
      <c r="Q343" s="32"/>
      <c r="R343" s="32"/>
      <c r="S343" s="32"/>
      <c r="T343" s="32"/>
      <c r="U343" s="32"/>
      <c r="V343" s="32"/>
      <c r="W343" s="32"/>
    </row>
    <row r="344">
      <c r="A344" s="32"/>
      <c r="B344" s="32"/>
      <c r="C344" s="32"/>
      <c r="D344" s="32"/>
      <c r="E344" s="343"/>
      <c r="F344" s="342"/>
      <c r="G344" s="342"/>
      <c r="H344" s="342"/>
      <c r="I344" s="342"/>
      <c r="J344" s="342"/>
      <c r="K344" s="341"/>
      <c r="L344" s="342"/>
      <c r="M344" s="32"/>
      <c r="N344" s="32"/>
      <c r="O344" s="32"/>
      <c r="P344" s="32"/>
      <c r="Q344" s="32"/>
      <c r="R344" s="32"/>
      <c r="S344" s="32"/>
      <c r="T344" s="32"/>
      <c r="U344" s="32"/>
      <c r="V344" s="32"/>
      <c r="W344" s="32"/>
    </row>
    <row r="345">
      <c r="A345" s="32"/>
      <c r="B345" s="32"/>
      <c r="C345" s="32"/>
      <c r="D345" s="32"/>
      <c r="E345" s="344"/>
      <c r="F345" s="266"/>
      <c r="G345" s="266"/>
      <c r="H345" s="266"/>
      <c r="I345" s="266"/>
      <c r="J345" s="266"/>
      <c r="K345" s="265"/>
      <c r="L345" s="266"/>
      <c r="M345" s="32"/>
      <c r="N345" s="32"/>
      <c r="O345" s="32"/>
      <c r="P345" s="32"/>
      <c r="Q345" s="32"/>
      <c r="R345" s="32"/>
      <c r="S345" s="32"/>
      <c r="T345" s="32"/>
      <c r="U345" s="32"/>
      <c r="V345" s="32"/>
      <c r="W345" s="32"/>
    </row>
    <row r="346">
      <c r="A346" s="32"/>
      <c r="B346" s="32"/>
      <c r="C346" s="32"/>
      <c r="D346" s="32"/>
      <c r="E346" s="343"/>
      <c r="F346" s="342"/>
      <c r="G346" s="342"/>
      <c r="H346" s="342"/>
      <c r="I346" s="342"/>
      <c r="J346" s="342"/>
      <c r="K346" s="341"/>
      <c r="L346" s="342"/>
      <c r="M346" s="32"/>
      <c r="N346" s="32"/>
      <c r="O346" s="32"/>
      <c r="P346" s="32"/>
      <c r="Q346" s="32"/>
      <c r="R346" s="32"/>
      <c r="S346" s="32"/>
      <c r="T346" s="32"/>
      <c r="U346" s="32"/>
      <c r="V346" s="32"/>
      <c r="W346" s="32"/>
    </row>
    <row r="347">
      <c r="A347" s="32"/>
      <c r="B347" s="32"/>
      <c r="C347" s="32"/>
      <c r="D347" s="32"/>
      <c r="E347" s="344"/>
      <c r="F347" s="266"/>
      <c r="G347" s="266"/>
      <c r="H347" s="266"/>
      <c r="I347" s="266"/>
      <c r="J347" s="266"/>
      <c r="K347" s="265"/>
      <c r="L347" s="266"/>
      <c r="M347" s="32"/>
      <c r="N347" s="32"/>
      <c r="O347" s="32"/>
      <c r="P347" s="32"/>
      <c r="Q347" s="32"/>
      <c r="R347" s="32"/>
      <c r="S347" s="32"/>
      <c r="T347" s="32"/>
      <c r="U347" s="32"/>
      <c r="V347" s="32"/>
      <c r="W347" s="32"/>
    </row>
    <row r="348">
      <c r="A348" s="32"/>
      <c r="B348" s="32"/>
      <c r="C348" s="32"/>
      <c r="D348" s="32"/>
      <c r="E348" s="343"/>
      <c r="F348" s="342"/>
      <c r="G348" s="342"/>
      <c r="H348" s="342"/>
      <c r="I348" s="342"/>
      <c r="J348" s="342"/>
      <c r="K348" s="341"/>
      <c r="L348" s="342"/>
      <c r="M348" s="32"/>
      <c r="N348" s="32"/>
      <c r="O348" s="32"/>
      <c r="P348" s="32"/>
      <c r="Q348" s="32"/>
      <c r="R348" s="32"/>
      <c r="S348" s="32"/>
      <c r="T348" s="32"/>
      <c r="U348" s="32"/>
      <c r="V348" s="32"/>
      <c r="W348" s="32"/>
    </row>
    <row r="349">
      <c r="A349" s="32"/>
      <c r="B349" s="32"/>
      <c r="C349" s="32"/>
      <c r="D349" s="32"/>
      <c r="E349" s="344"/>
      <c r="F349" s="266"/>
      <c r="G349" s="266"/>
      <c r="H349" s="266"/>
      <c r="I349" s="266"/>
      <c r="J349" s="266"/>
      <c r="K349" s="265"/>
      <c r="L349" s="266"/>
      <c r="M349" s="32"/>
      <c r="N349" s="32"/>
      <c r="O349" s="32"/>
      <c r="P349" s="32"/>
      <c r="Q349" s="32"/>
      <c r="R349" s="32"/>
      <c r="S349" s="32"/>
      <c r="T349" s="32"/>
      <c r="U349" s="32"/>
      <c r="V349" s="32"/>
      <c r="W349" s="32"/>
    </row>
    <row r="350">
      <c r="A350" s="32"/>
      <c r="B350" s="32"/>
      <c r="C350" s="32"/>
      <c r="D350" s="32"/>
      <c r="E350" s="343"/>
      <c r="F350" s="342"/>
      <c r="G350" s="342"/>
      <c r="H350" s="342"/>
      <c r="I350" s="342"/>
      <c r="J350" s="342"/>
      <c r="K350" s="341"/>
      <c r="L350" s="342"/>
      <c r="M350" s="32"/>
      <c r="N350" s="32"/>
      <c r="O350" s="32"/>
      <c r="P350" s="32"/>
      <c r="Q350" s="32"/>
      <c r="R350" s="32"/>
      <c r="S350" s="32"/>
      <c r="T350" s="32"/>
      <c r="U350" s="32"/>
      <c r="V350" s="32"/>
      <c r="W350" s="32"/>
    </row>
    <row r="351">
      <c r="A351" s="32"/>
      <c r="B351" s="32"/>
      <c r="C351" s="32"/>
      <c r="D351" s="32"/>
      <c r="E351" s="344"/>
      <c r="F351" s="266"/>
      <c r="G351" s="266"/>
      <c r="H351" s="266"/>
      <c r="I351" s="266"/>
      <c r="J351" s="266"/>
      <c r="K351" s="265"/>
      <c r="L351" s="266"/>
      <c r="M351" s="32"/>
      <c r="N351" s="32"/>
      <c r="O351" s="32"/>
      <c r="P351" s="32"/>
      <c r="Q351" s="32"/>
      <c r="R351" s="32"/>
      <c r="S351" s="32"/>
      <c r="T351" s="32"/>
      <c r="U351" s="32"/>
      <c r="V351" s="32"/>
      <c r="W351" s="32"/>
    </row>
    <row r="352">
      <c r="A352" s="32"/>
      <c r="B352" s="32"/>
      <c r="C352" s="32"/>
      <c r="D352" s="32"/>
      <c r="E352" s="343"/>
      <c r="F352" s="342"/>
      <c r="G352" s="342"/>
      <c r="H352" s="342"/>
      <c r="I352" s="342"/>
      <c r="J352" s="342"/>
      <c r="K352" s="341"/>
      <c r="L352" s="342"/>
      <c r="M352" s="32"/>
      <c r="N352" s="32"/>
      <c r="O352" s="32"/>
      <c r="P352" s="32"/>
      <c r="Q352" s="32"/>
      <c r="R352" s="32"/>
      <c r="S352" s="32"/>
      <c r="T352" s="32"/>
      <c r="U352" s="32"/>
      <c r="V352" s="32"/>
      <c r="W352" s="32"/>
    </row>
    <row r="353">
      <c r="A353" s="32"/>
      <c r="B353" s="32"/>
      <c r="C353" s="32"/>
      <c r="D353" s="32"/>
      <c r="E353" s="344"/>
      <c r="F353" s="266"/>
      <c r="G353" s="266"/>
      <c r="H353" s="266"/>
      <c r="I353" s="266"/>
      <c r="J353" s="266"/>
      <c r="K353" s="265"/>
      <c r="L353" s="266"/>
      <c r="M353" s="32"/>
      <c r="N353" s="32"/>
      <c r="O353" s="32"/>
      <c r="P353" s="32"/>
      <c r="Q353" s="32"/>
      <c r="R353" s="32"/>
      <c r="S353" s="32"/>
      <c r="T353" s="32"/>
      <c r="U353" s="32"/>
      <c r="V353" s="32"/>
      <c r="W353" s="32"/>
    </row>
    <row r="354">
      <c r="A354" s="32"/>
      <c r="B354" s="32"/>
      <c r="C354" s="32"/>
      <c r="D354" s="32"/>
      <c r="E354" s="343"/>
      <c r="F354" s="342"/>
      <c r="G354" s="342"/>
      <c r="H354" s="342"/>
      <c r="I354" s="342"/>
      <c r="J354" s="342"/>
      <c r="K354" s="341"/>
      <c r="L354" s="342"/>
      <c r="M354" s="32"/>
      <c r="N354" s="32"/>
      <c r="O354" s="32"/>
      <c r="P354" s="32"/>
      <c r="Q354" s="32"/>
      <c r="R354" s="32"/>
      <c r="S354" s="32"/>
      <c r="T354" s="32"/>
      <c r="U354" s="32"/>
      <c r="V354" s="32"/>
      <c r="W354" s="32"/>
    </row>
    <row r="355">
      <c r="A355" s="32"/>
      <c r="B355" s="32"/>
      <c r="C355" s="32"/>
      <c r="D355" s="32"/>
      <c r="E355" s="344"/>
      <c r="F355" s="266"/>
      <c r="G355" s="266"/>
      <c r="H355" s="266"/>
      <c r="I355" s="266"/>
      <c r="J355" s="266"/>
      <c r="K355" s="265"/>
      <c r="L355" s="266"/>
      <c r="M355" s="32"/>
      <c r="N355" s="32"/>
      <c r="O355" s="32"/>
      <c r="P355" s="32"/>
      <c r="Q355" s="32"/>
      <c r="R355" s="32"/>
      <c r="S355" s="32"/>
      <c r="T355" s="32"/>
      <c r="U355" s="32"/>
      <c r="V355" s="32"/>
      <c r="W355" s="32"/>
    </row>
    <row r="356">
      <c r="A356" s="32"/>
      <c r="B356" s="32"/>
      <c r="C356" s="32"/>
      <c r="D356" s="32"/>
      <c r="E356" s="343"/>
      <c r="F356" s="342"/>
      <c r="G356" s="342"/>
      <c r="H356" s="342"/>
      <c r="I356" s="342"/>
      <c r="J356" s="342"/>
      <c r="K356" s="341"/>
      <c r="L356" s="342"/>
      <c r="M356" s="32"/>
      <c r="N356" s="32"/>
      <c r="O356" s="32"/>
      <c r="P356" s="32"/>
      <c r="Q356" s="32"/>
      <c r="R356" s="32"/>
      <c r="S356" s="32"/>
      <c r="T356" s="32"/>
      <c r="U356" s="32"/>
      <c r="V356" s="32"/>
      <c r="W356" s="32"/>
    </row>
    <row r="357">
      <c r="A357" s="32"/>
      <c r="B357" s="32"/>
      <c r="C357" s="32"/>
      <c r="D357" s="32"/>
      <c r="E357" s="344"/>
      <c r="F357" s="266"/>
      <c r="G357" s="266"/>
      <c r="H357" s="266"/>
      <c r="I357" s="266"/>
      <c r="J357" s="266"/>
      <c r="K357" s="265"/>
      <c r="L357" s="266"/>
      <c r="M357" s="32"/>
      <c r="N357" s="32"/>
      <c r="O357" s="32"/>
      <c r="P357" s="32"/>
      <c r="Q357" s="32"/>
      <c r="R357" s="32"/>
      <c r="S357" s="32"/>
      <c r="T357" s="32"/>
      <c r="U357" s="32"/>
      <c r="V357" s="32"/>
      <c r="W357" s="32"/>
    </row>
    <row r="358">
      <c r="A358" s="32"/>
      <c r="B358" s="32"/>
      <c r="C358" s="32"/>
      <c r="D358" s="32"/>
      <c r="E358" s="343"/>
      <c r="F358" s="342"/>
      <c r="G358" s="342"/>
      <c r="H358" s="342"/>
      <c r="I358" s="342"/>
      <c r="J358" s="342"/>
      <c r="K358" s="341"/>
      <c r="L358" s="342"/>
      <c r="M358" s="32"/>
      <c r="N358" s="32"/>
      <c r="O358" s="32"/>
      <c r="P358" s="32"/>
      <c r="Q358" s="32"/>
      <c r="R358" s="32"/>
      <c r="S358" s="32"/>
      <c r="T358" s="32"/>
      <c r="U358" s="32"/>
      <c r="V358" s="32"/>
      <c r="W358" s="32"/>
    </row>
    <row r="359">
      <c r="A359" s="32"/>
      <c r="B359" s="32"/>
      <c r="C359" s="32"/>
      <c r="D359" s="32"/>
      <c r="E359" s="344"/>
      <c r="F359" s="266"/>
      <c r="G359" s="266"/>
      <c r="H359" s="266"/>
      <c r="I359" s="266"/>
      <c r="J359" s="266"/>
      <c r="K359" s="265"/>
      <c r="L359" s="266"/>
      <c r="M359" s="32"/>
      <c r="N359" s="32"/>
      <c r="O359" s="32"/>
      <c r="P359" s="32"/>
      <c r="Q359" s="32"/>
      <c r="R359" s="32"/>
      <c r="S359" s="32"/>
      <c r="T359" s="32"/>
      <c r="U359" s="32"/>
      <c r="V359" s="32"/>
      <c r="W359" s="32"/>
    </row>
    <row r="360">
      <c r="A360" s="32"/>
      <c r="B360" s="32"/>
      <c r="C360" s="32"/>
      <c r="D360" s="32"/>
      <c r="E360" s="343"/>
      <c r="F360" s="342"/>
      <c r="G360" s="342"/>
      <c r="H360" s="342"/>
      <c r="I360" s="342"/>
      <c r="J360" s="342"/>
      <c r="K360" s="341"/>
      <c r="L360" s="342"/>
      <c r="M360" s="32"/>
      <c r="N360" s="32"/>
      <c r="O360" s="32"/>
      <c r="P360" s="32"/>
      <c r="Q360" s="32"/>
      <c r="R360" s="32"/>
      <c r="S360" s="32"/>
      <c r="T360" s="32"/>
      <c r="U360" s="32"/>
      <c r="V360" s="32"/>
      <c r="W360" s="32"/>
    </row>
    <row r="361">
      <c r="A361" s="32"/>
      <c r="B361" s="32"/>
      <c r="C361" s="32"/>
      <c r="D361" s="32"/>
      <c r="E361" s="344"/>
      <c r="F361" s="266"/>
      <c r="G361" s="266"/>
      <c r="H361" s="266"/>
      <c r="I361" s="266"/>
      <c r="J361" s="266"/>
      <c r="K361" s="265"/>
      <c r="L361" s="266"/>
      <c r="M361" s="32"/>
      <c r="N361" s="32"/>
      <c r="O361" s="32"/>
      <c r="P361" s="32"/>
      <c r="Q361" s="32"/>
      <c r="R361" s="32"/>
      <c r="S361" s="32"/>
      <c r="T361" s="32"/>
      <c r="U361" s="32"/>
      <c r="V361" s="32"/>
      <c r="W361" s="32"/>
    </row>
    <row r="362">
      <c r="A362" s="32"/>
      <c r="B362" s="32"/>
      <c r="C362" s="32"/>
      <c r="D362" s="32"/>
      <c r="E362" s="343"/>
      <c r="F362" s="342"/>
      <c r="G362" s="342"/>
      <c r="H362" s="342"/>
      <c r="I362" s="342"/>
      <c r="J362" s="342"/>
      <c r="K362" s="341"/>
      <c r="L362" s="342"/>
      <c r="M362" s="32"/>
      <c r="N362" s="32"/>
      <c r="O362" s="32"/>
      <c r="P362" s="32"/>
      <c r="Q362" s="32"/>
      <c r="R362" s="32"/>
      <c r="S362" s="32"/>
      <c r="T362" s="32"/>
      <c r="U362" s="32"/>
      <c r="V362" s="32"/>
      <c r="W362" s="32"/>
    </row>
    <row r="363">
      <c r="A363" s="32"/>
      <c r="B363" s="32"/>
      <c r="C363" s="32"/>
      <c r="D363" s="32"/>
      <c r="E363" s="344"/>
      <c r="F363" s="266"/>
      <c r="G363" s="266"/>
      <c r="H363" s="266"/>
      <c r="I363" s="266"/>
      <c r="J363" s="266"/>
      <c r="K363" s="265"/>
      <c r="L363" s="266"/>
      <c r="M363" s="32"/>
      <c r="N363" s="32"/>
      <c r="O363" s="32"/>
      <c r="P363" s="32"/>
      <c r="Q363" s="32"/>
      <c r="R363" s="32"/>
      <c r="S363" s="32"/>
      <c r="T363" s="32"/>
      <c r="U363" s="32"/>
      <c r="V363" s="32"/>
      <c r="W363" s="32"/>
    </row>
    <row r="364">
      <c r="A364" s="32"/>
      <c r="B364" s="32"/>
      <c r="C364" s="32"/>
      <c r="D364" s="32"/>
      <c r="E364" s="343"/>
      <c r="F364" s="342"/>
      <c r="G364" s="342"/>
      <c r="H364" s="342"/>
      <c r="I364" s="342"/>
      <c r="J364" s="342"/>
      <c r="K364" s="341"/>
      <c r="L364" s="342"/>
      <c r="M364" s="32"/>
      <c r="N364" s="32"/>
      <c r="O364" s="32"/>
      <c r="P364" s="32"/>
      <c r="Q364" s="32"/>
      <c r="R364" s="32"/>
      <c r="S364" s="32"/>
      <c r="T364" s="32"/>
      <c r="U364" s="32"/>
      <c r="V364" s="32"/>
      <c r="W364" s="32"/>
    </row>
    <row r="365">
      <c r="A365" s="32"/>
      <c r="B365" s="32"/>
      <c r="C365" s="32"/>
      <c r="D365" s="32"/>
      <c r="E365" s="344"/>
      <c r="F365" s="266"/>
      <c r="G365" s="266"/>
      <c r="H365" s="266"/>
      <c r="I365" s="266"/>
      <c r="J365" s="266"/>
      <c r="K365" s="265"/>
      <c r="L365" s="266"/>
      <c r="M365" s="32"/>
      <c r="N365" s="32"/>
      <c r="O365" s="32"/>
      <c r="P365" s="32"/>
      <c r="Q365" s="32"/>
      <c r="R365" s="32"/>
      <c r="S365" s="32"/>
      <c r="T365" s="32"/>
      <c r="U365" s="32"/>
      <c r="V365" s="32"/>
      <c r="W365" s="32"/>
    </row>
    <row r="366">
      <c r="A366" s="32"/>
      <c r="B366" s="32"/>
      <c r="C366" s="32"/>
      <c r="D366" s="32"/>
      <c r="E366" s="343"/>
      <c r="F366" s="342"/>
      <c r="G366" s="342"/>
      <c r="H366" s="342"/>
      <c r="I366" s="342"/>
      <c r="J366" s="342"/>
      <c r="K366" s="341"/>
      <c r="L366" s="342"/>
      <c r="M366" s="32"/>
      <c r="N366" s="32"/>
      <c r="O366" s="32"/>
      <c r="P366" s="32"/>
      <c r="Q366" s="32"/>
      <c r="R366" s="32"/>
      <c r="S366" s="32"/>
      <c r="T366" s="32"/>
      <c r="U366" s="32"/>
      <c r="V366" s="32"/>
      <c r="W366" s="32"/>
    </row>
    <row r="367">
      <c r="A367" s="32"/>
      <c r="B367" s="32"/>
      <c r="C367" s="32"/>
      <c r="D367" s="32"/>
      <c r="E367" s="344"/>
      <c r="F367" s="266"/>
      <c r="G367" s="266"/>
      <c r="H367" s="266"/>
      <c r="I367" s="266"/>
      <c r="J367" s="266"/>
      <c r="K367" s="265"/>
      <c r="L367" s="266"/>
      <c r="M367" s="32"/>
      <c r="N367" s="32"/>
      <c r="O367" s="32"/>
      <c r="P367" s="32"/>
      <c r="Q367" s="32"/>
      <c r="R367" s="32"/>
      <c r="S367" s="32"/>
      <c r="T367" s="32"/>
      <c r="U367" s="32"/>
      <c r="V367" s="32"/>
      <c r="W367" s="32"/>
    </row>
    <row r="368">
      <c r="A368" s="32"/>
      <c r="B368" s="32"/>
      <c r="C368" s="32"/>
      <c r="D368" s="32"/>
      <c r="E368" s="343"/>
      <c r="F368" s="342"/>
      <c r="G368" s="342"/>
      <c r="H368" s="342"/>
      <c r="I368" s="342"/>
      <c r="J368" s="342"/>
      <c r="K368" s="341"/>
      <c r="L368" s="342"/>
      <c r="M368" s="32"/>
      <c r="N368" s="32"/>
      <c r="O368" s="32"/>
      <c r="P368" s="32"/>
      <c r="Q368" s="32"/>
      <c r="R368" s="32"/>
      <c r="S368" s="32"/>
      <c r="T368" s="32"/>
      <c r="U368" s="32"/>
      <c r="V368" s="32"/>
      <c r="W368" s="32"/>
    </row>
    <row r="369">
      <c r="A369" s="32"/>
      <c r="B369" s="32"/>
      <c r="C369" s="32"/>
      <c r="D369" s="32"/>
      <c r="E369" s="344"/>
      <c r="F369" s="266"/>
      <c r="G369" s="266"/>
      <c r="H369" s="266"/>
      <c r="I369" s="266"/>
      <c r="J369" s="266"/>
      <c r="K369" s="265"/>
      <c r="L369" s="266"/>
      <c r="M369" s="32"/>
      <c r="N369" s="32"/>
      <c r="O369" s="32"/>
      <c r="P369" s="32"/>
      <c r="Q369" s="32"/>
      <c r="R369" s="32"/>
      <c r="S369" s="32"/>
      <c r="T369" s="32"/>
      <c r="U369" s="32"/>
      <c r="V369" s="32"/>
      <c r="W369" s="32"/>
    </row>
    <row r="370">
      <c r="A370" s="32"/>
      <c r="B370" s="32"/>
      <c r="C370" s="32"/>
      <c r="D370" s="32"/>
      <c r="E370" s="343"/>
      <c r="F370" s="342"/>
      <c r="G370" s="342"/>
      <c r="H370" s="342"/>
      <c r="I370" s="342"/>
      <c r="J370" s="342"/>
      <c r="K370" s="341"/>
      <c r="L370" s="342"/>
      <c r="M370" s="32"/>
      <c r="N370" s="32"/>
      <c r="O370" s="32"/>
      <c r="P370" s="32"/>
      <c r="Q370" s="32"/>
      <c r="R370" s="32"/>
      <c r="S370" s="32"/>
      <c r="T370" s="32"/>
      <c r="U370" s="32"/>
      <c r="V370" s="32"/>
      <c r="W370" s="32"/>
    </row>
    <row r="371">
      <c r="A371" s="32"/>
      <c r="B371" s="32"/>
      <c r="C371" s="32"/>
      <c r="D371" s="32"/>
      <c r="E371" s="344"/>
      <c r="F371" s="266"/>
      <c r="G371" s="266"/>
      <c r="H371" s="266"/>
      <c r="I371" s="266"/>
      <c r="J371" s="266"/>
      <c r="K371" s="265"/>
      <c r="L371" s="266"/>
      <c r="M371" s="32"/>
      <c r="N371" s="32"/>
      <c r="O371" s="32"/>
      <c r="P371" s="32"/>
      <c r="Q371" s="32"/>
      <c r="R371" s="32"/>
      <c r="S371" s="32"/>
      <c r="T371" s="32"/>
      <c r="U371" s="32"/>
      <c r="V371" s="32"/>
      <c r="W371" s="32"/>
    </row>
    <row r="372">
      <c r="A372" s="32"/>
      <c r="B372" s="32"/>
      <c r="C372" s="32"/>
      <c r="D372" s="32"/>
      <c r="E372" s="343"/>
      <c r="F372" s="342"/>
      <c r="G372" s="342"/>
      <c r="H372" s="342"/>
      <c r="I372" s="342"/>
      <c r="J372" s="342"/>
      <c r="K372" s="341"/>
      <c r="L372" s="342"/>
      <c r="M372" s="32"/>
      <c r="N372" s="32"/>
      <c r="O372" s="32"/>
      <c r="P372" s="32"/>
      <c r="Q372" s="32"/>
      <c r="R372" s="32"/>
      <c r="S372" s="32"/>
      <c r="T372" s="32"/>
      <c r="U372" s="32"/>
      <c r="V372" s="32"/>
      <c r="W372" s="32"/>
    </row>
    <row r="373">
      <c r="A373" s="32"/>
      <c r="B373" s="32"/>
      <c r="C373" s="32"/>
      <c r="D373" s="32"/>
      <c r="E373" s="344"/>
      <c r="F373" s="266"/>
      <c r="G373" s="266"/>
      <c r="H373" s="266"/>
      <c r="I373" s="266"/>
      <c r="J373" s="266"/>
      <c r="K373" s="265"/>
      <c r="L373" s="266"/>
      <c r="M373" s="32"/>
      <c r="N373" s="32"/>
      <c r="O373" s="32"/>
      <c r="P373" s="32"/>
      <c r="Q373" s="32"/>
      <c r="R373" s="32"/>
      <c r="S373" s="32"/>
      <c r="T373" s="32"/>
      <c r="U373" s="32"/>
      <c r="V373" s="32"/>
      <c r="W373" s="32"/>
    </row>
    <row r="374">
      <c r="A374" s="32"/>
      <c r="B374" s="32"/>
      <c r="C374" s="32"/>
      <c r="D374" s="32"/>
      <c r="E374" s="343"/>
      <c r="F374" s="342"/>
      <c r="G374" s="342"/>
      <c r="H374" s="342"/>
      <c r="I374" s="342"/>
      <c r="J374" s="342"/>
      <c r="K374" s="341"/>
      <c r="L374" s="342"/>
      <c r="M374" s="32"/>
      <c r="N374" s="32"/>
      <c r="O374" s="32"/>
      <c r="P374" s="32"/>
      <c r="Q374" s="32"/>
      <c r="R374" s="32"/>
      <c r="S374" s="32"/>
      <c r="T374" s="32"/>
      <c r="U374" s="32"/>
      <c r="V374" s="32"/>
      <c r="W374" s="32"/>
    </row>
    <row r="375">
      <c r="A375" s="32"/>
      <c r="B375" s="32"/>
      <c r="C375" s="32"/>
      <c r="D375" s="32"/>
      <c r="E375" s="344"/>
      <c r="F375" s="266"/>
      <c r="G375" s="266"/>
      <c r="H375" s="266"/>
      <c r="I375" s="266"/>
      <c r="J375" s="266"/>
      <c r="K375" s="265"/>
      <c r="L375" s="266"/>
      <c r="M375" s="32"/>
      <c r="N375" s="32"/>
      <c r="O375" s="32"/>
      <c r="P375" s="32"/>
      <c r="Q375" s="32"/>
      <c r="R375" s="32"/>
      <c r="S375" s="32"/>
      <c r="T375" s="32"/>
      <c r="U375" s="32"/>
      <c r="V375" s="32"/>
      <c r="W375" s="32"/>
    </row>
    <row r="376">
      <c r="A376" s="32"/>
      <c r="B376" s="32"/>
      <c r="C376" s="32"/>
      <c r="D376" s="32"/>
      <c r="E376" s="343"/>
      <c r="F376" s="342"/>
      <c r="G376" s="342"/>
      <c r="H376" s="342"/>
      <c r="I376" s="342"/>
      <c r="J376" s="342"/>
      <c r="K376" s="341"/>
      <c r="L376" s="342"/>
      <c r="M376" s="32"/>
      <c r="N376" s="32"/>
      <c r="O376" s="32"/>
      <c r="P376" s="32"/>
      <c r="Q376" s="32"/>
      <c r="R376" s="32"/>
      <c r="S376" s="32"/>
      <c r="T376" s="32"/>
      <c r="U376" s="32"/>
      <c r="V376" s="32"/>
      <c r="W376" s="32"/>
    </row>
    <row r="377">
      <c r="A377" s="32"/>
      <c r="B377" s="32"/>
      <c r="C377" s="32"/>
      <c r="D377" s="32"/>
      <c r="E377" s="344"/>
      <c r="F377" s="266"/>
      <c r="G377" s="266"/>
      <c r="H377" s="266"/>
      <c r="I377" s="266"/>
      <c r="J377" s="266"/>
      <c r="K377" s="265"/>
      <c r="L377" s="266"/>
      <c r="M377" s="32"/>
      <c r="N377" s="32"/>
      <c r="O377" s="32"/>
      <c r="P377" s="32"/>
      <c r="Q377" s="32"/>
      <c r="R377" s="32"/>
      <c r="S377" s="32"/>
      <c r="T377" s="32"/>
      <c r="U377" s="32"/>
      <c r="V377" s="32"/>
      <c r="W377" s="32"/>
    </row>
    <row r="378">
      <c r="A378" s="32"/>
      <c r="B378" s="32"/>
      <c r="C378" s="32"/>
      <c r="D378" s="32"/>
      <c r="E378" s="343"/>
      <c r="F378" s="342"/>
      <c r="G378" s="342"/>
      <c r="H378" s="342"/>
      <c r="I378" s="342"/>
      <c r="J378" s="342"/>
      <c r="K378" s="341"/>
      <c r="L378" s="342"/>
      <c r="M378" s="32"/>
      <c r="N378" s="32"/>
      <c r="O378" s="32"/>
      <c r="P378" s="32"/>
      <c r="Q378" s="32"/>
      <c r="R378" s="32"/>
      <c r="S378" s="32"/>
      <c r="T378" s="32"/>
      <c r="U378" s="32"/>
      <c r="V378" s="32"/>
      <c r="W378" s="32"/>
    </row>
    <row r="379">
      <c r="A379" s="32"/>
      <c r="B379" s="32"/>
      <c r="C379" s="32"/>
      <c r="D379" s="32"/>
      <c r="E379" s="344"/>
      <c r="F379" s="266"/>
      <c r="G379" s="266"/>
      <c r="H379" s="266"/>
      <c r="I379" s="266"/>
      <c r="J379" s="266"/>
      <c r="K379" s="265"/>
      <c r="L379" s="266"/>
      <c r="M379" s="32"/>
      <c r="N379" s="32"/>
      <c r="O379" s="32"/>
      <c r="P379" s="32"/>
      <c r="Q379" s="32"/>
      <c r="R379" s="32"/>
      <c r="S379" s="32"/>
      <c r="T379" s="32"/>
      <c r="U379" s="32"/>
      <c r="V379" s="32"/>
      <c r="W379" s="32"/>
    </row>
    <row r="380">
      <c r="A380" s="32"/>
      <c r="B380" s="32"/>
      <c r="C380" s="32"/>
      <c r="D380" s="32"/>
      <c r="E380" s="343"/>
      <c r="F380" s="342"/>
      <c r="G380" s="342"/>
      <c r="H380" s="342"/>
      <c r="I380" s="342"/>
      <c r="J380" s="342"/>
      <c r="K380" s="341"/>
      <c r="L380" s="342"/>
      <c r="M380" s="32"/>
      <c r="N380" s="32"/>
      <c r="O380" s="32"/>
      <c r="P380" s="32"/>
      <c r="Q380" s="32"/>
      <c r="R380" s="32"/>
      <c r="S380" s="32"/>
      <c r="T380" s="32"/>
      <c r="U380" s="32"/>
      <c r="V380" s="32"/>
      <c r="W380" s="32"/>
    </row>
    <row r="381">
      <c r="A381" s="32"/>
      <c r="B381" s="32"/>
      <c r="C381" s="32"/>
      <c r="D381" s="32"/>
      <c r="E381" s="344"/>
      <c r="F381" s="266"/>
      <c r="G381" s="266"/>
      <c r="H381" s="266"/>
      <c r="I381" s="266"/>
      <c r="J381" s="266"/>
      <c r="K381" s="265"/>
      <c r="L381" s="266"/>
      <c r="M381" s="32"/>
      <c r="N381" s="32"/>
      <c r="O381" s="32"/>
      <c r="P381" s="32"/>
      <c r="Q381" s="32"/>
      <c r="R381" s="32"/>
      <c r="S381" s="32"/>
      <c r="T381" s="32"/>
      <c r="U381" s="32"/>
      <c r="V381" s="32"/>
      <c r="W381" s="32"/>
    </row>
    <row r="382">
      <c r="A382" s="32"/>
      <c r="B382" s="32"/>
      <c r="C382" s="32"/>
      <c r="D382" s="32"/>
      <c r="E382" s="343"/>
      <c r="F382" s="342"/>
      <c r="G382" s="342"/>
      <c r="H382" s="342"/>
      <c r="I382" s="342"/>
      <c r="J382" s="342"/>
      <c r="K382" s="341"/>
      <c r="L382" s="342"/>
      <c r="M382" s="32"/>
      <c r="N382" s="32"/>
      <c r="O382" s="32"/>
      <c r="P382" s="32"/>
      <c r="Q382" s="32"/>
      <c r="R382" s="32"/>
      <c r="S382" s="32"/>
      <c r="T382" s="32"/>
      <c r="U382" s="32"/>
      <c r="V382" s="32"/>
      <c r="W382" s="32"/>
    </row>
    <row r="383">
      <c r="A383" s="32"/>
      <c r="B383" s="32"/>
      <c r="C383" s="32"/>
      <c r="D383" s="32"/>
      <c r="E383" s="344"/>
      <c r="F383" s="266"/>
      <c r="G383" s="266"/>
      <c r="H383" s="266"/>
      <c r="I383" s="266"/>
      <c r="J383" s="266"/>
      <c r="K383" s="265"/>
      <c r="L383" s="266"/>
      <c r="M383" s="32"/>
      <c r="N383" s="32"/>
      <c r="O383" s="32"/>
      <c r="P383" s="32"/>
      <c r="Q383" s="32"/>
      <c r="R383" s="32"/>
      <c r="S383" s="32"/>
      <c r="T383" s="32"/>
      <c r="U383" s="32"/>
      <c r="V383" s="32"/>
      <c r="W383" s="32"/>
    </row>
    <row r="384">
      <c r="A384" s="32"/>
      <c r="B384" s="32"/>
      <c r="C384" s="32"/>
      <c r="D384" s="32"/>
      <c r="E384" s="343"/>
      <c r="F384" s="342"/>
      <c r="G384" s="342"/>
      <c r="H384" s="342"/>
      <c r="I384" s="342"/>
      <c r="J384" s="342"/>
      <c r="K384" s="341"/>
      <c r="L384" s="342"/>
      <c r="M384" s="32"/>
      <c r="N384" s="32"/>
      <c r="O384" s="32"/>
      <c r="P384" s="32"/>
      <c r="Q384" s="32"/>
      <c r="R384" s="32"/>
      <c r="S384" s="32"/>
      <c r="T384" s="32"/>
      <c r="U384" s="32"/>
      <c r="V384" s="32"/>
      <c r="W384" s="32"/>
    </row>
    <row r="385">
      <c r="A385" s="32"/>
      <c r="B385" s="32"/>
      <c r="C385" s="32"/>
      <c r="D385" s="32"/>
      <c r="E385" s="344"/>
      <c r="F385" s="266"/>
      <c r="G385" s="266"/>
      <c r="H385" s="266"/>
      <c r="I385" s="266"/>
      <c r="J385" s="266"/>
      <c r="K385" s="265"/>
      <c r="L385" s="266"/>
      <c r="M385" s="32"/>
      <c r="N385" s="32"/>
      <c r="O385" s="32"/>
      <c r="P385" s="32"/>
      <c r="Q385" s="32"/>
      <c r="R385" s="32"/>
      <c r="S385" s="32"/>
      <c r="T385" s="32"/>
      <c r="U385" s="32"/>
      <c r="V385" s="32"/>
      <c r="W385" s="32"/>
    </row>
    <row r="386">
      <c r="A386" s="32"/>
      <c r="B386" s="32"/>
      <c r="C386" s="32"/>
      <c r="D386" s="32"/>
      <c r="E386" s="343"/>
      <c r="F386" s="342"/>
      <c r="G386" s="342"/>
      <c r="H386" s="342"/>
      <c r="I386" s="342"/>
      <c r="J386" s="342"/>
      <c r="K386" s="341"/>
      <c r="L386" s="342"/>
      <c r="M386" s="32"/>
      <c r="N386" s="32"/>
      <c r="O386" s="32"/>
      <c r="P386" s="32"/>
      <c r="Q386" s="32"/>
      <c r="R386" s="32"/>
      <c r="S386" s="32"/>
      <c r="T386" s="32"/>
      <c r="U386" s="32"/>
      <c r="V386" s="32"/>
      <c r="W386" s="32"/>
    </row>
    <row r="387">
      <c r="A387" s="32"/>
      <c r="B387" s="32"/>
      <c r="C387" s="32"/>
      <c r="D387" s="32"/>
      <c r="E387" s="344"/>
      <c r="F387" s="266"/>
      <c r="G387" s="266"/>
      <c r="H387" s="266"/>
      <c r="I387" s="266"/>
      <c r="J387" s="266"/>
      <c r="K387" s="265"/>
      <c r="L387" s="266"/>
      <c r="M387" s="32"/>
      <c r="N387" s="32"/>
      <c r="O387" s="32"/>
      <c r="P387" s="32"/>
      <c r="Q387" s="32"/>
      <c r="R387" s="32"/>
      <c r="S387" s="32"/>
      <c r="T387" s="32"/>
      <c r="U387" s="32"/>
      <c r="V387" s="32"/>
      <c r="W387" s="32"/>
    </row>
    <row r="388">
      <c r="A388" s="32"/>
      <c r="B388" s="32"/>
      <c r="C388" s="32"/>
      <c r="D388" s="32"/>
      <c r="E388" s="343"/>
      <c r="F388" s="342"/>
      <c r="G388" s="342"/>
      <c r="H388" s="342"/>
      <c r="I388" s="342"/>
      <c r="J388" s="342"/>
      <c r="K388" s="341"/>
      <c r="L388" s="342"/>
      <c r="M388" s="32"/>
      <c r="N388" s="32"/>
      <c r="O388" s="32"/>
      <c r="P388" s="32"/>
      <c r="Q388" s="32"/>
      <c r="R388" s="32"/>
      <c r="S388" s="32"/>
      <c r="T388" s="32"/>
      <c r="U388" s="32"/>
      <c r="V388" s="32"/>
      <c r="W388" s="32"/>
    </row>
    <row r="389">
      <c r="A389" s="32"/>
      <c r="B389" s="32"/>
      <c r="C389" s="32"/>
      <c r="D389" s="32"/>
      <c r="E389" s="344"/>
      <c r="F389" s="266"/>
      <c r="G389" s="266"/>
      <c r="H389" s="266"/>
      <c r="I389" s="266"/>
      <c r="J389" s="266"/>
      <c r="K389" s="265"/>
      <c r="L389" s="266"/>
      <c r="M389" s="32"/>
      <c r="N389" s="32"/>
      <c r="O389" s="32"/>
      <c r="P389" s="32"/>
      <c r="Q389" s="32"/>
      <c r="R389" s="32"/>
      <c r="S389" s="32"/>
      <c r="T389" s="32"/>
      <c r="U389" s="32"/>
      <c r="V389" s="32"/>
      <c r="W389" s="32"/>
    </row>
    <row r="390">
      <c r="A390" s="32"/>
      <c r="B390" s="32"/>
      <c r="C390" s="32"/>
      <c r="D390" s="32"/>
      <c r="E390" s="343"/>
      <c r="F390" s="342"/>
      <c r="G390" s="342"/>
      <c r="H390" s="342"/>
      <c r="I390" s="342"/>
      <c r="J390" s="342"/>
      <c r="K390" s="341"/>
      <c r="L390" s="342"/>
      <c r="M390" s="32"/>
      <c r="N390" s="32"/>
      <c r="O390" s="32"/>
      <c r="P390" s="32"/>
      <c r="Q390" s="32"/>
      <c r="R390" s="32"/>
      <c r="S390" s="32"/>
      <c r="T390" s="32"/>
      <c r="U390" s="32"/>
      <c r="V390" s="32"/>
      <c r="W390" s="32"/>
    </row>
    <row r="391">
      <c r="A391" s="32"/>
      <c r="B391" s="32"/>
      <c r="C391" s="32"/>
      <c r="D391" s="32"/>
      <c r="E391" s="344"/>
      <c r="F391" s="266"/>
      <c r="G391" s="266"/>
      <c r="H391" s="266"/>
      <c r="I391" s="266"/>
      <c r="J391" s="266"/>
      <c r="K391" s="265"/>
      <c r="L391" s="266"/>
      <c r="M391" s="32"/>
      <c r="N391" s="32"/>
      <c r="O391" s="32"/>
      <c r="P391" s="32"/>
      <c r="Q391" s="32"/>
      <c r="R391" s="32"/>
      <c r="S391" s="32"/>
      <c r="T391" s="32"/>
      <c r="U391" s="32"/>
      <c r="V391" s="32"/>
      <c r="W391" s="32"/>
    </row>
    <row r="392">
      <c r="A392" s="32"/>
      <c r="B392" s="32"/>
      <c r="C392" s="32"/>
      <c r="D392" s="32"/>
      <c r="E392" s="343"/>
      <c r="F392" s="342"/>
      <c r="G392" s="342"/>
      <c r="H392" s="342"/>
      <c r="I392" s="342"/>
      <c r="J392" s="342"/>
      <c r="K392" s="341"/>
      <c r="L392" s="342"/>
      <c r="M392" s="32"/>
      <c r="N392" s="32"/>
      <c r="O392" s="32"/>
      <c r="P392" s="32"/>
      <c r="Q392" s="32"/>
      <c r="R392" s="32"/>
      <c r="S392" s="32"/>
      <c r="T392" s="32"/>
      <c r="U392" s="32"/>
      <c r="V392" s="32"/>
      <c r="W392" s="32"/>
    </row>
    <row r="393">
      <c r="A393" s="32"/>
      <c r="B393" s="32"/>
      <c r="C393" s="32"/>
      <c r="D393" s="32"/>
      <c r="E393" s="344"/>
      <c r="F393" s="266"/>
      <c r="G393" s="266"/>
      <c r="H393" s="266"/>
      <c r="I393" s="266"/>
      <c r="J393" s="266"/>
      <c r="K393" s="265"/>
      <c r="L393" s="266"/>
      <c r="M393" s="32"/>
      <c r="N393" s="32"/>
      <c r="O393" s="32"/>
      <c r="P393" s="32"/>
      <c r="Q393" s="32"/>
      <c r="R393" s="32"/>
      <c r="S393" s="32"/>
      <c r="T393" s="32"/>
      <c r="U393" s="32"/>
      <c r="V393" s="32"/>
      <c r="W393" s="32"/>
    </row>
    <row r="394">
      <c r="A394" s="32"/>
      <c r="B394" s="32"/>
      <c r="C394" s="32"/>
      <c r="D394" s="32"/>
      <c r="E394" s="343"/>
      <c r="F394" s="342"/>
      <c r="G394" s="342"/>
      <c r="H394" s="342"/>
      <c r="I394" s="342"/>
      <c r="J394" s="342"/>
      <c r="K394" s="341"/>
      <c r="L394" s="342"/>
      <c r="M394" s="32"/>
      <c r="N394" s="32"/>
      <c r="O394" s="32"/>
      <c r="P394" s="32"/>
      <c r="Q394" s="32"/>
      <c r="R394" s="32"/>
      <c r="S394" s="32"/>
      <c r="T394" s="32"/>
      <c r="U394" s="32"/>
      <c r="V394" s="32"/>
      <c r="W394" s="32"/>
    </row>
    <row r="395">
      <c r="A395" s="32"/>
      <c r="B395" s="32"/>
      <c r="C395" s="32"/>
      <c r="D395" s="32"/>
      <c r="E395" s="344"/>
      <c r="F395" s="266"/>
      <c r="G395" s="266"/>
      <c r="H395" s="266"/>
      <c r="I395" s="266"/>
      <c r="J395" s="266"/>
      <c r="K395" s="265"/>
      <c r="L395" s="266"/>
      <c r="M395" s="32"/>
      <c r="N395" s="32"/>
      <c r="O395" s="32"/>
      <c r="P395" s="32"/>
      <c r="Q395" s="32"/>
      <c r="R395" s="32"/>
      <c r="S395" s="32"/>
      <c r="T395" s="32"/>
      <c r="U395" s="32"/>
      <c r="V395" s="32"/>
      <c r="W395" s="32"/>
    </row>
    <row r="396">
      <c r="A396" s="32"/>
      <c r="B396" s="32"/>
      <c r="C396" s="32"/>
      <c r="D396" s="32"/>
      <c r="E396" s="343"/>
      <c r="F396" s="342"/>
      <c r="G396" s="342"/>
      <c r="H396" s="342"/>
      <c r="I396" s="342"/>
      <c r="J396" s="342"/>
      <c r="K396" s="341"/>
      <c r="L396" s="342"/>
      <c r="M396" s="32"/>
      <c r="N396" s="32"/>
      <c r="O396" s="32"/>
      <c r="P396" s="32"/>
      <c r="Q396" s="32"/>
      <c r="R396" s="32"/>
      <c r="S396" s="32"/>
      <c r="T396" s="32"/>
      <c r="U396" s="32"/>
      <c r="V396" s="32"/>
      <c r="W396" s="32"/>
    </row>
    <row r="397">
      <c r="A397" s="32"/>
      <c r="B397" s="32"/>
      <c r="C397" s="32"/>
      <c r="D397" s="32"/>
      <c r="E397" s="344"/>
      <c r="F397" s="266"/>
      <c r="G397" s="266"/>
      <c r="H397" s="266"/>
      <c r="I397" s="266"/>
      <c r="J397" s="266"/>
      <c r="K397" s="265"/>
      <c r="L397" s="266"/>
      <c r="M397" s="32"/>
      <c r="N397" s="32"/>
      <c r="O397" s="32"/>
      <c r="P397" s="32"/>
      <c r="Q397" s="32"/>
      <c r="R397" s="32"/>
      <c r="S397" s="32"/>
      <c r="T397" s="32"/>
      <c r="U397" s="32"/>
      <c r="V397" s="32"/>
      <c r="W397" s="32"/>
    </row>
    <row r="398">
      <c r="A398" s="32"/>
      <c r="B398" s="32"/>
      <c r="C398" s="32"/>
      <c r="D398" s="32"/>
      <c r="E398" s="343"/>
      <c r="F398" s="342"/>
      <c r="G398" s="342"/>
      <c r="H398" s="342"/>
      <c r="I398" s="342"/>
      <c r="J398" s="342"/>
      <c r="K398" s="341"/>
      <c r="L398" s="342"/>
      <c r="M398" s="32"/>
      <c r="N398" s="32"/>
      <c r="O398" s="32"/>
      <c r="P398" s="32"/>
      <c r="Q398" s="32"/>
      <c r="R398" s="32"/>
      <c r="S398" s="32"/>
      <c r="T398" s="32"/>
      <c r="U398" s="32"/>
      <c r="V398" s="32"/>
      <c r="W398" s="32"/>
    </row>
    <row r="399">
      <c r="A399" s="32"/>
      <c r="B399" s="32"/>
      <c r="C399" s="32"/>
      <c r="D399" s="32"/>
      <c r="E399" s="344"/>
      <c r="F399" s="266"/>
      <c r="G399" s="266"/>
      <c r="H399" s="266"/>
      <c r="I399" s="266"/>
      <c r="J399" s="266"/>
      <c r="K399" s="265"/>
      <c r="L399" s="266"/>
      <c r="M399" s="32"/>
      <c r="N399" s="32"/>
      <c r="O399" s="32"/>
      <c r="P399" s="32"/>
      <c r="Q399" s="32"/>
      <c r="R399" s="32"/>
      <c r="S399" s="32"/>
      <c r="T399" s="32"/>
      <c r="U399" s="32"/>
      <c r="V399" s="32"/>
      <c r="W399" s="32"/>
    </row>
    <row r="400">
      <c r="A400" s="32"/>
      <c r="B400" s="32"/>
      <c r="C400" s="32"/>
      <c r="D400" s="32"/>
      <c r="E400" s="343"/>
      <c r="F400" s="342"/>
      <c r="G400" s="342"/>
      <c r="H400" s="342"/>
      <c r="I400" s="342"/>
      <c r="J400" s="342"/>
      <c r="K400" s="341"/>
      <c r="L400" s="342"/>
      <c r="M400" s="32"/>
      <c r="N400" s="32"/>
      <c r="O400" s="32"/>
      <c r="P400" s="32"/>
      <c r="Q400" s="32"/>
      <c r="R400" s="32"/>
      <c r="S400" s="32"/>
      <c r="T400" s="32"/>
      <c r="U400" s="32"/>
      <c r="V400" s="32"/>
      <c r="W400" s="32"/>
    </row>
    <row r="401">
      <c r="A401" s="32"/>
      <c r="B401" s="32"/>
      <c r="C401" s="32"/>
      <c r="D401" s="32"/>
      <c r="E401" s="344"/>
      <c r="F401" s="266"/>
      <c r="G401" s="266"/>
      <c r="H401" s="266"/>
      <c r="I401" s="266"/>
      <c r="J401" s="266"/>
      <c r="K401" s="265"/>
      <c r="L401" s="266"/>
      <c r="M401" s="32"/>
      <c r="N401" s="32"/>
      <c r="O401" s="32"/>
      <c r="P401" s="32"/>
      <c r="Q401" s="32"/>
      <c r="R401" s="32"/>
      <c r="S401" s="32"/>
      <c r="T401" s="32"/>
      <c r="U401" s="32"/>
      <c r="V401" s="32"/>
      <c r="W401" s="32"/>
    </row>
    <row r="402">
      <c r="A402" s="32"/>
      <c r="B402" s="32"/>
      <c r="C402" s="32"/>
      <c r="D402" s="32"/>
      <c r="E402" s="343"/>
      <c r="F402" s="342"/>
      <c r="G402" s="342"/>
      <c r="H402" s="342"/>
      <c r="I402" s="342"/>
      <c r="J402" s="342"/>
      <c r="K402" s="341"/>
      <c r="L402" s="342"/>
      <c r="M402" s="32"/>
      <c r="N402" s="32"/>
      <c r="O402" s="32"/>
      <c r="P402" s="32"/>
      <c r="Q402" s="32"/>
      <c r="R402" s="32"/>
      <c r="S402" s="32"/>
      <c r="T402" s="32"/>
      <c r="U402" s="32"/>
      <c r="V402" s="32"/>
      <c r="W402" s="32"/>
    </row>
    <row r="403">
      <c r="A403" s="32"/>
      <c r="B403" s="32"/>
      <c r="C403" s="32"/>
      <c r="D403" s="32"/>
      <c r="E403" s="344"/>
      <c r="F403" s="266"/>
      <c r="G403" s="266"/>
      <c r="H403" s="266"/>
      <c r="I403" s="266"/>
      <c r="J403" s="266"/>
      <c r="K403" s="265"/>
      <c r="L403" s="266"/>
      <c r="M403" s="32"/>
      <c r="N403" s="32"/>
      <c r="O403" s="32"/>
      <c r="P403" s="32"/>
      <c r="Q403" s="32"/>
      <c r="R403" s="32"/>
      <c r="S403" s="32"/>
      <c r="T403" s="32"/>
      <c r="U403" s="32"/>
      <c r="V403" s="32"/>
      <c r="W403" s="32"/>
    </row>
    <row r="404">
      <c r="A404" s="32"/>
      <c r="B404" s="32"/>
      <c r="C404" s="32"/>
      <c r="D404" s="32"/>
      <c r="E404" s="343"/>
      <c r="F404" s="342"/>
      <c r="G404" s="342"/>
      <c r="H404" s="342"/>
      <c r="I404" s="342"/>
      <c r="J404" s="342"/>
      <c r="K404" s="341"/>
      <c r="L404" s="342"/>
      <c r="M404" s="32"/>
      <c r="N404" s="32"/>
      <c r="O404" s="32"/>
      <c r="P404" s="32"/>
      <c r="Q404" s="32"/>
      <c r="R404" s="32"/>
      <c r="S404" s="32"/>
      <c r="T404" s="32"/>
      <c r="U404" s="32"/>
      <c r="V404" s="32"/>
      <c r="W404" s="32"/>
    </row>
    <row r="405">
      <c r="A405" s="32"/>
      <c r="B405" s="32"/>
      <c r="C405" s="32"/>
      <c r="D405" s="32"/>
      <c r="E405" s="344"/>
      <c r="F405" s="266"/>
      <c r="G405" s="266"/>
      <c r="H405" s="266"/>
      <c r="I405" s="266"/>
      <c r="J405" s="266"/>
      <c r="K405" s="265"/>
      <c r="L405" s="266"/>
      <c r="M405" s="32"/>
      <c r="N405" s="32"/>
      <c r="O405" s="32"/>
      <c r="P405" s="32"/>
      <c r="Q405" s="32"/>
      <c r="R405" s="32"/>
      <c r="S405" s="32"/>
      <c r="T405" s="32"/>
      <c r="U405" s="32"/>
      <c r="V405" s="32"/>
      <c r="W405" s="32"/>
    </row>
    <row r="406">
      <c r="A406" s="32"/>
      <c r="B406" s="32"/>
      <c r="C406" s="32"/>
      <c r="D406" s="32"/>
      <c r="E406" s="343"/>
      <c r="F406" s="342"/>
      <c r="G406" s="342"/>
      <c r="H406" s="342"/>
      <c r="I406" s="342"/>
      <c r="J406" s="342"/>
      <c r="K406" s="341"/>
      <c r="L406" s="342"/>
      <c r="M406" s="32"/>
      <c r="N406" s="32"/>
      <c r="O406" s="32"/>
      <c r="P406" s="32"/>
      <c r="Q406" s="32"/>
      <c r="R406" s="32"/>
      <c r="S406" s="32"/>
      <c r="T406" s="32"/>
      <c r="U406" s="32"/>
      <c r="V406" s="32"/>
      <c r="W406" s="32"/>
    </row>
    <row r="407">
      <c r="A407" s="32"/>
      <c r="B407" s="32"/>
      <c r="C407" s="32"/>
      <c r="D407" s="32"/>
      <c r="E407" s="344"/>
      <c r="F407" s="266"/>
      <c r="G407" s="266"/>
      <c r="H407" s="266"/>
      <c r="I407" s="266"/>
      <c r="J407" s="266"/>
      <c r="K407" s="265"/>
      <c r="L407" s="266"/>
      <c r="M407" s="32"/>
      <c r="N407" s="32"/>
      <c r="O407" s="32"/>
      <c r="P407" s="32"/>
      <c r="Q407" s="32"/>
      <c r="R407" s="32"/>
      <c r="S407" s="32"/>
      <c r="T407" s="32"/>
      <c r="U407" s="32"/>
      <c r="V407" s="32"/>
      <c r="W407" s="32"/>
    </row>
    <row r="408">
      <c r="A408" s="32"/>
      <c r="B408" s="32"/>
      <c r="C408" s="32"/>
      <c r="D408" s="32"/>
      <c r="E408" s="343"/>
      <c r="F408" s="342"/>
      <c r="G408" s="342"/>
      <c r="H408" s="342"/>
      <c r="I408" s="342"/>
      <c r="J408" s="342"/>
      <c r="K408" s="341"/>
      <c r="L408" s="342"/>
      <c r="M408" s="32"/>
      <c r="N408" s="32"/>
      <c r="O408" s="32"/>
      <c r="P408" s="32"/>
      <c r="Q408" s="32"/>
      <c r="R408" s="32"/>
      <c r="S408" s="32"/>
      <c r="T408" s="32"/>
      <c r="U408" s="32"/>
      <c r="V408" s="32"/>
      <c r="W408" s="32"/>
    </row>
    <row r="409">
      <c r="A409" s="32"/>
      <c r="B409" s="32"/>
      <c r="C409" s="32"/>
      <c r="D409" s="32"/>
      <c r="E409" s="344"/>
      <c r="F409" s="266"/>
      <c r="G409" s="266"/>
      <c r="H409" s="266"/>
      <c r="I409" s="266"/>
      <c r="J409" s="266"/>
      <c r="K409" s="265"/>
      <c r="L409" s="266"/>
      <c r="M409" s="32"/>
      <c r="N409" s="32"/>
      <c r="O409" s="32"/>
      <c r="P409" s="32"/>
      <c r="Q409" s="32"/>
      <c r="R409" s="32"/>
      <c r="S409" s="32"/>
      <c r="T409" s="32"/>
      <c r="U409" s="32"/>
      <c r="V409" s="32"/>
      <c r="W409" s="32"/>
    </row>
    <row r="410">
      <c r="A410" s="32"/>
      <c r="B410" s="32"/>
      <c r="C410" s="32"/>
      <c r="D410" s="32"/>
      <c r="E410" s="343"/>
      <c r="F410" s="342"/>
      <c r="G410" s="342"/>
      <c r="H410" s="342"/>
      <c r="I410" s="342"/>
      <c r="J410" s="342"/>
      <c r="K410" s="341"/>
      <c r="L410" s="342"/>
      <c r="M410" s="32"/>
      <c r="N410" s="32"/>
      <c r="O410" s="32"/>
      <c r="P410" s="32"/>
      <c r="Q410" s="32"/>
      <c r="R410" s="32"/>
      <c r="S410" s="32"/>
      <c r="T410" s="32"/>
      <c r="U410" s="32"/>
      <c r="V410" s="32"/>
      <c r="W410" s="32"/>
    </row>
    <row r="411">
      <c r="A411" s="32"/>
      <c r="B411" s="32"/>
      <c r="C411" s="32"/>
      <c r="D411" s="32"/>
      <c r="E411" s="344"/>
      <c r="F411" s="266"/>
      <c r="G411" s="266"/>
      <c r="H411" s="266"/>
      <c r="I411" s="266"/>
      <c r="J411" s="266"/>
      <c r="K411" s="265"/>
      <c r="L411" s="266"/>
      <c r="M411" s="32"/>
      <c r="N411" s="32"/>
      <c r="O411" s="32"/>
      <c r="P411" s="32"/>
      <c r="Q411" s="32"/>
      <c r="R411" s="32"/>
      <c r="S411" s="32"/>
      <c r="T411" s="32"/>
      <c r="U411" s="32"/>
      <c r="V411" s="32"/>
      <c r="W411" s="32"/>
    </row>
    <row r="412">
      <c r="A412" s="32"/>
      <c r="B412" s="32"/>
      <c r="C412" s="32"/>
      <c r="D412" s="32"/>
      <c r="E412" s="343"/>
      <c r="F412" s="342"/>
      <c r="G412" s="342"/>
      <c r="H412" s="342"/>
      <c r="I412" s="342"/>
      <c r="J412" s="342"/>
      <c r="K412" s="341"/>
      <c r="L412" s="342"/>
      <c r="M412" s="32"/>
      <c r="N412" s="32"/>
      <c r="O412" s="32"/>
      <c r="P412" s="32"/>
      <c r="Q412" s="32"/>
      <c r="R412" s="32"/>
      <c r="S412" s="32"/>
      <c r="T412" s="32"/>
      <c r="U412" s="32"/>
      <c r="V412" s="32"/>
      <c r="W412" s="32"/>
    </row>
    <row r="413">
      <c r="A413" s="32"/>
      <c r="B413" s="32"/>
      <c r="C413" s="32"/>
      <c r="D413" s="32"/>
      <c r="E413" s="344"/>
      <c r="F413" s="266"/>
      <c r="G413" s="266"/>
      <c r="H413" s="266"/>
      <c r="I413" s="266"/>
      <c r="J413" s="266"/>
      <c r="K413" s="265"/>
      <c r="L413" s="266"/>
      <c r="M413" s="32"/>
      <c r="N413" s="32"/>
      <c r="O413" s="32"/>
      <c r="P413" s="32"/>
      <c r="Q413" s="32"/>
      <c r="R413" s="32"/>
      <c r="S413" s="32"/>
      <c r="T413" s="32"/>
      <c r="U413" s="32"/>
      <c r="V413" s="32"/>
      <c r="W413" s="32"/>
    </row>
    <row r="414">
      <c r="A414" s="32"/>
      <c r="B414" s="32"/>
      <c r="C414" s="32"/>
      <c r="D414" s="32"/>
      <c r="E414" s="343"/>
      <c r="F414" s="342"/>
      <c r="G414" s="342"/>
      <c r="H414" s="342"/>
      <c r="I414" s="342"/>
      <c r="J414" s="342"/>
      <c r="K414" s="341"/>
      <c r="L414" s="342"/>
      <c r="M414" s="32"/>
      <c r="N414" s="32"/>
      <c r="O414" s="32"/>
      <c r="P414" s="32"/>
      <c r="Q414" s="32"/>
      <c r="R414" s="32"/>
      <c r="S414" s="32"/>
      <c r="T414" s="32"/>
      <c r="U414" s="32"/>
      <c r="V414" s="32"/>
      <c r="W414" s="32"/>
    </row>
    <row r="415">
      <c r="A415" s="32"/>
      <c r="B415" s="32"/>
      <c r="C415" s="32"/>
      <c r="D415" s="32"/>
      <c r="E415" s="344"/>
      <c r="F415" s="266"/>
      <c r="G415" s="266"/>
      <c r="H415" s="266"/>
      <c r="I415" s="266"/>
      <c r="J415" s="266"/>
      <c r="K415" s="265"/>
      <c r="L415" s="266"/>
      <c r="M415" s="32"/>
      <c r="N415" s="32"/>
      <c r="O415" s="32"/>
      <c r="P415" s="32"/>
      <c r="Q415" s="32"/>
      <c r="R415" s="32"/>
      <c r="S415" s="32"/>
      <c r="T415" s="32"/>
      <c r="U415" s="32"/>
      <c r="V415" s="32"/>
      <c r="W415" s="32"/>
    </row>
    <row r="416">
      <c r="A416" s="32"/>
      <c r="B416" s="32"/>
      <c r="C416" s="32"/>
      <c r="D416" s="32"/>
      <c r="E416" s="343"/>
      <c r="F416" s="342"/>
      <c r="G416" s="342"/>
      <c r="H416" s="342"/>
      <c r="I416" s="342"/>
      <c r="J416" s="342"/>
      <c r="K416" s="341"/>
      <c r="L416" s="342"/>
      <c r="M416" s="32"/>
      <c r="N416" s="32"/>
      <c r="O416" s="32"/>
      <c r="P416" s="32"/>
      <c r="Q416" s="32"/>
      <c r="R416" s="32"/>
      <c r="S416" s="32"/>
      <c r="T416" s="32"/>
      <c r="U416" s="32"/>
      <c r="V416" s="32"/>
      <c r="W416" s="32"/>
    </row>
    <row r="417">
      <c r="A417" s="32"/>
      <c r="B417" s="32"/>
      <c r="C417" s="32"/>
      <c r="D417" s="32"/>
      <c r="E417" s="344"/>
      <c r="F417" s="266"/>
      <c r="G417" s="266"/>
      <c r="H417" s="266"/>
      <c r="I417" s="266"/>
      <c r="J417" s="266"/>
      <c r="K417" s="265"/>
      <c r="L417" s="266"/>
      <c r="M417" s="32"/>
      <c r="N417" s="32"/>
      <c r="O417" s="32"/>
      <c r="P417" s="32"/>
      <c r="Q417" s="32"/>
      <c r="R417" s="32"/>
      <c r="S417" s="32"/>
      <c r="T417" s="32"/>
      <c r="U417" s="32"/>
      <c r="V417" s="32"/>
      <c r="W417" s="32"/>
    </row>
    <row r="418">
      <c r="A418" s="32"/>
      <c r="B418" s="32"/>
      <c r="C418" s="32"/>
      <c r="D418" s="32"/>
      <c r="E418" s="343"/>
      <c r="F418" s="342"/>
      <c r="G418" s="342"/>
      <c r="H418" s="342"/>
      <c r="I418" s="342"/>
      <c r="J418" s="342"/>
      <c r="K418" s="341"/>
      <c r="L418" s="342"/>
      <c r="M418" s="32"/>
      <c r="N418" s="32"/>
      <c r="O418" s="32"/>
      <c r="P418" s="32"/>
      <c r="Q418" s="32"/>
      <c r="R418" s="32"/>
      <c r="S418" s="32"/>
      <c r="T418" s="32"/>
      <c r="U418" s="32"/>
      <c r="V418" s="32"/>
      <c r="W418" s="32"/>
    </row>
    <row r="419">
      <c r="A419" s="32"/>
      <c r="B419" s="32"/>
      <c r="C419" s="32"/>
      <c r="D419" s="32"/>
      <c r="E419" s="344"/>
      <c r="F419" s="266"/>
      <c r="G419" s="266"/>
      <c r="H419" s="266"/>
      <c r="I419" s="266"/>
      <c r="J419" s="266"/>
      <c r="K419" s="265"/>
      <c r="L419" s="266"/>
      <c r="M419" s="32"/>
      <c r="N419" s="32"/>
      <c r="O419" s="32"/>
      <c r="P419" s="32"/>
      <c r="Q419" s="32"/>
      <c r="R419" s="32"/>
      <c r="S419" s="32"/>
      <c r="T419" s="32"/>
      <c r="U419" s="32"/>
      <c r="V419" s="32"/>
      <c r="W419" s="32"/>
    </row>
    <row r="420">
      <c r="A420" s="32"/>
      <c r="B420" s="32"/>
      <c r="C420" s="32"/>
      <c r="D420" s="32"/>
      <c r="E420" s="343"/>
      <c r="F420" s="342"/>
      <c r="G420" s="342"/>
      <c r="H420" s="342"/>
      <c r="I420" s="342"/>
      <c r="J420" s="342"/>
      <c r="K420" s="341"/>
      <c r="L420" s="342"/>
      <c r="M420" s="32"/>
      <c r="N420" s="32"/>
      <c r="O420" s="32"/>
      <c r="P420" s="32"/>
      <c r="Q420" s="32"/>
      <c r="R420" s="32"/>
      <c r="S420" s="32"/>
      <c r="T420" s="32"/>
      <c r="U420" s="32"/>
      <c r="V420" s="32"/>
      <c r="W420" s="32"/>
    </row>
    <row r="421">
      <c r="A421" s="32"/>
      <c r="B421" s="32"/>
      <c r="C421" s="32"/>
      <c r="D421" s="32"/>
      <c r="E421" s="344"/>
      <c r="F421" s="266"/>
      <c r="G421" s="266"/>
      <c r="H421" s="266"/>
      <c r="I421" s="266"/>
      <c r="J421" s="266"/>
      <c r="K421" s="265"/>
      <c r="L421" s="266"/>
      <c r="M421" s="32"/>
      <c r="N421" s="32"/>
      <c r="O421" s="32"/>
      <c r="P421" s="32"/>
      <c r="Q421" s="32"/>
      <c r="R421" s="32"/>
      <c r="S421" s="32"/>
      <c r="T421" s="32"/>
      <c r="U421" s="32"/>
      <c r="V421" s="32"/>
      <c r="W421" s="32"/>
    </row>
    <row r="422">
      <c r="A422" s="32"/>
      <c r="B422" s="32"/>
      <c r="C422" s="32"/>
      <c r="D422" s="32"/>
      <c r="E422" s="343"/>
      <c r="F422" s="342"/>
      <c r="G422" s="342"/>
      <c r="H422" s="342"/>
      <c r="I422" s="342"/>
      <c r="J422" s="342"/>
      <c r="K422" s="341"/>
      <c r="L422" s="342"/>
      <c r="M422" s="32"/>
      <c r="N422" s="32"/>
      <c r="O422" s="32"/>
      <c r="P422" s="32"/>
      <c r="Q422" s="32"/>
      <c r="R422" s="32"/>
      <c r="S422" s="32"/>
      <c r="T422" s="32"/>
      <c r="U422" s="32"/>
      <c r="V422" s="32"/>
      <c r="W422" s="32"/>
    </row>
    <row r="423">
      <c r="A423" s="32"/>
      <c r="B423" s="32"/>
      <c r="C423" s="32"/>
      <c r="D423" s="32"/>
      <c r="E423" s="344"/>
      <c r="F423" s="266"/>
      <c r="G423" s="266"/>
      <c r="H423" s="266"/>
      <c r="I423" s="266"/>
      <c r="J423" s="266"/>
      <c r="K423" s="265"/>
      <c r="L423" s="266"/>
      <c r="M423" s="32"/>
      <c r="N423" s="32"/>
      <c r="O423" s="32"/>
      <c r="P423" s="32"/>
      <c r="Q423" s="32"/>
      <c r="R423" s="32"/>
      <c r="S423" s="32"/>
      <c r="T423" s="32"/>
      <c r="U423" s="32"/>
      <c r="V423" s="32"/>
      <c r="W423" s="32"/>
    </row>
    <row r="424">
      <c r="A424" s="32"/>
      <c r="B424" s="32"/>
      <c r="C424" s="32"/>
      <c r="D424" s="32"/>
      <c r="E424" s="343"/>
      <c r="F424" s="342"/>
      <c r="G424" s="342"/>
      <c r="H424" s="342"/>
      <c r="I424" s="342"/>
      <c r="J424" s="342"/>
      <c r="K424" s="341"/>
      <c r="L424" s="342"/>
      <c r="M424" s="32"/>
      <c r="N424" s="32"/>
      <c r="O424" s="32"/>
      <c r="P424" s="32"/>
      <c r="Q424" s="32"/>
      <c r="R424" s="32"/>
      <c r="S424" s="32"/>
      <c r="T424" s="32"/>
      <c r="U424" s="32"/>
      <c r="V424" s="32"/>
      <c r="W424" s="32"/>
    </row>
    <row r="425">
      <c r="A425" s="32"/>
      <c r="B425" s="32"/>
      <c r="C425" s="32"/>
      <c r="D425" s="32"/>
      <c r="E425" s="344"/>
      <c r="F425" s="266"/>
      <c r="G425" s="266"/>
      <c r="H425" s="266"/>
      <c r="I425" s="266"/>
      <c r="J425" s="266"/>
      <c r="K425" s="265"/>
      <c r="L425" s="266"/>
      <c r="M425" s="32"/>
      <c r="N425" s="32"/>
      <c r="O425" s="32"/>
      <c r="P425" s="32"/>
      <c r="Q425" s="32"/>
      <c r="R425" s="32"/>
      <c r="S425" s="32"/>
      <c r="T425" s="32"/>
      <c r="U425" s="32"/>
      <c r="V425" s="32"/>
      <c r="W425" s="32"/>
    </row>
    <row r="426">
      <c r="A426" s="32"/>
      <c r="B426" s="32"/>
      <c r="C426" s="32"/>
      <c r="D426" s="32"/>
      <c r="E426" s="343"/>
      <c r="F426" s="342"/>
      <c r="G426" s="342"/>
      <c r="H426" s="342"/>
      <c r="I426" s="342"/>
      <c r="J426" s="342"/>
      <c r="K426" s="341"/>
      <c r="L426" s="342"/>
      <c r="M426" s="32"/>
      <c r="N426" s="32"/>
      <c r="O426" s="32"/>
      <c r="P426" s="32"/>
      <c r="Q426" s="32"/>
      <c r="R426" s="32"/>
      <c r="S426" s="32"/>
      <c r="T426" s="32"/>
      <c r="U426" s="32"/>
      <c r="V426" s="32"/>
      <c r="W426" s="32"/>
    </row>
    <row r="427">
      <c r="A427" s="32"/>
      <c r="B427" s="32"/>
      <c r="C427" s="32"/>
      <c r="D427" s="32"/>
      <c r="E427" s="344"/>
      <c r="F427" s="266"/>
      <c r="G427" s="266"/>
      <c r="H427" s="266"/>
      <c r="I427" s="266"/>
      <c r="J427" s="266"/>
      <c r="K427" s="265"/>
      <c r="L427" s="266"/>
      <c r="M427" s="32"/>
      <c r="N427" s="32"/>
      <c r="O427" s="32"/>
      <c r="P427" s="32"/>
      <c r="Q427" s="32"/>
      <c r="R427" s="32"/>
      <c r="S427" s="32"/>
      <c r="T427" s="32"/>
      <c r="U427" s="32"/>
      <c r="V427" s="32"/>
      <c r="W427" s="32"/>
    </row>
    <row r="428">
      <c r="A428" s="32"/>
      <c r="B428" s="32"/>
      <c r="C428" s="32"/>
      <c r="D428" s="32"/>
      <c r="E428" s="343"/>
      <c r="F428" s="342"/>
      <c r="G428" s="342"/>
      <c r="H428" s="342"/>
      <c r="I428" s="342"/>
      <c r="J428" s="342"/>
      <c r="K428" s="341"/>
      <c r="L428" s="342"/>
      <c r="M428" s="32"/>
      <c r="N428" s="32"/>
      <c r="O428" s="32"/>
      <c r="P428" s="32"/>
      <c r="Q428" s="32"/>
      <c r="R428" s="32"/>
      <c r="S428" s="32"/>
      <c r="T428" s="32"/>
      <c r="U428" s="32"/>
      <c r="V428" s="32"/>
      <c r="W428" s="32"/>
    </row>
    <row r="429">
      <c r="A429" s="32"/>
      <c r="B429" s="32"/>
      <c r="C429" s="32"/>
      <c r="D429" s="32"/>
      <c r="E429" s="344"/>
      <c r="F429" s="266"/>
      <c r="G429" s="266"/>
      <c r="H429" s="266"/>
      <c r="I429" s="266"/>
      <c r="J429" s="266"/>
      <c r="K429" s="265"/>
      <c r="L429" s="266"/>
      <c r="M429" s="32"/>
      <c r="N429" s="32"/>
      <c r="O429" s="32"/>
      <c r="P429" s="32"/>
      <c r="Q429" s="32"/>
      <c r="R429" s="32"/>
      <c r="S429" s="32"/>
      <c r="T429" s="32"/>
      <c r="U429" s="32"/>
      <c r="V429" s="32"/>
      <c r="W429" s="32"/>
    </row>
    <row r="430">
      <c r="A430" s="32"/>
      <c r="B430" s="32"/>
      <c r="C430" s="32"/>
      <c r="D430" s="32"/>
      <c r="E430" s="343"/>
      <c r="F430" s="342"/>
      <c r="G430" s="342"/>
      <c r="H430" s="342"/>
      <c r="I430" s="342"/>
      <c r="J430" s="342"/>
      <c r="K430" s="341"/>
      <c r="L430" s="342"/>
      <c r="M430" s="32"/>
      <c r="N430" s="32"/>
      <c r="O430" s="32"/>
      <c r="P430" s="32"/>
      <c r="Q430" s="32"/>
      <c r="R430" s="32"/>
      <c r="S430" s="32"/>
      <c r="T430" s="32"/>
      <c r="U430" s="32"/>
      <c r="V430" s="32"/>
      <c r="W430" s="32"/>
    </row>
    <row r="431">
      <c r="A431" s="32"/>
      <c r="B431" s="32"/>
      <c r="C431" s="32"/>
      <c r="D431" s="32"/>
      <c r="E431" s="344"/>
      <c r="F431" s="266"/>
      <c r="G431" s="266"/>
      <c r="H431" s="266"/>
      <c r="I431" s="266"/>
      <c r="J431" s="266"/>
      <c r="K431" s="265"/>
      <c r="L431" s="266"/>
      <c r="M431" s="32"/>
      <c r="N431" s="32"/>
      <c r="O431" s="32"/>
      <c r="P431" s="32"/>
      <c r="Q431" s="32"/>
      <c r="R431" s="32"/>
      <c r="S431" s="32"/>
      <c r="T431" s="32"/>
      <c r="U431" s="32"/>
      <c r="V431" s="32"/>
      <c r="W431" s="32"/>
    </row>
    <row r="432">
      <c r="A432" s="32"/>
      <c r="B432" s="32"/>
      <c r="C432" s="32"/>
      <c r="D432" s="32"/>
      <c r="E432" s="343"/>
      <c r="F432" s="342"/>
      <c r="G432" s="342"/>
      <c r="H432" s="342"/>
      <c r="I432" s="342"/>
      <c r="J432" s="342"/>
      <c r="K432" s="341"/>
      <c r="L432" s="342"/>
      <c r="M432" s="32"/>
      <c r="N432" s="32"/>
      <c r="O432" s="32"/>
      <c r="P432" s="32"/>
      <c r="Q432" s="32"/>
      <c r="R432" s="32"/>
      <c r="S432" s="32"/>
      <c r="T432" s="32"/>
      <c r="U432" s="32"/>
      <c r="V432" s="32"/>
      <c r="W432" s="32"/>
    </row>
    <row r="433">
      <c r="A433" s="32"/>
      <c r="B433" s="32"/>
      <c r="C433" s="32"/>
      <c r="D433" s="32"/>
      <c r="E433" s="344"/>
      <c r="F433" s="266"/>
      <c r="G433" s="266"/>
      <c r="H433" s="266"/>
      <c r="I433" s="266"/>
      <c r="J433" s="266"/>
      <c r="K433" s="265"/>
      <c r="L433" s="266"/>
      <c r="M433" s="32"/>
      <c r="N433" s="32"/>
      <c r="O433" s="32"/>
      <c r="P433" s="32"/>
      <c r="Q433" s="32"/>
      <c r="R433" s="32"/>
      <c r="S433" s="32"/>
      <c r="T433" s="32"/>
      <c r="U433" s="32"/>
      <c r="V433" s="32"/>
      <c r="W433" s="32"/>
    </row>
    <row r="434">
      <c r="A434" s="32"/>
      <c r="B434" s="32"/>
      <c r="C434" s="32"/>
      <c r="D434" s="32"/>
      <c r="E434" s="343"/>
      <c r="F434" s="342"/>
      <c r="G434" s="342"/>
      <c r="H434" s="342"/>
      <c r="I434" s="342"/>
      <c r="J434" s="342"/>
      <c r="K434" s="341"/>
      <c r="L434" s="342"/>
      <c r="M434" s="32"/>
      <c r="N434" s="32"/>
      <c r="O434" s="32"/>
      <c r="P434" s="32"/>
      <c r="Q434" s="32"/>
      <c r="R434" s="32"/>
      <c r="S434" s="32"/>
      <c r="T434" s="32"/>
      <c r="U434" s="32"/>
      <c r="V434" s="32"/>
      <c r="W434" s="32"/>
    </row>
    <row r="435">
      <c r="A435" s="32"/>
      <c r="B435" s="32"/>
      <c r="C435" s="32"/>
      <c r="D435" s="32"/>
      <c r="E435" s="344"/>
      <c r="F435" s="266"/>
      <c r="G435" s="266"/>
      <c r="H435" s="266"/>
      <c r="I435" s="266"/>
      <c r="J435" s="266"/>
      <c r="K435" s="265"/>
      <c r="L435" s="266"/>
      <c r="M435" s="32"/>
      <c r="N435" s="32"/>
      <c r="O435" s="32"/>
      <c r="P435" s="32"/>
      <c r="Q435" s="32"/>
      <c r="R435" s="32"/>
      <c r="S435" s="32"/>
      <c r="T435" s="32"/>
      <c r="U435" s="32"/>
      <c r="V435" s="32"/>
      <c r="W435" s="32"/>
    </row>
    <row r="436">
      <c r="A436" s="32"/>
      <c r="B436" s="32"/>
      <c r="C436" s="32"/>
      <c r="D436" s="32"/>
      <c r="E436" s="343"/>
      <c r="F436" s="342"/>
      <c r="G436" s="342"/>
      <c r="H436" s="342"/>
      <c r="I436" s="342"/>
      <c r="J436" s="342"/>
      <c r="K436" s="341"/>
      <c r="L436" s="342"/>
      <c r="M436" s="32"/>
      <c r="N436" s="32"/>
      <c r="O436" s="32"/>
      <c r="P436" s="32"/>
      <c r="Q436" s="32"/>
      <c r="R436" s="32"/>
      <c r="S436" s="32"/>
      <c r="T436" s="32"/>
      <c r="U436" s="32"/>
      <c r="V436" s="32"/>
      <c r="W436" s="32"/>
    </row>
    <row r="437">
      <c r="A437" s="32"/>
      <c r="B437" s="32"/>
      <c r="C437" s="32"/>
      <c r="D437" s="32"/>
      <c r="E437" s="344"/>
      <c r="F437" s="266"/>
      <c r="G437" s="266"/>
      <c r="H437" s="266"/>
      <c r="I437" s="266"/>
      <c r="J437" s="266"/>
      <c r="K437" s="265"/>
      <c r="L437" s="266"/>
      <c r="M437" s="32"/>
      <c r="N437" s="32"/>
      <c r="O437" s="32"/>
      <c r="P437" s="32"/>
      <c r="Q437" s="32"/>
      <c r="R437" s="32"/>
      <c r="S437" s="32"/>
      <c r="T437" s="32"/>
      <c r="U437" s="32"/>
      <c r="V437" s="32"/>
      <c r="W437" s="32"/>
    </row>
    <row r="438">
      <c r="A438" s="32"/>
      <c r="B438" s="32"/>
      <c r="C438" s="32"/>
      <c r="D438" s="32"/>
      <c r="E438" s="343"/>
      <c r="F438" s="342"/>
      <c r="G438" s="342"/>
      <c r="H438" s="342"/>
      <c r="I438" s="342"/>
      <c r="J438" s="342"/>
      <c r="K438" s="341"/>
      <c r="L438" s="342"/>
      <c r="M438" s="32"/>
      <c r="N438" s="32"/>
      <c r="O438" s="32"/>
      <c r="P438" s="32"/>
      <c r="Q438" s="32"/>
      <c r="R438" s="32"/>
      <c r="S438" s="32"/>
      <c r="T438" s="32"/>
      <c r="U438" s="32"/>
      <c r="V438" s="32"/>
      <c r="W438" s="32"/>
    </row>
    <row r="439">
      <c r="A439" s="32"/>
      <c r="B439" s="32"/>
      <c r="C439" s="32"/>
      <c r="D439" s="32"/>
      <c r="E439" s="344"/>
      <c r="F439" s="266"/>
      <c r="G439" s="266"/>
      <c r="H439" s="266"/>
      <c r="I439" s="266"/>
      <c r="J439" s="266"/>
      <c r="K439" s="265"/>
      <c r="L439" s="266"/>
      <c r="M439" s="32"/>
      <c r="N439" s="32"/>
      <c r="O439" s="32"/>
      <c r="P439" s="32"/>
      <c r="Q439" s="32"/>
      <c r="R439" s="32"/>
      <c r="S439" s="32"/>
      <c r="T439" s="32"/>
      <c r="U439" s="32"/>
      <c r="V439" s="32"/>
      <c r="W439" s="32"/>
    </row>
    <row r="440">
      <c r="A440" s="32"/>
      <c r="B440" s="32"/>
      <c r="C440" s="32"/>
      <c r="D440" s="32"/>
      <c r="E440" s="343"/>
      <c r="F440" s="342"/>
      <c r="G440" s="342"/>
      <c r="H440" s="342"/>
      <c r="I440" s="342"/>
      <c r="J440" s="342"/>
      <c r="K440" s="341"/>
      <c r="L440" s="342"/>
      <c r="M440" s="32"/>
      <c r="N440" s="32"/>
      <c r="O440" s="32"/>
      <c r="P440" s="32"/>
      <c r="Q440" s="32"/>
      <c r="R440" s="32"/>
      <c r="S440" s="32"/>
      <c r="T440" s="32"/>
      <c r="U440" s="32"/>
      <c r="V440" s="32"/>
      <c r="W440" s="32"/>
    </row>
    <row r="441">
      <c r="A441" s="32"/>
      <c r="B441" s="32"/>
      <c r="C441" s="32"/>
      <c r="D441" s="32"/>
      <c r="E441" s="344"/>
      <c r="F441" s="266"/>
      <c r="G441" s="266"/>
      <c r="H441" s="266"/>
      <c r="I441" s="266"/>
      <c r="J441" s="266"/>
      <c r="K441" s="265"/>
      <c r="L441" s="266"/>
      <c r="M441" s="32"/>
      <c r="N441" s="32"/>
      <c r="O441" s="32"/>
      <c r="P441" s="32"/>
      <c r="Q441" s="32"/>
      <c r="R441" s="32"/>
      <c r="S441" s="32"/>
      <c r="T441" s="32"/>
      <c r="U441" s="32"/>
      <c r="V441" s="32"/>
      <c r="W441" s="32"/>
    </row>
    <row r="442">
      <c r="A442" s="32"/>
      <c r="B442" s="32"/>
      <c r="C442" s="32"/>
      <c r="D442" s="32"/>
      <c r="E442" s="343"/>
      <c r="F442" s="342"/>
      <c r="G442" s="342"/>
      <c r="H442" s="342"/>
      <c r="I442" s="342"/>
      <c r="J442" s="342"/>
      <c r="K442" s="341"/>
      <c r="L442" s="342"/>
      <c r="M442" s="32"/>
      <c r="N442" s="32"/>
      <c r="O442" s="32"/>
      <c r="P442" s="32"/>
      <c r="Q442" s="32"/>
      <c r="R442" s="32"/>
      <c r="S442" s="32"/>
      <c r="T442" s="32"/>
      <c r="U442" s="32"/>
      <c r="V442" s="32"/>
      <c r="W442" s="32"/>
    </row>
    <row r="443">
      <c r="A443" s="32"/>
      <c r="B443" s="32"/>
      <c r="C443" s="32"/>
      <c r="D443" s="32"/>
      <c r="E443" s="344"/>
      <c r="F443" s="266"/>
      <c r="G443" s="266"/>
      <c r="H443" s="266"/>
      <c r="I443" s="266"/>
      <c r="J443" s="266"/>
      <c r="K443" s="265"/>
      <c r="L443" s="266"/>
      <c r="M443" s="32"/>
      <c r="N443" s="32"/>
      <c r="O443" s="32"/>
      <c r="P443" s="32"/>
      <c r="Q443" s="32"/>
      <c r="R443" s="32"/>
      <c r="S443" s="32"/>
      <c r="T443" s="32"/>
      <c r="U443" s="32"/>
      <c r="V443" s="32"/>
      <c r="W443" s="32"/>
    </row>
    <row r="444">
      <c r="A444" s="32"/>
      <c r="B444" s="32"/>
      <c r="C444" s="32"/>
      <c r="D444" s="32"/>
      <c r="E444" s="343"/>
      <c r="F444" s="342"/>
      <c r="G444" s="342"/>
      <c r="H444" s="342"/>
      <c r="I444" s="342"/>
      <c r="J444" s="342"/>
      <c r="K444" s="341"/>
      <c r="L444" s="342"/>
      <c r="M444" s="32"/>
      <c r="N444" s="32"/>
      <c r="O444" s="32"/>
      <c r="P444" s="32"/>
      <c r="Q444" s="32"/>
      <c r="R444" s="32"/>
      <c r="S444" s="32"/>
      <c r="T444" s="32"/>
      <c r="U444" s="32"/>
      <c r="V444" s="32"/>
      <c r="W444" s="32"/>
    </row>
    <row r="445">
      <c r="A445" s="32"/>
      <c r="B445" s="32"/>
      <c r="C445" s="32"/>
      <c r="D445" s="32"/>
      <c r="E445" s="344"/>
      <c r="F445" s="266"/>
      <c r="G445" s="266"/>
      <c r="H445" s="266"/>
      <c r="I445" s="266"/>
      <c r="J445" s="266"/>
      <c r="K445" s="265"/>
      <c r="L445" s="266"/>
      <c r="M445" s="32"/>
      <c r="N445" s="32"/>
      <c r="O445" s="32"/>
      <c r="P445" s="32"/>
      <c r="Q445" s="32"/>
      <c r="R445" s="32"/>
      <c r="S445" s="32"/>
      <c r="T445" s="32"/>
      <c r="U445" s="32"/>
      <c r="V445" s="32"/>
      <c r="W445" s="32"/>
    </row>
    <row r="446">
      <c r="A446" s="32"/>
      <c r="B446" s="32"/>
      <c r="C446" s="32"/>
      <c r="D446" s="32"/>
      <c r="E446" s="343"/>
      <c r="F446" s="342"/>
      <c r="G446" s="342"/>
      <c r="H446" s="342"/>
      <c r="I446" s="342"/>
      <c r="J446" s="342"/>
      <c r="K446" s="341"/>
      <c r="L446" s="342"/>
      <c r="M446" s="32"/>
      <c r="N446" s="32"/>
      <c r="O446" s="32"/>
      <c r="P446" s="32"/>
      <c r="Q446" s="32"/>
      <c r="R446" s="32"/>
      <c r="S446" s="32"/>
      <c r="T446" s="32"/>
      <c r="U446" s="32"/>
      <c r="V446" s="32"/>
      <c r="W446" s="32"/>
    </row>
    <row r="447">
      <c r="A447" s="32"/>
      <c r="B447" s="32"/>
      <c r="C447" s="32"/>
      <c r="D447" s="32"/>
      <c r="E447" s="344"/>
      <c r="F447" s="266"/>
      <c r="G447" s="266"/>
      <c r="H447" s="266"/>
      <c r="I447" s="266"/>
      <c r="J447" s="266"/>
      <c r="K447" s="265"/>
      <c r="L447" s="266"/>
      <c r="M447" s="32"/>
      <c r="N447" s="32"/>
      <c r="O447" s="32"/>
      <c r="P447" s="32"/>
      <c r="Q447" s="32"/>
      <c r="R447" s="32"/>
      <c r="S447" s="32"/>
      <c r="T447" s="32"/>
      <c r="U447" s="32"/>
      <c r="V447" s="32"/>
      <c r="W447" s="32"/>
    </row>
    <row r="448">
      <c r="A448" s="32"/>
      <c r="B448" s="32"/>
      <c r="C448" s="32"/>
      <c r="D448" s="32"/>
      <c r="E448" s="343"/>
      <c r="F448" s="342"/>
      <c r="G448" s="342"/>
      <c r="H448" s="342"/>
      <c r="I448" s="342"/>
      <c r="J448" s="342"/>
      <c r="K448" s="341"/>
      <c r="L448" s="342"/>
      <c r="M448" s="32"/>
      <c r="N448" s="32"/>
      <c r="O448" s="32"/>
      <c r="P448" s="32"/>
      <c r="Q448" s="32"/>
      <c r="R448" s="32"/>
      <c r="S448" s="32"/>
      <c r="T448" s="32"/>
      <c r="U448" s="32"/>
      <c r="V448" s="32"/>
      <c r="W448" s="32"/>
    </row>
    <row r="449">
      <c r="A449" s="32"/>
      <c r="B449" s="32"/>
      <c r="C449" s="32"/>
      <c r="D449" s="32"/>
      <c r="E449" s="344"/>
      <c r="F449" s="266"/>
      <c r="G449" s="266"/>
      <c r="H449" s="266"/>
      <c r="I449" s="266"/>
      <c r="J449" s="266"/>
      <c r="K449" s="265"/>
      <c r="L449" s="266"/>
      <c r="M449" s="32"/>
      <c r="N449" s="32"/>
      <c r="O449" s="32"/>
      <c r="P449" s="32"/>
      <c r="Q449" s="32"/>
      <c r="R449" s="32"/>
      <c r="S449" s="32"/>
      <c r="T449" s="32"/>
      <c r="U449" s="32"/>
      <c r="V449" s="32"/>
      <c r="W449" s="32"/>
    </row>
    <row r="450">
      <c r="A450" s="32"/>
      <c r="B450" s="32"/>
      <c r="C450" s="32"/>
      <c r="D450" s="32"/>
      <c r="E450" s="343"/>
      <c r="F450" s="342"/>
      <c r="G450" s="342"/>
      <c r="H450" s="342"/>
      <c r="I450" s="342"/>
      <c r="J450" s="342"/>
      <c r="K450" s="341"/>
      <c r="L450" s="342"/>
      <c r="M450" s="32"/>
      <c r="N450" s="32"/>
      <c r="O450" s="32"/>
      <c r="P450" s="32"/>
      <c r="Q450" s="32"/>
      <c r="R450" s="32"/>
      <c r="S450" s="32"/>
      <c r="T450" s="32"/>
      <c r="U450" s="32"/>
      <c r="V450" s="32"/>
      <c r="W450" s="32"/>
    </row>
    <row r="451">
      <c r="A451" s="32"/>
      <c r="B451" s="32"/>
      <c r="C451" s="32"/>
      <c r="D451" s="32"/>
      <c r="E451" s="344"/>
      <c r="F451" s="266"/>
      <c r="G451" s="266"/>
      <c r="H451" s="266"/>
      <c r="I451" s="266"/>
      <c r="J451" s="266"/>
      <c r="K451" s="265"/>
      <c r="L451" s="266"/>
      <c r="M451" s="32"/>
      <c r="N451" s="32"/>
      <c r="O451" s="32"/>
      <c r="P451" s="32"/>
      <c r="Q451" s="32"/>
      <c r="R451" s="32"/>
      <c r="S451" s="32"/>
      <c r="T451" s="32"/>
      <c r="U451" s="32"/>
      <c r="V451" s="32"/>
      <c r="W451" s="32"/>
    </row>
    <row r="452">
      <c r="A452" s="32"/>
      <c r="B452" s="32"/>
      <c r="C452" s="32"/>
      <c r="D452" s="32"/>
      <c r="E452" s="343"/>
      <c r="F452" s="342"/>
      <c r="G452" s="342"/>
      <c r="H452" s="342"/>
      <c r="I452" s="342"/>
      <c r="J452" s="342"/>
      <c r="K452" s="341"/>
      <c r="L452" s="342"/>
      <c r="M452" s="32"/>
      <c r="N452" s="32"/>
      <c r="O452" s="32"/>
      <c r="P452" s="32"/>
      <c r="Q452" s="32"/>
      <c r="R452" s="32"/>
      <c r="S452" s="32"/>
      <c r="T452" s="32"/>
      <c r="U452" s="32"/>
      <c r="V452" s="32"/>
      <c r="W452" s="32"/>
    </row>
    <row r="453">
      <c r="A453" s="32"/>
      <c r="B453" s="32"/>
      <c r="C453" s="32"/>
      <c r="D453" s="32"/>
      <c r="E453" s="344"/>
      <c r="F453" s="266"/>
      <c r="G453" s="266"/>
      <c r="H453" s="266"/>
      <c r="I453" s="266"/>
      <c r="J453" s="266"/>
      <c r="K453" s="265"/>
      <c r="L453" s="266"/>
      <c r="M453" s="32"/>
      <c r="N453" s="32"/>
      <c r="O453" s="32"/>
      <c r="P453" s="32"/>
      <c r="Q453" s="32"/>
      <c r="R453" s="32"/>
      <c r="S453" s="32"/>
      <c r="T453" s="32"/>
      <c r="U453" s="32"/>
      <c r="V453" s="32"/>
      <c r="W453" s="32"/>
    </row>
    <row r="454">
      <c r="A454" s="32"/>
      <c r="B454" s="32"/>
      <c r="C454" s="32"/>
      <c r="D454" s="32"/>
      <c r="E454" s="343"/>
      <c r="F454" s="342"/>
      <c r="G454" s="342"/>
      <c r="H454" s="342"/>
      <c r="I454" s="342"/>
      <c r="J454" s="342"/>
      <c r="K454" s="341"/>
      <c r="L454" s="342"/>
      <c r="M454" s="32"/>
      <c r="N454" s="32"/>
      <c r="O454" s="32"/>
      <c r="P454" s="32"/>
      <c r="Q454" s="32"/>
      <c r="R454" s="32"/>
      <c r="S454" s="32"/>
      <c r="T454" s="32"/>
      <c r="U454" s="32"/>
      <c r="V454" s="32"/>
      <c r="W454" s="32"/>
    </row>
    <row r="455">
      <c r="A455" s="32"/>
      <c r="B455" s="32"/>
      <c r="C455" s="32"/>
      <c r="D455" s="32"/>
      <c r="E455" s="344"/>
      <c r="F455" s="266"/>
      <c r="G455" s="266"/>
      <c r="H455" s="266"/>
      <c r="I455" s="266"/>
      <c r="J455" s="266"/>
      <c r="K455" s="265"/>
      <c r="L455" s="266"/>
      <c r="M455" s="32"/>
      <c r="N455" s="32"/>
      <c r="O455" s="32"/>
      <c r="P455" s="32"/>
      <c r="Q455" s="32"/>
      <c r="R455" s="32"/>
      <c r="S455" s="32"/>
      <c r="T455" s="32"/>
      <c r="U455" s="32"/>
      <c r="V455" s="32"/>
      <c r="W455" s="32"/>
    </row>
    <row r="456">
      <c r="A456" s="32"/>
      <c r="B456" s="32"/>
      <c r="C456" s="32"/>
      <c r="D456" s="32"/>
      <c r="E456" s="343"/>
      <c r="F456" s="342"/>
      <c r="G456" s="342"/>
      <c r="H456" s="342"/>
      <c r="I456" s="342"/>
      <c r="J456" s="342"/>
      <c r="K456" s="341"/>
      <c r="L456" s="342"/>
      <c r="M456" s="32"/>
      <c r="N456" s="32"/>
      <c r="O456" s="32"/>
      <c r="P456" s="32"/>
      <c r="Q456" s="32"/>
      <c r="R456" s="32"/>
      <c r="S456" s="32"/>
      <c r="T456" s="32"/>
      <c r="U456" s="32"/>
      <c r="V456" s="32"/>
      <c r="W456" s="32"/>
    </row>
    <row r="457">
      <c r="A457" s="32"/>
      <c r="B457" s="32"/>
      <c r="C457" s="32"/>
      <c r="D457" s="32"/>
      <c r="E457" s="344"/>
      <c r="F457" s="266"/>
      <c r="G457" s="266"/>
      <c r="H457" s="266"/>
      <c r="I457" s="266"/>
      <c r="J457" s="266"/>
      <c r="K457" s="265"/>
      <c r="L457" s="266"/>
      <c r="M457" s="32"/>
      <c r="N457" s="32"/>
      <c r="O457" s="32"/>
      <c r="P457" s="32"/>
      <c r="Q457" s="32"/>
      <c r="R457" s="32"/>
      <c r="S457" s="32"/>
      <c r="T457" s="32"/>
      <c r="U457" s="32"/>
      <c r="V457" s="32"/>
      <c r="W457" s="32"/>
    </row>
    <row r="458">
      <c r="A458" s="32"/>
      <c r="B458" s="32"/>
      <c r="C458" s="32"/>
      <c r="D458" s="32"/>
      <c r="E458" s="343"/>
      <c r="F458" s="342"/>
      <c r="G458" s="342"/>
      <c r="H458" s="342"/>
      <c r="I458" s="342"/>
      <c r="J458" s="342"/>
      <c r="K458" s="341"/>
      <c r="L458" s="342"/>
      <c r="M458" s="32"/>
      <c r="N458" s="32"/>
      <c r="O458" s="32"/>
      <c r="P458" s="32"/>
      <c r="Q458" s="32"/>
      <c r="R458" s="32"/>
      <c r="S458" s="32"/>
      <c r="T458" s="32"/>
      <c r="U458" s="32"/>
      <c r="V458" s="32"/>
      <c r="W458" s="32"/>
    </row>
    <row r="459">
      <c r="A459" s="32"/>
      <c r="B459" s="32"/>
      <c r="C459" s="32"/>
      <c r="D459" s="32"/>
      <c r="E459" s="344"/>
      <c r="F459" s="266"/>
      <c r="G459" s="266"/>
      <c r="H459" s="266"/>
      <c r="I459" s="266"/>
      <c r="J459" s="266"/>
      <c r="K459" s="265"/>
      <c r="L459" s="266"/>
      <c r="M459" s="32"/>
      <c r="N459" s="32"/>
      <c r="O459" s="32"/>
      <c r="P459" s="32"/>
      <c r="Q459" s="32"/>
      <c r="R459" s="32"/>
      <c r="S459" s="32"/>
      <c r="T459" s="32"/>
      <c r="U459" s="32"/>
      <c r="V459" s="32"/>
      <c r="W459" s="32"/>
    </row>
    <row r="460">
      <c r="A460" s="32"/>
      <c r="B460" s="32"/>
      <c r="C460" s="32"/>
      <c r="D460" s="32"/>
      <c r="E460" s="343"/>
      <c r="F460" s="342"/>
      <c r="G460" s="342"/>
      <c r="H460" s="342"/>
      <c r="I460" s="342"/>
      <c r="J460" s="342"/>
      <c r="K460" s="341"/>
      <c r="L460" s="342"/>
      <c r="M460" s="32"/>
      <c r="N460" s="32"/>
      <c r="O460" s="32"/>
      <c r="P460" s="32"/>
      <c r="Q460" s="32"/>
      <c r="R460" s="32"/>
      <c r="S460" s="32"/>
      <c r="T460" s="32"/>
      <c r="U460" s="32"/>
      <c r="V460" s="32"/>
      <c r="W460" s="32"/>
    </row>
    <row r="461">
      <c r="A461" s="32"/>
      <c r="B461" s="32"/>
      <c r="C461" s="32"/>
      <c r="D461" s="32"/>
      <c r="E461" s="344"/>
      <c r="F461" s="266"/>
      <c r="G461" s="266"/>
      <c r="H461" s="266"/>
      <c r="I461" s="266"/>
      <c r="J461" s="266"/>
      <c r="K461" s="265"/>
      <c r="L461" s="266"/>
      <c r="M461" s="32"/>
      <c r="N461" s="32"/>
      <c r="O461" s="32"/>
      <c r="P461" s="32"/>
      <c r="Q461" s="32"/>
      <c r="R461" s="32"/>
      <c r="S461" s="32"/>
      <c r="T461" s="32"/>
      <c r="U461" s="32"/>
      <c r="V461" s="32"/>
      <c r="W461" s="32"/>
    </row>
    <row r="462">
      <c r="A462" s="32"/>
      <c r="B462" s="32"/>
      <c r="C462" s="32"/>
      <c r="D462" s="32"/>
      <c r="E462" s="343"/>
      <c r="F462" s="342"/>
      <c r="G462" s="342"/>
      <c r="H462" s="342"/>
      <c r="I462" s="342"/>
      <c r="J462" s="342"/>
      <c r="K462" s="341"/>
      <c r="L462" s="342"/>
      <c r="M462" s="32"/>
      <c r="N462" s="32"/>
      <c r="O462" s="32"/>
      <c r="P462" s="32"/>
      <c r="Q462" s="32"/>
      <c r="R462" s="32"/>
      <c r="S462" s="32"/>
      <c r="T462" s="32"/>
      <c r="U462" s="32"/>
      <c r="V462" s="32"/>
      <c r="W462" s="32"/>
    </row>
    <row r="463">
      <c r="A463" s="32"/>
      <c r="B463" s="32"/>
      <c r="C463" s="32"/>
      <c r="D463" s="32"/>
      <c r="E463" s="344"/>
      <c r="F463" s="266"/>
      <c r="G463" s="266"/>
      <c r="H463" s="266"/>
      <c r="I463" s="266"/>
      <c r="J463" s="266"/>
      <c r="K463" s="265"/>
      <c r="L463" s="266"/>
      <c r="M463" s="32"/>
      <c r="N463" s="32"/>
      <c r="O463" s="32"/>
      <c r="P463" s="32"/>
      <c r="Q463" s="32"/>
      <c r="R463" s="32"/>
      <c r="S463" s="32"/>
      <c r="T463" s="32"/>
      <c r="U463" s="32"/>
      <c r="V463" s="32"/>
      <c r="W463" s="32"/>
    </row>
    <row r="464">
      <c r="A464" s="32"/>
      <c r="B464" s="32"/>
      <c r="C464" s="32"/>
      <c r="D464" s="32"/>
      <c r="E464" s="343"/>
      <c r="F464" s="342"/>
      <c r="G464" s="342"/>
      <c r="H464" s="342"/>
      <c r="I464" s="342"/>
      <c r="J464" s="342"/>
      <c r="K464" s="341"/>
      <c r="L464" s="342"/>
      <c r="M464" s="32"/>
      <c r="N464" s="32"/>
      <c r="O464" s="32"/>
      <c r="P464" s="32"/>
      <c r="Q464" s="32"/>
      <c r="R464" s="32"/>
      <c r="S464" s="32"/>
      <c r="T464" s="32"/>
      <c r="U464" s="32"/>
      <c r="V464" s="32"/>
      <c r="W464" s="32"/>
    </row>
    <row r="465">
      <c r="A465" s="32"/>
      <c r="B465" s="32"/>
      <c r="C465" s="32"/>
      <c r="D465" s="32"/>
      <c r="E465" s="344"/>
      <c r="F465" s="266"/>
      <c r="G465" s="266"/>
      <c r="H465" s="266"/>
      <c r="I465" s="266"/>
      <c r="J465" s="266"/>
      <c r="K465" s="265"/>
      <c r="L465" s="266"/>
      <c r="M465" s="32"/>
      <c r="N465" s="32"/>
      <c r="O465" s="32"/>
      <c r="P465" s="32"/>
      <c r="Q465" s="32"/>
      <c r="R465" s="32"/>
      <c r="S465" s="32"/>
      <c r="T465" s="32"/>
      <c r="U465" s="32"/>
      <c r="V465" s="32"/>
      <c r="W465" s="32"/>
    </row>
    <row r="466">
      <c r="A466" s="32"/>
      <c r="B466" s="32"/>
      <c r="C466" s="32"/>
      <c r="D466" s="32"/>
      <c r="E466" s="343"/>
      <c r="F466" s="342"/>
      <c r="G466" s="342"/>
      <c r="H466" s="342"/>
      <c r="I466" s="342"/>
      <c r="J466" s="342"/>
      <c r="K466" s="341"/>
      <c r="L466" s="342"/>
      <c r="M466" s="32"/>
      <c r="N466" s="32"/>
      <c r="O466" s="32"/>
      <c r="P466" s="32"/>
      <c r="Q466" s="32"/>
      <c r="R466" s="32"/>
      <c r="S466" s="32"/>
      <c r="T466" s="32"/>
      <c r="U466" s="32"/>
      <c r="V466" s="32"/>
      <c r="W466" s="32"/>
    </row>
    <row r="467">
      <c r="A467" s="32"/>
      <c r="B467" s="32"/>
      <c r="C467" s="32"/>
      <c r="D467" s="32"/>
      <c r="E467" s="344"/>
      <c r="F467" s="266"/>
      <c r="G467" s="266"/>
      <c r="H467" s="266"/>
      <c r="I467" s="266"/>
      <c r="J467" s="266"/>
      <c r="K467" s="265"/>
      <c r="L467" s="266"/>
      <c r="M467" s="32"/>
      <c r="N467" s="32"/>
      <c r="O467" s="32"/>
      <c r="P467" s="32"/>
      <c r="Q467" s="32"/>
      <c r="R467" s="32"/>
      <c r="S467" s="32"/>
      <c r="T467" s="32"/>
      <c r="U467" s="32"/>
      <c r="V467" s="32"/>
      <c r="W467" s="32"/>
    </row>
    <row r="468">
      <c r="A468" s="32"/>
      <c r="B468" s="32"/>
      <c r="C468" s="32"/>
      <c r="D468" s="32"/>
      <c r="E468" s="343"/>
      <c r="F468" s="342"/>
      <c r="G468" s="342"/>
      <c r="H468" s="342"/>
      <c r="I468" s="342"/>
      <c r="J468" s="342"/>
      <c r="K468" s="341"/>
      <c r="L468" s="342"/>
      <c r="M468" s="32"/>
      <c r="N468" s="32"/>
      <c r="O468" s="32"/>
      <c r="P468" s="32"/>
      <c r="Q468" s="32"/>
      <c r="R468" s="32"/>
      <c r="S468" s="32"/>
      <c r="T468" s="32"/>
      <c r="U468" s="32"/>
      <c r="V468" s="32"/>
      <c r="W468" s="32"/>
    </row>
    <row r="469">
      <c r="A469" s="32"/>
      <c r="B469" s="32"/>
      <c r="C469" s="32"/>
      <c r="D469" s="32"/>
      <c r="E469" s="344"/>
      <c r="F469" s="266"/>
      <c r="G469" s="266"/>
      <c r="H469" s="266"/>
      <c r="I469" s="266"/>
      <c r="J469" s="266"/>
      <c r="K469" s="265"/>
      <c r="L469" s="266"/>
      <c r="M469" s="32"/>
      <c r="N469" s="32"/>
      <c r="O469" s="32"/>
      <c r="P469" s="32"/>
      <c r="Q469" s="32"/>
      <c r="R469" s="32"/>
      <c r="S469" s="32"/>
      <c r="T469" s="32"/>
      <c r="U469" s="32"/>
      <c r="V469" s="32"/>
      <c r="W469" s="32"/>
    </row>
    <row r="470">
      <c r="A470" s="32"/>
      <c r="B470" s="32"/>
      <c r="C470" s="32"/>
      <c r="D470" s="32"/>
      <c r="E470" s="343"/>
      <c r="F470" s="342"/>
      <c r="G470" s="342"/>
      <c r="H470" s="342"/>
      <c r="I470" s="342"/>
      <c r="J470" s="342"/>
      <c r="K470" s="341"/>
      <c r="L470" s="342"/>
      <c r="M470" s="32"/>
      <c r="N470" s="32"/>
      <c r="O470" s="32"/>
      <c r="P470" s="32"/>
      <c r="Q470" s="32"/>
      <c r="R470" s="32"/>
      <c r="S470" s="32"/>
      <c r="T470" s="32"/>
      <c r="U470" s="32"/>
      <c r="V470" s="32"/>
      <c r="W470" s="32"/>
    </row>
    <row r="471">
      <c r="A471" s="32"/>
      <c r="B471" s="32"/>
      <c r="C471" s="32"/>
      <c r="D471" s="32"/>
      <c r="E471" s="344"/>
      <c r="F471" s="266"/>
      <c r="G471" s="266"/>
      <c r="H471" s="266"/>
      <c r="I471" s="266"/>
      <c r="J471" s="266"/>
      <c r="K471" s="265"/>
      <c r="L471" s="266"/>
      <c r="M471" s="32"/>
      <c r="N471" s="32"/>
      <c r="O471" s="32"/>
      <c r="P471" s="32"/>
      <c r="Q471" s="32"/>
      <c r="R471" s="32"/>
      <c r="S471" s="32"/>
      <c r="T471" s="32"/>
      <c r="U471" s="32"/>
      <c r="V471" s="32"/>
      <c r="W471" s="32"/>
    </row>
    <row r="472">
      <c r="A472" s="32"/>
      <c r="B472" s="32"/>
      <c r="C472" s="32"/>
      <c r="D472" s="32"/>
      <c r="E472" s="343"/>
      <c r="F472" s="342"/>
      <c r="G472" s="342"/>
      <c r="H472" s="342"/>
      <c r="I472" s="342"/>
      <c r="J472" s="342"/>
      <c r="K472" s="341"/>
      <c r="L472" s="342"/>
      <c r="M472" s="32"/>
      <c r="N472" s="32"/>
      <c r="O472" s="32"/>
      <c r="P472" s="32"/>
      <c r="Q472" s="32"/>
      <c r="R472" s="32"/>
      <c r="S472" s="32"/>
      <c r="T472" s="32"/>
      <c r="U472" s="32"/>
      <c r="V472" s="32"/>
      <c r="W472" s="32"/>
    </row>
    <row r="473">
      <c r="A473" s="32"/>
      <c r="B473" s="32"/>
      <c r="C473" s="32"/>
      <c r="D473" s="32"/>
      <c r="E473" s="344"/>
      <c r="F473" s="266"/>
      <c r="G473" s="266"/>
      <c r="H473" s="266"/>
      <c r="I473" s="266"/>
      <c r="J473" s="266"/>
      <c r="K473" s="265"/>
      <c r="L473" s="266"/>
      <c r="M473" s="32"/>
      <c r="N473" s="32"/>
      <c r="O473" s="32"/>
      <c r="P473" s="32"/>
      <c r="Q473" s="32"/>
      <c r="R473" s="32"/>
      <c r="S473" s="32"/>
      <c r="T473" s="32"/>
      <c r="U473" s="32"/>
      <c r="V473" s="32"/>
      <c r="W473" s="32"/>
    </row>
    <row r="474">
      <c r="A474" s="32"/>
      <c r="B474" s="32"/>
      <c r="C474" s="32"/>
      <c r="D474" s="32"/>
      <c r="E474" s="343"/>
      <c r="F474" s="342"/>
      <c r="G474" s="342"/>
      <c r="H474" s="342"/>
      <c r="I474" s="342"/>
      <c r="J474" s="342"/>
      <c r="K474" s="341"/>
      <c r="L474" s="342"/>
      <c r="M474" s="32"/>
      <c r="N474" s="32"/>
      <c r="O474" s="32"/>
      <c r="P474" s="32"/>
      <c r="Q474" s="32"/>
      <c r="R474" s="32"/>
      <c r="S474" s="32"/>
      <c r="T474" s="32"/>
      <c r="U474" s="32"/>
      <c r="V474" s="32"/>
      <c r="W474" s="32"/>
    </row>
    <row r="475">
      <c r="A475" s="32"/>
      <c r="B475" s="32"/>
      <c r="C475" s="32"/>
      <c r="D475" s="32"/>
      <c r="E475" s="344"/>
      <c r="F475" s="266"/>
      <c r="G475" s="266"/>
      <c r="H475" s="266"/>
      <c r="I475" s="266"/>
      <c r="J475" s="266"/>
      <c r="K475" s="265"/>
      <c r="L475" s="266"/>
      <c r="M475" s="32"/>
      <c r="N475" s="32"/>
      <c r="O475" s="32"/>
      <c r="P475" s="32"/>
      <c r="Q475" s="32"/>
      <c r="R475" s="32"/>
      <c r="S475" s="32"/>
      <c r="T475" s="32"/>
      <c r="U475" s="32"/>
      <c r="V475" s="32"/>
      <c r="W475" s="32"/>
    </row>
    <row r="476">
      <c r="A476" s="32"/>
      <c r="B476" s="32"/>
      <c r="C476" s="32"/>
      <c r="D476" s="32"/>
      <c r="E476" s="343"/>
      <c r="F476" s="342"/>
      <c r="G476" s="342"/>
      <c r="H476" s="342"/>
      <c r="I476" s="342"/>
      <c r="J476" s="342"/>
      <c r="K476" s="341"/>
      <c r="L476" s="342"/>
      <c r="M476" s="32"/>
      <c r="N476" s="32"/>
      <c r="O476" s="32"/>
      <c r="P476" s="32"/>
      <c r="Q476" s="32"/>
      <c r="R476" s="32"/>
      <c r="S476" s="32"/>
      <c r="T476" s="32"/>
      <c r="U476" s="32"/>
      <c r="V476" s="32"/>
      <c r="W476" s="32"/>
    </row>
    <row r="477">
      <c r="A477" s="32"/>
      <c r="B477" s="32"/>
      <c r="C477" s="32"/>
      <c r="D477" s="32"/>
      <c r="E477" s="344"/>
      <c r="F477" s="266"/>
      <c r="G477" s="266"/>
      <c r="H477" s="266"/>
      <c r="I477" s="266"/>
      <c r="J477" s="266"/>
      <c r="K477" s="265"/>
      <c r="L477" s="266"/>
      <c r="M477" s="32"/>
      <c r="N477" s="32"/>
      <c r="O477" s="32"/>
      <c r="P477" s="32"/>
      <c r="Q477" s="32"/>
      <c r="R477" s="32"/>
      <c r="S477" s="32"/>
      <c r="T477" s="32"/>
      <c r="U477" s="32"/>
      <c r="V477" s="32"/>
      <c r="W477" s="32"/>
    </row>
    <row r="478">
      <c r="A478" s="32"/>
      <c r="B478" s="32"/>
      <c r="C478" s="32"/>
      <c r="D478" s="32"/>
      <c r="E478" s="343"/>
      <c r="F478" s="342"/>
      <c r="G478" s="342"/>
      <c r="H478" s="342"/>
      <c r="I478" s="342"/>
      <c r="J478" s="342"/>
      <c r="K478" s="341"/>
      <c r="L478" s="342"/>
      <c r="M478" s="32"/>
      <c r="N478" s="32"/>
      <c r="O478" s="32"/>
      <c r="P478" s="32"/>
      <c r="Q478" s="32"/>
      <c r="R478" s="32"/>
      <c r="S478" s="32"/>
      <c r="T478" s="32"/>
      <c r="U478" s="32"/>
      <c r="V478" s="32"/>
      <c r="W478" s="32"/>
    </row>
    <row r="479">
      <c r="A479" s="32"/>
      <c r="B479" s="32"/>
      <c r="C479" s="32"/>
      <c r="D479" s="32"/>
      <c r="E479" s="344"/>
      <c r="F479" s="266"/>
      <c r="G479" s="266"/>
      <c r="H479" s="266"/>
      <c r="I479" s="266"/>
      <c r="J479" s="266"/>
      <c r="K479" s="265"/>
      <c r="L479" s="266"/>
      <c r="M479" s="32"/>
      <c r="N479" s="32"/>
      <c r="O479" s="32"/>
      <c r="P479" s="32"/>
      <c r="Q479" s="32"/>
      <c r="R479" s="32"/>
      <c r="S479" s="32"/>
      <c r="T479" s="32"/>
      <c r="U479" s="32"/>
      <c r="V479" s="32"/>
      <c r="W479" s="32"/>
    </row>
    <row r="480">
      <c r="A480" s="32"/>
      <c r="B480" s="32"/>
      <c r="C480" s="32"/>
      <c r="D480" s="32"/>
      <c r="E480" s="343"/>
      <c r="F480" s="342"/>
      <c r="G480" s="342"/>
      <c r="H480" s="342"/>
      <c r="I480" s="342"/>
      <c r="J480" s="342"/>
      <c r="K480" s="341"/>
      <c r="L480" s="342"/>
      <c r="M480" s="32"/>
      <c r="N480" s="32"/>
      <c r="O480" s="32"/>
      <c r="P480" s="32"/>
      <c r="Q480" s="32"/>
      <c r="R480" s="32"/>
      <c r="S480" s="32"/>
      <c r="T480" s="32"/>
      <c r="U480" s="32"/>
      <c r="V480" s="32"/>
      <c r="W480" s="32"/>
    </row>
    <row r="481">
      <c r="A481" s="32"/>
      <c r="B481" s="32"/>
      <c r="C481" s="32"/>
      <c r="D481" s="32"/>
      <c r="E481" s="344"/>
      <c r="F481" s="266"/>
      <c r="G481" s="266"/>
      <c r="H481" s="266"/>
      <c r="I481" s="266"/>
      <c r="J481" s="266"/>
      <c r="K481" s="265"/>
      <c r="L481" s="266"/>
      <c r="M481" s="32"/>
      <c r="N481" s="32"/>
      <c r="O481" s="32"/>
      <c r="P481" s="32"/>
      <c r="Q481" s="32"/>
      <c r="R481" s="32"/>
      <c r="S481" s="32"/>
      <c r="T481" s="32"/>
      <c r="U481" s="32"/>
      <c r="V481" s="32"/>
      <c r="W481" s="32"/>
    </row>
    <row r="482">
      <c r="A482" s="32"/>
      <c r="B482" s="32"/>
      <c r="C482" s="32"/>
      <c r="D482" s="32"/>
      <c r="E482" s="343"/>
      <c r="F482" s="342"/>
      <c r="G482" s="342"/>
      <c r="H482" s="342"/>
      <c r="I482" s="342"/>
      <c r="J482" s="342"/>
      <c r="K482" s="341"/>
      <c r="L482" s="342"/>
      <c r="M482" s="32"/>
      <c r="N482" s="32"/>
      <c r="O482" s="32"/>
      <c r="P482" s="32"/>
      <c r="Q482" s="32"/>
      <c r="R482" s="32"/>
      <c r="S482" s="32"/>
      <c r="T482" s="32"/>
      <c r="U482" s="32"/>
      <c r="V482" s="32"/>
      <c r="W482" s="32"/>
    </row>
    <row r="483">
      <c r="A483" s="32"/>
      <c r="B483" s="32"/>
      <c r="C483" s="32"/>
      <c r="D483" s="32"/>
      <c r="E483" s="344"/>
      <c r="F483" s="266"/>
      <c r="G483" s="266"/>
      <c r="H483" s="266"/>
      <c r="I483" s="266"/>
      <c r="J483" s="266"/>
      <c r="K483" s="265"/>
      <c r="L483" s="266"/>
      <c r="M483" s="32"/>
      <c r="N483" s="32"/>
      <c r="O483" s="32"/>
      <c r="P483" s="32"/>
      <c r="Q483" s="32"/>
      <c r="R483" s="32"/>
      <c r="S483" s="32"/>
      <c r="T483" s="32"/>
      <c r="U483" s="32"/>
      <c r="V483" s="32"/>
      <c r="W483" s="32"/>
    </row>
    <row r="484">
      <c r="A484" s="32"/>
      <c r="B484" s="32"/>
      <c r="C484" s="32"/>
      <c r="D484" s="32"/>
      <c r="E484" s="343"/>
      <c r="F484" s="342"/>
      <c r="G484" s="342"/>
      <c r="H484" s="342"/>
      <c r="I484" s="342"/>
      <c r="J484" s="342"/>
      <c r="K484" s="341"/>
      <c r="L484" s="342"/>
      <c r="M484" s="32"/>
      <c r="N484" s="32"/>
      <c r="O484" s="32"/>
      <c r="P484" s="32"/>
      <c r="Q484" s="32"/>
      <c r="R484" s="32"/>
      <c r="S484" s="32"/>
      <c r="T484" s="32"/>
      <c r="U484" s="32"/>
      <c r="V484" s="32"/>
      <c r="W484" s="32"/>
    </row>
    <row r="485">
      <c r="A485" s="32"/>
      <c r="B485" s="32"/>
      <c r="C485" s="32"/>
      <c r="D485" s="32"/>
      <c r="E485" s="344"/>
      <c r="F485" s="266"/>
      <c r="G485" s="266"/>
      <c r="H485" s="266"/>
      <c r="I485" s="266"/>
      <c r="J485" s="266"/>
      <c r="K485" s="265"/>
      <c r="L485" s="266"/>
      <c r="M485" s="32"/>
      <c r="N485" s="32"/>
      <c r="O485" s="32"/>
      <c r="P485" s="32"/>
      <c r="Q485" s="32"/>
      <c r="R485" s="32"/>
      <c r="S485" s="32"/>
      <c r="T485" s="32"/>
      <c r="U485" s="32"/>
      <c r="V485" s="32"/>
      <c r="W485" s="32"/>
    </row>
    <row r="486">
      <c r="A486" s="32"/>
      <c r="B486" s="32"/>
      <c r="C486" s="32"/>
      <c r="D486" s="32"/>
      <c r="E486" s="343"/>
      <c r="F486" s="342"/>
      <c r="G486" s="342"/>
      <c r="H486" s="342"/>
      <c r="I486" s="342"/>
      <c r="J486" s="342"/>
      <c r="K486" s="341"/>
      <c r="L486" s="342"/>
      <c r="M486" s="32"/>
      <c r="N486" s="32"/>
      <c r="O486" s="32"/>
      <c r="P486" s="32"/>
      <c r="Q486" s="32"/>
      <c r="R486" s="32"/>
      <c r="S486" s="32"/>
      <c r="T486" s="32"/>
      <c r="U486" s="32"/>
      <c r="V486" s="32"/>
      <c r="W486" s="32"/>
    </row>
    <row r="487">
      <c r="A487" s="32"/>
      <c r="B487" s="32"/>
      <c r="C487" s="32"/>
      <c r="D487" s="32"/>
      <c r="E487" s="344"/>
      <c r="F487" s="266"/>
      <c r="G487" s="266"/>
      <c r="H487" s="266"/>
      <c r="I487" s="266"/>
      <c r="J487" s="266"/>
      <c r="K487" s="265"/>
      <c r="L487" s="266"/>
      <c r="M487" s="32"/>
      <c r="N487" s="32"/>
      <c r="O487" s="32"/>
      <c r="P487" s="32"/>
      <c r="Q487" s="32"/>
      <c r="R487" s="32"/>
      <c r="S487" s="32"/>
      <c r="T487" s="32"/>
      <c r="U487" s="32"/>
      <c r="V487" s="32"/>
      <c r="W487" s="32"/>
    </row>
    <row r="488">
      <c r="A488" s="32"/>
      <c r="B488" s="32"/>
      <c r="C488" s="32"/>
      <c r="D488" s="32"/>
      <c r="E488" s="343"/>
      <c r="F488" s="342"/>
      <c r="G488" s="342"/>
      <c r="H488" s="342"/>
      <c r="I488" s="342"/>
      <c r="J488" s="342"/>
      <c r="K488" s="341"/>
      <c r="L488" s="342"/>
      <c r="M488" s="32"/>
      <c r="N488" s="32"/>
      <c r="O488" s="32"/>
      <c r="P488" s="32"/>
      <c r="Q488" s="32"/>
      <c r="R488" s="32"/>
      <c r="S488" s="32"/>
      <c r="T488" s="32"/>
      <c r="U488" s="32"/>
      <c r="V488" s="32"/>
      <c r="W488" s="32"/>
    </row>
    <row r="489">
      <c r="A489" s="32"/>
      <c r="B489" s="32"/>
      <c r="C489" s="32"/>
      <c r="D489" s="32"/>
      <c r="E489" s="344"/>
      <c r="F489" s="266"/>
      <c r="G489" s="266"/>
      <c r="H489" s="266"/>
      <c r="I489" s="266"/>
      <c r="J489" s="266"/>
      <c r="K489" s="265"/>
      <c r="L489" s="266"/>
      <c r="M489" s="32"/>
      <c r="N489" s="32"/>
      <c r="O489" s="32"/>
      <c r="P489" s="32"/>
      <c r="Q489" s="32"/>
      <c r="R489" s="32"/>
      <c r="S489" s="32"/>
      <c r="T489" s="32"/>
      <c r="U489" s="32"/>
      <c r="V489" s="32"/>
      <c r="W489" s="32"/>
    </row>
    <row r="490">
      <c r="A490" s="32"/>
      <c r="B490" s="32"/>
      <c r="C490" s="32"/>
      <c r="D490" s="32"/>
      <c r="E490" s="343"/>
      <c r="F490" s="342"/>
      <c r="G490" s="342"/>
      <c r="H490" s="342"/>
      <c r="I490" s="342"/>
      <c r="J490" s="342"/>
      <c r="K490" s="341"/>
      <c r="L490" s="342"/>
      <c r="M490" s="32"/>
      <c r="N490" s="32"/>
      <c r="O490" s="32"/>
      <c r="P490" s="32"/>
      <c r="Q490" s="32"/>
      <c r="R490" s="32"/>
      <c r="S490" s="32"/>
      <c r="T490" s="32"/>
      <c r="U490" s="32"/>
      <c r="V490" s="32"/>
      <c r="W490" s="32"/>
    </row>
    <row r="491">
      <c r="A491" s="32"/>
      <c r="B491" s="32"/>
      <c r="C491" s="32"/>
      <c r="D491" s="32"/>
      <c r="E491" s="344"/>
      <c r="F491" s="266"/>
      <c r="G491" s="266"/>
      <c r="H491" s="266"/>
      <c r="I491" s="266"/>
      <c r="J491" s="266"/>
      <c r="K491" s="265"/>
      <c r="L491" s="266"/>
      <c r="M491" s="32"/>
      <c r="N491" s="32"/>
      <c r="O491" s="32"/>
      <c r="P491" s="32"/>
      <c r="Q491" s="32"/>
      <c r="R491" s="32"/>
      <c r="S491" s="32"/>
      <c r="T491" s="32"/>
      <c r="U491" s="32"/>
      <c r="V491" s="32"/>
      <c r="W491" s="32"/>
    </row>
    <row r="492">
      <c r="A492" s="32"/>
      <c r="B492" s="32"/>
      <c r="C492" s="32"/>
      <c r="D492" s="32"/>
      <c r="E492" s="343"/>
      <c r="F492" s="342"/>
      <c r="G492" s="342"/>
      <c r="H492" s="342"/>
      <c r="I492" s="342"/>
      <c r="J492" s="342"/>
      <c r="K492" s="341"/>
      <c r="L492" s="342"/>
      <c r="M492" s="32"/>
      <c r="N492" s="32"/>
      <c r="O492" s="32"/>
      <c r="P492" s="32"/>
      <c r="Q492" s="32"/>
      <c r="R492" s="32"/>
      <c r="S492" s="32"/>
      <c r="T492" s="32"/>
      <c r="U492" s="32"/>
      <c r="V492" s="32"/>
      <c r="W492" s="32"/>
    </row>
    <row r="493">
      <c r="A493" s="32"/>
      <c r="B493" s="32"/>
      <c r="C493" s="32"/>
      <c r="D493" s="32"/>
      <c r="E493" s="344"/>
      <c r="F493" s="266"/>
      <c r="G493" s="266"/>
      <c r="H493" s="266"/>
      <c r="I493" s="266"/>
      <c r="J493" s="266"/>
      <c r="K493" s="265"/>
      <c r="L493" s="266"/>
      <c r="M493" s="32"/>
      <c r="N493" s="32"/>
      <c r="O493" s="32"/>
      <c r="P493" s="32"/>
      <c r="Q493" s="32"/>
      <c r="R493" s="32"/>
      <c r="S493" s="32"/>
      <c r="T493" s="32"/>
      <c r="U493" s="32"/>
      <c r="V493" s="32"/>
      <c r="W493" s="32"/>
    </row>
    <row r="494">
      <c r="A494" s="32"/>
      <c r="B494" s="32"/>
      <c r="C494" s="32"/>
      <c r="D494" s="32"/>
      <c r="E494" s="343"/>
      <c r="F494" s="342"/>
      <c r="G494" s="342"/>
      <c r="H494" s="342"/>
      <c r="I494" s="342"/>
      <c r="J494" s="342"/>
      <c r="K494" s="341"/>
      <c r="L494" s="342"/>
      <c r="M494" s="32"/>
      <c r="N494" s="32"/>
      <c r="O494" s="32"/>
      <c r="P494" s="32"/>
      <c r="Q494" s="32"/>
      <c r="R494" s="32"/>
      <c r="S494" s="32"/>
      <c r="T494" s="32"/>
      <c r="U494" s="32"/>
      <c r="V494" s="32"/>
      <c r="W494" s="32"/>
    </row>
    <row r="495">
      <c r="A495" s="32"/>
      <c r="B495" s="32"/>
      <c r="C495" s="32"/>
      <c r="D495" s="32"/>
      <c r="E495" s="344"/>
      <c r="F495" s="266"/>
      <c r="G495" s="266"/>
      <c r="H495" s="266"/>
      <c r="I495" s="266"/>
      <c r="J495" s="266"/>
      <c r="K495" s="265"/>
      <c r="L495" s="266"/>
      <c r="M495" s="32"/>
      <c r="N495" s="32"/>
      <c r="O495" s="32"/>
      <c r="P495" s="32"/>
      <c r="Q495" s="32"/>
      <c r="R495" s="32"/>
      <c r="S495" s="32"/>
      <c r="T495" s="32"/>
      <c r="U495" s="32"/>
      <c r="V495" s="32"/>
      <c r="W495" s="32"/>
    </row>
    <row r="496">
      <c r="A496" s="32"/>
      <c r="B496" s="32"/>
      <c r="C496" s="32"/>
      <c r="D496" s="32"/>
      <c r="E496" s="343"/>
      <c r="F496" s="342"/>
      <c r="G496" s="342"/>
      <c r="H496" s="342"/>
      <c r="I496" s="342"/>
      <c r="J496" s="342"/>
      <c r="K496" s="341"/>
      <c r="L496" s="342"/>
      <c r="M496" s="32"/>
      <c r="N496" s="32"/>
      <c r="O496" s="32"/>
      <c r="P496" s="32"/>
      <c r="Q496" s="32"/>
      <c r="R496" s="32"/>
      <c r="S496" s="32"/>
      <c r="T496" s="32"/>
      <c r="U496" s="32"/>
      <c r="V496" s="32"/>
      <c r="W496" s="32"/>
    </row>
    <row r="497">
      <c r="A497" s="32"/>
      <c r="B497" s="32"/>
      <c r="C497" s="32"/>
      <c r="D497" s="32"/>
      <c r="E497" s="344"/>
      <c r="F497" s="266"/>
      <c r="G497" s="266"/>
      <c r="H497" s="266"/>
      <c r="I497" s="266"/>
      <c r="J497" s="266"/>
      <c r="K497" s="265"/>
      <c r="L497" s="266"/>
      <c r="M497" s="32"/>
      <c r="N497" s="32"/>
      <c r="O497" s="32"/>
      <c r="P497" s="32"/>
      <c r="Q497" s="32"/>
      <c r="R497" s="32"/>
      <c r="S497" s="32"/>
      <c r="T497" s="32"/>
      <c r="U497" s="32"/>
      <c r="V497" s="32"/>
      <c r="W497" s="32"/>
    </row>
    <row r="498">
      <c r="A498" s="32"/>
      <c r="B498" s="32"/>
      <c r="C498" s="32"/>
      <c r="D498" s="32"/>
      <c r="E498" s="343"/>
      <c r="F498" s="342"/>
      <c r="G498" s="342"/>
      <c r="H498" s="342"/>
      <c r="I498" s="342"/>
      <c r="J498" s="342"/>
      <c r="K498" s="341"/>
      <c r="L498" s="342"/>
      <c r="M498" s="32"/>
      <c r="N498" s="32"/>
      <c r="O498" s="32"/>
      <c r="P498" s="32"/>
      <c r="Q498" s="32"/>
      <c r="R498" s="32"/>
      <c r="S498" s="32"/>
      <c r="T498" s="32"/>
      <c r="U498" s="32"/>
      <c r="V498" s="32"/>
      <c r="W498" s="32"/>
    </row>
    <row r="499">
      <c r="A499" s="32"/>
      <c r="B499" s="32"/>
      <c r="C499" s="32"/>
      <c r="D499" s="32"/>
      <c r="E499" s="344"/>
      <c r="F499" s="266"/>
      <c r="G499" s="266"/>
      <c r="H499" s="266"/>
      <c r="I499" s="266"/>
      <c r="J499" s="266"/>
      <c r="K499" s="265"/>
      <c r="L499" s="266"/>
      <c r="M499" s="32"/>
      <c r="N499" s="32"/>
      <c r="O499" s="32"/>
      <c r="P499" s="32"/>
      <c r="Q499" s="32"/>
      <c r="R499" s="32"/>
      <c r="S499" s="32"/>
      <c r="T499" s="32"/>
      <c r="U499" s="32"/>
      <c r="V499" s="32"/>
      <c r="W499" s="32"/>
    </row>
    <row r="500">
      <c r="A500" s="32"/>
      <c r="B500" s="32"/>
      <c r="C500" s="32"/>
      <c r="D500" s="32"/>
      <c r="E500" s="343"/>
      <c r="F500" s="342"/>
      <c r="G500" s="342"/>
      <c r="H500" s="342"/>
      <c r="I500" s="342"/>
      <c r="J500" s="342"/>
      <c r="K500" s="341"/>
      <c r="L500" s="342"/>
      <c r="M500" s="32"/>
      <c r="N500" s="32"/>
      <c r="O500" s="32"/>
      <c r="P500" s="32"/>
      <c r="Q500" s="32"/>
      <c r="R500" s="32"/>
      <c r="S500" s="32"/>
      <c r="T500" s="32"/>
      <c r="U500" s="32"/>
      <c r="V500" s="32"/>
      <c r="W500" s="32"/>
    </row>
    <row r="501">
      <c r="A501" s="32"/>
      <c r="B501" s="32"/>
      <c r="C501" s="32"/>
      <c r="D501" s="32"/>
      <c r="E501" s="344"/>
      <c r="F501" s="266"/>
      <c r="G501" s="266"/>
      <c r="H501" s="266"/>
      <c r="I501" s="266"/>
      <c r="J501" s="266"/>
      <c r="K501" s="265"/>
      <c r="L501" s="266"/>
      <c r="M501" s="32"/>
      <c r="N501" s="32"/>
      <c r="O501" s="32"/>
      <c r="P501" s="32"/>
      <c r="Q501" s="32"/>
      <c r="R501" s="32"/>
      <c r="S501" s="32"/>
      <c r="T501" s="32"/>
      <c r="U501" s="32"/>
      <c r="V501" s="32"/>
      <c r="W501" s="32"/>
    </row>
    <row r="502">
      <c r="A502" s="32"/>
      <c r="B502" s="32"/>
      <c r="C502" s="32"/>
      <c r="D502" s="32"/>
      <c r="E502" s="343"/>
      <c r="F502" s="342"/>
      <c r="G502" s="342"/>
      <c r="H502" s="342"/>
      <c r="I502" s="342"/>
      <c r="J502" s="342"/>
      <c r="K502" s="341"/>
      <c r="L502" s="342"/>
      <c r="M502" s="32"/>
      <c r="N502" s="32"/>
      <c r="O502" s="32"/>
      <c r="P502" s="32"/>
      <c r="Q502" s="32"/>
      <c r="R502" s="32"/>
      <c r="S502" s="32"/>
      <c r="T502" s="32"/>
      <c r="U502" s="32"/>
      <c r="V502" s="32"/>
      <c r="W502" s="32"/>
    </row>
    <row r="503">
      <c r="A503" s="32"/>
      <c r="B503" s="32"/>
      <c r="C503" s="32"/>
      <c r="D503" s="32"/>
      <c r="E503" s="344"/>
      <c r="F503" s="266"/>
      <c r="G503" s="266"/>
      <c r="H503" s="266"/>
      <c r="I503" s="266"/>
      <c r="J503" s="266"/>
      <c r="K503" s="265"/>
      <c r="L503" s="266"/>
      <c r="M503" s="32"/>
      <c r="N503" s="32"/>
      <c r="O503" s="32"/>
      <c r="P503" s="32"/>
      <c r="Q503" s="32"/>
      <c r="R503" s="32"/>
      <c r="S503" s="32"/>
      <c r="T503" s="32"/>
      <c r="U503" s="32"/>
      <c r="V503" s="32"/>
      <c r="W503" s="32"/>
    </row>
    <row r="504">
      <c r="A504" s="32"/>
      <c r="B504" s="32"/>
      <c r="C504" s="32"/>
      <c r="D504" s="32"/>
      <c r="E504" s="343"/>
      <c r="F504" s="342"/>
      <c r="G504" s="342"/>
      <c r="H504" s="342"/>
      <c r="I504" s="342"/>
      <c r="J504" s="342"/>
      <c r="K504" s="341"/>
      <c r="L504" s="342"/>
      <c r="M504" s="32"/>
      <c r="N504" s="32"/>
      <c r="O504" s="32"/>
      <c r="P504" s="32"/>
      <c r="Q504" s="32"/>
      <c r="R504" s="32"/>
      <c r="S504" s="32"/>
      <c r="T504" s="32"/>
      <c r="U504" s="32"/>
      <c r="V504" s="32"/>
      <c r="W504" s="32"/>
    </row>
    <row r="505">
      <c r="A505" s="32"/>
      <c r="B505" s="32"/>
      <c r="C505" s="32"/>
      <c r="D505" s="32"/>
      <c r="E505" s="344"/>
      <c r="F505" s="266"/>
      <c r="G505" s="266"/>
      <c r="H505" s="266"/>
      <c r="I505" s="266"/>
      <c r="J505" s="266"/>
      <c r="K505" s="265"/>
      <c r="L505" s="266"/>
      <c r="M505" s="32"/>
      <c r="N505" s="32"/>
      <c r="O505" s="32"/>
      <c r="P505" s="32"/>
      <c r="Q505" s="32"/>
      <c r="R505" s="32"/>
      <c r="S505" s="32"/>
      <c r="T505" s="32"/>
      <c r="U505" s="32"/>
      <c r="V505" s="32"/>
      <c r="W505" s="32"/>
    </row>
    <row r="506">
      <c r="A506" s="32"/>
      <c r="B506" s="32"/>
      <c r="C506" s="32"/>
      <c r="D506" s="32"/>
      <c r="E506" s="343"/>
      <c r="F506" s="342"/>
      <c r="G506" s="342"/>
      <c r="H506" s="342"/>
      <c r="I506" s="342"/>
      <c r="J506" s="342"/>
      <c r="K506" s="341"/>
      <c r="L506" s="342"/>
      <c r="M506" s="32"/>
      <c r="N506" s="32"/>
      <c r="O506" s="32"/>
      <c r="P506" s="32"/>
      <c r="Q506" s="32"/>
      <c r="R506" s="32"/>
      <c r="S506" s="32"/>
      <c r="T506" s="32"/>
      <c r="U506" s="32"/>
      <c r="V506" s="32"/>
      <c r="W506" s="32"/>
    </row>
    <row r="507">
      <c r="A507" s="32"/>
      <c r="B507" s="32"/>
      <c r="C507" s="32"/>
      <c r="D507" s="32"/>
      <c r="E507" s="344"/>
      <c r="F507" s="266"/>
      <c r="G507" s="266"/>
      <c r="H507" s="266"/>
      <c r="I507" s="266"/>
      <c r="J507" s="266"/>
      <c r="K507" s="265"/>
      <c r="L507" s="266"/>
      <c r="M507" s="32"/>
      <c r="N507" s="32"/>
      <c r="O507" s="32"/>
      <c r="P507" s="32"/>
      <c r="Q507" s="32"/>
      <c r="R507" s="32"/>
      <c r="S507" s="32"/>
      <c r="T507" s="32"/>
      <c r="U507" s="32"/>
      <c r="V507" s="32"/>
      <c r="W507" s="32"/>
    </row>
    <row r="508">
      <c r="A508" s="32"/>
      <c r="B508" s="32"/>
      <c r="C508" s="32"/>
      <c r="D508" s="32"/>
      <c r="E508" s="343"/>
      <c r="F508" s="342"/>
      <c r="G508" s="342"/>
      <c r="H508" s="342"/>
      <c r="I508" s="342"/>
      <c r="J508" s="342"/>
      <c r="K508" s="341"/>
      <c r="L508" s="342"/>
      <c r="M508" s="32"/>
      <c r="N508" s="32"/>
      <c r="O508" s="32"/>
      <c r="P508" s="32"/>
      <c r="Q508" s="32"/>
      <c r="R508" s="32"/>
      <c r="S508" s="32"/>
      <c r="T508" s="32"/>
      <c r="U508" s="32"/>
      <c r="V508" s="32"/>
      <c r="W508" s="32"/>
    </row>
    <row r="509">
      <c r="A509" s="32"/>
      <c r="B509" s="32"/>
      <c r="C509" s="32"/>
      <c r="D509" s="32"/>
      <c r="E509" s="344"/>
      <c r="F509" s="266"/>
      <c r="G509" s="266"/>
      <c r="H509" s="266"/>
      <c r="I509" s="266"/>
      <c r="J509" s="266"/>
      <c r="K509" s="265"/>
      <c r="L509" s="266"/>
      <c r="M509" s="32"/>
      <c r="N509" s="32"/>
      <c r="O509" s="32"/>
      <c r="P509" s="32"/>
      <c r="Q509" s="32"/>
      <c r="R509" s="32"/>
      <c r="S509" s="32"/>
      <c r="T509" s="32"/>
      <c r="U509" s="32"/>
      <c r="V509" s="32"/>
      <c r="W509" s="32"/>
    </row>
    <row r="510">
      <c r="A510" s="32"/>
      <c r="B510" s="32"/>
      <c r="C510" s="32"/>
      <c r="D510" s="32"/>
      <c r="E510" s="343"/>
      <c r="F510" s="342"/>
      <c r="G510" s="342"/>
      <c r="H510" s="342"/>
      <c r="I510" s="342"/>
      <c r="J510" s="342"/>
      <c r="K510" s="341"/>
      <c r="L510" s="342"/>
      <c r="M510" s="32"/>
      <c r="N510" s="32"/>
      <c r="O510" s="32"/>
      <c r="P510" s="32"/>
      <c r="Q510" s="32"/>
      <c r="R510" s="32"/>
      <c r="S510" s="32"/>
      <c r="T510" s="32"/>
      <c r="U510" s="32"/>
      <c r="V510" s="32"/>
      <c r="W510" s="32"/>
    </row>
    <row r="511">
      <c r="A511" s="32"/>
      <c r="B511" s="32"/>
      <c r="C511" s="32"/>
      <c r="D511" s="32"/>
      <c r="E511" s="344"/>
      <c r="F511" s="266"/>
      <c r="G511" s="266"/>
      <c r="H511" s="266"/>
      <c r="I511" s="266"/>
      <c r="J511" s="266"/>
      <c r="K511" s="265"/>
      <c r="L511" s="266"/>
      <c r="M511" s="32"/>
      <c r="N511" s="32"/>
      <c r="O511" s="32"/>
      <c r="P511" s="32"/>
      <c r="Q511" s="32"/>
      <c r="R511" s="32"/>
      <c r="S511" s="32"/>
      <c r="T511" s="32"/>
      <c r="U511" s="32"/>
      <c r="V511" s="32"/>
      <c r="W511" s="32"/>
    </row>
    <row r="512">
      <c r="A512" s="32"/>
      <c r="B512" s="32"/>
      <c r="C512" s="32"/>
      <c r="D512" s="32"/>
      <c r="E512" s="343"/>
      <c r="F512" s="342"/>
      <c r="G512" s="342"/>
      <c r="H512" s="342"/>
      <c r="I512" s="342"/>
      <c r="J512" s="342"/>
      <c r="K512" s="341"/>
      <c r="L512" s="342"/>
      <c r="M512" s="32"/>
      <c r="N512" s="32"/>
      <c r="O512" s="32"/>
      <c r="P512" s="32"/>
      <c r="Q512" s="32"/>
      <c r="R512" s="32"/>
      <c r="S512" s="32"/>
      <c r="T512" s="32"/>
      <c r="U512" s="32"/>
      <c r="V512" s="32"/>
      <c r="W512" s="32"/>
    </row>
    <row r="513">
      <c r="A513" s="32"/>
      <c r="B513" s="32"/>
      <c r="C513" s="32"/>
      <c r="D513" s="32"/>
      <c r="E513" s="344"/>
      <c r="F513" s="266"/>
      <c r="G513" s="266"/>
      <c r="H513" s="266"/>
      <c r="I513" s="266"/>
      <c r="J513" s="266"/>
      <c r="K513" s="265"/>
      <c r="L513" s="266"/>
      <c r="M513" s="32"/>
      <c r="N513" s="32"/>
      <c r="O513" s="32"/>
      <c r="P513" s="32"/>
      <c r="Q513" s="32"/>
      <c r="R513" s="32"/>
      <c r="S513" s="32"/>
      <c r="T513" s="32"/>
      <c r="U513" s="32"/>
      <c r="V513" s="32"/>
      <c r="W513" s="32"/>
    </row>
    <row r="514">
      <c r="A514" s="32"/>
      <c r="B514" s="32"/>
      <c r="C514" s="32"/>
      <c r="D514" s="32"/>
      <c r="E514" s="343"/>
      <c r="F514" s="342"/>
      <c r="G514" s="342"/>
      <c r="H514" s="342"/>
      <c r="I514" s="342"/>
      <c r="J514" s="342"/>
      <c r="K514" s="341"/>
      <c r="L514" s="342"/>
      <c r="M514" s="32"/>
      <c r="N514" s="32"/>
      <c r="O514" s="32"/>
      <c r="P514" s="32"/>
      <c r="Q514" s="32"/>
      <c r="R514" s="32"/>
      <c r="S514" s="32"/>
      <c r="T514" s="32"/>
      <c r="U514" s="32"/>
      <c r="V514" s="32"/>
      <c r="W514" s="32"/>
    </row>
    <row r="515">
      <c r="A515" s="32"/>
      <c r="B515" s="32"/>
      <c r="C515" s="32"/>
      <c r="D515" s="32"/>
      <c r="E515" s="344"/>
      <c r="F515" s="266"/>
      <c r="G515" s="266"/>
      <c r="H515" s="266"/>
      <c r="I515" s="266"/>
      <c r="J515" s="266"/>
      <c r="K515" s="265"/>
      <c r="L515" s="266"/>
      <c r="M515" s="32"/>
      <c r="N515" s="32"/>
      <c r="O515" s="32"/>
      <c r="P515" s="32"/>
      <c r="Q515" s="32"/>
      <c r="R515" s="32"/>
      <c r="S515" s="32"/>
      <c r="T515" s="32"/>
      <c r="U515" s="32"/>
      <c r="V515" s="32"/>
      <c r="W515" s="32"/>
    </row>
    <row r="516">
      <c r="A516" s="32"/>
      <c r="B516" s="32"/>
      <c r="C516" s="32"/>
      <c r="D516" s="32"/>
      <c r="E516" s="343"/>
      <c r="F516" s="342"/>
      <c r="G516" s="342"/>
      <c r="H516" s="342"/>
      <c r="I516" s="342"/>
      <c r="J516" s="342"/>
      <c r="K516" s="341"/>
      <c r="L516" s="342"/>
      <c r="M516" s="32"/>
      <c r="N516" s="32"/>
      <c r="O516" s="32"/>
      <c r="P516" s="32"/>
      <c r="Q516" s="32"/>
      <c r="R516" s="32"/>
      <c r="S516" s="32"/>
      <c r="T516" s="32"/>
      <c r="U516" s="32"/>
      <c r="V516" s="32"/>
      <c r="W516" s="32"/>
    </row>
    <row r="517">
      <c r="A517" s="32"/>
      <c r="B517" s="32"/>
      <c r="C517" s="32"/>
      <c r="D517" s="32"/>
      <c r="E517" s="344"/>
      <c r="F517" s="266"/>
      <c r="G517" s="266"/>
      <c r="H517" s="266"/>
      <c r="I517" s="266"/>
      <c r="J517" s="266"/>
      <c r="K517" s="265"/>
      <c r="L517" s="266"/>
      <c r="M517" s="32"/>
      <c r="N517" s="32"/>
      <c r="O517" s="32"/>
      <c r="P517" s="32"/>
      <c r="Q517" s="32"/>
      <c r="R517" s="32"/>
      <c r="S517" s="32"/>
      <c r="T517" s="32"/>
      <c r="U517" s="32"/>
      <c r="V517" s="32"/>
      <c r="W517" s="32"/>
    </row>
    <row r="518">
      <c r="A518" s="32"/>
      <c r="B518" s="32"/>
      <c r="C518" s="32"/>
      <c r="D518" s="32"/>
      <c r="E518" s="343"/>
      <c r="F518" s="342"/>
      <c r="G518" s="342"/>
      <c r="H518" s="342"/>
      <c r="I518" s="342"/>
      <c r="J518" s="342"/>
      <c r="K518" s="341"/>
      <c r="L518" s="342"/>
      <c r="M518" s="32"/>
      <c r="N518" s="32"/>
      <c r="O518" s="32"/>
      <c r="P518" s="32"/>
      <c r="Q518" s="32"/>
      <c r="R518" s="32"/>
      <c r="S518" s="32"/>
      <c r="T518" s="32"/>
      <c r="U518" s="32"/>
      <c r="V518" s="32"/>
      <c r="W518" s="32"/>
    </row>
    <row r="519">
      <c r="A519" s="32"/>
      <c r="B519" s="32"/>
      <c r="C519" s="32"/>
      <c r="D519" s="32"/>
      <c r="E519" s="344"/>
      <c r="F519" s="266"/>
      <c r="G519" s="266"/>
      <c r="H519" s="266"/>
      <c r="I519" s="266"/>
      <c r="J519" s="266"/>
      <c r="K519" s="265"/>
      <c r="L519" s="266"/>
      <c r="M519" s="32"/>
      <c r="N519" s="32"/>
      <c r="O519" s="32"/>
      <c r="P519" s="32"/>
      <c r="Q519" s="32"/>
      <c r="R519" s="32"/>
      <c r="S519" s="32"/>
      <c r="T519" s="32"/>
      <c r="U519" s="32"/>
      <c r="V519" s="32"/>
      <c r="W519" s="32"/>
    </row>
    <row r="520">
      <c r="A520" s="32"/>
      <c r="B520" s="32"/>
      <c r="C520" s="32"/>
      <c r="D520" s="32"/>
      <c r="E520" s="343"/>
      <c r="F520" s="342"/>
      <c r="G520" s="342"/>
      <c r="H520" s="342"/>
      <c r="I520" s="342"/>
      <c r="J520" s="342"/>
      <c r="K520" s="341"/>
      <c r="L520" s="342"/>
      <c r="M520" s="32"/>
      <c r="N520" s="32"/>
      <c r="O520" s="32"/>
      <c r="P520" s="32"/>
      <c r="Q520" s="32"/>
      <c r="R520" s="32"/>
      <c r="S520" s="32"/>
      <c r="T520" s="32"/>
      <c r="U520" s="32"/>
      <c r="V520" s="32"/>
      <c r="W520" s="32"/>
    </row>
    <row r="521">
      <c r="A521" s="32"/>
      <c r="B521" s="32"/>
      <c r="C521" s="32"/>
      <c r="D521" s="32"/>
      <c r="E521" s="344"/>
      <c r="F521" s="266"/>
      <c r="G521" s="266"/>
      <c r="H521" s="266"/>
      <c r="I521" s="266"/>
      <c r="J521" s="266"/>
      <c r="K521" s="265"/>
      <c r="L521" s="266"/>
      <c r="M521" s="32"/>
      <c r="N521" s="32"/>
      <c r="O521" s="32"/>
      <c r="P521" s="32"/>
      <c r="Q521" s="32"/>
      <c r="R521" s="32"/>
      <c r="S521" s="32"/>
      <c r="T521" s="32"/>
      <c r="U521" s="32"/>
      <c r="V521" s="32"/>
      <c r="W521" s="32"/>
    </row>
    <row r="522">
      <c r="A522" s="32"/>
      <c r="B522" s="32"/>
      <c r="C522" s="32"/>
      <c r="D522" s="32"/>
      <c r="E522" s="343"/>
      <c r="F522" s="342"/>
      <c r="G522" s="342"/>
      <c r="H522" s="342"/>
      <c r="I522" s="342"/>
      <c r="J522" s="342"/>
      <c r="K522" s="341"/>
      <c r="L522" s="342"/>
      <c r="M522" s="32"/>
      <c r="N522" s="32"/>
      <c r="O522" s="32"/>
      <c r="P522" s="32"/>
      <c r="Q522" s="32"/>
      <c r="R522" s="32"/>
      <c r="S522" s="32"/>
      <c r="T522" s="32"/>
      <c r="U522" s="32"/>
      <c r="V522" s="32"/>
      <c r="W522" s="32"/>
    </row>
    <row r="523">
      <c r="A523" s="32"/>
      <c r="B523" s="32"/>
      <c r="C523" s="32"/>
      <c r="D523" s="32"/>
      <c r="E523" s="344"/>
      <c r="F523" s="266"/>
      <c r="G523" s="266"/>
      <c r="H523" s="266"/>
      <c r="I523" s="266"/>
      <c r="J523" s="266"/>
      <c r="K523" s="265"/>
      <c r="L523" s="266"/>
      <c r="M523" s="32"/>
      <c r="N523" s="32"/>
      <c r="O523" s="32"/>
      <c r="P523" s="32"/>
      <c r="Q523" s="32"/>
      <c r="R523" s="32"/>
      <c r="S523" s="32"/>
      <c r="T523" s="32"/>
      <c r="U523" s="32"/>
      <c r="V523" s="32"/>
      <c r="W523" s="32"/>
    </row>
    <row r="524">
      <c r="A524" s="32"/>
      <c r="B524" s="32"/>
      <c r="C524" s="32"/>
      <c r="D524" s="32"/>
      <c r="E524" s="343"/>
      <c r="F524" s="342"/>
      <c r="G524" s="342"/>
      <c r="H524" s="342"/>
      <c r="I524" s="342"/>
      <c r="J524" s="342"/>
      <c r="K524" s="341"/>
      <c r="L524" s="342"/>
      <c r="M524" s="32"/>
      <c r="N524" s="32"/>
      <c r="O524" s="32"/>
      <c r="P524" s="32"/>
      <c r="Q524" s="32"/>
      <c r="R524" s="32"/>
      <c r="S524" s="32"/>
      <c r="T524" s="32"/>
      <c r="U524" s="32"/>
      <c r="V524" s="32"/>
      <c r="W524" s="32"/>
    </row>
    <row r="525">
      <c r="A525" s="32"/>
      <c r="B525" s="32"/>
      <c r="C525" s="32"/>
      <c r="D525" s="32"/>
      <c r="E525" s="344"/>
      <c r="F525" s="266"/>
      <c r="G525" s="266"/>
      <c r="H525" s="266"/>
      <c r="I525" s="266"/>
      <c r="J525" s="266"/>
      <c r="K525" s="265"/>
      <c r="L525" s="266"/>
      <c r="M525" s="32"/>
      <c r="N525" s="32"/>
      <c r="O525" s="32"/>
      <c r="P525" s="32"/>
      <c r="Q525" s="32"/>
      <c r="R525" s="32"/>
      <c r="S525" s="32"/>
      <c r="T525" s="32"/>
      <c r="U525" s="32"/>
      <c r="V525" s="32"/>
      <c r="W525" s="32"/>
    </row>
    <row r="526">
      <c r="A526" s="32"/>
      <c r="B526" s="32"/>
      <c r="C526" s="32"/>
      <c r="D526" s="32"/>
      <c r="E526" s="343"/>
      <c r="F526" s="342"/>
      <c r="G526" s="342"/>
      <c r="H526" s="342"/>
      <c r="I526" s="342"/>
      <c r="J526" s="342"/>
      <c r="K526" s="341"/>
      <c r="L526" s="342"/>
      <c r="M526" s="32"/>
      <c r="N526" s="32"/>
      <c r="O526" s="32"/>
      <c r="P526" s="32"/>
      <c r="Q526" s="32"/>
      <c r="R526" s="32"/>
      <c r="S526" s="32"/>
      <c r="T526" s="32"/>
      <c r="U526" s="32"/>
      <c r="V526" s="32"/>
      <c r="W526" s="32"/>
    </row>
    <row r="527">
      <c r="A527" s="32"/>
      <c r="B527" s="32"/>
      <c r="C527" s="32"/>
      <c r="D527" s="32"/>
      <c r="E527" s="344"/>
      <c r="F527" s="266"/>
      <c r="G527" s="266"/>
      <c r="H527" s="266"/>
      <c r="I527" s="266"/>
      <c r="J527" s="266"/>
      <c r="K527" s="265"/>
      <c r="L527" s="266"/>
      <c r="M527" s="32"/>
      <c r="N527" s="32"/>
      <c r="O527" s="32"/>
      <c r="P527" s="32"/>
      <c r="Q527" s="32"/>
      <c r="R527" s="32"/>
      <c r="S527" s="32"/>
      <c r="T527" s="32"/>
      <c r="U527" s="32"/>
      <c r="V527" s="32"/>
      <c r="W527" s="32"/>
    </row>
    <row r="528">
      <c r="A528" s="32"/>
      <c r="B528" s="32"/>
      <c r="C528" s="32"/>
      <c r="D528" s="32"/>
      <c r="E528" s="343"/>
      <c r="F528" s="342"/>
      <c r="G528" s="342"/>
      <c r="H528" s="342"/>
      <c r="I528" s="342"/>
      <c r="J528" s="342"/>
      <c r="K528" s="341"/>
      <c r="L528" s="342"/>
      <c r="M528" s="32"/>
      <c r="N528" s="32"/>
      <c r="O528" s="32"/>
      <c r="P528" s="32"/>
      <c r="Q528" s="32"/>
      <c r="R528" s="32"/>
      <c r="S528" s="32"/>
      <c r="T528" s="32"/>
      <c r="U528" s="32"/>
      <c r="V528" s="32"/>
      <c r="W528" s="32"/>
    </row>
    <row r="529">
      <c r="A529" s="32"/>
      <c r="B529" s="32"/>
      <c r="C529" s="32"/>
      <c r="D529" s="32"/>
      <c r="E529" s="344"/>
      <c r="F529" s="266"/>
      <c r="G529" s="266"/>
      <c r="H529" s="266"/>
      <c r="I529" s="266"/>
      <c r="J529" s="266"/>
      <c r="K529" s="265"/>
      <c r="L529" s="266"/>
      <c r="M529" s="32"/>
      <c r="N529" s="32"/>
      <c r="O529" s="32"/>
      <c r="P529" s="32"/>
      <c r="Q529" s="32"/>
      <c r="R529" s="32"/>
      <c r="S529" s="32"/>
      <c r="T529" s="32"/>
      <c r="U529" s="32"/>
      <c r="V529" s="32"/>
      <c r="W529" s="32"/>
    </row>
    <row r="530">
      <c r="A530" s="32"/>
      <c r="B530" s="32"/>
      <c r="C530" s="32"/>
      <c r="D530" s="32"/>
      <c r="E530" s="343"/>
      <c r="F530" s="342"/>
      <c r="G530" s="342"/>
      <c r="H530" s="342"/>
      <c r="I530" s="342"/>
      <c r="J530" s="342"/>
      <c r="K530" s="341"/>
      <c r="L530" s="342"/>
      <c r="M530" s="32"/>
      <c r="N530" s="32"/>
      <c r="O530" s="32"/>
      <c r="P530" s="32"/>
      <c r="Q530" s="32"/>
      <c r="R530" s="32"/>
      <c r="S530" s="32"/>
      <c r="T530" s="32"/>
      <c r="U530" s="32"/>
      <c r="V530" s="32"/>
      <c r="W530" s="32"/>
    </row>
    <row r="531">
      <c r="A531" s="32"/>
      <c r="B531" s="32"/>
      <c r="C531" s="32"/>
      <c r="D531" s="32"/>
      <c r="E531" s="344"/>
      <c r="F531" s="266"/>
      <c r="G531" s="266"/>
      <c r="H531" s="266"/>
      <c r="I531" s="266"/>
      <c r="J531" s="266"/>
      <c r="K531" s="265"/>
      <c r="L531" s="266"/>
      <c r="M531" s="32"/>
      <c r="N531" s="32"/>
      <c r="O531" s="32"/>
      <c r="P531" s="32"/>
      <c r="Q531" s="32"/>
      <c r="R531" s="32"/>
      <c r="S531" s="32"/>
      <c r="T531" s="32"/>
      <c r="U531" s="32"/>
      <c r="V531" s="32"/>
      <c r="W531" s="32"/>
    </row>
    <row r="532">
      <c r="A532" s="32"/>
      <c r="B532" s="32"/>
      <c r="C532" s="32"/>
      <c r="D532" s="32"/>
      <c r="E532" s="343"/>
      <c r="F532" s="342"/>
      <c r="G532" s="342"/>
      <c r="H532" s="342"/>
      <c r="I532" s="342"/>
      <c r="J532" s="342"/>
      <c r="K532" s="341"/>
      <c r="L532" s="342"/>
      <c r="M532" s="32"/>
      <c r="N532" s="32"/>
      <c r="O532" s="32"/>
      <c r="P532" s="32"/>
      <c r="Q532" s="32"/>
      <c r="R532" s="32"/>
      <c r="S532" s="32"/>
      <c r="T532" s="32"/>
      <c r="U532" s="32"/>
      <c r="V532" s="32"/>
      <c r="W532" s="32"/>
    </row>
    <row r="533">
      <c r="A533" s="32"/>
      <c r="B533" s="32"/>
      <c r="C533" s="32"/>
      <c r="D533" s="32"/>
      <c r="E533" s="344"/>
      <c r="F533" s="266"/>
      <c r="G533" s="266"/>
      <c r="H533" s="266"/>
      <c r="I533" s="266"/>
      <c r="J533" s="266"/>
      <c r="K533" s="265"/>
      <c r="L533" s="266"/>
      <c r="M533" s="32"/>
      <c r="N533" s="32"/>
      <c r="O533" s="32"/>
      <c r="P533" s="32"/>
      <c r="Q533" s="32"/>
      <c r="R533" s="32"/>
      <c r="S533" s="32"/>
      <c r="T533" s="32"/>
      <c r="U533" s="32"/>
      <c r="V533" s="32"/>
      <c r="W533" s="32"/>
    </row>
    <row r="534">
      <c r="A534" s="32"/>
      <c r="B534" s="32"/>
      <c r="C534" s="32"/>
      <c r="D534" s="32"/>
      <c r="E534" s="343"/>
      <c r="F534" s="342"/>
      <c r="G534" s="342"/>
      <c r="H534" s="342"/>
      <c r="I534" s="342"/>
      <c r="J534" s="342"/>
      <c r="K534" s="341"/>
      <c r="L534" s="342"/>
      <c r="M534" s="32"/>
      <c r="N534" s="32"/>
      <c r="O534" s="32"/>
      <c r="P534" s="32"/>
      <c r="Q534" s="32"/>
      <c r="R534" s="32"/>
      <c r="S534" s="32"/>
      <c r="T534" s="32"/>
      <c r="U534" s="32"/>
      <c r="V534" s="32"/>
      <c r="W534" s="32"/>
    </row>
    <row r="535">
      <c r="A535" s="32"/>
      <c r="B535" s="32"/>
      <c r="C535" s="32"/>
      <c r="D535" s="32"/>
      <c r="E535" s="344"/>
      <c r="F535" s="266"/>
      <c r="G535" s="266"/>
      <c r="H535" s="266"/>
      <c r="I535" s="266"/>
      <c r="J535" s="266"/>
      <c r="K535" s="265"/>
      <c r="L535" s="266"/>
      <c r="M535" s="32"/>
      <c r="N535" s="32"/>
      <c r="O535" s="32"/>
      <c r="P535" s="32"/>
      <c r="Q535" s="32"/>
      <c r="R535" s="32"/>
      <c r="S535" s="32"/>
      <c r="T535" s="32"/>
      <c r="U535" s="32"/>
      <c r="V535" s="32"/>
      <c r="W535" s="32"/>
    </row>
    <row r="536">
      <c r="A536" s="32"/>
      <c r="B536" s="32"/>
      <c r="C536" s="32"/>
      <c r="D536" s="32"/>
      <c r="E536" s="343"/>
      <c r="F536" s="342"/>
      <c r="G536" s="342"/>
      <c r="H536" s="342"/>
      <c r="I536" s="342"/>
      <c r="J536" s="342"/>
      <c r="K536" s="341"/>
      <c r="L536" s="342"/>
      <c r="M536" s="32"/>
      <c r="N536" s="32"/>
      <c r="O536" s="32"/>
      <c r="P536" s="32"/>
      <c r="Q536" s="32"/>
      <c r="R536" s="32"/>
      <c r="S536" s="32"/>
      <c r="T536" s="32"/>
      <c r="U536" s="32"/>
      <c r="V536" s="32"/>
      <c r="W536" s="32"/>
    </row>
    <row r="537">
      <c r="A537" s="32"/>
      <c r="B537" s="32"/>
      <c r="C537" s="32"/>
      <c r="D537" s="32"/>
      <c r="E537" s="344"/>
      <c r="F537" s="266"/>
      <c r="G537" s="266"/>
      <c r="H537" s="266"/>
      <c r="I537" s="266"/>
      <c r="J537" s="266"/>
      <c r="K537" s="265"/>
      <c r="L537" s="266"/>
      <c r="M537" s="32"/>
      <c r="N537" s="32"/>
      <c r="O537" s="32"/>
      <c r="P537" s="32"/>
      <c r="Q537" s="32"/>
      <c r="R537" s="32"/>
      <c r="S537" s="32"/>
      <c r="T537" s="32"/>
      <c r="U537" s="32"/>
      <c r="V537" s="32"/>
      <c r="W537" s="32"/>
    </row>
    <row r="538">
      <c r="A538" s="32"/>
      <c r="B538" s="32"/>
      <c r="C538" s="32"/>
      <c r="D538" s="32"/>
      <c r="E538" s="343"/>
      <c r="F538" s="342"/>
      <c r="G538" s="342"/>
      <c r="H538" s="342"/>
      <c r="I538" s="342"/>
      <c r="J538" s="342"/>
      <c r="K538" s="341"/>
      <c r="L538" s="342"/>
      <c r="M538" s="32"/>
      <c r="N538" s="32"/>
      <c r="O538" s="32"/>
      <c r="P538" s="32"/>
      <c r="Q538" s="32"/>
      <c r="R538" s="32"/>
      <c r="S538" s="32"/>
      <c r="T538" s="32"/>
      <c r="U538" s="32"/>
      <c r="V538" s="32"/>
      <c r="W538" s="32"/>
    </row>
    <row r="539">
      <c r="A539" s="32"/>
      <c r="B539" s="32"/>
      <c r="C539" s="32"/>
      <c r="D539" s="32"/>
      <c r="E539" s="344"/>
      <c r="F539" s="266"/>
      <c r="G539" s="266"/>
      <c r="H539" s="266"/>
      <c r="I539" s="266"/>
      <c r="J539" s="266"/>
      <c r="K539" s="265"/>
      <c r="L539" s="266"/>
      <c r="M539" s="32"/>
      <c r="N539" s="32"/>
      <c r="O539" s="32"/>
      <c r="P539" s="32"/>
      <c r="Q539" s="32"/>
      <c r="R539" s="32"/>
      <c r="S539" s="32"/>
      <c r="T539" s="32"/>
      <c r="U539" s="32"/>
      <c r="V539" s="32"/>
      <c r="W539" s="32"/>
    </row>
    <row r="540">
      <c r="A540" s="32"/>
      <c r="B540" s="32"/>
      <c r="C540" s="32"/>
      <c r="D540" s="32"/>
      <c r="E540" s="343"/>
      <c r="F540" s="342"/>
      <c r="G540" s="342"/>
      <c r="H540" s="342"/>
      <c r="I540" s="342"/>
      <c r="J540" s="342"/>
      <c r="K540" s="341"/>
      <c r="L540" s="342"/>
      <c r="M540" s="32"/>
      <c r="N540" s="32"/>
      <c r="O540" s="32"/>
      <c r="P540" s="32"/>
      <c r="Q540" s="32"/>
      <c r="R540" s="32"/>
      <c r="S540" s="32"/>
      <c r="T540" s="32"/>
      <c r="U540" s="32"/>
      <c r="V540" s="32"/>
      <c r="W540" s="32"/>
    </row>
    <row r="541">
      <c r="A541" s="32"/>
      <c r="B541" s="32"/>
      <c r="C541" s="32"/>
      <c r="D541" s="32"/>
      <c r="E541" s="344"/>
      <c r="F541" s="266"/>
      <c r="G541" s="266"/>
      <c r="H541" s="266"/>
      <c r="I541" s="266"/>
      <c r="J541" s="266"/>
      <c r="K541" s="265"/>
      <c r="L541" s="266"/>
      <c r="M541" s="32"/>
      <c r="N541" s="32"/>
      <c r="O541" s="32"/>
      <c r="P541" s="32"/>
      <c r="Q541" s="32"/>
      <c r="R541" s="32"/>
      <c r="S541" s="32"/>
      <c r="T541" s="32"/>
      <c r="U541" s="32"/>
      <c r="V541" s="32"/>
      <c r="W541" s="32"/>
    </row>
    <row r="542">
      <c r="A542" s="32"/>
      <c r="B542" s="32"/>
      <c r="C542" s="32"/>
      <c r="D542" s="32"/>
      <c r="E542" s="343"/>
      <c r="F542" s="342"/>
      <c r="G542" s="342"/>
      <c r="H542" s="342"/>
      <c r="I542" s="342"/>
      <c r="J542" s="342"/>
      <c r="K542" s="341"/>
      <c r="L542" s="342"/>
      <c r="M542" s="32"/>
      <c r="N542" s="32"/>
      <c r="O542" s="32"/>
      <c r="P542" s="32"/>
      <c r="Q542" s="32"/>
      <c r="R542" s="32"/>
      <c r="S542" s="32"/>
      <c r="T542" s="32"/>
      <c r="U542" s="32"/>
      <c r="V542" s="32"/>
      <c r="W542" s="32"/>
    </row>
    <row r="543">
      <c r="A543" s="32"/>
      <c r="B543" s="32"/>
      <c r="C543" s="32"/>
      <c r="D543" s="32"/>
      <c r="E543" s="344"/>
      <c r="F543" s="266"/>
      <c r="G543" s="266"/>
      <c r="H543" s="266"/>
      <c r="I543" s="266"/>
      <c r="J543" s="266"/>
      <c r="K543" s="265"/>
      <c r="L543" s="266"/>
      <c r="M543" s="32"/>
      <c r="N543" s="32"/>
      <c r="O543" s="32"/>
      <c r="P543" s="32"/>
      <c r="Q543" s="32"/>
      <c r="R543" s="32"/>
      <c r="S543" s="32"/>
      <c r="T543" s="32"/>
      <c r="U543" s="32"/>
      <c r="V543" s="32"/>
      <c r="W543" s="32"/>
    </row>
    <row r="544">
      <c r="A544" s="32"/>
      <c r="B544" s="32"/>
      <c r="C544" s="32"/>
      <c r="D544" s="32"/>
      <c r="E544" s="343"/>
      <c r="F544" s="342"/>
      <c r="G544" s="342"/>
      <c r="H544" s="342"/>
      <c r="I544" s="342"/>
      <c r="J544" s="342"/>
      <c r="K544" s="341"/>
      <c r="L544" s="342"/>
      <c r="M544" s="32"/>
      <c r="N544" s="32"/>
      <c r="O544" s="32"/>
      <c r="P544" s="32"/>
      <c r="Q544" s="32"/>
      <c r="R544" s="32"/>
      <c r="S544" s="32"/>
      <c r="T544" s="32"/>
      <c r="U544" s="32"/>
      <c r="V544" s="32"/>
      <c r="W544" s="32"/>
    </row>
    <row r="545">
      <c r="A545" s="32"/>
      <c r="B545" s="32"/>
      <c r="C545" s="32"/>
      <c r="D545" s="32"/>
      <c r="E545" s="344"/>
      <c r="F545" s="266"/>
      <c r="G545" s="266"/>
      <c r="H545" s="266"/>
      <c r="I545" s="266"/>
      <c r="J545" s="266"/>
      <c r="K545" s="265"/>
      <c r="L545" s="266"/>
      <c r="M545" s="32"/>
      <c r="N545" s="32"/>
      <c r="O545" s="32"/>
      <c r="P545" s="32"/>
      <c r="Q545" s="32"/>
      <c r="R545" s="32"/>
      <c r="S545" s="32"/>
      <c r="T545" s="32"/>
      <c r="U545" s="32"/>
      <c r="V545" s="32"/>
      <c r="W545" s="32"/>
    </row>
    <row r="546">
      <c r="A546" s="32"/>
      <c r="B546" s="32"/>
      <c r="C546" s="32"/>
      <c r="D546" s="32"/>
      <c r="E546" s="343"/>
      <c r="F546" s="342"/>
      <c r="G546" s="342"/>
      <c r="H546" s="342"/>
      <c r="I546" s="342"/>
      <c r="J546" s="342"/>
      <c r="K546" s="341"/>
      <c r="L546" s="342"/>
      <c r="M546" s="32"/>
      <c r="N546" s="32"/>
      <c r="O546" s="32"/>
      <c r="P546" s="32"/>
      <c r="Q546" s="32"/>
      <c r="R546" s="32"/>
      <c r="S546" s="32"/>
      <c r="T546" s="32"/>
      <c r="U546" s="32"/>
      <c r="V546" s="32"/>
      <c r="W546" s="32"/>
    </row>
    <row r="547">
      <c r="A547" s="32"/>
      <c r="B547" s="32"/>
      <c r="C547" s="32"/>
      <c r="D547" s="32"/>
      <c r="E547" s="344"/>
      <c r="F547" s="266"/>
      <c r="G547" s="266"/>
      <c r="H547" s="266"/>
      <c r="I547" s="266"/>
      <c r="J547" s="266"/>
      <c r="K547" s="265"/>
      <c r="L547" s="266"/>
      <c r="M547" s="32"/>
      <c r="N547" s="32"/>
      <c r="O547" s="32"/>
      <c r="P547" s="32"/>
      <c r="Q547" s="32"/>
      <c r="R547" s="32"/>
      <c r="S547" s="32"/>
      <c r="T547" s="32"/>
      <c r="U547" s="32"/>
      <c r="V547" s="32"/>
      <c r="W547" s="32"/>
    </row>
    <row r="548">
      <c r="A548" s="32"/>
      <c r="B548" s="32"/>
      <c r="C548" s="32"/>
      <c r="D548" s="32"/>
      <c r="E548" s="343"/>
      <c r="F548" s="342"/>
      <c r="G548" s="342"/>
      <c r="H548" s="342"/>
      <c r="I548" s="342"/>
      <c r="J548" s="342"/>
      <c r="K548" s="341"/>
      <c r="L548" s="342"/>
      <c r="M548" s="32"/>
      <c r="N548" s="32"/>
      <c r="O548" s="32"/>
      <c r="P548" s="32"/>
      <c r="Q548" s="32"/>
      <c r="R548" s="32"/>
      <c r="S548" s="32"/>
      <c r="T548" s="32"/>
      <c r="U548" s="32"/>
      <c r="V548" s="32"/>
      <c r="W548" s="32"/>
    </row>
    <row r="549">
      <c r="A549" s="32"/>
      <c r="B549" s="32"/>
      <c r="C549" s="32"/>
      <c r="D549" s="32"/>
      <c r="E549" s="344"/>
      <c r="F549" s="266"/>
      <c r="G549" s="266"/>
      <c r="H549" s="266"/>
      <c r="I549" s="266"/>
      <c r="J549" s="266"/>
      <c r="K549" s="265"/>
      <c r="L549" s="266"/>
      <c r="M549" s="32"/>
      <c r="N549" s="32"/>
      <c r="O549" s="32"/>
      <c r="P549" s="32"/>
      <c r="Q549" s="32"/>
      <c r="R549" s="32"/>
      <c r="S549" s="32"/>
      <c r="T549" s="32"/>
      <c r="U549" s="32"/>
      <c r="V549" s="32"/>
      <c r="W549" s="32"/>
    </row>
    <row r="550">
      <c r="A550" s="32"/>
      <c r="B550" s="32"/>
      <c r="C550" s="32"/>
      <c r="D550" s="32"/>
      <c r="E550" s="343"/>
      <c r="F550" s="342"/>
      <c r="G550" s="342"/>
      <c r="H550" s="342"/>
      <c r="I550" s="342"/>
      <c r="J550" s="342"/>
      <c r="K550" s="341"/>
      <c r="L550" s="342"/>
      <c r="M550" s="32"/>
      <c r="N550" s="32"/>
      <c r="O550" s="32"/>
      <c r="P550" s="32"/>
      <c r="Q550" s="32"/>
      <c r="R550" s="32"/>
      <c r="S550" s="32"/>
      <c r="T550" s="32"/>
      <c r="U550" s="32"/>
      <c r="V550" s="32"/>
      <c r="W550" s="32"/>
    </row>
    <row r="551">
      <c r="A551" s="32"/>
      <c r="B551" s="32"/>
      <c r="C551" s="32"/>
      <c r="D551" s="32"/>
      <c r="E551" s="344"/>
      <c r="F551" s="266"/>
      <c r="G551" s="266"/>
      <c r="H551" s="266"/>
      <c r="I551" s="266"/>
      <c r="J551" s="266"/>
      <c r="K551" s="265"/>
      <c r="L551" s="266"/>
      <c r="M551" s="32"/>
      <c r="N551" s="32"/>
      <c r="O551" s="32"/>
      <c r="P551" s="32"/>
      <c r="Q551" s="32"/>
      <c r="R551" s="32"/>
      <c r="S551" s="32"/>
      <c r="T551" s="32"/>
      <c r="U551" s="32"/>
      <c r="V551" s="32"/>
      <c r="W551" s="32"/>
    </row>
    <row r="552">
      <c r="A552" s="32"/>
      <c r="B552" s="32"/>
      <c r="C552" s="32"/>
      <c r="D552" s="32"/>
      <c r="E552" s="343"/>
      <c r="F552" s="342"/>
      <c r="G552" s="342"/>
      <c r="H552" s="342"/>
      <c r="I552" s="342"/>
      <c r="J552" s="342"/>
      <c r="K552" s="341"/>
      <c r="L552" s="342"/>
      <c r="M552" s="32"/>
      <c r="N552" s="32"/>
      <c r="O552" s="32"/>
      <c r="P552" s="32"/>
      <c r="Q552" s="32"/>
      <c r="R552" s="32"/>
      <c r="S552" s="32"/>
      <c r="T552" s="32"/>
      <c r="U552" s="32"/>
      <c r="V552" s="32"/>
      <c r="W552" s="32"/>
    </row>
    <row r="553">
      <c r="A553" s="32"/>
      <c r="B553" s="32"/>
      <c r="C553" s="32"/>
      <c r="D553" s="32"/>
      <c r="E553" s="344"/>
      <c r="F553" s="266"/>
      <c r="G553" s="266"/>
      <c r="H553" s="266"/>
      <c r="I553" s="266"/>
      <c r="J553" s="266"/>
      <c r="K553" s="265"/>
      <c r="L553" s="266"/>
      <c r="M553" s="32"/>
      <c r="N553" s="32"/>
      <c r="O553" s="32"/>
      <c r="P553" s="32"/>
      <c r="Q553" s="32"/>
      <c r="R553" s="32"/>
      <c r="S553" s="32"/>
      <c r="T553" s="32"/>
      <c r="U553" s="32"/>
      <c r="V553" s="32"/>
      <c r="W553" s="32"/>
    </row>
    <row r="554">
      <c r="A554" s="32"/>
      <c r="B554" s="32"/>
      <c r="C554" s="32"/>
      <c r="D554" s="32"/>
      <c r="E554" s="343"/>
      <c r="F554" s="342"/>
      <c r="G554" s="342"/>
      <c r="H554" s="342"/>
      <c r="I554" s="342"/>
      <c r="J554" s="342"/>
      <c r="K554" s="341"/>
      <c r="L554" s="342"/>
      <c r="M554" s="32"/>
      <c r="N554" s="32"/>
      <c r="O554" s="32"/>
      <c r="P554" s="32"/>
      <c r="Q554" s="32"/>
      <c r="R554" s="32"/>
      <c r="S554" s="32"/>
      <c r="T554" s="32"/>
      <c r="U554" s="32"/>
      <c r="V554" s="32"/>
      <c r="W554" s="32"/>
    </row>
    <row r="555">
      <c r="A555" s="32"/>
      <c r="B555" s="32"/>
      <c r="C555" s="32"/>
      <c r="D555" s="32"/>
      <c r="E555" s="344"/>
      <c r="F555" s="266"/>
      <c r="G555" s="266"/>
      <c r="H555" s="266"/>
      <c r="I555" s="266"/>
      <c r="J555" s="266"/>
      <c r="K555" s="265"/>
      <c r="L555" s="266"/>
      <c r="M555" s="32"/>
      <c r="N555" s="32"/>
      <c r="O555" s="32"/>
      <c r="P555" s="32"/>
      <c r="Q555" s="32"/>
      <c r="R555" s="32"/>
      <c r="S555" s="32"/>
      <c r="T555" s="32"/>
      <c r="U555" s="32"/>
      <c r="V555" s="32"/>
      <c r="W555" s="32"/>
    </row>
    <row r="556">
      <c r="A556" s="32"/>
      <c r="B556" s="32"/>
      <c r="C556" s="32"/>
      <c r="D556" s="32"/>
      <c r="E556" s="343"/>
      <c r="F556" s="342"/>
      <c r="G556" s="342"/>
      <c r="H556" s="342"/>
      <c r="I556" s="342"/>
      <c r="J556" s="342"/>
      <c r="K556" s="341"/>
      <c r="L556" s="342"/>
      <c r="M556" s="32"/>
      <c r="N556" s="32"/>
      <c r="O556" s="32"/>
      <c r="P556" s="32"/>
      <c r="Q556" s="32"/>
      <c r="R556" s="32"/>
      <c r="S556" s="32"/>
      <c r="T556" s="32"/>
      <c r="U556" s="32"/>
      <c r="V556" s="32"/>
      <c r="W556" s="32"/>
    </row>
    <row r="557">
      <c r="A557" s="32"/>
      <c r="B557" s="32"/>
      <c r="C557" s="32"/>
      <c r="D557" s="32"/>
      <c r="E557" s="344"/>
      <c r="F557" s="266"/>
      <c r="G557" s="266"/>
      <c r="H557" s="266"/>
      <c r="I557" s="266"/>
      <c r="J557" s="266"/>
      <c r="K557" s="265"/>
      <c r="L557" s="266"/>
      <c r="M557" s="32"/>
      <c r="N557" s="32"/>
      <c r="O557" s="32"/>
      <c r="P557" s="32"/>
      <c r="Q557" s="32"/>
      <c r="R557" s="32"/>
      <c r="S557" s="32"/>
      <c r="T557" s="32"/>
      <c r="U557" s="32"/>
      <c r="V557" s="32"/>
      <c r="W557" s="32"/>
    </row>
    <row r="558">
      <c r="A558" s="32"/>
      <c r="B558" s="32"/>
      <c r="C558" s="32"/>
      <c r="D558" s="32"/>
      <c r="E558" s="343"/>
      <c r="F558" s="342"/>
      <c r="G558" s="342"/>
      <c r="H558" s="342"/>
      <c r="I558" s="342"/>
      <c r="J558" s="342"/>
      <c r="K558" s="341"/>
      <c r="L558" s="342"/>
      <c r="M558" s="32"/>
      <c r="N558" s="32"/>
      <c r="O558" s="32"/>
      <c r="P558" s="32"/>
      <c r="Q558" s="32"/>
      <c r="R558" s="32"/>
      <c r="S558" s="32"/>
      <c r="T558" s="32"/>
      <c r="U558" s="32"/>
      <c r="V558" s="32"/>
      <c r="W558" s="32"/>
    </row>
    <row r="559">
      <c r="A559" s="32"/>
      <c r="B559" s="32"/>
      <c r="C559" s="32"/>
      <c r="D559" s="32"/>
      <c r="E559" s="344"/>
      <c r="F559" s="266"/>
      <c r="G559" s="266"/>
      <c r="H559" s="266"/>
      <c r="I559" s="266"/>
      <c r="J559" s="266"/>
      <c r="K559" s="265"/>
      <c r="L559" s="266"/>
      <c r="M559" s="32"/>
      <c r="N559" s="32"/>
      <c r="O559" s="32"/>
      <c r="P559" s="32"/>
      <c r="Q559" s="32"/>
      <c r="R559" s="32"/>
      <c r="S559" s="32"/>
      <c r="T559" s="32"/>
      <c r="U559" s="32"/>
      <c r="V559" s="32"/>
      <c r="W559" s="32"/>
    </row>
    <row r="560">
      <c r="A560" s="32"/>
      <c r="B560" s="32"/>
      <c r="C560" s="32"/>
      <c r="D560" s="32"/>
      <c r="E560" s="343"/>
      <c r="F560" s="342"/>
      <c r="G560" s="342"/>
      <c r="H560" s="342"/>
      <c r="I560" s="342"/>
      <c r="J560" s="342"/>
      <c r="K560" s="341"/>
      <c r="L560" s="342"/>
      <c r="M560" s="32"/>
      <c r="N560" s="32"/>
      <c r="O560" s="32"/>
      <c r="P560" s="32"/>
      <c r="Q560" s="32"/>
      <c r="R560" s="32"/>
      <c r="S560" s="32"/>
      <c r="T560" s="32"/>
      <c r="U560" s="32"/>
      <c r="V560" s="32"/>
      <c r="W560" s="32"/>
    </row>
    <row r="561">
      <c r="A561" s="32"/>
      <c r="B561" s="32"/>
      <c r="C561" s="32"/>
      <c r="D561" s="32"/>
      <c r="E561" s="344"/>
      <c r="F561" s="266"/>
      <c r="G561" s="266"/>
      <c r="H561" s="266"/>
      <c r="I561" s="266"/>
      <c r="J561" s="266"/>
      <c r="K561" s="265"/>
      <c r="L561" s="266"/>
      <c r="M561" s="32"/>
      <c r="N561" s="32"/>
      <c r="O561" s="32"/>
      <c r="P561" s="32"/>
      <c r="Q561" s="32"/>
      <c r="R561" s="32"/>
      <c r="S561" s="32"/>
      <c r="T561" s="32"/>
      <c r="U561" s="32"/>
      <c r="V561" s="32"/>
      <c r="W561" s="32"/>
    </row>
    <row r="562">
      <c r="A562" s="32"/>
      <c r="B562" s="32"/>
      <c r="C562" s="32"/>
      <c r="D562" s="32"/>
      <c r="E562" s="343"/>
      <c r="F562" s="342"/>
      <c r="G562" s="342"/>
      <c r="H562" s="342"/>
      <c r="I562" s="342"/>
      <c r="J562" s="342"/>
      <c r="K562" s="341"/>
      <c r="L562" s="342"/>
      <c r="M562" s="32"/>
      <c r="N562" s="32"/>
      <c r="O562" s="32"/>
      <c r="P562" s="32"/>
      <c r="Q562" s="32"/>
      <c r="R562" s="32"/>
      <c r="S562" s="32"/>
      <c r="T562" s="32"/>
      <c r="U562" s="32"/>
      <c r="V562" s="32"/>
      <c r="W562" s="32"/>
    </row>
    <row r="563">
      <c r="A563" s="32"/>
      <c r="B563" s="32"/>
      <c r="C563" s="32"/>
      <c r="D563" s="32"/>
      <c r="E563" s="344"/>
      <c r="F563" s="266"/>
      <c r="G563" s="266"/>
      <c r="H563" s="266"/>
      <c r="I563" s="266"/>
      <c r="J563" s="266"/>
      <c r="K563" s="265"/>
      <c r="L563" s="266"/>
      <c r="M563" s="32"/>
      <c r="N563" s="32"/>
      <c r="O563" s="32"/>
      <c r="P563" s="32"/>
      <c r="Q563" s="32"/>
      <c r="R563" s="32"/>
      <c r="S563" s="32"/>
      <c r="T563" s="32"/>
      <c r="U563" s="32"/>
      <c r="V563" s="32"/>
      <c r="W563" s="32"/>
    </row>
    <row r="564">
      <c r="A564" s="32"/>
      <c r="B564" s="32"/>
      <c r="C564" s="32"/>
      <c r="D564" s="32"/>
      <c r="E564" s="343"/>
      <c r="F564" s="342"/>
      <c r="G564" s="342"/>
      <c r="H564" s="342"/>
      <c r="I564" s="342"/>
      <c r="J564" s="342"/>
      <c r="K564" s="341"/>
      <c r="L564" s="342"/>
      <c r="M564" s="32"/>
      <c r="N564" s="32"/>
      <c r="O564" s="32"/>
      <c r="P564" s="32"/>
      <c r="Q564" s="32"/>
      <c r="R564" s="32"/>
      <c r="S564" s="32"/>
      <c r="T564" s="32"/>
      <c r="U564" s="32"/>
      <c r="V564" s="32"/>
      <c r="W564" s="32"/>
    </row>
    <row r="565">
      <c r="A565" s="32"/>
      <c r="B565" s="32"/>
      <c r="C565" s="32"/>
      <c r="D565" s="32"/>
      <c r="E565" s="344"/>
      <c r="F565" s="266"/>
      <c r="G565" s="266"/>
      <c r="H565" s="266"/>
      <c r="I565" s="266"/>
      <c r="J565" s="266"/>
      <c r="K565" s="265"/>
      <c r="L565" s="266"/>
      <c r="M565" s="32"/>
      <c r="N565" s="32"/>
      <c r="O565" s="32"/>
      <c r="P565" s="32"/>
      <c r="Q565" s="32"/>
      <c r="R565" s="32"/>
      <c r="S565" s="32"/>
      <c r="T565" s="32"/>
      <c r="U565" s="32"/>
      <c r="V565" s="32"/>
      <c r="W565" s="32"/>
    </row>
    <row r="566">
      <c r="A566" s="32"/>
      <c r="B566" s="32"/>
      <c r="C566" s="32"/>
      <c r="D566" s="32"/>
      <c r="E566" s="343"/>
      <c r="F566" s="342"/>
      <c r="G566" s="342"/>
      <c r="H566" s="342"/>
      <c r="I566" s="342"/>
      <c r="J566" s="342"/>
      <c r="K566" s="341"/>
      <c r="L566" s="342"/>
      <c r="M566" s="32"/>
      <c r="N566" s="32"/>
      <c r="O566" s="32"/>
      <c r="P566" s="32"/>
      <c r="Q566" s="32"/>
      <c r="R566" s="32"/>
      <c r="S566" s="32"/>
      <c r="T566" s="32"/>
      <c r="U566" s="32"/>
      <c r="V566" s="32"/>
      <c r="W566" s="32"/>
    </row>
    <row r="567">
      <c r="A567" s="32"/>
      <c r="B567" s="32"/>
      <c r="C567" s="32"/>
      <c r="D567" s="32"/>
      <c r="E567" s="344"/>
      <c r="F567" s="266"/>
      <c r="G567" s="266"/>
      <c r="H567" s="266"/>
      <c r="I567" s="266"/>
      <c r="J567" s="266"/>
      <c r="K567" s="265"/>
      <c r="L567" s="266"/>
      <c r="M567" s="32"/>
      <c r="N567" s="32"/>
      <c r="O567" s="32"/>
      <c r="P567" s="32"/>
      <c r="Q567" s="32"/>
      <c r="R567" s="32"/>
      <c r="S567" s="32"/>
      <c r="T567" s="32"/>
      <c r="U567" s="32"/>
      <c r="V567" s="32"/>
      <c r="W567" s="32"/>
    </row>
    <row r="568">
      <c r="A568" s="32"/>
      <c r="B568" s="32"/>
      <c r="C568" s="32"/>
      <c r="D568" s="32"/>
      <c r="E568" s="343"/>
      <c r="F568" s="342"/>
      <c r="G568" s="342"/>
      <c r="H568" s="342"/>
      <c r="I568" s="342"/>
      <c r="J568" s="342"/>
      <c r="K568" s="341"/>
      <c r="L568" s="342"/>
      <c r="M568" s="32"/>
      <c r="N568" s="32"/>
      <c r="O568" s="32"/>
      <c r="P568" s="32"/>
      <c r="Q568" s="32"/>
      <c r="R568" s="32"/>
      <c r="S568" s="32"/>
      <c r="T568" s="32"/>
      <c r="U568" s="32"/>
      <c r="V568" s="32"/>
      <c r="W568" s="32"/>
    </row>
    <row r="569">
      <c r="A569" s="32"/>
      <c r="B569" s="32"/>
      <c r="C569" s="32"/>
      <c r="D569" s="32"/>
      <c r="E569" s="344"/>
      <c r="F569" s="266"/>
      <c r="G569" s="266"/>
      <c r="H569" s="266"/>
      <c r="I569" s="266"/>
      <c r="J569" s="266"/>
      <c r="K569" s="265"/>
      <c r="L569" s="266"/>
      <c r="M569" s="32"/>
      <c r="N569" s="32"/>
      <c r="O569" s="32"/>
      <c r="P569" s="32"/>
      <c r="Q569" s="32"/>
      <c r="R569" s="32"/>
      <c r="S569" s="32"/>
      <c r="T569" s="32"/>
      <c r="U569" s="32"/>
      <c r="V569" s="32"/>
      <c r="W569" s="32"/>
    </row>
    <row r="570">
      <c r="A570" s="32"/>
      <c r="B570" s="32"/>
      <c r="C570" s="32"/>
      <c r="D570" s="32"/>
      <c r="E570" s="343"/>
      <c r="F570" s="342"/>
      <c r="G570" s="342"/>
      <c r="H570" s="342"/>
      <c r="I570" s="342"/>
      <c r="J570" s="342"/>
      <c r="K570" s="341"/>
      <c r="L570" s="342"/>
      <c r="M570" s="32"/>
      <c r="N570" s="32"/>
      <c r="O570" s="32"/>
      <c r="P570" s="32"/>
      <c r="Q570" s="32"/>
      <c r="R570" s="32"/>
      <c r="S570" s="32"/>
      <c r="T570" s="32"/>
      <c r="U570" s="32"/>
      <c r="V570" s="32"/>
      <c r="W570" s="32"/>
    </row>
    <row r="571">
      <c r="A571" s="32"/>
      <c r="B571" s="32"/>
      <c r="C571" s="32"/>
      <c r="D571" s="32"/>
      <c r="E571" s="344"/>
      <c r="F571" s="266"/>
      <c r="G571" s="266"/>
      <c r="H571" s="266"/>
      <c r="I571" s="266"/>
      <c r="J571" s="266"/>
      <c r="K571" s="265"/>
      <c r="L571" s="266"/>
      <c r="M571" s="32"/>
      <c r="N571" s="32"/>
      <c r="O571" s="32"/>
      <c r="P571" s="32"/>
      <c r="Q571" s="32"/>
      <c r="R571" s="32"/>
      <c r="S571" s="32"/>
      <c r="T571" s="32"/>
      <c r="U571" s="32"/>
      <c r="V571" s="32"/>
      <c r="W571" s="32"/>
    </row>
    <row r="572">
      <c r="A572" s="32"/>
      <c r="B572" s="32"/>
      <c r="C572" s="32"/>
      <c r="D572" s="32"/>
      <c r="E572" s="343"/>
      <c r="F572" s="342"/>
      <c r="G572" s="342"/>
      <c r="H572" s="342"/>
      <c r="I572" s="342"/>
      <c r="J572" s="342"/>
      <c r="K572" s="341"/>
      <c r="L572" s="342"/>
      <c r="M572" s="32"/>
      <c r="N572" s="32"/>
      <c r="O572" s="32"/>
      <c r="P572" s="32"/>
      <c r="Q572" s="32"/>
      <c r="R572" s="32"/>
      <c r="S572" s="32"/>
      <c r="T572" s="32"/>
      <c r="U572" s="32"/>
      <c r="V572" s="32"/>
      <c r="W572" s="32"/>
    </row>
    <row r="573">
      <c r="A573" s="32"/>
      <c r="B573" s="32"/>
      <c r="C573" s="32"/>
      <c r="D573" s="32"/>
      <c r="E573" s="344"/>
      <c r="F573" s="266"/>
      <c r="G573" s="266"/>
      <c r="H573" s="266"/>
      <c r="I573" s="266"/>
      <c r="J573" s="266"/>
      <c r="K573" s="265"/>
      <c r="L573" s="266"/>
      <c r="M573" s="32"/>
      <c r="N573" s="32"/>
      <c r="O573" s="32"/>
      <c r="P573" s="32"/>
      <c r="Q573" s="32"/>
      <c r="R573" s="32"/>
      <c r="S573" s="32"/>
      <c r="T573" s="32"/>
      <c r="U573" s="32"/>
      <c r="V573" s="32"/>
      <c r="W573" s="32"/>
    </row>
    <row r="574">
      <c r="A574" s="32"/>
      <c r="B574" s="32"/>
      <c r="C574" s="32"/>
      <c r="D574" s="32"/>
      <c r="E574" s="343"/>
      <c r="F574" s="342"/>
      <c r="G574" s="342"/>
      <c r="H574" s="342"/>
      <c r="I574" s="342"/>
      <c r="J574" s="342"/>
      <c r="K574" s="341"/>
      <c r="L574" s="342"/>
      <c r="M574" s="32"/>
      <c r="N574" s="32"/>
      <c r="O574" s="32"/>
      <c r="P574" s="32"/>
      <c r="Q574" s="32"/>
      <c r="R574" s="32"/>
      <c r="S574" s="32"/>
      <c r="T574" s="32"/>
      <c r="U574" s="32"/>
      <c r="V574" s="32"/>
      <c r="W574" s="32"/>
    </row>
    <row r="575">
      <c r="A575" s="32"/>
      <c r="B575" s="32"/>
      <c r="C575" s="32"/>
      <c r="D575" s="32"/>
      <c r="E575" s="344"/>
      <c r="F575" s="266"/>
      <c r="G575" s="266"/>
      <c r="H575" s="266"/>
      <c r="I575" s="266"/>
      <c r="J575" s="266"/>
      <c r="K575" s="265"/>
      <c r="L575" s="266"/>
      <c r="M575" s="32"/>
      <c r="N575" s="32"/>
      <c r="O575" s="32"/>
      <c r="P575" s="32"/>
      <c r="Q575" s="32"/>
      <c r="R575" s="32"/>
      <c r="S575" s="32"/>
      <c r="T575" s="32"/>
      <c r="U575" s="32"/>
      <c r="V575" s="32"/>
      <c r="W575" s="32"/>
    </row>
    <row r="576">
      <c r="A576" s="32"/>
      <c r="B576" s="32"/>
      <c r="C576" s="32"/>
      <c r="D576" s="32"/>
      <c r="E576" s="343"/>
      <c r="F576" s="342"/>
      <c r="G576" s="342"/>
      <c r="H576" s="342"/>
      <c r="I576" s="342"/>
      <c r="J576" s="342"/>
      <c r="K576" s="341"/>
      <c r="L576" s="342"/>
      <c r="M576" s="32"/>
      <c r="N576" s="32"/>
      <c r="O576" s="32"/>
      <c r="P576" s="32"/>
      <c r="Q576" s="32"/>
      <c r="R576" s="32"/>
      <c r="S576" s="32"/>
      <c r="T576" s="32"/>
      <c r="U576" s="32"/>
      <c r="V576" s="32"/>
      <c r="W576" s="32"/>
    </row>
    <row r="577">
      <c r="A577" s="32"/>
      <c r="B577" s="32"/>
      <c r="C577" s="32"/>
      <c r="D577" s="32"/>
      <c r="E577" s="344"/>
      <c r="F577" s="266"/>
      <c r="G577" s="266"/>
      <c r="H577" s="266"/>
      <c r="I577" s="266"/>
      <c r="J577" s="266"/>
      <c r="K577" s="265"/>
      <c r="L577" s="266"/>
      <c r="M577" s="32"/>
      <c r="N577" s="32"/>
      <c r="O577" s="32"/>
      <c r="P577" s="32"/>
      <c r="Q577" s="32"/>
      <c r="R577" s="32"/>
      <c r="S577" s="32"/>
      <c r="T577" s="32"/>
      <c r="U577" s="32"/>
      <c r="V577" s="32"/>
      <c r="W577" s="32"/>
    </row>
    <row r="578">
      <c r="A578" s="32"/>
      <c r="B578" s="32"/>
      <c r="C578" s="32"/>
      <c r="D578" s="32"/>
      <c r="E578" s="343"/>
      <c r="F578" s="342"/>
      <c r="G578" s="342"/>
      <c r="H578" s="342"/>
      <c r="I578" s="342"/>
      <c r="J578" s="342"/>
      <c r="K578" s="341"/>
      <c r="L578" s="342"/>
      <c r="M578" s="32"/>
      <c r="N578" s="32"/>
      <c r="O578" s="32"/>
      <c r="P578" s="32"/>
      <c r="Q578" s="32"/>
      <c r="R578" s="32"/>
      <c r="S578" s="32"/>
      <c r="T578" s="32"/>
      <c r="U578" s="32"/>
      <c r="V578" s="32"/>
      <c r="W578" s="32"/>
    </row>
    <row r="579">
      <c r="A579" s="32"/>
      <c r="B579" s="32"/>
      <c r="C579" s="32"/>
      <c r="D579" s="32"/>
      <c r="E579" s="344"/>
      <c r="F579" s="266"/>
      <c r="G579" s="266"/>
      <c r="H579" s="266"/>
      <c r="I579" s="266"/>
      <c r="J579" s="266"/>
      <c r="K579" s="265"/>
      <c r="L579" s="266"/>
      <c r="M579" s="32"/>
      <c r="N579" s="32"/>
      <c r="O579" s="32"/>
      <c r="P579" s="32"/>
      <c r="Q579" s="32"/>
      <c r="R579" s="32"/>
      <c r="S579" s="32"/>
      <c r="T579" s="32"/>
      <c r="U579" s="32"/>
      <c r="V579" s="32"/>
      <c r="W579" s="32"/>
    </row>
    <row r="580">
      <c r="A580" s="32"/>
      <c r="B580" s="32"/>
      <c r="C580" s="32"/>
      <c r="D580" s="32"/>
      <c r="E580" s="343"/>
      <c r="F580" s="342"/>
      <c r="G580" s="342"/>
      <c r="H580" s="342"/>
      <c r="I580" s="342"/>
      <c r="J580" s="342"/>
      <c r="K580" s="341"/>
      <c r="L580" s="342"/>
      <c r="M580" s="32"/>
      <c r="N580" s="32"/>
      <c r="O580" s="32"/>
      <c r="P580" s="32"/>
      <c r="Q580" s="32"/>
      <c r="R580" s="32"/>
      <c r="S580" s="32"/>
      <c r="T580" s="32"/>
      <c r="U580" s="32"/>
      <c r="V580" s="32"/>
      <c r="W580" s="32"/>
    </row>
    <row r="581">
      <c r="A581" s="32"/>
      <c r="B581" s="32"/>
      <c r="C581" s="32"/>
      <c r="D581" s="32"/>
      <c r="E581" s="344"/>
      <c r="F581" s="266"/>
      <c r="G581" s="266"/>
      <c r="H581" s="266"/>
      <c r="I581" s="266"/>
      <c r="J581" s="266"/>
      <c r="K581" s="265"/>
      <c r="L581" s="266"/>
      <c r="M581" s="32"/>
      <c r="N581" s="32"/>
      <c r="O581" s="32"/>
      <c r="P581" s="32"/>
      <c r="Q581" s="32"/>
      <c r="R581" s="32"/>
      <c r="S581" s="32"/>
      <c r="T581" s="32"/>
      <c r="U581" s="32"/>
      <c r="V581" s="32"/>
      <c r="W581" s="32"/>
    </row>
    <row r="582">
      <c r="A582" s="32"/>
      <c r="B582" s="32"/>
      <c r="C582" s="32"/>
      <c r="D582" s="32"/>
      <c r="E582" s="343"/>
      <c r="F582" s="342"/>
      <c r="G582" s="342"/>
      <c r="H582" s="342"/>
      <c r="I582" s="342"/>
      <c r="J582" s="342"/>
      <c r="K582" s="341"/>
      <c r="L582" s="342"/>
      <c r="M582" s="32"/>
      <c r="N582" s="32"/>
      <c r="O582" s="32"/>
      <c r="P582" s="32"/>
      <c r="Q582" s="32"/>
      <c r="R582" s="32"/>
      <c r="S582" s="32"/>
      <c r="T582" s="32"/>
      <c r="U582" s="32"/>
      <c r="V582" s="32"/>
      <c r="W582" s="32"/>
    </row>
    <row r="583">
      <c r="A583" s="32"/>
      <c r="B583" s="32"/>
      <c r="C583" s="32"/>
      <c r="D583" s="32"/>
      <c r="E583" s="344"/>
      <c r="F583" s="266"/>
      <c r="G583" s="266"/>
      <c r="H583" s="266"/>
      <c r="I583" s="266"/>
      <c r="J583" s="266"/>
      <c r="K583" s="265"/>
      <c r="L583" s="266"/>
      <c r="M583" s="32"/>
      <c r="N583" s="32"/>
      <c r="O583" s="32"/>
      <c r="P583" s="32"/>
      <c r="Q583" s="32"/>
      <c r="R583" s="32"/>
      <c r="S583" s="32"/>
      <c r="T583" s="32"/>
      <c r="U583" s="32"/>
      <c r="V583" s="32"/>
      <c r="W583" s="32"/>
    </row>
    <row r="584">
      <c r="A584" s="32"/>
      <c r="B584" s="32"/>
      <c r="C584" s="32"/>
      <c r="D584" s="32"/>
      <c r="E584" s="343"/>
      <c r="F584" s="342"/>
      <c r="G584" s="342"/>
      <c r="H584" s="342"/>
      <c r="I584" s="342"/>
      <c r="J584" s="342"/>
      <c r="K584" s="341"/>
      <c r="L584" s="342"/>
      <c r="M584" s="32"/>
      <c r="N584" s="32"/>
      <c r="O584" s="32"/>
      <c r="P584" s="32"/>
      <c r="Q584" s="32"/>
      <c r="R584" s="32"/>
      <c r="S584" s="32"/>
      <c r="T584" s="32"/>
      <c r="U584" s="32"/>
      <c r="V584" s="32"/>
      <c r="W584" s="32"/>
    </row>
    <row r="585">
      <c r="A585" s="32"/>
      <c r="B585" s="32"/>
      <c r="C585" s="32"/>
      <c r="D585" s="32"/>
      <c r="E585" s="344"/>
      <c r="F585" s="266"/>
      <c r="G585" s="266"/>
      <c r="H585" s="266"/>
      <c r="I585" s="266"/>
      <c r="J585" s="266"/>
      <c r="K585" s="265"/>
      <c r="L585" s="266"/>
      <c r="M585" s="32"/>
      <c r="N585" s="32"/>
      <c r="O585" s="32"/>
      <c r="P585" s="32"/>
      <c r="Q585" s="32"/>
      <c r="R585" s="32"/>
      <c r="S585" s="32"/>
      <c r="T585" s="32"/>
      <c r="U585" s="32"/>
      <c r="V585" s="32"/>
      <c r="W585" s="32"/>
    </row>
    <row r="586">
      <c r="A586" s="32"/>
      <c r="B586" s="32"/>
      <c r="C586" s="32"/>
      <c r="D586" s="32"/>
      <c r="E586" s="343"/>
      <c r="F586" s="342"/>
      <c r="G586" s="342"/>
      <c r="H586" s="342"/>
      <c r="I586" s="342"/>
      <c r="J586" s="342"/>
      <c r="K586" s="341"/>
      <c r="L586" s="342"/>
      <c r="M586" s="32"/>
      <c r="N586" s="32"/>
      <c r="O586" s="32"/>
      <c r="P586" s="32"/>
      <c r="Q586" s="32"/>
      <c r="R586" s="32"/>
      <c r="S586" s="32"/>
      <c r="T586" s="32"/>
      <c r="U586" s="32"/>
      <c r="V586" s="32"/>
      <c r="W586" s="32"/>
    </row>
    <row r="587">
      <c r="A587" s="32"/>
      <c r="B587" s="32"/>
      <c r="C587" s="32"/>
      <c r="D587" s="32"/>
      <c r="E587" s="344"/>
      <c r="F587" s="266"/>
      <c r="G587" s="266"/>
      <c r="H587" s="266"/>
      <c r="I587" s="266"/>
      <c r="J587" s="266"/>
      <c r="K587" s="265"/>
      <c r="L587" s="266"/>
      <c r="M587" s="32"/>
      <c r="N587" s="32"/>
      <c r="O587" s="32"/>
      <c r="P587" s="32"/>
      <c r="Q587" s="32"/>
      <c r="R587" s="32"/>
      <c r="S587" s="32"/>
      <c r="T587" s="32"/>
      <c r="U587" s="32"/>
      <c r="V587" s="32"/>
      <c r="W587" s="32"/>
    </row>
    <row r="588">
      <c r="A588" s="32"/>
      <c r="B588" s="32"/>
      <c r="C588" s="32"/>
      <c r="D588" s="32"/>
      <c r="E588" s="343"/>
      <c r="F588" s="342"/>
      <c r="G588" s="342"/>
      <c r="H588" s="342"/>
      <c r="I588" s="342"/>
      <c r="J588" s="342"/>
      <c r="K588" s="341"/>
      <c r="L588" s="342"/>
      <c r="M588" s="32"/>
      <c r="N588" s="32"/>
      <c r="O588" s="32"/>
      <c r="P588" s="32"/>
      <c r="Q588" s="32"/>
      <c r="R588" s="32"/>
      <c r="S588" s="32"/>
      <c r="T588" s="32"/>
      <c r="U588" s="32"/>
      <c r="V588" s="32"/>
      <c r="W588" s="32"/>
    </row>
    <row r="589">
      <c r="A589" s="32"/>
      <c r="B589" s="32"/>
      <c r="C589" s="32"/>
      <c r="D589" s="32"/>
      <c r="E589" s="344"/>
      <c r="F589" s="266"/>
      <c r="G589" s="266"/>
      <c r="H589" s="266"/>
      <c r="I589" s="266"/>
      <c r="J589" s="266"/>
      <c r="K589" s="265"/>
      <c r="L589" s="266"/>
      <c r="M589" s="32"/>
      <c r="N589" s="32"/>
      <c r="O589" s="32"/>
      <c r="P589" s="32"/>
      <c r="Q589" s="32"/>
      <c r="R589" s="32"/>
      <c r="S589" s="32"/>
      <c r="T589" s="32"/>
      <c r="U589" s="32"/>
      <c r="V589" s="32"/>
      <c r="W589" s="32"/>
    </row>
    <row r="590">
      <c r="A590" s="32"/>
      <c r="B590" s="32"/>
      <c r="C590" s="32"/>
      <c r="D590" s="32"/>
      <c r="E590" s="343"/>
      <c r="F590" s="342"/>
      <c r="G590" s="342"/>
      <c r="H590" s="342"/>
      <c r="I590" s="342"/>
      <c r="J590" s="342"/>
      <c r="K590" s="341"/>
      <c r="L590" s="342"/>
      <c r="M590" s="32"/>
      <c r="N590" s="32"/>
      <c r="O590" s="32"/>
      <c r="P590" s="32"/>
      <c r="Q590" s="32"/>
      <c r="R590" s="32"/>
      <c r="S590" s="32"/>
      <c r="T590" s="32"/>
      <c r="U590" s="32"/>
      <c r="V590" s="32"/>
      <c r="W590" s="32"/>
    </row>
    <row r="591">
      <c r="A591" s="32"/>
      <c r="B591" s="32"/>
      <c r="C591" s="32"/>
      <c r="D591" s="32"/>
      <c r="E591" s="344"/>
      <c r="F591" s="266"/>
      <c r="G591" s="266"/>
      <c r="H591" s="266"/>
      <c r="I591" s="266"/>
      <c r="J591" s="266"/>
      <c r="K591" s="265"/>
      <c r="L591" s="266"/>
      <c r="M591" s="32"/>
      <c r="N591" s="32"/>
      <c r="O591" s="32"/>
      <c r="P591" s="32"/>
      <c r="Q591" s="32"/>
      <c r="R591" s="32"/>
      <c r="S591" s="32"/>
      <c r="T591" s="32"/>
      <c r="U591" s="32"/>
      <c r="V591" s="32"/>
      <c r="W591" s="32"/>
    </row>
    <row r="592">
      <c r="A592" s="32"/>
      <c r="B592" s="32"/>
      <c r="C592" s="32"/>
      <c r="D592" s="32"/>
      <c r="E592" s="343"/>
      <c r="F592" s="342"/>
      <c r="G592" s="342"/>
      <c r="H592" s="342"/>
      <c r="I592" s="342"/>
      <c r="J592" s="342"/>
      <c r="K592" s="341"/>
      <c r="L592" s="342"/>
      <c r="M592" s="32"/>
      <c r="N592" s="32"/>
      <c r="O592" s="32"/>
      <c r="P592" s="32"/>
      <c r="Q592" s="32"/>
      <c r="R592" s="32"/>
      <c r="S592" s="32"/>
      <c r="T592" s="32"/>
      <c r="U592" s="32"/>
      <c r="V592" s="32"/>
      <c r="W592" s="32"/>
    </row>
    <row r="593">
      <c r="A593" s="32"/>
      <c r="B593" s="32"/>
      <c r="C593" s="32"/>
      <c r="D593" s="32"/>
      <c r="E593" s="344"/>
      <c r="F593" s="266"/>
      <c r="G593" s="266"/>
      <c r="H593" s="266"/>
      <c r="I593" s="266"/>
      <c r="J593" s="266"/>
      <c r="K593" s="265"/>
      <c r="L593" s="266"/>
      <c r="M593" s="32"/>
      <c r="N593" s="32"/>
      <c r="O593" s="32"/>
      <c r="P593" s="32"/>
      <c r="Q593" s="32"/>
      <c r="R593" s="32"/>
      <c r="S593" s="32"/>
      <c r="T593" s="32"/>
      <c r="U593" s="32"/>
      <c r="V593" s="32"/>
      <c r="W593" s="32"/>
    </row>
    <row r="594">
      <c r="A594" s="32"/>
      <c r="B594" s="32"/>
      <c r="C594" s="32"/>
      <c r="D594" s="32"/>
      <c r="E594" s="343"/>
      <c r="F594" s="342"/>
      <c r="G594" s="342"/>
      <c r="H594" s="342"/>
      <c r="I594" s="342"/>
      <c r="J594" s="342"/>
      <c r="K594" s="341"/>
      <c r="L594" s="342"/>
      <c r="M594" s="32"/>
      <c r="N594" s="32"/>
      <c r="O594" s="32"/>
      <c r="P594" s="32"/>
      <c r="Q594" s="32"/>
      <c r="R594" s="32"/>
      <c r="S594" s="32"/>
      <c r="T594" s="32"/>
      <c r="U594" s="32"/>
      <c r="V594" s="32"/>
      <c r="W594" s="32"/>
    </row>
    <row r="595">
      <c r="A595" s="32"/>
      <c r="B595" s="32"/>
      <c r="C595" s="32"/>
      <c r="D595" s="32"/>
      <c r="E595" s="344"/>
      <c r="F595" s="266"/>
      <c r="G595" s="266"/>
      <c r="H595" s="266"/>
      <c r="I595" s="266"/>
      <c r="J595" s="266"/>
      <c r="K595" s="265"/>
      <c r="L595" s="266"/>
      <c r="M595" s="32"/>
      <c r="N595" s="32"/>
      <c r="O595" s="32"/>
      <c r="P595" s="32"/>
      <c r="Q595" s="32"/>
      <c r="R595" s="32"/>
      <c r="S595" s="32"/>
      <c r="T595" s="32"/>
      <c r="U595" s="32"/>
      <c r="V595" s="32"/>
      <c r="W595" s="32"/>
    </row>
    <row r="596">
      <c r="A596" s="32"/>
      <c r="B596" s="32"/>
      <c r="C596" s="32"/>
      <c r="D596" s="32"/>
      <c r="E596" s="343"/>
      <c r="F596" s="342"/>
      <c r="G596" s="342"/>
      <c r="H596" s="342"/>
      <c r="I596" s="342"/>
      <c r="J596" s="342"/>
      <c r="K596" s="341"/>
      <c r="L596" s="342"/>
      <c r="M596" s="32"/>
      <c r="N596" s="32"/>
      <c r="O596" s="32"/>
      <c r="P596" s="32"/>
      <c r="Q596" s="32"/>
      <c r="R596" s="32"/>
      <c r="S596" s="32"/>
      <c r="T596" s="32"/>
      <c r="U596" s="32"/>
      <c r="V596" s="32"/>
      <c r="W596" s="32"/>
    </row>
    <row r="597">
      <c r="A597" s="32"/>
      <c r="B597" s="32"/>
      <c r="C597" s="32"/>
      <c r="D597" s="32"/>
      <c r="E597" s="344"/>
      <c r="F597" s="266"/>
      <c r="G597" s="266"/>
      <c r="H597" s="266"/>
      <c r="I597" s="266"/>
      <c r="J597" s="266"/>
      <c r="K597" s="265"/>
      <c r="L597" s="266"/>
      <c r="M597" s="32"/>
      <c r="N597" s="32"/>
      <c r="O597" s="32"/>
      <c r="P597" s="32"/>
      <c r="Q597" s="32"/>
      <c r="R597" s="32"/>
      <c r="S597" s="32"/>
      <c r="T597" s="32"/>
      <c r="U597" s="32"/>
      <c r="V597" s="32"/>
      <c r="W597" s="32"/>
    </row>
    <row r="598">
      <c r="A598" s="32"/>
      <c r="B598" s="32"/>
      <c r="C598" s="32"/>
      <c r="D598" s="32"/>
      <c r="E598" s="343"/>
      <c r="F598" s="342"/>
      <c r="G598" s="342"/>
      <c r="H598" s="342"/>
      <c r="I598" s="342"/>
      <c r="J598" s="342"/>
      <c r="K598" s="341"/>
      <c r="L598" s="342"/>
      <c r="M598" s="32"/>
      <c r="N598" s="32"/>
      <c r="O598" s="32"/>
      <c r="P598" s="32"/>
      <c r="Q598" s="32"/>
      <c r="R598" s="32"/>
      <c r="S598" s="32"/>
      <c r="T598" s="32"/>
      <c r="U598" s="32"/>
      <c r="V598" s="32"/>
      <c r="W598" s="32"/>
    </row>
    <row r="599">
      <c r="A599" s="32"/>
      <c r="B599" s="32"/>
      <c r="C599" s="32"/>
      <c r="D599" s="32"/>
      <c r="E599" s="344"/>
      <c r="F599" s="266"/>
      <c r="G599" s="266"/>
      <c r="H599" s="266"/>
      <c r="I599" s="266"/>
      <c r="J599" s="266"/>
      <c r="K599" s="265"/>
      <c r="L599" s="266"/>
      <c r="M599" s="32"/>
      <c r="N599" s="32"/>
      <c r="O599" s="32"/>
      <c r="P599" s="32"/>
      <c r="Q599" s="32"/>
      <c r="R599" s="32"/>
      <c r="S599" s="32"/>
      <c r="T599" s="32"/>
      <c r="U599" s="32"/>
      <c r="V599" s="32"/>
      <c r="W599" s="32"/>
    </row>
    <row r="600">
      <c r="A600" s="32"/>
      <c r="B600" s="32"/>
      <c r="C600" s="32"/>
      <c r="D600" s="32"/>
      <c r="E600" s="343"/>
      <c r="F600" s="342"/>
      <c r="G600" s="342"/>
      <c r="H600" s="342"/>
      <c r="I600" s="342"/>
      <c r="J600" s="342"/>
      <c r="K600" s="341"/>
      <c r="L600" s="342"/>
      <c r="M600" s="32"/>
      <c r="N600" s="32"/>
      <c r="O600" s="32"/>
      <c r="P600" s="32"/>
      <c r="Q600" s="32"/>
      <c r="R600" s="32"/>
      <c r="S600" s="32"/>
      <c r="T600" s="32"/>
      <c r="U600" s="32"/>
      <c r="V600" s="32"/>
      <c r="W600" s="32"/>
    </row>
    <row r="601">
      <c r="A601" s="32"/>
      <c r="B601" s="32"/>
      <c r="C601" s="32"/>
      <c r="D601" s="32"/>
      <c r="E601" s="344"/>
      <c r="F601" s="266"/>
      <c r="G601" s="266"/>
      <c r="H601" s="266"/>
      <c r="I601" s="266"/>
      <c r="J601" s="266"/>
      <c r="K601" s="265"/>
      <c r="L601" s="266"/>
      <c r="M601" s="32"/>
      <c r="N601" s="32"/>
      <c r="O601" s="32"/>
      <c r="P601" s="32"/>
      <c r="Q601" s="32"/>
      <c r="R601" s="32"/>
      <c r="S601" s="32"/>
      <c r="T601" s="32"/>
      <c r="U601" s="32"/>
      <c r="V601" s="32"/>
      <c r="W601" s="32"/>
    </row>
    <row r="602">
      <c r="A602" s="32"/>
      <c r="B602" s="32"/>
      <c r="C602" s="32"/>
      <c r="D602" s="32"/>
      <c r="E602" s="343"/>
      <c r="F602" s="342"/>
      <c r="G602" s="342"/>
      <c r="H602" s="342"/>
      <c r="I602" s="342"/>
      <c r="J602" s="342"/>
      <c r="K602" s="341"/>
      <c r="L602" s="342"/>
      <c r="M602" s="32"/>
      <c r="N602" s="32"/>
      <c r="O602" s="32"/>
      <c r="P602" s="32"/>
      <c r="Q602" s="32"/>
      <c r="R602" s="32"/>
      <c r="S602" s="32"/>
      <c r="T602" s="32"/>
      <c r="U602" s="32"/>
      <c r="V602" s="32"/>
      <c r="W602" s="32"/>
    </row>
    <row r="603">
      <c r="A603" s="32"/>
      <c r="B603" s="32"/>
      <c r="C603" s="32"/>
      <c r="D603" s="32"/>
      <c r="E603" s="344"/>
      <c r="F603" s="266"/>
      <c r="G603" s="266"/>
      <c r="H603" s="266"/>
      <c r="I603" s="266"/>
      <c r="J603" s="266"/>
      <c r="K603" s="265"/>
      <c r="L603" s="266"/>
      <c r="M603" s="32"/>
      <c r="N603" s="32"/>
      <c r="O603" s="32"/>
      <c r="P603" s="32"/>
      <c r="Q603" s="32"/>
      <c r="R603" s="32"/>
      <c r="S603" s="32"/>
      <c r="T603" s="32"/>
      <c r="U603" s="32"/>
      <c r="V603" s="32"/>
      <c r="W603" s="32"/>
    </row>
    <row r="604">
      <c r="A604" s="32"/>
      <c r="B604" s="32"/>
      <c r="C604" s="32"/>
      <c r="D604" s="32"/>
      <c r="E604" s="343"/>
      <c r="F604" s="342"/>
      <c r="G604" s="342"/>
      <c r="H604" s="342"/>
      <c r="I604" s="342"/>
      <c r="J604" s="342"/>
      <c r="K604" s="341"/>
      <c r="L604" s="342"/>
      <c r="M604" s="32"/>
      <c r="N604" s="32"/>
      <c r="O604" s="32"/>
      <c r="P604" s="32"/>
      <c r="Q604" s="32"/>
      <c r="R604" s="32"/>
      <c r="S604" s="32"/>
      <c r="T604" s="32"/>
      <c r="U604" s="32"/>
      <c r="V604" s="32"/>
      <c r="W604" s="32"/>
    </row>
    <row r="605">
      <c r="A605" s="32"/>
      <c r="B605" s="32"/>
      <c r="C605" s="32"/>
      <c r="D605" s="32"/>
      <c r="E605" s="344"/>
      <c r="F605" s="266"/>
      <c r="G605" s="266"/>
      <c r="H605" s="266"/>
      <c r="I605" s="266"/>
      <c r="J605" s="266"/>
      <c r="K605" s="265"/>
      <c r="L605" s="266"/>
      <c r="M605" s="32"/>
      <c r="N605" s="32"/>
      <c r="O605" s="32"/>
      <c r="P605" s="32"/>
      <c r="Q605" s="32"/>
      <c r="R605" s="32"/>
      <c r="S605" s="32"/>
      <c r="T605" s="32"/>
      <c r="U605" s="32"/>
      <c r="V605" s="32"/>
      <c r="W605" s="32"/>
    </row>
    <row r="606">
      <c r="A606" s="32"/>
      <c r="B606" s="32"/>
      <c r="C606" s="32"/>
      <c r="D606" s="32"/>
      <c r="E606" s="343"/>
      <c r="F606" s="342"/>
      <c r="G606" s="342"/>
      <c r="H606" s="342"/>
      <c r="I606" s="342"/>
      <c r="J606" s="342"/>
      <c r="K606" s="341"/>
      <c r="L606" s="342"/>
      <c r="M606" s="32"/>
      <c r="N606" s="32"/>
      <c r="O606" s="32"/>
      <c r="P606" s="32"/>
      <c r="Q606" s="32"/>
      <c r="R606" s="32"/>
      <c r="S606" s="32"/>
      <c r="T606" s="32"/>
      <c r="U606" s="32"/>
      <c r="V606" s="32"/>
      <c r="W606" s="32"/>
    </row>
    <row r="607">
      <c r="A607" s="32"/>
      <c r="B607" s="32"/>
      <c r="C607" s="32"/>
      <c r="D607" s="32"/>
      <c r="E607" s="344"/>
      <c r="F607" s="266"/>
      <c r="G607" s="266"/>
      <c r="H607" s="266"/>
      <c r="I607" s="266"/>
      <c r="J607" s="266"/>
      <c r="K607" s="265"/>
      <c r="L607" s="266"/>
      <c r="M607" s="32"/>
      <c r="N607" s="32"/>
      <c r="O607" s="32"/>
      <c r="P607" s="32"/>
      <c r="Q607" s="32"/>
      <c r="R607" s="32"/>
      <c r="S607" s="32"/>
      <c r="T607" s="32"/>
      <c r="U607" s="32"/>
      <c r="V607" s="32"/>
      <c r="W607" s="32"/>
    </row>
    <row r="608">
      <c r="A608" s="32"/>
      <c r="B608" s="32"/>
      <c r="C608" s="32"/>
      <c r="D608" s="32"/>
      <c r="E608" s="343"/>
      <c r="F608" s="342"/>
      <c r="G608" s="342"/>
      <c r="H608" s="342"/>
      <c r="I608" s="342"/>
      <c r="J608" s="342"/>
      <c r="K608" s="341"/>
      <c r="L608" s="342"/>
      <c r="M608" s="32"/>
      <c r="N608" s="32"/>
      <c r="O608" s="32"/>
      <c r="P608" s="32"/>
      <c r="Q608" s="32"/>
      <c r="R608" s="32"/>
      <c r="S608" s="32"/>
      <c r="T608" s="32"/>
      <c r="U608" s="32"/>
      <c r="V608" s="32"/>
      <c r="W608" s="32"/>
    </row>
    <row r="609">
      <c r="A609" s="32"/>
      <c r="B609" s="32"/>
      <c r="C609" s="32"/>
      <c r="D609" s="32"/>
      <c r="E609" s="344"/>
      <c r="F609" s="266"/>
      <c r="G609" s="266"/>
      <c r="H609" s="266"/>
      <c r="I609" s="266"/>
      <c r="J609" s="266"/>
      <c r="K609" s="265"/>
      <c r="L609" s="266"/>
      <c r="M609" s="32"/>
      <c r="N609" s="32"/>
      <c r="O609" s="32"/>
      <c r="P609" s="32"/>
      <c r="Q609" s="32"/>
      <c r="R609" s="32"/>
      <c r="S609" s="32"/>
      <c r="T609" s="32"/>
      <c r="U609" s="32"/>
      <c r="V609" s="32"/>
      <c r="W609" s="32"/>
    </row>
    <row r="610">
      <c r="A610" s="32"/>
      <c r="B610" s="32"/>
      <c r="C610" s="32"/>
      <c r="D610" s="32"/>
      <c r="E610" s="343"/>
      <c r="F610" s="342"/>
      <c r="G610" s="342"/>
      <c r="H610" s="342"/>
      <c r="I610" s="342"/>
      <c r="J610" s="342"/>
      <c r="K610" s="341"/>
      <c r="L610" s="342"/>
      <c r="M610" s="32"/>
      <c r="N610" s="32"/>
      <c r="O610" s="32"/>
      <c r="P610" s="32"/>
      <c r="Q610" s="32"/>
      <c r="R610" s="32"/>
      <c r="S610" s="32"/>
      <c r="T610" s="32"/>
      <c r="U610" s="32"/>
      <c r="V610" s="32"/>
      <c r="W610" s="32"/>
    </row>
    <row r="611">
      <c r="A611" s="32"/>
      <c r="B611" s="32"/>
      <c r="C611" s="32"/>
      <c r="D611" s="32"/>
      <c r="E611" s="344"/>
      <c r="F611" s="266"/>
      <c r="G611" s="266"/>
      <c r="H611" s="266"/>
      <c r="I611" s="266"/>
      <c r="J611" s="266"/>
      <c r="K611" s="265"/>
      <c r="L611" s="266"/>
      <c r="M611" s="32"/>
      <c r="N611" s="32"/>
      <c r="O611" s="32"/>
      <c r="P611" s="32"/>
      <c r="Q611" s="32"/>
      <c r="R611" s="32"/>
      <c r="S611" s="32"/>
      <c r="T611" s="32"/>
      <c r="U611" s="32"/>
      <c r="V611" s="32"/>
      <c r="W611" s="32"/>
    </row>
    <row r="612">
      <c r="A612" s="32"/>
      <c r="B612" s="32"/>
      <c r="C612" s="32"/>
      <c r="D612" s="32"/>
      <c r="E612" s="343"/>
      <c r="F612" s="342"/>
      <c r="G612" s="342"/>
      <c r="H612" s="342"/>
      <c r="I612" s="342"/>
      <c r="J612" s="342"/>
      <c r="K612" s="341"/>
      <c r="L612" s="342"/>
      <c r="M612" s="32"/>
      <c r="N612" s="32"/>
      <c r="O612" s="32"/>
      <c r="P612" s="32"/>
      <c r="Q612" s="32"/>
      <c r="R612" s="32"/>
      <c r="S612" s="32"/>
      <c r="T612" s="32"/>
      <c r="U612" s="32"/>
      <c r="V612" s="32"/>
      <c r="W612" s="32"/>
    </row>
    <row r="613">
      <c r="A613" s="32"/>
      <c r="B613" s="32"/>
      <c r="C613" s="32"/>
      <c r="D613" s="32"/>
      <c r="E613" s="344"/>
      <c r="F613" s="266"/>
      <c r="G613" s="266"/>
      <c r="H613" s="266"/>
      <c r="I613" s="266"/>
      <c r="J613" s="266"/>
      <c r="K613" s="265"/>
      <c r="L613" s="266"/>
      <c r="M613" s="32"/>
      <c r="N613" s="32"/>
      <c r="O613" s="32"/>
      <c r="P613" s="32"/>
      <c r="Q613" s="32"/>
      <c r="R613" s="32"/>
      <c r="S613" s="32"/>
      <c r="T613" s="32"/>
      <c r="U613" s="32"/>
      <c r="V613" s="32"/>
      <c r="W613" s="32"/>
    </row>
    <row r="614">
      <c r="A614" s="32"/>
      <c r="B614" s="32"/>
      <c r="C614" s="32"/>
      <c r="D614" s="32"/>
      <c r="E614" s="343"/>
      <c r="F614" s="342"/>
      <c r="G614" s="342"/>
      <c r="H614" s="342"/>
      <c r="I614" s="342"/>
      <c r="J614" s="342"/>
      <c r="K614" s="341"/>
      <c r="L614" s="342"/>
      <c r="M614" s="32"/>
      <c r="N614" s="32"/>
      <c r="O614" s="32"/>
      <c r="P614" s="32"/>
      <c r="Q614" s="32"/>
      <c r="R614" s="32"/>
      <c r="S614" s="32"/>
      <c r="T614" s="32"/>
      <c r="U614" s="32"/>
      <c r="V614" s="32"/>
      <c r="W614" s="32"/>
    </row>
    <row r="615">
      <c r="A615" s="32"/>
      <c r="B615" s="32"/>
      <c r="C615" s="32"/>
      <c r="D615" s="32"/>
      <c r="E615" s="344"/>
      <c r="F615" s="266"/>
      <c r="G615" s="266"/>
      <c r="H615" s="266"/>
      <c r="I615" s="266"/>
      <c r="J615" s="266"/>
      <c r="K615" s="265"/>
      <c r="L615" s="266"/>
      <c r="M615" s="32"/>
      <c r="N615" s="32"/>
      <c r="O615" s="32"/>
      <c r="P615" s="32"/>
      <c r="Q615" s="32"/>
      <c r="R615" s="32"/>
      <c r="S615" s="32"/>
      <c r="T615" s="32"/>
      <c r="U615" s="32"/>
      <c r="V615" s="32"/>
      <c r="W615" s="32"/>
    </row>
    <row r="616">
      <c r="A616" s="32"/>
      <c r="B616" s="32"/>
      <c r="C616" s="32"/>
      <c r="D616" s="32"/>
      <c r="E616" s="343"/>
      <c r="F616" s="342"/>
      <c r="G616" s="342"/>
      <c r="H616" s="342"/>
      <c r="I616" s="342"/>
      <c r="J616" s="342"/>
      <c r="K616" s="341"/>
      <c r="L616" s="342"/>
      <c r="M616" s="32"/>
      <c r="N616" s="32"/>
      <c r="O616" s="32"/>
      <c r="P616" s="32"/>
      <c r="Q616" s="32"/>
      <c r="R616" s="32"/>
      <c r="S616" s="32"/>
      <c r="T616" s="32"/>
      <c r="U616" s="32"/>
      <c r="V616" s="32"/>
      <c r="W616" s="32"/>
    </row>
    <row r="617">
      <c r="A617" s="32"/>
      <c r="B617" s="32"/>
      <c r="C617" s="32"/>
      <c r="D617" s="32"/>
      <c r="E617" s="344"/>
      <c r="F617" s="266"/>
      <c r="G617" s="266"/>
      <c r="H617" s="266"/>
      <c r="I617" s="266"/>
      <c r="J617" s="266"/>
      <c r="K617" s="265"/>
      <c r="L617" s="266"/>
      <c r="M617" s="32"/>
      <c r="N617" s="32"/>
      <c r="O617" s="32"/>
      <c r="P617" s="32"/>
      <c r="Q617" s="32"/>
      <c r="R617" s="32"/>
      <c r="S617" s="32"/>
      <c r="T617" s="32"/>
      <c r="U617" s="32"/>
      <c r="V617" s="32"/>
      <c r="W617" s="32"/>
    </row>
    <row r="618">
      <c r="A618" s="32"/>
      <c r="B618" s="32"/>
      <c r="C618" s="32"/>
      <c r="D618" s="32"/>
      <c r="E618" s="343"/>
      <c r="F618" s="342"/>
      <c r="G618" s="342"/>
      <c r="H618" s="342"/>
      <c r="I618" s="342"/>
      <c r="J618" s="342"/>
      <c r="K618" s="341"/>
      <c r="L618" s="342"/>
      <c r="M618" s="32"/>
      <c r="N618" s="32"/>
      <c r="O618" s="32"/>
      <c r="P618" s="32"/>
      <c r="Q618" s="32"/>
      <c r="R618" s="32"/>
      <c r="S618" s="32"/>
      <c r="T618" s="32"/>
      <c r="U618" s="32"/>
      <c r="V618" s="32"/>
      <c r="W618" s="32"/>
    </row>
    <row r="619">
      <c r="A619" s="32"/>
      <c r="B619" s="32"/>
      <c r="C619" s="32"/>
      <c r="D619" s="32"/>
      <c r="E619" s="344"/>
      <c r="F619" s="266"/>
      <c r="G619" s="266"/>
      <c r="H619" s="266"/>
      <c r="I619" s="266"/>
      <c r="J619" s="266"/>
      <c r="K619" s="265"/>
      <c r="L619" s="266"/>
      <c r="M619" s="32"/>
      <c r="N619" s="32"/>
      <c r="O619" s="32"/>
      <c r="P619" s="32"/>
      <c r="Q619" s="32"/>
      <c r="R619" s="32"/>
      <c r="S619" s="32"/>
      <c r="T619" s="32"/>
      <c r="U619" s="32"/>
      <c r="V619" s="32"/>
      <c r="W619" s="32"/>
    </row>
    <row r="620">
      <c r="A620" s="32"/>
      <c r="B620" s="32"/>
      <c r="C620" s="32"/>
      <c r="D620" s="32"/>
      <c r="E620" s="343"/>
      <c r="F620" s="342"/>
      <c r="G620" s="342"/>
      <c r="H620" s="342"/>
      <c r="I620" s="342"/>
      <c r="J620" s="342"/>
      <c r="K620" s="341"/>
      <c r="L620" s="342"/>
      <c r="M620" s="32"/>
      <c r="N620" s="32"/>
      <c r="O620" s="32"/>
      <c r="P620" s="32"/>
      <c r="Q620" s="32"/>
      <c r="R620" s="32"/>
      <c r="S620" s="32"/>
      <c r="T620" s="32"/>
      <c r="U620" s="32"/>
      <c r="V620" s="32"/>
      <c r="W620" s="32"/>
    </row>
    <row r="621">
      <c r="A621" s="32"/>
      <c r="B621" s="32"/>
      <c r="C621" s="32"/>
      <c r="D621" s="32"/>
      <c r="E621" s="344"/>
      <c r="F621" s="266"/>
      <c r="G621" s="266"/>
      <c r="H621" s="266"/>
      <c r="I621" s="266"/>
      <c r="J621" s="266"/>
      <c r="K621" s="265"/>
      <c r="L621" s="266"/>
      <c r="M621" s="32"/>
      <c r="N621" s="32"/>
      <c r="O621" s="32"/>
      <c r="P621" s="32"/>
      <c r="Q621" s="32"/>
      <c r="R621" s="32"/>
      <c r="S621" s="32"/>
      <c r="T621" s="32"/>
      <c r="U621" s="32"/>
      <c r="V621" s="32"/>
      <c r="W621" s="32"/>
    </row>
    <row r="622">
      <c r="A622" s="32"/>
      <c r="B622" s="32"/>
      <c r="C622" s="32"/>
      <c r="D622" s="32"/>
      <c r="E622" s="343"/>
      <c r="F622" s="342"/>
      <c r="G622" s="342"/>
      <c r="H622" s="342"/>
      <c r="I622" s="342"/>
      <c r="J622" s="342"/>
      <c r="K622" s="341"/>
      <c r="L622" s="342"/>
      <c r="M622" s="32"/>
      <c r="N622" s="32"/>
      <c r="O622" s="32"/>
      <c r="P622" s="32"/>
      <c r="Q622" s="32"/>
      <c r="R622" s="32"/>
      <c r="S622" s="32"/>
      <c r="T622" s="32"/>
      <c r="U622" s="32"/>
      <c r="V622" s="32"/>
      <c r="W622" s="32"/>
    </row>
    <row r="623">
      <c r="A623" s="32"/>
      <c r="B623" s="32"/>
      <c r="C623" s="32"/>
      <c r="D623" s="32"/>
      <c r="E623" s="344"/>
      <c r="F623" s="266"/>
      <c r="G623" s="266"/>
      <c r="H623" s="266"/>
      <c r="I623" s="266"/>
      <c r="J623" s="266"/>
      <c r="K623" s="265"/>
      <c r="L623" s="266"/>
      <c r="M623" s="32"/>
      <c r="N623" s="32"/>
      <c r="O623" s="32"/>
      <c r="P623" s="32"/>
      <c r="Q623" s="32"/>
      <c r="R623" s="32"/>
      <c r="S623" s="32"/>
      <c r="T623" s="32"/>
      <c r="U623" s="32"/>
      <c r="V623" s="32"/>
      <c r="W623" s="32"/>
    </row>
    <row r="624">
      <c r="A624" s="32"/>
      <c r="B624" s="32"/>
      <c r="C624" s="32"/>
      <c r="D624" s="32"/>
      <c r="E624" s="343"/>
      <c r="F624" s="342"/>
      <c r="G624" s="342"/>
      <c r="H624" s="342"/>
      <c r="I624" s="342"/>
      <c r="J624" s="342"/>
      <c r="K624" s="341"/>
      <c r="L624" s="342"/>
      <c r="M624" s="32"/>
      <c r="N624" s="32"/>
      <c r="O624" s="32"/>
      <c r="P624" s="32"/>
      <c r="Q624" s="32"/>
      <c r="R624" s="32"/>
      <c r="S624" s="32"/>
      <c r="T624" s="32"/>
      <c r="U624" s="32"/>
      <c r="V624" s="32"/>
      <c r="W624" s="32"/>
    </row>
    <row r="625">
      <c r="A625" s="32"/>
      <c r="B625" s="32"/>
      <c r="C625" s="32"/>
      <c r="D625" s="32"/>
      <c r="E625" s="344"/>
      <c r="F625" s="266"/>
      <c r="G625" s="266"/>
      <c r="H625" s="266"/>
      <c r="I625" s="266"/>
      <c r="J625" s="266"/>
      <c r="K625" s="265"/>
      <c r="L625" s="266"/>
      <c r="M625" s="32"/>
      <c r="N625" s="32"/>
      <c r="O625" s="32"/>
      <c r="P625" s="32"/>
      <c r="Q625" s="32"/>
      <c r="R625" s="32"/>
      <c r="S625" s="32"/>
      <c r="T625" s="32"/>
      <c r="U625" s="32"/>
      <c r="V625" s="32"/>
      <c r="W625" s="32"/>
    </row>
    <row r="626">
      <c r="A626" s="32"/>
      <c r="B626" s="32"/>
      <c r="C626" s="32"/>
      <c r="D626" s="32"/>
      <c r="E626" s="343"/>
      <c r="F626" s="342"/>
      <c r="G626" s="342"/>
      <c r="H626" s="342"/>
      <c r="I626" s="342"/>
      <c r="J626" s="342"/>
      <c r="K626" s="341"/>
      <c r="L626" s="342"/>
      <c r="M626" s="32"/>
      <c r="N626" s="32"/>
      <c r="O626" s="32"/>
      <c r="P626" s="32"/>
      <c r="Q626" s="32"/>
      <c r="R626" s="32"/>
      <c r="S626" s="32"/>
      <c r="T626" s="32"/>
      <c r="U626" s="32"/>
      <c r="V626" s="32"/>
      <c r="W626" s="32"/>
    </row>
    <row r="627">
      <c r="A627" s="32"/>
      <c r="B627" s="32"/>
      <c r="C627" s="32"/>
      <c r="D627" s="32"/>
      <c r="E627" s="344"/>
      <c r="F627" s="266"/>
      <c r="G627" s="266"/>
      <c r="H627" s="266"/>
      <c r="I627" s="266"/>
      <c r="J627" s="266"/>
      <c r="K627" s="265"/>
      <c r="L627" s="266"/>
      <c r="M627" s="32"/>
      <c r="N627" s="32"/>
      <c r="O627" s="32"/>
      <c r="P627" s="32"/>
      <c r="Q627" s="32"/>
      <c r="R627" s="32"/>
      <c r="S627" s="32"/>
      <c r="T627" s="32"/>
      <c r="U627" s="32"/>
      <c r="V627" s="32"/>
      <c r="W627" s="32"/>
    </row>
    <row r="628">
      <c r="A628" s="32"/>
      <c r="B628" s="32"/>
      <c r="C628" s="32"/>
      <c r="D628" s="32"/>
      <c r="E628" s="343"/>
      <c r="F628" s="342"/>
      <c r="G628" s="342"/>
      <c r="H628" s="342"/>
      <c r="I628" s="342"/>
      <c r="J628" s="342"/>
      <c r="K628" s="341"/>
      <c r="L628" s="342"/>
      <c r="M628" s="32"/>
      <c r="N628" s="32"/>
      <c r="O628" s="32"/>
      <c r="P628" s="32"/>
      <c r="Q628" s="32"/>
      <c r="R628" s="32"/>
      <c r="S628" s="32"/>
      <c r="T628" s="32"/>
      <c r="U628" s="32"/>
      <c r="V628" s="32"/>
      <c r="W628" s="32"/>
    </row>
    <row r="629">
      <c r="A629" s="32"/>
      <c r="B629" s="32"/>
      <c r="C629" s="32"/>
      <c r="D629" s="32"/>
      <c r="E629" s="344"/>
      <c r="F629" s="266"/>
      <c r="G629" s="266"/>
      <c r="H629" s="266"/>
      <c r="I629" s="266"/>
      <c r="J629" s="266"/>
      <c r="K629" s="265"/>
      <c r="L629" s="266"/>
      <c r="M629" s="32"/>
      <c r="N629" s="32"/>
      <c r="O629" s="32"/>
      <c r="P629" s="32"/>
      <c r="Q629" s="32"/>
      <c r="R629" s="32"/>
      <c r="S629" s="32"/>
      <c r="T629" s="32"/>
      <c r="U629" s="32"/>
      <c r="V629" s="32"/>
      <c r="W629" s="32"/>
    </row>
    <row r="630">
      <c r="A630" s="32"/>
      <c r="B630" s="32"/>
      <c r="C630" s="32"/>
      <c r="D630" s="32"/>
      <c r="E630" s="343"/>
      <c r="F630" s="342"/>
      <c r="G630" s="342"/>
      <c r="H630" s="342"/>
      <c r="I630" s="342"/>
      <c r="J630" s="342"/>
      <c r="K630" s="341"/>
      <c r="L630" s="342"/>
      <c r="M630" s="32"/>
      <c r="N630" s="32"/>
      <c r="O630" s="32"/>
      <c r="P630" s="32"/>
      <c r="Q630" s="32"/>
      <c r="R630" s="32"/>
      <c r="S630" s="32"/>
      <c r="T630" s="32"/>
      <c r="U630" s="32"/>
      <c r="V630" s="32"/>
      <c r="W630" s="32"/>
    </row>
    <row r="631">
      <c r="A631" s="32"/>
      <c r="B631" s="32"/>
      <c r="C631" s="32"/>
      <c r="D631" s="32"/>
      <c r="E631" s="344"/>
      <c r="F631" s="266"/>
      <c r="G631" s="266"/>
      <c r="H631" s="266"/>
      <c r="I631" s="266"/>
      <c r="J631" s="266"/>
      <c r="K631" s="265"/>
      <c r="L631" s="266"/>
      <c r="M631" s="32"/>
      <c r="N631" s="32"/>
      <c r="O631" s="32"/>
      <c r="P631" s="32"/>
      <c r="Q631" s="32"/>
      <c r="R631" s="32"/>
      <c r="S631" s="32"/>
      <c r="T631" s="32"/>
      <c r="U631" s="32"/>
      <c r="V631" s="32"/>
      <c r="W631" s="32"/>
    </row>
    <row r="632">
      <c r="A632" s="32"/>
      <c r="B632" s="32"/>
      <c r="C632" s="32"/>
      <c r="D632" s="32"/>
      <c r="E632" s="343"/>
      <c r="F632" s="342"/>
      <c r="G632" s="342"/>
      <c r="H632" s="342"/>
      <c r="I632" s="342"/>
      <c r="J632" s="342"/>
      <c r="K632" s="341"/>
      <c r="L632" s="342"/>
      <c r="M632" s="32"/>
      <c r="N632" s="32"/>
      <c r="O632" s="32"/>
      <c r="P632" s="32"/>
      <c r="Q632" s="32"/>
      <c r="R632" s="32"/>
      <c r="S632" s="32"/>
      <c r="T632" s="32"/>
      <c r="U632" s="32"/>
      <c r="V632" s="32"/>
      <c r="W632" s="32"/>
    </row>
    <row r="633">
      <c r="A633" s="32"/>
      <c r="B633" s="32"/>
      <c r="C633" s="32"/>
      <c r="D633" s="32"/>
      <c r="E633" s="344"/>
      <c r="F633" s="266"/>
      <c r="G633" s="266"/>
      <c r="H633" s="266"/>
      <c r="I633" s="266"/>
      <c r="J633" s="266"/>
      <c r="K633" s="265"/>
      <c r="L633" s="266"/>
      <c r="M633" s="32"/>
      <c r="N633" s="32"/>
      <c r="O633" s="32"/>
      <c r="P633" s="32"/>
      <c r="Q633" s="32"/>
      <c r="R633" s="32"/>
      <c r="S633" s="32"/>
      <c r="T633" s="32"/>
      <c r="U633" s="32"/>
      <c r="V633" s="32"/>
      <c r="W633" s="32"/>
    </row>
    <row r="634">
      <c r="A634" s="32"/>
      <c r="B634" s="32"/>
      <c r="C634" s="32"/>
      <c r="D634" s="32"/>
      <c r="E634" s="343"/>
      <c r="F634" s="342"/>
      <c r="G634" s="342"/>
      <c r="H634" s="342"/>
      <c r="I634" s="342"/>
      <c r="J634" s="342"/>
      <c r="K634" s="341"/>
      <c r="L634" s="342"/>
      <c r="M634" s="32"/>
      <c r="N634" s="32"/>
      <c r="O634" s="32"/>
      <c r="P634" s="32"/>
      <c r="Q634" s="32"/>
      <c r="R634" s="32"/>
      <c r="S634" s="32"/>
      <c r="T634" s="32"/>
      <c r="U634" s="32"/>
      <c r="V634" s="32"/>
      <c r="W634" s="32"/>
    </row>
    <row r="635">
      <c r="A635" s="32"/>
      <c r="B635" s="32"/>
      <c r="C635" s="32"/>
      <c r="D635" s="32"/>
      <c r="E635" s="344"/>
      <c r="F635" s="266"/>
      <c r="G635" s="266"/>
      <c r="H635" s="266"/>
      <c r="I635" s="266"/>
      <c r="J635" s="266"/>
      <c r="K635" s="265"/>
      <c r="L635" s="266"/>
      <c r="M635" s="32"/>
      <c r="N635" s="32"/>
      <c r="O635" s="32"/>
      <c r="P635" s="32"/>
      <c r="Q635" s="32"/>
      <c r="R635" s="32"/>
      <c r="S635" s="32"/>
      <c r="T635" s="32"/>
      <c r="U635" s="32"/>
      <c r="V635" s="32"/>
      <c r="W635" s="32"/>
    </row>
    <row r="636">
      <c r="A636" s="32"/>
      <c r="B636" s="32"/>
      <c r="C636" s="32"/>
      <c r="D636" s="32"/>
      <c r="E636" s="343"/>
      <c r="F636" s="342"/>
      <c r="G636" s="342"/>
      <c r="H636" s="342"/>
      <c r="I636" s="342"/>
      <c r="J636" s="342"/>
      <c r="K636" s="341"/>
      <c r="L636" s="342"/>
      <c r="M636" s="32"/>
      <c r="N636" s="32"/>
      <c r="O636" s="32"/>
      <c r="P636" s="32"/>
      <c r="Q636" s="32"/>
      <c r="R636" s="32"/>
      <c r="S636" s="32"/>
      <c r="T636" s="32"/>
      <c r="U636" s="32"/>
      <c r="V636" s="32"/>
      <c r="W636" s="32"/>
    </row>
    <row r="637">
      <c r="A637" s="32"/>
      <c r="B637" s="32"/>
      <c r="C637" s="32"/>
      <c r="D637" s="32"/>
      <c r="E637" s="344"/>
      <c r="F637" s="266"/>
      <c r="G637" s="266"/>
      <c r="H637" s="266"/>
      <c r="I637" s="266"/>
      <c r="J637" s="266"/>
      <c r="K637" s="265"/>
      <c r="L637" s="266"/>
      <c r="M637" s="32"/>
      <c r="N637" s="32"/>
      <c r="O637" s="32"/>
      <c r="P637" s="32"/>
      <c r="Q637" s="32"/>
      <c r="R637" s="32"/>
      <c r="S637" s="32"/>
      <c r="T637" s="32"/>
      <c r="U637" s="32"/>
      <c r="V637" s="32"/>
      <c r="W637" s="32"/>
    </row>
    <row r="638">
      <c r="A638" s="32"/>
      <c r="B638" s="32"/>
      <c r="C638" s="32"/>
      <c r="D638" s="32"/>
      <c r="E638" s="343"/>
      <c r="F638" s="342"/>
      <c r="G638" s="342"/>
      <c r="H638" s="342"/>
      <c r="I638" s="342"/>
      <c r="J638" s="342"/>
      <c r="K638" s="341"/>
      <c r="L638" s="342"/>
      <c r="M638" s="32"/>
      <c r="N638" s="32"/>
      <c r="O638" s="32"/>
      <c r="P638" s="32"/>
      <c r="Q638" s="32"/>
      <c r="R638" s="32"/>
      <c r="S638" s="32"/>
      <c r="T638" s="32"/>
      <c r="U638" s="32"/>
      <c r="V638" s="32"/>
      <c r="W638" s="32"/>
    </row>
    <row r="639">
      <c r="A639" s="32"/>
      <c r="B639" s="32"/>
      <c r="C639" s="32"/>
      <c r="D639" s="32"/>
      <c r="E639" s="344"/>
      <c r="F639" s="266"/>
      <c r="G639" s="266"/>
      <c r="H639" s="266"/>
      <c r="I639" s="266"/>
      <c r="J639" s="266"/>
      <c r="K639" s="265"/>
      <c r="L639" s="266"/>
      <c r="M639" s="32"/>
      <c r="N639" s="32"/>
      <c r="O639" s="32"/>
      <c r="P639" s="32"/>
      <c r="Q639" s="32"/>
      <c r="R639" s="32"/>
      <c r="S639" s="32"/>
      <c r="T639" s="32"/>
      <c r="U639" s="32"/>
      <c r="V639" s="32"/>
      <c r="W639" s="32"/>
    </row>
    <row r="640">
      <c r="A640" s="32"/>
      <c r="B640" s="32"/>
      <c r="C640" s="32"/>
      <c r="D640" s="32"/>
      <c r="E640" s="343"/>
      <c r="F640" s="342"/>
      <c r="G640" s="342"/>
      <c r="H640" s="342"/>
      <c r="I640" s="342"/>
      <c r="J640" s="342"/>
      <c r="K640" s="341"/>
      <c r="L640" s="342"/>
      <c r="M640" s="32"/>
      <c r="N640" s="32"/>
      <c r="O640" s="32"/>
      <c r="P640" s="32"/>
      <c r="Q640" s="32"/>
      <c r="R640" s="32"/>
      <c r="S640" s="32"/>
      <c r="T640" s="32"/>
      <c r="U640" s="32"/>
      <c r="V640" s="32"/>
      <c r="W640" s="32"/>
    </row>
    <row r="641">
      <c r="A641" s="32"/>
      <c r="B641" s="32"/>
      <c r="C641" s="32"/>
      <c r="D641" s="32"/>
      <c r="E641" s="344"/>
      <c r="F641" s="266"/>
      <c r="G641" s="266"/>
      <c r="H641" s="266"/>
      <c r="I641" s="266"/>
      <c r="J641" s="266"/>
      <c r="K641" s="265"/>
      <c r="L641" s="266"/>
      <c r="M641" s="32"/>
      <c r="N641" s="32"/>
      <c r="O641" s="32"/>
      <c r="P641" s="32"/>
      <c r="Q641" s="32"/>
      <c r="R641" s="32"/>
      <c r="S641" s="32"/>
      <c r="T641" s="32"/>
      <c r="U641" s="32"/>
      <c r="V641" s="32"/>
      <c r="W641" s="32"/>
    </row>
    <row r="642">
      <c r="A642" s="32"/>
      <c r="B642" s="32"/>
      <c r="C642" s="32"/>
      <c r="D642" s="32"/>
      <c r="E642" s="343"/>
      <c r="F642" s="342"/>
      <c r="G642" s="342"/>
      <c r="H642" s="342"/>
      <c r="I642" s="342"/>
      <c r="J642" s="342"/>
      <c r="K642" s="341"/>
      <c r="L642" s="342"/>
      <c r="M642" s="32"/>
      <c r="N642" s="32"/>
      <c r="O642" s="32"/>
      <c r="P642" s="32"/>
      <c r="Q642" s="32"/>
      <c r="R642" s="32"/>
      <c r="S642" s="32"/>
      <c r="T642" s="32"/>
      <c r="U642" s="32"/>
      <c r="V642" s="32"/>
      <c r="W642" s="32"/>
    </row>
    <row r="643">
      <c r="A643" s="32"/>
      <c r="B643" s="32"/>
      <c r="C643" s="32"/>
      <c r="D643" s="32"/>
      <c r="E643" s="344"/>
      <c r="F643" s="266"/>
      <c r="G643" s="266"/>
      <c r="H643" s="266"/>
      <c r="I643" s="266"/>
      <c r="J643" s="266"/>
      <c r="K643" s="265"/>
      <c r="L643" s="266"/>
      <c r="M643" s="32"/>
      <c r="N643" s="32"/>
      <c r="O643" s="32"/>
      <c r="P643" s="32"/>
      <c r="Q643" s="32"/>
      <c r="R643" s="32"/>
      <c r="S643" s="32"/>
      <c r="T643" s="32"/>
      <c r="U643" s="32"/>
      <c r="V643" s="32"/>
      <c r="W643" s="32"/>
    </row>
    <row r="644">
      <c r="A644" s="32"/>
      <c r="B644" s="32"/>
      <c r="C644" s="32"/>
      <c r="D644" s="32"/>
      <c r="E644" s="343"/>
      <c r="F644" s="342"/>
      <c r="G644" s="342"/>
      <c r="H644" s="342"/>
      <c r="I644" s="342"/>
      <c r="J644" s="342"/>
      <c r="K644" s="341"/>
      <c r="L644" s="342"/>
      <c r="M644" s="32"/>
      <c r="N644" s="32"/>
      <c r="O644" s="32"/>
      <c r="P644" s="32"/>
      <c r="Q644" s="32"/>
      <c r="R644" s="32"/>
      <c r="S644" s="32"/>
      <c r="T644" s="32"/>
      <c r="U644" s="32"/>
      <c r="V644" s="32"/>
      <c r="W644" s="32"/>
    </row>
    <row r="645">
      <c r="A645" s="32"/>
      <c r="B645" s="32"/>
      <c r="C645" s="32"/>
      <c r="D645" s="32"/>
      <c r="E645" s="344"/>
      <c r="F645" s="266"/>
      <c r="G645" s="266"/>
      <c r="H645" s="266"/>
      <c r="I645" s="266"/>
      <c r="J645" s="266"/>
      <c r="K645" s="265"/>
      <c r="L645" s="266"/>
      <c r="M645" s="32"/>
      <c r="N645" s="32"/>
      <c r="O645" s="32"/>
      <c r="P645" s="32"/>
      <c r="Q645" s="32"/>
      <c r="R645" s="32"/>
      <c r="S645" s="32"/>
      <c r="T645" s="32"/>
      <c r="U645" s="32"/>
      <c r="V645" s="32"/>
      <c r="W645" s="32"/>
    </row>
    <row r="646">
      <c r="A646" s="32"/>
      <c r="B646" s="32"/>
      <c r="C646" s="32"/>
      <c r="D646" s="32"/>
      <c r="E646" s="343"/>
      <c r="F646" s="342"/>
      <c r="G646" s="342"/>
      <c r="H646" s="342"/>
      <c r="I646" s="342"/>
      <c r="J646" s="342"/>
      <c r="K646" s="341"/>
      <c r="L646" s="342"/>
      <c r="M646" s="32"/>
      <c r="N646" s="32"/>
      <c r="O646" s="32"/>
      <c r="P646" s="32"/>
      <c r="Q646" s="32"/>
      <c r="R646" s="32"/>
      <c r="S646" s="32"/>
      <c r="T646" s="32"/>
      <c r="U646" s="32"/>
      <c r="V646" s="32"/>
      <c r="W646" s="32"/>
    </row>
    <row r="647">
      <c r="A647" s="32"/>
      <c r="B647" s="32"/>
      <c r="C647" s="32"/>
      <c r="D647" s="32"/>
      <c r="E647" s="344"/>
      <c r="F647" s="266"/>
      <c r="G647" s="266"/>
      <c r="H647" s="266"/>
      <c r="I647" s="266"/>
      <c r="J647" s="266"/>
      <c r="K647" s="265"/>
      <c r="L647" s="266"/>
      <c r="M647" s="32"/>
      <c r="N647" s="32"/>
      <c r="O647" s="32"/>
      <c r="P647" s="32"/>
      <c r="Q647" s="32"/>
      <c r="R647" s="32"/>
      <c r="S647" s="32"/>
      <c r="T647" s="32"/>
      <c r="U647" s="32"/>
      <c r="V647" s="32"/>
      <c r="W647" s="32"/>
    </row>
    <row r="648">
      <c r="A648" s="32"/>
      <c r="B648" s="32"/>
      <c r="C648" s="32"/>
      <c r="D648" s="32"/>
      <c r="E648" s="343"/>
      <c r="F648" s="342"/>
      <c r="G648" s="342"/>
      <c r="H648" s="342"/>
      <c r="I648" s="342"/>
      <c r="J648" s="342"/>
      <c r="K648" s="341"/>
      <c r="L648" s="342"/>
      <c r="M648" s="32"/>
      <c r="N648" s="32"/>
      <c r="O648" s="32"/>
      <c r="P648" s="32"/>
      <c r="Q648" s="32"/>
      <c r="R648" s="32"/>
      <c r="S648" s="32"/>
      <c r="T648" s="32"/>
      <c r="U648" s="32"/>
      <c r="V648" s="32"/>
      <c r="W648" s="32"/>
    </row>
    <row r="649">
      <c r="A649" s="32"/>
      <c r="B649" s="32"/>
      <c r="C649" s="32"/>
      <c r="D649" s="32"/>
      <c r="E649" s="344"/>
      <c r="F649" s="266"/>
      <c r="G649" s="266"/>
      <c r="H649" s="266"/>
      <c r="I649" s="266"/>
      <c r="J649" s="266"/>
      <c r="K649" s="265"/>
      <c r="L649" s="266"/>
      <c r="M649" s="32"/>
      <c r="N649" s="32"/>
      <c r="O649" s="32"/>
      <c r="P649" s="32"/>
      <c r="Q649" s="32"/>
      <c r="R649" s="32"/>
      <c r="S649" s="32"/>
      <c r="T649" s="32"/>
      <c r="U649" s="32"/>
      <c r="V649" s="32"/>
      <c r="W649" s="32"/>
    </row>
    <row r="650">
      <c r="A650" s="32"/>
      <c r="B650" s="32"/>
      <c r="C650" s="32"/>
      <c r="D650" s="32"/>
      <c r="E650" s="343"/>
      <c r="F650" s="342"/>
      <c r="G650" s="342"/>
      <c r="H650" s="342"/>
      <c r="I650" s="342"/>
      <c r="J650" s="342"/>
      <c r="K650" s="341"/>
      <c r="L650" s="342"/>
      <c r="M650" s="32"/>
      <c r="N650" s="32"/>
      <c r="O650" s="32"/>
      <c r="P650" s="32"/>
      <c r="Q650" s="32"/>
      <c r="R650" s="32"/>
      <c r="S650" s="32"/>
      <c r="T650" s="32"/>
      <c r="U650" s="32"/>
      <c r="V650" s="32"/>
      <c r="W650" s="32"/>
    </row>
    <row r="651">
      <c r="A651" s="32"/>
      <c r="B651" s="32"/>
      <c r="C651" s="32"/>
      <c r="D651" s="32"/>
      <c r="E651" s="344"/>
      <c r="F651" s="266"/>
      <c r="G651" s="266"/>
      <c r="H651" s="266"/>
      <c r="I651" s="266"/>
      <c r="J651" s="266"/>
      <c r="K651" s="265"/>
      <c r="L651" s="266"/>
      <c r="M651" s="32"/>
      <c r="N651" s="32"/>
      <c r="O651" s="32"/>
      <c r="P651" s="32"/>
      <c r="Q651" s="32"/>
      <c r="R651" s="32"/>
      <c r="S651" s="32"/>
      <c r="T651" s="32"/>
      <c r="U651" s="32"/>
      <c r="V651" s="32"/>
      <c r="W651" s="32"/>
    </row>
    <row r="652">
      <c r="A652" s="32"/>
      <c r="B652" s="32"/>
      <c r="C652" s="32"/>
      <c r="D652" s="32"/>
      <c r="E652" s="343"/>
      <c r="F652" s="342"/>
      <c r="G652" s="342"/>
      <c r="H652" s="342"/>
      <c r="I652" s="342"/>
      <c r="J652" s="342"/>
      <c r="K652" s="341"/>
      <c r="L652" s="342"/>
      <c r="M652" s="32"/>
      <c r="N652" s="32"/>
      <c r="O652" s="32"/>
      <c r="P652" s="32"/>
      <c r="Q652" s="32"/>
      <c r="R652" s="32"/>
      <c r="S652" s="32"/>
      <c r="T652" s="32"/>
      <c r="U652" s="32"/>
      <c r="V652" s="32"/>
      <c r="W652" s="32"/>
    </row>
    <row r="653">
      <c r="A653" s="32"/>
      <c r="B653" s="32"/>
      <c r="C653" s="32"/>
      <c r="D653" s="32"/>
      <c r="E653" s="344"/>
      <c r="F653" s="266"/>
      <c r="G653" s="266"/>
      <c r="H653" s="266"/>
      <c r="I653" s="266"/>
      <c r="J653" s="266"/>
      <c r="K653" s="265"/>
      <c r="L653" s="266"/>
      <c r="M653" s="32"/>
      <c r="N653" s="32"/>
      <c r="O653" s="32"/>
      <c r="P653" s="32"/>
      <c r="Q653" s="32"/>
      <c r="R653" s="32"/>
      <c r="S653" s="32"/>
      <c r="T653" s="32"/>
      <c r="U653" s="32"/>
      <c r="V653" s="32"/>
      <c r="W653" s="32"/>
    </row>
    <row r="654">
      <c r="A654" s="32"/>
      <c r="B654" s="32"/>
      <c r="C654" s="32"/>
      <c r="D654" s="32"/>
      <c r="E654" s="343"/>
      <c r="F654" s="342"/>
      <c r="G654" s="342"/>
      <c r="H654" s="342"/>
      <c r="I654" s="342"/>
      <c r="J654" s="342"/>
      <c r="K654" s="341"/>
      <c r="L654" s="342"/>
      <c r="M654" s="32"/>
      <c r="N654" s="32"/>
      <c r="O654" s="32"/>
      <c r="P654" s="32"/>
      <c r="Q654" s="32"/>
      <c r="R654" s="32"/>
      <c r="S654" s="32"/>
      <c r="T654" s="32"/>
      <c r="U654" s="32"/>
      <c r="V654" s="32"/>
      <c r="W654" s="32"/>
    </row>
    <row r="655">
      <c r="A655" s="32"/>
      <c r="B655" s="32"/>
      <c r="C655" s="32"/>
      <c r="D655" s="32"/>
      <c r="E655" s="344"/>
      <c r="F655" s="266"/>
      <c r="G655" s="266"/>
      <c r="H655" s="266"/>
      <c r="I655" s="266"/>
      <c r="J655" s="266"/>
      <c r="K655" s="265"/>
      <c r="L655" s="266"/>
      <c r="M655" s="32"/>
      <c r="N655" s="32"/>
      <c r="O655" s="32"/>
      <c r="P655" s="32"/>
      <c r="Q655" s="32"/>
      <c r="R655" s="32"/>
      <c r="S655" s="32"/>
      <c r="T655" s="32"/>
      <c r="U655" s="32"/>
      <c r="V655" s="32"/>
      <c r="W655" s="32"/>
    </row>
    <row r="656">
      <c r="A656" s="32"/>
      <c r="B656" s="32"/>
      <c r="C656" s="32"/>
      <c r="D656" s="32"/>
      <c r="E656" s="343"/>
      <c r="F656" s="342"/>
      <c r="G656" s="342"/>
      <c r="H656" s="342"/>
      <c r="I656" s="342"/>
      <c r="J656" s="342"/>
      <c r="K656" s="341"/>
      <c r="L656" s="342"/>
      <c r="M656" s="32"/>
      <c r="N656" s="32"/>
      <c r="O656" s="32"/>
      <c r="P656" s="32"/>
      <c r="Q656" s="32"/>
      <c r="R656" s="32"/>
      <c r="S656" s="32"/>
      <c r="T656" s="32"/>
      <c r="U656" s="32"/>
      <c r="V656" s="32"/>
      <c r="W656" s="32"/>
    </row>
    <row r="657">
      <c r="A657" s="32"/>
      <c r="B657" s="32"/>
      <c r="C657" s="32"/>
      <c r="D657" s="32"/>
      <c r="E657" s="344"/>
      <c r="F657" s="266"/>
      <c r="G657" s="266"/>
      <c r="H657" s="266"/>
      <c r="I657" s="266"/>
      <c r="J657" s="266"/>
      <c r="K657" s="265"/>
      <c r="L657" s="266"/>
      <c r="M657" s="32"/>
      <c r="N657" s="32"/>
      <c r="O657" s="32"/>
      <c r="P657" s="32"/>
      <c r="Q657" s="32"/>
      <c r="R657" s="32"/>
      <c r="S657" s="32"/>
      <c r="T657" s="32"/>
      <c r="U657" s="32"/>
      <c r="V657" s="32"/>
      <c r="W657" s="32"/>
    </row>
    <row r="658">
      <c r="A658" s="32"/>
      <c r="B658" s="32"/>
      <c r="C658" s="32"/>
      <c r="D658" s="32"/>
      <c r="E658" s="343"/>
      <c r="F658" s="342"/>
      <c r="G658" s="342"/>
      <c r="H658" s="342"/>
      <c r="I658" s="342"/>
      <c r="J658" s="342"/>
      <c r="K658" s="341"/>
      <c r="L658" s="342"/>
      <c r="M658" s="32"/>
      <c r="N658" s="32"/>
      <c r="O658" s="32"/>
      <c r="P658" s="32"/>
      <c r="Q658" s="32"/>
      <c r="R658" s="32"/>
      <c r="S658" s="32"/>
      <c r="T658" s="32"/>
      <c r="U658" s="32"/>
      <c r="V658" s="32"/>
      <c r="W658" s="32"/>
    </row>
    <row r="659">
      <c r="A659" s="32"/>
      <c r="B659" s="32"/>
      <c r="C659" s="32"/>
      <c r="D659" s="32"/>
      <c r="E659" s="344"/>
      <c r="F659" s="266"/>
      <c r="G659" s="266"/>
      <c r="H659" s="266"/>
      <c r="I659" s="266"/>
      <c r="J659" s="266"/>
      <c r="K659" s="265"/>
      <c r="L659" s="266"/>
      <c r="M659" s="32"/>
      <c r="N659" s="32"/>
      <c r="O659" s="32"/>
      <c r="P659" s="32"/>
      <c r="Q659" s="32"/>
      <c r="R659" s="32"/>
      <c r="S659" s="32"/>
      <c r="T659" s="32"/>
      <c r="U659" s="32"/>
      <c r="V659" s="32"/>
      <c r="W659" s="32"/>
    </row>
    <row r="660">
      <c r="A660" s="32"/>
      <c r="B660" s="32"/>
      <c r="C660" s="32"/>
      <c r="D660" s="32"/>
      <c r="E660" s="343"/>
      <c r="F660" s="342"/>
      <c r="G660" s="342"/>
      <c r="H660" s="342"/>
      <c r="I660" s="342"/>
      <c r="J660" s="342"/>
      <c r="K660" s="341"/>
      <c r="L660" s="342"/>
      <c r="M660" s="32"/>
      <c r="N660" s="32"/>
      <c r="O660" s="32"/>
      <c r="P660" s="32"/>
      <c r="Q660" s="32"/>
      <c r="R660" s="32"/>
      <c r="S660" s="32"/>
      <c r="T660" s="32"/>
      <c r="U660" s="32"/>
      <c r="V660" s="32"/>
      <c r="W660" s="32"/>
    </row>
    <row r="661">
      <c r="A661" s="32"/>
      <c r="B661" s="32"/>
      <c r="C661" s="32"/>
      <c r="D661" s="32"/>
      <c r="E661" s="344"/>
      <c r="F661" s="266"/>
      <c r="G661" s="266"/>
      <c r="H661" s="266"/>
      <c r="I661" s="266"/>
      <c r="J661" s="266"/>
      <c r="K661" s="265"/>
      <c r="L661" s="266"/>
      <c r="M661" s="32"/>
      <c r="N661" s="32"/>
      <c r="O661" s="32"/>
      <c r="P661" s="32"/>
      <c r="Q661" s="32"/>
      <c r="R661" s="32"/>
      <c r="S661" s="32"/>
      <c r="T661" s="32"/>
      <c r="U661" s="32"/>
      <c r="V661" s="32"/>
      <c r="W661" s="32"/>
    </row>
    <row r="662">
      <c r="A662" s="32"/>
      <c r="B662" s="32"/>
      <c r="C662" s="32"/>
      <c r="D662" s="32"/>
      <c r="E662" s="343"/>
      <c r="F662" s="342"/>
      <c r="G662" s="342"/>
      <c r="H662" s="342"/>
      <c r="I662" s="342"/>
      <c r="J662" s="342"/>
      <c r="K662" s="341"/>
      <c r="L662" s="342"/>
      <c r="M662" s="32"/>
      <c r="N662" s="32"/>
      <c r="O662" s="32"/>
      <c r="P662" s="32"/>
      <c r="Q662" s="32"/>
      <c r="R662" s="32"/>
      <c r="S662" s="32"/>
      <c r="T662" s="32"/>
      <c r="U662" s="32"/>
      <c r="V662" s="32"/>
      <c r="W662" s="32"/>
    </row>
    <row r="663">
      <c r="A663" s="32"/>
      <c r="B663" s="32"/>
      <c r="C663" s="32"/>
      <c r="D663" s="32"/>
      <c r="E663" s="344"/>
      <c r="F663" s="266"/>
      <c r="G663" s="266"/>
      <c r="H663" s="266"/>
      <c r="I663" s="266"/>
      <c r="J663" s="266"/>
      <c r="K663" s="265"/>
      <c r="L663" s="266"/>
      <c r="M663" s="32"/>
      <c r="N663" s="32"/>
      <c r="O663" s="32"/>
      <c r="P663" s="32"/>
      <c r="Q663" s="32"/>
      <c r="R663" s="32"/>
      <c r="S663" s="32"/>
      <c r="T663" s="32"/>
      <c r="U663" s="32"/>
      <c r="V663" s="32"/>
      <c r="W663" s="32"/>
    </row>
    <row r="664">
      <c r="A664" s="32"/>
      <c r="B664" s="32"/>
      <c r="C664" s="32"/>
      <c r="D664" s="32"/>
      <c r="E664" s="343"/>
      <c r="F664" s="342"/>
      <c r="G664" s="342"/>
      <c r="H664" s="342"/>
      <c r="I664" s="342"/>
      <c r="J664" s="342"/>
      <c r="K664" s="341"/>
      <c r="L664" s="342"/>
      <c r="M664" s="32"/>
      <c r="N664" s="32"/>
      <c r="O664" s="32"/>
      <c r="P664" s="32"/>
      <c r="Q664" s="32"/>
      <c r="R664" s="32"/>
      <c r="S664" s="32"/>
      <c r="T664" s="32"/>
      <c r="U664" s="32"/>
      <c r="V664" s="32"/>
      <c r="W664" s="32"/>
    </row>
    <row r="665">
      <c r="A665" s="32"/>
      <c r="B665" s="32"/>
      <c r="C665" s="32"/>
      <c r="D665" s="32"/>
      <c r="E665" s="344"/>
      <c r="F665" s="266"/>
      <c r="G665" s="266"/>
      <c r="H665" s="266"/>
      <c r="I665" s="266"/>
      <c r="J665" s="266"/>
      <c r="K665" s="265"/>
      <c r="L665" s="266"/>
      <c r="M665" s="32"/>
      <c r="N665" s="32"/>
      <c r="O665" s="32"/>
      <c r="P665" s="32"/>
      <c r="Q665" s="32"/>
      <c r="R665" s="32"/>
      <c r="S665" s="32"/>
      <c r="T665" s="32"/>
      <c r="U665" s="32"/>
      <c r="V665" s="32"/>
      <c r="W665" s="32"/>
    </row>
    <row r="666">
      <c r="A666" s="32"/>
      <c r="B666" s="32"/>
      <c r="C666" s="32"/>
      <c r="D666" s="32"/>
      <c r="E666" s="343"/>
      <c r="F666" s="342"/>
      <c r="G666" s="342"/>
      <c r="H666" s="342"/>
      <c r="I666" s="342"/>
      <c r="J666" s="342"/>
      <c r="K666" s="341"/>
      <c r="L666" s="342"/>
      <c r="M666" s="32"/>
      <c r="N666" s="32"/>
      <c r="O666" s="32"/>
      <c r="P666" s="32"/>
      <c r="Q666" s="32"/>
      <c r="R666" s="32"/>
      <c r="S666" s="32"/>
      <c r="T666" s="32"/>
      <c r="U666" s="32"/>
      <c r="V666" s="32"/>
      <c r="W666" s="32"/>
    </row>
    <row r="667">
      <c r="A667" s="32"/>
      <c r="B667" s="32"/>
      <c r="C667" s="32"/>
      <c r="D667" s="32"/>
      <c r="E667" s="344"/>
      <c r="F667" s="266"/>
      <c r="G667" s="266"/>
      <c r="H667" s="266"/>
      <c r="I667" s="266"/>
      <c r="J667" s="266"/>
      <c r="K667" s="265"/>
      <c r="L667" s="266"/>
      <c r="M667" s="32"/>
      <c r="N667" s="32"/>
      <c r="O667" s="32"/>
      <c r="P667" s="32"/>
      <c r="Q667" s="32"/>
      <c r="R667" s="32"/>
      <c r="S667" s="32"/>
      <c r="T667" s="32"/>
      <c r="U667" s="32"/>
      <c r="V667" s="32"/>
      <c r="W667" s="32"/>
    </row>
    <row r="668">
      <c r="A668" s="32"/>
      <c r="B668" s="32"/>
      <c r="C668" s="32"/>
      <c r="D668" s="32"/>
      <c r="E668" s="343"/>
      <c r="F668" s="342"/>
      <c r="G668" s="342"/>
      <c r="H668" s="342"/>
      <c r="I668" s="342"/>
      <c r="J668" s="342"/>
      <c r="K668" s="341"/>
      <c r="L668" s="342"/>
      <c r="M668" s="32"/>
      <c r="N668" s="32"/>
      <c r="O668" s="32"/>
      <c r="P668" s="32"/>
      <c r="Q668" s="32"/>
      <c r="R668" s="32"/>
      <c r="S668" s="32"/>
      <c r="T668" s="32"/>
      <c r="U668" s="32"/>
      <c r="V668" s="32"/>
      <c r="W668" s="32"/>
    </row>
    <row r="669">
      <c r="A669" s="32"/>
      <c r="B669" s="32"/>
      <c r="C669" s="32"/>
      <c r="D669" s="32"/>
      <c r="E669" s="344"/>
      <c r="F669" s="266"/>
      <c r="G669" s="266"/>
      <c r="H669" s="266"/>
      <c r="I669" s="266"/>
      <c r="J669" s="266"/>
      <c r="K669" s="265"/>
      <c r="L669" s="266"/>
      <c r="M669" s="32"/>
      <c r="N669" s="32"/>
      <c r="O669" s="32"/>
      <c r="P669" s="32"/>
      <c r="Q669" s="32"/>
      <c r="R669" s="32"/>
      <c r="S669" s="32"/>
      <c r="T669" s="32"/>
      <c r="U669" s="32"/>
      <c r="V669" s="32"/>
      <c r="W669" s="32"/>
    </row>
    <row r="670">
      <c r="A670" s="32"/>
      <c r="B670" s="32"/>
      <c r="C670" s="32"/>
      <c r="D670" s="32"/>
      <c r="E670" s="343"/>
      <c r="F670" s="342"/>
      <c r="G670" s="342"/>
      <c r="H670" s="342"/>
      <c r="I670" s="342"/>
      <c r="J670" s="342"/>
      <c r="K670" s="341"/>
      <c r="L670" s="342"/>
      <c r="M670" s="32"/>
      <c r="N670" s="32"/>
      <c r="O670" s="32"/>
      <c r="P670" s="32"/>
      <c r="Q670" s="32"/>
      <c r="R670" s="32"/>
      <c r="S670" s="32"/>
      <c r="T670" s="32"/>
      <c r="U670" s="32"/>
      <c r="V670" s="32"/>
      <c r="W670" s="32"/>
    </row>
    <row r="671">
      <c r="A671" s="32"/>
      <c r="B671" s="32"/>
      <c r="C671" s="32"/>
      <c r="D671" s="32"/>
      <c r="E671" s="344"/>
      <c r="F671" s="266"/>
      <c r="G671" s="266"/>
      <c r="H671" s="266"/>
      <c r="I671" s="266"/>
      <c r="J671" s="266"/>
      <c r="K671" s="265"/>
      <c r="L671" s="266"/>
      <c r="M671" s="32"/>
      <c r="N671" s="32"/>
      <c r="O671" s="32"/>
      <c r="P671" s="32"/>
      <c r="Q671" s="32"/>
      <c r="R671" s="32"/>
      <c r="S671" s="32"/>
      <c r="T671" s="32"/>
      <c r="U671" s="32"/>
      <c r="V671" s="32"/>
      <c r="W671" s="32"/>
    </row>
    <row r="672">
      <c r="A672" s="32"/>
      <c r="B672" s="32"/>
      <c r="C672" s="32"/>
      <c r="D672" s="32"/>
      <c r="E672" s="343"/>
      <c r="F672" s="342"/>
      <c r="G672" s="342"/>
      <c r="H672" s="342"/>
      <c r="I672" s="342"/>
      <c r="J672" s="342"/>
      <c r="K672" s="341"/>
      <c r="L672" s="342"/>
      <c r="M672" s="32"/>
      <c r="N672" s="32"/>
      <c r="O672" s="32"/>
      <c r="P672" s="32"/>
      <c r="Q672" s="32"/>
      <c r="R672" s="32"/>
      <c r="S672" s="32"/>
      <c r="T672" s="32"/>
      <c r="U672" s="32"/>
      <c r="V672" s="32"/>
      <c r="W672" s="32"/>
    </row>
    <row r="673">
      <c r="A673" s="32"/>
      <c r="B673" s="32"/>
      <c r="C673" s="32"/>
      <c r="D673" s="32"/>
      <c r="E673" s="344"/>
      <c r="F673" s="266"/>
      <c r="G673" s="266"/>
      <c r="H673" s="266"/>
      <c r="I673" s="266"/>
      <c r="J673" s="266"/>
      <c r="K673" s="265"/>
      <c r="L673" s="266"/>
      <c r="M673" s="32"/>
      <c r="N673" s="32"/>
      <c r="O673" s="32"/>
      <c r="P673" s="32"/>
      <c r="Q673" s="32"/>
      <c r="R673" s="32"/>
      <c r="S673" s="32"/>
      <c r="T673" s="32"/>
      <c r="U673" s="32"/>
      <c r="V673" s="32"/>
      <c r="W673" s="32"/>
    </row>
    <row r="674">
      <c r="A674" s="32"/>
      <c r="B674" s="32"/>
      <c r="C674" s="32"/>
      <c r="D674" s="32"/>
      <c r="E674" s="343"/>
      <c r="F674" s="342"/>
      <c r="G674" s="342"/>
      <c r="H674" s="342"/>
      <c r="I674" s="342"/>
      <c r="J674" s="342"/>
      <c r="K674" s="341"/>
      <c r="L674" s="342"/>
      <c r="M674" s="32"/>
      <c r="N674" s="32"/>
      <c r="O674" s="32"/>
      <c r="P674" s="32"/>
      <c r="Q674" s="32"/>
      <c r="R674" s="32"/>
      <c r="S674" s="32"/>
      <c r="T674" s="32"/>
      <c r="U674" s="32"/>
      <c r="V674" s="32"/>
      <c r="W674" s="32"/>
    </row>
    <row r="675">
      <c r="A675" s="32"/>
      <c r="B675" s="32"/>
      <c r="C675" s="32"/>
      <c r="D675" s="32"/>
      <c r="E675" s="344"/>
      <c r="F675" s="266"/>
      <c r="G675" s="266"/>
      <c r="H675" s="266"/>
      <c r="I675" s="266"/>
      <c r="J675" s="266"/>
      <c r="K675" s="265"/>
      <c r="L675" s="266"/>
      <c r="M675" s="32"/>
      <c r="N675" s="32"/>
      <c r="O675" s="32"/>
      <c r="P675" s="32"/>
      <c r="Q675" s="32"/>
      <c r="R675" s="32"/>
      <c r="S675" s="32"/>
      <c r="T675" s="32"/>
      <c r="U675" s="32"/>
      <c r="V675" s="32"/>
      <c r="W675" s="32"/>
    </row>
    <row r="676">
      <c r="A676" s="32"/>
      <c r="B676" s="32"/>
      <c r="C676" s="32"/>
      <c r="D676" s="32"/>
      <c r="E676" s="343"/>
      <c r="F676" s="342"/>
      <c r="G676" s="342"/>
      <c r="H676" s="342"/>
      <c r="I676" s="342"/>
      <c r="J676" s="342"/>
      <c r="K676" s="341"/>
      <c r="L676" s="342"/>
      <c r="M676" s="32"/>
      <c r="N676" s="32"/>
      <c r="O676" s="32"/>
      <c r="P676" s="32"/>
      <c r="Q676" s="32"/>
      <c r="R676" s="32"/>
      <c r="S676" s="32"/>
      <c r="T676" s="32"/>
      <c r="U676" s="32"/>
      <c r="V676" s="32"/>
      <c r="W676" s="32"/>
    </row>
    <row r="677">
      <c r="A677" s="32"/>
      <c r="B677" s="32"/>
      <c r="C677" s="32"/>
      <c r="D677" s="32"/>
      <c r="E677" s="344"/>
      <c r="F677" s="266"/>
      <c r="G677" s="266"/>
      <c r="H677" s="266"/>
      <c r="I677" s="266"/>
      <c r="J677" s="266"/>
      <c r="K677" s="265"/>
      <c r="L677" s="266"/>
      <c r="M677" s="32"/>
      <c r="N677" s="32"/>
      <c r="O677" s="32"/>
      <c r="P677" s="32"/>
      <c r="Q677" s="32"/>
      <c r="R677" s="32"/>
      <c r="S677" s="32"/>
      <c r="T677" s="32"/>
      <c r="U677" s="32"/>
      <c r="V677" s="32"/>
      <c r="W677" s="32"/>
    </row>
    <row r="678">
      <c r="A678" s="32"/>
      <c r="B678" s="32"/>
      <c r="C678" s="32"/>
      <c r="D678" s="32"/>
      <c r="E678" s="343"/>
      <c r="F678" s="342"/>
      <c r="G678" s="342"/>
      <c r="H678" s="342"/>
      <c r="I678" s="342"/>
      <c r="J678" s="342"/>
      <c r="K678" s="341"/>
      <c r="L678" s="342"/>
      <c r="M678" s="32"/>
      <c r="N678" s="32"/>
      <c r="O678" s="32"/>
      <c r="P678" s="32"/>
      <c r="Q678" s="32"/>
      <c r="R678" s="32"/>
      <c r="S678" s="32"/>
      <c r="T678" s="32"/>
      <c r="U678" s="32"/>
      <c r="V678" s="32"/>
      <c r="W678" s="32"/>
    </row>
    <row r="679">
      <c r="A679" s="32"/>
      <c r="B679" s="32"/>
      <c r="C679" s="32"/>
      <c r="D679" s="32"/>
      <c r="E679" s="344"/>
      <c r="F679" s="266"/>
      <c r="G679" s="266"/>
      <c r="H679" s="266"/>
      <c r="I679" s="266"/>
      <c r="J679" s="266"/>
      <c r="K679" s="265"/>
      <c r="L679" s="266"/>
      <c r="M679" s="32"/>
      <c r="N679" s="32"/>
      <c r="O679" s="32"/>
      <c r="P679" s="32"/>
      <c r="Q679" s="32"/>
      <c r="R679" s="32"/>
      <c r="S679" s="32"/>
      <c r="T679" s="32"/>
      <c r="U679" s="32"/>
      <c r="V679" s="32"/>
      <c r="W679" s="32"/>
    </row>
    <row r="680">
      <c r="A680" s="32"/>
      <c r="B680" s="32"/>
      <c r="C680" s="32"/>
      <c r="D680" s="32"/>
      <c r="E680" s="343"/>
      <c r="F680" s="342"/>
      <c r="G680" s="342"/>
      <c r="H680" s="342"/>
      <c r="I680" s="342"/>
      <c r="J680" s="342"/>
      <c r="K680" s="341"/>
      <c r="L680" s="342"/>
      <c r="M680" s="32"/>
      <c r="N680" s="32"/>
      <c r="O680" s="32"/>
      <c r="P680" s="32"/>
      <c r="Q680" s="32"/>
      <c r="R680" s="32"/>
      <c r="S680" s="32"/>
      <c r="T680" s="32"/>
      <c r="U680" s="32"/>
      <c r="V680" s="32"/>
      <c r="W680" s="32"/>
    </row>
    <row r="681">
      <c r="A681" s="32"/>
      <c r="B681" s="32"/>
      <c r="C681" s="32"/>
      <c r="D681" s="32"/>
      <c r="E681" s="344"/>
      <c r="F681" s="266"/>
      <c r="G681" s="266"/>
      <c r="H681" s="266"/>
      <c r="I681" s="266"/>
      <c r="J681" s="266"/>
      <c r="K681" s="265"/>
      <c r="L681" s="266"/>
      <c r="M681" s="32"/>
      <c r="N681" s="32"/>
      <c r="O681" s="32"/>
      <c r="P681" s="32"/>
      <c r="Q681" s="32"/>
      <c r="R681" s="32"/>
      <c r="S681" s="32"/>
      <c r="T681" s="32"/>
      <c r="U681" s="32"/>
      <c r="V681" s="32"/>
      <c r="W681" s="32"/>
    </row>
    <row r="682">
      <c r="A682" s="32"/>
      <c r="B682" s="32"/>
      <c r="C682" s="32"/>
      <c r="D682" s="32"/>
      <c r="E682" s="343"/>
      <c r="F682" s="342"/>
      <c r="G682" s="342"/>
      <c r="H682" s="342"/>
      <c r="I682" s="342"/>
      <c r="J682" s="342"/>
      <c r="K682" s="341"/>
      <c r="L682" s="342"/>
      <c r="M682" s="32"/>
      <c r="N682" s="32"/>
      <c r="O682" s="32"/>
      <c r="P682" s="32"/>
      <c r="Q682" s="32"/>
      <c r="R682" s="32"/>
      <c r="S682" s="32"/>
      <c r="T682" s="32"/>
      <c r="U682" s="32"/>
      <c r="V682" s="32"/>
      <c r="W682" s="32"/>
    </row>
    <row r="683">
      <c r="A683" s="32"/>
      <c r="B683" s="32"/>
      <c r="C683" s="32"/>
      <c r="D683" s="32"/>
      <c r="E683" s="344"/>
      <c r="F683" s="266"/>
      <c r="G683" s="266"/>
      <c r="H683" s="266"/>
      <c r="I683" s="266"/>
      <c r="J683" s="266"/>
      <c r="K683" s="265"/>
      <c r="L683" s="266"/>
      <c r="M683" s="32"/>
      <c r="N683" s="32"/>
      <c r="O683" s="32"/>
      <c r="P683" s="32"/>
      <c r="Q683" s="32"/>
      <c r="R683" s="32"/>
      <c r="S683" s="32"/>
      <c r="T683" s="32"/>
      <c r="U683" s="32"/>
      <c r="V683" s="32"/>
      <c r="W683" s="32"/>
    </row>
    <row r="684">
      <c r="A684" s="32"/>
      <c r="B684" s="32"/>
      <c r="C684" s="32"/>
      <c r="D684" s="32"/>
      <c r="E684" s="343"/>
      <c r="F684" s="342"/>
      <c r="G684" s="342"/>
      <c r="H684" s="342"/>
      <c r="I684" s="342"/>
      <c r="J684" s="342"/>
      <c r="K684" s="341"/>
      <c r="L684" s="342"/>
      <c r="M684" s="32"/>
      <c r="N684" s="32"/>
      <c r="O684" s="32"/>
      <c r="P684" s="32"/>
      <c r="Q684" s="32"/>
      <c r="R684" s="32"/>
      <c r="S684" s="32"/>
      <c r="T684" s="32"/>
      <c r="U684" s="32"/>
      <c r="V684" s="32"/>
      <c r="W684" s="32"/>
    </row>
    <row r="685">
      <c r="A685" s="32"/>
      <c r="B685" s="32"/>
      <c r="C685" s="32"/>
      <c r="D685" s="32"/>
      <c r="E685" s="344"/>
      <c r="F685" s="266"/>
      <c r="G685" s="266"/>
      <c r="H685" s="266"/>
      <c r="I685" s="266"/>
      <c r="J685" s="266"/>
      <c r="K685" s="265"/>
      <c r="L685" s="266"/>
      <c r="M685" s="32"/>
      <c r="N685" s="32"/>
      <c r="O685" s="32"/>
      <c r="P685" s="32"/>
      <c r="Q685" s="32"/>
      <c r="R685" s="32"/>
      <c r="S685" s="32"/>
      <c r="T685" s="32"/>
      <c r="U685" s="32"/>
      <c r="V685" s="32"/>
      <c r="W685" s="32"/>
    </row>
    <row r="686">
      <c r="A686" s="32"/>
      <c r="B686" s="32"/>
      <c r="C686" s="32"/>
      <c r="D686" s="32"/>
      <c r="E686" s="343"/>
      <c r="F686" s="342"/>
      <c r="G686" s="342"/>
      <c r="H686" s="342"/>
      <c r="I686" s="342"/>
      <c r="J686" s="342"/>
      <c r="K686" s="341"/>
      <c r="L686" s="342"/>
      <c r="M686" s="32"/>
      <c r="N686" s="32"/>
      <c r="O686" s="32"/>
      <c r="P686" s="32"/>
      <c r="Q686" s="32"/>
      <c r="R686" s="32"/>
      <c r="S686" s="32"/>
      <c r="T686" s="32"/>
      <c r="U686" s="32"/>
      <c r="V686" s="32"/>
      <c r="W686" s="32"/>
    </row>
    <row r="687">
      <c r="A687" s="32"/>
      <c r="B687" s="32"/>
      <c r="C687" s="32"/>
      <c r="D687" s="32"/>
      <c r="E687" s="344"/>
      <c r="F687" s="266"/>
      <c r="G687" s="266"/>
      <c r="H687" s="266"/>
      <c r="I687" s="266"/>
      <c r="J687" s="266"/>
      <c r="K687" s="265"/>
      <c r="L687" s="266"/>
      <c r="M687" s="32"/>
      <c r="N687" s="32"/>
      <c r="O687" s="32"/>
      <c r="P687" s="32"/>
      <c r="Q687" s="32"/>
      <c r="R687" s="32"/>
      <c r="S687" s="32"/>
      <c r="T687" s="32"/>
      <c r="U687" s="32"/>
      <c r="V687" s="32"/>
      <c r="W687" s="32"/>
    </row>
    <row r="688">
      <c r="A688" s="32"/>
      <c r="B688" s="32"/>
      <c r="C688" s="32"/>
      <c r="D688" s="32"/>
      <c r="E688" s="343"/>
      <c r="F688" s="342"/>
      <c r="G688" s="342"/>
      <c r="H688" s="342"/>
      <c r="I688" s="342"/>
      <c r="J688" s="342"/>
      <c r="K688" s="341"/>
      <c r="L688" s="342"/>
      <c r="M688" s="32"/>
      <c r="N688" s="32"/>
      <c r="O688" s="32"/>
      <c r="P688" s="32"/>
      <c r="Q688" s="32"/>
      <c r="R688" s="32"/>
      <c r="S688" s="32"/>
      <c r="T688" s="32"/>
      <c r="U688" s="32"/>
      <c r="V688" s="32"/>
      <c r="W688" s="32"/>
    </row>
    <row r="689">
      <c r="A689" s="32"/>
      <c r="B689" s="32"/>
      <c r="C689" s="32"/>
      <c r="D689" s="32"/>
      <c r="E689" s="344"/>
      <c r="F689" s="266"/>
      <c r="G689" s="266"/>
      <c r="H689" s="266"/>
      <c r="I689" s="266"/>
      <c r="J689" s="266"/>
      <c r="K689" s="265"/>
      <c r="L689" s="266"/>
      <c r="M689" s="32"/>
      <c r="N689" s="32"/>
      <c r="O689" s="32"/>
      <c r="P689" s="32"/>
      <c r="Q689" s="32"/>
      <c r="R689" s="32"/>
      <c r="S689" s="32"/>
      <c r="T689" s="32"/>
      <c r="U689" s="32"/>
      <c r="V689" s="32"/>
      <c r="W689" s="32"/>
    </row>
    <row r="690">
      <c r="A690" s="32"/>
      <c r="B690" s="32"/>
      <c r="C690" s="32"/>
      <c r="D690" s="32"/>
      <c r="E690" s="343"/>
      <c r="F690" s="342"/>
      <c r="G690" s="342"/>
      <c r="H690" s="342"/>
      <c r="I690" s="342"/>
      <c r="J690" s="342"/>
      <c r="K690" s="341"/>
      <c r="L690" s="342"/>
      <c r="M690" s="32"/>
      <c r="N690" s="32"/>
      <c r="O690" s="32"/>
      <c r="P690" s="32"/>
      <c r="Q690" s="32"/>
      <c r="R690" s="32"/>
      <c r="S690" s="32"/>
      <c r="T690" s="32"/>
      <c r="U690" s="32"/>
      <c r="V690" s="32"/>
      <c r="W690" s="32"/>
    </row>
    <row r="691">
      <c r="A691" s="32"/>
      <c r="B691" s="32"/>
      <c r="C691" s="32"/>
      <c r="D691" s="32"/>
      <c r="E691" s="344"/>
      <c r="F691" s="266"/>
      <c r="G691" s="266"/>
      <c r="H691" s="266"/>
      <c r="I691" s="266"/>
      <c r="J691" s="266"/>
      <c r="K691" s="265"/>
      <c r="L691" s="266"/>
      <c r="M691" s="32"/>
      <c r="N691" s="32"/>
      <c r="O691" s="32"/>
      <c r="P691" s="32"/>
      <c r="Q691" s="32"/>
      <c r="R691" s="32"/>
      <c r="S691" s="32"/>
      <c r="T691" s="32"/>
      <c r="U691" s="32"/>
      <c r="V691" s="32"/>
      <c r="W691" s="32"/>
    </row>
    <row r="692">
      <c r="A692" s="32"/>
      <c r="B692" s="32"/>
      <c r="C692" s="32"/>
      <c r="D692" s="32"/>
      <c r="E692" s="343"/>
      <c r="F692" s="342"/>
      <c r="G692" s="342"/>
      <c r="H692" s="342"/>
      <c r="I692" s="342"/>
      <c r="J692" s="342"/>
      <c r="K692" s="341"/>
      <c r="L692" s="342"/>
      <c r="M692" s="32"/>
      <c r="N692" s="32"/>
      <c r="O692" s="32"/>
      <c r="P692" s="32"/>
      <c r="Q692" s="32"/>
      <c r="R692" s="32"/>
      <c r="S692" s="32"/>
      <c r="T692" s="32"/>
      <c r="U692" s="32"/>
      <c r="V692" s="32"/>
      <c r="W692" s="32"/>
    </row>
    <row r="693">
      <c r="A693" s="32"/>
      <c r="B693" s="32"/>
      <c r="C693" s="32"/>
      <c r="D693" s="32"/>
      <c r="E693" s="344"/>
      <c r="F693" s="266"/>
      <c r="G693" s="266"/>
      <c r="H693" s="266"/>
      <c r="I693" s="266"/>
      <c r="J693" s="266"/>
      <c r="K693" s="265"/>
      <c r="L693" s="266"/>
      <c r="M693" s="32"/>
      <c r="N693" s="32"/>
      <c r="O693" s="32"/>
      <c r="P693" s="32"/>
      <c r="Q693" s="32"/>
      <c r="R693" s="32"/>
      <c r="S693" s="32"/>
      <c r="T693" s="32"/>
      <c r="U693" s="32"/>
      <c r="V693" s="32"/>
      <c r="W693" s="32"/>
    </row>
    <row r="694">
      <c r="A694" s="32"/>
      <c r="B694" s="32"/>
      <c r="C694" s="32"/>
      <c r="D694" s="32"/>
      <c r="E694" s="343"/>
      <c r="F694" s="342"/>
      <c r="G694" s="342"/>
      <c r="H694" s="342"/>
      <c r="I694" s="342"/>
      <c r="J694" s="342"/>
      <c r="K694" s="341"/>
      <c r="L694" s="342"/>
      <c r="M694" s="32"/>
      <c r="N694" s="32"/>
      <c r="O694" s="32"/>
      <c r="P694" s="32"/>
      <c r="Q694" s="32"/>
      <c r="R694" s="32"/>
      <c r="S694" s="32"/>
      <c r="T694" s="32"/>
      <c r="U694" s="32"/>
      <c r="V694" s="32"/>
      <c r="W694" s="32"/>
    </row>
    <row r="695">
      <c r="A695" s="32"/>
      <c r="B695" s="32"/>
      <c r="C695" s="32"/>
      <c r="D695" s="32"/>
      <c r="E695" s="344"/>
      <c r="F695" s="266"/>
      <c r="G695" s="266"/>
      <c r="H695" s="266"/>
      <c r="I695" s="266"/>
      <c r="J695" s="266"/>
      <c r="K695" s="265"/>
      <c r="L695" s="266"/>
      <c r="M695" s="32"/>
      <c r="N695" s="32"/>
      <c r="O695" s="32"/>
      <c r="P695" s="32"/>
      <c r="Q695" s="32"/>
      <c r="R695" s="32"/>
      <c r="S695" s="32"/>
      <c r="T695" s="32"/>
      <c r="U695" s="32"/>
      <c r="V695" s="32"/>
      <c r="W695" s="32"/>
    </row>
    <row r="696">
      <c r="A696" s="32"/>
      <c r="B696" s="32"/>
      <c r="C696" s="32"/>
      <c r="D696" s="32"/>
      <c r="E696" s="343"/>
      <c r="F696" s="342"/>
      <c r="G696" s="342"/>
      <c r="H696" s="342"/>
      <c r="I696" s="342"/>
      <c r="J696" s="342"/>
      <c r="K696" s="341"/>
      <c r="L696" s="342"/>
      <c r="M696" s="32"/>
      <c r="N696" s="32"/>
      <c r="O696" s="32"/>
      <c r="P696" s="32"/>
      <c r="Q696" s="32"/>
      <c r="R696" s="32"/>
      <c r="S696" s="32"/>
      <c r="T696" s="32"/>
      <c r="U696" s="32"/>
      <c r="V696" s="32"/>
      <c r="W696" s="32"/>
    </row>
    <row r="697">
      <c r="A697" s="32"/>
      <c r="B697" s="32"/>
      <c r="C697" s="32"/>
      <c r="D697" s="32"/>
      <c r="E697" s="344"/>
      <c r="F697" s="266"/>
      <c r="G697" s="266"/>
      <c r="H697" s="266"/>
      <c r="I697" s="266"/>
      <c r="J697" s="266"/>
      <c r="K697" s="265"/>
      <c r="L697" s="266"/>
      <c r="M697" s="32"/>
      <c r="N697" s="32"/>
      <c r="O697" s="32"/>
      <c r="P697" s="32"/>
      <c r="Q697" s="32"/>
      <c r="R697" s="32"/>
      <c r="S697" s="32"/>
      <c r="T697" s="32"/>
      <c r="U697" s="32"/>
      <c r="V697" s="32"/>
      <c r="W697" s="32"/>
    </row>
    <row r="698">
      <c r="A698" s="32"/>
      <c r="B698" s="32"/>
      <c r="C698" s="32"/>
      <c r="D698" s="32"/>
      <c r="E698" s="343"/>
      <c r="F698" s="342"/>
      <c r="G698" s="342"/>
      <c r="H698" s="342"/>
      <c r="I698" s="342"/>
      <c r="J698" s="342"/>
      <c r="K698" s="341"/>
      <c r="L698" s="342"/>
      <c r="M698" s="32"/>
      <c r="N698" s="32"/>
      <c r="O698" s="32"/>
      <c r="P698" s="32"/>
      <c r="Q698" s="32"/>
      <c r="R698" s="32"/>
      <c r="S698" s="32"/>
      <c r="T698" s="32"/>
      <c r="U698" s="32"/>
      <c r="V698" s="32"/>
      <c r="W698" s="32"/>
    </row>
    <row r="699">
      <c r="A699" s="32"/>
      <c r="B699" s="32"/>
      <c r="C699" s="32"/>
      <c r="D699" s="32"/>
      <c r="E699" s="344"/>
      <c r="F699" s="266"/>
      <c r="G699" s="266"/>
      <c r="H699" s="266"/>
      <c r="I699" s="266"/>
      <c r="J699" s="266"/>
      <c r="K699" s="265"/>
      <c r="L699" s="266"/>
      <c r="M699" s="32"/>
      <c r="N699" s="32"/>
      <c r="O699" s="32"/>
      <c r="P699" s="32"/>
      <c r="Q699" s="32"/>
      <c r="R699" s="32"/>
      <c r="S699" s="32"/>
      <c r="T699" s="32"/>
      <c r="U699" s="32"/>
      <c r="V699" s="32"/>
      <c r="W699" s="32"/>
    </row>
    <row r="700">
      <c r="A700" s="32"/>
      <c r="B700" s="32"/>
      <c r="C700" s="32"/>
      <c r="D700" s="32"/>
      <c r="E700" s="343"/>
      <c r="F700" s="342"/>
      <c r="G700" s="342"/>
      <c r="H700" s="342"/>
      <c r="I700" s="342"/>
      <c r="J700" s="342"/>
      <c r="K700" s="341"/>
      <c r="L700" s="342"/>
      <c r="M700" s="32"/>
      <c r="N700" s="32"/>
      <c r="O700" s="32"/>
      <c r="P700" s="32"/>
      <c r="Q700" s="32"/>
      <c r="R700" s="32"/>
      <c r="S700" s="32"/>
      <c r="T700" s="32"/>
      <c r="U700" s="32"/>
      <c r="V700" s="32"/>
      <c r="W700" s="32"/>
    </row>
    <row r="701">
      <c r="A701" s="32"/>
      <c r="B701" s="32"/>
      <c r="C701" s="32"/>
      <c r="D701" s="32"/>
      <c r="E701" s="344"/>
      <c r="F701" s="266"/>
      <c r="G701" s="266"/>
      <c r="H701" s="266"/>
      <c r="I701" s="266"/>
      <c r="J701" s="266"/>
      <c r="K701" s="265"/>
      <c r="L701" s="266"/>
      <c r="M701" s="32"/>
      <c r="N701" s="32"/>
      <c r="O701" s="32"/>
      <c r="P701" s="32"/>
      <c r="Q701" s="32"/>
      <c r="R701" s="32"/>
      <c r="S701" s="32"/>
      <c r="T701" s="32"/>
      <c r="U701" s="32"/>
      <c r="V701" s="32"/>
      <c r="W701" s="32"/>
    </row>
    <row r="702">
      <c r="A702" s="32"/>
      <c r="B702" s="32"/>
      <c r="C702" s="32"/>
      <c r="D702" s="32"/>
      <c r="E702" s="343"/>
      <c r="F702" s="342"/>
      <c r="G702" s="342"/>
      <c r="H702" s="342"/>
      <c r="I702" s="342"/>
      <c r="J702" s="342"/>
      <c r="K702" s="341"/>
      <c r="L702" s="342"/>
      <c r="M702" s="32"/>
      <c r="N702" s="32"/>
      <c r="O702" s="32"/>
      <c r="P702" s="32"/>
      <c r="Q702" s="32"/>
      <c r="R702" s="32"/>
      <c r="S702" s="32"/>
      <c r="T702" s="32"/>
      <c r="U702" s="32"/>
      <c r="V702" s="32"/>
      <c r="W702" s="32"/>
    </row>
    <row r="703">
      <c r="A703" s="32"/>
      <c r="B703" s="32"/>
      <c r="C703" s="32"/>
      <c r="D703" s="32"/>
      <c r="E703" s="344"/>
      <c r="F703" s="266"/>
      <c r="G703" s="266"/>
      <c r="H703" s="266"/>
      <c r="I703" s="266"/>
      <c r="J703" s="266"/>
      <c r="K703" s="265"/>
      <c r="L703" s="266"/>
      <c r="M703" s="32"/>
      <c r="N703" s="32"/>
      <c r="O703" s="32"/>
      <c r="P703" s="32"/>
      <c r="Q703" s="32"/>
      <c r="R703" s="32"/>
      <c r="S703" s="32"/>
      <c r="T703" s="32"/>
      <c r="U703" s="32"/>
      <c r="V703" s="32"/>
      <c r="W703" s="32"/>
    </row>
    <row r="704">
      <c r="A704" s="32"/>
      <c r="B704" s="32"/>
      <c r="C704" s="32"/>
      <c r="D704" s="32"/>
      <c r="E704" s="343"/>
      <c r="F704" s="342"/>
      <c r="G704" s="342"/>
      <c r="H704" s="342"/>
      <c r="I704" s="342"/>
      <c r="J704" s="342"/>
      <c r="K704" s="341"/>
      <c r="L704" s="342"/>
      <c r="M704" s="32"/>
      <c r="N704" s="32"/>
      <c r="O704" s="32"/>
      <c r="P704" s="32"/>
      <c r="Q704" s="32"/>
      <c r="R704" s="32"/>
      <c r="S704" s="32"/>
      <c r="T704" s="32"/>
      <c r="U704" s="32"/>
      <c r="V704" s="32"/>
      <c r="W704" s="32"/>
    </row>
    <row r="705">
      <c r="A705" s="32"/>
      <c r="B705" s="32"/>
      <c r="C705" s="32"/>
      <c r="D705" s="32"/>
      <c r="E705" s="344"/>
      <c r="F705" s="266"/>
      <c r="G705" s="266"/>
      <c r="H705" s="266"/>
      <c r="I705" s="266"/>
      <c r="J705" s="266"/>
      <c r="K705" s="265"/>
      <c r="L705" s="266"/>
      <c r="M705" s="32"/>
      <c r="N705" s="32"/>
      <c r="O705" s="32"/>
      <c r="P705" s="32"/>
      <c r="Q705" s="32"/>
      <c r="R705" s="32"/>
      <c r="S705" s="32"/>
      <c r="T705" s="32"/>
      <c r="U705" s="32"/>
      <c r="V705" s="32"/>
      <c r="W705" s="32"/>
    </row>
    <row r="706">
      <c r="A706" s="32"/>
      <c r="B706" s="32"/>
      <c r="C706" s="32"/>
      <c r="D706" s="32"/>
      <c r="E706" s="343"/>
      <c r="F706" s="342"/>
      <c r="G706" s="342"/>
      <c r="H706" s="342"/>
      <c r="I706" s="342"/>
      <c r="J706" s="342"/>
      <c r="K706" s="341"/>
      <c r="L706" s="342"/>
      <c r="M706" s="32"/>
      <c r="N706" s="32"/>
      <c r="O706" s="32"/>
      <c r="P706" s="32"/>
      <c r="Q706" s="32"/>
      <c r="R706" s="32"/>
      <c r="S706" s="32"/>
      <c r="T706" s="32"/>
      <c r="U706" s="32"/>
      <c r="V706" s="32"/>
      <c r="W706" s="32"/>
    </row>
    <row r="707">
      <c r="A707" s="32"/>
      <c r="B707" s="32"/>
      <c r="C707" s="32"/>
      <c r="D707" s="32"/>
      <c r="E707" s="344"/>
      <c r="F707" s="266"/>
      <c r="G707" s="266"/>
      <c r="H707" s="266"/>
      <c r="I707" s="266"/>
      <c r="J707" s="266"/>
      <c r="K707" s="265"/>
      <c r="L707" s="266"/>
      <c r="M707" s="32"/>
      <c r="N707" s="32"/>
      <c r="O707" s="32"/>
      <c r="P707" s="32"/>
      <c r="Q707" s="32"/>
      <c r="R707" s="32"/>
      <c r="S707" s="32"/>
      <c r="T707" s="32"/>
      <c r="U707" s="32"/>
      <c r="V707" s="32"/>
      <c r="W707" s="32"/>
    </row>
    <row r="708">
      <c r="A708" s="32"/>
      <c r="B708" s="32"/>
      <c r="C708" s="32"/>
      <c r="D708" s="32"/>
      <c r="E708" s="343"/>
      <c r="F708" s="342"/>
      <c r="G708" s="342"/>
      <c r="H708" s="342"/>
      <c r="I708" s="342"/>
      <c r="J708" s="342"/>
      <c r="K708" s="341"/>
      <c r="L708" s="342"/>
      <c r="M708" s="32"/>
      <c r="N708" s="32"/>
      <c r="O708" s="32"/>
      <c r="P708" s="32"/>
      <c r="Q708" s="32"/>
      <c r="R708" s="32"/>
      <c r="S708" s="32"/>
      <c r="T708" s="32"/>
      <c r="U708" s="32"/>
      <c r="V708" s="32"/>
      <c r="W708" s="32"/>
    </row>
    <row r="709">
      <c r="A709" s="32"/>
      <c r="B709" s="32"/>
      <c r="C709" s="32"/>
      <c r="D709" s="32"/>
      <c r="E709" s="344"/>
      <c r="F709" s="266"/>
      <c r="G709" s="266"/>
      <c r="H709" s="266"/>
      <c r="I709" s="266"/>
      <c r="J709" s="266"/>
      <c r="K709" s="265"/>
      <c r="L709" s="266"/>
      <c r="M709" s="32"/>
      <c r="N709" s="32"/>
      <c r="O709" s="32"/>
      <c r="P709" s="32"/>
      <c r="Q709" s="32"/>
      <c r="R709" s="32"/>
      <c r="S709" s="32"/>
      <c r="T709" s="32"/>
      <c r="U709" s="32"/>
      <c r="V709" s="32"/>
      <c r="W709" s="32"/>
    </row>
    <row r="710">
      <c r="A710" s="32"/>
      <c r="B710" s="32"/>
      <c r="C710" s="32"/>
      <c r="D710" s="32"/>
      <c r="E710" s="343"/>
      <c r="F710" s="342"/>
      <c r="G710" s="342"/>
      <c r="H710" s="342"/>
      <c r="I710" s="342"/>
      <c r="J710" s="342"/>
      <c r="K710" s="341"/>
      <c r="L710" s="342"/>
      <c r="M710" s="32"/>
      <c r="N710" s="32"/>
      <c r="O710" s="32"/>
      <c r="P710" s="32"/>
      <c r="Q710" s="32"/>
      <c r="R710" s="32"/>
      <c r="S710" s="32"/>
      <c r="T710" s="32"/>
      <c r="U710" s="32"/>
      <c r="V710" s="32"/>
      <c r="W710" s="32"/>
    </row>
    <row r="711">
      <c r="A711" s="32"/>
      <c r="B711" s="32"/>
      <c r="C711" s="32"/>
      <c r="D711" s="32"/>
      <c r="E711" s="344"/>
      <c r="F711" s="266"/>
      <c r="G711" s="266"/>
      <c r="H711" s="266"/>
      <c r="I711" s="266"/>
      <c r="J711" s="266"/>
      <c r="K711" s="265"/>
      <c r="L711" s="266"/>
      <c r="M711" s="32"/>
      <c r="N711" s="32"/>
      <c r="O711" s="32"/>
      <c r="P711" s="32"/>
      <c r="Q711" s="32"/>
      <c r="R711" s="32"/>
      <c r="S711" s="32"/>
      <c r="T711" s="32"/>
      <c r="U711" s="32"/>
      <c r="V711" s="32"/>
      <c r="W711" s="32"/>
    </row>
    <row r="712">
      <c r="A712" s="32"/>
      <c r="B712" s="32"/>
      <c r="C712" s="32"/>
      <c r="D712" s="32"/>
      <c r="E712" s="343"/>
      <c r="F712" s="342"/>
      <c r="G712" s="342"/>
      <c r="H712" s="342"/>
      <c r="I712" s="342"/>
      <c r="J712" s="342"/>
      <c r="K712" s="341"/>
      <c r="L712" s="342"/>
      <c r="M712" s="32"/>
      <c r="N712" s="32"/>
      <c r="O712" s="32"/>
      <c r="P712" s="32"/>
      <c r="Q712" s="32"/>
      <c r="R712" s="32"/>
      <c r="S712" s="32"/>
      <c r="T712" s="32"/>
      <c r="U712" s="32"/>
      <c r="V712" s="32"/>
      <c r="W712" s="32"/>
    </row>
    <row r="713">
      <c r="A713" s="32"/>
      <c r="B713" s="32"/>
      <c r="C713" s="32"/>
      <c r="D713" s="32"/>
      <c r="E713" s="344"/>
      <c r="F713" s="266"/>
      <c r="G713" s="266"/>
      <c r="H713" s="266"/>
      <c r="I713" s="266"/>
      <c r="J713" s="266"/>
      <c r="K713" s="265"/>
      <c r="L713" s="266"/>
      <c r="M713" s="32"/>
      <c r="N713" s="32"/>
      <c r="O713" s="32"/>
      <c r="P713" s="32"/>
      <c r="Q713" s="32"/>
      <c r="R713" s="32"/>
      <c r="S713" s="32"/>
      <c r="T713" s="32"/>
      <c r="U713" s="32"/>
      <c r="V713" s="32"/>
      <c r="W713" s="32"/>
    </row>
    <row r="714">
      <c r="A714" s="32"/>
      <c r="B714" s="32"/>
      <c r="C714" s="32"/>
      <c r="D714" s="32"/>
      <c r="E714" s="343"/>
      <c r="F714" s="342"/>
      <c r="G714" s="342"/>
      <c r="H714" s="342"/>
      <c r="I714" s="342"/>
      <c r="J714" s="342"/>
      <c r="K714" s="341"/>
      <c r="L714" s="342"/>
      <c r="M714" s="32"/>
      <c r="N714" s="32"/>
      <c r="O714" s="32"/>
      <c r="P714" s="32"/>
      <c r="Q714" s="32"/>
      <c r="R714" s="32"/>
      <c r="S714" s="32"/>
      <c r="T714" s="32"/>
      <c r="U714" s="32"/>
      <c r="V714" s="32"/>
      <c r="W714" s="32"/>
    </row>
    <row r="715">
      <c r="A715" s="32"/>
      <c r="B715" s="32"/>
      <c r="C715" s="32"/>
      <c r="D715" s="32"/>
      <c r="E715" s="344"/>
      <c r="F715" s="266"/>
      <c r="G715" s="266"/>
      <c r="H715" s="266"/>
      <c r="I715" s="266"/>
      <c r="J715" s="266"/>
      <c r="K715" s="265"/>
      <c r="L715" s="266"/>
      <c r="M715" s="32"/>
      <c r="N715" s="32"/>
      <c r="O715" s="32"/>
      <c r="P715" s="32"/>
      <c r="Q715" s="32"/>
      <c r="R715" s="32"/>
      <c r="S715" s="32"/>
      <c r="T715" s="32"/>
      <c r="U715" s="32"/>
      <c r="V715" s="32"/>
      <c r="W715" s="32"/>
    </row>
    <row r="716">
      <c r="A716" s="32"/>
      <c r="B716" s="32"/>
      <c r="C716" s="32"/>
      <c r="D716" s="32"/>
      <c r="E716" s="343"/>
      <c r="F716" s="342"/>
      <c r="G716" s="342"/>
      <c r="H716" s="342"/>
      <c r="I716" s="342"/>
      <c r="J716" s="342"/>
      <c r="K716" s="341"/>
      <c r="L716" s="342"/>
      <c r="M716" s="32"/>
      <c r="N716" s="32"/>
      <c r="O716" s="32"/>
      <c r="P716" s="32"/>
      <c r="Q716" s="32"/>
      <c r="R716" s="32"/>
      <c r="S716" s="32"/>
      <c r="T716" s="32"/>
      <c r="U716" s="32"/>
      <c r="V716" s="32"/>
      <c r="W716" s="32"/>
    </row>
    <row r="717">
      <c r="A717" s="32"/>
      <c r="B717" s="32"/>
      <c r="C717" s="32"/>
      <c r="D717" s="32"/>
      <c r="E717" s="344"/>
      <c r="F717" s="266"/>
      <c r="G717" s="266"/>
      <c r="H717" s="266"/>
      <c r="I717" s="266"/>
      <c r="J717" s="266"/>
      <c r="K717" s="265"/>
      <c r="L717" s="266"/>
      <c r="M717" s="32"/>
      <c r="N717" s="32"/>
      <c r="O717" s="32"/>
      <c r="P717" s="32"/>
      <c r="Q717" s="32"/>
      <c r="R717" s="32"/>
      <c r="S717" s="32"/>
      <c r="T717" s="32"/>
      <c r="U717" s="32"/>
      <c r="V717" s="32"/>
      <c r="W717" s="32"/>
    </row>
    <row r="718">
      <c r="A718" s="32"/>
      <c r="B718" s="32"/>
      <c r="C718" s="32"/>
      <c r="D718" s="32"/>
      <c r="E718" s="343"/>
      <c r="F718" s="342"/>
      <c r="G718" s="342"/>
      <c r="H718" s="342"/>
      <c r="I718" s="342"/>
      <c r="J718" s="342"/>
      <c r="K718" s="341"/>
      <c r="L718" s="342"/>
      <c r="M718" s="32"/>
      <c r="N718" s="32"/>
      <c r="O718" s="32"/>
      <c r="P718" s="32"/>
      <c r="Q718" s="32"/>
      <c r="R718" s="32"/>
      <c r="S718" s="32"/>
      <c r="T718" s="32"/>
      <c r="U718" s="32"/>
      <c r="V718" s="32"/>
      <c r="W718" s="32"/>
    </row>
    <row r="719">
      <c r="A719" s="32"/>
      <c r="B719" s="32"/>
      <c r="C719" s="32"/>
      <c r="D719" s="32"/>
      <c r="E719" s="344"/>
      <c r="F719" s="266"/>
      <c r="G719" s="266"/>
      <c r="H719" s="266"/>
      <c r="I719" s="266"/>
      <c r="J719" s="266"/>
      <c r="K719" s="265"/>
      <c r="L719" s="266"/>
      <c r="M719" s="32"/>
      <c r="N719" s="32"/>
      <c r="O719" s="32"/>
      <c r="P719" s="32"/>
      <c r="Q719" s="32"/>
      <c r="R719" s="32"/>
      <c r="S719" s="32"/>
      <c r="T719" s="32"/>
      <c r="U719" s="32"/>
      <c r="V719" s="32"/>
      <c r="W719" s="32"/>
    </row>
    <row r="720">
      <c r="A720" s="32"/>
      <c r="B720" s="32"/>
      <c r="C720" s="32"/>
      <c r="D720" s="32"/>
      <c r="E720" s="343"/>
      <c r="F720" s="342"/>
      <c r="G720" s="342"/>
      <c r="H720" s="342"/>
      <c r="I720" s="342"/>
      <c r="J720" s="342"/>
      <c r="K720" s="341"/>
      <c r="L720" s="342"/>
      <c r="M720" s="32"/>
      <c r="N720" s="32"/>
      <c r="O720" s="32"/>
      <c r="P720" s="32"/>
      <c r="Q720" s="32"/>
      <c r="R720" s="32"/>
      <c r="S720" s="32"/>
      <c r="T720" s="32"/>
      <c r="U720" s="32"/>
      <c r="V720" s="32"/>
      <c r="W720" s="32"/>
    </row>
    <row r="721">
      <c r="A721" s="32"/>
      <c r="B721" s="32"/>
      <c r="C721" s="32"/>
      <c r="D721" s="32"/>
      <c r="E721" s="344"/>
      <c r="F721" s="266"/>
      <c r="G721" s="266"/>
      <c r="H721" s="266"/>
      <c r="I721" s="266"/>
      <c r="J721" s="266"/>
      <c r="K721" s="265"/>
      <c r="L721" s="266"/>
      <c r="M721" s="32"/>
      <c r="N721" s="32"/>
      <c r="O721" s="32"/>
      <c r="P721" s="32"/>
      <c r="Q721" s="32"/>
      <c r="R721" s="32"/>
      <c r="S721" s="32"/>
      <c r="T721" s="32"/>
      <c r="U721" s="32"/>
      <c r="V721" s="32"/>
      <c r="W721" s="32"/>
    </row>
    <row r="722">
      <c r="A722" s="32"/>
      <c r="B722" s="32"/>
      <c r="C722" s="32"/>
      <c r="D722" s="32"/>
      <c r="E722" s="343"/>
      <c r="F722" s="342"/>
      <c r="G722" s="342"/>
      <c r="H722" s="342"/>
      <c r="I722" s="342"/>
      <c r="J722" s="342"/>
      <c r="K722" s="341"/>
      <c r="L722" s="342"/>
      <c r="M722" s="32"/>
      <c r="N722" s="32"/>
      <c r="O722" s="32"/>
      <c r="P722" s="32"/>
      <c r="Q722" s="32"/>
      <c r="R722" s="32"/>
      <c r="S722" s="32"/>
      <c r="T722" s="32"/>
      <c r="U722" s="32"/>
      <c r="V722" s="32"/>
      <c r="W722" s="32"/>
    </row>
    <row r="723">
      <c r="A723" s="32"/>
      <c r="B723" s="32"/>
      <c r="C723" s="32"/>
      <c r="D723" s="32"/>
      <c r="E723" s="344"/>
      <c r="F723" s="266"/>
      <c r="G723" s="266"/>
      <c r="H723" s="266"/>
      <c r="I723" s="266"/>
      <c r="J723" s="266"/>
      <c r="K723" s="265"/>
      <c r="L723" s="266"/>
      <c r="M723" s="32"/>
      <c r="N723" s="32"/>
      <c r="O723" s="32"/>
      <c r="P723" s="32"/>
      <c r="Q723" s="32"/>
      <c r="R723" s="32"/>
      <c r="S723" s="32"/>
      <c r="T723" s="32"/>
      <c r="U723" s="32"/>
      <c r="V723" s="32"/>
      <c r="W723" s="32"/>
    </row>
    <row r="724">
      <c r="A724" s="32"/>
      <c r="B724" s="32"/>
      <c r="C724" s="32"/>
      <c r="D724" s="32"/>
      <c r="E724" s="343"/>
      <c r="F724" s="342"/>
      <c r="G724" s="342"/>
      <c r="H724" s="342"/>
      <c r="I724" s="342"/>
      <c r="J724" s="342"/>
      <c r="K724" s="341"/>
      <c r="L724" s="342"/>
      <c r="M724" s="32"/>
      <c r="N724" s="32"/>
      <c r="O724" s="32"/>
      <c r="P724" s="32"/>
      <c r="Q724" s="32"/>
      <c r="R724" s="32"/>
      <c r="S724" s="32"/>
      <c r="T724" s="32"/>
      <c r="U724" s="32"/>
      <c r="V724" s="32"/>
      <c r="W724" s="32"/>
    </row>
    <row r="725">
      <c r="A725" s="32"/>
      <c r="B725" s="32"/>
      <c r="C725" s="32"/>
      <c r="D725" s="32"/>
      <c r="E725" s="344"/>
      <c r="F725" s="266"/>
      <c r="G725" s="266"/>
      <c r="H725" s="266"/>
      <c r="I725" s="266"/>
      <c r="J725" s="266"/>
      <c r="K725" s="265"/>
      <c r="L725" s="266"/>
      <c r="M725" s="32"/>
      <c r="N725" s="32"/>
      <c r="O725" s="32"/>
      <c r="P725" s="32"/>
      <c r="Q725" s="32"/>
      <c r="R725" s="32"/>
      <c r="S725" s="32"/>
      <c r="T725" s="32"/>
      <c r="U725" s="32"/>
      <c r="V725" s="32"/>
      <c r="W725" s="32"/>
    </row>
    <row r="726">
      <c r="A726" s="32"/>
      <c r="B726" s="32"/>
      <c r="C726" s="32"/>
      <c r="D726" s="32"/>
      <c r="E726" s="343"/>
      <c r="F726" s="342"/>
      <c r="G726" s="342"/>
      <c r="H726" s="342"/>
      <c r="I726" s="342"/>
      <c r="J726" s="342"/>
      <c r="K726" s="341"/>
      <c r="L726" s="342"/>
      <c r="M726" s="32"/>
      <c r="N726" s="32"/>
      <c r="O726" s="32"/>
      <c r="P726" s="32"/>
      <c r="Q726" s="32"/>
      <c r="R726" s="32"/>
      <c r="S726" s="32"/>
      <c r="T726" s="32"/>
      <c r="U726" s="32"/>
      <c r="V726" s="32"/>
      <c r="W726" s="32"/>
    </row>
    <row r="727">
      <c r="A727" s="32"/>
      <c r="B727" s="32"/>
      <c r="C727" s="32"/>
      <c r="D727" s="32"/>
      <c r="E727" s="344"/>
      <c r="F727" s="266"/>
      <c r="G727" s="266"/>
      <c r="H727" s="266"/>
      <c r="I727" s="266"/>
      <c r="J727" s="266"/>
      <c r="K727" s="265"/>
      <c r="L727" s="266"/>
      <c r="M727" s="32"/>
      <c r="N727" s="32"/>
      <c r="O727" s="32"/>
      <c r="P727" s="32"/>
      <c r="Q727" s="32"/>
      <c r="R727" s="32"/>
      <c r="S727" s="32"/>
      <c r="T727" s="32"/>
      <c r="U727" s="32"/>
      <c r="V727" s="32"/>
      <c r="W727" s="32"/>
    </row>
    <row r="728">
      <c r="A728" s="32"/>
      <c r="B728" s="32"/>
      <c r="C728" s="32"/>
      <c r="D728" s="32"/>
      <c r="E728" s="343"/>
      <c r="F728" s="342"/>
      <c r="G728" s="342"/>
      <c r="H728" s="342"/>
      <c r="I728" s="342"/>
      <c r="J728" s="342"/>
      <c r="K728" s="341"/>
      <c r="L728" s="342"/>
      <c r="M728" s="32"/>
      <c r="N728" s="32"/>
      <c r="O728" s="32"/>
      <c r="P728" s="32"/>
      <c r="Q728" s="32"/>
      <c r="R728" s="32"/>
      <c r="S728" s="32"/>
      <c r="T728" s="32"/>
      <c r="U728" s="32"/>
      <c r="V728" s="32"/>
      <c r="W728" s="32"/>
    </row>
    <row r="729">
      <c r="A729" s="32"/>
      <c r="B729" s="32"/>
      <c r="C729" s="32"/>
      <c r="D729" s="32"/>
      <c r="E729" s="344"/>
      <c r="F729" s="266"/>
      <c r="G729" s="266"/>
      <c r="H729" s="266"/>
      <c r="I729" s="266"/>
      <c r="J729" s="266"/>
      <c r="K729" s="265"/>
      <c r="L729" s="266"/>
      <c r="M729" s="32"/>
      <c r="N729" s="32"/>
      <c r="O729" s="32"/>
      <c r="P729" s="32"/>
      <c r="Q729" s="32"/>
      <c r="R729" s="32"/>
      <c r="S729" s="32"/>
      <c r="T729" s="32"/>
      <c r="U729" s="32"/>
      <c r="V729" s="32"/>
      <c r="W729" s="32"/>
    </row>
    <row r="730">
      <c r="A730" s="32"/>
      <c r="B730" s="32"/>
      <c r="C730" s="32"/>
      <c r="D730" s="32"/>
      <c r="E730" s="343"/>
      <c r="F730" s="342"/>
      <c r="G730" s="342"/>
      <c r="H730" s="342"/>
      <c r="I730" s="342"/>
      <c r="J730" s="342"/>
      <c r="K730" s="341"/>
      <c r="L730" s="342"/>
      <c r="M730" s="32"/>
      <c r="N730" s="32"/>
      <c r="O730" s="32"/>
      <c r="P730" s="32"/>
      <c r="Q730" s="32"/>
      <c r="R730" s="32"/>
      <c r="S730" s="32"/>
      <c r="T730" s="32"/>
      <c r="U730" s="32"/>
      <c r="V730" s="32"/>
      <c r="W730" s="32"/>
    </row>
    <row r="731">
      <c r="A731" s="32"/>
      <c r="B731" s="32"/>
      <c r="C731" s="32"/>
      <c r="D731" s="32"/>
      <c r="E731" s="344"/>
      <c r="F731" s="266"/>
      <c r="G731" s="266"/>
      <c r="H731" s="266"/>
      <c r="I731" s="266"/>
      <c r="J731" s="266"/>
      <c r="K731" s="265"/>
      <c r="L731" s="266"/>
      <c r="M731" s="32"/>
      <c r="N731" s="32"/>
      <c r="O731" s="32"/>
      <c r="P731" s="32"/>
      <c r="Q731" s="32"/>
      <c r="R731" s="32"/>
      <c r="S731" s="32"/>
      <c r="T731" s="32"/>
      <c r="U731" s="32"/>
      <c r="V731" s="32"/>
      <c r="W731" s="32"/>
    </row>
    <row r="732">
      <c r="A732" s="32"/>
      <c r="B732" s="32"/>
      <c r="C732" s="32"/>
      <c r="D732" s="32"/>
      <c r="E732" s="343"/>
      <c r="F732" s="342"/>
      <c r="G732" s="342"/>
      <c r="H732" s="342"/>
      <c r="I732" s="342"/>
      <c r="J732" s="342"/>
      <c r="K732" s="341"/>
      <c r="L732" s="342"/>
      <c r="M732" s="32"/>
      <c r="N732" s="32"/>
      <c r="O732" s="32"/>
      <c r="P732" s="32"/>
      <c r="Q732" s="32"/>
      <c r="R732" s="32"/>
      <c r="S732" s="32"/>
      <c r="T732" s="32"/>
      <c r="U732" s="32"/>
      <c r="V732" s="32"/>
      <c r="W732" s="32"/>
    </row>
    <row r="733">
      <c r="A733" s="32"/>
      <c r="B733" s="32"/>
      <c r="C733" s="32"/>
      <c r="D733" s="32"/>
      <c r="E733" s="344"/>
      <c r="F733" s="266"/>
      <c r="G733" s="266"/>
      <c r="H733" s="266"/>
      <c r="I733" s="266"/>
      <c r="J733" s="266"/>
      <c r="K733" s="265"/>
      <c r="L733" s="266"/>
      <c r="M733" s="32"/>
      <c r="N733" s="32"/>
      <c r="O733" s="32"/>
      <c r="P733" s="32"/>
      <c r="Q733" s="32"/>
      <c r="R733" s="32"/>
      <c r="S733" s="32"/>
      <c r="T733" s="32"/>
      <c r="U733" s="32"/>
      <c r="V733" s="32"/>
      <c r="W733" s="32"/>
    </row>
    <row r="734">
      <c r="A734" s="32"/>
      <c r="B734" s="32"/>
      <c r="C734" s="32"/>
      <c r="D734" s="32"/>
      <c r="E734" s="343"/>
      <c r="F734" s="342"/>
      <c r="G734" s="342"/>
      <c r="H734" s="342"/>
      <c r="I734" s="342"/>
      <c r="J734" s="342"/>
      <c r="K734" s="341"/>
      <c r="L734" s="342"/>
      <c r="M734" s="32"/>
      <c r="N734" s="32"/>
      <c r="O734" s="32"/>
      <c r="P734" s="32"/>
      <c r="Q734" s="32"/>
      <c r="R734" s="32"/>
      <c r="S734" s="32"/>
      <c r="T734" s="32"/>
      <c r="U734" s="32"/>
      <c r="V734" s="32"/>
      <c r="W734" s="32"/>
    </row>
    <row r="735">
      <c r="A735" s="32"/>
      <c r="B735" s="32"/>
      <c r="C735" s="32"/>
      <c r="D735" s="32"/>
      <c r="E735" s="344"/>
      <c r="F735" s="266"/>
      <c r="G735" s="266"/>
      <c r="H735" s="266"/>
      <c r="I735" s="266"/>
      <c r="J735" s="266"/>
      <c r="K735" s="265"/>
      <c r="L735" s="266"/>
      <c r="M735" s="32"/>
      <c r="N735" s="32"/>
      <c r="O735" s="32"/>
      <c r="P735" s="32"/>
      <c r="Q735" s="32"/>
      <c r="R735" s="32"/>
      <c r="S735" s="32"/>
      <c r="T735" s="32"/>
      <c r="U735" s="32"/>
      <c r="V735" s="32"/>
      <c r="W735" s="32"/>
    </row>
    <row r="736">
      <c r="A736" s="32"/>
      <c r="B736" s="32"/>
      <c r="C736" s="32"/>
      <c r="D736" s="32"/>
      <c r="E736" s="343"/>
      <c r="F736" s="342"/>
      <c r="G736" s="342"/>
      <c r="H736" s="342"/>
      <c r="I736" s="342"/>
      <c r="J736" s="342"/>
      <c r="K736" s="341"/>
      <c r="L736" s="342"/>
      <c r="M736" s="32"/>
      <c r="N736" s="32"/>
      <c r="O736" s="32"/>
      <c r="P736" s="32"/>
      <c r="Q736" s="32"/>
      <c r="R736" s="32"/>
      <c r="S736" s="32"/>
      <c r="T736" s="32"/>
      <c r="U736" s="32"/>
      <c r="V736" s="32"/>
      <c r="W736" s="32"/>
    </row>
    <row r="737">
      <c r="A737" s="32"/>
      <c r="B737" s="32"/>
      <c r="C737" s="32"/>
      <c r="D737" s="32"/>
      <c r="E737" s="344"/>
      <c r="F737" s="266"/>
      <c r="G737" s="266"/>
      <c r="H737" s="266"/>
      <c r="I737" s="266"/>
      <c r="J737" s="266"/>
      <c r="K737" s="265"/>
      <c r="L737" s="266"/>
      <c r="M737" s="32"/>
      <c r="N737" s="32"/>
      <c r="O737" s="32"/>
      <c r="P737" s="32"/>
      <c r="Q737" s="32"/>
      <c r="R737" s="32"/>
      <c r="S737" s="32"/>
      <c r="T737" s="32"/>
      <c r="U737" s="32"/>
      <c r="V737" s="32"/>
      <c r="W737" s="32"/>
    </row>
    <row r="738">
      <c r="A738" s="32"/>
      <c r="B738" s="32"/>
      <c r="C738" s="32"/>
      <c r="D738" s="32"/>
      <c r="E738" s="343"/>
      <c r="F738" s="342"/>
      <c r="G738" s="342"/>
      <c r="H738" s="342"/>
      <c r="I738" s="342"/>
      <c r="J738" s="342"/>
      <c r="K738" s="341"/>
      <c r="L738" s="342"/>
      <c r="M738" s="32"/>
      <c r="N738" s="32"/>
      <c r="O738" s="32"/>
      <c r="P738" s="32"/>
      <c r="Q738" s="32"/>
      <c r="R738" s="32"/>
      <c r="S738" s="32"/>
      <c r="T738" s="32"/>
      <c r="U738" s="32"/>
      <c r="V738" s="32"/>
      <c r="W738" s="32"/>
    </row>
    <row r="739">
      <c r="A739" s="32"/>
      <c r="B739" s="32"/>
      <c r="C739" s="32"/>
      <c r="D739" s="32"/>
      <c r="E739" s="344"/>
      <c r="F739" s="266"/>
      <c r="G739" s="266"/>
      <c r="H739" s="266"/>
      <c r="I739" s="266"/>
      <c r="J739" s="266"/>
      <c r="K739" s="265"/>
      <c r="L739" s="266"/>
      <c r="M739" s="32"/>
      <c r="N739" s="32"/>
      <c r="O739" s="32"/>
      <c r="P739" s="32"/>
      <c r="Q739" s="32"/>
      <c r="R739" s="32"/>
      <c r="S739" s="32"/>
      <c r="T739" s="32"/>
      <c r="U739" s="32"/>
      <c r="V739" s="32"/>
      <c r="W739" s="32"/>
    </row>
    <row r="740">
      <c r="A740" s="32"/>
      <c r="B740" s="32"/>
      <c r="C740" s="32"/>
      <c r="D740" s="32"/>
      <c r="E740" s="343"/>
      <c r="F740" s="342"/>
      <c r="G740" s="342"/>
      <c r="H740" s="342"/>
      <c r="I740" s="342"/>
      <c r="J740" s="342"/>
      <c r="K740" s="341"/>
      <c r="L740" s="342"/>
      <c r="M740" s="32"/>
      <c r="N740" s="32"/>
      <c r="O740" s="32"/>
      <c r="P740" s="32"/>
      <c r="Q740" s="32"/>
      <c r="R740" s="32"/>
      <c r="S740" s="32"/>
      <c r="T740" s="32"/>
      <c r="U740" s="32"/>
      <c r="V740" s="32"/>
      <c r="W740" s="32"/>
    </row>
    <row r="741">
      <c r="A741" s="32"/>
      <c r="B741" s="32"/>
      <c r="C741" s="32"/>
      <c r="D741" s="32"/>
      <c r="E741" s="344"/>
      <c r="F741" s="266"/>
      <c r="G741" s="266"/>
      <c r="H741" s="266"/>
      <c r="I741" s="266"/>
      <c r="J741" s="266"/>
      <c r="K741" s="265"/>
      <c r="L741" s="266"/>
      <c r="M741" s="32"/>
      <c r="N741" s="32"/>
      <c r="O741" s="32"/>
      <c r="P741" s="32"/>
      <c r="Q741" s="32"/>
      <c r="R741" s="32"/>
      <c r="S741" s="32"/>
      <c r="T741" s="32"/>
      <c r="U741" s="32"/>
      <c r="V741" s="32"/>
      <c r="W741" s="32"/>
    </row>
    <row r="742">
      <c r="A742" s="32"/>
      <c r="B742" s="32"/>
      <c r="C742" s="32"/>
      <c r="D742" s="32"/>
      <c r="E742" s="343"/>
      <c r="F742" s="342"/>
      <c r="G742" s="342"/>
      <c r="H742" s="342"/>
      <c r="I742" s="342"/>
      <c r="J742" s="342"/>
      <c r="K742" s="341"/>
      <c r="L742" s="342"/>
      <c r="M742" s="32"/>
      <c r="N742" s="32"/>
      <c r="O742" s="32"/>
      <c r="P742" s="32"/>
      <c r="Q742" s="32"/>
      <c r="R742" s="32"/>
      <c r="S742" s="32"/>
      <c r="T742" s="32"/>
      <c r="U742" s="32"/>
      <c r="V742" s="32"/>
      <c r="W742" s="32"/>
    </row>
    <row r="743">
      <c r="A743" s="32"/>
      <c r="B743" s="32"/>
      <c r="C743" s="32"/>
      <c r="D743" s="32"/>
      <c r="E743" s="344"/>
      <c r="F743" s="266"/>
      <c r="G743" s="266"/>
      <c r="H743" s="266"/>
      <c r="I743" s="266"/>
      <c r="J743" s="266"/>
      <c r="K743" s="265"/>
      <c r="L743" s="266"/>
      <c r="M743" s="32"/>
      <c r="N743" s="32"/>
      <c r="O743" s="32"/>
      <c r="P743" s="32"/>
      <c r="Q743" s="32"/>
      <c r="R743" s="32"/>
      <c r="S743" s="32"/>
      <c r="T743" s="32"/>
      <c r="U743" s="32"/>
      <c r="V743" s="32"/>
      <c r="W743" s="32"/>
    </row>
    <row r="744">
      <c r="A744" s="32"/>
      <c r="B744" s="32"/>
      <c r="C744" s="32"/>
      <c r="D744" s="32"/>
      <c r="E744" s="343"/>
      <c r="F744" s="342"/>
      <c r="G744" s="342"/>
      <c r="H744" s="342"/>
      <c r="I744" s="342"/>
      <c r="J744" s="342"/>
      <c r="K744" s="341"/>
      <c r="L744" s="342"/>
      <c r="M744" s="32"/>
      <c r="N744" s="32"/>
      <c r="O744" s="32"/>
      <c r="P744" s="32"/>
      <c r="Q744" s="32"/>
      <c r="R744" s="32"/>
      <c r="S744" s="32"/>
      <c r="T744" s="32"/>
      <c r="U744" s="32"/>
      <c r="V744" s="32"/>
      <c r="W744" s="32"/>
    </row>
    <row r="745">
      <c r="A745" s="32"/>
      <c r="B745" s="32"/>
      <c r="C745" s="32"/>
      <c r="D745" s="32"/>
      <c r="E745" s="344"/>
      <c r="F745" s="266"/>
      <c r="G745" s="266"/>
      <c r="H745" s="266"/>
      <c r="I745" s="266"/>
      <c r="J745" s="266"/>
      <c r="K745" s="265"/>
      <c r="L745" s="266"/>
      <c r="M745" s="32"/>
      <c r="N745" s="32"/>
      <c r="O745" s="32"/>
      <c r="P745" s="32"/>
      <c r="Q745" s="32"/>
      <c r="R745" s="32"/>
      <c r="S745" s="32"/>
      <c r="T745" s="32"/>
      <c r="U745" s="32"/>
      <c r="V745" s="32"/>
      <c r="W745" s="32"/>
    </row>
    <row r="746">
      <c r="A746" s="32"/>
      <c r="B746" s="32"/>
      <c r="C746" s="32"/>
      <c r="D746" s="32"/>
      <c r="E746" s="343"/>
      <c r="F746" s="342"/>
      <c r="G746" s="342"/>
      <c r="H746" s="342"/>
      <c r="I746" s="342"/>
      <c r="J746" s="342"/>
      <c r="K746" s="341"/>
      <c r="L746" s="342"/>
      <c r="M746" s="32"/>
      <c r="N746" s="32"/>
      <c r="O746" s="32"/>
      <c r="P746" s="32"/>
      <c r="Q746" s="32"/>
      <c r="R746" s="32"/>
      <c r="S746" s="32"/>
      <c r="T746" s="32"/>
      <c r="U746" s="32"/>
      <c r="V746" s="32"/>
      <c r="W746" s="32"/>
    </row>
    <row r="747">
      <c r="A747" s="32"/>
      <c r="B747" s="32"/>
      <c r="C747" s="32"/>
      <c r="D747" s="32"/>
      <c r="E747" s="344"/>
      <c r="F747" s="266"/>
      <c r="G747" s="266"/>
      <c r="H747" s="266"/>
      <c r="I747" s="266"/>
      <c r="J747" s="266"/>
      <c r="K747" s="265"/>
      <c r="L747" s="266"/>
      <c r="M747" s="32"/>
      <c r="N747" s="32"/>
      <c r="O747" s="32"/>
      <c r="P747" s="32"/>
      <c r="Q747" s="32"/>
      <c r="R747" s="32"/>
      <c r="S747" s="32"/>
      <c r="T747" s="32"/>
      <c r="U747" s="32"/>
      <c r="V747" s="32"/>
      <c r="W747" s="32"/>
    </row>
    <row r="748">
      <c r="A748" s="32"/>
      <c r="B748" s="32"/>
      <c r="C748" s="32"/>
      <c r="D748" s="32"/>
      <c r="E748" s="343"/>
      <c r="F748" s="342"/>
      <c r="G748" s="342"/>
      <c r="H748" s="342"/>
      <c r="I748" s="342"/>
      <c r="J748" s="342"/>
      <c r="K748" s="341"/>
      <c r="L748" s="342"/>
      <c r="M748" s="32"/>
      <c r="N748" s="32"/>
      <c r="O748" s="32"/>
      <c r="P748" s="32"/>
      <c r="Q748" s="32"/>
      <c r="R748" s="32"/>
      <c r="S748" s="32"/>
      <c r="T748" s="32"/>
      <c r="U748" s="32"/>
      <c r="V748" s="32"/>
      <c r="W748" s="32"/>
    </row>
    <row r="749">
      <c r="A749" s="32"/>
      <c r="B749" s="32"/>
      <c r="C749" s="32"/>
      <c r="D749" s="32"/>
      <c r="E749" s="344"/>
      <c r="F749" s="266"/>
      <c r="G749" s="266"/>
      <c r="H749" s="266"/>
      <c r="I749" s="266"/>
      <c r="J749" s="266"/>
      <c r="K749" s="265"/>
      <c r="L749" s="266"/>
      <c r="M749" s="32"/>
      <c r="N749" s="32"/>
      <c r="O749" s="32"/>
      <c r="P749" s="32"/>
      <c r="Q749" s="32"/>
      <c r="R749" s="32"/>
      <c r="S749" s="32"/>
      <c r="T749" s="32"/>
      <c r="U749" s="32"/>
      <c r="V749" s="32"/>
      <c r="W749" s="32"/>
    </row>
    <row r="750">
      <c r="A750" s="32"/>
      <c r="B750" s="32"/>
      <c r="C750" s="32"/>
      <c r="D750" s="32"/>
      <c r="E750" s="343"/>
      <c r="F750" s="342"/>
      <c r="G750" s="342"/>
      <c r="H750" s="342"/>
      <c r="I750" s="342"/>
      <c r="J750" s="342"/>
      <c r="K750" s="341"/>
      <c r="L750" s="342"/>
      <c r="M750" s="32"/>
      <c r="N750" s="32"/>
      <c r="O750" s="32"/>
      <c r="P750" s="32"/>
      <c r="Q750" s="32"/>
      <c r="R750" s="32"/>
      <c r="S750" s="32"/>
      <c r="T750" s="32"/>
      <c r="U750" s="32"/>
      <c r="V750" s="32"/>
      <c r="W750" s="32"/>
    </row>
    <row r="751">
      <c r="A751" s="32"/>
      <c r="B751" s="32"/>
      <c r="C751" s="32"/>
      <c r="D751" s="32"/>
      <c r="E751" s="344"/>
      <c r="F751" s="266"/>
      <c r="G751" s="266"/>
      <c r="H751" s="266"/>
      <c r="I751" s="266"/>
      <c r="J751" s="266"/>
      <c r="K751" s="265"/>
      <c r="L751" s="266"/>
      <c r="M751" s="32"/>
      <c r="N751" s="32"/>
      <c r="O751" s="32"/>
      <c r="P751" s="32"/>
      <c r="Q751" s="32"/>
      <c r="R751" s="32"/>
      <c r="S751" s="32"/>
      <c r="T751" s="32"/>
      <c r="U751" s="32"/>
      <c r="V751" s="32"/>
      <c r="W751" s="32"/>
    </row>
    <row r="752">
      <c r="A752" s="32"/>
      <c r="B752" s="32"/>
      <c r="C752" s="32"/>
      <c r="D752" s="32"/>
      <c r="E752" s="343"/>
      <c r="F752" s="342"/>
      <c r="G752" s="342"/>
      <c r="H752" s="342"/>
      <c r="I752" s="342"/>
      <c r="J752" s="342"/>
      <c r="K752" s="341"/>
      <c r="L752" s="342"/>
      <c r="M752" s="32"/>
      <c r="N752" s="32"/>
      <c r="O752" s="32"/>
      <c r="P752" s="32"/>
      <c r="Q752" s="32"/>
      <c r="R752" s="32"/>
      <c r="S752" s="32"/>
      <c r="T752" s="32"/>
      <c r="U752" s="32"/>
      <c r="V752" s="32"/>
      <c r="W752" s="32"/>
    </row>
    <row r="753">
      <c r="A753" s="32"/>
      <c r="B753" s="32"/>
      <c r="C753" s="32"/>
      <c r="D753" s="32"/>
      <c r="E753" s="344"/>
      <c r="F753" s="266"/>
      <c r="G753" s="266"/>
      <c r="H753" s="266"/>
      <c r="I753" s="266"/>
      <c r="J753" s="266"/>
      <c r="K753" s="265"/>
      <c r="L753" s="266"/>
      <c r="M753" s="32"/>
      <c r="N753" s="32"/>
      <c r="O753" s="32"/>
      <c r="P753" s="32"/>
      <c r="Q753" s="32"/>
      <c r="R753" s="32"/>
      <c r="S753" s="32"/>
      <c r="T753" s="32"/>
      <c r="U753" s="32"/>
      <c r="V753" s="32"/>
      <c r="W753" s="32"/>
    </row>
    <row r="754">
      <c r="A754" s="32"/>
      <c r="B754" s="32"/>
      <c r="C754" s="32"/>
      <c r="D754" s="32"/>
      <c r="E754" s="343"/>
      <c r="F754" s="342"/>
      <c r="G754" s="342"/>
      <c r="H754" s="342"/>
      <c r="I754" s="342"/>
      <c r="J754" s="342"/>
      <c r="K754" s="341"/>
      <c r="L754" s="342"/>
      <c r="M754" s="32"/>
      <c r="N754" s="32"/>
      <c r="O754" s="32"/>
      <c r="P754" s="32"/>
      <c r="Q754" s="32"/>
      <c r="R754" s="32"/>
      <c r="S754" s="32"/>
      <c r="T754" s="32"/>
      <c r="U754" s="32"/>
      <c r="V754" s="32"/>
      <c r="W754" s="32"/>
    </row>
    <row r="755">
      <c r="A755" s="32"/>
      <c r="B755" s="32"/>
      <c r="C755" s="32"/>
      <c r="D755" s="32"/>
      <c r="E755" s="344"/>
      <c r="F755" s="266"/>
      <c r="G755" s="266"/>
      <c r="H755" s="266"/>
      <c r="I755" s="266"/>
      <c r="J755" s="266"/>
      <c r="K755" s="265"/>
      <c r="L755" s="266"/>
      <c r="M755" s="32"/>
      <c r="N755" s="32"/>
      <c r="O755" s="32"/>
      <c r="P755" s="32"/>
      <c r="Q755" s="32"/>
      <c r="R755" s="32"/>
      <c r="S755" s="32"/>
      <c r="T755" s="32"/>
      <c r="U755" s="32"/>
      <c r="V755" s="32"/>
      <c r="W755" s="32"/>
    </row>
    <row r="756">
      <c r="A756" s="32"/>
      <c r="B756" s="32"/>
      <c r="C756" s="32"/>
      <c r="D756" s="32"/>
      <c r="E756" s="343"/>
      <c r="F756" s="342"/>
      <c r="G756" s="342"/>
      <c r="H756" s="342"/>
      <c r="I756" s="342"/>
      <c r="J756" s="342"/>
      <c r="K756" s="341"/>
      <c r="L756" s="342"/>
      <c r="M756" s="32"/>
      <c r="N756" s="32"/>
      <c r="O756" s="32"/>
      <c r="P756" s="32"/>
      <c r="Q756" s="32"/>
      <c r="R756" s="32"/>
      <c r="S756" s="32"/>
      <c r="T756" s="32"/>
      <c r="U756" s="32"/>
      <c r="V756" s="32"/>
      <c r="W756" s="32"/>
    </row>
    <row r="757">
      <c r="A757" s="32"/>
      <c r="B757" s="32"/>
      <c r="C757" s="32"/>
      <c r="D757" s="32"/>
      <c r="E757" s="344"/>
      <c r="F757" s="266"/>
      <c r="G757" s="266"/>
      <c r="H757" s="266"/>
      <c r="I757" s="266"/>
      <c r="J757" s="266"/>
      <c r="K757" s="265"/>
      <c r="L757" s="266"/>
      <c r="M757" s="32"/>
      <c r="N757" s="32"/>
      <c r="O757" s="32"/>
      <c r="P757" s="32"/>
      <c r="Q757" s="32"/>
      <c r="R757" s="32"/>
      <c r="S757" s="32"/>
      <c r="T757" s="32"/>
      <c r="U757" s="32"/>
      <c r="V757" s="32"/>
      <c r="W757" s="32"/>
    </row>
    <row r="758">
      <c r="A758" s="32"/>
      <c r="B758" s="32"/>
      <c r="C758" s="32"/>
      <c r="D758" s="32"/>
      <c r="E758" s="343"/>
      <c r="F758" s="342"/>
      <c r="G758" s="342"/>
      <c r="H758" s="342"/>
      <c r="I758" s="342"/>
      <c r="J758" s="342"/>
      <c r="K758" s="341"/>
      <c r="L758" s="342"/>
      <c r="M758" s="32"/>
      <c r="N758" s="32"/>
      <c r="O758" s="32"/>
      <c r="P758" s="32"/>
      <c r="Q758" s="32"/>
      <c r="R758" s="32"/>
      <c r="S758" s="32"/>
      <c r="T758" s="32"/>
      <c r="U758" s="32"/>
      <c r="V758" s="32"/>
      <c r="W758" s="32"/>
    </row>
    <row r="759">
      <c r="A759" s="32"/>
      <c r="B759" s="32"/>
      <c r="C759" s="32"/>
      <c r="D759" s="32"/>
      <c r="E759" s="344"/>
      <c r="F759" s="266"/>
      <c r="G759" s="266"/>
      <c r="H759" s="266"/>
      <c r="I759" s="266"/>
      <c r="J759" s="266"/>
      <c r="K759" s="265"/>
      <c r="L759" s="266"/>
      <c r="M759" s="32"/>
      <c r="N759" s="32"/>
      <c r="O759" s="32"/>
      <c r="P759" s="32"/>
      <c r="Q759" s="32"/>
      <c r="R759" s="32"/>
      <c r="S759" s="32"/>
      <c r="T759" s="32"/>
      <c r="U759" s="32"/>
      <c r="V759" s="32"/>
      <c r="W759" s="32"/>
    </row>
    <row r="760">
      <c r="A760" s="32"/>
      <c r="B760" s="32"/>
      <c r="C760" s="32"/>
      <c r="D760" s="32"/>
      <c r="E760" s="343"/>
      <c r="F760" s="342"/>
      <c r="G760" s="342"/>
      <c r="H760" s="342"/>
      <c r="I760" s="342"/>
      <c r="J760" s="342"/>
      <c r="K760" s="341"/>
      <c r="L760" s="342"/>
      <c r="M760" s="32"/>
      <c r="N760" s="32"/>
      <c r="O760" s="32"/>
      <c r="P760" s="32"/>
      <c r="Q760" s="32"/>
      <c r="R760" s="32"/>
      <c r="S760" s="32"/>
      <c r="T760" s="32"/>
      <c r="U760" s="32"/>
      <c r="V760" s="32"/>
      <c r="W760" s="32"/>
    </row>
    <row r="761">
      <c r="A761" s="32"/>
      <c r="B761" s="32"/>
      <c r="C761" s="32"/>
      <c r="D761" s="32"/>
      <c r="E761" s="344"/>
      <c r="F761" s="266"/>
      <c r="G761" s="266"/>
      <c r="H761" s="266"/>
      <c r="I761" s="266"/>
      <c r="J761" s="266"/>
      <c r="K761" s="265"/>
      <c r="L761" s="266"/>
      <c r="M761" s="32"/>
      <c r="N761" s="32"/>
      <c r="O761" s="32"/>
      <c r="P761" s="32"/>
      <c r="Q761" s="32"/>
      <c r="R761" s="32"/>
      <c r="S761" s="32"/>
      <c r="T761" s="32"/>
      <c r="U761" s="32"/>
      <c r="V761" s="32"/>
      <c r="W761" s="32"/>
    </row>
    <row r="762">
      <c r="A762" s="32"/>
      <c r="B762" s="32"/>
      <c r="C762" s="32"/>
      <c r="D762" s="32"/>
      <c r="E762" s="343"/>
      <c r="F762" s="342"/>
      <c r="G762" s="342"/>
      <c r="H762" s="342"/>
      <c r="I762" s="342"/>
      <c r="J762" s="342"/>
      <c r="K762" s="341"/>
      <c r="L762" s="342"/>
      <c r="M762" s="32"/>
      <c r="N762" s="32"/>
      <c r="O762" s="32"/>
      <c r="P762" s="32"/>
      <c r="Q762" s="32"/>
      <c r="R762" s="32"/>
      <c r="S762" s="32"/>
      <c r="T762" s="32"/>
      <c r="U762" s="32"/>
      <c r="V762" s="32"/>
      <c r="W762" s="32"/>
    </row>
    <row r="763">
      <c r="A763" s="32"/>
      <c r="B763" s="32"/>
      <c r="C763" s="32"/>
      <c r="D763" s="32"/>
      <c r="E763" s="344"/>
      <c r="F763" s="266"/>
      <c r="G763" s="266"/>
      <c r="H763" s="266"/>
      <c r="I763" s="266"/>
      <c r="J763" s="266"/>
      <c r="K763" s="265"/>
      <c r="L763" s="266"/>
      <c r="M763" s="32"/>
      <c r="N763" s="32"/>
      <c r="O763" s="32"/>
      <c r="P763" s="32"/>
      <c r="Q763" s="32"/>
      <c r="R763" s="32"/>
      <c r="S763" s="32"/>
      <c r="T763" s="32"/>
      <c r="U763" s="32"/>
      <c r="V763" s="32"/>
      <c r="W763" s="32"/>
    </row>
    <row r="764">
      <c r="A764" s="32"/>
      <c r="B764" s="32"/>
      <c r="C764" s="32"/>
      <c r="D764" s="32"/>
      <c r="E764" s="343"/>
      <c r="F764" s="342"/>
      <c r="G764" s="342"/>
      <c r="H764" s="342"/>
      <c r="I764" s="342"/>
      <c r="J764" s="342"/>
      <c r="K764" s="341"/>
      <c r="L764" s="342"/>
      <c r="M764" s="32"/>
      <c r="N764" s="32"/>
      <c r="O764" s="32"/>
      <c r="P764" s="32"/>
      <c r="Q764" s="32"/>
      <c r="R764" s="32"/>
      <c r="S764" s="32"/>
      <c r="T764" s="32"/>
      <c r="U764" s="32"/>
      <c r="V764" s="32"/>
      <c r="W764" s="32"/>
    </row>
    <row r="765">
      <c r="A765" s="32"/>
      <c r="B765" s="32"/>
      <c r="C765" s="32"/>
      <c r="D765" s="32"/>
      <c r="E765" s="344"/>
      <c r="F765" s="266"/>
      <c r="G765" s="266"/>
      <c r="H765" s="266"/>
      <c r="I765" s="266"/>
      <c r="J765" s="266"/>
      <c r="K765" s="265"/>
      <c r="L765" s="266"/>
      <c r="M765" s="32"/>
      <c r="N765" s="32"/>
      <c r="O765" s="32"/>
      <c r="P765" s="32"/>
      <c r="Q765" s="32"/>
      <c r="R765" s="32"/>
      <c r="S765" s="32"/>
      <c r="T765" s="32"/>
      <c r="U765" s="32"/>
      <c r="V765" s="32"/>
      <c r="W765" s="32"/>
    </row>
    <row r="766">
      <c r="A766" s="32"/>
      <c r="B766" s="32"/>
      <c r="C766" s="32"/>
      <c r="D766" s="32"/>
      <c r="E766" s="343"/>
      <c r="F766" s="342"/>
      <c r="G766" s="342"/>
      <c r="H766" s="342"/>
      <c r="I766" s="342"/>
      <c r="J766" s="342"/>
      <c r="K766" s="341"/>
      <c r="L766" s="342"/>
      <c r="M766" s="32"/>
      <c r="N766" s="32"/>
      <c r="O766" s="32"/>
      <c r="P766" s="32"/>
      <c r="Q766" s="32"/>
      <c r="R766" s="32"/>
      <c r="S766" s="32"/>
      <c r="T766" s="32"/>
      <c r="U766" s="32"/>
      <c r="V766" s="32"/>
      <c r="W766" s="32"/>
    </row>
    <row r="767">
      <c r="A767" s="32"/>
      <c r="B767" s="32"/>
      <c r="C767" s="32"/>
      <c r="D767" s="32"/>
      <c r="E767" s="344"/>
      <c r="F767" s="266"/>
      <c r="G767" s="266"/>
      <c r="H767" s="266"/>
      <c r="I767" s="266"/>
      <c r="J767" s="266"/>
      <c r="K767" s="265"/>
      <c r="L767" s="266"/>
      <c r="M767" s="32"/>
      <c r="N767" s="32"/>
      <c r="O767" s="32"/>
      <c r="P767" s="32"/>
      <c r="Q767" s="32"/>
      <c r="R767" s="32"/>
      <c r="S767" s="32"/>
      <c r="T767" s="32"/>
      <c r="U767" s="32"/>
      <c r="V767" s="32"/>
      <c r="W767" s="32"/>
    </row>
    <row r="768">
      <c r="A768" s="32"/>
      <c r="B768" s="32"/>
      <c r="C768" s="32"/>
      <c r="D768" s="32"/>
      <c r="E768" s="343"/>
      <c r="F768" s="342"/>
      <c r="G768" s="342"/>
      <c r="H768" s="342"/>
      <c r="I768" s="342"/>
      <c r="J768" s="342"/>
      <c r="K768" s="341"/>
      <c r="L768" s="342"/>
      <c r="M768" s="32"/>
      <c r="N768" s="32"/>
      <c r="O768" s="32"/>
      <c r="P768" s="32"/>
      <c r="Q768" s="32"/>
      <c r="R768" s="32"/>
      <c r="S768" s="32"/>
      <c r="T768" s="32"/>
      <c r="U768" s="32"/>
      <c r="V768" s="32"/>
      <c r="W768" s="32"/>
    </row>
    <row r="769">
      <c r="A769" s="32"/>
      <c r="B769" s="32"/>
      <c r="C769" s="32"/>
      <c r="D769" s="32"/>
      <c r="E769" s="344"/>
      <c r="F769" s="266"/>
      <c r="G769" s="266"/>
      <c r="H769" s="266"/>
      <c r="I769" s="266"/>
      <c r="J769" s="266"/>
      <c r="K769" s="265"/>
      <c r="L769" s="266"/>
      <c r="M769" s="32"/>
      <c r="N769" s="32"/>
      <c r="O769" s="32"/>
      <c r="P769" s="32"/>
      <c r="Q769" s="32"/>
      <c r="R769" s="32"/>
      <c r="S769" s="32"/>
      <c r="T769" s="32"/>
      <c r="U769" s="32"/>
      <c r="V769" s="32"/>
      <c r="W769" s="32"/>
    </row>
    <row r="770">
      <c r="A770" s="32"/>
      <c r="B770" s="32"/>
      <c r="C770" s="32"/>
      <c r="D770" s="32"/>
      <c r="E770" s="343"/>
      <c r="F770" s="342"/>
      <c r="G770" s="342"/>
      <c r="H770" s="342"/>
      <c r="I770" s="342"/>
      <c r="J770" s="342"/>
      <c r="K770" s="341"/>
      <c r="L770" s="342"/>
      <c r="M770" s="32"/>
      <c r="N770" s="32"/>
      <c r="O770" s="32"/>
      <c r="P770" s="32"/>
      <c r="Q770" s="32"/>
      <c r="R770" s="32"/>
      <c r="S770" s="32"/>
      <c r="T770" s="32"/>
      <c r="U770" s="32"/>
      <c r="V770" s="32"/>
      <c r="W770" s="32"/>
    </row>
    <row r="771">
      <c r="A771" s="32"/>
      <c r="B771" s="32"/>
      <c r="C771" s="32"/>
      <c r="D771" s="32"/>
      <c r="E771" s="344"/>
      <c r="F771" s="266"/>
      <c r="G771" s="266"/>
      <c r="H771" s="266"/>
      <c r="I771" s="266"/>
      <c r="J771" s="266"/>
      <c r="K771" s="265"/>
      <c r="L771" s="266"/>
      <c r="M771" s="32"/>
      <c r="N771" s="32"/>
      <c r="O771" s="32"/>
      <c r="P771" s="32"/>
      <c r="Q771" s="32"/>
      <c r="R771" s="32"/>
      <c r="S771" s="32"/>
      <c r="T771" s="32"/>
      <c r="U771" s="32"/>
      <c r="V771" s="32"/>
      <c r="W771" s="32"/>
    </row>
    <row r="772">
      <c r="A772" s="32"/>
      <c r="B772" s="32"/>
      <c r="C772" s="32"/>
      <c r="D772" s="32"/>
      <c r="E772" s="343"/>
      <c r="F772" s="342"/>
      <c r="G772" s="342"/>
      <c r="H772" s="342"/>
      <c r="I772" s="342"/>
      <c r="J772" s="342"/>
      <c r="K772" s="341"/>
      <c r="L772" s="342"/>
      <c r="M772" s="32"/>
      <c r="N772" s="32"/>
      <c r="O772" s="32"/>
      <c r="P772" s="32"/>
      <c r="Q772" s="32"/>
      <c r="R772" s="32"/>
      <c r="S772" s="32"/>
      <c r="T772" s="32"/>
      <c r="U772" s="32"/>
      <c r="V772" s="32"/>
      <c r="W772" s="32"/>
    </row>
    <row r="773">
      <c r="A773" s="32"/>
      <c r="B773" s="32"/>
      <c r="C773" s="32"/>
      <c r="D773" s="32"/>
      <c r="E773" s="344"/>
      <c r="F773" s="266"/>
      <c r="G773" s="266"/>
      <c r="H773" s="266"/>
      <c r="I773" s="266"/>
      <c r="J773" s="266"/>
      <c r="K773" s="265"/>
      <c r="L773" s="266"/>
      <c r="M773" s="32"/>
      <c r="N773" s="32"/>
      <c r="O773" s="32"/>
      <c r="P773" s="32"/>
      <c r="Q773" s="32"/>
      <c r="R773" s="32"/>
      <c r="S773" s="32"/>
      <c r="T773" s="32"/>
      <c r="U773" s="32"/>
      <c r="V773" s="32"/>
      <c r="W773" s="32"/>
    </row>
    <row r="774">
      <c r="A774" s="32"/>
      <c r="B774" s="32"/>
      <c r="C774" s="32"/>
      <c r="D774" s="32"/>
      <c r="E774" s="343"/>
      <c r="F774" s="342"/>
      <c r="G774" s="342"/>
      <c r="H774" s="342"/>
      <c r="I774" s="342"/>
      <c r="J774" s="342"/>
      <c r="K774" s="341"/>
      <c r="L774" s="342"/>
      <c r="M774" s="32"/>
      <c r="N774" s="32"/>
      <c r="O774" s="32"/>
      <c r="P774" s="32"/>
      <c r="Q774" s="32"/>
      <c r="R774" s="32"/>
      <c r="S774" s="32"/>
      <c r="T774" s="32"/>
      <c r="U774" s="32"/>
      <c r="V774" s="32"/>
      <c r="W774" s="32"/>
    </row>
    <row r="775">
      <c r="A775" s="32"/>
      <c r="B775" s="32"/>
      <c r="C775" s="32"/>
      <c r="D775" s="32"/>
      <c r="E775" s="344"/>
      <c r="F775" s="266"/>
      <c r="G775" s="266"/>
      <c r="H775" s="266"/>
      <c r="I775" s="266"/>
      <c r="J775" s="266"/>
      <c r="K775" s="265"/>
      <c r="L775" s="266"/>
      <c r="M775" s="32"/>
      <c r="N775" s="32"/>
      <c r="O775" s="32"/>
      <c r="P775" s="32"/>
      <c r="Q775" s="32"/>
      <c r="R775" s="32"/>
      <c r="S775" s="32"/>
      <c r="T775" s="32"/>
      <c r="U775" s="32"/>
      <c r="V775" s="32"/>
      <c r="W775" s="32"/>
    </row>
    <row r="776">
      <c r="A776" s="32"/>
      <c r="B776" s="32"/>
      <c r="C776" s="32"/>
      <c r="D776" s="32"/>
      <c r="E776" s="343"/>
      <c r="F776" s="342"/>
      <c r="G776" s="342"/>
      <c r="H776" s="342"/>
      <c r="I776" s="342"/>
      <c r="J776" s="342"/>
      <c r="K776" s="341"/>
      <c r="L776" s="342"/>
      <c r="M776" s="32"/>
      <c r="N776" s="32"/>
      <c r="O776" s="32"/>
      <c r="P776" s="32"/>
      <c r="Q776" s="32"/>
      <c r="R776" s="32"/>
      <c r="S776" s="32"/>
      <c r="T776" s="32"/>
      <c r="U776" s="32"/>
      <c r="V776" s="32"/>
      <c r="W776" s="32"/>
    </row>
    <row r="777">
      <c r="A777" s="32"/>
      <c r="B777" s="32"/>
      <c r="C777" s="32"/>
      <c r="D777" s="32"/>
      <c r="E777" s="344"/>
      <c r="F777" s="266"/>
      <c r="G777" s="266"/>
      <c r="H777" s="266"/>
      <c r="I777" s="266"/>
      <c r="J777" s="266"/>
      <c r="K777" s="265"/>
      <c r="L777" s="266"/>
      <c r="M777" s="32"/>
      <c r="N777" s="32"/>
      <c r="O777" s="32"/>
      <c r="P777" s="32"/>
      <c r="Q777" s="32"/>
      <c r="R777" s="32"/>
      <c r="S777" s="32"/>
      <c r="T777" s="32"/>
      <c r="U777" s="32"/>
      <c r="V777" s="32"/>
      <c r="W777" s="32"/>
    </row>
    <row r="778">
      <c r="A778" s="32"/>
      <c r="B778" s="32"/>
      <c r="C778" s="32"/>
      <c r="D778" s="32"/>
      <c r="E778" s="343"/>
      <c r="F778" s="342"/>
      <c r="G778" s="342"/>
      <c r="H778" s="342"/>
      <c r="I778" s="342"/>
      <c r="J778" s="342"/>
      <c r="K778" s="341"/>
      <c r="L778" s="342"/>
      <c r="M778" s="32"/>
      <c r="N778" s="32"/>
      <c r="O778" s="32"/>
      <c r="P778" s="32"/>
      <c r="Q778" s="32"/>
      <c r="R778" s="32"/>
      <c r="S778" s="32"/>
      <c r="T778" s="32"/>
      <c r="U778" s="32"/>
      <c r="V778" s="32"/>
      <c r="W778" s="32"/>
    </row>
    <row r="779">
      <c r="A779" s="32"/>
      <c r="B779" s="32"/>
      <c r="C779" s="32"/>
      <c r="D779" s="32"/>
      <c r="E779" s="344"/>
      <c r="F779" s="266"/>
      <c r="G779" s="266"/>
      <c r="H779" s="266"/>
      <c r="I779" s="266"/>
      <c r="J779" s="266"/>
      <c r="K779" s="265"/>
      <c r="L779" s="266"/>
      <c r="M779" s="32"/>
      <c r="N779" s="32"/>
      <c r="O779" s="32"/>
      <c r="P779" s="32"/>
      <c r="Q779" s="32"/>
      <c r="R779" s="32"/>
      <c r="S779" s="32"/>
      <c r="T779" s="32"/>
      <c r="U779" s="32"/>
      <c r="V779" s="32"/>
      <c r="W779" s="32"/>
    </row>
    <row r="780">
      <c r="A780" s="32"/>
      <c r="B780" s="32"/>
      <c r="C780" s="32"/>
      <c r="D780" s="32"/>
      <c r="E780" s="343"/>
      <c r="F780" s="342"/>
      <c r="G780" s="342"/>
      <c r="H780" s="342"/>
      <c r="I780" s="342"/>
      <c r="J780" s="342"/>
      <c r="K780" s="341"/>
      <c r="L780" s="342"/>
      <c r="M780" s="32"/>
      <c r="N780" s="32"/>
      <c r="O780" s="32"/>
      <c r="P780" s="32"/>
      <c r="Q780" s="32"/>
      <c r="R780" s="32"/>
      <c r="S780" s="32"/>
      <c r="T780" s="32"/>
      <c r="U780" s="32"/>
      <c r="V780" s="32"/>
      <c r="W780" s="32"/>
    </row>
    <row r="781">
      <c r="A781" s="32"/>
      <c r="B781" s="32"/>
      <c r="C781" s="32"/>
      <c r="D781" s="32"/>
      <c r="E781" s="344"/>
      <c r="F781" s="266"/>
      <c r="G781" s="266"/>
      <c r="H781" s="266"/>
      <c r="I781" s="266"/>
      <c r="J781" s="266"/>
      <c r="K781" s="265"/>
      <c r="L781" s="266"/>
      <c r="M781" s="32"/>
      <c r="N781" s="32"/>
      <c r="O781" s="32"/>
      <c r="P781" s="32"/>
      <c r="Q781" s="32"/>
      <c r="R781" s="32"/>
      <c r="S781" s="32"/>
      <c r="T781" s="32"/>
      <c r="U781" s="32"/>
      <c r="V781" s="32"/>
      <c r="W781" s="32"/>
    </row>
    <row r="782">
      <c r="A782" s="32"/>
      <c r="B782" s="32"/>
      <c r="C782" s="32"/>
      <c r="D782" s="32"/>
      <c r="E782" s="343"/>
      <c r="F782" s="342"/>
      <c r="G782" s="342"/>
      <c r="H782" s="342"/>
      <c r="I782" s="342"/>
      <c r="J782" s="342"/>
      <c r="K782" s="341"/>
      <c r="L782" s="342"/>
      <c r="M782" s="32"/>
      <c r="N782" s="32"/>
      <c r="O782" s="32"/>
      <c r="P782" s="32"/>
      <c r="Q782" s="32"/>
      <c r="R782" s="32"/>
      <c r="S782" s="32"/>
      <c r="T782" s="32"/>
      <c r="U782" s="32"/>
      <c r="V782" s="32"/>
      <c r="W782" s="32"/>
    </row>
    <row r="783">
      <c r="A783" s="32"/>
      <c r="B783" s="32"/>
      <c r="C783" s="32"/>
      <c r="D783" s="32"/>
      <c r="E783" s="344"/>
      <c r="F783" s="266"/>
      <c r="G783" s="266"/>
      <c r="H783" s="266"/>
      <c r="I783" s="266"/>
      <c r="J783" s="266"/>
      <c r="K783" s="265"/>
      <c r="L783" s="266"/>
      <c r="M783" s="32"/>
      <c r="N783" s="32"/>
      <c r="O783" s="32"/>
      <c r="P783" s="32"/>
      <c r="Q783" s="32"/>
      <c r="R783" s="32"/>
      <c r="S783" s="32"/>
      <c r="T783" s="32"/>
      <c r="U783" s="32"/>
      <c r="V783" s="32"/>
      <c r="W783" s="32"/>
    </row>
    <row r="784">
      <c r="A784" s="32"/>
      <c r="B784" s="32"/>
      <c r="C784" s="32"/>
      <c r="D784" s="32"/>
      <c r="E784" s="343"/>
      <c r="F784" s="342"/>
      <c r="G784" s="342"/>
      <c r="H784" s="342"/>
      <c r="I784" s="342"/>
      <c r="J784" s="342"/>
      <c r="K784" s="341"/>
      <c r="L784" s="342"/>
      <c r="M784" s="32"/>
      <c r="N784" s="32"/>
      <c r="O784" s="32"/>
      <c r="P784" s="32"/>
      <c r="Q784" s="32"/>
      <c r="R784" s="32"/>
      <c r="S784" s="32"/>
      <c r="T784" s="32"/>
      <c r="U784" s="32"/>
      <c r="V784" s="32"/>
      <c r="W784" s="32"/>
    </row>
    <row r="785">
      <c r="A785" s="32"/>
      <c r="B785" s="32"/>
      <c r="C785" s="32"/>
      <c r="D785" s="32"/>
      <c r="E785" s="344"/>
      <c r="F785" s="266"/>
      <c r="G785" s="266"/>
      <c r="H785" s="266"/>
      <c r="I785" s="266"/>
      <c r="J785" s="266"/>
      <c r="K785" s="265"/>
      <c r="L785" s="266"/>
      <c r="M785" s="32"/>
      <c r="N785" s="32"/>
      <c r="O785" s="32"/>
      <c r="P785" s="32"/>
      <c r="Q785" s="32"/>
      <c r="R785" s="32"/>
      <c r="S785" s="32"/>
      <c r="T785" s="32"/>
      <c r="U785" s="32"/>
      <c r="V785" s="32"/>
      <c r="W785" s="32"/>
    </row>
    <row r="786">
      <c r="A786" s="32"/>
      <c r="B786" s="32"/>
      <c r="C786" s="32"/>
      <c r="D786" s="32"/>
      <c r="E786" s="343"/>
      <c r="F786" s="342"/>
      <c r="G786" s="342"/>
      <c r="H786" s="342"/>
      <c r="I786" s="342"/>
      <c r="J786" s="342"/>
      <c r="K786" s="341"/>
      <c r="L786" s="342"/>
      <c r="M786" s="32"/>
      <c r="N786" s="32"/>
      <c r="O786" s="32"/>
      <c r="P786" s="32"/>
      <c r="Q786" s="32"/>
      <c r="R786" s="32"/>
      <c r="S786" s="32"/>
      <c r="T786" s="32"/>
      <c r="U786" s="32"/>
      <c r="V786" s="32"/>
      <c r="W786" s="32"/>
    </row>
    <row r="787">
      <c r="A787" s="32"/>
      <c r="B787" s="32"/>
      <c r="C787" s="32"/>
      <c r="D787" s="32"/>
      <c r="E787" s="344"/>
      <c r="F787" s="266"/>
      <c r="G787" s="266"/>
      <c r="H787" s="266"/>
      <c r="I787" s="266"/>
      <c r="J787" s="266"/>
      <c r="K787" s="265"/>
      <c r="L787" s="266"/>
      <c r="M787" s="32"/>
      <c r="N787" s="32"/>
      <c r="O787" s="32"/>
      <c r="P787" s="32"/>
      <c r="Q787" s="32"/>
      <c r="R787" s="32"/>
      <c r="S787" s="32"/>
      <c r="T787" s="32"/>
      <c r="U787" s="32"/>
      <c r="V787" s="32"/>
      <c r="W787" s="32"/>
    </row>
    <row r="788">
      <c r="A788" s="32"/>
      <c r="B788" s="32"/>
      <c r="C788" s="32"/>
      <c r="D788" s="32"/>
      <c r="E788" s="343"/>
      <c r="F788" s="342"/>
      <c r="G788" s="342"/>
      <c r="H788" s="342"/>
      <c r="I788" s="342"/>
      <c r="J788" s="342"/>
      <c r="K788" s="341"/>
      <c r="L788" s="342"/>
      <c r="M788" s="32"/>
      <c r="N788" s="32"/>
      <c r="O788" s="32"/>
      <c r="P788" s="32"/>
      <c r="Q788" s="32"/>
      <c r="R788" s="32"/>
      <c r="S788" s="32"/>
      <c r="T788" s="32"/>
      <c r="U788" s="32"/>
      <c r="V788" s="32"/>
      <c r="W788" s="32"/>
    </row>
    <row r="789">
      <c r="A789" s="32"/>
      <c r="B789" s="32"/>
      <c r="C789" s="32"/>
      <c r="D789" s="32"/>
      <c r="E789" s="344"/>
      <c r="F789" s="266"/>
      <c r="G789" s="266"/>
      <c r="H789" s="266"/>
      <c r="I789" s="266"/>
      <c r="J789" s="266"/>
      <c r="K789" s="265"/>
      <c r="L789" s="266"/>
      <c r="M789" s="32"/>
      <c r="N789" s="32"/>
      <c r="O789" s="32"/>
      <c r="P789" s="32"/>
      <c r="Q789" s="32"/>
      <c r="R789" s="32"/>
      <c r="S789" s="32"/>
      <c r="T789" s="32"/>
      <c r="U789" s="32"/>
      <c r="V789" s="32"/>
      <c r="W789" s="32"/>
    </row>
    <row r="790">
      <c r="A790" s="32"/>
      <c r="B790" s="32"/>
      <c r="C790" s="32"/>
      <c r="D790" s="32"/>
      <c r="E790" s="343"/>
      <c r="F790" s="342"/>
      <c r="G790" s="342"/>
      <c r="H790" s="342"/>
      <c r="I790" s="342"/>
      <c r="J790" s="342"/>
      <c r="K790" s="341"/>
      <c r="L790" s="342"/>
      <c r="M790" s="32"/>
      <c r="N790" s="32"/>
      <c r="O790" s="32"/>
      <c r="P790" s="32"/>
      <c r="Q790" s="32"/>
      <c r="R790" s="32"/>
      <c r="S790" s="32"/>
      <c r="T790" s="32"/>
      <c r="U790" s="32"/>
      <c r="V790" s="32"/>
      <c r="W790" s="32"/>
    </row>
    <row r="791">
      <c r="A791" s="32"/>
      <c r="B791" s="32"/>
      <c r="C791" s="32"/>
      <c r="D791" s="32"/>
      <c r="E791" s="344"/>
      <c r="F791" s="266"/>
      <c r="G791" s="266"/>
      <c r="H791" s="266"/>
      <c r="I791" s="266"/>
      <c r="J791" s="266"/>
      <c r="K791" s="265"/>
      <c r="L791" s="266"/>
      <c r="M791" s="32"/>
      <c r="N791" s="32"/>
      <c r="O791" s="32"/>
      <c r="P791" s="32"/>
      <c r="Q791" s="32"/>
      <c r="R791" s="32"/>
      <c r="S791" s="32"/>
      <c r="T791" s="32"/>
      <c r="U791" s="32"/>
      <c r="V791" s="32"/>
      <c r="W791" s="32"/>
    </row>
    <row r="792">
      <c r="A792" s="32"/>
      <c r="B792" s="32"/>
      <c r="C792" s="32"/>
      <c r="D792" s="32"/>
      <c r="E792" s="343"/>
      <c r="F792" s="342"/>
      <c r="G792" s="342"/>
      <c r="H792" s="342"/>
      <c r="I792" s="342"/>
      <c r="J792" s="342"/>
      <c r="K792" s="341"/>
      <c r="L792" s="342"/>
      <c r="M792" s="32"/>
      <c r="N792" s="32"/>
      <c r="O792" s="32"/>
      <c r="P792" s="32"/>
      <c r="Q792" s="32"/>
      <c r="R792" s="32"/>
      <c r="S792" s="32"/>
      <c r="T792" s="32"/>
      <c r="U792" s="32"/>
      <c r="V792" s="32"/>
      <c r="W792" s="32"/>
    </row>
    <row r="793">
      <c r="A793" s="32"/>
      <c r="B793" s="32"/>
      <c r="C793" s="32"/>
      <c r="D793" s="32"/>
      <c r="E793" s="344"/>
      <c r="F793" s="266"/>
      <c r="G793" s="266"/>
      <c r="H793" s="266"/>
      <c r="I793" s="266"/>
      <c r="J793" s="266"/>
      <c r="K793" s="265"/>
      <c r="L793" s="266"/>
      <c r="M793" s="32"/>
      <c r="N793" s="32"/>
      <c r="O793" s="32"/>
      <c r="P793" s="32"/>
      <c r="Q793" s="32"/>
      <c r="R793" s="32"/>
      <c r="S793" s="32"/>
      <c r="T793" s="32"/>
      <c r="U793" s="32"/>
      <c r="V793" s="32"/>
      <c r="W793" s="32"/>
    </row>
    <row r="794">
      <c r="A794" s="32"/>
      <c r="B794" s="32"/>
      <c r="C794" s="32"/>
      <c r="D794" s="32"/>
      <c r="E794" s="343"/>
      <c r="F794" s="342"/>
      <c r="G794" s="342"/>
      <c r="H794" s="342"/>
      <c r="I794" s="342"/>
      <c r="J794" s="342"/>
      <c r="K794" s="341"/>
      <c r="L794" s="342"/>
      <c r="M794" s="32"/>
      <c r="N794" s="32"/>
      <c r="O794" s="32"/>
      <c r="P794" s="32"/>
      <c r="Q794" s="32"/>
      <c r="R794" s="32"/>
      <c r="S794" s="32"/>
      <c r="T794" s="32"/>
      <c r="U794" s="32"/>
      <c r="V794" s="32"/>
      <c r="W794" s="32"/>
    </row>
    <row r="795">
      <c r="A795" s="32"/>
      <c r="B795" s="32"/>
      <c r="C795" s="32"/>
      <c r="D795" s="32"/>
      <c r="E795" s="344"/>
      <c r="F795" s="266"/>
      <c r="G795" s="266"/>
      <c r="H795" s="266"/>
      <c r="I795" s="266"/>
      <c r="J795" s="266"/>
      <c r="K795" s="265"/>
      <c r="L795" s="266"/>
      <c r="M795" s="32"/>
      <c r="N795" s="32"/>
      <c r="O795" s="32"/>
      <c r="P795" s="32"/>
      <c r="Q795" s="32"/>
      <c r="R795" s="32"/>
      <c r="S795" s="32"/>
      <c r="T795" s="32"/>
      <c r="U795" s="32"/>
      <c r="V795" s="32"/>
      <c r="W795" s="32"/>
    </row>
    <row r="796">
      <c r="A796" s="32"/>
      <c r="B796" s="32"/>
      <c r="C796" s="32"/>
      <c r="D796" s="32"/>
      <c r="E796" s="343"/>
      <c r="F796" s="342"/>
      <c r="G796" s="342"/>
      <c r="H796" s="342"/>
      <c r="I796" s="342"/>
      <c r="J796" s="342"/>
      <c r="K796" s="341"/>
      <c r="L796" s="342"/>
      <c r="M796" s="32"/>
      <c r="N796" s="32"/>
      <c r="O796" s="32"/>
      <c r="P796" s="32"/>
      <c r="Q796" s="32"/>
      <c r="R796" s="32"/>
      <c r="S796" s="32"/>
      <c r="T796" s="32"/>
      <c r="U796" s="32"/>
      <c r="V796" s="32"/>
      <c r="W796" s="32"/>
    </row>
    <row r="797">
      <c r="A797" s="32"/>
      <c r="B797" s="32"/>
      <c r="C797" s="32"/>
      <c r="D797" s="32"/>
      <c r="E797" s="344"/>
      <c r="F797" s="266"/>
      <c r="G797" s="266"/>
      <c r="H797" s="266"/>
      <c r="I797" s="266"/>
      <c r="J797" s="266"/>
      <c r="K797" s="265"/>
      <c r="L797" s="266"/>
      <c r="M797" s="32"/>
      <c r="N797" s="32"/>
      <c r="O797" s="32"/>
      <c r="P797" s="32"/>
      <c r="Q797" s="32"/>
      <c r="R797" s="32"/>
      <c r="S797" s="32"/>
      <c r="T797" s="32"/>
      <c r="U797" s="32"/>
      <c r="V797" s="32"/>
      <c r="W797" s="32"/>
    </row>
    <row r="798">
      <c r="A798" s="32"/>
      <c r="B798" s="32"/>
      <c r="C798" s="32"/>
      <c r="D798" s="32"/>
      <c r="E798" s="343"/>
      <c r="F798" s="342"/>
      <c r="G798" s="342"/>
      <c r="H798" s="342"/>
      <c r="I798" s="342"/>
      <c r="J798" s="342"/>
      <c r="K798" s="341"/>
      <c r="L798" s="342"/>
      <c r="M798" s="32"/>
      <c r="N798" s="32"/>
      <c r="O798" s="32"/>
      <c r="P798" s="32"/>
      <c r="Q798" s="32"/>
      <c r="R798" s="32"/>
      <c r="S798" s="32"/>
      <c r="T798" s="32"/>
      <c r="U798" s="32"/>
      <c r="V798" s="32"/>
      <c r="W798" s="32"/>
    </row>
    <row r="799">
      <c r="A799" s="32"/>
      <c r="B799" s="32"/>
      <c r="C799" s="32"/>
      <c r="D799" s="32"/>
      <c r="E799" s="344"/>
      <c r="F799" s="266"/>
      <c r="G799" s="266"/>
      <c r="H799" s="266"/>
      <c r="I799" s="266"/>
      <c r="J799" s="266"/>
      <c r="K799" s="265"/>
      <c r="L799" s="266"/>
      <c r="M799" s="32"/>
      <c r="N799" s="32"/>
      <c r="O799" s="32"/>
      <c r="P799" s="32"/>
      <c r="Q799" s="32"/>
      <c r="R799" s="32"/>
      <c r="S799" s="32"/>
      <c r="T799" s="32"/>
      <c r="U799" s="32"/>
      <c r="V799" s="32"/>
      <c r="W799" s="32"/>
    </row>
    <row r="800">
      <c r="A800" s="32"/>
      <c r="B800" s="32"/>
      <c r="C800" s="32"/>
      <c r="D800" s="32"/>
      <c r="E800" s="343"/>
      <c r="F800" s="342"/>
      <c r="G800" s="342"/>
      <c r="H800" s="342"/>
      <c r="I800" s="342"/>
      <c r="J800" s="342"/>
      <c r="K800" s="341"/>
      <c r="L800" s="342"/>
      <c r="M800" s="32"/>
      <c r="N800" s="32"/>
      <c r="O800" s="32"/>
      <c r="P800" s="32"/>
      <c r="Q800" s="32"/>
      <c r="R800" s="32"/>
      <c r="S800" s="32"/>
      <c r="T800" s="32"/>
      <c r="U800" s="32"/>
      <c r="V800" s="32"/>
      <c r="W800" s="32"/>
    </row>
    <row r="801">
      <c r="A801" s="32"/>
      <c r="B801" s="32"/>
      <c r="C801" s="32"/>
      <c r="D801" s="32"/>
      <c r="E801" s="344"/>
      <c r="F801" s="266"/>
      <c r="G801" s="266"/>
      <c r="H801" s="266"/>
      <c r="I801" s="266"/>
      <c r="J801" s="266"/>
      <c r="K801" s="265"/>
      <c r="L801" s="266"/>
      <c r="M801" s="32"/>
      <c r="N801" s="32"/>
      <c r="O801" s="32"/>
      <c r="P801" s="32"/>
      <c r="Q801" s="32"/>
      <c r="R801" s="32"/>
      <c r="S801" s="32"/>
      <c r="T801" s="32"/>
      <c r="U801" s="32"/>
      <c r="V801" s="32"/>
      <c r="W801" s="32"/>
    </row>
    <row r="802">
      <c r="A802" s="32"/>
      <c r="B802" s="32"/>
      <c r="C802" s="32"/>
      <c r="D802" s="32"/>
      <c r="E802" s="343"/>
      <c r="F802" s="342"/>
      <c r="G802" s="342"/>
      <c r="H802" s="342"/>
      <c r="I802" s="342"/>
      <c r="J802" s="342"/>
      <c r="K802" s="341"/>
      <c r="L802" s="342"/>
      <c r="M802" s="32"/>
      <c r="N802" s="32"/>
      <c r="O802" s="32"/>
      <c r="P802" s="32"/>
      <c r="Q802" s="32"/>
      <c r="R802" s="32"/>
      <c r="S802" s="32"/>
      <c r="T802" s="32"/>
      <c r="U802" s="32"/>
      <c r="V802" s="32"/>
      <c r="W802" s="32"/>
    </row>
    <row r="803">
      <c r="A803" s="32"/>
      <c r="B803" s="32"/>
      <c r="C803" s="32"/>
      <c r="D803" s="32"/>
      <c r="E803" s="344"/>
      <c r="F803" s="266"/>
      <c r="G803" s="266"/>
      <c r="H803" s="266"/>
      <c r="I803" s="266"/>
      <c r="J803" s="266"/>
      <c r="K803" s="265"/>
      <c r="L803" s="266"/>
      <c r="M803" s="32"/>
      <c r="N803" s="32"/>
      <c r="O803" s="32"/>
      <c r="P803" s="32"/>
      <c r="Q803" s="32"/>
      <c r="R803" s="32"/>
      <c r="S803" s="32"/>
      <c r="T803" s="32"/>
      <c r="U803" s="32"/>
      <c r="V803" s="32"/>
      <c r="W803" s="32"/>
    </row>
    <row r="804">
      <c r="A804" s="32"/>
      <c r="B804" s="32"/>
      <c r="C804" s="32"/>
      <c r="D804" s="32"/>
      <c r="E804" s="343"/>
      <c r="F804" s="342"/>
      <c r="G804" s="342"/>
      <c r="H804" s="342"/>
      <c r="I804" s="342"/>
      <c r="J804" s="342"/>
      <c r="K804" s="341"/>
      <c r="L804" s="342"/>
      <c r="M804" s="32"/>
      <c r="N804" s="32"/>
      <c r="O804" s="32"/>
      <c r="P804" s="32"/>
      <c r="Q804" s="32"/>
      <c r="R804" s="32"/>
      <c r="S804" s="32"/>
      <c r="T804" s="32"/>
      <c r="U804" s="32"/>
      <c r="V804" s="32"/>
      <c r="W804" s="32"/>
    </row>
    <row r="805">
      <c r="A805" s="32"/>
      <c r="B805" s="32"/>
      <c r="C805" s="32"/>
      <c r="D805" s="32"/>
      <c r="E805" s="344"/>
      <c r="F805" s="266"/>
      <c r="G805" s="266"/>
      <c r="H805" s="266"/>
      <c r="I805" s="266"/>
      <c r="J805" s="266"/>
      <c r="K805" s="265"/>
      <c r="L805" s="266"/>
      <c r="M805" s="32"/>
      <c r="N805" s="32"/>
      <c r="O805" s="32"/>
      <c r="P805" s="32"/>
      <c r="Q805" s="32"/>
      <c r="R805" s="32"/>
      <c r="S805" s="32"/>
      <c r="T805" s="32"/>
      <c r="U805" s="32"/>
      <c r="V805" s="32"/>
      <c r="W805" s="32"/>
    </row>
    <row r="806">
      <c r="A806" s="32"/>
      <c r="B806" s="32"/>
      <c r="C806" s="32"/>
      <c r="D806" s="32"/>
      <c r="E806" s="343"/>
      <c r="F806" s="342"/>
      <c r="G806" s="342"/>
      <c r="H806" s="342"/>
      <c r="I806" s="342"/>
      <c r="J806" s="342"/>
      <c r="K806" s="341"/>
      <c r="L806" s="342"/>
      <c r="M806" s="32"/>
      <c r="N806" s="32"/>
      <c r="O806" s="32"/>
      <c r="P806" s="32"/>
      <c r="Q806" s="32"/>
      <c r="R806" s="32"/>
      <c r="S806" s="32"/>
      <c r="T806" s="32"/>
      <c r="U806" s="32"/>
      <c r="V806" s="32"/>
      <c r="W806" s="32"/>
    </row>
    <row r="807">
      <c r="A807" s="32"/>
      <c r="B807" s="32"/>
      <c r="C807" s="32"/>
      <c r="D807" s="32"/>
      <c r="E807" s="344"/>
      <c r="F807" s="266"/>
      <c r="G807" s="266"/>
      <c r="H807" s="266"/>
      <c r="I807" s="266"/>
      <c r="J807" s="266"/>
      <c r="K807" s="265"/>
      <c r="L807" s="266"/>
      <c r="M807" s="32"/>
      <c r="N807" s="32"/>
      <c r="O807" s="32"/>
      <c r="P807" s="32"/>
      <c r="Q807" s="32"/>
      <c r="R807" s="32"/>
      <c r="S807" s="32"/>
      <c r="T807" s="32"/>
      <c r="U807" s="32"/>
      <c r="V807" s="32"/>
      <c r="W807" s="32"/>
    </row>
    <row r="808">
      <c r="A808" s="32"/>
      <c r="B808" s="32"/>
      <c r="C808" s="32"/>
      <c r="D808" s="32"/>
      <c r="E808" s="343"/>
      <c r="F808" s="342"/>
      <c r="G808" s="342"/>
      <c r="H808" s="342"/>
      <c r="I808" s="342"/>
      <c r="J808" s="342"/>
      <c r="K808" s="341"/>
      <c r="L808" s="342"/>
      <c r="M808" s="32"/>
      <c r="N808" s="32"/>
      <c r="O808" s="32"/>
      <c r="P808" s="32"/>
      <c r="Q808" s="32"/>
      <c r="R808" s="32"/>
      <c r="S808" s="32"/>
      <c r="T808" s="32"/>
      <c r="U808" s="32"/>
      <c r="V808" s="32"/>
      <c r="W808" s="32"/>
    </row>
    <row r="809">
      <c r="A809" s="32"/>
      <c r="B809" s="32"/>
      <c r="C809" s="32"/>
      <c r="D809" s="32"/>
      <c r="E809" s="344"/>
      <c r="F809" s="266"/>
      <c r="G809" s="266"/>
      <c r="H809" s="266"/>
      <c r="I809" s="266"/>
      <c r="J809" s="266"/>
      <c r="K809" s="265"/>
      <c r="L809" s="266"/>
      <c r="M809" s="32"/>
      <c r="N809" s="32"/>
      <c r="O809" s="32"/>
      <c r="P809" s="32"/>
      <c r="Q809" s="32"/>
      <c r="R809" s="32"/>
      <c r="S809" s="32"/>
      <c r="T809" s="32"/>
      <c r="U809" s="32"/>
      <c r="V809" s="32"/>
      <c r="W809" s="32"/>
    </row>
    <row r="810">
      <c r="A810" s="32"/>
      <c r="B810" s="32"/>
      <c r="C810" s="32"/>
      <c r="D810" s="32"/>
      <c r="E810" s="343"/>
      <c r="F810" s="342"/>
      <c r="G810" s="342"/>
      <c r="H810" s="342"/>
      <c r="I810" s="342"/>
      <c r="J810" s="342"/>
      <c r="K810" s="341"/>
      <c r="L810" s="342"/>
      <c r="M810" s="32"/>
      <c r="N810" s="32"/>
      <c r="O810" s="32"/>
      <c r="P810" s="32"/>
      <c r="Q810" s="32"/>
      <c r="R810" s="32"/>
      <c r="S810" s="32"/>
      <c r="T810" s="32"/>
      <c r="U810" s="32"/>
      <c r="V810" s="32"/>
      <c r="W810" s="32"/>
    </row>
    <row r="811">
      <c r="A811" s="32"/>
      <c r="B811" s="32"/>
      <c r="C811" s="32"/>
      <c r="D811" s="32"/>
      <c r="E811" s="344"/>
      <c r="F811" s="266"/>
      <c r="G811" s="266"/>
      <c r="H811" s="266"/>
      <c r="I811" s="266"/>
      <c r="J811" s="266"/>
      <c r="K811" s="265"/>
      <c r="L811" s="266"/>
      <c r="M811" s="32"/>
      <c r="N811" s="32"/>
      <c r="O811" s="32"/>
      <c r="P811" s="32"/>
      <c r="Q811" s="32"/>
      <c r="R811" s="32"/>
      <c r="S811" s="32"/>
      <c r="T811" s="32"/>
      <c r="U811" s="32"/>
      <c r="V811" s="32"/>
      <c r="W811" s="32"/>
    </row>
    <row r="812">
      <c r="A812" s="32"/>
      <c r="B812" s="32"/>
      <c r="C812" s="32"/>
      <c r="D812" s="32"/>
      <c r="E812" s="343"/>
      <c r="F812" s="342"/>
      <c r="G812" s="342"/>
      <c r="H812" s="342"/>
      <c r="I812" s="342"/>
      <c r="J812" s="342"/>
      <c r="K812" s="341"/>
      <c r="L812" s="342"/>
      <c r="M812" s="32"/>
      <c r="N812" s="32"/>
      <c r="O812" s="32"/>
      <c r="P812" s="32"/>
      <c r="Q812" s="32"/>
      <c r="R812" s="32"/>
      <c r="S812" s="32"/>
      <c r="T812" s="32"/>
      <c r="U812" s="32"/>
      <c r="V812" s="32"/>
      <c r="W812" s="32"/>
    </row>
    <row r="813">
      <c r="A813" s="32"/>
      <c r="B813" s="32"/>
      <c r="C813" s="32"/>
      <c r="D813" s="32"/>
      <c r="E813" s="344"/>
      <c r="F813" s="266"/>
      <c r="G813" s="266"/>
      <c r="H813" s="266"/>
      <c r="I813" s="266"/>
      <c r="J813" s="266"/>
      <c r="K813" s="265"/>
      <c r="L813" s="266"/>
      <c r="M813" s="32"/>
      <c r="N813" s="32"/>
      <c r="O813" s="32"/>
      <c r="P813" s="32"/>
      <c r="Q813" s="32"/>
      <c r="R813" s="32"/>
      <c r="S813" s="32"/>
      <c r="T813" s="32"/>
      <c r="U813" s="32"/>
      <c r="V813" s="32"/>
      <c r="W813" s="32"/>
    </row>
    <row r="814">
      <c r="A814" s="32"/>
      <c r="B814" s="32"/>
      <c r="C814" s="32"/>
      <c r="D814" s="32"/>
      <c r="E814" s="343"/>
      <c r="F814" s="342"/>
      <c r="G814" s="342"/>
      <c r="H814" s="342"/>
      <c r="I814" s="342"/>
      <c r="J814" s="342"/>
      <c r="K814" s="341"/>
      <c r="L814" s="342"/>
      <c r="M814" s="32"/>
      <c r="N814" s="32"/>
      <c r="O814" s="32"/>
      <c r="P814" s="32"/>
      <c r="Q814" s="32"/>
      <c r="R814" s="32"/>
      <c r="S814" s="32"/>
      <c r="T814" s="32"/>
      <c r="U814" s="32"/>
      <c r="V814" s="32"/>
      <c r="W814" s="32"/>
    </row>
    <row r="815">
      <c r="A815" s="32"/>
      <c r="B815" s="32"/>
      <c r="C815" s="32"/>
      <c r="D815" s="32"/>
      <c r="E815" s="344"/>
      <c r="F815" s="266"/>
      <c r="G815" s="266"/>
      <c r="H815" s="266"/>
      <c r="I815" s="266"/>
      <c r="J815" s="266"/>
      <c r="K815" s="265"/>
      <c r="L815" s="266"/>
      <c r="M815" s="32"/>
      <c r="N815" s="32"/>
      <c r="O815" s="32"/>
      <c r="P815" s="32"/>
      <c r="Q815" s="32"/>
      <c r="R815" s="32"/>
      <c r="S815" s="32"/>
      <c r="T815" s="32"/>
      <c r="U815" s="32"/>
      <c r="V815" s="32"/>
      <c r="W815" s="32"/>
    </row>
    <row r="816">
      <c r="A816" s="32"/>
      <c r="B816" s="32"/>
      <c r="C816" s="32"/>
      <c r="D816" s="32"/>
      <c r="E816" s="343"/>
      <c r="F816" s="342"/>
      <c r="G816" s="342"/>
      <c r="H816" s="342"/>
      <c r="I816" s="342"/>
      <c r="J816" s="342"/>
      <c r="K816" s="341"/>
      <c r="L816" s="342"/>
      <c r="M816" s="32"/>
      <c r="N816" s="32"/>
      <c r="O816" s="32"/>
      <c r="P816" s="32"/>
      <c r="Q816" s="32"/>
      <c r="R816" s="32"/>
      <c r="S816" s="32"/>
      <c r="T816" s="32"/>
      <c r="U816" s="32"/>
      <c r="V816" s="32"/>
      <c r="W816" s="32"/>
    </row>
    <row r="817">
      <c r="A817" s="32"/>
      <c r="B817" s="32"/>
      <c r="C817" s="32"/>
      <c r="D817" s="32"/>
      <c r="E817" s="344"/>
      <c r="F817" s="266"/>
      <c r="G817" s="266"/>
      <c r="H817" s="266"/>
      <c r="I817" s="266"/>
      <c r="J817" s="266"/>
      <c r="K817" s="265"/>
      <c r="L817" s="266"/>
      <c r="M817" s="32"/>
      <c r="N817" s="32"/>
      <c r="O817" s="32"/>
      <c r="P817" s="32"/>
      <c r="Q817" s="32"/>
      <c r="R817" s="32"/>
      <c r="S817" s="32"/>
      <c r="T817" s="32"/>
      <c r="U817" s="32"/>
      <c r="V817" s="32"/>
      <c r="W817" s="32"/>
    </row>
    <row r="818">
      <c r="A818" s="32"/>
      <c r="B818" s="32"/>
      <c r="C818" s="32"/>
      <c r="D818" s="32"/>
      <c r="E818" s="343"/>
      <c r="F818" s="342"/>
      <c r="G818" s="342"/>
      <c r="H818" s="342"/>
      <c r="I818" s="342"/>
      <c r="J818" s="342"/>
      <c r="K818" s="341"/>
      <c r="L818" s="342"/>
      <c r="M818" s="32"/>
      <c r="N818" s="32"/>
      <c r="O818" s="32"/>
      <c r="P818" s="32"/>
      <c r="Q818" s="32"/>
      <c r="R818" s="32"/>
      <c r="S818" s="32"/>
      <c r="T818" s="32"/>
      <c r="U818" s="32"/>
      <c r="V818" s="32"/>
      <c r="W818" s="32"/>
    </row>
    <row r="819">
      <c r="A819" s="32"/>
      <c r="B819" s="32"/>
      <c r="C819" s="32"/>
      <c r="D819" s="32"/>
      <c r="E819" s="344"/>
      <c r="F819" s="266"/>
      <c r="G819" s="266"/>
      <c r="H819" s="266"/>
      <c r="I819" s="266"/>
      <c r="J819" s="266"/>
      <c r="K819" s="265"/>
      <c r="L819" s="266"/>
      <c r="M819" s="32"/>
      <c r="N819" s="32"/>
      <c r="O819" s="32"/>
      <c r="P819" s="32"/>
      <c r="Q819" s="32"/>
      <c r="R819" s="32"/>
      <c r="S819" s="32"/>
      <c r="T819" s="32"/>
      <c r="U819" s="32"/>
      <c r="V819" s="32"/>
      <c r="W819" s="32"/>
    </row>
    <row r="820">
      <c r="A820" s="32"/>
      <c r="B820" s="32"/>
      <c r="C820" s="32"/>
      <c r="D820" s="32"/>
      <c r="E820" s="343"/>
      <c r="F820" s="342"/>
      <c r="G820" s="342"/>
      <c r="H820" s="342"/>
      <c r="I820" s="342"/>
      <c r="J820" s="342"/>
      <c r="K820" s="341"/>
      <c r="L820" s="342"/>
      <c r="M820" s="32"/>
      <c r="N820" s="32"/>
      <c r="O820" s="32"/>
      <c r="P820" s="32"/>
      <c r="Q820" s="32"/>
      <c r="R820" s="32"/>
      <c r="S820" s="32"/>
      <c r="T820" s="32"/>
      <c r="U820" s="32"/>
      <c r="V820" s="32"/>
      <c r="W820" s="32"/>
    </row>
    <row r="821">
      <c r="A821" s="32"/>
      <c r="B821" s="32"/>
      <c r="C821" s="32"/>
      <c r="D821" s="32"/>
      <c r="E821" s="344"/>
      <c r="F821" s="266"/>
      <c r="G821" s="266"/>
      <c r="H821" s="266"/>
      <c r="I821" s="266"/>
      <c r="J821" s="266"/>
      <c r="K821" s="265"/>
      <c r="L821" s="266"/>
      <c r="M821" s="32"/>
      <c r="N821" s="32"/>
      <c r="O821" s="32"/>
      <c r="P821" s="32"/>
      <c r="Q821" s="32"/>
      <c r="R821" s="32"/>
      <c r="S821" s="32"/>
      <c r="T821" s="32"/>
      <c r="U821" s="32"/>
      <c r="V821" s="32"/>
      <c r="W821" s="32"/>
    </row>
    <row r="822">
      <c r="A822" s="32"/>
      <c r="B822" s="32"/>
      <c r="C822" s="32"/>
      <c r="D822" s="32"/>
      <c r="E822" s="343"/>
      <c r="F822" s="342"/>
      <c r="G822" s="342"/>
      <c r="H822" s="342"/>
      <c r="I822" s="342"/>
      <c r="J822" s="342"/>
      <c r="K822" s="341"/>
      <c r="L822" s="342"/>
      <c r="M822" s="32"/>
      <c r="N822" s="32"/>
      <c r="O822" s="32"/>
      <c r="P822" s="32"/>
      <c r="Q822" s="32"/>
      <c r="R822" s="32"/>
      <c r="S822" s="32"/>
      <c r="T822" s="32"/>
      <c r="U822" s="32"/>
      <c r="V822" s="32"/>
      <c r="W822" s="32"/>
    </row>
    <row r="823">
      <c r="A823" s="32"/>
      <c r="B823" s="32"/>
      <c r="C823" s="32"/>
      <c r="D823" s="32"/>
      <c r="E823" s="344"/>
      <c r="F823" s="266"/>
      <c r="G823" s="266"/>
      <c r="H823" s="266"/>
      <c r="I823" s="266"/>
      <c r="J823" s="266"/>
      <c r="K823" s="265"/>
      <c r="L823" s="266"/>
      <c r="M823" s="32"/>
      <c r="N823" s="32"/>
      <c r="O823" s="32"/>
      <c r="P823" s="32"/>
      <c r="Q823" s="32"/>
      <c r="R823" s="32"/>
      <c r="S823" s="32"/>
      <c r="T823" s="32"/>
      <c r="U823" s="32"/>
      <c r="V823" s="32"/>
      <c r="W823" s="32"/>
    </row>
    <row r="824">
      <c r="A824" s="32"/>
      <c r="B824" s="32"/>
      <c r="C824" s="32"/>
      <c r="D824" s="32"/>
      <c r="E824" s="343"/>
      <c r="F824" s="342"/>
      <c r="G824" s="342"/>
      <c r="H824" s="342"/>
      <c r="I824" s="342"/>
      <c r="J824" s="342"/>
      <c r="K824" s="341"/>
      <c r="L824" s="342"/>
      <c r="M824" s="32"/>
      <c r="N824" s="32"/>
      <c r="O824" s="32"/>
      <c r="P824" s="32"/>
      <c r="Q824" s="32"/>
      <c r="R824" s="32"/>
      <c r="S824" s="32"/>
      <c r="T824" s="32"/>
      <c r="U824" s="32"/>
      <c r="V824" s="32"/>
      <c r="W824" s="32"/>
    </row>
    <row r="825">
      <c r="A825" s="32"/>
      <c r="B825" s="32"/>
      <c r="C825" s="32"/>
      <c r="D825" s="32"/>
      <c r="E825" s="344"/>
      <c r="F825" s="266"/>
      <c r="G825" s="266"/>
      <c r="H825" s="266"/>
      <c r="I825" s="266"/>
      <c r="J825" s="266"/>
      <c r="K825" s="265"/>
      <c r="L825" s="266"/>
      <c r="M825" s="32"/>
      <c r="N825" s="32"/>
      <c r="O825" s="32"/>
      <c r="P825" s="32"/>
      <c r="Q825" s="32"/>
      <c r="R825" s="32"/>
      <c r="S825" s="32"/>
      <c r="T825" s="32"/>
      <c r="U825" s="32"/>
      <c r="V825" s="32"/>
      <c r="W825" s="32"/>
    </row>
    <row r="826">
      <c r="A826" s="32"/>
      <c r="B826" s="32"/>
      <c r="C826" s="32"/>
      <c r="D826" s="32"/>
      <c r="E826" s="343"/>
      <c r="F826" s="342"/>
      <c r="G826" s="342"/>
      <c r="H826" s="342"/>
      <c r="I826" s="342"/>
      <c r="J826" s="342"/>
      <c r="K826" s="341"/>
      <c r="L826" s="342"/>
      <c r="M826" s="32"/>
      <c r="N826" s="32"/>
      <c r="O826" s="32"/>
      <c r="P826" s="32"/>
      <c r="Q826" s="32"/>
      <c r="R826" s="32"/>
      <c r="S826" s="32"/>
      <c r="T826" s="32"/>
      <c r="U826" s="32"/>
      <c r="V826" s="32"/>
      <c r="W826" s="32"/>
    </row>
    <row r="827">
      <c r="A827" s="32"/>
      <c r="B827" s="32"/>
      <c r="C827" s="32"/>
      <c r="D827" s="32"/>
      <c r="E827" s="344"/>
      <c r="F827" s="266"/>
      <c r="G827" s="266"/>
      <c r="H827" s="266"/>
      <c r="I827" s="266"/>
      <c r="J827" s="266"/>
      <c r="K827" s="265"/>
      <c r="L827" s="266"/>
      <c r="M827" s="32"/>
      <c r="N827" s="32"/>
      <c r="O827" s="32"/>
      <c r="P827" s="32"/>
      <c r="Q827" s="32"/>
      <c r="R827" s="32"/>
      <c r="S827" s="32"/>
      <c r="T827" s="32"/>
      <c r="U827" s="32"/>
      <c r="V827" s="32"/>
      <c r="W827" s="32"/>
    </row>
    <row r="828">
      <c r="A828" s="32"/>
      <c r="B828" s="32"/>
      <c r="C828" s="32"/>
      <c r="D828" s="32"/>
      <c r="E828" s="343"/>
      <c r="F828" s="342"/>
      <c r="G828" s="342"/>
      <c r="H828" s="342"/>
      <c r="I828" s="342"/>
      <c r="J828" s="342"/>
      <c r="K828" s="341"/>
      <c r="L828" s="342"/>
      <c r="M828" s="32"/>
      <c r="N828" s="32"/>
      <c r="O828" s="32"/>
      <c r="P828" s="32"/>
      <c r="Q828" s="32"/>
      <c r="R828" s="32"/>
      <c r="S828" s="32"/>
      <c r="T828" s="32"/>
      <c r="U828" s="32"/>
      <c r="V828" s="32"/>
      <c r="W828" s="32"/>
    </row>
    <row r="829">
      <c r="A829" s="32"/>
      <c r="B829" s="32"/>
      <c r="C829" s="32"/>
      <c r="D829" s="32"/>
      <c r="E829" s="344"/>
      <c r="F829" s="266"/>
      <c r="G829" s="266"/>
      <c r="H829" s="266"/>
      <c r="I829" s="266"/>
      <c r="J829" s="266"/>
      <c r="K829" s="265"/>
      <c r="L829" s="266"/>
      <c r="M829" s="32"/>
      <c r="N829" s="32"/>
      <c r="O829" s="32"/>
      <c r="P829" s="32"/>
      <c r="Q829" s="32"/>
      <c r="R829" s="32"/>
      <c r="S829" s="32"/>
      <c r="T829" s="32"/>
      <c r="U829" s="32"/>
      <c r="V829" s="32"/>
      <c r="W829" s="32"/>
    </row>
    <row r="830">
      <c r="A830" s="32"/>
      <c r="B830" s="32"/>
      <c r="C830" s="32"/>
      <c r="D830" s="32"/>
      <c r="E830" s="343"/>
      <c r="F830" s="342"/>
      <c r="G830" s="342"/>
      <c r="H830" s="342"/>
      <c r="I830" s="342"/>
      <c r="J830" s="342"/>
      <c r="K830" s="341"/>
      <c r="L830" s="342"/>
      <c r="M830" s="32"/>
      <c r="N830" s="32"/>
      <c r="O830" s="32"/>
      <c r="P830" s="32"/>
      <c r="Q830" s="32"/>
      <c r="R830" s="32"/>
      <c r="S830" s="32"/>
      <c r="T830" s="32"/>
      <c r="U830" s="32"/>
      <c r="V830" s="32"/>
      <c r="W830" s="32"/>
    </row>
    <row r="831">
      <c r="A831" s="32"/>
      <c r="B831" s="32"/>
      <c r="C831" s="32"/>
      <c r="D831" s="32"/>
      <c r="E831" s="344"/>
      <c r="F831" s="266"/>
      <c r="G831" s="266"/>
      <c r="H831" s="266"/>
      <c r="I831" s="266"/>
      <c r="J831" s="266"/>
      <c r="K831" s="265"/>
      <c r="L831" s="266"/>
      <c r="M831" s="32"/>
      <c r="N831" s="32"/>
      <c r="O831" s="32"/>
      <c r="P831" s="32"/>
      <c r="Q831" s="32"/>
      <c r="R831" s="32"/>
      <c r="S831" s="32"/>
      <c r="T831" s="32"/>
      <c r="U831" s="32"/>
      <c r="V831" s="32"/>
      <c r="W831" s="32"/>
    </row>
    <row r="832">
      <c r="A832" s="32"/>
      <c r="B832" s="32"/>
      <c r="C832" s="32"/>
      <c r="D832" s="32"/>
      <c r="E832" s="343"/>
      <c r="F832" s="342"/>
      <c r="G832" s="342"/>
      <c r="H832" s="342"/>
      <c r="I832" s="342"/>
      <c r="J832" s="342"/>
      <c r="K832" s="341"/>
      <c r="L832" s="342"/>
      <c r="M832" s="32"/>
      <c r="N832" s="32"/>
      <c r="O832" s="32"/>
      <c r="P832" s="32"/>
      <c r="Q832" s="32"/>
      <c r="R832" s="32"/>
      <c r="S832" s="32"/>
      <c r="T832" s="32"/>
      <c r="U832" s="32"/>
      <c r="V832" s="32"/>
      <c r="W832" s="32"/>
    </row>
    <row r="833">
      <c r="A833" s="32"/>
      <c r="B833" s="32"/>
      <c r="C833" s="32"/>
      <c r="D833" s="32"/>
      <c r="E833" s="344"/>
      <c r="F833" s="266"/>
      <c r="G833" s="266"/>
      <c r="H833" s="266"/>
      <c r="I833" s="266"/>
      <c r="J833" s="266"/>
      <c r="K833" s="265"/>
      <c r="L833" s="266"/>
      <c r="M833" s="32"/>
      <c r="N833" s="32"/>
      <c r="O833" s="32"/>
      <c r="P833" s="32"/>
      <c r="Q833" s="32"/>
      <c r="R833" s="32"/>
      <c r="S833" s="32"/>
      <c r="T833" s="32"/>
      <c r="U833" s="32"/>
      <c r="V833" s="32"/>
      <c r="W833" s="32"/>
    </row>
    <row r="834">
      <c r="A834" s="32"/>
      <c r="B834" s="32"/>
      <c r="C834" s="32"/>
      <c r="D834" s="32"/>
      <c r="E834" s="343"/>
      <c r="F834" s="342"/>
      <c r="G834" s="342"/>
      <c r="H834" s="342"/>
      <c r="I834" s="342"/>
      <c r="J834" s="342"/>
      <c r="K834" s="341"/>
      <c r="L834" s="342"/>
      <c r="M834" s="32"/>
      <c r="N834" s="32"/>
      <c r="O834" s="32"/>
      <c r="P834" s="32"/>
      <c r="Q834" s="32"/>
      <c r="R834" s="32"/>
      <c r="S834" s="32"/>
      <c r="T834" s="32"/>
      <c r="U834" s="32"/>
      <c r="V834" s="32"/>
      <c r="W834" s="32"/>
    </row>
    <row r="835">
      <c r="A835" s="32"/>
      <c r="B835" s="32"/>
      <c r="C835" s="32"/>
      <c r="D835" s="32"/>
      <c r="E835" s="344"/>
      <c r="F835" s="266"/>
      <c r="G835" s="266"/>
      <c r="H835" s="266"/>
      <c r="I835" s="266"/>
      <c r="J835" s="266"/>
      <c r="K835" s="265"/>
      <c r="L835" s="266"/>
      <c r="M835" s="32"/>
      <c r="N835" s="32"/>
      <c r="O835" s="32"/>
      <c r="P835" s="32"/>
      <c r="Q835" s="32"/>
      <c r="R835" s="32"/>
      <c r="S835" s="32"/>
      <c r="T835" s="32"/>
      <c r="U835" s="32"/>
      <c r="V835" s="32"/>
      <c r="W835" s="32"/>
    </row>
    <row r="836">
      <c r="A836" s="32"/>
      <c r="B836" s="32"/>
      <c r="C836" s="32"/>
      <c r="D836" s="32"/>
      <c r="E836" s="343"/>
      <c r="F836" s="342"/>
      <c r="G836" s="342"/>
      <c r="H836" s="342"/>
      <c r="I836" s="342"/>
      <c r="J836" s="342"/>
      <c r="K836" s="341"/>
      <c r="L836" s="342"/>
      <c r="M836" s="32"/>
      <c r="N836" s="32"/>
      <c r="O836" s="32"/>
      <c r="P836" s="32"/>
      <c r="Q836" s="32"/>
      <c r="R836" s="32"/>
      <c r="S836" s="32"/>
      <c r="T836" s="32"/>
      <c r="U836" s="32"/>
      <c r="V836" s="32"/>
      <c r="W836" s="32"/>
    </row>
    <row r="837">
      <c r="A837" s="32"/>
      <c r="B837" s="32"/>
      <c r="C837" s="32"/>
      <c r="D837" s="32"/>
      <c r="E837" s="344"/>
      <c r="F837" s="266"/>
      <c r="G837" s="266"/>
      <c r="H837" s="266"/>
      <c r="I837" s="266"/>
      <c r="J837" s="266"/>
      <c r="K837" s="265"/>
      <c r="L837" s="266"/>
      <c r="M837" s="32"/>
      <c r="N837" s="32"/>
      <c r="O837" s="32"/>
      <c r="P837" s="32"/>
      <c r="Q837" s="32"/>
      <c r="R837" s="32"/>
      <c r="S837" s="32"/>
      <c r="T837" s="32"/>
      <c r="U837" s="32"/>
      <c r="V837" s="32"/>
      <c r="W837" s="32"/>
    </row>
    <row r="838">
      <c r="A838" s="32"/>
      <c r="B838" s="32"/>
      <c r="C838" s="32"/>
      <c r="D838" s="32"/>
      <c r="E838" s="343"/>
      <c r="F838" s="342"/>
      <c r="G838" s="342"/>
      <c r="H838" s="342"/>
      <c r="I838" s="342"/>
      <c r="J838" s="342"/>
      <c r="K838" s="341"/>
      <c r="L838" s="342"/>
      <c r="M838" s="32"/>
      <c r="N838" s="32"/>
      <c r="O838" s="32"/>
      <c r="P838" s="32"/>
      <c r="Q838" s="32"/>
      <c r="R838" s="32"/>
      <c r="S838" s="32"/>
      <c r="T838" s="32"/>
      <c r="U838" s="32"/>
      <c r="V838" s="32"/>
      <c r="W838" s="32"/>
    </row>
    <row r="839">
      <c r="A839" s="32"/>
      <c r="B839" s="32"/>
      <c r="C839" s="32"/>
      <c r="D839" s="32"/>
      <c r="E839" s="344"/>
      <c r="F839" s="266"/>
      <c r="G839" s="266"/>
      <c r="H839" s="266"/>
      <c r="I839" s="266"/>
      <c r="J839" s="266"/>
      <c r="K839" s="265"/>
      <c r="L839" s="266"/>
      <c r="M839" s="32"/>
      <c r="N839" s="32"/>
      <c r="O839" s="32"/>
      <c r="P839" s="32"/>
      <c r="Q839" s="32"/>
      <c r="R839" s="32"/>
      <c r="S839" s="32"/>
      <c r="T839" s="32"/>
      <c r="U839" s="32"/>
      <c r="V839" s="32"/>
      <c r="W839" s="32"/>
    </row>
    <row r="840">
      <c r="A840" s="32"/>
      <c r="B840" s="32"/>
      <c r="C840" s="32"/>
      <c r="D840" s="32"/>
      <c r="E840" s="343"/>
      <c r="F840" s="342"/>
      <c r="G840" s="342"/>
      <c r="H840" s="342"/>
      <c r="I840" s="342"/>
      <c r="J840" s="342"/>
      <c r="K840" s="341"/>
      <c r="L840" s="342"/>
      <c r="M840" s="32"/>
      <c r="N840" s="32"/>
      <c r="O840" s="32"/>
      <c r="P840" s="32"/>
      <c r="Q840" s="32"/>
      <c r="R840" s="32"/>
      <c r="S840" s="32"/>
      <c r="T840" s="32"/>
      <c r="U840" s="32"/>
      <c r="V840" s="32"/>
      <c r="W840" s="32"/>
    </row>
    <row r="841">
      <c r="A841" s="32"/>
      <c r="B841" s="32"/>
      <c r="C841" s="32"/>
      <c r="D841" s="32"/>
      <c r="E841" s="344"/>
      <c r="F841" s="266"/>
      <c r="G841" s="266"/>
      <c r="H841" s="266"/>
      <c r="I841" s="266"/>
      <c r="J841" s="266"/>
      <c r="K841" s="265"/>
      <c r="L841" s="266"/>
      <c r="M841" s="32"/>
      <c r="N841" s="32"/>
      <c r="O841" s="32"/>
      <c r="P841" s="32"/>
      <c r="Q841" s="32"/>
      <c r="R841" s="32"/>
      <c r="S841" s="32"/>
      <c r="T841" s="32"/>
      <c r="U841" s="32"/>
      <c r="V841" s="32"/>
      <c r="W841" s="32"/>
    </row>
    <row r="842">
      <c r="A842" s="32"/>
      <c r="B842" s="32"/>
      <c r="C842" s="32"/>
      <c r="D842" s="32"/>
      <c r="E842" s="343"/>
      <c r="F842" s="342"/>
      <c r="G842" s="342"/>
      <c r="H842" s="342"/>
      <c r="I842" s="342"/>
      <c r="J842" s="342"/>
      <c r="K842" s="341"/>
      <c r="L842" s="342"/>
      <c r="M842" s="32"/>
      <c r="N842" s="32"/>
      <c r="O842" s="32"/>
      <c r="P842" s="32"/>
      <c r="Q842" s="32"/>
      <c r="R842" s="32"/>
      <c r="S842" s="32"/>
      <c r="T842" s="32"/>
      <c r="U842" s="32"/>
      <c r="V842" s="32"/>
      <c r="W842" s="32"/>
    </row>
    <row r="843">
      <c r="A843" s="32"/>
      <c r="B843" s="32"/>
      <c r="C843" s="32"/>
      <c r="D843" s="32"/>
      <c r="E843" s="344"/>
      <c r="F843" s="266"/>
      <c r="G843" s="266"/>
      <c r="H843" s="266"/>
      <c r="I843" s="266"/>
      <c r="J843" s="266"/>
      <c r="K843" s="265"/>
      <c r="L843" s="266"/>
      <c r="M843" s="32"/>
      <c r="N843" s="32"/>
      <c r="O843" s="32"/>
      <c r="P843" s="32"/>
      <c r="Q843" s="32"/>
      <c r="R843" s="32"/>
      <c r="S843" s="32"/>
      <c r="T843" s="32"/>
      <c r="U843" s="32"/>
      <c r="V843" s="32"/>
      <c r="W843" s="32"/>
    </row>
    <row r="844">
      <c r="A844" s="32"/>
      <c r="B844" s="32"/>
      <c r="C844" s="32"/>
      <c r="D844" s="32"/>
      <c r="E844" s="343"/>
      <c r="F844" s="342"/>
      <c r="G844" s="342"/>
      <c r="H844" s="342"/>
      <c r="I844" s="342"/>
      <c r="J844" s="342"/>
      <c r="K844" s="341"/>
      <c r="L844" s="342"/>
      <c r="M844" s="32"/>
      <c r="N844" s="32"/>
      <c r="O844" s="32"/>
      <c r="P844" s="32"/>
      <c r="Q844" s="32"/>
      <c r="R844" s="32"/>
      <c r="S844" s="32"/>
      <c r="T844" s="32"/>
      <c r="U844" s="32"/>
      <c r="V844" s="32"/>
      <c r="W844" s="32"/>
    </row>
    <row r="845">
      <c r="A845" s="32"/>
      <c r="B845" s="32"/>
      <c r="C845" s="32"/>
      <c r="D845" s="32"/>
      <c r="E845" s="344"/>
      <c r="F845" s="266"/>
      <c r="G845" s="266"/>
      <c r="H845" s="266"/>
      <c r="I845" s="266"/>
      <c r="J845" s="266"/>
      <c r="K845" s="265"/>
      <c r="L845" s="266"/>
      <c r="M845" s="32"/>
      <c r="N845" s="32"/>
      <c r="O845" s="32"/>
      <c r="P845" s="32"/>
      <c r="Q845" s="32"/>
      <c r="R845" s="32"/>
      <c r="S845" s="32"/>
      <c r="T845" s="32"/>
      <c r="U845" s="32"/>
      <c r="V845" s="32"/>
      <c r="W845" s="32"/>
    </row>
    <row r="846">
      <c r="A846" s="32"/>
      <c r="B846" s="32"/>
      <c r="C846" s="32"/>
      <c r="D846" s="32"/>
      <c r="E846" s="343"/>
      <c r="F846" s="342"/>
      <c r="G846" s="342"/>
      <c r="H846" s="342"/>
      <c r="I846" s="342"/>
      <c r="J846" s="342"/>
      <c r="K846" s="341"/>
      <c r="L846" s="342"/>
      <c r="M846" s="32"/>
      <c r="N846" s="32"/>
      <c r="O846" s="32"/>
      <c r="P846" s="32"/>
      <c r="Q846" s="32"/>
      <c r="R846" s="32"/>
      <c r="S846" s="32"/>
      <c r="T846" s="32"/>
      <c r="U846" s="32"/>
      <c r="V846" s="32"/>
      <c r="W846" s="32"/>
    </row>
    <row r="847">
      <c r="A847" s="32"/>
      <c r="B847" s="32"/>
      <c r="C847" s="32"/>
      <c r="D847" s="32"/>
      <c r="E847" s="344"/>
      <c r="F847" s="266"/>
      <c r="G847" s="266"/>
      <c r="H847" s="266"/>
      <c r="I847" s="266"/>
      <c r="J847" s="266"/>
      <c r="K847" s="265"/>
      <c r="L847" s="266"/>
      <c r="M847" s="32"/>
      <c r="N847" s="32"/>
      <c r="O847" s="32"/>
      <c r="P847" s="32"/>
      <c r="Q847" s="32"/>
      <c r="R847" s="32"/>
      <c r="S847" s="32"/>
      <c r="T847" s="32"/>
      <c r="U847" s="32"/>
      <c r="V847" s="32"/>
      <c r="W847" s="32"/>
    </row>
    <row r="848">
      <c r="A848" s="32"/>
      <c r="B848" s="32"/>
      <c r="C848" s="32"/>
      <c r="D848" s="32"/>
      <c r="E848" s="343"/>
      <c r="F848" s="342"/>
      <c r="G848" s="342"/>
      <c r="H848" s="342"/>
      <c r="I848" s="342"/>
      <c r="J848" s="342"/>
      <c r="K848" s="341"/>
      <c r="L848" s="342"/>
      <c r="M848" s="32"/>
      <c r="N848" s="32"/>
      <c r="O848" s="32"/>
      <c r="P848" s="32"/>
      <c r="Q848" s="32"/>
      <c r="R848" s="32"/>
      <c r="S848" s="32"/>
      <c r="T848" s="32"/>
      <c r="U848" s="32"/>
      <c r="V848" s="32"/>
      <c r="W848" s="32"/>
    </row>
    <row r="849">
      <c r="A849" s="32"/>
      <c r="B849" s="32"/>
      <c r="C849" s="32"/>
      <c r="D849" s="32"/>
      <c r="E849" s="344"/>
      <c r="F849" s="266"/>
      <c r="G849" s="266"/>
      <c r="H849" s="266"/>
      <c r="I849" s="266"/>
      <c r="J849" s="266"/>
      <c r="K849" s="265"/>
      <c r="L849" s="266"/>
      <c r="M849" s="32"/>
      <c r="N849" s="32"/>
      <c r="O849" s="32"/>
      <c r="P849" s="32"/>
      <c r="Q849" s="32"/>
      <c r="R849" s="32"/>
      <c r="S849" s="32"/>
      <c r="T849" s="32"/>
      <c r="U849" s="32"/>
      <c r="V849" s="32"/>
      <c r="W849" s="32"/>
    </row>
    <row r="850">
      <c r="A850" s="32"/>
      <c r="B850" s="32"/>
      <c r="C850" s="32"/>
      <c r="D850" s="32"/>
      <c r="E850" s="343"/>
      <c r="F850" s="342"/>
      <c r="G850" s="342"/>
      <c r="H850" s="342"/>
      <c r="I850" s="342"/>
      <c r="J850" s="342"/>
      <c r="K850" s="341"/>
      <c r="L850" s="342"/>
      <c r="M850" s="32"/>
      <c r="N850" s="32"/>
      <c r="O850" s="32"/>
      <c r="P850" s="32"/>
      <c r="Q850" s="32"/>
      <c r="R850" s="32"/>
      <c r="S850" s="32"/>
      <c r="T850" s="32"/>
      <c r="U850" s="32"/>
      <c r="V850" s="32"/>
      <c r="W850" s="32"/>
    </row>
    <row r="851">
      <c r="A851" s="32"/>
      <c r="B851" s="32"/>
      <c r="C851" s="32"/>
      <c r="D851" s="32"/>
      <c r="E851" s="344"/>
      <c r="F851" s="266"/>
      <c r="G851" s="266"/>
      <c r="H851" s="266"/>
      <c r="I851" s="266"/>
      <c r="J851" s="266"/>
      <c r="K851" s="265"/>
      <c r="L851" s="266"/>
      <c r="M851" s="32"/>
      <c r="N851" s="32"/>
      <c r="O851" s="32"/>
      <c r="P851" s="32"/>
      <c r="Q851" s="32"/>
      <c r="R851" s="32"/>
      <c r="S851" s="32"/>
      <c r="T851" s="32"/>
      <c r="U851" s="32"/>
      <c r="V851" s="32"/>
      <c r="W851" s="32"/>
    </row>
    <row r="852">
      <c r="A852" s="32"/>
      <c r="B852" s="32"/>
      <c r="C852" s="32"/>
      <c r="D852" s="32"/>
      <c r="E852" s="343"/>
      <c r="F852" s="342"/>
      <c r="G852" s="342"/>
      <c r="H852" s="342"/>
      <c r="I852" s="342"/>
      <c r="J852" s="342"/>
      <c r="K852" s="341"/>
      <c r="L852" s="342"/>
      <c r="M852" s="32"/>
      <c r="N852" s="32"/>
      <c r="O852" s="32"/>
      <c r="P852" s="32"/>
      <c r="Q852" s="32"/>
      <c r="R852" s="32"/>
      <c r="S852" s="32"/>
      <c r="T852" s="32"/>
      <c r="U852" s="32"/>
      <c r="V852" s="32"/>
      <c r="W852" s="32"/>
    </row>
    <row r="853">
      <c r="A853" s="32"/>
      <c r="B853" s="32"/>
      <c r="C853" s="32"/>
      <c r="D853" s="32"/>
      <c r="E853" s="344"/>
      <c r="F853" s="266"/>
      <c r="G853" s="266"/>
      <c r="H853" s="266"/>
      <c r="I853" s="266"/>
      <c r="J853" s="266"/>
      <c r="K853" s="265"/>
      <c r="L853" s="266"/>
      <c r="M853" s="32"/>
      <c r="N853" s="32"/>
      <c r="O853" s="32"/>
      <c r="P853" s="32"/>
      <c r="Q853" s="32"/>
      <c r="R853" s="32"/>
      <c r="S853" s="32"/>
      <c r="T853" s="32"/>
      <c r="U853" s="32"/>
      <c r="V853" s="32"/>
      <c r="W853" s="32"/>
    </row>
    <row r="854">
      <c r="A854" s="32"/>
      <c r="B854" s="32"/>
      <c r="C854" s="32"/>
      <c r="D854" s="32"/>
      <c r="E854" s="343"/>
      <c r="F854" s="342"/>
      <c r="G854" s="342"/>
      <c r="H854" s="342"/>
      <c r="I854" s="342"/>
      <c r="J854" s="342"/>
      <c r="K854" s="341"/>
      <c r="L854" s="342"/>
      <c r="M854" s="32"/>
      <c r="N854" s="32"/>
      <c r="O854" s="32"/>
      <c r="P854" s="32"/>
      <c r="Q854" s="32"/>
      <c r="R854" s="32"/>
      <c r="S854" s="32"/>
      <c r="T854" s="32"/>
      <c r="U854" s="32"/>
      <c r="V854" s="32"/>
      <c r="W854" s="32"/>
    </row>
    <row r="855">
      <c r="A855" s="32"/>
      <c r="B855" s="32"/>
      <c r="C855" s="32"/>
      <c r="D855" s="32"/>
      <c r="E855" s="344"/>
      <c r="F855" s="266"/>
      <c r="G855" s="266"/>
      <c r="H855" s="266"/>
      <c r="I855" s="266"/>
      <c r="J855" s="266"/>
      <c r="K855" s="265"/>
      <c r="L855" s="266"/>
      <c r="M855" s="32"/>
      <c r="N855" s="32"/>
      <c r="O855" s="32"/>
      <c r="P855" s="32"/>
      <c r="Q855" s="32"/>
      <c r="R855" s="32"/>
      <c r="S855" s="32"/>
      <c r="T855" s="32"/>
      <c r="U855" s="32"/>
      <c r="V855" s="32"/>
      <c r="W855" s="32"/>
    </row>
    <row r="856">
      <c r="A856" s="32"/>
      <c r="B856" s="32"/>
      <c r="C856" s="32"/>
      <c r="D856" s="32"/>
      <c r="E856" s="343"/>
      <c r="F856" s="342"/>
      <c r="G856" s="342"/>
      <c r="H856" s="342"/>
      <c r="I856" s="342"/>
      <c r="J856" s="342"/>
      <c r="K856" s="341"/>
      <c r="L856" s="342"/>
      <c r="M856" s="32"/>
      <c r="N856" s="32"/>
      <c r="O856" s="32"/>
      <c r="P856" s="32"/>
      <c r="Q856" s="32"/>
      <c r="R856" s="32"/>
      <c r="S856" s="32"/>
      <c r="T856" s="32"/>
      <c r="U856" s="32"/>
      <c r="V856" s="32"/>
      <c r="W856" s="32"/>
    </row>
    <row r="857">
      <c r="A857" s="32"/>
      <c r="B857" s="32"/>
      <c r="C857" s="32"/>
      <c r="D857" s="32"/>
      <c r="E857" s="344"/>
      <c r="F857" s="266"/>
      <c r="G857" s="266"/>
      <c r="H857" s="266"/>
      <c r="I857" s="266"/>
      <c r="J857" s="266"/>
      <c r="K857" s="265"/>
      <c r="L857" s="266"/>
      <c r="M857" s="32"/>
      <c r="N857" s="32"/>
      <c r="O857" s="32"/>
      <c r="P857" s="32"/>
      <c r="Q857" s="32"/>
      <c r="R857" s="32"/>
      <c r="S857" s="32"/>
      <c r="T857" s="32"/>
      <c r="U857" s="32"/>
      <c r="V857" s="32"/>
      <c r="W857" s="32"/>
    </row>
    <row r="858">
      <c r="A858" s="32"/>
      <c r="B858" s="32"/>
      <c r="C858" s="32"/>
      <c r="D858" s="32"/>
      <c r="E858" s="343"/>
      <c r="F858" s="342"/>
      <c r="G858" s="342"/>
      <c r="H858" s="342"/>
      <c r="I858" s="342"/>
      <c r="J858" s="342"/>
      <c r="K858" s="341"/>
      <c r="L858" s="342"/>
      <c r="M858" s="32"/>
      <c r="N858" s="32"/>
      <c r="O858" s="32"/>
      <c r="P858" s="32"/>
      <c r="Q858" s="32"/>
      <c r="R858" s="32"/>
      <c r="S858" s="32"/>
      <c r="T858" s="32"/>
      <c r="U858" s="32"/>
      <c r="V858" s="32"/>
      <c r="W858" s="32"/>
    </row>
    <row r="859">
      <c r="A859" s="32"/>
      <c r="B859" s="32"/>
      <c r="C859" s="32"/>
      <c r="D859" s="32"/>
      <c r="E859" s="344"/>
      <c r="F859" s="266"/>
      <c r="G859" s="266"/>
      <c r="H859" s="266"/>
      <c r="I859" s="266"/>
      <c r="J859" s="266"/>
      <c r="K859" s="265"/>
      <c r="L859" s="266"/>
      <c r="M859" s="32"/>
      <c r="N859" s="32"/>
      <c r="O859" s="32"/>
      <c r="P859" s="32"/>
      <c r="Q859" s="32"/>
      <c r="R859" s="32"/>
      <c r="S859" s="32"/>
      <c r="T859" s="32"/>
      <c r="U859" s="32"/>
      <c r="V859" s="32"/>
      <c r="W859" s="32"/>
    </row>
    <row r="860">
      <c r="A860" s="32"/>
      <c r="B860" s="32"/>
      <c r="C860" s="32"/>
      <c r="D860" s="32"/>
      <c r="E860" s="343"/>
      <c r="F860" s="342"/>
      <c r="G860" s="342"/>
      <c r="H860" s="342"/>
      <c r="I860" s="342"/>
      <c r="J860" s="342"/>
      <c r="K860" s="341"/>
      <c r="L860" s="342"/>
      <c r="M860" s="32"/>
      <c r="N860" s="32"/>
      <c r="O860" s="32"/>
      <c r="P860" s="32"/>
      <c r="Q860" s="32"/>
      <c r="R860" s="32"/>
      <c r="S860" s="32"/>
      <c r="T860" s="32"/>
      <c r="U860" s="32"/>
      <c r="V860" s="32"/>
      <c r="W860" s="32"/>
    </row>
    <row r="861">
      <c r="A861" s="32"/>
      <c r="B861" s="32"/>
      <c r="C861" s="32"/>
      <c r="D861" s="32"/>
      <c r="E861" s="344"/>
      <c r="F861" s="266"/>
      <c r="G861" s="266"/>
      <c r="H861" s="266"/>
      <c r="I861" s="266"/>
      <c r="J861" s="266"/>
      <c r="K861" s="265"/>
      <c r="L861" s="266"/>
      <c r="M861" s="32"/>
      <c r="N861" s="32"/>
      <c r="O861" s="32"/>
      <c r="P861" s="32"/>
      <c r="Q861" s="32"/>
      <c r="R861" s="32"/>
      <c r="S861" s="32"/>
      <c r="T861" s="32"/>
      <c r="U861" s="32"/>
      <c r="V861" s="32"/>
      <c r="W861" s="32"/>
    </row>
    <row r="862">
      <c r="A862" s="32"/>
      <c r="B862" s="32"/>
      <c r="C862" s="32"/>
      <c r="D862" s="32"/>
      <c r="E862" s="343"/>
      <c r="F862" s="342"/>
      <c r="G862" s="342"/>
      <c r="H862" s="342"/>
      <c r="I862" s="342"/>
      <c r="J862" s="342"/>
      <c r="K862" s="341"/>
      <c r="L862" s="342"/>
      <c r="M862" s="32"/>
      <c r="N862" s="32"/>
      <c r="O862" s="32"/>
      <c r="P862" s="32"/>
      <c r="Q862" s="32"/>
      <c r="R862" s="32"/>
      <c r="S862" s="32"/>
      <c r="T862" s="32"/>
      <c r="U862" s="32"/>
      <c r="V862" s="32"/>
      <c r="W862" s="32"/>
    </row>
    <row r="863">
      <c r="A863" s="32"/>
      <c r="B863" s="32"/>
      <c r="C863" s="32"/>
      <c r="D863" s="32"/>
      <c r="E863" s="344"/>
      <c r="F863" s="266"/>
      <c r="G863" s="266"/>
      <c r="H863" s="266"/>
      <c r="I863" s="266"/>
      <c r="J863" s="266"/>
      <c r="K863" s="265"/>
      <c r="L863" s="266"/>
      <c r="M863" s="32"/>
      <c r="N863" s="32"/>
      <c r="O863" s="32"/>
      <c r="P863" s="32"/>
      <c r="Q863" s="32"/>
      <c r="R863" s="32"/>
      <c r="S863" s="32"/>
      <c r="T863" s="32"/>
      <c r="U863" s="32"/>
      <c r="V863" s="32"/>
      <c r="W863" s="32"/>
    </row>
    <row r="864">
      <c r="A864" s="32"/>
      <c r="B864" s="32"/>
      <c r="C864" s="32"/>
      <c r="D864" s="32"/>
      <c r="E864" s="343"/>
      <c r="F864" s="342"/>
      <c r="G864" s="342"/>
      <c r="H864" s="342"/>
      <c r="I864" s="342"/>
      <c r="J864" s="342"/>
      <c r="K864" s="341"/>
      <c r="L864" s="342"/>
      <c r="M864" s="32"/>
      <c r="N864" s="32"/>
      <c r="O864" s="32"/>
      <c r="P864" s="32"/>
      <c r="Q864" s="32"/>
      <c r="R864" s="32"/>
      <c r="S864" s="32"/>
      <c r="T864" s="32"/>
      <c r="U864" s="32"/>
      <c r="V864" s="32"/>
      <c r="W864" s="32"/>
    </row>
    <row r="865">
      <c r="A865" s="32"/>
      <c r="B865" s="32"/>
      <c r="C865" s="32"/>
      <c r="D865" s="32"/>
      <c r="E865" s="344"/>
      <c r="F865" s="266"/>
      <c r="G865" s="266"/>
      <c r="H865" s="266"/>
      <c r="I865" s="266"/>
      <c r="J865" s="266"/>
      <c r="K865" s="265"/>
      <c r="L865" s="266"/>
      <c r="M865" s="32"/>
      <c r="N865" s="32"/>
      <c r="O865" s="32"/>
      <c r="P865" s="32"/>
      <c r="Q865" s="32"/>
      <c r="R865" s="32"/>
      <c r="S865" s="32"/>
      <c r="T865" s="32"/>
      <c r="U865" s="32"/>
      <c r="V865" s="32"/>
      <c r="W865" s="32"/>
    </row>
    <row r="866">
      <c r="A866" s="32"/>
      <c r="B866" s="32"/>
      <c r="C866" s="32"/>
      <c r="D866" s="32"/>
      <c r="E866" s="343"/>
      <c r="F866" s="342"/>
      <c r="G866" s="342"/>
      <c r="H866" s="342"/>
      <c r="I866" s="342"/>
      <c r="J866" s="342"/>
      <c r="K866" s="341"/>
      <c r="L866" s="342"/>
      <c r="M866" s="32"/>
      <c r="N866" s="32"/>
      <c r="O866" s="32"/>
      <c r="P866" s="32"/>
      <c r="Q866" s="32"/>
      <c r="R866" s="32"/>
      <c r="S866" s="32"/>
      <c r="T866" s="32"/>
      <c r="U866" s="32"/>
      <c r="V866" s="32"/>
      <c r="W866" s="32"/>
    </row>
    <row r="867">
      <c r="A867" s="32"/>
      <c r="B867" s="32"/>
      <c r="C867" s="32"/>
      <c r="D867" s="32"/>
      <c r="E867" s="344"/>
      <c r="F867" s="266"/>
      <c r="G867" s="266"/>
      <c r="H867" s="266"/>
      <c r="I867" s="266"/>
      <c r="J867" s="266"/>
      <c r="K867" s="265"/>
      <c r="L867" s="266"/>
      <c r="M867" s="32"/>
      <c r="N867" s="32"/>
      <c r="O867" s="32"/>
      <c r="P867" s="32"/>
      <c r="Q867" s="32"/>
      <c r="R867" s="32"/>
      <c r="S867" s="32"/>
      <c r="T867" s="32"/>
      <c r="U867" s="32"/>
      <c r="V867" s="32"/>
      <c r="W867" s="32"/>
    </row>
    <row r="868">
      <c r="A868" s="32"/>
      <c r="B868" s="32"/>
      <c r="C868" s="32"/>
      <c r="D868" s="32"/>
      <c r="E868" s="343"/>
      <c r="F868" s="342"/>
      <c r="G868" s="342"/>
      <c r="H868" s="342"/>
      <c r="I868" s="342"/>
      <c r="J868" s="342"/>
      <c r="K868" s="341"/>
      <c r="L868" s="342"/>
      <c r="M868" s="32"/>
      <c r="N868" s="32"/>
      <c r="O868" s="32"/>
      <c r="P868" s="32"/>
      <c r="Q868" s="32"/>
      <c r="R868" s="32"/>
      <c r="S868" s="32"/>
      <c r="T868" s="32"/>
      <c r="U868" s="32"/>
      <c r="V868" s="32"/>
      <c r="W868" s="32"/>
    </row>
    <row r="869">
      <c r="A869" s="32"/>
      <c r="B869" s="32"/>
      <c r="C869" s="32"/>
      <c r="D869" s="32"/>
      <c r="E869" s="344"/>
      <c r="F869" s="266"/>
      <c r="G869" s="266"/>
      <c r="H869" s="266"/>
      <c r="I869" s="266"/>
      <c r="J869" s="266"/>
      <c r="K869" s="265"/>
      <c r="L869" s="266"/>
      <c r="M869" s="32"/>
      <c r="N869" s="32"/>
      <c r="O869" s="32"/>
      <c r="P869" s="32"/>
      <c r="Q869" s="32"/>
      <c r="R869" s="32"/>
      <c r="S869" s="32"/>
      <c r="T869" s="32"/>
      <c r="U869" s="32"/>
      <c r="V869" s="32"/>
      <c r="W869" s="32"/>
    </row>
    <row r="870">
      <c r="A870" s="32"/>
      <c r="B870" s="32"/>
      <c r="C870" s="32"/>
      <c r="D870" s="32"/>
      <c r="E870" s="343"/>
      <c r="F870" s="342"/>
      <c r="G870" s="342"/>
      <c r="H870" s="342"/>
      <c r="I870" s="342"/>
      <c r="J870" s="342"/>
      <c r="K870" s="341"/>
      <c r="L870" s="342"/>
      <c r="M870" s="32"/>
      <c r="N870" s="32"/>
      <c r="O870" s="32"/>
      <c r="P870" s="32"/>
      <c r="Q870" s="32"/>
      <c r="R870" s="32"/>
      <c r="S870" s="32"/>
      <c r="T870" s="32"/>
      <c r="U870" s="32"/>
      <c r="V870" s="32"/>
      <c r="W870" s="32"/>
    </row>
    <row r="871">
      <c r="A871" s="32"/>
      <c r="B871" s="32"/>
      <c r="C871" s="32"/>
      <c r="D871" s="32"/>
      <c r="E871" s="344"/>
      <c r="F871" s="266"/>
      <c r="G871" s="266"/>
      <c r="H871" s="266"/>
      <c r="I871" s="266"/>
      <c r="J871" s="266"/>
      <c r="K871" s="265"/>
      <c r="L871" s="266"/>
      <c r="M871" s="32"/>
      <c r="N871" s="32"/>
      <c r="O871" s="32"/>
      <c r="P871" s="32"/>
      <c r="Q871" s="32"/>
      <c r="R871" s="32"/>
      <c r="S871" s="32"/>
      <c r="T871" s="32"/>
      <c r="U871" s="32"/>
      <c r="V871" s="32"/>
      <c r="W871" s="32"/>
    </row>
    <row r="872">
      <c r="A872" s="32"/>
      <c r="B872" s="32"/>
      <c r="C872" s="32"/>
      <c r="D872" s="32"/>
      <c r="E872" s="343"/>
      <c r="F872" s="342"/>
      <c r="G872" s="342"/>
      <c r="H872" s="342"/>
      <c r="I872" s="342"/>
      <c r="J872" s="342"/>
      <c r="K872" s="341"/>
      <c r="L872" s="342"/>
      <c r="M872" s="32"/>
      <c r="N872" s="32"/>
      <c r="O872" s="32"/>
      <c r="P872" s="32"/>
      <c r="Q872" s="32"/>
      <c r="R872" s="32"/>
      <c r="S872" s="32"/>
      <c r="T872" s="32"/>
      <c r="U872" s="32"/>
      <c r="V872" s="32"/>
      <c r="W872" s="32"/>
    </row>
    <row r="873">
      <c r="A873" s="32"/>
      <c r="B873" s="32"/>
      <c r="C873" s="32"/>
      <c r="D873" s="32"/>
      <c r="E873" s="344"/>
      <c r="F873" s="266"/>
      <c r="G873" s="266"/>
      <c r="H873" s="266"/>
      <c r="I873" s="266"/>
      <c r="J873" s="266"/>
      <c r="K873" s="265"/>
      <c r="L873" s="266"/>
      <c r="M873" s="32"/>
      <c r="N873" s="32"/>
      <c r="O873" s="32"/>
      <c r="P873" s="32"/>
      <c r="Q873" s="32"/>
      <c r="R873" s="32"/>
      <c r="S873" s="32"/>
      <c r="T873" s="32"/>
      <c r="U873" s="32"/>
      <c r="V873" s="32"/>
      <c r="W873" s="32"/>
    </row>
    <row r="874">
      <c r="A874" s="32"/>
      <c r="B874" s="32"/>
      <c r="C874" s="32"/>
      <c r="D874" s="32"/>
      <c r="E874" s="343"/>
      <c r="F874" s="342"/>
      <c r="G874" s="342"/>
      <c r="H874" s="342"/>
      <c r="I874" s="342"/>
      <c r="J874" s="342"/>
      <c r="K874" s="341"/>
      <c r="L874" s="342"/>
      <c r="M874" s="32"/>
      <c r="N874" s="32"/>
      <c r="O874" s="32"/>
      <c r="P874" s="32"/>
      <c r="Q874" s="32"/>
      <c r="R874" s="32"/>
      <c r="S874" s="32"/>
      <c r="T874" s="32"/>
      <c r="U874" s="32"/>
      <c r="V874" s="32"/>
      <c r="W874" s="32"/>
    </row>
    <row r="875">
      <c r="A875" s="32"/>
      <c r="B875" s="32"/>
      <c r="C875" s="32"/>
      <c r="D875" s="32"/>
      <c r="E875" s="344"/>
      <c r="F875" s="266"/>
      <c r="G875" s="266"/>
      <c r="H875" s="266"/>
      <c r="I875" s="266"/>
      <c r="J875" s="266"/>
      <c r="K875" s="265"/>
      <c r="L875" s="266"/>
      <c r="M875" s="32"/>
      <c r="N875" s="32"/>
      <c r="O875" s="32"/>
      <c r="P875" s="32"/>
      <c r="Q875" s="32"/>
      <c r="R875" s="32"/>
      <c r="S875" s="32"/>
      <c r="T875" s="32"/>
      <c r="U875" s="32"/>
      <c r="V875" s="32"/>
      <c r="W875" s="32"/>
    </row>
    <row r="876">
      <c r="A876" s="32"/>
      <c r="B876" s="32"/>
      <c r="C876" s="32"/>
      <c r="D876" s="32"/>
      <c r="E876" s="343"/>
      <c r="F876" s="342"/>
      <c r="G876" s="342"/>
      <c r="H876" s="342"/>
      <c r="I876" s="342"/>
      <c r="J876" s="342"/>
      <c r="K876" s="341"/>
      <c r="L876" s="342"/>
      <c r="M876" s="32"/>
      <c r="N876" s="32"/>
      <c r="O876" s="32"/>
      <c r="P876" s="32"/>
      <c r="Q876" s="32"/>
      <c r="R876" s="32"/>
      <c r="S876" s="32"/>
      <c r="T876" s="32"/>
      <c r="U876" s="32"/>
      <c r="V876" s="32"/>
      <c r="W876" s="32"/>
    </row>
    <row r="877">
      <c r="A877" s="32"/>
      <c r="B877" s="32"/>
      <c r="C877" s="32"/>
      <c r="D877" s="32"/>
      <c r="E877" s="344"/>
      <c r="F877" s="266"/>
      <c r="G877" s="266"/>
      <c r="H877" s="266"/>
      <c r="I877" s="266"/>
      <c r="J877" s="266"/>
      <c r="K877" s="265"/>
      <c r="L877" s="266"/>
      <c r="M877" s="32"/>
      <c r="N877" s="32"/>
      <c r="O877" s="32"/>
      <c r="P877" s="32"/>
      <c r="Q877" s="32"/>
      <c r="R877" s="32"/>
      <c r="S877" s="32"/>
      <c r="T877" s="32"/>
      <c r="U877" s="32"/>
      <c r="V877" s="32"/>
      <c r="W877" s="32"/>
    </row>
    <row r="878">
      <c r="A878" s="32"/>
      <c r="B878" s="32"/>
      <c r="C878" s="32"/>
      <c r="D878" s="32"/>
      <c r="E878" s="343"/>
      <c r="F878" s="342"/>
      <c r="G878" s="342"/>
      <c r="H878" s="342"/>
      <c r="I878" s="342"/>
      <c r="J878" s="342"/>
      <c r="K878" s="341"/>
      <c r="L878" s="342"/>
      <c r="M878" s="32"/>
      <c r="N878" s="32"/>
      <c r="O878" s="32"/>
      <c r="P878" s="32"/>
      <c r="Q878" s="32"/>
      <c r="R878" s="32"/>
      <c r="S878" s="32"/>
      <c r="T878" s="32"/>
      <c r="U878" s="32"/>
      <c r="V878" s="32"/>
      <c r="W878" s="32"/>
    </row>
    <row r="879">
      <c r="A879" s="32"/>
      <c r="B879" s="32"/>
      <c r="C879" s="32"/>
      <c r="D879" s="32"/>
      <c r="E879" s="344"/>
      <c r="F879" s="266"/>
      <c r="G879" s="266"/>
      <c r="H879" s="266"/>
      <c r="I879" s="266"/>
      <c r="J879" s="266"/>
      <c r="K879" s="265"/>
      <c r="L879" s="266"/>
      <c r="M879" s="32"/>
      <c r="N879" s="32"/>
      <c r="O879" s="32"/>
      <c r="P879" s="32"/>
      <c r="Q879" s="32"/>
      <c r="R879" s="32"/>
      <c r="S879" s="32"/>
      <c r="T879" s="32"/>
      <c r="U879" s="32"/>
      <c r="V879" s="32"/>
      <c r="W879" s="32"/>
    </row>
    <row r="880">
      <c r="A880" s="32"/>
      <c r="B880" s="32"/>
      <c r="C880" s="32"/>
      <c r="D880" s="32"/>
      <c r="E880" s="343"/>
      <c r="F880" s="342"/>
      <c r="G880" s="342"/>
      <c r="H880" s="342"/>
      <c r="I880" s="342"/>
      <c r="J880" s="342"/>
      <c r="K880" s="341"/>
      <c r="L880" s="342"/>
      <c r="M880" s="32"/>
      <c r="N880" s="32"/>
      <c r="O880" s="32"/>
      <c r="P880" s="32"/>
      <c r="Q880" s="32"/>
      <c r="R880" s="32"/>
      <c r="S880" s="32"/>
      <c r="T880" s="32"/>
      <c r="U880" s="32"/>
      <c r="V880" s="32"/>
      <c r="W880" s="32"/>
    </row>
    <row r="881">
      <c r="A881" s="32"/>
      <c r="B881" s="32"/>
      <c r="C881" s="32"/>
      <c r="D881" s="32"/>
      <c r="E881" s="344"/>
      <c r="F881" s="266"/>
      <c r="G881" s="266"/>
      <c r="H881" s="266"/>
      <c r="I881" s="266"/>
      <c r="J881" s="266"/>
      <c r="K881" s="265"/>
      <c r="L881" s="266"/>
      <c r="M881" s="32"/>
      <c r="N881" s="32"/>
      <c r="O881" s="32"/>
      <c r="P881" s="32"/>
      <c r="Q881" s="32"/>
      <c r="R881" s="32"/>
      <c r="S881" s="32"/>
      <c r="T881" s="32"/>
      <c r="U881" s="32"/>
      <c r="V881" s="32"/>
      <c r="W881" s="32"/>
    </row>
    <row r="882">
      <c r="A882" s="32"/>
      <c r="B882" s="32"/>
      <c r="C882" s="32"/>
      <c r="D882" s="32"/>
      <c r="E882" s="343"/>
      <c r="F882" s="342"/>
      <c r="G882" s="342"/>
      <c r="H882" s="342"/>
      <c r="I882" s="342"/>
      <c r="J882" s="342"/>
      <c r="K882" s="341"/>
      <c r="L882" s="342"/>
      <c r="M882" s="32"/>
      <c r="N882" s="32"/>
      <c r="O882" s="32"/>
      <c r="P882" s="32"/>
      <c r="Q882" s="32"/>
      <c r="R882" s="32"/>
      <c r="S882" s="32"/>
      <c r="T882" s="32"/>
      <c r="U882" s="32"/>
      <c r="V882" s="32"/>
      <c r="W882" s="32"/>
    </row>
    <row r="883">
      <c r="A883" s="32"/>
      <c r="B883" s="32"/>
      <c r="C883" s="32"/>
      <c r="D883" s="32"/>
      <c r="E883" s="344"/>
      <c r="F883" s="266"/>
      <c r="G883" s="266"/>
      <c r="H883" s="266"/>
      <c r="I883" s="266"/>
      <c r="J883" s="266"/>
      <c r="K883" s="265"/>
      <c r="L883" s="266"/>
      <c r="M883" s="32"/>
      <c r="N883" s="32"/>
      <c r="O883" s="32"/>
      <c r="P883" s="32"/>
      <c r="Q883" s="32"/>
      <c r="R883" s="32"/>
      <c r="S883" s="32"/>
      <c r="T883" s="32"/>
      <c r="U883" s="32"/>
      <c r="V883" s="32"/>
      <c r="W883" s="32"/>
    </row>
    <row r="884">
      <c r="A884" s="32"/>
      <c r="B884" s="32"/>
      <c r="C884" s="32"/>
      <c r="D884" s="32"/>
      <c r="E884" s="343"/>
      <c r="F884" s="342"/>
      <c r="G884" s="342"/>
      <c r="H884" s="342"/>
      <c r="I884" s="342"/>
      <c r="J884" s="342"/>
      <c r="K884" s="341"/>
      <c r="L884" s="342"/>
      <c r="M884" s="32"/>
      <c r="N884" s="32"/>
      <c r="O884" s="32"/>
      <c r="P884" s="32"/>
      <c r="Q884" s="32"/>
      <c r="R884" s="32"/>
      <c r="S884" s="32"/>
      <c r="T884" s="32"/>
      <c r="U884" s="32"/>
      <c r="V884" s="32"/>
      <c r="W884" s="32"/>
    </row>
    <row r="885">
      <c r="A885" s="32"/>
      <c r="B885" s="32"/>
      <c r="C885" s="32"/>
      <c r="D885" s="32"/>
      <c r="E885" s="344"/>
      <c r="F885" s="266"/>
      <c r="G885" s="266"/>
      <c r="H885" s="266"/>
      <c r="I885" s="266"/>
      <c r="J885" s="266"/>
      <c r="K885" s="265"/>
      <c r="L885" s="266"/>
      <c r="M885" s="32"/>
      <c r="N885" s="32"/>
      <c r="O885" s="32"/>
      <c r="P885" s="32"/>
      <c r="Q885" s="32"/>
      <c r="R885" s="32"/>
      <c r="S885" s="32"/>
      <c r="T885" s="32"/>
      <c r="U885" s="32"/>
      <c r="V885" s="32"/>
      <c r="W885" s="32"/>
    </row>
    <row r="886">
      <c r="A886" s="32"/>
      <c r="B886" s="32"/>
      <c r="C886" s="32"/>
      <c r="D886" s="32"/>
      <c r="E886" s="343"/>
      <c r="F886" s="342"/>
      <c r="G886" s="342"/>
      <c r="H886" s="342"/>
      <c r="I886" s="342"/>
      <c r="J886" s="342"/>
      <c r="K886" s="341"/>
      <c r="L886" s="342"/>
      <c r="M886" s="32"/>
      <c r="N886" s="32"/>
      <c r="O886" s="32"/>
      <c r="P886" s="32"/>
      <c r="Q886" s="32"/>
      <c r="R886" s="32"/>
      <c r="S886" s="32"/>
      <c r="T886" s="32"/>
      <c r="U886" s="32"/>
      <c r="V886" s="32"/>
      <c r="W886" s="32"/>
    </row>
    <row r="887">
      <c r="A887" s="32"/>
      <c r="B887" s="32"/>
      <c r="C887" s="32"/>
      <c r="D887" s="32"/>
      <c r="E887" s="344"/>
      <c r="F887" s="266"/>
      <c r="G887" s="266"/>
      <c r="H887" s="266"/>
      <c r="I887" s="266"/>
      <c r="J887" s="266"/>
      <c r="K887" s="265"/>
      <c r="L887" s="266"/>
      <c r="M887" s="32"/>
      <c r="N887" s="32"/>
      <c r="O887" s="32"/>
      <c r="P887" s="32"/>
      <c r="Q887" s="32"/>
      <c r="R887" s="32"/>
      <c r="S887" s="32"/>
      <c r="T887" s="32"/>
      <c r="U887" s="32"/>
      <c r="V887" s="32"/>
      <c r="W887" s="32"/>
    </row>
    <row r="888">
      <c r="A888" s="32"/>
      <c r="B888" s="32"/>
      <c r="C888" s="32"/>
      <c r="D888" s="32"/>
      <c r="E888" s="343"/>
      <c r="F888" s="342"/>
      <c r="G888" s="342"/>
      <c r="H888" s="342"/>
      <c r="I888" s="342"/>
      <c r="J888" s="342"/>
      <c r="K888" s="341"/>
      <c r="L888" s="342"/>
      <c r="M888" s="32"/>
      <c r="N888" s="32"/>
      <c r="O888" s="32"/>
      <c r="P888" s="32"/>
      <c r="Q888" s="32"/>
      <c r="R888" s="32"/>
      <c r="S888" s="32"/>
      <c r="T888" s="32"/>
      <c r="U888" s="32"/>
      <c r="V888" s="32"/>
      <c r="W888" s="32"/>
    </row>
    <row r="889">
      <c r="A889" s="32"/>
      <c r="B889" s="32"/>
      <c r="C889" s="32"/>
      <c r="D889" s="32"/>
      <c r="E889" s="344"/>
      <c r="F889" s="266"/>
      <c r="G889" s="266"/>
      <c r="H889" s="266"/>
      <c r="I889" s="266"/>
      <c r="J889" s="266"/>
      <c r="K889" s="265"/>
      <c r="L889" s="266"/>
      <c r="M889" s="32"/>
      <c r="N889" s="32"/>
      <c r="O889" s="32"/>
      <c r="P889" s="32"/>
      <c r="Q889" s="32"/>
      <c r="R889" s="32"/>
      <c r="S889" s="32"/>
      <c r="T889" s="32"/>
      <c r="U889" s="32"/>
      <c r="V889" s="32"/>
      <c r="W889" s="32"/>
    </row>
    <row r="890">
      <c r="A890" s="32"/>
      <c r="B890" s="32"/>
      <c r="C890" s="32"/>
      <c r="D890" s="32"/>
      <c r="E890" s="343"/>
      <c r="F890" s="342"/>
      <c r="G890" s="342"/>
      <c r="H890" s="342"/>
      <c r="I890" s="342"/>
      <c r="J890" s="342"/>
      <c r="K890" s="341"/>
      <c r="L890" s="342"/>
      <c r="M890" s="32"/>
      <c r="N890" s="32"/>
      <c r="O890" s="32"/>
      <c r="P890" s="32"/>
      <c r="Q890" s="32"/>
      <c r="R890" s="32"/>
      <c r="S890" s="32"/>
      <c r="T890" s="32"/>
      <c r="U890" s="32"/>
      <c r="V890" s="32"/>
      <c r="W890" s="32"/>
    </row>
    <row r="891">
      <c r="A891" s="32"/>
      <c r="B891" s="32"/>
      <c r="C891" s="32"/>
      <c r="D891" s="32"/>
      <c r="E891" s="344"/>
      <c r="F891" s="266"/>
      <c r="G891" s="266"/>
      <c r="H891" s="266"/>
      <c r="I891" s="266"/>
      <c r="J891" s="266"/>
      <c r="K891" s="265"/>
      <c r="L891" s="266"/>
      <c r="M891" s="32"/>
      <c r="N891" s="32"/>
      <c r="O891" s="32"/>
      <c r="P891" s="32"/>
      <c r="Q891" s="32"/>
      <c r="R891" s="32"/>
      <c r="S891" s="32"/>
      <c r="T891" s="32"/>
      <c r="U891" s="32"/>
      <c r="V891" s="32"/>
      <c r="W891" s="32"/>
    </row>
    <row r="892">
      <c r="A892" s="32"/>
      <c r="B892" s="32"/>
      <c r="C892" s="32"/>
      <c r="D892" s="32"/>
      <c r="E892" s="343"/>
      <c r="F892" s="342"/>
      <c r="G892" s="342"/>
      <c r="H892" s="342"/>
      <c r="I892" s="342"/>
      <c r="J892" s="342"/>
      <c r="K892" s="341"/>
      <c r="L892" s="342"/>
      <c r="M892" s="32"/>
      <c r="N892" s="32"/>
      <c r="O892" s="32"/>
      <c r="P892" s="32"/>
      <c r="Q892" s="32"/>
      <c r="R892" s="32"/>
      <c r="S892" s="32"/>
      <c r="T892" s="32"/>
      <c r="U892" s="32"/>
      <c r="V892" s="32"/>
      <c r="W892" s="32"/>
    </row>
    <row r="893">
      <c r="A893" s="32"/>
      <c r="B893" s="32"/>
      <c r="C893" s="32"/>
      <c r="D893" s="32"/>
      <c r="E893" s="344"/>
      <c r="F893" s="266"/>
      <c r="G893" s="266"/>
      <c r="H893" s="266"/>
      <c r="I893" s="266"/>
      <c r="J893" s="266"/>
      <c r="K893" s="265"/>
      <c r="L893" s="266"/>
      <c r="M893" s="32"/>
      <c r="N893" s="32"/>
      <c r="O893" s="32"/>
      <c r="P893" s="32"/>
      <c r="Q893" s="32"/>
      <c r="R893" s="32"/>
      <c r="S893" s="32"/>
      <c r="T893" s="32"/>
      <c r="U893" s="32"/>
      <c r="V893" s="32"/>
      <c r="W893" s="32"/>
    </row>
    <row r="894">
      <c r="A894" s="32"/>
      <c r="B894" s="32"/>
      <c r="C894" s="32"/>
      <c r="D894" s="32"/>
      <c r="E894" s="343"/>
      <c r="F894" s="342"/>
      <c r="G894" s="342"/>
      <c r="H894" s="342"/>
      <c r="I894" s="342"/>
      <c r="J894" s="342"/>
      <c r="K894" s="341"/>
      <c r="L894" s="342"/>
      <c r="M894" s="32"/>
      <c r="N894" s="32"/>
      <c r="O894" s="32"/>
      <c r="P894" s="32"/>
      <c r="Q894" s="32"/>
      <c r="R894" s="32"/>
      <c r="S894" s="32"/>
      <c r="T894" s="32"/>
      <c r="U894" s="32"/>
      <c r="V894" s="32"/>
      <c r="W894" s="32"/>
    </row>
    <row r="895">
      <c r="A895" s="32"/>
      <c r="B895" s="32"/>
      <c r="C895" s="32"/>
      <c r="D895" s="32"/>
      <c r="E895" s="344"/>
      <c r="F895" s="266"/>
      <c r="G895" s="266"/>
      <c r="H895" s="266"/>
      <c r="I895" s="266"/>
      <c r="J895" s="266"/>
      <c r="K895" s="265"/>
      <c r="L895" s="266"/>
      <c r="M895" s="32"/>
      <c r="N895" s="32"/>
      <c r="O895" s="32"/>
      <c r="P895" s="32"/>
      <c r="Q895" s="32"/>
      <c r="R895" s="32"/>
      <c r="S895" s="32"/>
      <c r="T895" s="32"/>
      <c r="U895" s="32"/>
      <c r="V895" s="32"/>
      <c r="W895" s="32"/>
    </row>
    <row r="896">
      <c r="A896" s="32"/>
      <c r="B896" s="32"/>
      <c r="C896" s="32"/>
      <c r="D896" s="32"/>
      <c r="E896" s="343"/>
      <c r="F896" s="342"/>
      <c r="G896" s="342"/>
      <c r="H896" s="342"/>
      <c r="I896" s="342"/>
      <c r="J896" s="342"/>
      <c r="K896" s="341"/>
      <c r="L896" s="342"/>
      <c r="M896" s="32"/>
      <c r="N896" s="32"/>
      <c r="O896" s="32"/>
      <c r="P896" s="32"/>
      <c r="Q896" s="32"/>
      <c r="R896" s="32"/>
      <c r="S896" s="32"/>
      <c r="T896" s="32"/>
      <c r="U896" s="32"/>
      <c r="V896" s="32"/>
      <c r="W896" s="32"/>
    </row>
    <row r="897">
      <c r="A897" s="32"/>
      <c r="B897" s="32"/>
      <c r="C897" s="32"/>
      <c r="D897" s="32"/>
      <c r="E897" s="344"/>
      <c r="F897" s="266"/>
      <c r="G897" s="266"/>
      <c r="H897" s="266"/>
      <c r="I897" s="266"/>
      <c r="J897" s="266"/>
      <c r="K897" s="265"/>
      <c r="L897" s="266"/>
      <c r="M897" s="32"/>
      <c r="N897" s="32"/>
      <c r="O897" s="32"/>
      <c r="P897" s="32"/>
      <c r="Q897" s="32"/>
      <c r="R897" s="32"/>
      <c r="S897" s="32"/>
      <c r="T897" s="32"/>
      <c r="U897" s="32"/>
      <c r="V897" s="32"/>
      <c r="W897" s="32"/>
    </row>
    <row r="898">
      <c r="A898" s="32"/>
      <c r="B898" s="32"/>
      <c r="C898" s="32"/>
      <c r="D898" s="32"/>
      <c r="E898" s="343"/>
      <c r="F898" s="342"/>
      <c r="G898" s="342"/>
      <c r="H898" s="342"/>
      <c r="I898" s="342"/>
      <c r="J898" s="342"/>
      <c r="K898" s="341"/>
      <c r="L898" s="342"/>
      <c r="M898" s="32"/>
      <c r="N898" s="32"/>
      <c r="O898" s="32"/>
      <c r="P898" s="32"/>
      <c r="Q898" s="32"/>
      <c r="R898" s="32"/>
      <c r="S898" s="32"/>
      <c r="T898" s="32"/>
      <c r="U898" s="32"/>
      <c r="V898" s="32"/>
      <c r="W898" s="32"/>
    </row>
    <row r="899">
      <c r="A899" s="32"/>
      <c r="B899" s="32"/>
      <c r="C899" s="32"/>
      <c r="D899" s="32"/>
      <c r="E899" s="344"/>
      <c r="F899" s="266"/>
      <c r="G899" s="266"/>
      <c r="H899" s="266"/>
      <c r="I899" s="266"/>
      <c r="J899" s="266"/>
      <c r="K899" s="265"/>
      <c r="L899" s="266"/>
      <c r="M899" s="32"/>
      <c r="N899" s="32"/>
      <c r="O899" s="32"/>
      <c r="P899" s="32"/>
      <c r="Q899" s="32"/>
      <c r="R899" s="32"/>
      <c r="S899" s="32"/>
      <c r="T899" s="32"/>
      <c r="U899" s="32"/>
      <c r="V899" s="32"/>
      <c r="W899" s="32"/>
    </row>
    <row r="900">
      <c r="A900" s="32"/>
      <c r="B900" s="32"/>
      <c r="C900" s="32"/>
      <c r="D900" s="32"/>
      <c r="E900" s="343"/>
      <c r="F900" s="342"/>
      <c r="G900" s="342"/>
      <c r="H900" s="342"/>
      <c r="I900" s="342"/>
      <c r="J900" s="342"/>
      <c r="K900" s="341"/>
      <c r="L900" s="342"/>
      <c r="M900" s="32"/>
      <c r="N900" s="32"/>
      <c r="O900" s="32"/>
      <c r="P900" s="32"/>
      <c r="Q900" s="32"/>
      <c r="R900" s="32"/>
      <c r="S900" s="32"/>
      <c r="T900" s="32"/>
      <c r="U900" s="32"/>
      <c r="V900" s="32"/>
      <c r="W900" s="32"/>
    </row>
    <row r="901">
      <c r="A901" s="32"/>
      <c r="B901" s="32"/>
      <c r="C901" s="32"/>
      <c r="D901" s="32"/>
      <c r="E901" s="344"/>
      <c r="F901" s="266"/>
      <c r="G901" s="266"/>
      <c r="H901" s="266"/>
      <c r="I901" s="266"/>
      <c r="J901" s="266"/>
      <c r="K901" s="265"/>
      <c r="L901" s="266"/>
      <c r="M901" s="32"/>
      <c r="N901" s="32"/>
      <c r="O901" s="32"/>
      <c r="P901" s="32"/>
      <c r="Q901" s="32"/>
      <c r="R901" s="32"/>
      <c r="S901" s="32"/>
      <c r="T901" s="32"/>
      <c r="U901" s="32"/>
      <c r="V901" s="32"/>
      <c r="W901" s="32"/>
    </row>
    <row r="902">
      <c r="A902" s="32"/>
      <c r="B902" s="32"/>
      <c r="C902" s="32"/>
      <c r="D902" s="32"/>
      <c r="E902" s="343"/>
      <c r="F902" s="342"/>
      <c r="G902" s="342"/>
      <c r="H902" s="342"/>
      <c r="I902" s="342"/>
      <c r="J902" s="342"/>
      <c r="K902" s="341"/>
      <c r="L902" s="342"/>
      <c r="M902" s="32"/>
      <c r="N902" s="32"/>
      <c r="O902" s="32"/>
      <c r="P902" s="32"/>
      <c r="Q902" s="32"/>
      <c r="R902" s="32"/>
      <c r="S902" s="32"/>
      <c r="T902" s="32"/>
      <c r="U902" s="32"/>
      <c r="V902" s="32"/>
      <c r="W902" s="32"/>
    </row>
    <row r="903">
      <c r="A903" s="32"/>
      <c r="B903" s="32"/>
      <c r="C903" s="32"/>
      <c r="D903" s="32"/>
      <c r="E903" s="344"/>
      <c r="F903" s="266"/>
      <c r="G903" s="266"/>
      <c r="H903" s="266"/>
      <c r="I903" s="266"/>
      <c r="J903" s="266"/>
      <c r="K903" s="265"/>
      <c r="L903" s="266"/>
      <c r="M903" s="32"/>
      <c r="N903" s="32"/>
      <c r="O903" s="32"/>
      <c r="P903" s="32"/>
      <c r="Q903" s="32"/>
      <c r="R903" s="32"/>
      <c r="S903" s="32"/>
      <c r="T903" s="32"/>
      <c r="U903" s="32"/>
      <c r="V903" s="32"/>
      <c r="W903" s="32"/>
    </row>
    <row r="904">
      <c r="A904" s="32"/>
      <c r="B904" s="32"/>
      <c r="C904" s="32"/>
      <c r="D904" s="32"/>
      <c r="E904" s="343"/>
      <c r="F904" s="342"/>
      <c r="G904" s="342"/>
      <c r="H904" s="342"/>
      <c r="I904" s="342"/>
      <c r="J904" s="342"/>
      <c r="K904" s="341"/>
      <c r="L904" s="342"/>
      <c r="M904" s="32"/>
      <c r="N904" s="32"/>
      <c r="O904" s="32"/>
      <c r="P904" s="32"/>
      <c r="Q904" s="32"/>
      <c r="R904" s="32"/>
      <c r="S904" s="32"/>
      <c r="T904" s="32"/>
      <c r="U904" s="32"/>
      <c r="V904" s="32"/>
      <c r="W904" s="32"/>
    </row>
    <row r="905">
      <c r="A905" s="32"/>
      <c r="B905" s="32"/>
      <c r="C905" s="32"/>
      <c r="D905" s="32"/>
      <c r="E905" s="344"/>
      <c r="F905" s="266"/>
      <c r="G905" s="266"/>
      <c r="H905" s="266"/>
      <c r="I905" s="266"/>
      <c r="J905" s="266"/>
      <c r="K905" s="265"/>
      <c r="L905" s="266"/>
      <c r="M905" s="32"/>
      <c r="N905" s="32"/>
      <c r="O905" s="32"/>
      <c r="P905" s="32"/>
      <c r="Q905" s="32"/>
      <c r="R905" s="32"/>
      <c r="S905" s="32"/>
      <c r="T905" s="32"/>
      <c r="U905" s="32"/>
      <c r="V905" s="32"/>
      <c r="W905" s="32"/>
    </row>
    <row r="906">
      <c r="A906" s="32"/>
      <c r="B906" s="32"/>
      <c r="C906" s="32"/>
      <c r="D906" s="32"/>
      <c r="E906" s="343"/>
      <c r="F906" s="342"/>
      <c r="G906" s="342"/>
      <c r="H906" s="342"/>
      <c r="I906" s="342"/>
      <c r="J906" s="342"/>
      <c r="K906" s="341"/>
      <c r="L906" s="342"/>
      <c r="M906" s="32"/>
      <c r="N906" s="32"/>
      <c r="O906" s="32"/>
      <c r="P906" s="32"/>
      <c r="Q906" s="32"/>
      <c r="R906" s="32"/>
      <c r="S906" s="32"/>
      <c r="T906" s="32"/>
      <c r="U906" s="32"/>
      <c r="V906" s="32"/>
      <c r="W906" s="32"/>
    </row>
    <row r="907">
      <c r="A907" s="32"/>
      <c r="B907" s="32"/>
      <c r="C907" s="32"/>
      <c r="D907" s="32"/>
      <c r="E907" s="344"/>
      <c r="F907" s="266"/>
      <c r="G907" s="266"/>
      <c r="H907" s="266"/>
      <c r="I907" s="266"/>
      <c r="J907" s="266"/>
      <c r="K907" s="265"/>
      <c r="L907" s="266"/>
      <c r="M907" s="32"/>
      <c r="N907" s="32"/>
      <c r="O907" s="32"/>
      <c r="P907" s="32"/>
      <c r="Q907" s="32"/>
      <c r="R907" s="32"/>
      <c r="S907" s="32"/>
      <c r="T907" s="32"/>
      <c r="U907" s="32"/>
      <c r="V907" s="32"/>
      <c r="W907" s="32"/>
    </row>
    <row r="908">
      <c r="A908" s="32"/>
      <c r="B908" s="32"/>
      <c r="C908" s="32"/>
      <c r="D908" s="32"/>
      <c r="E908" s="343"/>
      <c r="F908" s="342"/>
      <c r="G908" s="342"/>
      <c r="H908" s="342"/>
      <c r="I908" s="342"/>
      <c r="J908" s="342"/>
      <c r="K908" s="341"/>
      <c r="L908" s="342"/>
      <c r="M908" s="32"/>
      <c r="N908" s="32"/>
      <c r="O908" s="32"/>
      <c r="P908" s="32"/>
      <c r="Q908" s="32"/>
      <c r="R908" s="32"/>
      <c r="S908" s="32"/>
      <c r="T908" s="32"/>
      <c r="U908" s="32"/>
      <c r="V908" s="32"/>
      <c r="W908" s="32"/>
    </row>
    <row r="909">
      <c r="A909" s="32"/>
      <c r="B909" s="32"/>
      <c r="C909" s="32"/>
      <c r="D909" s="32"/>
      <c r="E909" s="344"/>
      <c r="F909" s="266"/>
      <c r="G909" s="266"/>
      <c r="H909" s="266"/>
      <c r="I909" s="266"/>
      <c r="J909" s="266"/>
      <c r="K909" s="265"/>
      <c r="L909" s="266"/>
      <c r="M909" s="32"/>
      <c r="N909" s="32"/>
      <c r="O909" s="32"/>
      <c r="P909" s="32"/>
      <c r="Q909" s="32"/>
      <c r="R909" s="32"/>
      <c r="S909" s="32"/>
      <c r="T909" s="32"/>
      <c r="U909" s="32"/>
      <c r="V909" s="32"/>
      <c r="W909" s="32"/>
    </row>
    <row r="910">
      <c r="A910" s="32"/>
      <c r="B910" s="32"/>
      <c r="C910" s="32"/>
      <c r="D910" s="32"/>
      <c r="E910" s="343"/>
      <c r="F910" s="342"/>
      <c r="G910" s="342"/>
      <c r="H910" s="342"/>
      <c r="I910" s="342"/>
      <c r="J910" s="342"/>
      <c r="K910" s="341"/>
      <c r="L910" s="342"/>
      <c r="M910" s="32"/>
      <c r="N910" s="32"/>
      <c r="O910" s="32"/>
      <c r="P910" s="32"/>
      <c r="Q910" s="32"/>
      <c r="R910" s="32"/>
      <c r="S910" s="32"/>
      <c r="T910" s="32"/>
      <c r="U910" s="32"/>
      <c r="V910" s="32"/>
      <c r="W910" s="32"/>
    </row>
    <row r="911">
      <c r="A911" s="32"/>
      <c r="B911" s="32"/>
      <c r="C911" s="32"/>
      <c r="D911" s="32"/>
      <c r="E911" s="344"/>
      <c r="F911" s="266"/>
      <c r="G911" s="266"/>
      <c r="H911" s="266"/>
      <c r="I911" s="266"/>
      <c r="J911" s="266"/>
      <c r="K911" s="265"/>
      <c r="L911" s="266"/>
      <c r="M911" s="32"/>
      <c r="N911" s="32"/>
      <c r="O911" s="32"/>
      <c r="P911" s="32"/>
      <c r="Q911" s="32"/>
      <c r="R911" s="32"/>
      <c r="S911" s="32"/>
      <c r="T911" s="32"/>
      <c r="U911" s="32"/>
      <c r="V911" s="32"/>
      <c r="W911" s="32"/>
    </row>
    <row r="912">
      <c r="A912" s="32"/>
      <c r="B912" s="32"/>
      <c r="C912" s="32"/>
      <c r="D912" s="32"/>
      <c r="E912" s="343"/>
      <c r="F912" s="342"/>
      <c r="G912" s="342"/>
      <c r="H912" s="342"/>
      <c r="I912" s="342"/>
      <c r="J912" s="342"/>
      <c r="K912" s="341"/>
      <c r="L912" s="342"/>
      <c r="M912" s="32"/>
      <c r="N912" s="32"/>
      <c r="O912" s="32"/>
      <c r="P912" s="32"/>
      <c r="Q912" s="32"/>
      <c r="R912" s="32"/>
      <c r="S912" s="32"/>
      <c r="T912" s="32"/>
      <c r="U912" s="32"/>
      <c r="V912" s="32"/>
      <c r="W912" s="32"/>
    </row>
    <row r="913">
      <c r="A913" s="32"/>
      <c r="B913" s="32"/>
      <c r="C913" s="32"/>
      <c r="D913" s="32"/>
      <c r="E913" s="344"/>
      <c r="F913" s="266"/>
      <c r="G913" s="266"/>
      <c r="H913" s="266"/>
      <c r="I913" s="266"/>
      <c r="J913" s="266"/>
      <c r="K913" s="265"/>
      <c r="L913" s="266"/>
      <c r="M913" s="32"/>
      <c r="N913" s="32"/>
      <c r="O913" s="32"/>
      <c r="P913" s="32"/>
      <c r="Q913" s="32"/>
      <c r="R913" s="32"/>
      <c r="S913" s="32"/>
      <c r="T913" s="32"/>
      <c r="U913" s="32"/>
      <c r="V913" s="32"/>
      <c r="W913" s="32"/>
    </row>
    <row r="914">
      <c r="A914" s="32"/>
      <c r="B914" s="32"/>
      <c r="C914" s="32"/>
      <c r="D914" s="32"/>
      <c r="E914" s="343"/>
      <c r="F914" s="342"/>
      <c r="G914" s="342"/>
      <c r="H914" s="342"/>
      <c r="I914" s="342"/>
      <c r="J914" s="342"/>
      <c r="K914" s="341"/>
      <c r="L914" s="342"/>
      <c r="M914" s="32"/>
      <c r="N914" s="32"/>
      <c r="O914" s="32"/>
      <c r="P914" s="32"/>
      <c r="Q914" s="32"/>
      <c r="R914" s="32"/>
      <c r="S914" s="32"/>
      <c r="T914" s="32"/>
      <c r="U914" s="32"/>
      <c r="V914" s="32"/>
      <c r="W914" s="32"/>
    </row>
    <row r="915">
      <c r="A915" s="32"/>
      <c r="B915" s="32"/>
      <c r="C915" s="32"/>
      <c r="D915" s="32"/>
      <c r="E915" s="344"/>
      <c r="F915" s="266"/>
      <c r="G915" s="266"/>
      <c r="H915" s="266"/>
      <c r="I915" s="266"/>
      <c r="J915" s="266"/>
      <c r="K915" s="265"/>
      <c r="L915" s="266"/>
      <c r="M915" s="32"/>
      <c r="N915" s="32"/>
      <c r="O915" s="32"/>
      <c r="P915" s="32"/>
      <c r="Q915" s="32"/>
      <c r="R915" s="32"/>
      <c r="S915" s="32"/>
      <c r="T915" s="32"/>
      <c r="U915" s="32"/>
      <c r="V915" s="32"/>
      <c r="W915" s="32"/>
    </row>
    <row r="916">
      <c r="A916" s="32"/>
      <c r="B916" s="32"/>
      <c r="C916" s="32"/>
      <c r="D916" s="32"/>
      <c r="E916" s="343"/>
      <c r="F916" s="342"/>
      <c r="G916" s="342"/>
      <c r="H916" s="342"/>
      <c r="I916" s="342"/>
      <c r="J916" s="342"/>
      <c r="K916" s="341"/>
      <c r="L916" s="342"/>
      <c r="M916" s="32"/>
      <c r="N916" s="32"/>
      <c r="O916" s="32"/>
      <c r="P916" s="32"/>
      <c r="Q916" s="32"/>
      <c r="R916" s="32"/>
      <c r="S916" s="32"/>
      <c r="T916" s="32"/>
      <c r="U916" s="32"/>
      <c r="V916" s="32"/>
      <c r="W916" s="32"/>
    </row>
    <row r="917">
      <c r="A917" s="32"/>
      <c r="B917" s="32"/>
      <c r="C917" s="32"/>
      <c r="D917" s="32"/>
      <c r="E917" s="344"/>
      <c r="F917" s="266"/>
      <c r="G917" s="266"/>
      <c r="H917" s="266"/>
      <c r="I917" s="266"/>
      <c r="J917" s="266"/>
      <c r="K917" s="265"/>
      <c r="L917" s="266"/>
      <c r="M917" s="32"/>
      <c r="N917" s="32"/>
      <c r="O917" s="32"/>
      <c r="P917" s="32"/>
      <c r="Q917" s="32"/>
      <c r="R917" s="32"/>
      <c r="S917" s="32"/>
      <c r="T917" s="32"/>
      <c r="U917" s="32"/>
      <c r="V917" s="32"/>
      <c r="W917" s="32"/>
    </row>
    <row r="918">
      <c r="A918" s="32"/>
      <c r="B918" s="32"/>
      <c r="C918" s="32"/>
      <c r="D918" s="32"/>
      <c r="E918" s="343"/>
      <c r="F918" s="342"/>
      <c r="G918" s="342"/>
      <c r="H918" s="342"/>
      <c r="I918" s="342"/>
      <c r="J918" s="342"/>
      <c r="K918" s="341"/>
      <c r="L918" s="342"/>
      <c r="M918" s="32"/>
      <c r="N918" s="32"/>
      <c r="O918" s="32"/>
      <c r="P918" s="32"/>
      <c r="Q918" s="32"/>
      <c r="R918" s="32"/>
      <c r="S918" s="32"/>
      <c r="T918" s="32"/>
      <c r="U918" s="32"/>
      <c r="V918" s="32"/>
      <c r="W918" s="32"/>
    </row>
    <row r="919">
      <c r="A919" s="32"/>
      <c r="B919" s="32"/>
      <c r="C919" s="32"/>
      <c r="D919" s="32"/>
      <c r="E919" s="344"/>
      <c r="F919" s="266"/>
      <c r="G919" s="266"/>
      <c r="H919" s="266"/>
      <c r="I919" s="266"/>
      <c r="J919" s="266"/>
      <c r="K919" s="265"/>
      <c r="L919" s="266"/>
      <c r="M919" s="32"/>
      <c r="N919" s="32"/>
      <c r="O919" s="32"/>
      <c r="P919" s="32"/>
      <c r="Q919" s="32"/>
      <c r="R919" s="32"/>
      <c r="S919" s="32"/>
      <c r="T919" s="32"/>
      <c r="U919" s="32"/>
      <c r="V919" s="32"/>
      <c r="W919" s="32"/>
    </row>
    <row r="920">
      <c r="A920" s="32"/>
      <c r="B920" s="32"/>
      <c r="C920" s="32"/>
      <c r="D920" s="32"/>
      <c r="E920" s="343"/>
      <c r="F920" s="342"/>
      <c r="G920" s="342"/>
      <c r="H920" s="342"/>
      <c r="I920" s="342"/>
      <c r="J920" s="342"/>
      <c r="K920" s="341"/>
      <c r="L920" s="342"/>
      <c r="M920" s="32"/>
      <c r="N920" s="32"/>
      <c r="O920" s="32"/>
      <c r="P920" s="32"/>
      <c r="Q920" s="32"/>
      <c r="R920" s="32"/>
      <c r="S920" s="32"/>
      <c r="T920" s="32"/>
      <c r="U920" s="32"/>
      <c r="V920" s="32"/>
      <c r="W920" s="32"/>
    </row>
    <row r="921">
      <c r="A921" s="32"/>
      <c r="B921" s="32"/>
      <c r="C921" s="32"/>
      <c r="D921" s="32"/>
      <c r="E921" s="344"/>
      <c r="F921" s="266"/>
      <c r="G921" s="266"/>
      <c r="H921" s="266"/>
      <c r="I921" s="266"/>
      <c r="J921" s="266"/>
      <c r="K921" s="265"/>
      <c r="L921" s="266"/>
      <c r="M921" s="32"/>
      <c r="N921" s="32"/>
      <c r="O921" s="32"/>
      <c r="P921" s="32"/>
      <c r="Q921" s="32"/>
      <c r="R921" s="32"/>
      <c r="S921" s="32"/>
      <c r="T921" s="32"/>
      <c r="U921" s="32"/>
      <c r="V921" s="32"/>
      <c r="W921" s="32"/>
    </row>
    <row r="922">
      <c r="A922" s="32"/>
      <c r="B922" s="32"/>
      <c r="C922" s="32"/>
      <c r="D922" s="32"/>
      <c r="E922" s="343"/>
      <c r="F922" s="342"/>
      <c r="G922" s="342"/>
      <c r="H922" s="342"/>
      <c r="I922" s="342"/>
      <c r="J922" s="342"/>
      <c r="K922" s="341"/>
      <c r="L922" s="342"/>
      <c r="M922" s="32"/>
      <c r="N922" s="32"/>
      <c r="O922" s="32"/>
      <c r="P922" s="32"/>
      <c r="Q922" s="32"/>
      <c r="R922" s="32"/>
      <c r="S922" s="32"/>
      <c r="T922" s="32"/>
      <c r="U922" s="32"/>
      <c r="V922" s="32"/>
      <c r="W922" s="32"/>
    </row>
    <row r="923">
      <c r="A923" s="32"/>
      <c r="B923" s="32"/>
      <c r="C923" s="32"/>
      <c r="D923" s="32"/>
      <c r="E923" s="344"/>
      <c r="F923" s="266"/>
      <c r="G923" s="266"/>
      <c r="H923" s="266"/>
      <c r="I923" s="266"/>
      <c r="J923" s="266"/>
      <c r="K923" s="265"/>
      <c r="L923" s="266"/>
      <c r="M923" s="32"/>
      <c r="N923" s="32"/>
      <c r="O923" s="32"/>
      <c r="P923" s="32"/>
      <c r="Q923" s="32"/>
      <c r="R923" s="32"/>
      <c r="S923" s="32"/>
      <c r="T923" s="32"/>
      <c r="U923" s="32"/>
      <c r="V923" s="32"/>
      <c r="W923" s="32"/>
    </row>
    <row r="924">
      <c r="A924" s="32"/>
      <c r="B924" s="32"/>
      <c r="C924" s="32"/>
      <c r="D924" s="32"/>
      <c r="E924" s="343"/>
      <c r="F924" s="342"/>
      <c r="G924" s="342"/>
      <c r="H924" s="342"/>
      <c r="I924" s="342"/>
      <c r="J924" s="342"/>
      <c r="K924" s="341"/>
      <c r="L924" s="342"/>
      <c r="M924" s="32"/>
      <c r="N924" s="32"/>
      <c r="O924" s="32"/>
      <c r="P924" s="32"/>
      <c r="Q924" s="32"/>
      <c r="R924" s="32"/>
      <c r="S924" s="32"/>
      <c r="T924" s="32"/>
      <c r="U924" s="32"/>
      <c r="V924" s="32"/>
      <c r="W924" s="32"/>
    </row>
    <row r="925">
      <c r="A925" s="32"/>
      <c r="B925" s="32"/>
      <c r="C925" s="32"/>
      <c r="D925" s="32"/>
      <c r="E925" s="344"/>
      <c r="F925" s="266"/>
      <c r="G925" s="266"/>
      <c r="H925" s="266"/>
      <c r="I925" s="266"/>
      <c r="J925" s="266"/>
      <c r="K925" s="265"/>
      <c r="L925" s="266"/>
      <c r="M925" s="32"/>
      <c r="N925" s="32"/>
      <c r="O925" s="32"/>
      <c r="P925" s="32"/>
      <c r="Q925" s="32"/>
      <c r="R925" s="32"/>
      <c r="S925" s="32"/>
      <c r="T925" s="32"/>
      <c r="U925" s="32"/>
      <c r="V925" s="32"/>
      <c r="W925" s="32"/>
    </row>
    <row r="926">
      <c r="A926" s="32"/>
      <c r="B926" s="32"/>
      <c r="C926" s="32"/>
      <c r="D926" s="32"/>
      <c r="E926" s="343"/>
      <c r="F926" s="342"/>
      <c r="G926" s="342"/>
      <c r="H926" s="342"/>
      <c r="I926" s="342"/>
      <c r="J926" s="342"/>
      <c r="K926" s="341"/>
      <c r="L926" s="342"/>
      <c r="M926" s="32"/>
      <c r="N926" s="32"/>
      <c r="O926" s="32"/>
      <c r="P926" s="32"/>
      <c r="Q926" s="32"/>
      <c r="R926" s="32"/>
      <c r="S926" s="32"/>
      <c r="T926" s="32"/>
      <c r="U926" s="32"/>
      <c r="V926" s="32"/>
      <c r="W926" s="32"/>
    </row>
    <row r="927">
      <c r="A927" s="32"/>
      <c r="B927" s="32"/>
      <c r="C927" s="32"/>
      <c r="D927" s="32"/>
      <c r="E927" s="344"/>
      <c r="F927" s="266"/>
      <c r="G927" s="266"/>
      <c r="H927" s="266"/>
      <c r="I927" s="266"/>
      <c r="J927" s="266"/>
      <c r="K927" s="265"/>
      <c r="L927" s="266"/>
      <c r="M927" s="32"/>
      <c r="N927" s="32"/>
      <c r="O927" s="32"/>
      <c r="P927" s="32"/>
      <c r="Q927" s="32"/>
      <c r="R927" s="32"/>
      <c r="S927" s="32"/>
      <c r="T927" s="32"/>
      <c r="U927" s="32"/>
      <c r="V927" s="32"/>
      <c r="W927" s="32"/>
    </row>
    <row r="928">
      <c r="A928" s="32"/>
      <c r="B928" s="32"/>
      <c r="C928" s="32"/>
      <c r="D928" s="32"/>
      <c r="E928" s="343"/>
      <c r="F928" s="342"/>
      <c r="G928" s="342"/>
      <c r="H928" s="342"/>
      <c r="I928" s="342"/>
      <c r="J928" s="342"/>
      <c r="K928" s="341"/>
      <c r="L928" s="342"/>
      <c r="M928" s="32"/>
      <c r="N928" s="32"/>
      <c r="O928" s="32"/>
      <c r="P928" s="32"/>
      <c r="Q928" s="32"/>
      <c r="R928" s="32"/>
      <c r="S928" s="32"/>
      <c r="T928" s="32"/>
      <c r="U928" s="32"/>
      <c r="V928" s="32"/>
      <c r="W928" s="32"/>
    </row>
    <row r="929">
      <c r="A929" s="32"/>
      <c r="B929" s="32"/>
      <c r="C929" s="32"/>
      <c r="D929" s="32"/>
      <c r="E929" s="344"/>
      <c r="F929" s="266"/>
      <c r="G929" s="266"/>
      <c r="H929" s="266"/>
      <c r="I929" s="266"/>
      <c r="J929" s="266"/>
      <c r="K929" s="265"/>
      <c r="L929" s="266"/>
      <c r="M929" s="32"/>
      <c r="N929" s="32"/>
      <c r="O929" s="32"/>
      <c r="P929" s="32"/>
      <c r="Q929" s="32"/>
      <c r="R929" s="32"/>
      <c r="S929" s="32"/>
      <c r="T929" s="32"/>
      <c r="U929" s="32"/>
      <c r="V929" s="32"/>
      <c r="W929" s="32"/>
    </row>
    <row r="930">
      <c r="A930" s="32"/>
      <c r="B930" s="32"/>
      <c r="C930" s="32"/>
      <c r="D930" s="32"/>
      <c r="E930" s="343"/>
      <c r="F930" s="342"/>
      <c r="G930" s="342"/>
      <c r="H930" s="342"/>
      <c r="I930" s="342"/>
      <c r="J930" s="342"/>
      <c r="K930" s="341"/>
      <c r="L930" s="342"/>
      <c r="M930" s="32"/>
      <c r="N930" s="32"/>
      <c r="O930" s="32"/>
      <c r="P930" s="32"/>
      <c r="Q930" s="32"/>
      <c r="R930" s="32"/>
      <c r="S930" s="32"/>
      <c r="T930" s="32"/>
      <c r="U930" s="32"/>
      <c r="V930" s="32"/>
      <c r="W930" s="32"/>
    </row>
    <row r="931">
      <c r="A931" s="32"/>
      <c r="B931" s="32"/>
      <c r="C931" s="32"/>
      <c r="D931" s="32"/>
      <c r="E931" s="344"/>
      <c r="F931" s="266"/>
      <c r="G931" s="266"/>
      <c r="H931" s="266"/>
      <c r="I931" s="266"/>
      <c r="J931" s="266"/>
      <c r="K931" s="265"/>
      <c r="L931" s="266"/>
      <c r="M931" s="32"/>
      <c r="N931" s="32"/>
      <c r="O931" s="32"/>
      <c r="P931" s="32"/>
      <c r="Q931" s="32"/>
      <c r="R931" s="32"/>
      <c r="S931" s="32"/>
      <c r="T931" s="32"/>
      <c r="U931" s="32"/>
      <c r="V931" s="32"/>
      <c r="W931" s="32"/>
    </row>
    <row r="932">
      <c r="A932" s="32"/>
      <c r="B932" s="32"/>
      <c r="C932" s="32"/>
      <c r="D932" s="32"/>
      <c r="E932" s="343"/>
      <c r="F932" s="342"/>
      <c r="G932" s="342"/>
      <c r="H932" s="342"/>
      <c r="I932" s="342"/>
      <c r="J932" s="342"/>
      <c r="K932" s="341"/>
      <c r="L932" s="342"/>
      <c r="M932" s="32"/>
      <c r="N932" s="32"/>
      <c r="O932" s="32"/>
      <c r="P932" s="32"/>
      <c r="Q932" s="32"/>
      <c r="R932" s="32"/>
      <c r="S932" s="32"/>
      <c r="T932" s="32"/>
      <c r="U932" s="32"/>
      <c r="V932" s="32"/>
      <c r="W932" s="32"/>
    </row>
    <row r="933">
      <c r="A933" s="32"/>
      <c r="B933" s="32"/>
      <c r="C933" s="32"/>
      <c r="D933" s="32"/>
      <c r="E933" s="344"/>
      <c r="F933" s="266"/>
      <c r="G933" s="266"/>
      <c r="H933" s="266"/>
      <c r="I933" s="266"/>
      <c r="J933" s="266"/>
      <c r="K933" s="265"/>
      <c r="L933" s="266"/>
      <c r="M933" s="32"/>
      <c r="N933" s="32"/>
      <c r="O933" s="32"/>
      <c r="P933" s="32"/>
      <c r="Q933" s="32"/>
      <c r="R933" s="32"/>
      <c r="S933" s="32"/>
      <c r="T933" s="32"/>
      <c r="U933" s="32"/>
      <c r="V933" s="32"/>
      <c r="W933" s="32"/>
    </row>
    <row r="934">
      <c r="A934" s="32"/>
      <c r="B934" s="32"/>
      <c r="C934" s="32"/>
      <c r="D934" s="32"/>
      <c r="E934" s="343"/>
      <c r="F934" s="342"/>
      <c r="G934" s="342"/>
      <c r="H934" s="342"/>
      <c r="I934" s="342"/>
      <c r="J934" s="342"/>
      <c r="K934" s="341"/>
      <c r="L934" s="342"/>
      <c r="M934" s="32"/>
      <c r="N934" s="32"/>
      <c r="O934" s="32"/>
      <c r="P934" s="32"/>
      <c r="Q934" s="32"/>
      <c r="R934" s="32"/>
      <c r="S934" s="32"/>
      <c r="T934" s="32"/>
      <c r="U934" s="32"/>
      <c r="V934" s="32"/>
      <c r="W934" s="32"/>
    </row>
    <row r="935">
      <c r="A935" s="32"/>
      <c r="B935" s="32"/>
      <c r="C935" s="32"/>
      <c r="D935" s="32"/>
      <c r="E935" s="344"/>
      <c r="F935" s="266"/>
      <c r="G935" s="266"/>
      <c r="H935" s="266"/>
      <c r="I935" s="266"/>
      <c r="J935" s="266"/>
      <c r="K935" s="265"/>
      <c r="L935" s="266"/>
      <c r="M935" s="32"/>
      <c r="N935" s="32"/>
      <c r="O935" s="32"/>
      <c r="P935" s="32"/>
      <c r="Q935" s="32"/>
      <c r="R935" s="32"/>
      <c r="S935" s="32"/>
      <c r="T935" s="32"/>
      <c r="U935" s="32"/>
      <c r="V935" s="32"/>
      <c r="W935" s="32"/>
    </row>
    <row r="936">
      <c r="A936" s="32"/>
      <c r="B936" s="32"/>
      <c r="C936" s="32"/>
      <c r="D936" s="32"/>
      <c r="E936" s="343"/>
      <c r="F936" s="342"/>
      <c r="G936" s="342"/>
      <c r="H936" s="342"/>
      <c r="I936" s="342"/>
      <c r="J936" s="342"/>
      <c r="K936" s="341"/>
      <c r="L936" s="342"/>
      <c r="M936" s="32"/>
      <c r="N936" s="32"/>
      <c r="O936" s="32"/>
      <c r="P936" s="32"/>
      <c r="Q936" s="32"/>
      <c r="R936" s="32"/>
      <c r="S936" s="32"/>
      <c r="T936" s="32"/>
      <c r="U936" s="32"/>
      <c r="V936" s="32"/>
      <c r="W936" s="32"/>
    </row>
    <row r="937">
      <c r="A937" s="32"/>
      <c r="B937" s="32"/>
      <c r="C937" s="32"/>
      <c r="D937" s="32"/>
      <c r="E937" s="344"/>
      <c r="F937" s="266"/>
      <c r="G937" s="266"/>
      <c r="H937" s="266"/>
      <c r="I937" s="266"/>
      <c r="J937" s="266"/>
      <c r="K937" s="265"/>
      <c r="L937" s="266"/>
      <c r="M937" s="32"/>
      <c r="N937" s="32"/>
      <c r="O937" s="32"/>
      <c r="P937" s="32"/>
      <c r="Q937" s="32"/>
      <c r="R937" s="32"/>
      <c r="S937" s="32"/>
      <c r="T937" s="32"/>
      <c r="U937" s="32"/>
      <c r="V937" s="32"/>
      <c r="W937" s="32"/>
    </row>
    <row r="938">
      <c r="A938" s="32"/>
      <c r="B938" s="32"/>
      <c r="C938" s="32"/>
      <c r="D938" s="32"/>
      <c r="E938" s="343"/>
      <c r="F938" s="342"/>
      <c r="G938" s="342"/>
      <c r="H938" s="342"/>
      <c r="I938" s="342"/>
      <c r="J938" s="342"/>
      <c r="K938" s="341"/>
      <c r="L938" s="342"/>
      <c r="M938" s="32"/>
      <c r="N938" s="32"/>
      <c r="O938" s="32"/>
      <c r="P938" s="32"/>
      <c r="Q938" s="32"/>
      <c r="R938" s="32"/>
      <c r="S938" s="32"/>
      <c r="T938" s="32"/>
      <c r="U938" s="32"/>
      <c r="V938" s="32"/>
      <c r="W938" s="32"/>
    </row>
    <row r="939">
      <c r="A939" s="32"/>
      <c r="B939" s="32"/>
      <c r="C939" s="32"/>
      <c r="D939" s="32"/>
      <c r="E939" s="344"/>
      <c r="F939" s="266"/>
      <c r="G939" s="266"/>
      <c r="H939" s="266"/>
      <c r="I939" s="266"/>
      <c r="J939" s="266"/>
      <c r="K939" s="265"/>
      <c r="L939" s="266"/>
      <c r="M939" s="32"/>
      <c r="N939" s="32"/>
      <c r="O939" s="32"/>
      <c r="P939" s="32"/>
      <c r="Q939" s="32"/>
      <c r="R939" s="32"/>
      <c r="S939" s="32"/>
      <c r="T939" s="32"/>
      <c r="U939" s="32"/>
      <c r="V939" s="32"/>
      <c r="W939" s="32"/>
    </row>
    <row r="940">
      <c r="A940" s="32"/>
      <c r="B940" s="32"/>
      <c r="C940" s="32"/>
      <c r="D940" s="32"/>
      <c r="E940" s="343"/>
      <c r="F940" s="342"/>
      <c r="G940" s="342"/>
      <c r="H940" s="342"/>
      <c r="I940" s="342"/>
      <c r="J940" s="342"/>
      <c r="K940" s="341"/>
      <c r="L940" s="342"/>
      <c r="M940" s="32"/>
      <c r="N940" s="32"/>
      <c r="O940" s="32"/>
      <c r="P940" s="32"/>
      <c r="Q940" s="32"/>
      <c r="R940" s="32"/>
      <c r="S940" s="32"/>
      <c r="T940" s="32"/>
      <c r="U940" s="32"/>
      <c r="V940" s="32"/>
      <c r="W940" s="32"/>
    </row>
    <row r="941">
      <c r="A941" s="32"/>
      <c r="B941" s="32"/>
      <c r="C941" s="32"/>
      <c r="D941" s="32"/>
      <c r="E941" s="344"/>
      <c r="F941" s="266"/>
      <c r="G941" s="266"/>
      <c r="H941" s="266"/>
      <c r="I941" s="266"/>
      <c r="J941" s="266"/>
      <c r="K941" s="265"/>
      <c r="L941" s="266"/>
      <c r="M941" s="32"/>
      <c r="N941" s="32"/>
      <c r="O941" s="32"/>
      <c r="P941" s="32"/>
      <c r="Q941" s="32"/>
      <c r="R941" s="32"/>
      <c r="S941" s="32"/>
      <c r="T941" s="32"/>
      <c r="U941" s="32"/>
      <c r="V941" s="32"/>
      <c r="W941" s="32"/>
    </row>
    <row r="942">
      <c r="A942" s="32"/>
      <c r="B942" s="32"/>
      <c r="C942" s="32"/>
      <c r="D942" s="32"/>
      <c r="E942" s="343"/>
      <c r="F942" s="342"/>
      <c r="G942" s="342"/>
      <c r="H942" s="342"/>
      <c r="I942" s="342"/>
      <c r="J942" s="342"/>
      <c r="K942" s="341"/>
      <c r="L942" s="342"/>
      <c r="M942" s="32"/>
      <c r="N942" s="32"/>
      <c r="O942" s="32"/>
      <c r="P942" s="32"/>
      <c r="Q942" s="32"/>
      <c r="R942" s="32"/>
      <c r="S942" s="32"/>
      <c r="T942" s="32"/>
      <c r="U942" s="32"/>
      <c r="V942" s="32"/>
      <c r="W942" s="32"/>
    </row>
    <row r="943">
      <c r="A943" s="32"/>
      <c r="B943" s="32"/>
      <c r="C943" s="32"/>
      <c r="D943" s="32"/>
      <c r="E943" s="344"/>
      <c r="F943" s="266"/>
      <c r="G943" s="266"/>
      <c r="H943" s="266"/>
      <c r="I943" s="266"/>
      <c r="J943" s="266"/>
      <c r="K943" s="265"/>
      <c r="L943" s="266"/>
      <c r="M943" s="32"/>
      <c r="N943" s="32"/>
      <c r="O943" s="32"/>
      <c r="P943" s="32"/>
      <c r="Q943" s="32"/>
      <c r="R943" s="32"/>
      <c r="S943" s="32"/>
      <c r="T943" s="32"/>
      <c r="U943" s="32"/>
      <c r="V943" s="32"/>
      <c r="W943" s="32"/>
    </row>
    <row r="944">
      <c r="A944" s="32"/>
      <c r="B944" s="32"/>
      <c r="C944" s="32"/>
      <c r="D944" s="32"/>
      <c r="E944" s="343"/>
      <c r="F944" s="342"/>
      <c r="G944" s="342"/>
      <c r="H944" s="342"/>
      <c r="I944" s="342"/>
      <c r="J944" s="342"/>
      <c r="K944" s="341"/>
      <c r="L944" s="342"/>
      <c r="M944" s="32"/>
      <c r="N944" s="32"/>
      <c r="O944" s="32"/>
      <c r="P944" s="32"/>
      <c r="Q944" s="32"/>
      <c r="R944" s="32"/>
      <c r="S944" s="32"/>
      <c r="T944" s="32"/>
      <c r="U944" s="32"/>
      <c r="V944" s="32"/>
      <c r="W944" s="32"/>
    </row>
    <row r="945">
      <c r="A945" s="32"/>
      <c r="B945" s="32"/>
      <c r="C945" s="32"/>
      <c r="D945" s="32"/>
      <c r="E945" s="344"/>
      <c r="F945" s="266"/>
      <c r="G945" s="266"/>
      <c r="H945" s="266"/>
      <c r="I945" s="266"/>
      <c r="J945" s="266"/>
      <c r="K945" s="265"/>
      <c r="L945" s="266"/>
      <c r="M945" s="32"/>
      <c r="N945" s="32"/>
      <c r="O945" s="32"/>
      <c r="P945" s="32"/>
      <c r="Q945" s="32"/>
      <c r="R945" s="32"/>
      <c r="S945" s="32"/>
      <c r="T945" s="32"/>
      <c r="U945" s="32"/>
      <c r="V945" s="32"/>
      <c r="W945" s="32"/>
    </row>
    <row r="946">
      <c r="A946" s="32"/>
      <c r="B946" s="32"/>
      <c r="C946" s="32"/>
      <c r="D946" s="32"/>
      <c r="E946" s="343"/>
      <c r="F946" s="342"/>
      <c r="G946" s="342"/>
      <c r="H946" s="342"/>
      <c r="I946" s="342"/>
      <c r="J946" s="342"/>
      <c r="K946" s="341"/>
      <c r="L946" s="342"/>
      <c r="M946" s="32"/>
      <c r="N946" s="32"/>
      <c r="O946" s="32"/>
      <c r="P946" s="32"/>
      <c r="Q946" s="32"/>
      <c r="R946" s="32"/>
      <c r="S946" s="32"/>
      <c r="T946" s="32"/>
      <c r="U946" s="32"/>
      <c r="V946" s="32"/>
      <c r="W946" s="32"/>
    </row>
    <row r="947">
      <c r="A947" s="32"/>
      <c r="B947" s="32"/>
      <c r="C947" s="32"/>
      <c r="D947" s="32"/>
      <c r="E947" s="344"/>
      <c r="F947" s="266"/>
      <c r="G947" s="266"/>
      <c r="H947" s="266"/>
      <c r="I947" s="266"/>
      <c r="J947" s="266"/>
      <c r="K947" s="265"/>
      <c r="L947" s="266"/>
      <c r="M947" s="32"/>
      <c r="N947" s="32"/>
      <c r="O947" s="32"/>
      <c r="P947" s="32"/>
      <c r="Q947" s="32"/>
      <c r="R947" s="32"/>
      <c r="S947" s="32"/>
      <c r="T947" s="32"/>
      <c r="U947" s="32"/>
      <c r="V947" s="32"/>
      <c r="W947" s="32"/>
    </row>
    <row r="948">
      <c r="A948" s="32"/>
      <c r="B948" s="32"/>
      <c r="C948" s="32"/>
      <c r="D948" s="32"/>
      <c r="E948" s="343"/>
      <c r="F948" s="342"/>
      <c r="G948" s="342"/>
      <c r="H948" s="342"/>
      <c r="I948" s="342"/>
      <c r="J948" s="342"/>
      <c r="K948" s="341"/>
      <c r="L948" s="342"/>
      <c r="M948" s="32"/>
      <c r="N948" s="32"/>
      <c r="O948" s="32"/>
      <c r="P948" s="32"/>
      <c r="Q948" s="32"/>
      <c r="R948" s="32"/>
      <c r="S948" s="32"/>
      <c r="T948" s="32"/>
      <c r="U948" s="32"/>
      <c r="V948" s="32"/>
      <c r="W948" s="32"/>
    </row>
    <row r="949">
      <c r="A949" s="32"/>
      <c r="B949" s="32"/>
      <c r="C949" s="32"/>
      <c r="D949" s="32"/>
      <c r="E949" s="344"/>
      <c r="F949" s="266"/>
      <c r="G949" s="266"/>
      <c r="H949" s="266"/>
      <c r="I949" s="266"/>
      <c r="J949" s="266"/>
      <c r="K949" s="265"/>
      <c r="L949" s="266"/>
      <c r="M949" s="32"/>
      <c r="N949" s="32"/>
      <c r="O949" s="32"/>
      <c r="P949" s="32"/>
      <c r="Q949" s="32"/>
      <c r="R949" s="32"/>
      <c r="S949" s="32"/>
      <c r="T949" s="32"/>
      <c r="U949" s="32"/>
      <c r="V949" s="32"/>
      <c r="W949" s="32"/>
    </row>
    <row r="950">
      <c r="A950" s="32"/>
      <c r="B950" s="32"/>
      <c r="C950" s="32"/>
      <c r="D950" s="32"/>
      <c r="E950" s="343"/>
      <c r="F950" s="342"/>
      <c r="G950" s="342"/>
      <c r="H950" s="342"/>
      <c r="I950" s="342"/>
      <c r="J950" s="342"/>
      <c r="K950" s="341"/>
      <c r="L950" s="342"/>
      <c r="M950" s="32"/>
      <c r="N950" s="32"/>
      <c r="O950" s="32"/>
      <c r="P950" s="32"/>
      <c r="Q950" s="32"/>
      <c r="R950" s="32"/>
      <c r="S950" s="32"/>
      <c r="T950" s="32"/>
      <c r="U950" s="32"/>
      <c r="V950" s="32"/>
      <c r="W950" s="32"/>
    </row>
    <row r="951">
      <c r="A951" s="32"/>
      <c r="B951" s="32"/>
      <c r="C951" s="32"/>
      <c r="D951" s="32"/>
      <c r="E951" s="344"/>
      <c r="F951" s="266"/>
      <c r="G951" s="266"/>
      <c r="H951" s="266"/>
      <c r="I951" s="266"/>
      <c r="J951" s="266"/>
      <c r="K951" s="265"/>
      <c r="L951" s="266"/>
      <c r="M951" s="32"/>
      <c r="N951" s="32"/>
      <c r="O951" s="32"/>
      <c r="P951" s="32"/>
      <c r="Q951" s="32"/>
      <c r="R951" s="32"/>
      <c r="S951" s="32"/>
      <c r="T951" s="32"/>
      <c r="U951" s="32"/>
      <c r="V951" s="32"/>
      <c r="W951" s="32"/>
    </row>
    <row r="952">
      <c r="A952" s="32"/>
      <c r="B952" s="32"/>
      <c r="C952" s="32"/>
      <c r="D952" s="32"/>
      <c r="E952" s="343"/>
      <c r="F952" s="342"/>
      <c r="G952" s="342"/>
      <c r="H952" s="342"/>
      <c r="I952" s="342"/>
      <c r="J952" s="342"/>
      <c r="K952" s="341"/>
      <c r="L952" s="342"/>
      <c r="M952" s="32"/>
      <c r="N952" s="32"/>
      <c r="O952" s="32"/>
      <c r="P952" s="32"/>
      <c r="Q952" s="32"/>
      <c r="R952" s="32"/>
      <c r="S952" s="32"/>
      <c r="T952" s="32"/>
      <c r="U952" s="32"/>
      <c r="V952" s="32"/>
      <c r="W952" s="32"/>
    </row>
    <row r="953">
      <c r="A953" s="32"/>
      <c r="B953" s="32"/>
      <c r="C953" s="32"/>
      <c r="D953" s="32"/>
      <c r="E953" s="344"/>
      <c r="F953" s="266"/>
      <c r="G953" s="266"/>
      <c r="H953" s="266"/>
      <c r="I953" s="266"/>
      <c r="J953" s="266"/>
      <c r="K953" s="265"/>
      <c r="L953" s="266"/>
      <c r="M953" s="32"/>
      <c r="N953" s="32"/>
      <c r="O953" s="32"/>
      <c r="P953" s="32"/>
      <c r="Q953" s="32"/>
      <c r="R953" s="32"/>
      <c r="S953" s="32"/>
      <c r="T953" s="32"/>
      <c r="U953" s="32"/>
      <c r="V953" s="32"/>
      <c r="W953" s="32"/>
    </row>
    <row r="954">
      <c r="A954" s="32"/>
      <c r="B954" s="32"/>
      <c r="C954" s="32"/>
      <c r="D954" s="32"/>
      <c r="E954" s="343"/>
      <c r="F954" s="342"/>
      <c r="G954" s="342"/>
      <c r="H954" s="342"/>
      <c r="I954" s="342"/>
      <c r="J954" s="342"/>
      <c r="K954" s="341"/>
      <c r="L954" s="342"/>
      <c r="M954" s="32"/>
      <c r="N954" s="32"/>
      <c r="O954" s="32"/>
      <c r="P954" s="32"/>
      <c r="Q954" s="32"/>
      <c r="R954" s="32"/>
      <c r="S954" s="32"/>
      <c r="T954" s="32"/>
      <c r="U954" s="32"/>
      <c r="V954" s="32"/>
      <c r="W954" s="32"/>
    </row>
    <row r="955">
      <c r="A955" s="32"/>
      <c r="B955" s="32"/>
      <c r="C955" s="32"/>
      <c r="D955" s="32"/>
      <c r="E955" s="344"/>
      <c r="F955" s="266"/>
      <c r="G955" s="266"/>
      <c r="H955" s="266"/>
      <c r="I955" s="266"/>
      <c r="J955" s="266"/>
      <c r="K955" s="265"/>
      <c r="L955" s="266"/>
      <c r="M955" s="32"/>
      <c r="N955" s="32"/>
      <c r="O955" s="32"/>
      <c r="P955" s="32"/>
      <c r="Q955" s="32"/>
      <c r="R955" s="32"/>
      <c r="S955" s="32"/>
      <c r="T955" s="32"/>
      <c r="U955" s="32"/>
      <c r="V955" s="32"/>
      <c r="W955" s="32"/>
    </row>
    <row r="956">
      <c r="A956" s="32"/>
      <c r="B956" s="32"/>
      <c r="C956" s="32"/>
      <c r="D956" s="32"/>
      <c r="E956" s="343"/>
      <c r="F956" s="342"/>
      <c r="G956" s="342"/>
      <c r="H956" s="342"/>
      <c r="I956" s="342"/>
      <c r="J956" s="342"/>
      <c r="K956" s="341"/>
      <c r="L956" s="342"/>
      <c r="M956" s="32"/>
      <c r="N956" s="32"/>
      <c r="O956" s="32"/>
      <c r="P956" s="32"/>
      <c r="Q956" s="32"/>
      <c r="R956" s="32"/>
      <c r="S956" s="32"/>
      <c r="T956" s="32"/>
      <c r="U956" s="32"/>
      <c r="V956" s="32"/>
      <c r="W956" s="32"/>
    </row>
    <row r="957">
      <c r="A957" s="32"/>
      <c r="B957" s="32"/>
      <c r="C957" s="32"/>
      <c r="D957" s="32"/>
      <c r="E957" s="344"/>
      <c r="F957" s="266"/>
      <c r="G957" s="266"/>
      <c r="H957" s="266"/>
      <c r="I957" s="266"/>
      <c r="J957" s="266"/>
      <c r="K957" s="265"/>
      <c r="L957" s="266"/>
      <c r="M957" s="32"/>
      <c r="N957" s="32"/>
      <c r="O957" s="32"/>
      <c r="P957" s="32"/>
      <c r="Q957" s="32"/>
      <c r="R957" s="32"/>
      <c r="S957" s="32"/>
      <c r="T957" s="32"/>
      <c r="U957" s="32"/>
      <c r="V957" s="32"/>
      <c r="W957" s="32"/>
    </row>
    <row r="958">
      <c r="A958" s="32"/>
      <c r="B958" s="32"/>
      <c r="C958" s="32"/>
      <c r="D958" s="32"/>
      <c r="E958" s="343"/>
      <c r="F958" s="342"/>
      <c r="G958" s="342"/>
      <c r="H958" s="342"/>
      <c r="I958" s="342"/>
      <c r="J958" s="342"/>
      <c r="K958" s="341"/>
      <c r="L958" s="342"/>
      <c r="M958" s="32"/>
      <c r="N958" s="32"/>
      <c r="O958" s="32"/>
      <c r="P958" s="32"/>
      <c r="Q958" s="32"/>
      <c r="R958" s="32"/>
      <c r="S958" s="32"/>
      <c r="T958" s="32"/>
      <c r="U958" s="32"/>
      <c r="V958" s="32"/>
      <c r="W958" s="32"/>
    </row>
    <row r="959">
      <c r="A959" s="32"/>
      <c r="B959" s="32"/>
      <c r="C959" s="32"/>
      <c r="D959" s="32"/>
      <c r="E959" s="344"/>
      <c r="F959" s="266"/>
      <c r="G959" s="266"/>
      <c r="H959" s="266"/>
      <c r="I959" s="266"/>
      <c r="J959" s="266"/>
      <c r="K959" s="265"/>
      <c r="L959" s="266"/>
      <c r="M959" s="32"/>
      <c r="N959" s="32"/>
      <c r="O959" s="32"/>
      <c r="P959" s="32"/>
      <c r="Q959" s="32"/>
      <c r="R959" s="32"/>
      <c r="S959" s="32"/>
      <c r="T959" s="32"/>
      <c r="U959" s="32"/>
      <c r="V959" s="32"/>
      <c r="W959" s="32"/>
    </row>
    <row r="960">
      <c r="A960" s="32"/>
      <c r="B960" s="32"/>
      <c r="C960" s="32"/>
      <c r="D960" s="32"/>
      <c r="E960" s="343"/>
      <c r="F960" s="342"/>
      <c r="G960" s="342"/>
      <c r="H960" s="342"/>
      <c r="I960" s="342"/>
      <c r="J960" s="342"/>
      <c r="K960" s="341"/>
      <c r="L960" s="342"/>
      <c r="M960" s="32"/>
      <c r="N960" s="32"/>
      <c r="O960" s="32"/>
      <c r="P960" s="32"/>
      <c r="Q960" s="32"/>
      <c r="R960" s="32"/>
      <c r="S960" s="32"/>
      <c r="T960" s="32"/>
      <c r="U960" s="32"/>
      <c r="V960" s="32"/>
      <c r="W960" s="32"/>
    </row>
    <row r="961">
      <c r="A961" s="32"/>
      <c r="B961" s="32"/>
      <c r="C961" s="32"/>
      <c r="D961" s="32"/>
      <c r="E961" s="344"/>
      <c r="F961" s="266"/>
      <c r="G961" s="266"/>
      <c r="H961" s="266"/>
      <c r="I961" s="266"/>
      <c r="J961" s="266"/>
      <c r="K961" s="265"/>
      <c r="L961" s="266"/>
      <c r="M961" s="32"/>
      <c r="N961" s="32"/>
      <c r="O961" s="32"/>
      <c r="P961" s="32"/>
      <c r="Q961" s="32"/>
      <c r="R961" s="32"/>
      <c r="S961" s="32"/>
      <c r="T961" s="32"/>
      <c r="U961" s="32"/>
      <c r="V961" s="32"/>
      <c r="W961" s="32"/>
    </row>
    <row r="962">
      <c r="A962" s="32"/>
      <c r="B962" s="32"/>
      <c r="C962" s="32"/>
      <c r="D962" s="32"/>
      <c r="E962" s="343"/>
      <c r="F962" s="342"/>
      <c r="G962" s="342"/>
      <c r="H962" s="342"/>
      <c r="I962" s="342"/>
      <c r="J962" s="342"/>
      <c r="K962" s="341"/>
      <c r="L962" s="342"/>
      <c r="M962" s="32"/>
      <c r="N962" s="32"/>
      <c r="O962" s="32"/>
      <c r="P962" s="32"/>
      <c r="Q962" s="32"/>
      <c r="R962" s="32"/>
      <c r="S962" s="32"/>
      <c r="T962" s="32"/>
      <c r="U962" s="32"/>
      <c r="V962" s="32"/>
      <c r="W962" s="32"/>
    </row>
    <row r="963">
      <c r="A963" s="32"/>
      <c r="B963" s="32"/>
      <c r="C963" s="32"/>
      <c r="D963" s="32"/>
      <c r="E963" s="344"/>
      <c r="F963" s="266"/>
      <c r="G963" s="266"/>
      <c r="H963" s="266"/>
      <c r="I963" s="266"/>
      <c r="J963" s="266"/>
      <c r="K963" s="265"/>
      <c r="L963" s="266"/>
      <c r="M963" s="32"/>
      <c r="N963" s="32"/>
      <c r="O963" s="32"/>
      <c r="P963" s="32"/>
      <c r="Q963" s="32"/>
      <c r="R963" s="32"/>
      <c r="S963" s="32"/>
      <c r="T963" s="32"/>
      <c r="U963" s="32"/>
      <c r="V963" s="32"/>
      <c r="W963" s="32"/>
    </row>
    <row r="964">
      <c r="A964" s="32"/>
      <c r="B964" s="32"/>
      <c r="C964" s="32"/>
      <c r="D964" s="32"/>
      <c r="E964" s="343"/>
      <c r="F964" s="342"/>
      <c r="G964" s="342"/>
      <c r="H964" s="342"/>
      <c r="I964" s="342"/>
      <c r="J964" s="342"/>
      <c r="K964" s="341"/>
      <c r="L964" s="342"/>
      <c r="M964" s="32"/>
      <c r="N964" s="32"/>
      <c r="O964" s="32"/>
      <c r="P964" s="32"/>
      <c r="Q964" s="32"/>
      <c r="R964" s="32"/>
      <c r="S964" s="32"/>
      <c r="T964" s="32"/>
      <c r="U964" s="32"/>
      <c r="V964" s="32"/>
      <c r="W964" s="32"/>
    </row>
    <row r="965">
      <c r="A965" s="32"/>
      <c r="B965" s="32"/>
      <c r="C965" s="32"/>
      <c r="D965" s="32"/>
      <c r="E965" s="344"/>
      <c r="F965" s="266"/>
      <c r="G965" s="266"/>
      <c r="H965" s="266"/>
      <c r="I965" s="266"/>
      <c r="J965" s="266"/>
      <c r="K965" s="265"/>
      <c r="L965" s="266"/>
      <c r="M965" s="32"/>
      <c r="N965" s="32"/>
      <c r="O965" s="32"/>
      <c r="P965" s="32"/>
      <c r="Q965" s="32"/>
      <c r="R965" s="32"/>
      <c r="S965" s="32"/>
      <c r="T965" s="32"/>
      <c r="U965" s="32"/>
      <c r="V965" s="32"/>
      <c r="W965" s="32"/>
    </row>
    <row r="966">
      <c r="A966" s="32"/>
      <c r="B966" s="32"/>
      <c r="C966" s="32"/>
      <c r="D966" s="32"/>
      <c r="E966" s="343"/>
      <c r="F966" s="342"/>
      <c r="G966" s="342"/>
      <c r="H966" s="342"/>
      <c r="I966" s="342"/>
      <c r="J966" s="342"/>
      <c r="K966" s="341"/>
      <c r="L966" s="342"/>
      <c r="M966" s="32"/>
      <c r="N966" s="32"/>
      <c r="O966" s="32"/>
      <c r="P966" s="32"/>
      <c r="Q966" s="32"/>
      <c r="R966" s="32"/>
      <c r="S966" s="32"/>
      <c r="T966" s="32"/>
      <c r="U966" s="32"/>
      <c r="V966" s="32"/>
      <c r="W966" s="32"/>
    </row>
    <row r="967">
      <c r="A967" s="32"/>
      <c r="B967" s="32"/>
      <c r="C967" s="32"/>
      <c r="D967" s="32"/>
      <c r="E967" s="344"/>
      <c r="F967" s="266"/>
      <c r="G967" s="266"/>
      <c r="H967" s="266"/>
      <c r="I967" s="266"/>
      <c r="J967" s="266"/>
      <c r="K967" s="265"/>
      <c r="L967" s="266"/>
      <c r="M967" s="32"/>
      <c r="N967" s="32"/>
      <c r="O967" s="32"/>
      <c r="P967" s="32"/>
      <c r="Q967" s="32"/>
      <c r="R967" s="32"/>
      <c r="S967" s="32"/>
      <c r="T967" s="32"/>
      <c r="U967" s="32"/>
      <c r="V967" s="32"/>
      <c r="W967" s="32"/>
    </row>
    <row r="968">
      <c r="A968" s="32"/>
      <c r="B968" s="32"/>
      <c r="C968" s="32"/>
      <c r="D968" s="32"/>
      <c r="E968" s="343"/>
      <c r="F968" s="342"/>
      <c r="G968" s="342"/>
      <c r="H968" s="342"/>
      <c r="I968" s="342"/>
      <c r="J968" s="342"/>
      <c r="K968" s="341"/>
      <c r="L968" s="342"/>
      <c r="M968" s="32"/>
      <c r="N968" s="32"/>
      <c r="O968" s="32"/>
      <c r="P968" s="32"/>
      <c r="Q968" s="32"/>
      <c r="R968" s="32"/>
      <c r="S968" s="32"/>
      <c r="T968" s="32"/>
      <c r="U968" s="32"/>
      <c r="V968" s="32"/>
      <c r="W968" s="32"/>
    </row>
    <row r="969">
      <c r="A969" s="32"/>
      <c r="B969" s="32"/>
      <c r="C969" s="32"/>
      <c r="D969" s="32"/>
      <c r="E969" s="344"/>
      <c r="F969" s="266"/>
      <c r="G969" s="266"/>
      <c r="H969" s="266"/>
      <c r="I969" s="266"/>
      <c r="J969" s="266"/>
      <c r="K969" s="265"/>
      <c r="L969" s="266"/>
      <c r="M969" s="32"/>
      <c r="N969" s="32"/>
      <c r="O969" s="32"/>
      <c r="P969" s="32"/>
      <c r="Q969" s="32"/>
      <c r="R969" s="32"/>
      <c r="S969" s="32"/>
      <c r="T969" s="32"/>
      <c r="U969" s="32"/>
      <c r="V969" s="32"/>
      <c r="W969" s="32"/>
    </row>
    <row r="970">
      <c r="A970" s="32"/>
      <c r="B970" s="32"/>
      <c r="C970" s="32"/>
      <c r="D970" s="32"/>
      <c r="E970" s="343"/>
      <c r="F970" s="342"/>
      <c r="G970" s="342"/>
      <c r="H970" s="342"/>
      <c r="I970" s="342"/>
      <c r="J970" s="342"/>
      <c r="K970" s="341"/>
      <c r="L970" s="342"/>
      <c r="M970" s="32"/>
      <c r="N970" s="32"/>
      <c r="O970" s="32"/>
      <c r="P970" s="32"/>
      <c r="Q970" s="32"/>
      <c r="R970" s="32"/>
      <c r="S970" s="32"/>
      <c r="T970" s="32"/>
      <c r="U970" s="32"/>
      <c r="V970" s="32"/>
      <c r="W970" s="32"/>
    </row>
    <row r="971">
      <c r="A971" s="32"/>
      <c r="B971" s="32"/>
      <c r="C971" s="32"/>
      <c r="D971" s="32"/>
      <c r="E971" s="344"/>
      <c r="F971" s="266"/>
      <c r="G971" s="266"/>
      <c r="H971" s="266"/>
      <c r="I971" s="266"/>
      <c r="J971" s="266"/>
      <c r="K971" s="265"/>
      <c r="L971" s="266"/>
      <c r="M971" s="32"/>
      <c r="N971" s="32"/>
      <c r="O971" s="32"/>
      <c r="P971" s="32"/>
      <c r="Q971" s="32"/>
      <c r="R971" s="32"/>
      <c r="S971" s="32"/>
      <c r="T971" s="32"/>
      <c r="U971" s="32"/>
      <c r="V971" s="32"/>
      <c r="W971" s="32"/>
    </row>
    <row r="972">
      <c r="A972" s="32"/>
      <c r="B972" s="32"/>
      <c r="C972" s="32"/>
      <c r="D972" s="32"/>
      <c r="E972" s="343"/>
      <c r="F972" s="342"/>
      <c r="G972" s="342"/>
      <c r="H972" s="342"/>
      <c r="I972" s="342"/>
      <c r="J972" s="342"/>
      <c r="K972" s="341"/>
      <c r="L972" s="342"/>
      <c r="M972" s="32"/>
      <c r="N972" s="32"/>
      <c r="O972" s="32"/>
      <c r="P972" s="32"/>
      <c r="Q972" s="32"/>
      <c r="R972" s="32"/>
      <c r="S972" s="32"/>
      <c r="T972" s="32"/>
      <c r="U972" s="32"/>
      <c r="V972" s="32"/>
      <c r="W972" s="32"/>
    </row>
    <row r="973">
      <c r="A973" s="32"/>
      <c r="B973" s="32"/>
      <c r="C973" s="32"/>
      <c r="D973" s="32"/>
      <c r="E973" s="344"/>
      <c r="F973" s="266"/>
      <c r="G973" s="266"/>
      <c r="H973" s="266"/>
      <c r="I973" s="266"/>
      <c r="J973" s="266"/>
      <c r="K973" s="265"/>
      <c r="L973" s="266"/>
      <c r="M973" s="32"/>
      <c r="N973" s="32"/>
      <c r="O973" s="32"/>
      <c r="P973" s="32"/>
      <c r="Q973" s="32"/>
      <c r="R973" s="32"/>
      <c r="S973" s="32"/>
      <c r="T973" s="32"/>
      <c r="U973" s="32"/>
      <c r="V973" s="32"/>
      <c r="W973" s="32"/>
    </row>
    <row r="974">
      <c r="A974" s="32"/>
      <c r="B974" s="32"/>
      <c r="C974" s="32"/>
      <c r="D974" s="32"/>
      <c r="E974" s="343"/>
      <c r="F974" s="342"/>
      <c r="G974" s="342"/>
      <c r="H974" s="342"/>
      <c r="I974" s="342"/>
      <c r="J974" s="342"/>
      <c r="K974" s="341"/>
      <c r="L974" s="342"/>
      <c r="M974" s="32"/>
      <c r="N974" s="32"/>
      <c r="O974" s="32"/>
      <c r="P974" s="32"/>
      <c r="Q974" s="32"/>
      <c r="R974" s="32"/>
      <c r="S974" s="32"/>
      <c r="T974" s="32"/>
      <c r="U974" s="32"/>
      <c r="V974" s="32"/>
      <c r="W974" s="32"/>
    </row>
    <row r="975">
      <c r="A975" s="32"/>
      <c r="B975" s="32"/>
      <c r="C975" s="32"/>
      <c r="D975" s="32"/>
      <c r="E975" s="344"/>
      <c r="F975" s="266"/>
      <c r="G975" s="266"/>
      <c r="H975" s="266"/>
      <c r="I975" s="266"/>
      <c r="J975" s="266"/>
      <c r="K975" s="265"/>
      <c r="L975" s="266"/>
      <c r="M975" s="32"/>
      <c r="N975" s="32"/>
      <c r="O975" s="32"/>
      <c r="P975" s="32"/>
      <c r="Q975" s="32"/>
      <c r="R975" s="32"/>
      <c r="S975" s="32"/>
      <c r="T975" s="32"/>
      <c r="U975" s="32"/>
      <c r="V975" s="32"/>
      <c r="W975" s="32"/>
    </row>
    <row r="976">
      <c r="A976" s="32"/>
      <c r="B976" s="32"/>
      <c r="C976" s="32"/>
      <c r="D976" s="32"/>
      <c r="E976" s="343"/>
      <c r="F976" s="342"/>
      <c r="G976" s="342"/>
      <c r="H976" s="342"/>
      <c r="I976" s="342"/>
      <c r="J976" s="342"/>
      <c r="K976" s="341"/>
      <c r="L976" s="342"/>
      <c r="M976" s="32"/>
      <c r="N976" s="32"/>
      <c r="O976" s="32"/>
      <c r="P976" s="32"/>
      <c r="Q976" s="32"/>
      <c r="R976" s="32"/>
      <c r="S976" s="32"/>
      <c r="T976" s="32"/>
      <c r="U976" s="32"/>
      <c r="V976" s="32"/>
      <c r="W976" s="32"/>
    </row>
    <row r="977">
      <c r="A977" s="32"/>
      <c r="B977" s="32"/>
      <c r="C977" s="32"/>
      <c r="D977" s="32"/>
      <c r="E977" s="344"/>
      <c r="F977" s="266"/>
      <c r="G977" s="266"/>
      <c r="H977" s="266"/>
      <c r="I977" s="266"/>
      <c r="J977" s="266"/>
      <c r="K977" s="265"/>
      <c r="L977" s="266"/>
      <c r="M977" s="32"/>
      <c r="N977" s="32"/>
      <c r="O977" s="32"/>
      <c r="P977" s="32"/>
      <c r="Q977" s="32"/>
      <c r="R977" s="32"/>
      <c r="S977" s="32"/>
      <c r="T977" s="32"/>
      <c r="U977" s="32"/>
      <c r="V977" s="32"/>
      <c r="W977" s="32"/>
    </row>
    <row r="978">
      <c r="A978" s="32"/>
      <c r="B978" s="32"/>
      <c r="C978" s="32"/>
      <c r="D978" s="32"/>
      <c r="E978" s="343"/>
      <c r="F978" s="342"/>
      <c r="G978" s="342"/>
      <c r="H978" s="342"/>
      <c r="I978" s="342"/>
      <c r="J978" s="342"/>
      <c r="K978" s="341"/>
      <c r="L978" s="342"/>
      <c r="M978" s="32"/>
      <c r="N978" s="32"/>
      <c r="O978" s="32"/>
      <c r="P978" s="32"/>
      <c r="Q978" s="32"/>
      <c r="R978" s="32"/>
      <c r="S978" s="32"/>
      <c r="T978" s="32"/>
      <c r="U978" s="32"/>
      <c r="V978" s="32"/>
      <c r="W978" s="32"/>
    </row>
    <row r="979">
      <c r="A979" s="32"/>
      <c r="B979" s="32"/>
      <c r="C979" s="32"/>
      <c r="D979" s="32"/>
      <c r="E979" s="344"/>
      <c r="F979" s="266"/>
      <c r="G979" s="266"/>
      <c r="H979" s="266"/>
      <c r="I979" s="266"/>
      <c r="J979" s="266"/>
      <c r="K979" s="265"/>
      <c r="L979" s="266"/>
      <c r="M979" s="32"/>
      <c r="N979" s="32"/>
      <c r="O979" s="32"/>
      <c r="P979" s="32"/>
      <c r="Q979" s="32"/>
      <c r="R979" s="32"/>
      <c r="S979" s="32"/>
      <c r="T979" s="32"/>
      <c r="U979" s="32"/>
      <c r="V979" s="32"/>
      <c r="W979" s="32"/>
    </row>
    <row r="980">
      <c r="A980" s="32"/>
      <c r="B980" s="32"/>
      <c r="C980" s="32"/>
      <c r="D980" s="32"/>
      <c r="E980" s="343"/>
      <c r="F980" s="342"/>
      <c r="G980" s="342"/>
      <c r="H980" s="342"/>
      <c r="I980" s="342"/>
      <c r="J980" s="342"/>
      <c r="K980" s="341"/>
      <c r="L980" s="342"/>
      <c r="M980" s="32"/>
      <c r="N980" s="32"/>
      <c r="O980" s="32"/>
      <c r="P980" s="32"/>
      <c r="Q980" s="32"/>
      <c r="R980" s="32"/>
      <c r="S980" s="32"/>
      <c r="T980" s="32"/>
      <c r="U980" s="32"/>
      <c r="V980" s="32"/>
      <c r="W980" s="32"/>
    </row>
    <row r="981">
      <c r="A981" s="32"/>
      <c r="B981" s="32"/>
      <c r="C981" s="32"/>
      <c r="D981" s="32"/>
      <c r="E981" s="344"/>
      <c r="F981" s="266"/>
      <c r="G981" s="266"/>
      <c r="H981" s="266"/>
      <c r="I981" s="266"/>
      <c r="J981" s="266"/>
      <c r="K981" s="265"/>
      <c r="L981" s="266"/>
      <c r="M981" s="32"/>
      <c r="N981" s="32"/>
      <c r="O981" s="32"/>
      <c r="P981" s="32"/>
      <c r="Q981" s="32"/>
      <c r="R981" s="32"/>
      <c r="S981" s="32"/>
      <c r="T981" s="32"/>
      <c r="U981" s="32"/>
      <c r="V981" s="32"/>
      <c r="W981" s="32"/>
    </row>
    <row r="982">
      <c r="A982" s="32"/>
      <c r="B982" s="32"/>
      <c r="C982" s="32"/>
      <c r="D982" s="32"/>
      <c r="E982" s="343"/>
      <c r="F982" s="342"/>
      <c r="G982" s="342"/>
      <c r="H982" s="342"/>
      <c r="I982" s="342"/>
      <c r="J982" s="342"/>
      <c r="K982" s="341"/>
      <c r="L982" s="342"/>
      <c r="M982" s="32"/>
      <c r="N982" s="32"/>
      <c r="O982" s="32"/>
      <c r="P982" s="32"/>
      <c r="Q982" s="32"/>
      <c r="R982" s="32"/>
      <c r="S982" s="32"/>
      <c r="T982" s="32"/>
      <c r="U982" s="32"/>
      <c r="V982" s="32"/>
      <c r="W982" s="32"/>
    </row>
    <row r="983">
      <c r="A983" s="32"/>
      <c r="B983" s="32"/>
      <c r="C983" s="32"/>
      <c r="D983" s="32"/>
      <c r="E983" s="344"/>
      <c r="F983" s="266"/>
      <c r="G983" s="266"/>
      <c r="H983" s="266"/>
      <c r="I983" s="266"/>
      <c r="J983" s="266"/>
      <c r="K983" s="265"/>
      <c r="L983" s="266"/>
      <c r="M983" s="32"/>
      <c r="N983" s="32"/>
      <c r="O983" s="32"/>
      <c r="P983" s="32"/>
      <c r="Q983" s="32"/>
      <c r="R983" s="32"/>
      <c r="S983" s="32"/>
      <c r="T983" s="32"/>
      <c r="U983" s="32"/>
      <c r="V983" s="32"/>
      <c r="W983" s="32"/>
    </row>
    <row r="984">
      <c r="A984" s="32"/>
      <c r="B984" s="32"/>
      <c r="C984" s="32"/>
      <c r="D984" s="32"/>
      <c r="E984" s="343"/>
      <c r="F984" s="342"/>
      <c r="G984" s="342"/>
      <c r="H984" s="342"/>
      <c r="I984" s="342"/>
      <c r="J984" s="342"/>
      <c r="K984" s="341"/>
      <c r="L984" s="342"/>
      <c r="M984" s="32"/>
      <c r="N984" s="32"/>
      <c r="O984" s="32"/>
      <c r="P984" s="32"/>
      <c r="Q984" s="32"/>
      <c r="R984" s="32"/>
      <c r="S984" s="32"/>
      <c r="T984" s="32"/>
      <c r="U984" s="32"/>
      <c r="V984" s="32"/>
      <c r="W984" s="32"/>
    </row>
    <row r="985">
      <c r="A985" s="32"/>
      <c r="B985" s="32"/>
      <c r="C985" s="32"/>
      <c r="D985" s="32"/>
      <c r="E985" s="344"/>
      <c r="F985" s="266"/>
      <c r="G985" s="266"/>
      <c r="H985" s="266"/>
      <c r="I985" s="266"/>
      <c r="J985" s="266"/>
      <c r="K985" s="265"/>
      <c r="L985" s="266"/>
      <c r="M985" s="32"/>
      <c r="N985" s="32"/>
      <c r="O985" s="32"/>
      <c r="P985" s="32"/>
      <c r="Q985" s="32"/>
      <c r="R985" s="32"/>
      <c r="S985" s="32"/>
      <c r="T985" s="32"/>
      <c r="U985" s="32"/>
      <c r="V985" s="32"/>
      <c r="W985" s="32"/>
    </row>
    <row r="986">
      <c r="A986" s="32"/>
      <c r="B986" s="32"/>
      <c r="C986" s="32"/>
      <c r="D986" s="32"/>
      <c r="E986" s="343"/>
      <c r="F986" s="342"/>
      <c r="G986" s="342"/>
      <c r="H986" s="342"/>
      <c r="I986" s="342"/>
      <c r="J986" s="342"/>
      <c r="K986" s="341"/>
      <c r="L986" s="342"/>
      <c r="M986" s="32"/>
      <c r="N986" s="32"/>
      <c r="O986" s="32"/>
      <c r="P986" s="32"/>
      <c r="Q986" s="32"/>
      <c r="R986" s="32"/>
      <c r="S986" s="32"/>
      <c r="T986" s="32"/>
      <c r="U986" s="32"/>
      <c r="V986" s="32"/>
      <c r="W986" s="32"/>
    </row>
    <row r="987">
      <c r="A987" s="32"/>
      <c r="B987" s="32"/>
      <c r="C987" s="32"/>
      <c r="D987" s="32"/>
      <c r="E987" s="344"/>
      <c r="F987" s="266"/>
      <c r="G987" s="266"/>
      <c r="H987" s="266"/>
      <c r="I987" s="266"/>
      <c r="J987" s="266"/>
      <c r="K987" s="265"/>
      <c r="L987" s="266"/>
      <c r="M987" s="32"/>
      <c r="N987" s="32"/>
      <c r="O987" s="32"/>
      <c r="P987" s="32"/>
      <c r="Q987" s="32"/>
      <c r="R987" s="32"/>
      <c r="S987" s="32"/>
      <c r="T987" s="32"/>
      <c r="U987" s="32"/>
      <c r="V987" s="32"/>
      <c r="W987" s="32"/>
    </row>
    <row r="988">
      <c r="A988" s="32"/>
      <c r="B988" s="32"/>
      <c r="C988" s="32"/>
      <c r="D988" s="32"/>
      <c r="E988" s="343"/>
      <c r="F988" s="342"/>
      <c r="G988" s="342"/>
      <c r="H988" s="342"/>
      <c r="I988" s="342"/>
      <c r="J988" s="342"/>
      <c r="K988" s="341"/>
      <c r="L988" s="342"/>
      <c r="M988" s="32"/>
      <c r="N988" s="32"/>
      <c r="O988" s="32"/>
      <c r="P988" s="32"/>
      <c r="Q988" s="32"/>
      <c r="R988" s="32"/>
      <c r="S988" s="32"/>
      <c r="T988" s="32"/>
      <c r="U988" s="32"/>
      <c r="V988" s="32"/>
      <c r="W988" s="32"/>
    </row>
    <row r="989">
      <c r="A989" s="32"/>
      <c r="B989" s="32"/>
      <c r="C989" s="32"/>
      <c r="D989" s="32"/>
      <c r="E989" s="344"/>
      <c r="F989" s="266"/>
      <c r="G989" s="266"/>
      <c r="H989" s="266"/>
      <c r="I989" s="266"/>
      <c r="J989" s="266"/>
      <c r="K989" s="265"/>
      <c r="L989" s="266"/>
      <c r="M989" s="32"/>
      <c r="N989" s="32"/>
      <c r="O989" s="32"/>
      <c r="P989" s="32"/>
      <c r="Q989" s="32"/>
      <c r="R989" s="32"/>
      <c r="S989" s="32"/>
      <c r="T989" s="32"/>
      <c r="U989" s="32"/>
      <c r="V989" s="32"/>
      <c r="W989" s="32"/>
    </row>
    <row r="990">
      <c r="A990" s="32"/>
      <c r="B990" s="32"/>
      <c r="C990" s="32"/>
      <c r="D990" s="32"/>
      <c r="E990" s="343"/>
      <c r="F990" s="342"/>
      <c r="G990" s="342"/>
      <c r="H990" s="342"/>
      <c r="I990" s="342"/>
      <c r="J990" s="342"/>
      <c r="K990" s="341"/>
      <c r="L990" s="342"/>
      <c r="M990" s="32"/>
      <c r="N990" s="32"/>
      <c r="O990" s="32"/>
      <c r="P990" s="32"/>
      <c r="Q990" s="32"/>
      <c r="R990" s="32"/>
      <c r="S990" s="32"/>
      <c r="T990" s="32"/>
      <c r="U990" s="32"/>
      <c r="V990" s="32"/>
      <c r="W990" s="32"/>
    </row>
    <row r="991">
      <c r="A991" s="32"/>
      <c r="B991" s="32"/>
      <c r="C991" s="32"/>
      <c r="D991" s="32"/>
      <c r="E991" s="344"/>
      <c r="F991" s="266"/>
      <c r="G991" s="266"/>
      <c r="H991" s="266"/>
      <c r="I991" s="266"/>
      <c r="J991" s="266"/>
      <c r="K991" s="265"/>
      <c r="L991" s="266"/>
      <c r="M991" s="32"/>
      <c r="N991" s="32"/>
      <c r="O991" s="32"/>
      <c r="P991" s="32"/>
      <c r="Q991" s="32"/>
      <c r="R991" s="32"/>
      <c r="S991" s="32"/>
      <c r="T991" s="32"/>
      <c r="U991" s="32"/>
      <c r="V991" s="32"/>
      <c r="W991" s="32"/>
    </row>
    <row r="992">
      <c r="A992" s="32"/>
      <c r="B992" s="32"/>
      <c r="C992" s="32"/>
      <c r="D992" s="32"/>
      <c r="E992" s="343"/>
      <c r="F992" s="342"/>
      <c r="G992" s="342"/>
      <c r="H992" s="342"/>
      <c r="I992" s="342"/>
      <c r="J992" s="342"/>
      <c r="K992" s="341"/>
      <c r="L992" s="342"/>
      <c r="M992" s="32"/>
      <c r="N992" s="32"/>
      <c r="O992" s="32"/>
      <c r="P992" s="32"/>
      <c r="Q992" s="32"/>
      <c r="R992" s="32"/>
      <c r="S992" s="32"/>
      <c r="T992" s="32"/>
      <c r="U992" s="32"/>
      <c r="V992" s="32"/>
      <c r="W992" s="32"/>
    </row>
  </sheetData>
  <mergeCells count="3">
    <mergeCell ref="B1:J1"/>
    <mergeCell ref="L1:N1"/>
    <mergeCell ref="O1:Q1"/>
  </mergeCells>
  <conditionalFormatting sqref="O3:O24">
    <cfRule type="notContainsBlanks" dxfId="3" priority="1">
      <formula>LEN(TRIM(O3))&gt;0</formula>
    </cfRule>
  </conditionalFormatting>
  <dataValidations>
    <dataValidation type="list" allowBlank="1" showErrorMessage="1" sqref="P3:P24">
      <formula1>"MICHELLE,BARBARA,ANGELA,A VERIFICAR,DANIEL,BEATIZ"</formula1>
    </dataValidation>
    <dataValidation type="list" allowBlank="1" showErrorMessage="1" sqref="O3:O24">
      <formula1>"FINALIZADO,EM VIAGEM,NA ORIGEM,AGENDADO,FALTA DOC,CANCELADA,NO DESTINO FINAL,PERNOITE,REPROVADA"</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2.63"/>
    <col customWidth="1" min="3" max="3" width="10.13"/>
    <col customWidth="1" min="4" max="4" width="9.0"/>
    <col customWidth="1" min="5" max="5" width="28.25"/>
    <col customWidth="1" min="6" max="6" width="12.13"/>
    <col customWidth="1" min="7" max="7" width="12.38"/>
    <col customWidth="1" min="8" max="8" width="15.5"/>
    <col customWidth="1" min="9" max="9" width="10.5"/>
    <col customWidth="1" min="10" max="10" width="12.0"/>
    <col customWidth="1" min="11" max="11" width="2.0"/>
    <col customWidth="1" min="12" max="12" width="10.25"/>
    <col customWidth="1" min="13" max="13" width="9.63"/>
    <col customWidth="1" min="14" max="14" width="8.38"/>
    <col customWidth="1" min="15" max="15" width="15.75"/>
    <col customWidth="1" min="17" max="17" width="32.5"/>
    <col customWidth="1" min="18" max="18" width="4.5"/>
  </cols>
  <sheetData>
    <row r="1">
      <c r="A1" s="1"/>
      <c r="B1" s="98" t="s">
        <v>199</v>
      </c>
      <c r="C1" s="99"/>
      <c r="D1" s="99"/>
      <c r="E1" s="100"/>
      <c r="F1" s="100"/>
      <c r="G1" s="100"/>
      <c r="H1" s="100"/>
      <c r="I1" s="100"/>
      <c r="J1" s="101"/>
      <c r="L1" s="98" t="s">
        <v>200</v>
      </c>
      <c r="M1" s="100"/>
      <c r="N1" s="101"/>
      <c r="O1" s="98"/>
      <c r="P1" s="100"/>
      <c r="Q1" s="101"/>
    </row>
    <row r="2">
      <c r="A2" s="1" t="s">
        <v>201</v>
      </c>
      <c r="B2" s="103" t="s">
        <v>5</v>
      </c>
      <c r="C2" s="103" t="s">
        <v>6</v>
      </c>
      <c r="D2" s="104" t="s">
        <v>2</v>
      </c>
      <c r="E2" s="104" t="s">
        <v>1</v>
      </c>
      <c r="F2" s="104" t="s">
        <v>3</v>
      </c>
      <c r="G2" s="103" t="s">
        <v>9</v>
      </c>
      <c r="H2" s="103" t="s">
        <v>10</v>
      </c>
      <c r="I2" s="104" t="s">
        <v>11</v>
      </c>
      <c r="J2" s="103" t="s">
        <v>202</v>
      </c>
      <c r="K2" s="106"/>
      <c r="L2" s="103" t="s">
        <v>14</v>
      </c>
      <c r="M2" s="103" t="s">
        <v>15</v>
      </c>
      <c r="N2" s="103" t="s">
        <v>203</v>
      </c>
      <c r="O2" s="103" t="s">
        <v>4</v>
      </c>
      <c r="P2" s="2" t="s">
        <v>7</v>
      </c>
      <c r="Q2" s="2" t="s">
        <v>8</v>
      </c>
      <c r="R2" s="69"/>
      <c r="S2" s="69"/>
    </row>
    <row r="3">
      <c r="A3" s="115">
        <v>587.0</v>
      </c>
      <c r="B3" s="303">
        <v>45908.0</v>
      </c>
      <c r="C3" s="181">
        <v>0.9590277777777778</v>
      </c>
      <c r="D3" s="182" t="s">
        <v>35</v>
      </c>
      <c r="E3" s="183" t="s">
        <v>526</v>
      </c>
      <c r="F3" s="184" t="s">
        <v>18</v>
      </c>
      <c r="G3" s="184" t="s">
        <v>527</v>
      </c>
      <c r="H3" s="184" t="s">
        <v>530</v>
      </c>
      <c r="I3" s="201">
        <v>45910.0</v>
      </c>
      <c r="J3" s="181">
        <v>0.2798611111111111</v>
      </c>
      <c r="K3" s="186"/>
      <c r="L3" s="184" t="s">
        <v>602</v>
      </c>
      <c r="M3" s="184" t="s">
        <v>603</v>
      </c>
      <c r="N3" s="184">
        <f t="shared" ref="N3:N22" si="1">M3-L3</f>
        <v>203</v>
      </c>
      <c r="O3" s="255" t="s">
        <v>19</v>
      </c>
      <c r="P3" s="310" t="s">
        <v>20</v>
      </c>
      <c r="Q3" s="311" t="s">
        <v>531</v>
      </c>
      <c r="R3" s="345"/>
      <c r="S3" s="299"/>
      <c r="T3" s="300"/>
      <c r="U3" s="300"/>
      <c r="V3" s="300"/>
      <c r="W3" s="300"/>
    </row>
    <row r="4">
      <c r="A4" s="236">
        <v>608.0</v>
      </c>
      <c r="B4" s="324">
        <v>45909.0</v>
      </c>
      <c r="C4" s="181">
        <v>0.8604166666666667</v>
      </c>
      <c r="D4" s="346" t="s">
        <v>17</v>
      </c>
      <c r="E4" s="347" t="s">
        <v>600</v>
      </c>
      <c r="F4" s="192" t="s">
        <v>18</v>
      </c>
      <c r="G4" s="193"/>
      <c r="H4" s="192" t="s">
        <v>601</v>
      </c>
      <c r="I4" s="194">
        <v>45910.0</v>
      </c>
      <c r="J4" s="181">
        <v>0.3888888888888889</v>
      </c>
      <c r="K4" s="193"/>
      <c r="L4" s="192">
        <v>113678.0</v>
      </c>
      <c r="M4" s="195">
        <v>113781.0</v>
      </c>
      <c r="N4" s="184">
        <f t="shared" si="1"/>
        <v>103</v>
      </c>
      <c r="O4" s="176" t="s">
        <v>19</v>
      </c>
      <c r="P4" s="310" t="s">
        <v>20</v>
      </c>
      <c r="Q4" s="313"/>
      <c r="R4" s="318"/>
      <c r="S4" s="32"/>
      <c r="T4" s="32"/>
      <c r="U4" s="32"/>
      <c r="V4" s="32"/>
      <c r="W4" s="32"/>
    </row>
    <row r="5">
      <c r="A5" s="115">
        <v>609.0</v>
      </c>
      <c r="B5" s="180">
        <v>45910.0</v>
      </c>
      <c r="C5" s="181">
        <v>0.25</v>
      </c>
      <c r="D5" s="182" t="s">
        <v>30</v>
      </c>
      <c r="E5" s="183" t="s">
        <v>604</v>
      </c>
      <c r="F5" s="183" t="s">
        <v>25</v>
      </c>
      <c r="G5" s="183" t="s">
        <v>84</v>
      </c>
      <c r="H5" s="183" t="s">
        <v>605</v>
      </c>
      <c r="I5" s="180">
        <v>45910.0</v>
      </c>
      <c r="J5" s="181">
        <v>0.48680555555555555</v>
      </c>
      <c r="K5" s="186"/>
      <c r="L5" s="184" t="s">
        <v>606</v>
      </c>
      <c r="M5" s="184" t="s">
        <v>607</v>
      </c>
      <c r="N5" s="184">
        <f t="shared" si="1"/>
        <v>298</v>
      </c>
      <c r="O5" s="176" t="s">
        <v>19</v>
      </c>
      <c r="P5" s="188" t="s">
        <v>50</v>
      </c>
      <c r="Q5" s="203" t="s">
        <v>608</v>
      </c>
      <c r="R5" s="348"/>
      <c r="S5" s="69"/>
    </row>
    <row r="6">
      <c r="A6" s="115">
        <v>610.0</v>
      </c>
      <c r="B6" s="180">
        <v>45910.0</v>
      </c>
      <c r="C6" s="181">
        <v>0.4583333333333333</v>
      </c>
      <c r="D6" s="182" t="s">
        <v>30</v>
      </c>
      <c r="E6" s="183" t="s">
        <v>609</v>
      </c>
      <c r="F6" s="184" t="s">
        <v>122</v>
      </c>
      <c r="G6" s="184" t="s">
        <v>610</v>
      </c>
      <c r="H6" s="183" t="s">
        <v>611</v>
      </c>
      <c r="I6" s="180">
        <v>45910.0</v>
      </c>
      <c r="J6" s="181">
        <v>0.6479166666666667</v>
      </c>
      <c r="K6" s="178"/>
      <c r="L6" s="184" t="s">
        <v>612</v>
      </c>
      <c r="M6" s="184" t="s">
        <v>613</v>
      </c>
      <c r="N6" s="184">
        <f t="shared" si="1"/>
        <v>152</v>
      </c>
      <c r="O6" s="176" t="s">
        <v>19</v>
      </c>
      <c r="P6" s="188" t="s">
        <v>50</v>
      </c>
      <c r="Q6" s="192" t="s">
        <v>614</v>
      </c>
      <c r="R6" s="348"/>
      <c r="S6" s="69"/>
    </row>
    <row r="7">
      <c r="A7" s="232">
        <v>611.0</v>
      </c>
      <c r="B7" s="180">
        <v>45910.0</v>
      </c>
      <c r="C7" s="181">
        <v>0.4583333333333333</v>
      </c>
      <c r="D7" s="182" t="s">
        <v>615</v>
      </c>
      <c r="E7" s="183" t="s">
        <v>616</v>
      </c>
      <c r="F7" s="184" t="s">
        <v>176</v>
      </c>
      <c r="G7" s="184" t="s">
        <v>500</v>
      </c>
      <c r="H7" s="184" t="s">
        <v>617</v>
      </c>
      <c r="I7" s="180">
        <v>45910.0</v>
      </c>
      <c r="J7" s="181">
        <v>0.6215277777777778</v>
      </c>
      <c r="K7" s="186"/>
      <c r="L7" s="184" t="s">
        <v>618</v>
      </c>
      <c r="M7" s="184" t="s">
        <v>619</v>
      </c>
      <c r="N7" s="184">
        <f t="shared" si="1"/>
        <v>110</v>
      </c>
      <c r="O7" s="176" t="s">
        <v>19</v>
      </c>
      <c r="P7" s="188" t="s">
        <v>50</v>
      </c>
      <c r="Q7" s="203" t="s">
        <v>620</v>
      </c>
      <c r="R7" s="349"/>
      <c r="S7" s="83"/>
    </row>
    <row r="8">
      <c r="A8" s="232">
        <v>612.0</v>
      </c>
      <c r="B8" s="180">
        <v>45910.0</v>
      </c>
      <c r="C8" s="181">
        <v>0.4583333333333333</v>
      </c>
      <c r="D8" s="182" t="s">
        <v>615</v>
      </c>
      <c r="E8" s="183" t="s">
        <v>616</v>
      </c>
      <c r="F8" s="184" t="s">
        <v>176</v>
      </c>
      <c r="G8" s="184" t="s">
        <v>621</v>
      </c>
      <c r="H8" s="184" t="s">
        <v>622</v>
      </c>
      <c r="I8" s="180">
        <v>45910.0</v>
      </c>
      <c r="J8" s="181">
        <v>0.6215277777777778</v>
      </c>
      <c r="K8" s="178"/>
      <c r="L8" s="184" t="s">
        <v>623</v>
      </c>
      <c r="M8" s="184" t="s">
        <v>624</v>
      </c>
      <c r="N8" s="184">
        <f t="shared" si="1"/>
        <v>109</v>
      </c>
      <c r="O8" s="176" t="s">
        <v>19</v>
      </c>
      <c r="P8" s="188" t="s">
        <v>50</v>
      </c>
      <c r="Q8" s="192" t="s">
        <v>625</v>
      </c>
      <c r="R8" s="349"/>
      <c r="S8" s="83"/>
    </row>
    <row r="9">
      <c r="A9" s="232">
        <v>613.0</v>
      </c>
      <c r="B9" s="180">
        <v>45910.0</v>
      </c>
      <c r="C9" s="181">
        <v>0.625</v>
      </c>
      <c r="D9" s="182" t="s">
        <v>615</v>
      </c>
      <c r="E9" s="183" t="s">
        <v>626</v>
      </c>
      <c r="F9" s="184" t="s">
        <v>25</v>
      </c>
      <c r="G9" s="184" t="s">
        <v>570</v>
      </c>
      <c r="H9" s="184" t="s">
        <v>627</v>
      </c>
      <c r="I9" s="180">
        <v>45910.0</v>
      </c>
      <c r="J9" s="181"/>
      <c r="K9" s="186"/>
      <c r="L9" s="184" t="s">
        <v>628</v>
      </c>
      <c r="M9" s="184"/>
      <c r="N9" s="184">
        <f t="shared" si="1"/>
        <v>-62489</v>
      </c>
      <c r="O9" s="176" t="s">
        <v>452</v>
      </c>
      <c r="P9" s="188" t="s">
        <v>50</v>
      </c>
      <c r="Q9" s="203" t="s">
        <v>629</v>
      </c>
      <c r="R9" s="83"/>
      <c r="S9" s="83"/>
    </row>
    <row r="10">
      <c r="A10" s="232">
        <v>614.0</v>
      </c>
      <c r="B10" s="180">
        <v>45910.0</v>
      </c>
      <c r="C10" s="181">
        <v>0.4166666666666667</v>
      </c>
      <c r="D10" s="182" t="s">
        <v>24</v>
      </c>
      <c r="E10" s="183" t="s">
        <v>482</v>
      </c>
      <c r="F10" s="184" t="s">
        <v>630</v>
      </c>
      <c r="G10" s="184" t="s">
        <v>247</v>
      </c>
      <c r="H10" s="184" t="s">
        <v>631</v>
      </c>
      <c r="I10" s="180">
        <v>45910.0</v>
      </c>
      <c r="J10" s="181">
        <v>0.5305555555555556</v>
      </c>
      <c r="K10" s="178"/>
      <c r="L10" s="184" t="s">
        <v>632</v>
      </c>
      <c r="M10" s="184" t="s">
        <v>633</v>
      </c>
      <c r="N10" s="184">
        <f t="shared" si="1"/>
        <v>22</v>
      </c>
      <c r="O10" s="176" t="s">
        <v>19</v>
      </c>
      <c r="P10" s="188" t="s">
        <v>50</v>
      </c>
      <c r="Q10" s="192" t="s">
        <v>634</v>
      </c>
      <c r="R10" s="349"/>
      <c r="S10" s="83"/>
    </row>
    <row r="11">
      <c r="A11" s="232">
        <v>615.0</v>
      </c>
      <c r="B11" s="180">
        <v>45910.0</v>
      </c>
      <c r="C11" s="181">
        <v>0.25</v>
      </c>
      <c r="D11" s="182" t="s">
        <v>24</v>
      </c>
      <c r="E11" s="183" t="s">
        <v>141</v>
      </c>
      <c r="F11" s="184" t="s">
        <v>49</v>
      </c>
      <c r="G11" s="184" t="s">
        <v>635</v>
      </c>
      <c r="H11" s="184" t="s">
        <v>85</v>
      </c>
      <c r="I11" s="180">
        <v>45910.0</v>
      </c>
      <c r="J11" s="181">
        <v>0.2673611111111111</v>
      </c>
      <c r="K11" s="186"/>
      <c r="L11" s="184" t="s">
        <v>636</v>
      </c>
      <c r="M11" s="184" t="s">
        <v>637</v>
      </c>
      <c r="N11" s="184">
        <f t="shared" si="1"/>
        <v>13</v>
      </c>
      <c r="O11" s="176" t="s">
        <v>19</v>
      </c>
      <c r="P11" s="188" t="s">
        <v>70</v>
      </c>
      <c r="Q11" s="203" t="s">
        <v>638</v>
      </c>
      <c r="R11" s="349"/>
      <c r="S11" s="83"/>
    </row>
    <row r="12">
      <c r="A12" s="232">
        <v>616.0</v>
      </c>
      <c r="B12" s="180">
        <v>45910.0</v>
      </c>
      <c r="C12" s="208">
        <v>0.45902777777777776</v>
      </c>
      <c r="D12" s="182" t="s">
        <v>24</v>
      </c>
      <c r="E12" s="192" t="s">
        <v>639</v>
      </c>
      <c r="F12" s="192" t="s">
        <v>524</v>
      </c>
      <c r="G12" s="192" t="s">
        <v>525</v>
      </c>
      <c r="H12" s="192" t="s">
        <v>573</v>
      </c>
      <c r="I12" s="180">
        <v>45910.0</v>
      </c>
      <c r="J12" s="181">
        <v>0.5798611111111112</v>
      </c>
      <c r="K12" s="178"/>
      <c r="L12" s="192">
        <v>52078.0</v>
      </c>
      <c r="M12" s="195">
        <v>52213.0</v>
      </c>
      <c r="N12" s="184">
        <f t="shared" si="1"/>
        <v>135</v>
      </c>
      <c r="O12" s="176" t="s">
        <v>19</v>
      </c>
      <c r="P12" s="188" t="s">
        <v>50</v>
      </c>
      <c r="Q12" s="192" t="s">
        <v>640</v>
      </c>
      <c r="R12" s="349"/>
      <c r="S12" s="83"/>
    </row>
    <row r="13">
      <c r="A13" s="258">
        <v>617.0</v>
      </c>
      <c r="B13" s="180">
        <v>45910.0</v>
      </c>
      <c r="C13" s="208">
        <v>0.4388888888888889</v>
      </c>
      <c r="D13" s="182" t="s">
        <v>24</v>
      </c>
      <c r="E13" s="203" t="s">
        <v>639</v>
      </c>
      <c r="F13" s="203" t="s">
        <v>641</v>
      </c>
      <c r="G13" s="203" t="s">
        <v>642</v>
      </c>
      <c r="H13" s="203" t="s">
        <v>573</v>
      </c>
      <c r="I13" s="180">
        <v>45910.0</v>
      </c>
      <c r="J13" s="181">
        <v>0.5798611111111112</v>
      </c>
      <c r="K13" s="186"/>
      <c r="L13" s="203">
        <v>66125.0</v>
      </c>
      <c r="M13" s="205">
        <v>66259.0</v>
      </c>
      <c r="N13" s="184">
        <f t="shared" si="1"/>
        <v>134</v>
      </c>
      <c r="O13" s="176" t="s">
        <v>19</v>
      </c>
      <c r="P13" s="188" t="s">
        <v>50</v>
      </c>
      <c r="Q13" s="203" t="s">
        <v>643</v>
      </c>
      <c r="R13" s="349"/>
      <c r="S13" s="83"/>
    </row>
    <row r="14">
      <c r="A14" s="258">
        <v>618.0</v>
      </c>
      <c r="B14" s="180">
        <v>45910.0</v>
      </c>
      <c r="C14" s="208">
        <v>0.5833333333333334</v>
      </c>
      <c r="D14" s="182" t="s">
        <v>24</v>
      </c>
      <c r="E14" s="192" t="s">
        <v>644</v>
      </c>
      <c r="F14" s="192" t="s">
        <v>167</v>
      </c>
      <c r="G14" s="192" t="s">
        <v>438</v>
      </c>
      <c r="H14" s="192" t="s">
        <v>188</v>
      </c>
      <c r="I14" s="180">
        <v>45910.0</v>
      </c>
      <c r="J14" s="181">
        <v>0.6479166666666667</v>
      </c>
      <c r="K14" s="178"/>
      <c r="L14" s="192">
        <v>103600.0</v>
      </c>
      <c r="M14" s="195">
        <v>103618.0</v>
      </c>
      <c r="N14" s="184">
        <f t="shared" si="1"/>
        <v>18</v>
      </c>
      <c r="O14" s="176" t="s">
        <v>19</v>
      </c>
      <c r="P14" s="188" t="s">
        <v>50</v>
      </c>
      <c r="Q14" s="192" t="s">
        <v>645</v>
      </c>
      <c r="R14" s="349"/>
      <c r="S14" s="83"/>
    </row>
    <row r="15">
      <c r="A15" s="258">
        <v>619.0</v>
      </c>
      <c r="B15" s="180">
        <v>45910.0</v>
      </c>
      <c r="C15" s="208">
        <v>0.5833333333333334</v>
      </c>
      <c r="D15" s="182" t="s">
        <v>24</v>
      </c>
      <c r="E15" s="203" t="s">
        <v>180</v>
      </c>
      <c r="F15" s="203" t="s">
        <v>114</v>
      </c>
      <c r="G15" s="350" t="s">
        <v>436</v>
      </c>
      <c r="H15" s="203" t="s">
        <v>117</v>
      </c>
      <c r="I15" s="180">
        <v>45910.0</v>
      </c>
      <c r="J15" s="181">
        <v>0.6645833333333333</v>
      </c>
      <c r="K15" s="186"/>
      <c r="L15" s="203">
        <v>59230.0</v>
      </c>
      <c r="M15" s="205">
        <v>59242.0</v>
      </c>
      <c r="N15" s="184">
        <f t="shared" si="1"/>
        <v>12</v>
      </c>
      <c r="O15" s="176" t="s">
        <v>19</v>
      </c>
      <c r="P15" s="188" t="s">
        <v>50</v>
      </c>
      <c r="Q15" s="203" t="s">
        <v>646</v>
      </c>
      <c r="R15" s="349"/>
      <c r="S15" s="83"/>
    </row>
    <row r="16">
      <c r="A16" s="258">
        <v>620.0</v>
      </c>
      <c r="B16" s="180">
        <v>45910.0</v>
      </c>
      <c r="C16" s="208">
        <v>0.6243055555555556</v>
      </c>
      <c r="D16" s="182" t="s">
        <v>35</v>
      </c>
      <c r="E16" s="192" t="s">
        <v>647</v>
      </c>
      <c r="F16" s="192" t="s">
        <v>18</v>
      </c>
      <c r="G16" s="193"/>
      <c r="H16" s="192" t="s">
        <v>530</v>
      </c>
      <c r="I16" s="180">
        <v>45910.0</v>
      </c>
      <c r="J16" s="181"/>
      <c r="K16" s="178"/>
      <c r="L16" s="192">
        <v>141771.0</v>
      </c>
      <c r="M16" s="207"/>
      <c r="N16" s="184">
        <f t="shared" si="1"/>
        <v>-141771</v>
      </c>
      <c r="O16" s="176" t="s">
        <v>648</v>
      </c>
      <c r="P16" s="188" t="s">
        <v>50</v>
      </c>
      <c r="Q16" s="256" t="s">
        <v>649</v>
      </c>
      <c r="R16" s="83"/>
      <c r="S16" s="83"/>
    </row>
    <row r="17">
      <c r="A17" s="283"/>
      <c r="B17" s="218"/>
      <c r="C17" s="219"/>
      <c r="D17" s="219"/>
      <c r="E17" s="212"/>
      <c r="F17" s="212"/>
      <c r="G17" s="212"/>
      <c r="H17" s="212"/>
      <c r="I17" s="212"/>
      <c r="J17" s="181"/>
      <c r="K17" s="186"/>
      <c r="L17" s="212"/>
      <c r="M17" s="213"/>
      <c r="N17" s="184">
        <f t="shared" si="1"/>
        <v>0</v>
      </c>
      <c r="O17" s="263"/>
      <c r="P17" s="264"/>
      <c r="Q17" s="214"/>
      <c r="R17" s="83"/>
      <c r="S17" s="83"/>
    </row>
    <row r="18">
      <c r="A18" s="283"/>
      <c r="B18" s="218"/>
      <c r="C18" s="219"/>
      <c r="D18" s="219"/>
      <c r="E18" s="193"/>
      <c r="F18" s="193"/>
      <c r="G18" s="193"/>
      <c r="H18" s="193"/>
      <c r="I18" s="193"/>
      <c r="J18" s="181"/>
      <c r="K18" s="178"/>
      <c r="L18" s="193"/>
      <c r="M18" s="207"/>
      <c r="N18" s="184">
        <f t="shared" si="1"/>
        <v>0</v>
      </c>
      <c r="O18" s="223"/>
      <c r="P18" s="210"/>
      <c r="Q18" s="210"/>
      <c r="S18" s="83"/>
    </row>
    <row r="19">
      <c r="A19" s="283"/>
      <c r="B19" s="218"/>
      <c r="C19" s="219"/>
      <c r="D19" s="219"/>
      <c r="E19" s="212"/>
      <c r="F19" s="212"/>
      <c r="G19" s="212"/>
      <c r="H19" s="212"/>
      <c r="I19" s="212"/>
      <c r="J19" s="181"/>
      <c r="K19" s="186"/>
      <c r="L19" s="212"/>
      <c r="M19" s="213"/>
      <c r="N19" s="184">
        <f t="shared" si="1"/>
        <v>0</v>
      </c>
      <c r="O19" s="263"/>
      <c r="P19" s="214"/>
      <c r="Q19" s="214"/>
      <c r="S19" s="83"/>
    </row>
    <row r="20">
      <c r="A20" s="283"/>
      <c r="B20" s="218"/>
      <c r="C20" s="219"/>
      <c r="D20" s="219"/>
      <c r="E20" s="193"/>
      <c r="F20" s="193"/>
      <c r="G20" s="193"/>
      <c r="H20" s="193"/>
      <c r="I20" s="193"/>
      <c r="J20" s="181"/>
      <c r="K20" s="178"/>
      <c r="L20" s="193"/>
      <c r="M20" s="207"/>
      <c r="N20" s="184">
        <f t="shared" si="1"/>
        <v>0</v>
      </c>
      <c r="O20" s="223"/>
      <c r="P20" s="210"/>
      <c r="Q20" s="210"/>
      <c r="S20" s="83"/>
    </row>
    <row r="21">
      <c r="A21" s="283"/>
      <c r="B21" s="218"/>
      <c r="C21" s="219"/>
      <c r="D21" s="219"/>
      <c r="E21" s="212"/>
      <c r="F21" s="212"/>
      <c r="G21" s="212"/>
      <c r="H21" s="212"/>
      <c r="I21" s="212"/>
      <c r="J21" s="181"/>
      <c r="K21" s="186"/>
      <c r="L21" s="212"/>
      <c r="M21" s="213"/>
      <c r="N21" s="184">
        <f t="shared" si="1"/>
        <v>0</v>
      </c>
      <c r="O21" s="263"/>
      <c r="P21" s="214"/>
      <c r="Q21" s="214"/>
      <c r="S21" s="83"/>
    </row>
    <row r="22">
      <c r="A22" s="283"/>
      <c r="B22" s="218"/>
      <c r="C22" s="219"/>
      <c r="D22" s="219"/>
      <c r="E22" s="193"/>
      <c r="F22" s="193"/>
      <c r="G22" s="193"/>
      <c r="H22" s="193"/>
      <c r="I22" s="193"/>
      <c r="J22" s="181"/>
      <c r="K22" s="178"/>
      <c r="L22" s="193"/>
      <c r="M22" s="207"/>
      <c r="N22" s="184">
        <f t="shared" si="1"/>
        <v>0</v>
      </c>
      <c r="O22" s="223"/>
      <c r="P22" s="210"/>
      <c r="Q22" s="210"/>
      <c r="S22" s="83"/>
    </row>
    <row r="23">
      <c r="A23" s="283"/>
      <c r="B23" s="6"/>
      <c r="C23" s="32"/>
      <c r="D23" s="32"/>
      <c r="E23" s="265"/>
      <c r="F23" s="265"/>
      <c r="G23" s="265"/>
      <c r="H23" s="265"/>
      <c r="I23" s="265"/>
      <c r="J23" s="181"/>
      <c r="K23" s="162"/>
      <c r="L23" s="265"/>
      <c r="M23" s="266"/>
      <c r="N23" s="266"/>
      <c r="O23" s="267"/>
      <c r="P23" s="268"/>
      <c r="Q23" s="268"/>
      <c r="S23" s="83"/>
    </row>
    <row r="24">
      <c r="A24" s="283"/>
      <c r="B24" s="6"/>
      <c r="C24" s="32"/>
      <c r="D24" s="32"/>
      <c r="E24" s="341"/>
      <c r="F24" s="341"/>
      <c r="G24" s="341"/>
      <c r="H24" s="341"/>
      <c r="I24" s="341"/>
      <c r="J24" s="181"/>
      <c r="K24" s="167"/>
      <c r="L24" s="341"/>
      <c r="M24" s="342"/>
      <c r="N24" s="342"/>
      <c r="O24" s="340"/>
      <c r="P24" s="351"/>
      <c r="Q24" s="351"/>
      <c r="S24" s="83"/>
    </row>
    <row r="25">
      <c r="A25" s="283"/>
      <c r="B25" s="6"/>
      <c r="C25" s="6"/>
      <c r="D25" s="32"/>
      <c r="E25" s="265"/>
      <c r="F25" s="265"/>
      <c r="G25" s="265"/>
      <c r="H25" s="265"/>
      <c r="I25" s="265"/>
      <c r="J25" s="181"/>
      <c r="K25" s="162"/>
      <c r="L25" s="265"/>
      <c r="M25" s="266"/>
      <c r="N25" s="266"/>
      <c r="O25" s="267"/>
      <c r="P25" s="268"/>
      <c r="Q25" s="268"/>
    </row>
    <row r="26">
      <c r="A26" s="283"/>
      <c r="B26" s="6"/>
      <c r="C26" s="6"/>
      <c r="D26" s="32"/>
      <c r="E26" s="341"/>
      <c r="F26" s="341"/>
      <c r="G26" s="341"/>
      <c r="H26" s="341"/>
      <c r="I26" s="341"/>
      <c r="J26" s="181"/>
      <c r="K26" s="167"/>
      <c r="L26" s="341"/>
      <c r="M26" s="342"/>
      <c r="N26" s="342"/>
      <c r="O26" s="340"/>
      <c r="P26" s="351"/>
      <c r="Q26" s="351"/>
    </row>
    <row r="27">
      <c r="A27" s="283"/>
      <c r="B27" s="6"/>
      <c r="C27" s="6"/>
      <c r="D27" s="32"/>
      <c r="E27" s="265"/>
      <c r="F27" s="265"/>
      <c r="G27" s="265"/>
      <c r="H27" s="265"/>
      <c r="I27" s="265"/>
      <c r="J27" s="265"/>
      <c r="K27" s="162"/>
      <c r="L27" s="265"/>
      <c r="M27" s="266"/>
      <c r="N27" s="266"/>
      <c r="O27" s="267"/>
      <c r="P27" s="268"/>
      <c r="Q27" s="268"/>
    </row>
    <row r="28">
      <c r="B28" s="6"/>
      <c r="C28" s="6"/>
      <c r="D28" s="6"/>
      <c r="E28" s="343"/>
      <c r="F28" s="342"/>
      <c r="G28" s="342"/>
      <c r="H28" s="342"/>
      <c r="I28" s="342"/>
      <c r="J28" s="342"/>
      <c r="L28" s="342"/>
      <c r="M28" s="6"/>
      <c r="N28" s="6"/>
      <c r="O28" s="6"/>
      <c r="P28" s="6"/>
      <c r="Q28" s="6"/>
    </row>
    <row r="29">
      <c r="B29" s="6"/>
      <c r="C29" s="6"/>
      <c r="D29" s="6"/>
      <c r="E29" s="344"/>
      <c r="F29" s="266"/>
      <c r="G29" s="266"/>
      <c r="H29" s="266"/>
      <c r="I29" s="266"/>
      <c r="J29" s="266"/>
      <c r="L29" s="266"/>
      <c r="M29" s="6"/>
      <c r="N29" s="6"/>
      <c r="O29" s="6"/>
      <c r="P29" s="6"/>
      <c r="Q29" s="6"/>
    </row>
    <row r="30">
      <c r="B30" s="6"/>
      <c r="C30" s="6"/>
      <c r="D30" s="6"/>
      <c r="E30" s="343"/>
      <c r="F30" s="342"/>
      <c r="G30" s="342"/>
      <c r="H30" s="342"/>
      <c r="I30" s="342"/>
      <c r="J30" s="342"/>
      <c r="L30" s="342"/>
      <c r="M30" s="6"/>
      <c r="N30" s="6"/>
      <c r="O30" s="6"/>
      <c r="P30" s="6"/>
      <c r="Q30" s="6"/>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sheetData>
  <mergeCells count="3">
    <mergeCell ref="B1:J1"/>
    <mergeCell ref="L1:N1"/>
    <mergeCell ref="O1:Q1"/>
  </mergeCells>
  <conditionalFormatting sqref="O3:O16">
    <cfRule type="notContainsBlanks" dxfId="3" priority="1">
      <formula>LEN(TRIM(O3))&gt;0</formula>
    </cfRule>
  </conditionalFormatting>
  <dataValidations>
    <dataValidation type="list" allowBlank="1" showErrorMessage="1" sqref="P3:P16">
      <formula1>"MICHELLE,BARBARA,ANGELA,A VERIFICAR,DANIEL,BEATIZ"</formula1>
    </dataValidation>
    <dataValidation type="list" allowBlank="1" showErrorMessage="1" sqref="O3:O16">
      <formula1>"FINALIZADO,EM VIAGEM,NA ORIGEM,AGENDADO,FALTA DOC,CANCELADA,NO DESTINO FINAL,PERNOITE,REPROVADA,PRESERVAÇÃO"</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9.63"/>
    <col customWidth="1" min="3" max="3" width="10.13"/>
    <col customWidth="1" min="4" max="4" width="10.5"/>
    <col customWidth="1" min="5" max="5" width="32.75"/>
    <col customWidth="1" min="6" max="6" width="11.38"/>
    <col customWidth="1" min="7" max="7" width="9.25"/>
    <col customWidth="1" min="8" max="8" width="15.75"/>
    <col customWidth="1" min="9" max="9" width="9.5"/>
    <col customWidth="1" min="10" max="10" width="9.25"/>
    <col customWidth="1" min="11" max="11" width="0.88"/>
    <col customWidth="1" min="12" max="12" width="7.5"/>
    <col customWidth="1" min="13" max="13" width="7.88"/>
    <col customWidth="1" min="14" max="14" width="10.63"/>
    <col customWidth="1" min="15" max="15" width="15.5"/>
    <col customWidth="1" min="16" max="16" width="12.25"/>
    <col customWidth="1" min="17" max="17" width="32.13"/>
    <col customWidth="1" min="18" max="18" width="6.13"/>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352" t="s">
        <v>8</v>
      </c>
      <c r="R2" s="69"/>
      <c r="S2" s="69"/>
    </row>
    <row r="3">
      <c r="A3" s="232">
        <v>613.0</v>
      </c>
      <c r="B3" s="312">
        <v>45910.0</v>
      </c>
      <c r="C3" s="304">
        <v>0.625</v>
      </c>
      <c r="D3" s="305" t="s">
        <v>615</v>
      </c>
      <c r="E3" s="306" t="s">
        <v>626</v>
      </c>
      <c r="F3" s="307" t="s">
        <v>25</v>
      </c>
      <c r="G3" s="307" t="s">
        <v>570</v>
      </c>
      <c r="H3" s="307" t="s">
        <v>627</v>
      </c>
      <c r="I3" s="312">
        <v>45911.0</v>
      </c>
      <c r="J3" s="304"/>
      <c r="K3" s="309"/>
      <c r="L3" s="307" t="s">
        <v>628</v>
      </c>
      <c r="M3" s="307"/>
      <c r="N3" s="307">
        <f t="shared" ref="N3:N22" si="1">M3-L3</f>
        <v>-62489</v>
      </c>
      <c r="O3" s="176" t="s">
        <v>147</v>
      </c>
      <c r="P3" s="188" t="s">
        <v>50</v>
      </c>
      <c r="Q3" s="189" t="s">
        <v>629</v>
      </c>
      <c r="R3" s="349"/>
      <c r="S3" s="83"/>
    </row>
    <row r="4">
      <c r="A4" s="115">
        <v>620.0</v>
      </c>
      <c r="B4" s="312">
        <v>45910.0</v>
      </c>
      <c r="C4" s="325">
        <v>0.6243055555555556</v>
      </c>
      <c r="D4" s="305" t="s">
        <v>35</v>
      </c>
      <c r="E4" s="314" t="s">
        <v>647</v>
      </c>
      <c r="F4" s="314" t="s">
        <v>18</v>
      </c>
      <c r="G4" s="313"/>
      <c r="H4" s="314" t="s">
        <v>530</v>
      </c>
      <c r="I4" s="312">
        <v>45911.0</v>
      </c>
      <c r="J4" s="304">
        <v>0.6777777777777778</v>
      </c>
      <c r="K4" s="353"/>
      <c r="L4" s="314">
        <v>141771.0</v>
      </c>
      <c r="M4" s="330">
        <v>141964.0</v>
      </c>
      <c r="N4" s="307">
        <f t="shared" si="1"/>
        <v>193</v>
      </c>
      <c r="O4" s="176" t="s">
        <v>19</v>
      </c>
      <c r="P4" s="188" t="s">
        <v>50</v>
      </c>
      <c r="Q4" s="197" t="s">
        <v>649</v>
      </c>
      <c r="R4" s="349"/>
      <c r="S4" s="83"/>
    </row>
    <row r="5">
      <c r="A5" s="115">
        <v>621.0</v>
      </c>
      <c r="B5" s="312">
        <v>45911.0</v>
      </c>
      <c r="C5" s="354">
        <v>0.4479166666666667</v>
      </c>
      <c r="D5" s="305" t="s">
        <v>24</v>
      </c>
      <c r="E5" s="306" t="s">
        <v>134</v>
      </c>
      <c r="F5" s="307" t="s">
        <v>25</v>
      </c>
      <c r="G5" s="307" t="s">
        <v>27</v>
      </c>
      <c r="H5" s="307" t="s">
        <v>28</v>
      </c>
      <c r="I5" s="312">
        <v>45911.0</v>
      </c>
      <c r="J5" s="354">
        <v>0.49930555555555556</v>
      </c>
      <c r="K5" s="309"/>
      <c r="L5" s="307" t="s">
        <v>650</v>
      </c>
      <c r="M5" s="307" t="s">
        <v>651</v>
      </c>
      <c r="N5" s="307">
        <f t="shared" si="1"/>
        <v>8</v>
      </c>
      <c r="O5" s="255" t="s">
        <v>19</v>
      </c>
      <c r="P5" s="188" t="s">
        <v>20</v>
      </c>
      <c r="Q5" s="355" t="s">
        <v>652</v>
      </c>
      <c r="R5" s="348"/>
      <c r="S5" s="69"/>
    </row>
    <row r="6">
      <c r="A6" s="115">
        <v>622.0</v>
      </c>
      <c r="B6" s="312">
        <v>45911.0</v>
      </c>
      <c r="C6" s="356">
        <v>0.5152777777777777</v>
      </c>
      <c r="D6" s="305" t="s">
        <v>24</v>
      </c>
      <c r="E6" s="306" t="s">
        <v>134</v>
      </c>
      <c r="F6" s="307" t="s">
        <v>25</v>
      </c>
      <c r="G6" s="307" t="s">
        <v>27</v>
      </c>
      <c r="H6" s="307" t="s">
        <v>28</v>
      </c>
      <c r="I6" s="312">
        <v>45911.0</v>
      </c>
      <c r="J6" s="304">
        <v>0.5326388888888889</v>
      </c>
      <c r="K6" s="353"/>
      <c r="L6" s="307" t="s">
        <v>653</v>
      </c>
      <c r="M6" s="307" t="s">
        <v>654</v>
      </c>
      <c r="N6" s="307">
        <f t="shared" si="1"/>
        <v>9</v>
      </c>
      <c r="O6" s="255" t="s">
        <v>19</v>
      </c>
      <c r="P6" s="188" t="s">
        <v>20</v>
      </c>
      <c r="Q6" s="357" t="s">
        <v>655</v>
      </c>
      <c r="R6" s="349"/>
      <c r="S6" s="83"/>
    </row>
    <row r="7">
      <c r="A7" s="115">
        <v>623.0</v>
      </c>
      <c r="B7" s="312">
        <v>45911.0</v>
      </c>
      <c r="C7" s="354">
        <v>0.375</v>
      </c>
      <c r="D7" s="305" t="s">
        <v>24</v>
      </c>
      <c r="E7" s="306" t="s">
        <v>656</v>
      </c>
      <c r="F7" s="307" t="s">
        <v>90</v>
      </c>
      <c r="G7" s="307" t="s">
        <v>247</v>
      </c>
      <c r="H7" s="307" t="s">
        <v>93</v>
      </c>
      <c r="I7" s="312">
        <v>45911.0</v>
      </c>
      <c r="J7" s="304">
        <v>0.55625</v>
      </c>
      <c r="K7" s="309"/>
      <c r="L7" s="307" t="s">
        <v>657</v>
      </c>
      <c r="M7" s="307" t="s">
        <v>658</v>
      </c>
      <c r="N7" s="307">
        <f t="shared" si="1"/>
        <v>46</v>
      </c>
      <c r="O7" s="255" t="s">
        <v>19</v>
      </c>
      <c r="P7" s="188" t="s">
        <v>20</v>
      </c>
      <c r="Q7" s="355" t="s">
        <v>659</v>
      </c>
      <c r="R7" s="349"/>
      <c r="S7" s="83"/>
    </row>
    <row r="8">
      <c r="A8" s="115">
        <v>624.0</v>
      </c>
      <c r="B8" s="312">
        <v>45911.0</v>
      </c>
      <c r="C8" s="354">
        <v>0.4166666666666667</v>
      </c>
      <c r="D8" s="305" t="s">
        <v>24</v>
      </c>
      <c r="E8" s="306" t="s">
        <v>656</v>
      </c>
      <c r="F8" s="307" t="s">
        <v>90</v>
      </c>
      <c r="G8" s="307" t="s">
        <v>100</v>
      </c>
      <c r="H8" s="307" t="s">
        <v>101</v>
      </c>
      <c r="I8" s="312">
        <v>45911.0</v>
      </c>
      <c r="J8" s="304">
        <v>0.5270833333333333</v>
      </c>
      <c r="K8" s="353"/>
      <c r="L8" s="307" t="s">
        <v>660</v>
      </c>
      <c r="M8" s="307" t="s">
        <v>661</v>
      </c>
      <c r="N8" s="307">
        <f t="shared" si="1"/>
        <v>22</v>
      </c>
      <c r="O8" s="255" t="s">
        <v>19</v>
      </c>
      <c r="P8" s="188" t="s">
        <v>20</v>
      </c>
      <c r="Q8" s="358" t="s">
        <v>99</v>
      </c>
      <c r="R8" s="349"/>
      <c r="S8" s="83"/>
    </row>
    <row r="9">
      <c r="A9" s="115">
        <v>625.0</v>
      </c>
      <c r="B9" s="312">
        <v>45911.0</v>
      </c>
      <c r="C9" s="354">
        <v>0.3958333333333333</v>
      </c>
      <c r="D9" s="305" t="s">
        <v>24</v>
      </c>
      <c r="E9" s="306" t="s">
        <v>662</v>
      </c>
      <c r="F9" s="307" t="s">
        <v>576</v>
      </c>
      <c r="G9" s="307" t="s">
        <v>663</v>
      </c>
      <c r="H9" s="307" t="s">
        <v>188</v>
      </c>
      <c r="I9" s="312">
        <v>45911.0</v>
      </c>
      <c r="J9" s="304">
        <v>0.41041666666666665</v>
      </c>
      <c r="K9" s="309"/>
      <c r="L9" s="307" t="s">
        <v>664</v>
      </c>
      <c r="M9" s="307" t="s">
        <v>665</v>
      </c>
      <c r="N9" s="307">
        <f t="shared" si="1"/>
        <v>23</v>
      </c>
      <c r="O9" s="255" t="s">
        <v>19</v>
      </c>
      <c r="P9" s="188" t="s">
        <v>20</v>
      </c>
      <c r="Q9" s="355" t="s">
        <v>666</v>
      </c>
      <c r="R9" s="349"/>
      <c r="S9" s="83"/>
    </row>
    <row r="10">
      <c r="A10" s="115">
        <v>626.0</v>
      </c>
      <c r="B10" s="312">
        <v>45911.0</v>
      </c>
      <c r="C10" s="354">
        <v>0.3333333333333333</v>
      </c>
      <c r="D10" s="305" t="s">
        <v>103</v>
      </c>
      <c r="E10" s="306" t="s">
        <v>667</v>
      </c>
      <c r="F10" s="307" t="s">
        <v>668</v>
      </c>
      <c r="G10" s="307" t="s">
        <v>669</v>
      </c>
      <c r="H10" s="359" t="s">
        <v>670</v>
      </c>
      <c r="I10" s="312">
        <v>45911.0</v>
      </c>
      <c r="J10" s="304">
        <v>0.3729166666666667</v>
      </c>
      <c r="K10" s="353"/>
      <c r="L10" s="307" t="s">
        <v>671</v>
      </c>
      <c r="M10" s="307" t="s">
        <v>672</v>
      </c>
      <c r="N10" s="307">
        <f t="shared" si="1"/>
        <v>70</v>
      </c>
      <c r="O10" s="255" t="s">
        <v>19</v>
      </c>
      <c r="P10" s="188" t="s">
        <v>20</v>
      </c>
      <c r="Q10" s="358" t="s">
        <v>673</v>
      </c>
      <c r="R10" s="349"/>
      <c r="S10" s="83"/>
    </row>
    <row r="11">
      <c r="A11" s="115">
        <v>627.0</v>
      </c>
      <c r="B11" s="312">
        <v>45911.0</v>
      </c>
      <c r="C11" s="354">
        <v>0.3958333333333333</v>
      </c>
      <c r="D11" s="305" t="s">
        <v>190</v>
      </c>
      <c r="E11" s="306" t="s">
        <v>674</v>
      </c>
      <c r="F11" s="307" t="s">
        <v>565</v>
      </c>
      <c r="G11" s="307" t="s">
        <v>675</v>
      </c>
      <c r="H11" s="307" t="s">
        <v>676</v>
      </c>
      <c r="I11" s="312">
        <v>45911.0</v>
      </c>
      <c r="J11" s="304">
        <v>0.5097222222222222</v>
      </c>
      <c r="K11" s="309"/>
      <c r="L11" s="307" t="s">
        <v>677</v>
      </c>
      <c r="M11" s="307" t="s">
        <v>678</v>
      </c>
      <c r="N11" s="307">
        <f t="shared" si="1"/>
        <v>5</v>
      </c>
      <c r="O11" s="255" t="s">
        <v>19</v>
      </c>
      <c r="P11" s="188" t="s">
        <v>20</v>
      </c>
      <c r="Q11" s="360"/>
      <c r="R11" s="349"/>
      <c r="S11" s="83"/>
    </row>
    <row r="12">
      <c r="A12" s="115">
        <v>628.0</v>
      </c>
      <c r="B12" s="312">
        <v>45911.0</v>
      </c>
      <c r="C12" s="354">
        <v>0.375</v>
      </c>
      <c r="D12" s="305" t="s">
        <v>24</v>
      </c>
      <c r="E12" s="306" t="s">
        <v>159</v>
      </c>
      <c r="F12" s="307" t="s">
        <v>25</v>
      </c>
      <c r="G12" s="307" t="s">
        <v>84</v>
      </c>
      <c r="H12" s="307" t="s">
        <v>85</v>
      </c>
      <c r="I12" s="312">
        <v>45911.0</v>
      </c>
      <c r="J12" s="304">
        <v>0.6631944444444444</v>
      </c>
      <c r="K12" s="353"/>
      <c r="L12" s="307" t="s">
        <v>679</v>
      </c>
      <c r="M12" s="307" t="s">
        <v>680</v>
      </c>
      <c r="N12" s="307">
        <f t="shared" si="1"/>
        <v>131</v>
      </c>
      <c r="O12" s="255" t="s">
        <v>19</v>
      </c>
      <c r="P12" s="188" t="s">
        <v>20</v>
      </c>
      <c r="Q12" s="358" t="s">
        <v>681</v>
      </c>
      <c r="R12" s="349"/>
      <c r="S12" s="83"/>
    </row>
    <row r="13">
      <c r="A13" s="232">
        <v>629.0</v>
      </c>
      <c r="B13" s="312">
        <v>45911.0</v>
      </c>
      <c r="C13" s="361">
        <v>0.4263888888888889</v>
      </c>
      <c r="D13" s="282" t="s">
        <v>48</v>
      </c>
      <c r="E13" s="362" t="s">
        <v>579</v>
      </c>
      <c r="F13" s="363" t="s">
        <v>524</v>
      </c>
      <c r="G13" s="363" t="s">
        <v>682</v>
      </c>
      <c r="H13" s="364" t="s">
        <v>591</v>
      </c>
      <c r="I13" s="312">
        <v>45911.0</v>
      </c>
      <c r="J13" s="365">
        <v>0.5020833333333333</v>
      </c>
      <c r="K13" s="366"/>
      <c r="L13" s="363" t="s">
        <v>683</v>
      </c>
      <c r="M13" s="363" t="s">
        <v>684</v>
      </c>
      <c r="N13" s="367">
        <f t="shared" si="1"/>
        <v>25</v>
      </c>
      <c r="O13" s="231" t="s">
        <v>19</v>
      </c>
      <c r="P13" s="64" t="s">
        <v>20</v>
      </c>
      <c r="Q13" s="161"/>
      <c r="R13" s="349"/>
      <c r="S13" s="83"/>
    </row>
    <row r="14">
      <c r="A14" s="232">
        <v>630.0</v>
      </c>
      <c r="B14" s="312">
        <v>45911.0</v>
      </c>
      <c r="C14" s="361">
        <v>0.5833333333333334</v>
      </c>
      <c r="D14" s="282" t="s">
        <v>24</v>
      </c>
      <c r="E14" s="362" t="s">
        <v>279</v>
      </c>
      <c r="F14" s="363" t="s">
        <v>576</v>
      </c>
      <c r="G14" s="307" t="s">
        <v>663</v>
      </c>
      <c r="H14" s="307" t="s">
        <v>188</v>
      </c>
      <c r="I14" s="312">
        <v>45911.0</v>
      </c>
      <c r="J14" s="365">
        <v>0.5763888888888888</v>
      </c>
      <c r="K14" s="368"/>
      <c r="L14" s="307" t="s">
        <v>665</v>
      </c>
      <c r="M14" s="363" t="s">
        <v>685</v>
      </c>
      <c r="N14" s="367">
        <f t="shared" si="1"/>
        <v>45</v>
      </c>
      <c r="O14" s="231" t="s">
        <v>43</v>
      </c>
      <c r="P14" s="64" t="s">
        <v>20</v>
      </c>
      <c r="Q14" s="369" t="s">
        <v>686</v>
      </c>
      <c r="R14" s="349"/>
      <c r="S14" s="83"/>
    </row>
    <row r="15">
      <c r="A15" s="232">
        <v>631.0</v>
      </c>
      <c r="B15" s="312">
        <v>45911.0</v>
      </c>
      <c r="C15" s="370">
        <v>0.5277777777777778</v>
      </c>
      <c r="D15" s="282" t="s">
        <v>48</v>
      </c>
      <c r="E15" s="362" t="s">
        <v>687</v>
      </c>
      <c r="F15" s="363" t="s">
        <v>49</v>
      </c>
      <c r="G15" s="363" t="s">
        <v>688</v>
      </c>
      <c r="H15" s="363" t="s">
        <v>689</v>
      </c>
      <c r="I15" s="371">
        <v>45911.0</v>
      </c>
      <c r="J15" s="365">
        <v>0.6125</v>
      </c>
      <c r="K15" s="366"/>
      <c r="L15" s="363" t="s">
        <v>690</v>
      </c>
      <c r="M15" s="363" t="s">
        <v>691</v>
      </c>
      <c r="N15" s="367">
        <f t="shared" si="1"/>
        <v>3</v>
      </c>
      <c r="O15" s="231" t="s">
        <v>19</v>
      </c>
      <c r="P15" s="64" t="s">
        <v>20</v>
      </c>
      <c r="Q15" s="372" t="s">
        <v>692</v>
      </c>
      <c r="R15" s="349"/>
      <c r="S15" s="83"/>
    </row>
    <row r="16">
      <c r="A16" s="232">
        <v>632.0</v>
      </c>
      <c r="B16" s="312">
        <v>45911.0</v>
      </c>
      <c r="C16" s="370">
        <v>0.5277777777777778</v>
      </c>
      <c r="D16" s="282" t="s">
        <v>48</v>
      </c>
      <c r="E16" s="362" t="s">
        <v>687</v>
      </c>
      <c r="F16" s="363" t="s">
        <v>49</v>
      </c>
      <c r="G16" s="363" t="s">
        <v>693</v>
      </c>
      <c r="H16" s="363" t="s">
        <v>694</v>
      </c>
      <c r="I16" s="371">
        <v>45911.0</v>
      </c>
      <c r="J16" s="365">
        <v>0.6784722222222223</v>
      </c>
      <c r="K16" s="368"/>
      <c r="L16" s="363" t="s">
        <v>695</v>
      </c>
      <c r="M16" s="363" t="s">
        <v>696</v>
      </c>
      <c r="N16" s="367">
        <f t="shared" si="1"/>
        <v>2</v>
      </c>
      <c r="O16" s="231" t="s">
        <v>19</v>
      </c>
      <c r="P16" s="64" t="s">
        <v>20</v>
      </c>
      <c r="Q16" s="373" t="s">
        <v>697</v>
      </c>
      <c r="R16" s="349"/>
      <c r="S16" s="83"/>
    </row>
    <row r="17">
      <c r="A17" s="232">
        <v>633.0</v>
      </c>
      <c r="B17" s="312">
        <v>45911.0</v>
      </c>
      <c r="C17" s="370">
        <v>0.6145833333333334</v>
      </c>
      <c r="D17" s="282" t="s">
        <v>48</v>
      </c>
      <c r="E17" s="362" t="s">
        <v>687</v>
      </c>
      <c r="F17" s="363" t="s">
        <v>49</v>
      </c>
      <c r="G17" s="363" t="s">
        <v>688</v>
      </c>
      <c r="H17" s="374" t="s">
        <v>698</v>
      </c>
      <c r="I17" s="371">
        <v>45911.0</v>
      </c>
      <c r="J17" s="365">
        <v>0.6979166666666666</v>
      </c>
      <c r="K17" s="366"/>
      <c r="L17" s="363" t="s">
        <v>691</v>
      </c>
      <c r="M17" s="363" t="s">
        <v>699</v>
      </c>
      <c r="N17" s="367">
        <f t="shared" si="1"/>
        <v>2</v>
      </c>
      <c r="O17" s="231" t="s">
        <v>19</v>
      </c>
      <c r="P17" s="64" t="s">
        <v>20</v>
      </c>
      <c r="Q17" s="375" t="s">
        <v>692</v>
      </c>
      <c r="R17" s="349"/>
      <c r="S17" s="83"/>
    </row>
    <row r="18">
      <c r="A18" s="232">
        <v>634.0</v>
      </c>
      <c r="B18" s="312">
        <v>45911.0</v>
      </c>
      <c r="C18" s="370">
        <v>0.74375</v>
      </c>
      <c r="D18" s="282" t="s">
        <v>48</v>
      </c>
      <c r="E18" s="362" t="s">
        <v>589</v>
      </c>
      <c r="F18" s="363" t="s">
        <v>25</v>
      </c>
      <c r="G18" s="363" t="s">
        <v>84</v>
      </c>
      <c r="H18" s="363" t="s">
        <v>700</v>
      </c>
      <c r="I18" s="371">
        <v>45911.0</v>
      </c>
      <c r="J18" s="365">
        <v>0.8201388888888889</v>
      </c>
      <c r="K18" s="368"/>
      <c r="L18" s="363" t="s">
        <v>701</v>
      </c>
      <c r="M18" s="363" t="s">
        <v>702</v>
      </c>
      <c r="N18" s="367">
        <f t="shared" si="1"/>
        <v>39</v>
      </c>
      <c r="O18" s="231" t="s">
        <v>19</v>
      </c>
      <c r="P18" s="64" t="s">
        <v>20</v>
      </c>
      <c r="Q18" s="376" t="s">
        <v>703</v>
      </c>
      <c r="R18" s="349"/>
      <c r="S18" s="83"/>
    </row>
    <row r="19">
      <c r="A19" s="232">
        <v>635.0</v>
      </c>
      <c r="B19" s="312">
        <v>45911.0</v>
      </c>
      <c r="C19" s="370">
        <v>0.7722222222222223</v>
      </c>
      <c r="D19" s="282" t="s">
        <v>48</v>
      </c>
      <c r="E19" s="362" t="s">
        <v>704</v>
      </c>
      <c r="F19" s="363" t="s">
        <v>49</v>
      </c>
      <c r="G19" s="363" t="s">
        <v>688</v>
      </c>
      <c r="H19" s="363" t="s">
        <v>174</v>
      </c>
      <c r="I19" s="371">
        <v>45911.0</v>
      </c>
      <c r="J19" s="365">
        <v>0.8097222222222222</v>
      </c>
      <c r="K19" s="366"/>
      <c r="L19" s="363" t="s">
        <v>705</v>
      </c>
      <c r="M19" s="363" t="s">
        <v>706</v>
      </c>
      <c r="N19" s="367">
        <f t="shared" si="1"/>
        <v>25</v>
      </c>
      <c r="O19" s="231" t="s">
        <v>19</v>
      </c>
      <c r="P19" s="64" t="s">
        <v>20</v>
      </c>
      <c r="Q19" s="375" t="s">
        <v>707</v>
      </c>
      <c r="R19" s="349"/>
      <c r="S19" s="83"/>
    </row>
    <row r="20">
      <c r="A20" s="377"/>
      <c r="B20" s="312"/>
      <c r="C20" s="370"/>
      <c r="D20" s="378"/>
      <c r="E20" s="362"/>
      <c r="F20" s="367"/>
      <c r="G20" s="367"/>
      <c r="H20" s="367"/>
      <c r="I20" s="371"/>
      <c r="J20" s="379"/>
      <c r="K20" s="368"/>
      <c r="L20" s="367"/>
      <c r="M20" s="367"/>
      <c r="N20" s="367">
        <f t="shared" si="1"/>
        <v>0</v>
      </c>
      <c r="O20" s="231" t="s">
        <v>386</v>
      </c>
      <c r="P20" s="64" t="s">
        <v>20</v>
      </c>
      <c r="Q20" s="166"/>
      <c r="R20" s="83"/>
      <c r="S20" s="83"/>
    </row>
    <row r="21">
      <c r="A21" s="232"/>
      <c r="B21" s="312"/>
      <c r="C21" s="370"/>
      <c r="D21" s="282"/>
      <c r="E21" s="362"/>
      <c r="F21" s="367"/>
      <c r="G21" s="367"/>
      <c r="H21" s="367"/>
      <c r="I21" s="371"/>
      <c r="J21" s="379"/>
      <c r="K21" s="366"/>
      <c r="L21" s="367"/>
      <c r="M21" s="367"/>
      <c r="N21" s="367">
        <f t="shared" si="1"/>
        <v>0</v>
      </c>
      <c r="O21" s="231" t="s">
        <v>386</v>
      </c>
      <c r="P21" s="64" t="s">
        <v>20</v>
      </c>
      <c r="Q21" s="161"/>
      <c r="R21" s="83"/>
      <c r="S21" s="83"/>
    </row>
    <row r="22">
      <c r="A22" s="283"/>
      <c r="B22" s="371"/>
      <c r="C22" s="361"/>
      <c r="D22" s="378"/>
      <c r="E22" s="362"/>
      <c r="F22" s="367"/>
      <c r="G22" s="367"/>
      <c r="H22" s="367"/>
      <c r="I22" s="371"/>
      <c r="J22" s="379"/>
      <c r="K22" s="368"/>
      <c r="L22" s="367"/>
      <c r="M22" s="367"/>
      <c r="N22" s="367">
        <f t="shared" si="1"/>
        <v>0</v>
      </c>
      <c r="O22" s="231" t="s">
        <v>386</v>
      </c>
      <c r="P22" s="64" t="s">
        <v>50</v>
      </c>
      <c r="Q22" s="166"/>
      <c r="R22" s="83"/>
      <c r="S22" s="83"/>
    </row>
    <row r="23">
      <c r="B23" s="125"/>
      <c r="C23" s="129"/>
      <c r="D23" s="129"/>
      <c r="E23" s="366"/>
      <c r="F23" s="366"/>
      <c r="G23" s="366"/>
      <c r="H23" s="366"/>
      <c r="I23" s="366"/>
      <c r="J23" s="366"/>
      <c r="K23" s="366"/>
      <c r="L23" s="366"/>
      <c r="M23" s="380"/>
      <c r="N23" s="380"/>
      <c r="O23" s="164"/>
      <c r="Q23" s="161"/>
      <c r="S23" s="83"/>
    </row>
    <row r="24">
      <c r="B24" s="125"/>
      <c r="C24" s="129"/>
      <c r="D24" s="129"/>
      <c r="E24" s="368"/>
      <c r="F24" s="368"/>
      <c r="G24" s="368"/>
      <c r="H24" s="368"/>
      <c r="I24" s="368"/>
      <c r="J24" s="368"/>
      <c r="K24" s="368"/>
      <c r="L24" s="368"/>
      <c r="M24" s="381"/>
      <c r="N24" s="381"/>
      <c r="O24" s="107"/>
      <c r="Q24" s="166"/>
      <c r="S24" s="83"/>
    </row>
    <row r="25">
      <c r="C25" s="83"/>
      <c r="D25" s="83"/>
      <c r="E25" s="162"/>
      <c r="F25" s="162"/>
      <c r="G25" s="162"/>
      <c r="H25" s="162"/>
      <c r="I25" s="162"/>
      <c r="J25" s="162"/>
      <c r="K25" s="162"/>
      <c r="L25" s="162"/>
      <c r="M25" s="163"/>
      <c r="N25" s="163"/>
      <c r="O25" s="164"/>
      <c r="Q25" s="161"/>
      <c r="S25" s="83"/>
    </row>
    <row r="26">
      <c r="C26" s="83"/>
      <c r="D26" s="83"/>
      <c r="E26" s="167"/>
      <c r="F26" s="167"/>
      <c r="G26" s="167"/>
      <c r="H26" s="167"/>
      <c r="I26" s="167"/>
      <c r="J26" s="167"/>
      <c r="K26" s="167"/>
      <c r="L26" s="167"/>
      <c r="M26" s="168"/>
      <c r="N26" s="168"/>
      <c r="O26" s="107"/>
      <c r="Q26" s="166"/>
      <c r="S26" s="83"/>
    </row>
    <row r="27">
      <c r="D27" s="83"/>
      <c r="E27" s="162"/>
      <c r="F27" s="162"/>
      <c r="G27" s="162"/>
      <c r="H27" s="162"/>
      <c r="I27" s="162"/>
      <c r="J27" s="162"/>
      <c r="K27" s="162"/>
      <c r="L27" s="162"/>
      <c r="M27" s="163"/>
      <c r="N27" s="163"/>
      <c r="O27" s="164"/>
      <c r="Q27" s="161"/>
    </row>
    <row r="28">
      <c r="D28" s="83"/>
      <c r="E28" s="167"/>
      <c r="F28" s="167"/>
      <c r="G28" s="167"/>
      <c r="H28" s="167"/>
      <c r="I28" s="167"/>
      <c r="J28" s="167"/>
      <c r="K28" s="167"/>
      <c r="L28" s="167"/>
      <c r="M28" s="168"/>
      <c r="N28" s="168"/>
      <c r="O28" s="107"/>
      <c r="Q28" s="166"/>
    </row>
    <row r="29">
      <c r="D29" s="83"/>
      <c r="E29" s="162"/>
      <c r="F29" s="162"/>
      <c r="G29" s="162"/>
      <c r="H29" s="162"/>
      <c r="I29" s="162"/>
      <c r="J29" s="162"/>
      <c r="K29" s="162"/>
      <c r="L29" s="162"/>
      <c r="M29" s="163"/>
      <c r="N29" s="163"/>
      <c r="O29" s="164"/>
      <c r="Q29" s="161"/>
    </row>
    <row r="30">
      <c r="E30" s="225"/>
      <c r="F30" s="168"/>
      <c r="G30" s="168"/>
      <c r="H30" s="168"/>
      <c r="I30" s="168"/>
      <c r="J30" s="168"/>
      <c r="L30" s="168"/>
      <c r="Q30" s="382"/>
    </row>
    <row r="31">
      <c r="E31" s="227"/>
      <c r="F31" s="163"/>
      <c r="G31" s="163"/>
      <c r="H31" s="163"/>
      <c r="I31" s="163"/>
      <c r="J31" s="163"/>
      <c r="L31" s="163"/>
      <c r="Q31" s="382"/>
    </row>
    <row r="32">
      <c r="E32" s="225"/>
      <c r="F32" s="168"/>
      <c r="G32" s="168"/>
      <c r="H32" s="168"/>
      <c r="I32" s="168"/>
      <c r="J32" s="168"/>
      <c r="L32" s="168"/>
      <c r="Q32" s="382"/>
    </row>
    <row r="33">
      <c r="E33" s="227"/>
      <c r="F33" s="163"/>
      <c r="G33" s="163"/>
      <c r="H33" s="163"/>
      <c r="I33" s="163"/>
      <c r="J33" s="163"/>
      <c r="L33" s="163"/>
      <c r="Q33" s="382"/>
    </row>
    <row r="34">
      <c r="E34" s="225"/>
      <c r="F34" s="168"/>
      <c r="G34" s="168"/>
      <c r="H34" s="168"/>
      <c r="I34" s="168"/>
      <c r="J34" s="168"/>
      <c r="L34" s="168"/>
      <c r="Q34" s="382"/>
    </row>
    <row r="35">
      <c r="E35" s="227"/>
      <c r="F35" s="163"/>
      <c r="G35" s="163"/>
      <c r="H35" s="163"/>
      <c r="I35" s="163"/>
      <c r="J35" s="163"/>
      <c r="L35" s="163"/>
      <c r="Q35" s="382"/>
    </row>
    <row r="36">
      <c r="E36" s="225"/>
      <c r="F36" s="168"/>
      <c r="G36" s="168"/>
      <c r="H36" s="168"/>
      <c r="I36" s="168"/>
      <c r="J36" s="168"/>
      <c r="L36" s="168"/>
      <c r="Q36" s="382"/>
    </row>
    <row r="37">
      <c r="E37" s="227"/>
      <c r="F37" s="163"/>
      <c r="G37" s="163"/>
      <c r="H37" s="163"/>
      <c r="I37" s="163"/>
      <c r="J37" s="163"/>
      <c r="L37" s="163"/>
      <c r="Q37" s="382"/>
    </row>
    <row r="38">
      <c r="E38" s="225"/>
      <c r="F38" s="168"/>
      <c r="G38" s="168"/>
      <c r="H38" s="168"/>
      <c r="I38" s="168"/>
      <c r="J38" s="168"/>
      <c r="L38" s="168"/>
      <c r="Q38" s="382"/>
    </row>
    <row r="39">
      <c r="E39" s="227"/>
      <c r="F39" s="163"/>
      <c r="G39" s="163"/>
      <c r="H39" s="163"/>
      <c r="I39" s="163"/>
      <c r="J39" s="163"/>
      <c r="L39" s="163"/>
      <c r="Q39" s="382"/>
    </row>
    <row r="40">
      <c r="E40" s="225"/>
      <c r="F40" s="168"/>
      <c r="G40" s="168"/>
      <c r="H40" s="168"/>
      <c r="I40" s="168"/>
      <c r="J40" s="168"/>
      <c r="L40" s="168"/>
      <c r="Q40" s="382"/>
    </row>
    <row r="41">
      <c r="E41" s="227"/>
      <c r="F41" s="163"/>
      <c r="G41" s="163"/>
      <c r="H41" s="163"/>
      <c r="I41" s="163"/>
      <c r="J41" s="163"/>
      <c r="L41" s="163"/>
      <c r="Q41" s="382"/>
    </row>
    <row r="42">
      <c r="E42" s="225"/>
      <c r="F42" s="168"/>
      <c r="G42" s="168"/>
      <c r="H42" s="168"/>
      <c r="I42" s="168"/>
      <c r="J42" s="168"/>
      <c r="L42" s="168"/>
      <c r="Q42" s="382"/>
    </row>
    <row r="43">
      <c r="E43" s="227"/>
      <c r="F43" s="163"/>
      <c r="G43" s="163"/>
      <c r="H43" s="163"/>
      <c r="I43" s="163"/>
      <c r="J43" s="163"/>
      <c r="L43" s="163"/>
      <c r="Q43" s="382"/>
    </row>
    <row r="44">
      <c r="E44" s="225"/>
      <c r="F44" s="168"/>
      <c r="G44" s="168"/>
      <c r="H44" s="168"/>
      <c r="I44" s="168"/>
      <c r="J44" s="168"/>
      <c r="L44" s="168"/>
      <c r="Q44" s="382"/>
    </row>
    <row r="45">
      <c r="E45" s="227"/>
      <c r="F45" s="163"/>
      <c r="G45" s="163"/>
      <c r="H45" s="163"/>
      <c r="I45" s="163"/>
      <c r="J45" s="163"/>
      <c r="L45" s="163"/>
      <c r="Q45" s="382"/>
    </row>
    <row r="46">
      <c r="E46" s="225"/>
      <c r="F46" s="168"/>
      <c r="G46" s="168"/>
      <c r="H46" s="168"/>
      <c r="I46" s="168"/>
      <c r="J46" s="168"/>
      <c r="L46" s="168"/>
      <c r="Q46" s="382"/>
    </row>
    <row r="47">
      <c r="E47" s="227"/>
      <c r="F47" s="163"/>
      <c r="G47" s="163"/>
      <c r="H47" s="163"/>
      <c r="I47" s="163"/>
      <c r="J47" s="163"/>
      <c r="L47" s="163"/>
      <c r="Q47" s="382"/>
    </row>
    <row r="48">
      <c r="E48" s="225"/>
      <c r="F48" s="168"/>
      <c r="G48" s="168"/>
      <c r="H48" s="168"/>
      <c r="I48" s="168"/>
      <c r="J48" s="168"/>
      <c r="L48" s="168"/>
      <c r="Q48" s="382"/>
    </row>
    <row r="49">
      <c r="E49" s="227"/>
      <c r="F49" s="163"/>
      <c r="G49" s="163"/>
      <c r="H49" s="163"/>
      <c r="I49" s="163"/>
      <c r="J49" s="163"/>
      <c r="L49" s="163"/>
      <c r="Q49" s="382"/>
    </row>
    <row r="50">
      <c r="E50" s="225"/>
      <c r="F50" s="168"/>
      <c r="G50" s="168"/>
      <c r="H50" s="168"/>
      <c r="I50" s="168"/>
      <c r="J50" s="168"/>
      <c r="L50" s="168"/>
      <c r="Q50" s="382"/>
    </row>
    <row r="51">
      <c r="E51" s="227"/>
      <c r="F51" s="163"/>
      <c r="G51" s="163"/>
      <c r="H51" s="163"/>
      <c r="I51" s="163"/>
      <c r="J51" s="163"/>
      <c r="L51" s="163"/>
      <c r="Q51" s="382"/>
    </row>
    <row r="52">
      <c r="E52" s="225"/>
      <c r="F52" s="168"/>
      <c r="G52" s="168"/>
      <c r="H52" s="168"/>
      <c r="I52" s="168"/>
      <c r="J52" s="168"/>
      <c r="L52" s="168"/>
      <c r="Q52" s="382"/>
    </row>
    <row r="53">
      <c r="E53" s="227"/>
      <c r="F53" s="163"/>
      <c r="G53" s="163"/>
      <c r="H53" s="163"/>
      <c r="I53" s="163"/>
      <c r="J53" s="163"/>
      <c r="L53" s="163"/>
      <c r="Q53" s="382"/>
    </row>
    <row r="54">
      <c r="E54" s="225"/>
      <c r="F54" s="168"/>
      <c r="G54" s="168"/>
      <c r="H54" s="168"/>
      <c r="I54" s="168"/>
      <c r="J54" s="168"/>
      <c r="L54" s="168"/>
      <c r="Q54" s="382"/>
    </row>
    <row r="55">
      <c r="E55" s="227"/>
      <c r="F55" s="163"/>
      <c r="G55" s="163"/>
      <c r="H55" s="163"/>
      <c r="I55" s="163"/>
      <c r="J55" s="163"/>
      <c r="L55" s="163"/>
      <c r="Q55" s="382"/>
    </row>
    <row r="56">
      <c r="E56" s="225"/>
      <c r="F56" s="168"/>
      <c r="G56" s="168"/>
      <c r="H56" s="168"/>
      <c r="I56" s="168"/>
      <c r="J56" s="168"/>
      <c r="L56" s="168"/>
      <c r="Q56" s="382"/>
    </row>
    <row r="57">
      <c r="E57" s="227"/>
      <c r="F57" s="163"/>
      <c r="G57" s="163"/>
      <c r="H57" s="163"/>
      <c r="I57" s="163"/>
      <c r="J57" s="163"/>
      <c r="L57" s="163"/>
      <c r="Q57" s="382"/>
    </row>
    <row r="58">
      <c r="E58" s="225"/>
      <c r="F58" s="168"/>
      <c r="G58" s="168"/>
      <c r="H58" s="168"/>
      <c r="I58" s="168"/>
      <c r="J58" s="168"/>
      <c r="L58" s="168"/>
      <c r="Q58" s="382"/>
    </row>
    <row r="59">
      <c r="E59" s="227"/>
      <c r="F59" s="163"/>
      <c r="G59" s="163"/>
      <c r="H59" s="163"/>
      <c r="I59" s="163"/>
      <c r="J59" s="163"/>
      <c r="L59" s="163"/>
      <c r="Q59" s="382"/>
    </row>
    <row r="60">
      <c r="E60" s="225"/>
      <c r="F60" s="168"/>
      <c r="G60" s="168"/>
      <c r="H60" s="168"/>
      <c r="I60" s="168"/>
      <c r="J60" s="168"/>
      <c r="L60" s="168"/>
      <c r="Q60" s="382"/>
    </row>
    <row r="61">
      <c r="E61" s="227"/>
      <c r="F61" s="163"/>
      <c r="G61" s="163"/>
      <c r="H61" s="163"/>
      <c r="I61" s="163"/>
      <c r="J61" s="163"/>
      <c r="L61" s="163"/>
      <c r="Q61" s="382"/>
    </row>
    <row r="62">
      <c r="E62" s="225"/>
      <c r="F62" s="168"/>
      <c r="G62" s="168"/>
      <c r="H62" s="168"/>
      <c r="I62" s="168"/>
      <c r="J62" s="168"/>
      <c r="L62" s="168"/>
      <c r="Q62" s="382"/>
    </row>
    <row r="63">
      <c r="E63" s="227"/>
      <c r="F63" s="163"/>
      <c r="G63" s="163"/>
      <c r="H63" s="163"/>
      <c r="I63" s="163"/>
      <c r="J63" s="163"/>
      <c r="L63" s="163"/>
      <c r="Q63" s="382"/>
    </row>
    <row r="64">
      <c r="E64" s="225"/>
      <c r="F64" s="168"/>
      <c r="G64" s="168"/>
      <c r="H64" s="168"/>
      <c r="I64" s="168"/>
      <c r="J64" s="168"/>
      <c r="L64" s="168"/>
      <c r="Q64" s="382"/>
    </row>
    <row r="65">
      <c r="E65" s="227"/>
      <c r="F65" s="163"/>
      <c r="G65" s="163"/>
      <c r="H65" s="163"/>
      <c r="I65" s="163"/>
      <c r="J65" s="163"/>
      <c r="L65" s="163"/>
      <c r="Q65" s="382"/>
    </row>
    <row r="66">
      <c r="E66" s="225"/>
      <c r="F66" s="168"/>
      <c r="G66" s="168"/>
      <c r="H66" s="168"/>
      <c r="I66" s="168"/>
      <c r="J66" s="168"/>
      <c r="L66" s="168"/>
      <c r="Q66" s="382"/>
    </row>
    <row r="67">
      <c r="E67" s="227"/>
      <c r="F67" s="163"/>
      <c r="G67" s="163"/>
      <c r="H67" s="163"/>
      <c r="I67" s="163"/>
      <c r="J67" s="163"/>
      <c r="L67" s="163"/>
      <c r="Q67" s="382"/>
    </row>
    <row r="68">
      <c r="E68" s="225"/>
      <c r="F68" s="168"/>
      <c r="G68" s="168"/>
      <c r="H68" s="168"/>
      <c r="I68" s="168"/>
      <c r="J68" s="168"/>
      <c r="L68" s="168"/>
      <c r="Q68" s="382"/>
    </row>
    <row r="69">
      <c r="E69" s="227"/>
      <c r="F69" s="163"/>
      <c r="G69" s="163"/>
      <c r="H69" s="163"/>
      <c r="I69" s="163"/>
      <c r="J69" s="163"/>
      <c r="L69" s="163"/>
      <c r="Q69" s="382"/>
    </row>
    <row r="70">
      <c r="E70" s="225"/>
      <c r="F70" s="168"/>
      <c r="G70" s="168"/>
      <c r="H70" s="168"/>
      <c r="I70" s="168"/>
      <c r="J70" s="168"/>
      <c r="L70" s="168"/>
      <c r="Q70" s="382"/>
    </row>
    <row r="71">
      <c r="E71" s="227"/>
      <c r="F71" s="163"/>
      <c r="G71" s="163"/>
      <c r="H71" s="163"/>
      <c r="I71" s="163"/>
      <c r="J71" s="163"/>
      <c r="L71" s="163"/>
      <c r="Q71" s="382"/>
    </row>
    <row r="72">
      <c r="E72" s="225"/>
      <c r="F72" s="168"/>
      <c r="G72" s="168"/>
      <c r="H72" s="168"/>
      <c r="I72" s="168"/>
      <c r="J72" s="168"/>
      <c r="L72" s="168"/>
      <c r="Q72" s="382"/>
    </row>
    <row r="73">
      <c r="E73" s="227"/>
      <c r="F73" s="163"/>
      <c r="G73" s="163"/>
      <c r="H73" s="163"/>
      <c r="I73" s="163"/>
      <c r="J73" s="163"/>
      <c r="L73" s="163"/>
      <c r="Q73" s="382"/>
    </row>
    <row r="74">
      <c r="E74" s="225"/>
      <c r="F74" s="168"/>
      <c r="G74" s="168"/>
      <c r="H74" s="168"/>
      <c r="I74" s="168"/>
      <c r="J74" s="168"/>
      <c r="L74" s="168"/>
      <c r="Q74" s="382"/>
    </row>
    <row r="75">
      <c r="E75" s="227"/>
      <c r="F75" s="163"/>
      <c r="G75" s="163"/>
      <c r="H75" s="163"/>
      <c r="I75" s="163"/>
      <c r="J75" s="163"/>
      <c r="L75" s="163"/>
      <c r="Q75" s="382"/>
    </row>
    <row r="76">
      <c r="E76" s="225"/>
      <c r="F76" s="168"/>
      <c r="G76" s="168"/>
      <c r="H76" s="168"/>
      <c r="I76" s="168"/>
      <c r="J76" s="168"/>
      <c r="L76" s="168"/>
      <c r="Q76" s="382"/>
    </row>
    <row r="77">
      <c r="E77" s="227"/>
      <c r="F77" s="163"/>
      <c r="G77" s="163"/>
      <c r="H77" s="163"/>
      <c r="I77" s="163"/>
      <c r="J77" s="163"/>
      <c r="L77" s="163"/>
      <c r="Q77" s="382"/>
    </row>
    <row r="78">
      <c r="E78" s="225"/>
      <c r="F78" s="168"/>
      <c r="G78" s="168"/>
      <c r="H78" s="168"/>
      <c r="I78" s="168"/>
      <c r="J78" s="168"/>
      <c r="L78" s="168"/>
      <c r="Q78" s="382"/>
    </row>
    <row r="79">
      <c r="E79" s="227"/>
      <c r="F79" s="163"/>
      <c r="G79" s="163"/>
      <c r="H79" s="163"/>
      <c r="I79" s="163"/>
      <c r="J79" s="163"/>
      <c r="L79" s="163"/>
      <c r="Q79" s="382"/>
    </row>
    <row r="80">
      <c r="E80" s="225"/>
      <c r="F80" s="168"/>
      <c r="G80" s="168"/>
      <c r="H80" s="168"/>
      <c r="I80" s="168"/>
      <c r="J80" s="168"/>
      <c r="L80" s="168"/>
      <c r="Q80" s="382"/>
    </row>
    <row r="81">
      <c r="E81" s="227"/>
      <c r="F81" s="163"/>
      <c r="G81" s="163"/>
      <c r="H81" s="163"/>
      <c r="I81" s="163"/>
      <c r="J81" s="163"/>
      <c r="L81" s="163"/>
      <c r="Q81" s="382"/>
    </row>
    <row r="82">
      <c r="E82" s="225"/>
      <c r="F82" s="168"/>
      <c r="G82" s="168"/>
      <c r="H82" s="168"/>
      <c r="I82" s="168"/>
      <c r="J82" s="168"/>
      <c r="L82" s="168"/>
      <c r="Q82" s="382"/>
    </row>
    <row r="83">
      <c r="E83" s="227"/>
      <c r="F83" s="163"/>
      <c r="G83" s="163"/>
      <c r="H83" s="163"/>
      <c r="I83" s="163"/>
      <c r="J83" s="163"/>
      <c r="L83" s="163"/>
      <c r="Q83" s="382"/>
    </row>
    <row r="84">
      <c r="E84" s="225"/>
      <c r="F84" s="168"/>
      <c r="G84" s="168"/>
      <c r="H84" s="168"/>
      <c r="I84" s="168"/>
      <c r="J84" s="168"/>
      <c r="L84" s="168"/>
      <c r="Q84" s="382"/>
    </row>
    <row r="85">
      <c r="E85" s="227"/>
      <c r="F85" s="163"/>
      <c r="G85" s="163"/>
      <c r="H85" s="163"/>
      <c r="I85" s="163"/>
      <c r="J85" s="163"/>
      <c r="L85" s="163"/>
      <c r="Q85" s="382"/>
    </row>
    <row r="86">
      <c r="E86" s="225"/>
      <c r="F86" s="168"/>
      <c r="G86" s="168"/>
      <c r="H86" s="168"/>
      <c r="I86" s="168"/>
      <c r="J86" s="168"/>
      <c r="L86" s="168"/>
      <c r="Q86" s="382"/>
    </row>
    <row r="87">
      <c r="E87" s="227"/>
      <c r="F87" s="163"/>
      <c r="G87" s="163"/>
      <c r="H87" s="163"/>
      <c r="I87" s="163"/>
      <c r="J87" s="163"/>
      <c r="L87" s="163"/>
      <c r="Q87" s="382"/>
    </row>
    <row r="88">
      <c r="E88" s="225"/>
      <c r="F88" s="168"/>
      <c r="G88" s="168"/>
      <c r="H88" s="168"/>
      <c r="I88" s="168"/>
      <c r="J88" s="168"/>
      <c r="L88" s="168"/>
      <c r="Q88" s="382"/>
    </row>
    <row r="89">
      <c r="E89" s="227"/>
      <c r="F89" s="163"/>
      <c r="G89" s="163"/>
      <c r="H89" s="163"/>
      <c r="I89" s="163"/>
      <c r="J89" s="163"/>
      <c r="L89" s="163"/>
      <c r="Q89" s="382"/>
    </row>
    <row r="90">
      <c r="E90" s="225"/>
      <c r="F90" s="168"/>
      <c r="G90" s="168"/>
      <c r="H90" s="168"/>
      <c r="I90" s="168"/>
      <c r="J90" s="168"/>
      <c r="L90" s="168"/>
      <c r="Q90" s="382"/>
    </row>
    <row r="91">
      <c r="E91" s="227"/>
      <c r="F91" s="163"/>
      <c r="G91" s="163"/>
      <c r="H91" s="163"/>
      <c r="I91" s="163"/>
      <c r="J91" s="163"/>
      <c r="L91" s="163"/>
      <c r="Q91" s="382"/>
    </row>
    <row r="92">
      <c r="E92" s="225"/>
      <c r="F92" s="168"/>
      <c r="G92" s="168"/>
      <c r="H92" s="168"/>
      <c r="I92" s="168"/>
      <c r="J92" s="168"/>
      <c r="L92" s="168"/>
      <c r="Q92" s="382"/>
    </row>
    <row r="93">
      <c r="E93" s="227"/>
      <c r="F93" s="163"/>
      <c r="G93" s="163"/>
      <c r="H93" s="163"/>
      <c r="I93" s="163"/>
      <c r="J93" s="163"/>
      <c r="L93" s="163"/>
      <c r="Q93" s="382"/>
    </row>
    <row r="94">
      <c r="E94" s="225"/>
      <c r="F94" s="168"/>
      <c r="G94" s="168"/>
      <c r="H94" s="168"/>
      <c r="I94" s="168"/>
      <c r="J94" s="168"/>
      <c r="L94" s="168"/>
      <c r="Q94" s="382"/>
    </row>
    <row r="95">
      <c r="E95" s="227"/>
      <c r="F95" s="163"/>
      <c r="G95" s="163"/>
      <c r="H95" s="163"/>
      <c r="I95" s="163"/>
      <c r="J95" s="163"/>
      <c r="L95" s="163"/>
      <c r="Q95" s="382"/>
    </row>
    <row r="96">
      <c r="E96" s="225"/>
      <c r="F96" s="168"/>
      <c r="G96" s="168"/>
      <c r="H96" s="168"/>
      <c r="I96" s="168"/>
      <c r="J96" s="168"/>
      <c r="L96" s="168"/>
      <c r="Q96" s="382"/>
    </row>
    <row r="97">
      <c r="E97" s="227"/>
      <c r="F97" s="163"/>
      <c r="G97" s="163"/>
      <c r="H97" s="163"/>
      <c r="I97" s="163"/>
      <c r="J97" s="163"/>
      <c r="L97" s="163"/>
      <c r="Q97" s="382"/>
    </row>
    <row r="98">
      <c r="E98" s="225"/>
      <c r="F98" s="168"/>
      <c r="G98" s="168"/>
      <c r="H98" s="168"/>
      <c r="I98" s="168"/>
      <c r="J98" s="168"/>
      <c r="L98" s="168"/>
      <c r="Q98" s="382"/>
    </row>
    <row r="99">
      <c r="E99" s="227"/>
      <c r="F99" s="163"/>
      <c r="G99" s="163"/>
      <c r="H99" s="163"/>
      <c r="I99" s="163"/>
      <c r="J99" s="163"/>
      <c r="L99" s="163"/>
      <c r="Q99" s="382"/>
    </row>
    <row r="100">
      <c r="E100" s="225"/>
      <c r="F100" s="168"/>
      <c r="G100" s="168"/>
      <c r="H100" s="168"/>
      <c r="I100" s="168"/>
      <c r="J100" s="168"/>
      <c r="L100" s="168"/>
      <c r="Q100" s="382"/>
    </row>
    <row r="101">
      <c r="E101" s="227"/>
      <c r="F101" s="163"/>
      <c r="G101" s="163"/>
      <c r="H101" s="163"/>
      <c r="I101" s="163"/>
      <c r="J101" s="163"/>
      <c r="L101" s="163"/>
      <c r="Q101" s="382"/>
    </row>
    <row r="102">
      <c r="E102" s="225"/>
      <c r="F102" s="168"/>
      <c r="G102" s="168"/>
      <c r="H102" s="168"/>
      <c r="I102" s="168"/>
      <c r="J102" s="168"/>
      <c r="L102" s="168"/>
      <c r="Q102" s="382"/>
    </row>
    <row r="103">
      <c r="E103" s="227"/>
      <c r="F103" s="163"/>
      <c r="G103" s="163"/>
      <c r="H103" s="163"/>
      <c r="I103" s="163"/>
      <c r="J103" s="163"/>
      <c r="L103" s="163"/>
      <c r="Q103" s="382"/>
    </row>
    <row r="104">
      <c r="E104" s="225"/>
      <c r="F104" s="168"/>
      <c r="G104" s="168"/>
      <c r="H104" s="168"/>
      <c r="I104" s="168"/>
      <c r="J104" s="168"/>
      <c r="L104" s="168"/>
      <c r="Q104" s="382"/>
    </row>
    <row r="105">
      <c r="E105" s="227"/>
      <c r="F105" s="163"/>
      <c r="G105" s="163"/>
      <c r="H105" s="163"/>
      <c r="I105" s="163"/>
      <c r="J105" s="163"/>
      <c r="L105" s="163"/>
      <c r="Q105" s="382"/>
    </row>
    <row r="106">
      <c r="E106" s="225"/>
      <c r="F106" s="168"/>
      <c r="G106" s="168"/>
      <c r="H106" s="168"/>
      <c r="I106" s="168"/>
      <c r="J106" s="168"/>
      <c r="L106" s="168"/>
      <c r="Q106" s="382"/>
    </row>
    <row r="107">
      <c r="E107" s="227"/>
      <c r="F107" s="163"/>
      <c r="G107" s="163"/>
      <c r="H107" s="163"/>
      <c r="I107" s="163"/>
      <c r="J107" s="163"/>
      <c r="L107" s="163"/>
      <c r="Q107" s="382"/>
    </row>
    <row r="108">
      <c r="E108" s="225"/>
      <c r="F108" s="168"/>
      <c r="G108" s="168"/>
      <c r="H108" s="168"/>
      <c r="I108" s="168"/>
      <c r="J108" s="168"/>
      <c r="L108" s="168"/>
      <c r="Q108" s="382"/>
    </row>
    <row r="109">
      <c r="E109" s="227"/>
      <c r="F109" s="163"/>
      <c r="G109" s="163"/>
      <c r="H109" s="163"/>
      <c r="I109" s="163"/>
      <c r="J109" s="163"/>
      <c r="L109" s="163"/>
      <c r="Q109" s="382"/>
    </row>
    <row r="110">
      <c r="E110" s="225"/>
      <c r="F110" s="168"/>
      <c r="G110" s="168"/>
      <c r="H110" s="168"/>
      <c r="I110" s="168"/>
      <c r="J110" s="168"/>
      <c r="L110" s="168"/>
      <c r="Q110" s="382"/>
    </row>
    <row r="111">
      <c r="E111" s="227"/>
      <c r="F111" s="163"/>
      <c r="G111" s="163"/>
      <c r="H111" s="163"/>
      <c r="I111" s="163"/>
      <c r="J111" s="163"/>
      <c r="L111" s="163"/>
      <c r="Q111" s="382"/>
    </row>
    <row r="112">
      <c r="E112" s="225"/>
      <c r="F112" s="168"/>
      <c r="G112" s="168"/>
      <c r="H112" s="168"/>
      <c r="I112" s="168"/>
      <c r="J112" s="168"/>
      <c r="L112" s="168"/>
      <c r="Q112" s="382"/>
    </row>
    <row r="113">
      <c r="E113" s="227"/>
      <c r="F113" s="163"/>
      <c r="G113" s="163"/>
      <c r="H113" s="163"/>
      <c r="I113" s="163"/>
      <c r="J113" s="163"/>
      <c r="L113" s="163"/>
      <c r="Q113" s="382"/>
    </row>
    <row r="114">
      <c r="E114" s="225"/>
      <c r="F114" s="168"/>
      <c r="G114" s="168"/>
      <c r="H114" s="168"/>
      <c r="I114" s="168"/>
      <c r="J114" s="168"/>
      <c r="L114" s="168"/>
      <c r="Q114" s="382"/>
    </row>
    <row r="115">
      <c r="E115" s="227"/>
      <c r="F115" s="163"/>
      <c r="G115" s="163"/>
      <c r="H115" s="163"/>
      <c r="I115" s="163"/>
      <c r="J115" s="163"/>
      <c r="L115" s="163"/>
      <c r="Q115" s="382"/>
    </row>
    <row r="116">
      <c r="E116" s="225"/>
      <c r="F116" s="168"/>
      <c r="G116" s="168"/>
      <c r="H116" s="168"/>
      <c r="I116" s="168"/>
      <c r="J116" s="168"/>
      <c r="L116" s="168"/>
      <c r="Q116" s="382"/>
    </row>
    <row r="117">
      <c r="E117" s="227"/>
      <c r="F117" s="163"/>
      <c r="G117" s="163"/>
      <c r="H117" s="163"/>
      <c r="I117" s="163"/>
      <c r="J117" s="163"/>
      <c r="L117" s="163"/>
      <c r="Q117" s="382"/>
    </row>
    <row r="118">
      <c r="E118" s="225"/>
      <c r="F118" s="168"/>
      <c r="G118" s="168"/>
      <c r="H118" s="168"/>
      <c r="I118" s="168"/>
      <c r="J118" s="168"/>
      <c r="L118" s="168"/>
      <c r="Q118" s="382"/>
    </row>
    <row r="119">
      <c r="E119" s="227"/>
      <c r="F119" s="163"/>
      <c r="G119" s="163"/>
      <c r="H119" s="163"/>
      <c r="I119" s="163"/>
      <c r="J119" s="163"/>
      <c r="L119" s="163"/>
      <c r="Q119" s="382"/>
    </row>
    <row r="120">
      <c r="E120" s="225"/>
      <c r="F120" s="168"/>
      <c r="G120" s="168"/>
      <c r="H120" s="168"/>
      <c r="I120" s="168"/>
      <c r="J120" s="168"/>
      <c r="L120" s="168"/>
      <c r="Q120" s="382"/>
    </row>
    <row r="121">
      <c r="E121" s="227"/>
      <c r="F121" s="163"/>
      <c r="G121" s="163"/>
      <c r="H121" s="163"/>
      <c r="I121" s="163"/>
      <c r="J121" s="163"/>
      <c r="L121" s="163"/>
      <c r="Q121" s="382"/>
    </row>
    <row r="122">
      <c r="E122" s="225"/>
      <c r="F122" s="168"/>
      <c r="G122" s="168"/>
      <c r="H122" s="168"/>
      <c r="I122" s="168"/>
      <c r="J122" s="168"/>
      <c r="L122" s="168"/>
      <c r="Q122" s="382"/>
    </row>
    <row r="123">
      <c r="E123" s="227"/>
      <c r="F123" s="163"/>
      <c r="G123" s="163"/>
      <c r="H123" s="163"/>
      <c r="I123" s="163"/>
      <c r="J123" s="163"/>
      <c r="L123" s="163"/>
      <c r="Q123" s="382"/>
    </row>
    <row r="124">
      <c r="E124" s="225"/>
      <c r="F124" s="168"/>
      <c r="G124" s="168"/>
      <c r="H124" s="168"/>
      <c r="I124" s="168"/>
      <c r="J124" s="168"/>
      <c r="L124" s="168"/>
      <c r="Q124" s="382"/>
    </row>
    <row r="125">
      <c r="E125" s="227"/>
      <c r="F125" s="163"/>
      <c r="G125" s="163"/>
      <c r="H125" s="163"/>
      <c r="I125" s="163"/>
      <c r="J125" s="163"/>
      <c r="L125" s="163"/>
      <c r="Q125" s="382"/>
    </row>
    <row r="126">
      <c r="E126" s="225"/>
      <c r="F126" s="168"/>
      <c r="G126" s="168"/>
      <c r="H126" s="168"/>
      <c r="I126" s="168"/>
      <c r="J126" s="168"/>
      <c r="L126" s="168"/>
      <c r="Q126" s="382"/>
    </row>
    <row r="127">
      <c r="E127" s="227"/>
      <c r="F127" s="163"/>
      <c r="G127" s="163"/>
      <c r="H127" s="163"/>
      <c r="I127" s="163"/>
      <c r="J127" s="163"/>
      <c r="L127" s="163"/>
      <c r="Q127" s="382"/>
    </row>
    <row r="128">
      <c r="E128" s="225"/>
      <c r="F128" s="168"/>
      <c r="G128" s="168"/>
      <c r="H128" s="168"/>
      <c r="I128" s="168"/>
      <c r="J128" s="168"/>
      <c r="L128" s="168"/>
      <c r="Q128" s="382"/>
    </row>
    <row r="129">
      <c r="E129" s="227"/>
      <c r="F129" s="163"/>
      <c r="G129" s="163"/>
      <c r="H129" s="163"/>
      <c r="I129" s="163"/>
      <c r="J129" s="163"/>
      <c r="L129" s="163"/>
      <c r="Q129" s="382"/>
    </row>
    <row r="130">
      <c r="E130" s="225"/>
      <c r="F130" s="168"/>
      <c r="G130" s="168"/>
      <c r="H130" s="168"/>
      <c r="I130" s="168"/>
      <c r="J130" s="168"/>
      <c r="L130" s="168"/>
      <c r="Q130" s="382"/>
    </row>
    <row r="131">
      <c r="E131" s="227"/>
      <c r="F131" s="163"/>
      <c r="G131" s="163"/>
      <c r="H131" s="163"/>
      <c r="I131" s="163"/>
      <c r="J131" s="163"/>
      <c r="L131" s="163"/>
      <c r="Q131" s="382"/>
    </row>
    <row r="132">
      <c r="E132" s="225"/>
      <c r="F132" s="168"/>
      <c r="G132" s="168"/>
      <c r="H132" s="168"/>
      <c r="I132" s="168"/>
      <c r="J132" s="168"/>
      <c r="L132" s="168"/>
      <c r="Q132" s="382"/>
    </row>
    <row r="133">
      <c r="E133" s="227"/>
      <c r="F133" s="163"/>
      <c r="G133" s="163"/>
      <c r="H133" s="163"/>
      <c r="I133" s="163"/>
      <c r="J133" s="163"/>
      <c r="L133" s="163"/>
      <c r="Q133" s="382"/>
    </row>
    <row r="134">
      <c r="E134" s="225"/>
      <c r="F134" s="168"/>
      <c r="G134" s="168"/>
      <c r="H134" s="168"/>
      <c r="I134" s="168"/>
      <c r="J134" s="168"/>
      <c r="L134" s="168"/>
      <c r="Q134" s="382"/>
    </row>
    <row r="135">
      <c r="E135" s="227"/>
      <c r="F135" s="163"/>
      <c r="G135" s="163"/>
      <c r="H135" s="163"/>
      <c r="I135" s="163"/>
      <c r="J135" s="163"/>
      <c r="L135" s="163"/>
      <c r="Q135" s="382"/>
    </row>
    <row r="136">
      <c r="E136" s="225"/>
      <c r="F136" s="168"/>
      <c r="G136" s="168"/>
      <c r="H136" s="168"/>
      <c r="I136" s="168"/>
      <c r="J136" s="168"/>
      <c r="L136" s="168"/>
      <c r="Q136" s="382"/>
    </row>
    <row r="137">
      <c r="E137" s="227"/>
      <c r="F137" s="163"/>
      <c r="G137" s="163"/>
      <c r="H137" s="163"/>
      <c r="I137" s="163"/>
      <c r="J137" s="163"/>
      <c r="L137" s="163"/>
      <c r="Q137" s="382"/>
    </row>
    <row r="138">
      <c r="E138" s="225"/>
      <c r="F138" s="168"/>
      <c r="G138" s="168"/>
      <c r="H138" s="168"/>
      <c r="I138" s="168"/>
      <c r="J138" s="168"/>
      <c r="L138" s="168"/>
      <c r="Q138" s="382"/>
    </row>
    <row r="139">
      <c r="E139" s="227"/>
      <c r="F139" s="163"/>
      <c r="G139" s="163"/>
      <c r="H139" s="163"/>
      <c r="I139" s="163"/>
      <c r="J139" s="163"/>
      <c r="L139" s="163"/>
      <c r="Q139" s="382"/>
    </row>
    <row r="140">
      <c r="E140" s="225"/>
      <c r="F140" s="168"/>
      <c r="G140" s="168"/>
      <c r="H140" s="168"/>
      <c r="I140" s="168"/>
      <c r="J140" s="168"/>
      <c r="L140" s="168"/>
      <c r="Q140" s="382"/>
    </row>
    <row r="141">
      <c r="E141" s="227"/>
      <c r="F141" s="163"/>
      <c r="G141" s="163"/>
      <c r="H141" s="163"/>
      <c r="I141" s="163"/>
      <c r="J141" s="163"/>
      <c r="L141" s="163"/>
      <c r="Q141" s="382"/>
    </row>
    <row r="142">
      <c r="E142" s="225"/>
      <c r="F142" s="168"/>
      <c r="G142" s="168"/>
      <c r="H142" s="168"/>
      <c r="I142" s="168"/>
      <c r="J142" s="168"/>
      <c r="L142" s="168"/>
      <c r="Q142" s="382"/>
    </row>
    <row r="143">
      <c r="E143" s="227"/>
      <c r="F143" s="163"/>
      <c r="G143" s="163"/>
      <c r="H143" s="163"/>
      <c r="I143" s="163"/>
      <c r="J143" s="163"/>
      <c r="L143" s="163"/>
      <c r="Q143" s="382"/>
    </row>
    <row r="144">
      <c r="E144" s="225"/>
      <c r="F144" s="168"/>
      <c r="G144" s="168"/>
      <c r="H144" s="168"/>
      <c r="I144" s="168"/>
      <c r="J144" s="168"/>
      <c r="L144" s="168"/>
      <c r="Q144" s="382"/>
    </row>
    <row r="145">
      <c r="E145" s="227"/>
      <c r="F145" s="163"/>
      <c r="G145" s="163"/>
      <c r="H145" s="163"/>
      <c r="I145" s="163"/>
      <c r="J145" s="163"/>
      <c r="L145" s="163"/>
      <c r="Q145" s="382"/>
    </row>
    <row r="146">
      <c r="E146" s="225"/>
      <c r="F146" s="168"/>
      <c r="G146" s="168"/>
      <c r="H146" s="168"/>
      <c r="I146" s="168"/>
      <c r="J146" s="168"/>
      <c r="L146" s="168"/>
      <c r="Q146" s="382"/>
    </row>
    <row r="147">
      <c r="E147" s="227"/>
      <c r="F147" s="163"/>
      <c r="G147" s="163"/>
      <c r="H147" s="163"/>
      <c r="I147" s="163"/>
      <c r="J147" s="163"/>
      <c r="L147" s="163"/>
      <c r="Q147" s="382"/>
    </row>
    <row r="148">
      <c r="E148" s="225"/>
      <c r="F148" s="168"/>
      <c r="G148" s="168"/>
      <c r="H148" s="168"/>
      <c r="I148" s="168"/>
      <c r="J148" s="168"/>
      <c r="L148" s="168"/>
      <c r="Q148" s="382"/>
    </row>
    <row r="149">
      <c r="E149" s="227"/>
      <c r="F149" s="163"/>
      <c r="G149" s="163"/>
      <c r="H149" s="163"/>
      <c r="I149" s="163"/>
      <c r="J149" s="163"/>
      <c r="L149" s="163"/>
      <c r="Q149" s="382"/>
    </row>
    <row r="150">
      <c r="E150" s="225"/>
      <c r="F150" s="168"/>
      <c r="G150" s="168"/>
      <c r="H150" s="168"/>
      <c r="I150" s="168"/>
      <c r="J150" s="168"/>
      <c r="L150" s="168"/>
      <c r="Q150" s="382"/>
    </row>
    <row r="151">
      <c r="E151" s="227"/>
      <c r="F151" s="163"/>
      <c r="G151" s="163"/>
      <c r="H151" s="163"/>
      <c r="I151" s="163"/>
      <c r="J151" s="163"/>
      <c r="L151" s="163"/>
      <c r="Q151" s="382"/>
    </row>
    <row r="152">
      <c r="E152" s="225"/>
      <c r="F152" s="168"/>
      <c r="G152" s="168"/>
      <c r="H152" s="168"/>
      <c r="I152" s="168"/>
      <c r="J152" s="168"/>
      <c r="L152" s="168"/>
      <c r="Q152" s="382"/>
    </row>
    <row r="153">
      <c r="E153" s="227"/>
      <c r="F153" s="163"/>
      <c r="G153" s="163"/>
      <c r="H153" s="163"/>
      <c r="I153" s="163"/>
      <c r="J153" s="163"/>
      <c r="L153" s="163"/>
      <c r="Q153" s="382"/>
    </row>
    <row r="154">
      <c r="E154" s="225"/>
      <c r="F154" s="168"/>
      <c r="G154" s="168"/>
      <c r="H154" s="168"/>
      <c r="I154" s="168"/>
      <c r="J154" s="168"/>
      <c r="L154" s="168"/>
      <c r="Q154" s="382"/>
    </row>
    <row r="155">
      <c r="E155" s="227"/>
      <c r="F155" s="163"/>
      <c r="G155" s="163"/>
      <c r="H155" s="163"/>
      <c r="I155" s="163"/>
      <c r="J155" s="163"/>
      <c r="L155" s="163"/>
      <c r="Q155" s="382"/>
    </row>
    <row r="156">
      <c r="E156" s="225"/>
      <c r="F156" s="168"/>
      <c r="G156" s="168"/>
      <c r="H156" s="168"/>
      <c r="I156" s="168"/>
      <c r="J156" s="168"/>
      <c r="L156" s="168"/>
      <c r="Q156" s="382"/>
    </row>
    <row r="157">
      <c r="E157" s="227"/>
      <c r="F157" s="163"/>
      <c r="G157" s="163"/>
      <c r="H157" s="163"/>
      <c r="I157" s="163"/>
      <c r="J157" s="163"/>
      <c r="L157" s="163"/>
      <c r="Q157" s="382"/>
    </row>
    <row r="158">
      <c r="E158" s="225"/>
      <c r="F158" s="168"/>
      <c r="G158" s="168"/>
      <c r="H158" s="168"/>
      <c r="I158" s="168"/>
      <c r="J158" s="168"/>
      <c r="L158" s="168"/>
      <c r="Q158" s="382"/>
    </row>
    <row r="159">
      <c r="E159" s="227"/>
      <c r="F159" s="163"/>
      <c r="G159" s="163"/>
      <c r="H159" s="163"/>
      <c r="I159" s="163"/>
      <c r="J159" s="163"/>
      <c r="L159" s="163"/>
      <c r="Q159" s="382"/>
    </row>
    <row r="160">
      <c r="E160" s="225"/>
      <c r="F160" s="168"/>
      <c r="G160" s="168"/>
      <c r="H160" s="168"/>
      <c r="I160" s="168"/>
      <c r="J160" s="168"/>
      <c r="L160" s="168"/>
      <c r="Q160" s="382"/>
    </row>
    <row r="161">
      <c r="E161" s="227"/>
      <c r="F161" s="163"/>
      <c r="G161" s="163"/>
      <c r="H161" s="163"/>
      <c r="I161" s="163"/>
      <c r="J161" s="163"/>
      <c r="L161" s="163"/>
      <c r="Q161" s="382"/>
    </row>
    <row r="162">
      <c r="E162" s="225"/>
      <c r="F162" s="168"/>
      <c r="G162" s="168"/>
      <c r="H162" s="168"/>
      <c r="I162" s="168"/>
      <c r="J162" s="168"/>
      <c r="L162" s="168"/>
      <c r="Q162" s="382"/>
    </row>
    <row r="163">
      <c r="E163" s="227"/>
      <c r="F163" s="163"/>
      <c r="G163" s="163"/>
      <c r="H163" s="163"/>
      <c r="I163" s="163"/>
      <c r="J163" s="163"/>
      <c r="L163" s="163"/>
      <c r="Q163" s="382"/>
    </row>
    <row r="164">
      <c r="E164" s="225"/>
      <c r="F164" s="168"/>
      <c r="G164" s="168"/>
      <c r="H164" s="168"/>
      <c r="I164" s="168"/>
      <c r="J164" s="168"/>
      <c r="L164" s="168"/>
      <c r="Q164" s="382"/>
    </row>
    <row r="165">
      <c r="E165" s="227"/>
      <c r="F165" s="163"/>
      <c r="G165" s="163"/>
      <c r="H165" s="163"/>
      <c r="I165" s="163"/>
      <c r="J165" s="163"/>
      <c r="L165" s="163"/>
      <c r="Q165" s="382"/>
    </row>
    <row r="166">
      <c r="E166" s="225"/>
      <c r="F166" s="168"/>
      <c r="G166" s="168"/>
      <c r="H166" s="168"/>
      <c r="I166" s="168"/>
      <c r="J166" s="168"/>
      <c r="L166" s="168"/>
      <c r="Q166" s="382"/>
    </row>
    <row r="167">
      <c r="E167" s="227"/>
      <c r="F167" s="163"/>
      <c r="G167" s="163"/>
      <c r="H167" s="163"/>
      <c r="I167" s="163"/>
      <c r="J167" s="163"/>
      <c r="L167" s="163"/>
      <c r="Q167" s="382"/>
    </row>
    <row r="168">
      <c r="E168" s="225"/>
      <c r="F168" s="168"/>
      <c r="G168" s="168"/>
      <c r="H168" s="168"/>
      <c r="I168" s="168"/>
      <c r="J168" s="168"/>
      <c r="L168" s="168"/>
      <c r="Q168" s="382"/>
    </row>
    <row r="169">
      <c r="E169" s="227"/>
      <c r="F169" s="163"/>
      <c r="G169" s="163"/>
      <c r="H169" s="163"/>
      <c r="I169" s="163"/>
      <c r="J169" s="163"/>
      <c r="L169" s="163"/>
      <c r="Q169" s="382"/>
    </row>
    <row r="170">
      <c r="E170" s="225"/>
      <c r="F170" s="168"/>
      <c r="G170" s="168"/>
      <c r="H170" s="168"/>
      <c r="I170" s="168"/>
      <c r="J170" s="168"/>
      <c r="L170" s="168"/>
      <c r="Q170" s="382"/>
    </row>
    <row r="171">
      <c r="E171" s="227"/>
      <c r="F171" s="163"/>
      <c r="G171" s="163"/>
      <c r="H171" s="163"/>
      <c r="I171" s="163"/>
      <c r="J171" s="163"/>
      <c r="L171" s="163"/>
      <c r="Q171" s="382"/>
    </row>
    <row r="172">
      <c r="E172" s="225"/>
      <c r="F172" s="168"/>
      <c r="G172" s="168"/>
      <c r="H172" s="168"/>
      <c r="I172" s="168"/>
      <c r="J172" s="168"/>
      <c r="L172" s="168"/>
      <c r="Q172" s="382"/>
    </row>
    <row r="173">
      <c r="E173" s="227"/>
      <c r="F173" s="163"/>
      <c r="G173" s="163"/>
      <c r="H173" s="163"/>
      <c r="I173" s="163"/>
      <c r="J173" s="163"/>
      <c r="L173" s="163"/>
      <c r="Q173" s="382"/>
    </row>
    <row r="174">
      <c r="E174" s="225"/>
      <c r="F174" s="168"/>
      <c r="G174" s="168"/>
      <c r="H174" s="168"/>
      <c r="I174" s="168"/>
      <c r="J174" s="168"/>
      <c r="L174" s="168"/>
      <c r="Q174" s="382"/>
    </row>
    <row r="175">
      <c r="E175" s="227"/>
      <c r="F175" s="163"/>
      <c r="G175" s="163"/>
      <c r="H175" s="163"/>
      <c r="I175" s="163"/>
      <c r="J175" s="163"/>
      <c r="L175" s="163"/>
      <c r="Q175" s="382"/>
    </row>
    <row r="176">
      <c r="E176" s="225"/>
      <c r="F176" s="168"/>
      <c r="G176" s="168"/>
      <c r="H176" s="168"/>
      <c r="I176" s="168"/>
      <c r="J176" s="168"/>
      <c r="L176" s="168"/>
      <c r="Q176" s="382"/>
    </row>
    <row r="177">
      <c r="E177" s="227"/>
      <c r="F177" s="163"/>
      <c r="G177" s="163"/>
      <c r="H177" s="163"/>
      <c r="I177" s="163"/>
      <c r="J177" s="163"/>
      <c r="L177" s="163"/>
      <c r="Q177" s="382"/>
    </row>
    <row r="178">
      <c r="E178" s="225"/>
      <c r="F178" s="168"/>
      <c r="G178" s="168"/>
      <c r="H178" s="168"/>
      <c r="I178" s="168"/>
      <c r="J178" s="168"/>
      <c r="L178" s="168"/>
      <c r="Q178" s="382"/>
    </row>
    <row r="179">
      <c r="E179" s="227"/>
      <c r="F179" s="163"/>
      <c r="G179" s="163"/>
      <c r="H179" s="163"/>
      <c r="I179" s="163"/>
      <c r="J179" s="163"/>
      <c r="L179" s="163"/>
      <c r="Q179" s="382"/>
    </row>
    <row r="180">
      <c r="E180" s="225"/>
      <c r="F180" s="168"/>
      <c r="G180" s="168"/>
      <c r="H180" s="168"/>
      <c r="I180" s="168"/>
      <c r="J180" s="168"/>
      <c r="L180" s="168"/>
      <c r="Q180" s="382"/>
    </row>
    <row r="181">
      <c r="E181" s="227"/>
      <c r="F181" s="163"/>
      <c r="G181" s="163"/>
      <c r="H181" s="163"/>
      <c r="I181" s="163"/>
      <c r="J181" s="163"/>
      <c r="L181" s="163"/>
      <c r="Q181" s="382"/>
    </row>
    <row r="182">
      <c r="E182" s="225"/>
      <c r="F182" s="168"/>
      <c r="G182" s="168"/>
      <c r="H182" s="168"/>
      <c r="I182" s="168"/>
      <c r="J182" s="168"/>
      <c r="L182" s="168"/>
      <c r="Q182" s="382"/>
    </row>
    <row r="183">
      <c r="E183" s="227"/>
      <c r="F183" s="163"/>
      <c r="G183" s="163"/>
      <c r="H183" s="163"/>
      <c r="I183" s="163"/>
      <c r="J183" s="163"/>
      <c r="L183" s="163"/>
      <c r="Q183" s="382"/>
    </row>
    <row r="184">
      <c r="E184" s="225"/>
      <c r="F184" s="168"/>
      <c r="G184" s="168"/>
      <c r="H184" s="168"/>
      <c r="I184" s="168"/>
      <c r="J184" s="168"/>
      <c r="L184" s="168"/>
      <c r="Q184" s="382"/>
    </row>
    <row r="185">
      <c r="E185" s="227"/>
      <c r="F185" s="163"/>
      <c r="G185" s="163"/>
      <c r="H185" s="163"/>
      <c r="I185" s="163"/>
      <c r="J185" s="163"/>
      <c r="L185" s="163"/>
      <c r="Q185" s="382"/>
    </row>
    <row r="186">
      <c r="E186" s="225"/>
      <c r="F186" s="168"/>
      <c r="G186" s="168"/>
      <c r="H186" s="168"/>
      <c r="I186" s="168"/>
      <c r="J186" s="168"/>
      <c r="L186" s="168"/>
      <c r="Q186" s="382"/>
    </row>
    <row r="187">
      <c r="E187" s="227"/>
      <c r="F187" s="163"/>
      <c r="G187" s="163"/>
      <c r="H187" s="163"/>
      <c r="I187" s="163"/>
      <c r="J187" s="163"/>
      <c r="L187" s="163"/>
      <c r="Q187" s="382"/>
    </row>
    <row r="188">
      <c r="E188" s="225"/>
      <c r="F188" s="168"/>
      <c r="G188" s="168"/>
      <c r="H188" s="168"/>
      <c r="I188" s="168"/>
      <c r="J188" s="168"/>
      <c r="L188" s="168"/>
      <c r="Q188" s="382"/>
    </row>
    <row r="189">
      <c r="E189" s="227"/>
      <c r="F189" s="163"/>
      <c r="G189" s="163"/>
      <c r="H189" s="163"/>
      <c r="I189" s="163"/>
      <c r="J189" s="163"/>
      <c r="L189" s="163"/>
      <c r="Q189" s="382"/>
    </row>
    <row r="190">
      <c r="E190" s="225"/>
      <c r="F190" s="168"/>
      <c r="G190" s="168"/>
      <c r="H190" s="168"/>
      <c r="I190" s="168"/>
      <c r="J190" s="168"/>
      <c r="L190" s="168"/>
      <c r="Q190" s="382"/>
    </row>
    <row r="191">
      <c r="E191" s="227"/>
      <c r="F191" s="163"/>
      <c r="G191" s="163"/>
      <c r="H191" s="163"/>
      <c r="I191" s="163"/>
      <c r="J191" s="163"/>
      <c r="L191" s="163"/>
      <c r="Q191" s="382"/>
    </row>
    <row r="192">
      <c r="E192" s="225"/>
      <c r="F192" s="168"/>
      <c r="G192" s="168"/>
      <c r="H192" s="168"/>
      <c r="I192" s="168"/>
      <c r="J192" s="168"/>
      <c r="L192" s="168"/>
      <c r="Q192" s="382"/>
    </row>
    <row r="193">
      <c r="E193" s="227"/>
      <c r="F193" s="163"/>
      <c r="G193" s="163"/>
      <c r="H193" s="163"/>
      <c r="I193" s="163"/>
      <c r="J193" s="163"/>
      <c r="L193" s="163"/>
      <c r="Q193" s="382"/>
    </row>
    <row r="194">
      <c r="E194" s="225"/>
      <c r="F194" s="168"/>
      <c r="G194" s="168"/>
      <c r="H194" s="168"/>
      <c r="I194" s="168"/>
      <c r="J194" s="168"/>
      <c r="L194" s="168"/>
      <c r="Q194" s="382"/>
    </row>
    <row r="195">
      <c r="E195" s="227"/>
      <c r="F195" s="163"/>
      <c r="G195" s="163"/>
      <c r="H195" s="163"/>
      <c r="I195" s="163"/>
      <c r="J195" s="163"/>
      <c r="L195" s="163"/>
      <c r="Q195" s="382"/>
    </row>
    <row r="196">
      <c r="E196" s="225"/>
      <c r="F196" s="168"/>
      <c r="G196" s="168"/>
      <c r="H196" s="168"/>
      <c r="I196" s="168"/>
      <c r="J196" s="168"/>
      <c r="L196" s="168"/>
      <c r="Q196" s="382"/>
    </row>
    <row r="197">
      <c r="E197" s="227"/>
      <c r="F197" s="163"/>
      <c r="G197" s="163"/>
      <c r="H197" s="163"/>
      <c r="I197" s="163"/>
      <c r="J197" s="163"/>
      <c r="L197" s="163"/>
      <c r="Q197" s="382"/>
    </row>
    <row r="198">
      <c r="E198" s="225"/>
      <c r="F198" s="168"/>
      <c r="G198" s="168"/>
      <c r="H198" s="168"/>
      <c r="I198" s="168"/>
      <c r="J198" s="168"/>
      <c r="L198" s="168"/>
      <c r="Q198" s="382"/>
    </row>
    <row r="199">
      <c r="E199" s="227"/>
      <c r="F199" s="163"/>
      <c r="G199" s="163"/>
      <c r="H199" s="163"/>
      <c r="I199" s="163"/>
      <c r="J199" s="163"/>
      <c r="L199" s="163"/>
      <c r="Q199" s="382"/>
    </row>
    <row r="200">
      <c r="E200" s="225"/>
      <c r="F200" s="168"/>
      <c r="G200" s="168"/>
      <c r="H200" s="168"/>
      <c r="I200" s="168"/>
      <c r="J200" s="168"/>
      <c r="L200" s="168"/>
      <c r="Q200" s="382"/>
    </row>
    <row r="201">
      <c r="E201" s="227"/>
      <c r="F201" s="163"/>
      <c r="G201" s="163"/>
      <c r="H201" s="163"/>
      <c r="I201" s="163"/>
      <c r="J201" s="163"/>
      <c r="L201" s="163"/>
      <c r="Q201" s="382"/>
    </row>
    <row r="202">
      <c r="E202" s="225"/>
      <c r="F202" s="168"/>
      <c r="G202" s="168"/>
      <c r="H202" s="168"/>
      <c r="I202" s="168"/>
      <c r="J202" s="168"/>
      <c r="L202" s="168"/>
      <c r="Q202" s="382"/>
    </row>
    <row r="203">
      <c r="E203" s="227"/>
      <c r="F203" s="163"/>
      <c r="G203" s="163"/>
      <c r="H203" s="163"/>
      <c r="I203" s="163"/>
      <c r="J203" s="163"/>
      <c r="L203" s="163"/>
      <c r="Q203" s="382"/>
    </row>
    <row r="204">
      <c r="E204" s="225"/>
      <c r="F204" s="168"/>
      <c r="G204" s="168"/>
      <c r="H204" s="168"/>
      <c r="I204" s="168"/>
      <c r="J204" s="168"/>
      <c r="L204" s="168"/>
      <c r="Q204" s="382"/>
    </row>
    <row r="205">
      <c r="E205" s="227"/>
      <c r="F205" s="163"/>
      <c r="G205" s="163"/>
      <c r="H205" s="163"/>
      <c r="I205" s="163"/>
      <c r="J205" s="163"/>
      <c r="L205" s="163"/>
      <c r="Q205" s="382"/>
    </row>
    <row r="206">
      <c r="E206" s="225"/>
      <c r="F206" s="168"/>
      <c r="G206" s="168"/>
      <c r="H206" s="168"/>
      <c r="I206" s="168"/>
      <c r="J206" s="168"/>
      <c r="L206" s="168"/>
      <c r="Q206" s="382"/>
    </row>
    <row r="207">
      <c r="E207" s="227"/>
      <c r="F207" s="163"/>
      <c r="G207" s="163"/>
      <c r="H207" s="163"/>
      <c r="I207" s="163"/>
      <c r="J207" s="163"/>
      <c r="L207" s="163"/>
      <c r="Q207" s="382"/>
    </row>
    <row r="208">
      <c r="E208" s="225"/>
      <c r="F208" s="168"/>
      <c r="G208" s="168"/>
      <c r="H208" s="168"/>
      <c r="I208" s="168"/>
      <c r="J208" s="168"/>
      <c r="L208" s="168"/>
      <c r="Q208" s="382"/>
    </row>
    <row r="209">
      <c r="E209" s="227"/>
      <c r="F209" s="163"/>
      <c r="G209" s="163"/>
      <c r="H209" s="163"/>
      <c r="I209" s="163"/>
      <c r="J209" s="163"/>
      <c r="L209" s="163"/>
      <c r="Q209" s="382"/>
    </row>
    <row r="210">
      <c r="E210" s="225"/>
      <c r="F210" s="168"/>
      <c r="G210" s="168"/>
      <c r="H210" s="168"/>
      <c r="I210" s="168"/>
      <c r="J210" s="168"/>
      <c r="L210" s="168"/>
      <c r="Q210" s="382"/>
    </row>
    <row r="211">
      <c r="E211" s="227"/>
      <c r="F211" s="163"/>
      <c r="G211" s="163"/>
      <c r="H211" s="163"/>
      <c r="I211" s="163"/>
      <c r="J211" s="163"/>
      <c r="L211" s="163"/>
      <c r="Q211" s="382"/>
    </row>
    <row r="212">
      <c r="E212" s="225"/>
      <c r="F212" s="168"/>
      <c r="G212" s="168"/>
      <c r="H212" s="168"/>
      <c r="I212" s="168"/>
      <c r="J212" s="168"/>
      <c r="L212" s="168"/>
      <c r="Q212" s="382"/>
    </row>
    <row r="213">
      <c r="E213" s="227"/>
      <c r="F213" s="163"/>
      <c r="G213" s="163"/>
      <c r="H213" s="163"/>
      <c r="I213" s="163"/>
      <c r="J213" s="163"/>
      <c r="L213" s="163"/>
      <c r="Q213" s="382"/>
    </row>
    <row r="214">
      <c r="E214" s="225"/>
      <c r="F214" s="168"/>
      <c r="G214" s="168"/>
      <c r="H214" s="168"/>
      <c r="I214" s="168"/>
      <c r="J214" s="168"/>
      <c r="L214" s="168"/>
      <c r="Q214" s="382"/>
    </row>
    <row r="215">
      <c r="E215" s="227"/>
      <c r="F215" s="163"/>
      <c r="G215" s="163"/>
      <c r="H215" s="163"/>
      <c r="I215" s="163"/>
      <c r="J215" s="163"/>
      <c r="L215" s="163"/>
      <c r="Q215" s="382"/>
    </row>
    <row r="216">
      <c r="E216" s="225"/>
      <c r="F216" s="168"/>
      <c r="G216" s="168"/>
      <c r="H216" s="168"/>
      <c r="I216" s="168"/>
      <c r="J216" s="168"/>
      <c r="L216" s="168"/>
      <c r="Q216" s="382"/>
    </row>
    <row r="217">
      <c r="E217" s="227"/>
      <c r="F217" s="163"/>
      <c r="G217" s="163"/>
      <c r="H217" s="163"/>
      <c r="I217" s="163"/>
      <c r="J217" s="163"/>
      <c r="L217" s="163"/>
      <c r="Q217" s="382"/>
    </row>
    <row r="218">
      <c r="E218" s="225"/>
      <c r="F218" s="168"/>
      <c r="G218" s="168"/>
      <c r="H218" s="168"/>
      <c r="I218" s="168"/>
      <c r="J218" s="168"/>
      <c r="L218" s="168"/>
      <c r="Q218" s="382"/>
    </row>
    <row r="219">
      <c r="E219" s="227"/>
      <c r="F219" s="163"/>
      <c r="G219" s="163"/>
      <c r="H219" s="163"/>
      <c r="I219" s="163"/>
      <c r="J219" s="163"/>
      <c r="L219" s="163"/>
      <c r="Q219" s="382"/>
    </row>
    <row r="220">
      <c r="E220" s="225"/>
      <c r="F220" s="168"/>
      <c r="G220" s="168"/>
      <c r="H220" s="168"/>
      <c r="I220" s="168"/>
      <c r="J220" s="168"/>
      <c r="L220" s="168"/>
      <c r="Q220" s="382"/>
    </row>
    <row r="221">
      <c r="E221" s="227"/>
      <c r="F221" s="163"/>
      <c r="G221" s="163"/>
      <c r="H221" s="163"/>
      <c r="I221" s="163"/>
      <c r="J221" s="163"/>
      <c r="L221" s="163"/>
      <c r="Q221" s="382"/>
    </row>
    <row r="222">
      <c r="E222" s="225"/>
      <c r="F222" s="168"/>
      <c r="G222" s="168"/>
      <c r="H222" s="168"/>
      <c r="I222" s="168"/>
      <c r="J222" s="168"/>
      <c r="L222" s="168"/>
      <c r="Q222" s="382"/>
    </row>
    <row r="223">
      <c r="E223" s="227"/>
      <c r="F223" s="163"/>
      <c r="G223" s="163"/>
      <c r="H223" s="163"/>
      <c r="I223" s="163"/>
      <c r="J223" s="163"/>
      <c r="L223" s="163"/>
      <c r="Q223" s="382"/>
    </row>
    <row r="224">
      <c r="E224" s="225"/>
      <c r="F224" s="168"/>
      <c r="G224" s="168"/>
      <c r="H224" s="168"/>
      <c r="I224" s="168"/>
      <c r="J224" s="168"/>
      <c r="L224" s="168"/>
      <c r="Q224" s="382"/>
    </row>
    <row r="225">
      <c r="E225" s="227"/>
      <c r="F225" s="163"/>
      <c r="G225" s="163"/>
      <c r="H225" s="163"/>
      <c r="I225" s="163"/>
      <c r="J225" s="163"/>
      <c r="L225" s="163"/>
      <c r="Q225" s="382"/>
    </row>
    <row r="226">
      <c r="E226" s="225"/>
      <c r="F226" s="168"/>
      <c r="G226" s="168"/>
      <c r="H226" s="168"/>
      <c r="I226" s="168"/>
      <c r="J226" s="168"/>
      <c r="L226" s="168"/>
      <c r="Q226" s="382"/>
    </row>
    <row r="227">
      <c r="E227" s="227"/>
      <c r="F227" s="163"/>
      <c r="G227" s="163"/>
      <c r="H227" s="163"/>
      <c r="I227" s="163"/>
      <c r="J227" s="163"/>
      <c r="L227" s="163"/>
      <c r="Q227" s="382"/>
    </row>
    <row r="228">
      <c r="E228" s="225"/>
      <c r="F228" s="168"/>
      <c r="G228" s="168"/>
      <c r="H228" s="168"/>
      <c r="I228" s="168"/>
      <c r="J228" s="168"/>
      <c r="L228" s="168"/>
      <c r="Q228" s="382"/>
    </row>
    <row r="229">
      <c r="E229" s="227"/>
      <c r="F229" s="163"/>
      <c r="G229" s="163"/>
      <c r="H229" s="163"/>
      <c r="I229" s="163"/>
      <c r="J229" s="163"/>
      <c r="L229" s="163"/>
      <c r="Q229" s="382"/>
    </row>
    <row r="230">
      <c r="E230" s="225"/>
      <c r="F230" s="168"/>
      <c r="G230" s="168"/>
      <c r="H230" s="168"/>
      <c r="I230" s="168"/>
      <c r="J230" s="168"/>
      <c r="L230" s="168"/>
      <c r="Q230" s="382"/>
    </row>
    <row r="231">
      <c r="E231" s="227"/>
      <c r="F231" s="163"/>
      <c r="G231" s="163"/>
      <c r="H231" s="163"/>
      <c r="I231" s="163"/>
      <c r="J231" s="163"/>
      <c r="L231" s="163"/>
      <c r="Q231" s="382"/>
    </row>
    <row r="232">
      <c r="E232" s="225"/>
      <c r="F232" s="168"/>
      <c r="G232" s="168"/>
      <c r="H232" s="168"/>
      <c r="I232" s="168"/>
      <c r="J232" s="168"/>
      <c r="L232" s="168"/>
      <c r="Q232" s="382"/>
    </row>
    <row r="233">
      <c r="E233" s="227"/>
      <c r="F233" s="163"/>
      <c r="G233" s="163"/>
      <c r="H233" s="163"/>
      <c r="I233" s="163"/>
      <c r="J233" s="163"/>
      <c r="L233" s="163"/>
      <c r="Q233" s="382"/>
    </row>
    <row r="234">
      <c r="E234" s="225"/>
      <c r="F234" s="168"/>
      <c r="G234" s="168"/>
      <c r="H234" s="168"/>
      <c r="I234" s="168"/>
      <c r="J234" s="168"/>
      <c r="L234" s="168"/>
      <c r="Q234" s="382"/>
    </row>
    <row r="235">
      <c r="E235" s="227"/>
      <c r="F235" s="163"/>
      <c r="G235" s="163"/>
      <c r="H235" s="163"/>
      <c r="I235" s="163"/>
      <c r="J235" s="163"/>
      <c r="L235" s="163"/>
      <c r="Q235" s="382"/>
    </row>
    <row r="236">
      <c r="E236" s="225"/>
      <c r="F236" s="168"/>
      <c r="G236" s="168"/>
      <c r="H236" s="168"/>
      <c r="I236" s="168"/>
      <c r="J236" s="168"/>
      <c r="L236" s="168"/>
      <c r="Q236" s="382"/>
    </row>
    <row r="237">
      <c r="E237" s="227"/>
      <c r="F237" s="163"/>
      <c r="G237" s="163"/>
      <c r="H237" s="163"/>
      <c r="I237" s="163"/>
      <c r="J237" s="163"/>
      <c r="L237" s="163"/>
      <c r="Q237" s="382"/>
    </row>
    <row r="238">
      <c r="E238" s="225"/>
      <c r="F238" s="168"/>
      <c r="G238" s="168"/>
      <c r="H238" s="168"/>
      <c r="I238" s="168"/>
      <c r="J238" s="168"/>
      <c r="L238" s="168"/>
      <c r="Q238" s="382"/>
    </row>
    <row r="239">
      <c r="E239" s="227"/>
      <c r="F239" s="163"/>
      <c r="G239" s="163"/>
      <c r="H239" s="163"/>
      <c r="I239" s="163"/>
      <c r="J239" s="163"/>
      <c r="L239" s="163"/>
      <c r="Q239" s="382"/>
    </row>
    <row r="240">
      <c r="E240" s="225"/>
      <c r="F240" s="168"/>
      <c r="G240" s="168"/>
      <c r="H240" s="168"/>
      <c r="I240" s="168"/>
      <c r="J240" s="168"/>
      <c r="L240" s="168"/>
      <c r="Q240" s="382"/>
    </row>
    <row r="241">
      <c r="E241" s="227"/>
      <c r="F241" s="163"/>
      <c r="G241" s="163"/>
      <c r="H241" s="163"/>
      <c r="I241" s="163"/>
      <c r="J241" s="163"/>
      <c r="L241" s="163"/>
      <c r="Q241" s="382"/>
    </row>
    <row r="242">
      <c r="E242" s="225"/>
      <c r="F242" s="168"/>
      <c r="G242" s="168"/>
      <c r="H242" s="168"/>
      <c r="I242" s="168"/>
      <c r="J242" s="168"/>
      <c r="L242" s="168"/>
      <c r="Q242" s="382"/>
    </row>
    <row r="243">
      <c r="E243" s="227"/>
      <c r="F243" s="163"/>
      <c r="G243" s="163"/>
      <c r="H243" s="163"/>
      <c r="I243" s="163"/>
      <c r="J243" s="163"/>
      <c r="L243" s="163"/>
      <c r="Q243" s="382"/>
    </row>
    <row r="244">
      <c r="E244" s="225"/>
      <c r="F244" s="168"/>
      <c r="G244" s="168"/>
      <c r="H244" s="168"/>
      <c r="I244" s="168"/>
      <c r="J244" s="168"/>
      <c r="L244" s="168"/>
      <c r="Q244" s="382"/>
    </row>
    <row r="245">
      <c r="E245" s="227"/>
      <c r="F245" s="163"/>
      <c r="G245" s="163"/>
      <c r="H245" s="163"/>
      <c r="I245" s="163"/>
      <c r="J245" s="163"/>
      <c r="L245" s="163"/>
      <c r="Q245" s="382"/>
    </row>
    <row r="246">
      <c r="E246" s="225"/>
      <c r="F246" s="168"/>
      <c r="G246" s="168"/>
      <c r="H246" s="168"/>
      <c r="I246" s="168"/>
      <c r="J246" s="168"/>
      <c r="L246" s="168"/>
      <c r="Q246" s="382"/>
    </row>
    <row r="247">
      <c r="E247" s="227"/>
      <c r="F247" s="163"/>
      <c r="G247" s="163"/>
      <c r="H247" s="163"/>
      <c r="I247" s="163"/>
      <c r="J247" s="163"/>
      <c r="L247" s="163"/>
      <c r="Q247" s="382"/>
    </row>
    <row r="248">
      <c r="E248" s="225"/>
      <c r="F248" s="168"/>
      <c r="G248" s="168"/>
      <c r="H248" s="168"/>
      <c r="I248" s="168"/>
      <c r="J248" s="168"/>
      <c r="L248" s="168"/>
      <c r="Q248" s="382"/>
    </row>
    <row r="249">
      <c r="E249" s="227"/>
      <c r="F249" s="163"/>
      <c r="G249" s="163"/>
      <c r="H249" s="163"/>
      <c r="I249" s="163"/>
      <c r="J249" s="163"/>
      <c r="L249" s="163"/>
      <c r="Q249" s="382"/>
    </row>
    <row r="250">
      <c r="E250" s="225"/>
      <c r="F250" s="168"/>
      <c r="G250" s="168"/>
      <c r="H250" s="168"/>
      <c r="I250" s="168"/>
      <c r="J250" s="168"/>
      <c r="L250" s="168"/>
      <c r="Q250" s="382"/>
    </row>
    <row r="251">
      <c r="E251" s="227"/>
      <c r="F251" s="163"/>
      <c r="G251" s="163"/>
      <c r="H251" s="163"/>
      <c r="I251" s="163"/>
      <c r="J251" s="163"/>
      <c r="L251" s="163"/>
      <c r="Q251" s="382"/>
    </row>
    <row r="252">
      <c r="E252" s="225"/>
      <c r="F252" s="168"/>
      <c r="G252" s="168"/>
      <c r="H252" s="168"/>
      <c r="I252" s="168"/>
      <c r="J252" s="168"/>
      <c r="L252" s="168"/>
      <c r="Q252" s="382"/>
    </row>
    <row r="253">
      <c r="E253" s="227"/>
      <c r="F253" s="163"/>
      <c r="G253" s="163"/>
      <c r="H253" s="163"/>
      <c r="I253" s="163"/>
      <c r="J253" s="163"/>
      <c r="L253" s="163"/>
      <c r="Q253" s="382"/>
    </row>
    <row r="254">
      <c r="E254" s="225"/>
      <c r="F254" s="168"/>
      <c r="G254" s="168"/>
      <c r="H254" s="168"/>
      <c r="I254" s="168"/>
      <c r="J254" s="168"/>
      <c r="L254" s="168"/>
      <c r="Q254" s="382"/>
    </row>
    <row r="255">
      <c r="E255" s="227"/>
      <c r="F255" s="163"/>
      <c r="G255" s="163"/>
      <c r="H255" s="163"/>
      <c r="I255" s="163"/>
      <c r="J255" s="163"/>
      <c r="L255" s="163"/>
      <c r="Q255" s="382"/>
    </row>
    <row r="256">
      <c r="E256" s="225"/>
      <c r="F256" s="168"/>
      <c r="G256" s="168"/>
      <c r="H256" s="168"/>
      <c r="I256" s="168"/>
      <c r="J256" s="168"/>
      <c r="L256" s="168"/>
      <c r="Q256" s="382"/>
    </row>
    <row r="257">
      <c r="E257" s="227"/>
      <c r="F257" s="163"/>
      <c r="G257" s="163"/>
      <c r="H257" s="163"/>
      <c r="I257" s="163"/>
      <c r="J257" s="163"/>
      <c r="L257" s="163"/>
      <c r="Q257" s="382"/>
    </row>
    <row r="258">
      <c r="E258" s="225"/>
      <c r="F258" s="168"/>
      <c r="G258" s="168"/>
      <c r="H258" s="168"/>
      <c r="I258" s="168"/>
      <c r="J258" s="168"/>
      <c r="L258" s="168"/>
      <c r="Q258" s="382"/>
    </row>
    <row r="259">
      <c r="E259" s="227"/>
      <c r="F259" s="163"/>
      <c r="G259" s="163"/>
      <c r="H259" s="163"/>
      <c r="I259" s="163"/>
      <c r="J259" s="163"/>
      <c r="L259" s="163"/>
      <c r="Q259" s="382"/>
    </row>
    <row r="260">
      <c r="E260" s="225"/>
      <c r="F260" s="168"/>
      <c r="G260" s="168"/>
      <c r="H260" s="168"/>
      <c r="I260" s="168"/>
      <c r="J260" s="168"/>
      <c r="L260" s="168"/>
      <c r="Q260" s="382"/>
    </row>
    <row r="261">
      <c r="E261" s="227"/>
      <c r="F261" s="163"/>
      <c r="G261" s="163"/>
      <c r="H261" s="163"/>
      <c r="I261" s="163"/>
      <c r="J261" s="163"/>
      <c r="L261" s="163"/>
      <c r="Q261" s="382"/>
    </row>
    <row r="262">
      <c r="E262" s="225"/>
      <c r="F262" s="168"/>
      <c r="G262" s="168"/>
      <c r="H262" s="168"/>
      <c r="I262" s="168"/>
      <c r="J262" s="168"/>
      <c r="L262" s="168"/>
      <c r="Q262" s="382"/>
    </row>
    <row r="263">
      <c r="E263" s="227"/>
      <c r="F263" s="163"/>
      <c r="G263" s="163"/>
      <c r="H263" s="163"/>
      <c r="I263" s="163"/>
      <c r="J263" s="163"/>
      <c r="L263" s="163"/>
      <c r="Q263" s="382"/>
    </row>
    <row r="264">
      <c r="E264" s="225"/>
      <c r="F264" s="168"/>
      <c r="G264" s="168"/>
      <c r="H264" s="168"/>
      <c r="I264" s="168"/>
      <c r="J264" s="168"/>
      <c r="L264" s="168"/>
      <c r="Q264" s="382"/>
    </row>
    <row r="265">
      <c r="E265" s="227"/>
      <c r="F265" s="163"/>
      <c r="G265" s="163"/>
      <c r="H265" s="163"/>
      <c r="I265" s="163"/>
      <c r="J265" s="163"/>
      <c r="L265" s="163"/>
      <c r="Q265" s="382"/>
    </row>
    <row r="266">
      <c r="E266" s="225"/>
      <c r="F266" s="168"/>
      <c r="G266" s="168"/>
      <c r="H266" s="168"/>
      <c r="I266" s="168"/>
      <c r="J266" s="168"/>
      <c r="L266" s="168"/>
      <c r="Q266" s="382"/>
    </row>
    <row r="267">
      <c r="E267" s="227"/>
      <c r="F267" s="163"/>
      <c r="G267" s="163"/>
      <c r="H267" s="163"/>
      <c r="I267" s="163"/>
      <c r="J267" s="163"/>
      <c r="L267" s="163"/>
      <c r="Q267" s="382"/>
    </row>
    <row r="268">
      <c r="E268" s="225"/>
      <c r="F268" s="168"/>
      <c r="G268" s="168"/>
      <c r="H268" s="168"/>
      <c r="I268" s="168"/>
      <c r="J268" s="168"/>
      <c r="L268" s="168"/>
      <c r="Q268" s="382"/>
    </row>
    <row r="269">
      <c r="E269" s="227"/>
      <c r="F269" s="163"/>
      <c r="G269" s="163"/>
      <c r="H269" s="163"/>
      <c r="I269" s="163"/>
      <c r="J269" s="163"/>
      <c r="L269" s="163"/>
      <c r="Q269" s="382"/>
    </row>
    <row r="270">
      <c r="E270" s="225"/>
      <c r="F270" s="168"/>
      <c r="G270" s="168"/>
      <c r="H270" s="168"/>
      <c r="I270" s="168"/>
      <c r="J270" s="168"/>
      <c r="L270" s="168"/>
      <c r="Q270" s="382"/>
    </row>
    <row r="271">
      <c r="E271" s="227"/>
      <c r="F271" s="163"/>
      <c r="G271" s="163"/>
      <c r="H271" s="163"/>
      <c r="I271" s="163"/>
      <c r="J271" s="163"/>
      <c r="L271" s="163"/>
      <c r="Q271" s="382"/>
    </row>
    <row r="272">
      <c r="E272" s="225"/>
      <c r="F272" s="168"/>
      <c r="G272" s="168"/>
      <c r="H272" s="168"/>
      <c r="I272" s="168"/>
      <c r="J272" s="168"/>
      <c r="L272" s="168"/>
      <c r="Q272" s="382"/>
    </row>
    <row r="273">
      <c r="E273" s="227"/>
      <c r="F273" s="163"/>
      <c r="G273" s="163"/>
      <c r="H273" s="163"/>
      <c r="I273" s="163"/>
      <c r="J273" s="163"/>
      <c r="L273" s="163"/>
      <c r="Q273" s="382"/>
    </row>
    <row r="274">
      <c r="E274" s="225"/>
      <c r="F274" s="168"/>
      <c r="G274" s="168"/>
      <c r="H274" s="168"/>
      <c r="I274" s="168"/>
      <c r="J274" s="168"/>
      <c r="L274" s="168"/>
      <c r="Q274" s="382"/>
    </row>
    <row r="275">
      <c r="E275" s="227"/>
      <c r="F275" s="163"/>
      <c r="G275" s="163"/>
      <c r="H275" s="163"/>
      <c r="I275" s="163"/>
      <c r="J275" s="163"/>
      <c r="L275" s="163"/>
      <c r="Q275" s="382"/>
    </row>
    <row r="276">
      <c r="E276" s="225"/>
      <c r="F276" s="168"/>
      <c r="G276" s="168"/>
      <c r="H276" s="168"/>
      <c r="I276" s="168"/>
      <c r="J276" s="168"/>
      <c r="L276" s="168"/>
      <c r="Q276" s="382"/>
    </row>
    <row r="277">
      <c r="E277" s="227"/>
      <c r="F277" s="163"/>
      <c r="G277" s="163"/>
      <c r="H277" s="163"/>
      <c r="I277" s="163"/>
      <c r="J277" s="163"/>
      <c r="L277" s="163"/>
      <c r="Q277" s="382"/>
    </row>
    <row r="278">
      <c r="E278" s="225"/>
      <c r="F278" s="168"/>
      <c r="G278" s="168"/>
      <c r="H278" s="168"/>
      <c r="I278" s="168"/>
      <c r="J278" s="168"/>
      <c r="L278" s="168"/>
      <c r="Q278" s="382"/>
    </row>
    <row r="279">
      <c r="E279" s="227"/>
      <c r="F279" s="163"/>
      <c r="G279" s="163"/>
      <c r="H279" s="163"/>
      <c r="I279" s="163"/>
      <c r="J279" s="163"/>
      <c r="L279" s="163"/>
      <c r="Q279" s="382"/>
    </row>
    <row r="280">
      <c r="E280" s="225"/>
      <c r="F280" s="168"/>
      <c r="G280" s="168"/>
      <c r="H280" s="168"/>
      <c r="I280" s="168"/>
      <c r="J280" s="168"/>
      <c r="L280" s="168"/>
      <c r="Q280" s="382"/>
    </row>
    <row r="281">
      <c r="E281" s="227"/>
      <c r="F281" s="163"/>
      <c r="G281" s="163"/>
      <c r="H281" s="163"/>
      <c r="I281" s="163"/>
      <c r="J281" s="163"/>
      <c r="L281" s="163"/>
      <c r="Q281" s="382"/>
    </row>
    <row r="282">
      <c r="E282" s="225"/>
      <c r="F282" s="168"/>
      <c r="G282" s="168"/>
      <c r="H282" s="168"/>
      <c r="I282" s="168"/>
      <c r="J282" s="168"/>
      <c r="L282" s="168"/>
      <c r="Q282" s="382"/>
    </row>
    <row r="283">
      <c r="E283" s="227"/>
      <c r="F283" s="163"/>
      <c r="G283" s="163"/>
      <c r="H283" s="163"/>
      <c r="I283" s="163"/>
      <c r="J283" s="163"/>
      <c r="L283" s="163"/>
      <c r="Q283" s="382"/>
    </row>
    <row r="284">
      <c r="E284" s="225"/>
      <c r="F284" s="168"/>
      <c r="G284" s="168"/>
      <c r="H284" s="168"/>
      <c r="I284" s="168"/>
      <c r="J284" s="168"/>
      <c r="L284" s="168"/>
      <c r="Q284" s="382"/>
    </row>
    <row r="285">
      <c r="E285" s="227"/>
      <c r="F285" s="163"/>
      <c r="G285" s="163"/>
      <c r="H285" s="163"/>
      <c r="I285" s="163"/>
      <c r="J285" s="163"/>
      <c r="L285" s="163"/>
      <c r="Q285" s="382"/>
    </row>
    <row r="286">
      <c r="E286" s="225"/>
      <c r="F286" s="168"/>
      <c r="G286" s="168"/>
      <c r="H286" s="168"/>
      <c r="I286" s="168"/>
      <c r="J286" s="168"/>
      <c r="L286" s="168"/>
      <c r="Q286" s="382"/>
    </row>
    <row r="287">
      <c r="E287" s="227"/>
      <c r="F287" s="163"/>
      <c r="G287" s="163"/>
      <c r="H287" s="163"/>
      <c r="I287" s="163"/>
      <c r="J287" s="163"/>
      <c r="L287" s="163"/>
      <c r="Q287" s="382"/>
    </row>
    <row r="288">
      <c r="E288" s="225"/>
      <c r="F288" s="168"/>
      <c r="G288" s="168"/>
      <c r="H288" s="168"/>
      <c r="I288" s="168"/>
      <c r="J288" s="168"/>
      <c r="L288" s="168"/>
      <c r="Q288" s="382"/>
    </row>
    <row r="289">
      <c r="E289" s="227"/>
      <c r="F289" s="163"/>
      <c r="G289" s="163"/>
      <c r="H289" s="163"/>
      <c r="I289" s="163"/>
      <c r="J289" s="163"/>
      <c r="L289" s="163"/>
      <c r="Q289" s="382"/>
    </row>
    <row r="290">
      <c r="E290" s="225"/>
      <c r="F290" s="168"/>
      <c r="G290" s="168"/>
      <c r="H290" s="168"/>
      <c r="I290" s="168"/>
      <c r="J290" s="168"/>
      <c r="L290" s="168"/>
      <c r="Q290" s="382"/>
    </row>
    <row r="291">
      <c r="E291" s="227"/>
      <c r="F291" s="163"/>
      <c r="G291" s="163"/>
      <c r="H291" s="163"/>
      <c r="I291" s="163"/>
      <c r="J291" s="163"/>
      <c r="L291" s="163"/>
      <c r="Q291" s="382"/>
    </row>
    <row r="292">
      <c r="E292" s="225"/>
      <c r="F292" s="168"/>
      <c r="G292" s="168"/>
      <c r="H292" s="168"/>
      <c r="I292" s="168"/>
      <c r="J292" s="168"/>
      <c r="L292" s="168"/>
      <c r="Q292" s="382"/>
    </row>
    <row r="293">
      <c r="E293" s="227"/>
      <c r="F293" s="163"/>
      <c r="G293" s="163"/>
      <c r="H293" s="163"/>
      <c r="I293" s="163"/>
      <c r="J293" s="163"/>
      <c r="L293" s="163"/>
      <c r="Q293" s="382"/>
    </row>
    <row r="294">
      <c r="E294" s="225"/>
      <c r="F294" s="168"/>
      <c r="G294" s="168"/>
      <c r="H294" s="168"/>
      <c r="I294" s="168"/>
      <c r="J294" s="168"/>
      <c r="L294" s="168"/>
      <c r="Q294" s="382"/>
    </row>
    <row r="295">
      <c r="E295" s="227"/>
      <c r="F295" s="163"/>
      <c r="G295" s="163"/>
      <c r="H295" s="163"/>
      <c r="I295" s="163"/>
      <c r="J295" s="163"/>
      <c r="L295" s="163"/>
      <c r="Q295" s="382"/>
    </row>
    <row r="296">
      <c r="E296" s="225"/>
      <c r="F296" s="168"/>
      <c r="G296" s="168"/>
      <c r="H296" s="168"/>
      <c r="I296" s="168"/>
      <c r="J296" s="168"/>
      <c r="L296" s="168"/>
      <c r="Q296" s="382"/>
    </row>
    <row r="297">
      <c r="E297" s="227"/>
      <c r="F297" s="163"/>
      <c r="G297" s="163"/>
      <c r="H297" s="163"/>
      <c r="I297" s="163"/>
      <c r="J297" s="163"/>
      <c r="L297" s="163"/>
      <c r="Q297" s="382"/>
    </row>
    <row r="298">
      <c r="E298" s="225"/>
      <c r="F298" s="168"/>
      <c r="G298" s="168"/>
      <c r="H298" s="168"/>
      <c r="I298" s="168"/>
      <c r="J298" s="168"/>
      <c r="L298" s="168"/>
      <c r="Q298" s="382"/>
    </row>
    <row r="299">
      <c r="E299" s="227"/>
      <c r="F299" s="163"/>
      <c r="G299" s="163"/>
      <c r="H299" s="163"/>
      <c r="I299" s="163"/>
      <c r="J299" s="163"/>
      <c r="L299" s="163"/>
      <c r="Q299" s="382"/>
    </row>
    <row r="300">
      <c r="E300" s="225"/>
      <c r="F300" s="168"/>
      <c r="G300" s="168"/>
      <c r="H300" s="168"/>
      <c r="I300" s="168"/>
      <c r="J300" s="168"/>
      <c r="L300" s="168"/>
      <c r="Q300" s="382"/>
    </row>
    <row r="301">
      <c r="E301" s="227"/>
      <c r="F301" s="163"/>
      <c r="G301" s="163"/>
      <c r="H301" s="163"/>
      <c r="I301" s="163"/>
      <c r="J301" s="163"/>
      <c r="L301" s="163"/>
      <c r="Q301" s="382"/>
    </row>
    <row r="302">
      <c r="E302" s="225"/>
      <c r="F302" s="168"/>
      <c r="G302" s="168"/>
      <c r="H302" s="168"/>
      <c r="I302" s="168"/>
      <c r="J302" s="168"/>
      <c r="L302" s="168"/>
      <c r="Q302" s="382"/>
    </row>
    <row r="303">
      <c r="E303" s="227"/>
      <c r="F303" s="163"/>
      <c r="G303" s="163"/>
      <c r="H303" s="163"/>
      <c r="I303" s="163"/>
      <c r="J303" s="163"/>
      <c r="L303" s="163"/>
      <c r="Q303" s="382"/>
    </row>
    <row r="304">
      <c r="E304" s="225"/>
      <c r="F304" s="168"/>
      <c r="G304" s="168"/>
      <c r="H304" s="168"/>
      <c r="I304" s="168"/>
      <c r="J304" s="168"/>
      <c r="L304" s="168"/>
      <c r="Q304" s="382"/>
    </row>
    <row r="305">
      <c r="E305" s="227"/>
      <c r="F305" s="163"/>
      <c r="G305" s="163"/>
      <c r="H305" s="163"/>
      <c r="I305" s="163"/>
      <c r="J305" s="163"/>
      <c r="L305" s="163"/>
      <c r="Q305" s="382"/>
    </row>
    <row r="306">
      <c r="E306" s="225"/>
      <c r="F306" s="168"/>
      <c r="G306" s="168"/>
      <c r="H306" s="168"/>
      <c r="I306" s="168"/>
      <c r="J306" s="168"/>
      <c r="L306" s="168"/>
      <c r="Q306" s="382"/>
    </row>
    <row r="307">
      <c r="E307" s="227"/>
      <c r="F307" s="163"/>
      <c r="G307" s="163"/>
      <c r="H307" s="163"/>
      <c r="I307" s="163"/>
      <c r="J307" s="163"/>
      <c r="L307" s="163"/>
      <c r="Q307" s="382"/>
    </row>
    <row r="308">
      <c r="E308" s="225"/>
      <c r="F308" s="168"/>
      <c r="G308" s="168"/>
      <c r="H308" s="168"/>
      <c r="I308" s="168"/>
      <c r="J308" s="168"/>
      <c r="L308" s="168"/>
      <c r="Q308" s="382"/>
    </row>
    <row r="309">
      <c r="E309" s="227"/>
      <c r="F309" s="163"/>
      <c r="G309" s="163"/>
      <c r="H309" s="163"/>
      <c r="I309" s="163"/>
      <c r="J309" s="163"/>
      <c r="L309" s="163"/>
      <c r="Q309" s="382"/>
    </row>
    <row r="310">
      <c r="E310" s="225"/>
      <c r="F310" s="168"/>
      <c r="G310" s="168"/>
      <c r="H310" s="168"/>
      <c r="I310" s="168"/>
      <c r="J310" s="168"/>
      <c r="L310" s="168"/>
      <c r="Q310" s="382"/>
    </row>
    <row r="311">
      <c r="E311" s="227"/>
      <c r="F311" s="163"/>
      <c r="G311" s="163"/>
      <c r="H311" s="163"/>
      <c r="I311" s="163"/>
      <c r="J311" s="163"/>
      <c r="L311" s="163"/>
      <c r="Q311" s="382"/>
    </row>
    <row r="312">
      <c r="E312" s="225"/>
      <c r="F312" s="168"/>
      <c r="G312" s="168"/>
      <c r="H312" s="168"/>
      <c r="I312" s="168"/>
      <c r="J312" s="168"/>
      <c r="L312" s="168"/>
      <c r="Q312" s="382"/>
    </row>
    <row r="313">
      <c r="E313" s="227"/>
      <c r="F313" s="163"/>
      <c r="G313" s="163"/>
      <c r="H313" s="163"/>
      <c r="I313" s="163"/>
      <c r="J313" s="163"/>
      <c r="L313" s="163"/>
      <c r="Q313" s="382"/>
    </row>
    <row r="314">
      <c r="E314" s="225"/>
      <c r="F314" s="168"/>
      <c r="G314" s="168"/>
      <c r="H314" s="168"/>
      <c r="I314" s="168"/>
      <c r="J314" s="168"/>
      <c r="L314" s="168"/>
      <c r="Q314" s="382"/>
    </row>
    <row r="315">
      <c r="E315" s="227"/>
      <c r="F315" s="163"/>
      <c r="G315" s="163"/>
      <c r="H315" s="163"/>
      <c r="I315" s="163"/>
      <c r="J315" s="163"/>
      <c r="L315" s="163"/>
      <c r="Q315" s="382"/>
    </row>
    <row r="316">
      <c r="E316" s="225"/>
      <c r="F316" s="168"/>
      <c r="G316" s="168"/>
      <c r="H316" s="168"/>
      <c r="I316" s="168"/>
      <c r="J316" s="168"/>
      <c r="L316" s="168"/>
      <c r="Q316" s="382"/>
    </row>
    <row r="317">
      <c r="E317" s="227"/>
      <c r="F317" s="163"/>
      <c r="G317" s="163"/>
      <c r="H317" s="163"/>
      <c r="I317" s="163"/>
      <c r="J317" s="163"/>
      <c r="L317" s="163"/>
      <c r="Q317" s="382"/>
    </row>
    <row r="318">
      <c r="E318" s="225"/>
      <c r="F318" s="168"/>
      <c r="G318" s="168"/>
      <c r="H318" s="168"/>
      <c r="I318" s="168"/>
      <c r="J318" s="168"/>
      <c r="L318" s="168"/>
      <c r="Q318" s="382"/>
    </row>
    <row r="319">
      <c r="E319" s="227"/>
      <c r="F319" s="163"/>
      <c r="G319" s="163"/>
      <c r="H319" s="163"/>
      <c r="I319" s="163"/>
      <c r="J319" s="163"/>
      <c r="L319" s="163"/>
      <c r="Q319" s="382"/>
    </row>
    <row r="320">
      <c r="E320" s="225"/>
      <c r="F320" s="168"/>
      <c r="G320" s="168"/>
      <c r="H320" s="168"/>
      <c r="I320" s="168"/>
      <c r="J320" s="168"/>
      <c r="L320" s="168"/>
      <c r="Q320" s="382"/>
    </row>
    <row r="321">
      <c r="E321" s="227"/>
      <c r="F321" s="163"/>
      <c r="G321" s="163"/>
      <c r="H321" s="163"/>
      <c r="I321" s="163"/>
      <c r="J321" s="163"/>
      <c r="L321" s="163"/>
      <c r="Q321" s="382"/>
    </row>
    <row r="322">
      <c r="E322" s="225"/>
      <c r="F322" s="168"/>
      <c r="G322" s="168"/>
      <c r="H322" s="168"/>
      <c r="I322" s="168"/>
      <c r="J322" s="168"/>
      <c r="L322" s="168"/>
      <c r="Q322" s="382"/>
    </row>
    <row r="323">
      <c r="E323" s="227"/>
      <c r="F323" s="163"/>
      <c r="G323" s="163"/>
      <c r="H323" s="163"/>
      <c r="I323" s="163"/>
      <c r="J323" s="163"/>
      <c r="L323" s="163"/>
      <c r="Q323" s="382"/>
    </row>
    <row r="324">
      <c r="E324" s="225"/>
      <c r="F324" s="168"/>
      <c r="G324" s="168"/>
      <c r="H324" s="168"/>
      <c r="I324" s="168"/>
      <c r="J324" s="168"/>
      <c r="L324" s="168"/>
      <c r="Q324" s="382"/>
    </row>
    <row r="325">
      <c r="E325" s="227"/>
      <c r="F325" s="163"/>
      <c r="G325" s="163"/>
      <c r="H325" s="163"/>
      <c r="I325" s="163"/>
      <c r="J325" s="163"/>
      <c r="L325" s="163"/>
      <c r="Q325" s="382"/>
    </row>
    <row r="326">
      <c r="E326" s="225"/>
      <c r="F326" s="168"/>
      <c r="G326" s="168"/>
      <c r="H326" s="168"/>
      <c r="I326" s="168"/>
      <c r="J326" s="168"/>
      <c r="L326" s="168"/>
      <c r="Q326" s="382"/>
    </row>
    <row r="327">
      <c r="E327" s="227"/>
      <c r="F327" s="163"/>
      <c r="G327" s="163"/>
      <c r="H327" s="163"/>
      <c r="I327" s="163"/>
      <c r="J327" s="163"/>
      <c r="L327" s="163"/>
      <c r="Q327" s="382"/>
    </row>
    <row r="328">
      <c r="E328" s="225"/>
      <c r="F328" s="168"/>
      <c r="G328" s="168"/>
      <c r="H328" s="168"/>
      <c r="I328" s="168"/>
      <c r="J328" s="168"/>
      <c r="L328" s="168"/>
      <c r="Q328" s="382"/>
    </row>
    <row r="329">
      <c r="E329" s="227"/>
      <c r="F329" s="163"/>
      <c r="G329" s="163"/>
      <c r="H329" s="163"/>
      <c r="I329" s="163"/>
      <c r="J329" s="163"/>
      <c r="L329" s="163"/>
      <c r="Q329" s="382"/>
    </row>
    <row r="330">
      <c r="E330" s="225"/>
      <c r="F330" s="168"/>
      <c r="G330" s="168"/>
      <c r="H330" s="168"/>
      <c r="I330" s="168"/>
      <c r="J330" s="168"/>
      <c r="L330" s="168"/>
      <c r="Q330" s="382"/>
    </row>
    <row r="331">
      <c r="E331" s="227"/>
      <c r="F331" s="163"/>
      <c r="G331" s="163"/>
      <c r="H331" s="163"/>
      <c r="I331" s="163"/>
      <c r="J331" s="163"/>
      <c r="L331" s="163"/>
      <c r="Q331" s="382"/>
    </row>
    <row r="332">
      <c r="E332" s="225"/>
      <c r="F332" s="168"/>
      <c r="G332" s="168"/>
      <c r="H332" s="168"/>
      <c r="I332" s="168"/>
      <c r="J332" s="168"/>
      <c r="L332" s="168"/>
      <c r="Q332" s="382"/>
    </row>
    <row r="333">
      <c r="E333" s="227"/>
      <c r="F333" s="163"/>
      <c r="G333" s="163"/>
      <c r="H333" s="163"/>
      <c r="I333" s="163"/>
      <c r="J333" s="163"/>
      <c r="L333" s="163"/>
      <c r="Q333" s="382"/>
    </row>
    <row r="334">
      <c r="E334" s="225"/>
      <c r="F334" s="168"/>
      <c r="G334" s="168"/>
      <c r="H334" s="168"/>
      <c r="I334" s="168"/>
      <c r="J334" s="168"/>
      <c r="L334" s="168"/>
      <c r="Q334" s="382"/>
    </row>
    <row r="335">
      <c r="E335" s="227"/>
      <c r="F335" s="163"/>
      <c r="G335" s="163"/>
      <c r="H335" s="163"/>
      <c r="I335" s="163"/>
      <c r="J335" s="163"/>
      <c r="L335" s="163"/>
      <c r="Q335" s="382"/>
    </row>
    <row r="336">
      <c r="E336" s="225"/>
      <c r="F336" s="168"/>
      <c r="G336" s="168"/>
      <c r="H336" s="168"/>
      <c r="I336" s="168"/>
      <c r="J336" s="168"/>
      <c r="L336" s="168"/>
      <c r="Q336" s="382"/>
    </row>
    <row r="337">
      <c r="E337" s="227"/>
      <c r="F337" s="163"/>
      <c r="G337" s="163"/>
      <c r="H337" s="163"/>
      <c r="I337" s="163"/>
      <c r="J337" s="163"/>
      <c r="L337" s="163"/>
      <c r="Q337" s="382"/>
    </row>
    <row r="338">
      <c r="E338" s="225"/>
      <c r="F338" s="168"/>
      <c r="G338" s="168"/>
      <c r="H338" s="168"/>
      <c r="I338" s="168"/>
      <c r="J338" s="168"/>
      <c r="L338" s="168"/>
      <c r="Q338" s="382"/>
    </row>
    <row r="339">
      <c r="E339" s="227"/>
      <c r="F339" s="163"/>
      <c r="G339" s="163"/>
      <c r="H339" s="163"/>
      <c r="I339" s="163"/>
      <c r="J339" s="163"/>
      <c r="L339" s="163"/>
      <c r="Q339" s="382"/>
    </row>
    <row r="340">
      <c r="E340" s="225"/>
      <c r="F340" s="168"/>
      <c r="G340" s="168"/>
      <c r="H340" s="168"/>
      <c r="I340" s="168"/>
      <c r="J340" s="168"/>
      <c r="L340" s="168"/>
      <c r="Q340" s="382"/>
    </row>
    <row r="341">
      <c r="E341" s="227"/>
      <c r="F341" s="163"/>
      <c r="G341" s="163"/>
      <c r="H341" s="163"/>
      <c r="I341" s="163"/>
      <c r="J341" s="163"/>
      <c r="L341" s="163"/>
      <c r="Q341" s="382"/>
    </row>
    <row r="342">
      <c r="E342" s="225"/>
      <c r="F342" s="168"/>
      <c r="G342" s="168"/>
      <c r="H342" s="168"/>
      <c r="I342" s="168"/>
      <c r="J342" s="168"/>
      <c r="L342" s="168"/>
      <c r="Q342" s="382"/>
    </row>
    <row r="343">
      <c r="E343" s="227"/>
      <c r="F343" s="163"/>
      <c r="G343" s="163"/>
      <c r="H343" s="163"/>
      <c r="I343" s="163"/>
      <c r="J343" s="163"/>
      <c r="L343" s="163"/>
      <c r="Q343" s="382"/>
    </row>
    <row r="344">
      <c r="E344" s="225"/>
      <c r="F344" s="168"/>
      <c r="G344" s="168"/>
      <c r="H344" s="168"/>
      <c r="I344" s="168"/>
      <c r="J344" s="168"/>
      <c r="L344" s="168"/>
      <c r="Q344" s="382"/>
    </row>
    <row r="345">
      <c r="E345" s="227"/>
      <c r="F345" s="163"/>
      <c r="G345" s="163"/>
      <c r="H345" s="163"/>
      <c r="I345" s="163"/>
      <c r="J345" s="163"/>
      <c r="L345" s="163"/>
      <c r="Q345" s="382"/>
    </row>
    <row r="346">
      <c r="E346" s="225"/>
      <c r="F346" s="168"/>
      <c r="G346" s="168"/>
      <c r="H346" s="168"/>
      <c r="I346" s="168"/>
      <c r="J346" s="168"/>
      <c r="L346" s="168"/>
      <c r="Q346" s="382"/>
    </row>
    <row r="347">
      <c r="E347" s="227"/>
      <c r="F347" s="163"/>
      <c r="G347" s="163"/>
      <c r="H347" s="163"/>
      <c r="I347" s="163"/>
      <c r="J347" s="163"/>
      <c r="L347" s="163"/>
      <c r="Q347" s="382"/>
    </row>
    <row r="348">
      <c r="E348" s="225"/>
      <c r="F348" s="168"/>
      <c r="G348" s="168"/>
      <c r="H348" s="168"/>
      <c r="I348" s="168"/>
      <c r="J348" s="168"/>
      <c r="L348" s="168"/>
      <c r="Q348" s="382"/>
    </row>
    <row r="349">
      <c r="E349" s="227"/>
      <c r="F349" s="163"/>
      <c r="G349" s="163"/>
      <c r="H349" s="163"/>
      <c r="I349" s="163"/>
      <c r="J349" s="163"/>
      <c r="L349" s="163"/>
      <c r="Q349" s="382"/>
    </row>
    <row r="350">
      <c r="E350" s="225"/>
      <c r="F350" s="168"/>
      <c r="G350" s="168"/>
      <c r="H350" s="168"/>
      <c r="I350" s="168"/>
      <c r="J350" s="168"/>
      <c r="L350" s="168"/>
      <c r="Q350" s="382"/>
    </row>
    <row r="351">
      <c r="E351" s="227"/>
      <c r="F351" s="163"/>
      <c r="G351" s="163"/>
      <c r="H351" s="163"/>
      <c r="I351" s="163"/>
      <c r="J351" s="163"/>
      <c r="L351" s="163"/>
      <c r="Q351" s="382"/>
    </row>
    <row r="352">
      <c r="E352" s="225"/>
      <c r="F352" s="168"/>
      <c r="G352" s="168"/>
      <c r="H352" s="168"/>
      <c r="I352" s="168"/>
      <c r="J352" s="168"/>
      <c r="L352" s="168"/>
      <c r="Q352" s="382"/>
    </row>
    <row r="353">
      <c r="E353" s="227"/>
      <c r="F353" s="163"/>
      <c r="G353" s="163"/>
      <c r="H353" s="163"/>
      <c r="I353" s="163"/>
      <c r="J353" s="163"/>
      <c r="L353" s="163"/>
      <c r="Q353" s="382"/>
    </row>
    <row r="354">
      <c r="E354" s="225"/>
      <c r="F354" s="168"/>
      <c r="G354" s="168"/>
      <c r="H354" s="168"/>
      <c r="I354" s="168"/>
      <c r="J354" s="168"/>
      <c r="L354" s="168"/>
      <c r="Q354" s="382"/>
    </row>
    <row r="355">
      <c r="E355" s="227"/>
      <c r="F355" s="163"/>
      <c r="G355" s="163"/>
      <c r="H355" s="163"/>
      <c r="I355" s="163"/>
      <c r="J355" s="163"/>
      <c r="L355" s="163"/>
      <c r="Q355" s="382"/>
    </row>
    <row r="356">
      <c r="E356" s="225"/>
      <c r="F356" s="168"/>
      <c r="G356" s="168"/>
      <c r="H356" s="168"/>
      <c r="I356" s="168"/>
      <c r="J356" s="168"/>
      <c r="L356" s="168"/>
      <c r="Q356" s="382"/>
    </row>
    <row r="357">
      <c r="E357" s="227"/>
      <c r="F357" s="163"/>
      <c r="G357" s="163"/>
      <c r="H357" s="163"/>
      <c r="I357" s="163"/>
      <c r="J357" s="163"/>
      <c r="L357" s="163"/>
      <c r="Q357" s="382"/>
    </row>
    <row r="358">
      <c r="E358" s="225"/>
      <c r="F358" s="168"/>
      <c r="G358" s="168"/>
      <c r="H358" s="168"/>
      <c r="I358" s="168"/>
      <c r="J358" s="168"/>
      <c r="L358" s="168"/>
      <c r="Q358" s="382"/>
    </row>
    <row r="359">
      <c r="E359" s="227"/>
      <c r="F359" s="163"/>
      <c r="G359" s="163"/>
      <c r="H359" s="163"/>
      <c r="I359" s="163"/>
      <c r="J359" s="163"/>
      <c r="L359" s="163"/>
      <c r="Q359" s="382"/>
    </row>
    <row r="360">
      <c r="E360" s="225"/>
      <c r="F360" s="168"/>
      <c r="G360" s="168"/>
      <c r="H360" s="168"/>
      <c r="I360" s="168"/>
      <c r="J360" s="168"/>
      <c r="L360" s="168"/>
      <c r="Q360" s="382"/>
    </row>
    <row r="361">
      <c r="E361" s="227"/>
      <c r="F361" s="163"/>
      <c r="G361" s="163"/>
      <c r="H361" s="163"/>
      <c r="I361" s="163"/>
      <c r="J361" s="163"/>
      <c r="L361" s="163"/>
      <c r="Q361" s="382"/>
    </row>
    <row r="362">
      <c r="E362" s="225"/>
      <c r="F362" s="168"/>
      <c r="G362" s="168"/>
      <c r="H362" s="168"/>
      <c r="I362" s="168"/>
      <c r="J362" s="168"/>
      <c r="L362" s="168"/>
      <c r="Q362" s="382"/>
    </row>
    <row r="363">
      <c r="E363" s="227"/>
      <c r="F363" s="163"/>
      <c r="G363" s="163"/>
      <c r="H363" s="163"/>
      <c r="I363" s="163"/>
      <c r="J363" s="163"/>
      <c r="L363" s="163"/>
      <c r="Q363" s="382"/>
    </row>
    <row r="364">
      <c r="E364" s="225"/>
      <c r="F364" s="168"/>
      <c r="G364" s="168"/>
      <c r="H364" s="168"/>
      <c r="I364" s="168"/>
      <c r="J364" s="168"/>
      <c r="L364" s="168"/>
      <c r="Q364" s="382"/>
    </row>
    <row r="365">
      <c r="E365" s="227"/>
      <c r="F365" s="163"/>
      <c r="G365" s="163"/>
      <c r="H365" s="163"/>
      <c r="I365" s="163"/>
      <c r="J365" s="163"/>
      <c r="L365" s="163"/>
      <c r="Q365" s="382"/>
    </row>
    <row r="366">
      <c r="E366" s="225"/>
      <c r="F366" s="168"/>
      <c r="G366" s="168"/>
      <c r="H366" s="168"/>
      <c r="I366" s="168"/>
      <c r="J366" s="168"/>
      <c r="L366" s="168"/>
      <c r="Q366" s="382"/>
    </row>
    <row r="367">
      <c r="E367" s="227"/>
      <c r="F367" s="163"/>
      <c r="G367" s="163"/>
      <c r="H367" s="163"/>
      <c r="I367" s="163"/>
      <c r="J367" s="163"/>
      <c r="L367" s="163"/>
      <c r="Q367" s="382"/>
    </row>
    <row r="368">
      <c r="E368" s="225"/>
      <c r="F368" s="168"/>
      <c r="G368" s="168"/>
      <c r="H368" s="168"/>
      <c r="I368" s="168"/>
      <c r="J368" s="168"/>
      <c r="L368" s="168"/>
      <c r="Q368" s="382"/>
    </row>
    <row r="369">
      <c r="E369" s="227"/>
      <c r="F369" s="163"/>
      <c r="G369" s="163"/>
      <c r="H369" s="163"/>
      <c r="I369" s="163"/>
      <c r="J369" s="163"/>
      <c r="L369" s="163"/>
      <c r="Q369" s="382"/>
    </row>
    <row r="370">
      <c r="E370" s="225"/>
      <c r="F370" s="168"/>
      <c r="G370" s="168"/>
      <c r="H370" s="168"/>
      <c r="I370" s="168"/>
      <c r="J370" s="168"/>
      <c r="L370" s="168"/>
      <c r="Q370" s="382"/>
    </row>
    <row r="371">
      <c r="E371" s="227"/>
      <c r="F371" s="163"/>
      <c r="G371" s="163"/>
      <c r="H371" s="163"/>
      <c r="I371" s="163"/>
      <c r="J371" s="163"/>
      <c r="L371" s="163"/>
      <c r="Q371" s="382"/>
    </row>
    <row r="372">
      <c r="E372" s="225"/>
      <c r="F372" s="168"/>
      <c r="G372" s="168"/>
      <c r="H372" s="168"/>
      <c r="I372" s="168"/>
      <c r="J372" s="168"/>
      <c r="L372" s="168"/>
      <c r="Q372" s="382"/>
    </row>
    <row r="373">
      <c r="E373" s="227"/>
      <c r="F373" s="163"/>
      <c r="G373" s="163"/>
      <c r="H373" s="163"/>
      <c r="I373" s="163"/>
      <c r="J373" s="163"/>
      <c r="L373" s="163"/>
      <c r="Q373" s="382"/>
    </row>
    <row r="374">
      <c r="E374" s="225"/>
      <c r="F374" s="168"/>
      <c r="G374" s="168"/>
      <c r="H374" s="168"/>
      <c r="I374" s="168"/>
      <c r="J374" s="168"/>
      <c r="L374" s="168"/>
      <c r="Q374" s="382"/>
    </row>
    <row r="375">
      <c r="E375" s="227"/>
      <c r="F375" s="163"/>
      <c r="G375" s="163"/>
      <c r="H375" s="163"/>
      <c r="I375" s="163"/>
      <c r="J375" s="163"/>
      <c r="L375" s="163"/>
      <c r="Q375" s="382"/>
    </row>
    <row r="376">
      <c r="E376" s="225"/>
      <c r="F376" s="168"/>
      <c r="G376" s="168"/>
      <c r="H376" s="168"/>
      <c r="I376" s="168"/>
      <c r="J376" s="168"/>
      <c r="L376" s="168"/>
      <c r="Q376" s="382"/>
    </row>
    <row r="377">
      <c r="E377" s="227"/>
      <c r="F377" s="163"/>
      <c r="G377" s="163"/>
      <c r="H377" s="163"/>
      <c r="I377" s="163"/>
      <c r="J377" s="163"/>
      <c r="L377" s="163"/>
      <c r="Q377" s="382"/>
    </row>
    <row r="378">
      <c r="E378" s="225"/>
      <c r="F378" s="168"/>
      <c r="G378" s="168"/>
      <c r="H378" s="168"/>
      <c r="I378" s="168"/>
      <c r="J378" s="168"/>
      <c r="L378" s="168"/>
      <c r="Q378" s="382"/>
    </row>
    <row r="379">
      <c r="E379" s="227"/>
      <c r="F379" s="163"/>
      <c r="G379" s="163"/>
      <c r="H379" s="163"/>
      <c r="I379" s="163"/>
      <c r="J379" s="163"/>
      <c r="L379" s="163"/>
      <c r="Q379" s="382"/>
    </row>
    <row r="380">
      <c r="E380" s="225"/>
      <c r="F380" s="168"/>
      <c r="G380" s="168"/>
      <c r="H380" s="168"/>
      <c r="I380" s="168"/>
      <c r="J380" s="168"/>
      <c r="L380" s="168"/>
      <c r="Q380" s="382"/>
    </row>
    <row r="381">
      <c r="E381" s="227"/>
      <c r="F381" s="163"/>
      <c r="G381" s="163"/>
      <c r="H381" s="163"/>
      <c r="I381" s="163"/>
      <c r="J381" s="163"/>
      <c r="L381" s="163"/>
      <c r="Q381" s="382"/>
    </row>
    <row r="382">
      <c r="E382" s="225"/>
      <c r="F382" s="168"/>
      <c r="G382" s="168"/>
      <c r="H382" s="168"/>
      <c r="I382" s="168"/>
      <c r="J382" s="168"/>
      <c r="L382" s="168"/>
      <c r="Q382" s="382"/>
    </row>
    <row r="383">
      <c r="E383" s="227"/>
      <c r="F383" s="163"/>
      <c r="G383" s="163"/>
      <c r="H383" s="163"/>
      <c r="I383" s="163"/>
      <c r="J383" s="163"/>
      <c r="L383" s="163"/>
      <c r="Q383" s="382"/>
    </row>
    <row r="384">
      <c r="E384" s="225"/>
      <c r="F384" s="168"/>
      <c r="G384" s="168"/>
      <c r="H384" s="168"/>
      <c r="I384" s="168"/>
      <c r="J384" s="168"/>
      <c r="L384" s="168"/>
      <c r="Q384" s="382"/>
    </row>
    <row r="385">
      <c r="E385" s="227"/>
      <c r="F385" s="163"/>
      <c r="G385" s="163"/>
      <c r="H385" s="163"/>
      <c r="I385" s="163"/>
      <c r="J385" s="163"/>
      <c r="L385" s="163"/>
      <c r="Q385" s="382"/>
    </row>
    <row r="386">
      <c r="E386" s="225"/>
      <c r="F386" s="168"/>
      <c r="G386" s="168"/>
      <c r="H386" s="168"/>
      <c r="I386" s="168"/>
      <c r="J386" s="168"/>
      <c r="L386" s="168"/>
      <c r="Q386" s="382"/>
    </row>
    <row r="387">
      <c r="E387" s="227"/>
      <c r="F387" s="163"/>
      <c r="G387" s="163"/>
      <c r="H387" s="163"/>
      <c r="I387" s="163"/>
      <c r="J387" s="163"/>
      <c r="L387" s="163"/>
      <c r="Q387" s="382"/>
    </row>
    <row r="388">
      <c r="E388" s="225"/>
      <c r="F388" s="168"/>
      <c r="G388" s="168"/>
      <c r="H388" s="168"/>
      <c r="I388" s="168"/>
      <c r="J388" s="168"/>
      <c r="L388" s="168"/>
      <c r="Q388" s="382"/>
    </row>
    <row r="389">
      <c r="E389" s="227"/>
      <c r="F389" s="163"/>
      <c r="G389" s="163"/>
      <c r="H389" s="163"/>
      <c r="I389" s="163"/>
      <c r="J389" s="163"/>
      <c r="L389" s="163"/>
      <c r="Q389" s="382"/>
    </row>
    <row r="390">
      <c r="E390" s="225"/>
      <c r="F390" s="168"/>
      <c r="G390" s="168"/>
      <c r="H390" s="168"/>
      <c r="I390" s="168"/>
      <c r="J390" s="168"/>
      <c r="L390" s="168"/>
      <c r="Q390" s="382"/>
    </row>
    <row r="391">
      <c r="E391" s="227"/>
      <c r="F391" s="163"/>
      <c r="G391" s="163"/>
      <c r="H391" s="163"/>
      <c r="I391" s="163"/>
      <c r="J391" s="163"/>
      <c r="L391" s="163"/>
      <c r="Q391" s="382"/>
    </row>
    <row r="392">
      <c r="E392" s="225"/>
      <c r="F392" s="168"/>
      <c r="G392" s="168"/>
      <c r="H392" s="168"/>
      <c r="I392" s="168"/>
      <c r="J392" s="168"/>
      <c r="L392" s="168"/>
      <c r="Q392" s="382"/>
    </row>
    <row r="393">
      <c r="E393" s="227"/>
      <c r="F393" s="163"/>
      <c r="G393" s="163"/>
      <c r="H393" s="163"/>
      <c r="I393" s="163"/>
      <c r="J393" s="163"/>
      <c r="L393" s="163"/>
      <c r="Q393" s="382"/>
    </row>
    <row r="394">
      <c r="E394" s="225"/>
      <c r="F394" s="168"/>
      <c r="G394" s="168"/>
      <c r="H394" s="168"/>
      <c r="I394" s="168"/>
      <c r="J394" s="168"/>
      <c r="L394" s="168"/>
      <c r="Q394" s="382"/>
    </row>
    <row r="395">
      <c r="E395" s="227"/>
      <c r="F395" s="163"/>
      <c r="G395" s="163"/>
      <c r="H395" s="163"/>
      <c r="I395" s="163"/>
      <c r="J395" s="163"/>
      <c r="L395" s="163"/>
      <c r="Q395" s="382"/>
    </row>
    <row r="396">
      <c r="E396" s="225"/>
      <c r="F396" s="168"/>
      <c r="G396" s="168"/>
      <c r="H396" s="168"/>
      <c r="I396" s="168"/>
      <c r="J396" s="168"/>
      <c r="L396" s="168"/>
      <c r="Q396" s="382"/>
    </row>
    <row r="397">
      <c r="E397" s="227"/>
      <c r="F397" s="163"/>
      <c r="G397" s="163"/>
      <c r="H397" s="163"/>
      <c r="I397" s="163"/>
      <c r="J397" s="163"/>
      <c r="L397" s="163"/>
      <c r="Q397" s="382"/>
    </row>
    <row r="398">
      <c r="E398" s="225"/>
      <c r="F398" s="168"/>
      <c r="G398" s="168"/>
      <c r="H398" s="168"/>
      <c r="I398" s="168"/>
      <c r="J398" s="168"/>
      <c r="L398" s="168"/>
      <c r="Q398" s="382"/>
    </row>
    <row r="399">
      <c r="E399" s="227"/>
      <c r="F399" s="163"/>
      <c r="G399" s="163"/>
      <c r="H399" s="163"/>
      <c r="I399" s="163"/>
      <c r="J399" s="163"/>
      <c r="L399" s="163"/>
      <c r="Q399" s="382"/>
    </row>
    <row r="400">
      <c r="E400" s="225"/>
      <c r="F400" s="168"/>
      <c r="G400" s="168"/>
      <c r="H400" s="168"/>
      <c r="I400" s="168"/>
      <c r="J400" s="168"/>
      <c r="L400" s="168"/>
      <c r="Q400" s="382"/>
    </row>
    <row r="401">
      <c r="E401" s="227"/>
      <c r="F401" s="163"/>
      <c r="G401" s="163"/>
      <c r="H401" s="163"/>
      <c r="I401" s="163"/>
      <c r="J401" s="163"/>
      <c r="L401" s="163"/>
      <c r="Q401" s="382"/>
    </row>
    <row r="402">
      <c r="E402" s="225"/>
      <c r="F402" s="168"/>
      <c r="G402" s="168"/>
      <c r="H402" s="168"/>
      <c r="I402" s="168"/>
      <c r="J402" s="168"/>
      <c r="L402" s="168"/>
      <c r="Q402" s="382"/>
    </row>
    <row r="403">
      <c r="E403" s="227"/>
      <c r="F403" s="163"/>
      <c r="G403" s="163"/>
      <c r="H403" s="163"/>
      <c r="I403" s="163"/>
      <c r="J403" s="163"/>
      <c r="L403" s="163"/>
      <c r="Q403" s="382"/>
    </row>
    <row r="404">
      <c r="E404" s="225"/>
      <c r="F404" s="168"/>
      <c r="G404" s="168"/>
      <c r="H404" s="168"/>
      <c r="I404" s="168"/>
      <c r="J404" s="168"/>
      <c r="L404" s="168"/>
      <c r="Q404" s="382"/>
    </row>
    <row r="405">
      <c r="E405" s="227"/>
      <c r="F405" s="163"/>
      <c r="G405" s="163"/>
      <c r="H405" s="163"/>
      <c r="I405" s="163"/>
      <c r="J405" s="163"/>
      <c r="L405" s="163"/>
      <c r="Q405" s="382"/>
    </row>
    <row r="406">
      <c r="E406" s="225"/>
      <c r="F406" s="168"/>
      <c r="G406" s="168"/>
      <c r="H406" s="168"/>
      <c r="I406" s="168"/>
      <c r="J406" s="168"/>
      <c r="L406" s="168"/>
      <c r="Q406" s="382"/>
    </row>
    <row r="407">
      <c r="E407" s="227"/>
      <c r="F407" s="163"/>
      <c r="G407" s="163"/>
      <c r="H407" s="163"/>
      <c r="I407" s="163"/>
      <c r="J407" s="163"/>
      <c r="L407" s="163"/>
      <c r="Q407" s="382"/>
    </row>
    <row r="408">
      <c r="E408" s="225"/>
      <c r="F408" s="168"/>
      <c r="G408" s="168"/>
      <c r="H408" s="168"/>
      <c r="I408" s="168"/>
      <c r="J408" s="168"/>
      <c r="L408" s="168"/>
      <c r="Q408" s="382"/>
    </row>
    <row r="409">
      <c r="E409" s="227"/>
      <c r="F409" s="163"/>
      <c r="G409" s="163"/>
      <c r="H409" s="163"/>
      <c r="I409" s="163"/>
      <c r="J409" s="163"/>
      <c r="L409" s="163"/>
      <c r="Q409" s="382"/>
    </row>
    <row r="410">
      <c r="E410" s="225"/>
      <c r="F410" s="168"/>
      <c r="G410" s="168"/>
      <c r="H410" s="168"/>
      <c r="I410" s="168"/>
      <c r="J410" s="168"/>
      <c r="L410" s="168"/>
      <c r="Q410" s="382"/>
    </row>
    <row r="411">
      <c r="E411" s="227"/>
      <c r="F411" s="163"/>
      <c r="G411" s="163"/>
      <c r="H411" s="163"/>
      <c r="I411" s="163"/>
      <c r="J411" s="163"/>
      <c r="L411" s="163"/>
      <c r="Q411" s="382"/>
    </row>
    <row r="412">
      <c r="E412" s="225"/>
      <c r="F412" s="168"/>
      <c r="G412" s="168"/>
      <c r="H412" s="168"/>
      <c r="I412" s="168"/>
      <c r="J412" s="168"/>
      <c r="L412" s="168"/>
      <c r="Q412" s="382"/>
    </row>
    <row r="413">
      <c r="E413" s="227"/>
      <c r="F413" s="163"/>
      <c r="G413" s="163"/>
      <c r="H413" s="163"/>
      <c r="I413" s="163"/>
      <c r="J413" s="163"/>
      <c r="L413" s="163"/>
      <c r="Q413" s="382"/>
    </row>
    <row r="414">
      <c r="E414" s="225"/>
      <c r="F414" s="168"/>
      <c r="G414" s="168"/>
      <c r="H414" s="168"/>
      <c r="I414" s="168"/>
      <c r="J414" s="168"/>
      <c r="L414" s="168"/>
      <c r="Q414" s="382"/>
    </row>
    <row r="415">
      <c r="E415" s="227"/>
      <c r="F415" s="163"/>
      <c r="G415" s="163"/>
      <c r="H415" s="163"/>
      <c r="I415" s="163"/>
      <c r="J415" s="163"/>
      <c r="L415" s="163"/>
      <c r="Q415" s="382"/>
    </row>
    <row r="416">
      <c r="E416" s="225"/>
      <c r="F416" s="168"/>
      <c r="G416" s="168"/>
      <c r="H416" s="168"/>
      <c r="I416" s="168"/>
      <c r="J416" s="168"/>
      <c r="L416" s="168"/>
      <c r="Q416" s="382"/>
    </row>
    <row r="417">
      <c r="E417" s="227"/>
      <c r="F417" s="163"/>
      <c r="G417" s="163"/>
      <c r="H417" s="163"/>
      <c r="I417" s="163"/>
      <c r="J417" s="163"/>
      <c r="L417" s="163"/>
      <c r="Q417" s="382"/>
    </row>
    <row r="418">
      <c r="E418" s="225"/>
      <c r="F418" s="168"/>
      <c r="G418" s="168"/>
      <c r="H418" s="168"/>
      <c r="I418" s="168"/>
      <c r="J418" s="168"/>
      <c r="L418" s="168"/>
      <c r="Q418" s="382"/>
    </row>
    <row r="419">
      <c r="E419" s="227"/>
      <c r="F419" s="163"/>
      <c r="G419" s="163"/>
      <c r="H419" s="163"/>
      <c r="I419" s="163"/>
      <c r="J419" s="163"/>
      <c r="L419" s="163"/>
      <c r="Q419" s="382"/>
    </row>
    <row r="420">
      <c r="E420" s="225"/>
      <c r="F420" s="168"/>
      <c r="G420" s="168"/>
      <c r="H420" s="168"/>
      <c r="I420" s="168"/>
      <c r="J420" s="168"/>
      <c r="L420" s="168"/>
      <c r="Q420" s="382"/>
    </row>
    <row r="421">
      <c r="E421" s="227"/>
      <c r="F421" s="163"/>
      <c r="G421" s="163"/>
      <c r="H421" s="163"/>
      <c r="I421" s="163"/>
      <c r="J421" s="163"/>
      <c r="L421" s="163"/>
      <c r="Q421" s="382"/>
    </row>
    <row r="422">
      <c r="E422" s="225"/>
      <c r="F422" s="168"/>
      <c r="G422" s="168"/>
      <c r="H422" s="168"/>
      <c r="I422" s="168"/>
      <c r="J422" s="168"/>
      <c r="L422" s="168"/>
      <c r="Q422" s="382"/>
    </row>
    <row r="423">
      <c r="E423" s="227"/>
      <c r="F423" s="163"/>
      <c r="G423" s="163"/>
      <c r="H423" s="163"/>
      <c r="I423" s="163"/>
      <c r="J423" s="163"/>
      <c r="L423" s="163"/>
      <c r="Q423" s="382"/>
    </row>
    <row r="424">
      <c r="E424" s="225"/>
      <c r="F424" s="168"/>
      <c r="G424" s="168"/>
      <c r="H424" s="168"/>
      <c r="I424" s="168"/>
      <c r="J424" s="168"/>
      <c r="L424" s="168"/>
      <c r="Q424" s="382"/>
    </row>
    <row r="425">
      <c r="E425" s="227"/>
      <c r="F425" s="163"/>
      <c r="G425" s="163"/>
      <c r="H425" s="163"/>
      <c r="I425" s="163"/>
      <c r="J425" s="163"/>
      <c r="L425" s="163"/>
      <c r="Q425" s="382"/>
    </row>
    <row r="426">
      <c r="E426" s="225"/>
      <c r="F426" s="168"/>
      <c r="G426" s="168"/>
      <c r="H426" s="168"/>
      <c r="I426" s="168"/>
      <c r="J426" s="168"/>
      <c r="L426" s="168"/>
      <c r="Q426" s="382"/>
    </row>
    <row r="427">
      <c r="E427" s="227"/>
      <c r="F427" s="163"/>
      <c r="G427" s="163"/>
      <c r="H427" s="163"/>
      <c r="I427" s="163"/>
      <c r="J427" s="163"/>
      <c r="L427" s="163"/>
      <c r="Q427" s="382"/>
    </row>
    <row r="428">
      <c r="E428" s="225"/>
      <c r="F428" s="168"/>
      <c r="G428" s="168"/>
      <c r="H428" s="168"/>
      <c r="I428" s="168"/>
      <c r="J428" s="168"/>
      <c r="L428" s="168"/>
      <c r="Q428" s="382"/>
    </row>
    <row r="429">
      <c r="E429" s="227"/>
      <c r="F429" s="163"/>
      <c r="G429" s="163"/>
      <c r="H429" s="163"/>
      <c r="I429" s="163"/>
      <c r="J429" s="163"/>
      <c r="L429" s="163"/>
      <c r="Q429" s="382"/>
    </row>
    <row r="430">
      <c r="E430" s="225"/>
      <c r="F430" s="168"/>
      <c r="G430" s="168"/>
      <c r="H430" s="168"/>
      <c r="I430" s="168"/>
      <c r="J430" s="168"/>
      <c r="L430" s="168"/>
      <c r="Q430" s="382"/>
    </row>
    <row r="431">
      <c r="E431" s="227"/>
      <c r="F431" s="163"/>
      <c r="G431" s="163"/>
      <c r="H431" s="163"/>
      <c r="I431" s="163"/>
      <c r="J431" s="163"/>
      <c r="L431" s="163"/>
      <c r="Q431" s="382"/>
    </row>
    <row r="432">
      <c r="E432" s="225"/>
      <c r="F432" s="168"/>
      <c r="G432" s="168"/>
      <c r="H432" s="168"/>
      <c r="I432" s="168"/>
      <c r="J432" s="168"/>
      <c r="L432" s="168"/>
      <c r="Q432" s="382"/>
    </row>
    <row r="433">
      <c r="E433" s="227"/>
      <c r="F433" s="163"/>
      <c r="G433" s="163"/>
      <c r="H433" s="163"/>
      <c r="I433" s="163"/>
      <c r="J433" s="163"/>
      <c r="L433" s="163"/>
      <c r="Q433" s="382"/>
    </row>
    <row r="434">
      <c r="E434" s="225"/>
      <c r="F434" s="168"/>
      <c r="G434" s="168"/>
      <c r="H434" s="168"/>
      <c r="I434" s="168"/>
      <c r="J434" s="168"/>
      <c r="L434" s="168"/>
      <c r="Q434" s="382"/>
    </row>
    <row r="435">
      <c r="E435" s="227"/>
      <c r="F435" s="163"/>
      <c r="G435" s="163"/>
      <c r="H435" s="163"/>
      <c r="I435" s="163"/>
      <c r="J435" s="163"/>
      <c r="L435" s="163"/>
      <c r="Q435" s="382"/>
    </row>
    <row r="436">
      <c r="E436" s="225"/>
      <c r="F436" s="168"/>
      <c r="G436" s="168"/>
      <c r="H436" s="168"/>
      <c r="I436" s="168"/>
      <c r="J436" s="168"/>
      <c r="L436" s="168"/>
      <c r="Q436" s="382"/>
    </row>
    <row r="437">
      <c r="E437" s="227"/>
      <c r="F437" s="163"/>
      <c r="G437" s="163"/>
      <c r="H437" s="163"/>
      <c r="I437" s="163"/>
      <c r="J437" s="163"/>
      <c r="L437" s="163"/>
      <c r="Q437" s="382"/>
    </row>
    <row r="438">
      <c r="E438" s="225"/>
      <c r="F438" s="168"/>
      <c r="G438" s="168"/>
      <c r="H438" s="168"/>
      <c r="I438" s="168"/>
      <c r="J438" s="168"/>
      <c r="L438" s="168"/>
      <c r="Q438" s="382"/>
    </row>
    <row r="439">
      <c r="E439" s="227"/>
      <c r="F439" s="163"/>
      <c r="G439" s="163"/>
      <c r="H439" s="163"/>
      <c r="I439" s="163"/>
      <c r="J439" s="163"/>
      <c r="L439" s="163"/>
      <c r="Q439" s="382"/>
    </row>
    <row r="440">
      <c r="E440" s="225"/>
      <c r="F440" s="168"/>
      <c r="G440" s="168"/>
      <c r="H440" s="168"/>
      <c r="I440" s="168"/>
      <c r="J440" s="168"/>
      <c r="L440" s="168"/>
      <c r="Q440" s="382"/>
    </row>
    <row r="441">
      <c r="E441" s="227"/>
      <c r="F441" s="163"/>
      <c r="G441" s="163"/>
      <c r="H441" s="163"/>
      <c r="I441" s="163"/>
      <c r="J441" s="163"/>
      <c r="L441" s="163"/>
      <c r="Q441" s="382"/>
    </row>
    <row r="442">
      <c r="E442" s="225"/>
      <c r="F442" s="168"/>
      <c r="G442" s="168"/>
      <c r="H442" s="168"/>
      <c r="I442" s="168"/>
      <c r="J442" s="168"/>
      <c r="L442" s="168"/>
      <c r="Q442" s="382"/>
    </row>
    <row r="443">
      <c r="E443" s="227"/>
      <c r="F443" s="163"/>
      <c r="G443" s="163"/>
      <c r="H443" s="163"/>
      <c r="I443" s="163"/>
      <c r="J443" s="163"/>
      <c r="L443" s="163"/>
      <c r="Q443" s="382"/>
    </row>
    <row r="444">
      <c r="E444" s="225"/>
      <c r="F444" s="168"/>
      <c r="G444" s="168"/>
      <c r="H444" s="168"/>
      <c r="I444" s="168"/>
      <c r="J444" s="168"/>
      <c r="L444" s="168"/>
      <c r="Q444" s="382"/>
    </row>
    <row r="445">
      <c r="E445" s="227"/>
      <c r="F445" s="163"/>
      <c r="G445" s="163"/>
      <c r="H445" s="163"/>
      <c r="I445" s="163"/>
      <c r="J445" s="163"/>
      <c r="L445" s="163"/>
      <c r="Q445" s="382"/>
    </row>
    <row r="446">
      <c r="E446" s="225"/>
      <c r="F446" s="168"/>
      <c r="G446" s="168"/>
      <c r="H446" s="168"/>
      <c r="I446" s="168"/>
      <c r="J446" s="168"/>
      <c r="L446" s="168"/>
      <c r="Q446" s="382"/>
    </row>
    <row r="447">
      <c r="E447" s="227"/>
      <c r="F447" s="163"/>
      <c r="G447" s="163"/>
      <c r="H447" s="163"/>
      <c r="I447" s="163"/>
      <c r="J447" s="163"/>
      <c r="L447" s="163"/>
      <c r="Q447" s="382"/>
    </row>
    <row r="448">
      <c r="E448" s="225"/>
      <c r="F448" s="168"/>
      <c r="G448" s="168"/>
      <c r="H448" s="168"/>
      <c r="I448" s="168"/>
      <c r="J448" s="168"/>
      <c r="L448" s="168"/>
      <c r="Q448" s="382"/>
    </row>
    <row r="449">
      <c r="E449" s="227"/>
      <c r="F449" s="163"/>
      <c r="G449" s="163"/>
      <c r="H449" s="163"/>
      <c r="I449" s="163"/>
      <c r="J449" s="163"/>
      <c r="L449" s="163"/>
      <c r="Q449" s="382"/>
    </row>
    <row r="450">
      <c r="E450" s="225"/>
      <c r="F450" s="168"/>
      <c r="G450" s="168"/>
      <c r="H450" s="168"/>
      <c r="I450" s="168"/>
      <c r="J450" s="168"/>
      <c r="L450" s="168"/>
      <c r="Q450" s="382"/>
    </row>
    <row r="451">
      <c r="E451" s="227"/>
      <c r="F451" s="163"/>
      <c r="G451" s="163"/>
      <c r="H451" s="163"/>
      <c r="I451" s="163"/>
      <c r="J451" s="163"/>
      <c r="L451" s="163"/>
      <c r="Q451" s="382"/>
    </row>
    <row r="452">
      <c r="E452" s="225"/>
      <c r="F452" s="168"/>
      <c r="G452" s="168"/>
      <c r="H452" s="168"/>
      <c r="I452" s="168"/>
      <c r="J452" s="168"/>
      <c r="L452" s="168"/>
      <c r="Q452" s="382"/>
    </row>
    <row r="453">
      <c r="E453" s="227"/>
      <c r="F453" s="163"/>
      <c r="G453" s="163"/>
      <c r="H453" s="163"/>
      <c r="I453" s="163"/>
      <c r="J453" s="163"/>
      <c r="L453" s="163"/>
      <c r="Q453" s="382"/>
    </row>
    <row r="454">
      <c r="E454" s="225"/>
      <c r="F454" s="168"/>
      <c r="G454" s="168"/>
      <c r="H454" s="168"/>
      <c r="I454" s="168"/>
      <c r="J454" s="168"/>
      <c r="L454" s="168"/>
      <c r="Q454" s="382"/>
    </row>
    <row r="455">
      <c r="E455" s="227"/>
      <c r="F455" s="163"/>
      <c r="G455" s="163"/>
      <c r="H455" s="163"/>
      <c r="I455" s="163"/>
      <c r="J455" s="163"/>
      <c r="L455" s="163"/>
      <c r="Q455" s="382"/>
    </row>
    <row r="456">
      <c r="E456" s="225"/>
      <c r="F456" s="168"/>
      <c r="G456" s="168"/>
      <c r="H456" s="168"/>
      <c r="I456" s="168"/>
      <c r="J456" s="168"/>
      <c r="L456" s="168"/>
      <c r="Q456" s="382"/>
    </row>
    <row r="457">
      <c r="E457" s="227"/>
      <c r="F457" s="163"/>
      <c r="G457" s="163"/>
      <c r="H457" s="163"/>
      <c r="I457" s="163"/>
      <c r="J457" s="163"/>
      <c r="L457" s="163"/>
      <c r="Q457" s="382"/>
    </row>
    <row r="458">
      <c r="E458" s="225"/>
      <c r="F458" s="168"/>
      <c r="G458" s="168"/>
      <c r="H458" s="168"/>
      <c r="I458" s="168"/>
      <c r="J458" s="168"/>
      <c r="L458" s="168"/>
      <c r="Q458" s="382"/>
    </row>
    <row r="459">
      <c r="E459" s="227"/>
      <c r="F459" s="163"/>
      <c r="G459" s="163"/>
      <c r="H459" s="163"/>
      <c r="I459" s="163"/>
      <c r="J459" s="163"/>
      <c r="L459" s="163"/>
      <c r="Q459" s="382"/>
    </row>
    <row r="460">
      <c r="E460" s="225"/>
      <c r="F460" s="168"/>
      <c r="G460" s="168"/>
      <c r="H460" s="168"/>
      <c r="I460" s="168"/>
      <c r="J460" s="168"/>
      <c r="L460" s="168"/>
      <c r="Q460" s="382"/>
    </row>
    <row r="461">
      <c r="E461" s="227"/>
      <c r="F461" s="163"/>
      <c r="G461" s="163"/>
      <c r="H461" s="163"/>
      <c r="I461" s="163"/>
      <c r="J461" s="163"/>
      <c r="L461" s="163"/>
      <c r="Q461" s="382"/>
    </row>
    <row r="462">
      <c r="E462" s="225"/>
      <c r="F462" s="168"/>
      <c r="G462" s="168"/>
      <c r="H462" s="168"/>
      <c r="I462" s="168"/>
      <c r="J462" s="168"/>
      <c r="L462" s="168"/>
      <c r="Q462" s="382"/>
    </row>
    <row r="463">
      <c r="E463" s="227"/>
      <c r="F463" s="163"/>
      <c r="G463" s="163"/>
      <c r="H463" s="163"/>
      <c r="I463" s="163"/>
      <c r="J463" s="163"/>
      <c r="L463" s="163"/>
      <c r="Q463" s="382"/>
    </row>
    <row r="464">
      <c r="E464" s="225"/>
      <c r="F464" s="168"/>
      <c r="G464" s="168"/>
      <c r="H464" s="168"/>
      <c r="I464" s="168"/>
      <c r="J464" s="168"/>
      <c r="L464" s="168"/>
      <c r="Q464" s="382"/>
    </row>
    <row r="465">
      <c r="E465" s="227"/>
      <c r="F465" s="163"/>
      <c r="G465" s="163"/>
      <c r="H465" s="163"/>
      <c r="I465" s="163"/>
      <c r="J465" s="163"/>
      <c r="L465" s="163"/>
      <c r="Q465" s="382"/>
    </row>
    <row r="466">
      <c r="E466" s="225"/>
      <c r="F466" s="168"/>
      <c r="G466" s="168"/>
      <c r="H466" s="168"/>
      <c r="I466" s="168"/>
      <c r="J466" s="168"/>
      <c r="L466" s="168"/>
      <c r="Q466" s="382"/>
    </row>
    <row r="467">
      <c r="E467" s="227"/>
      <c r="F467" s="163"/>
      <c r="G467" s="163"/>
      <c r="H467" s="163"/>
      <c r="I467" s="163"/>
      <c r="J467" s="163"/>
      <c r="L467" s="163"/>
      <c r="Q467" s="382"/>
    </row>
    <row r="468">
      <c r="E468" s="225"/>
      <c r="F468" s="168"/>
      <c r="G468" s="168"/>
      <c r="H468" s="168"/>
      <c r="I468" s="168"/>
      <c r="J468" s="168"/>
      <c r="L468" s="168"/>
      <c r="Q468" s="382"/>
    </row>
    <row r="469">
      <c r="E469" s="227"/>
      <c r="F469" s="163"/>
      <c r="G469" s="163"/>
      <c r="H469" s="163"/>
      <c r="I469" s="163"/>
      <c r="J469" s="163"/>
      <c r="L469" s="163"/>
      <c r="Q469" s="382"/>
    </row>
    <row r="470">
      <c r="E470" s="225"/>
      <c r="F470" s="168"/>
      <c r="G470" s="168"/>
      <c r="H470" s="168"/>
      <c r="I470" s="168"/>
      <c r="J470" s="168"/>
      <c r="L470" s="168"/>
      <c r="Q470" s="382"/>
    </row>
    <row r="471">
      <c r="E471" s="227"/>
      <c r="F471" s="163"/>
      <c r="G471" s="163"/>
      <c r="H471" s="163"/>
      <c r="I471" s="163"/>
      <c r="J471" s="163"/>
      <c r="L471" s="163"/>
      <c r="Q471" s="382"/>
    </row>
    <row r="472">
      <c r="E472" s="225"/>
      <c r="F472" s="168"/>
      <c r="G472" s="168"/>
      <c r="H472" s="168"/>
      <c r="I472" s="168"/>
      <c r="J472" s="168"/>
      <c r="L472" s="168"/>
      <c r="Q472" s="382"/>
    </row>
    <row r="473">
      <c r="E473" s="227"/>
      <c r="F473" s="163"/>
      <c r="G473" s="163"/>
      <c r="H473" s="163"/>
      <c r="I473" s="163"/>
      <c r="J473" s="163"/>
      <c r="L473" s="163"/>
      <c r="Q473" s="382"/>
    </row>
    <row r="474">
      <c r="E474" s="225"/>
      <c r="F474" s="168"/>
      <c r="G474" s="168"/>
      <c r="H474" s="168"/>
      <c r="I474" s="168"/>
      <c r="J474" s="168"/>
      <c r="L474" s="168"/>
      <c r="Q474" s="382"/>
    </row>
    <row r="475">
      <c r="E475" s="227"/>
      <c r="F475" s="163"/>
      <c r="G475" s="163"/>
      <c r="H475" s="163"/>
      <c r="I475" s="163"/>
      <c r="J475" s="163"/>
      <c r="L475" s="163"/>
      <c r="Q475" s="382"/>
    </row>
    <row r="476">
      <c r="E476" s="225"/>
      <c r="F476" s="168"/>
      <c r="G476" s="168"/>
      <c r="H476" s="168"/>
      <c r="I476" s="168"/>
      <c r="J476" s="168"/>
      <c r="L476" s="168"/>
      <c r="Q476" s="382"/>
    </row>
    <row r="477">
      <c r="E477" s="227"/>
      <c r="F477" s="163"/>
      <c r="G477" s="163"/>
      <c r="H477" s="163"/>
      <c r="I477" s="163"/>
      <c r="J477" s="163"/>
      <c r="L477" s="163"/>
      <c r="Q477" s="382"/>
    </row>
    <row r="478">
      <c r="E478" s="225"/>
      <c r="F478" s="168"/>
      <c r="G478" s="168"/>
      <c r="H478" s="168"/>
      <c r="I478" s="168"/>
      <c r="J478" s="168"/>
      <c r="L478" s="168"/>
      <c r="Q478" s="382"/>
    </row>
    <row r="479">
      <c r="E479" s="227"/>
      <c r="F479" s="163"/>
      <c r="G479" s="163"/>
      <c r="H479" s="163"/>
      <c r="I479" s="163"/>
      <c r="J479" s="163"/>
      <c r="L479" s="163"/>
      <c r="Q479" s="382"/>
    </row>
    <row r="480">
      <c r="E480" s="225"/>
      <c r="F480" s="168"/>
      <c r="G480" s="168"/>
      <c r="H480" s="168"/>
      <c r="I480" s="168"/>
      <c r="J480" s="168"/>
      <c r="L480" s="168"/>
      <c r="Q480" s="382"/>
    </row>
    <row r="481">
      <c r="E481" s="227"/>
      <c r="F481" s="163"/>
      <c r="G481" s="163"/>
      <c r="H481" s="163"/>
      <c r="I481" s="163"/>
      <c r="J481" s="163"/>
      <c r="L481" s="163"/>
      <c r="Q481" s="382"/>
    </row>
    <row r="482">
      <c r="E482" s="225"/>
      <c r="F482" s="168"/>
      <c r="G482" s="168"/>
      <c r="H482" s="168"/>
      <c r="I482" s="168"/>
      <c r="J482" s="168"/>
      <c r="L482" s="168"/>
      <c r="Q482" s="382"/>
    </row>
    <row r="483">
      <c r="E483" s="227"/>
      <c r="F483" s="163"/>
      <c r="G483" s="163"/>
      <c r="H483" s="163"/>
      <c r="I483" s="163"/>
      <c r="J483" s="163"/>
      <c r="L483" s="163"/>
      <c r="Q483" s="382"/>
    </row>
    <row r="484">
      <c r="E484" s="225"/>
      <c r="F484" s="168"/>
      <c r="G484" s="168"/>
      <c r="H484" s="168"/>
      <c r="I484" s="168"/>
      <c r="J484" s="168"/>
      <c r="L484" s="168"/>
      <c r="Q484" s="382"/>
    </row>
    <row r="485">
      <c r="E485" s="227"/>
      <c r="F485" s="163"/>
      <c r="G485" s="163"/>
      <c r="H485" s="163"/>
      <c r="I485" s="163"/>
      <c r="J485" s="163"/>
      <c r="L485" s="163"/>
      <c r="Q485" s="382"/>
    </row>
    <row r="486">
      <c r="E486" s="225"/>
      <c r="F486" s="168"/>
      <c r="G486" s="168"/>
      <c r="H486" s="168"/>
      <c r="I486" s="168"/>
      <c r="J486" s="168"/>
      <c r="L486" s="168"/>
      <c r="Q486" s="382"/>
    </row>
    <row r="487">
      <c r="E487" s="227"/>
      <c r="F487" s="163"/>
      <c r="G487" s="163"/>
      <c r="H487" s="163"/>
      <c r="I487" s="163"/>
      <c r="J487" s="163"/>
      <c r="L487" s="163"/>
      <c r="Q487" s="382"/>
    </row>
    <row r="488">
      <c r="E488" s="225"/>
      <c r="F488" s="168"/>
      <c r="G488" s="168"/>
      <c r="H488" s="168"/>
      <c r="I488" s="168"/>
      <c r="J488" s="168"/>
      <c r="L488" s="168"/>
      <c r="Q488" s="382"/>
    </row>
    <row r="489">
      <c r="E489" s="227"/>
      <c r="F489" s="163"/>
      <c r="G489" s="163"/>
      <c r="H489" s="163"/>
      <c r="I489" s="163"/>
      <c r="J489" s="163"/>
      <c r="L489" s="163"/>
      <c r="Q489" s="382"/>
    </row>
    <row r="490">
      <c r="E490" s="225"/>
      <c r="F490" s="168"/>
      <c r="G490" s="168"/>
      <c r="H490" s="168"/>
      <c r="I490" s="168"/>
      <c r="J490" s="168"/>
      <c r="L490" s="168"/>
      <c r="Q490" s="382"/>
    </row>
    <row r="491">
      <c r="E491" s="227"/>
      <c r="F491" s="163"/>
      <c r="G491" s="163"/>
      <c r="H491" s="163"/>
      <c r="I491" s="163"/>
      <c r="J491" s="163"/>
      <c r="L491" s="163"/>
      <c r="Q491" s="382"/>
    </row>
    <row r="492">
      <c r="E492" s="225"/>
      <c r="F492" s="168"/>
      <c r="G492" s="168"/>
      <c r="H492" s="168"/>
      <c r="I492" s="168"/>
      <c r="J492" s="168"/>
      <c r="L492" s="168"/>
      <c r="Q492" s="382"/>
    </row>
    <row r="493">
      <c r="E493" s="227"/>
      <c r="F493" s="163"/>
      <c r="G493" s="163"/>
      <c r="H493" s="163"/>
      <c r="I493" s="163"/>
      <c r="J493" s="163"/>
      <c r="L493" s="163"/>
      <c r="Q493" s="382"/>
    </row>
    <row r="494">
      <c r="E494" s="225"/>
      <c r="F494" s="168"/>
      <c r="G494" s="168"/>
      <c r="H494" s="168"/>
      <c r="I494" s="168"/>
      <c r="J494" s="168"/>
      <c r="L494" s="168"/>
      <c r="Q494" s="382"/>
    </row>
    <row r="495">
      <c r="E495" s="227"/>
      <c r="F495" s="163"/>
      <c r="G495" s="163"/>
      <c r="H495" s="163"/>
      <c r="I495" s="163"/>
      <c r="J495" s="163"/>
      <c r="L495" s="163"/>
      <c r="Q495" s="382"/>
    </row>
    <row r="496">
      <c r="E496" s="225"/>
      <c r="F496" s="168"/>
      <c r="G496" s="168"/>
      <c r="H496" s="168"/>
      <c r="I496" s="168"/>
      <c r="J496" s="168"/>
      <c r="L496" s="168"/>
      <c r="Q496" s="382"/>
    </row>
    <row r="497">
      <c r="E497" s="227"/>
      <c r="F497" s="163"/>
      <c r="G497" s="163"/>
      <c r="H497" s="163"/>
      <c r="I497" s="163"/>
      <c r="J497" s="163"/>
      <c r="L497" s="163"/>
      <c r="Q497" s="382"/>
    </row>
    <row r="498">
      <c r="E498" s="225"/>
      <c r="F498" s="168"/>
      <c r="G498" s="168"/>
      <c r="H498" s="168"/>
      <c r="I498" s="168"/>
      <c r="J498" s="168"/>
      <c r="L498" s="168"/>
      <c r="Q498" s="382"/>
    </row>
    <row r="499">
      <c r="E499" s="227"/>
      <c r="F499" s="163"/>
      <c r="G499" s="163"/>
      <c r="H499" s="163"/>
      <c r="I499" s="163"/>
      <c r="J499" s="163"/>
      <c r="L499" s="163"/>
      <c r="Q499" s="382"/>
    </row>
    <row r="500">
      <c r="E500" s="225"/>
      <c r="F500" s="168"/>
      <c r="G500" s="168"/>
      <c r="H500" s="168"/>
      <c r="I500" s="168"/>
      <c r="J500" s="168"/>
      <c r="L500" s="168"/>
      <c r="Q500" s="382"/>
    </row>
    <row r="501">
      <c r="E501" s="227"/>
      <c r="F501" s="163"/>
      <c r="G501" s="163"/>
      <c r="H501" s="163"/>
      <c r="I501" s="163"/>
      <c r="J501" s="163"/>
      <c r="L501" s="163"/>
      <c r="Q501" s="382"/>
    </row>
    <row r="502">
      <c r="E502" s="225"/>
      <c r="F502" s="168"/>
      <c r="G502" s="168"/>
      <c r="H502" s="168"/>
      <c r="I502" s="168"/>
      <c r="J502" s="168"/>
      <c r="L502" s="168"/>
      <c r="Q502" s="382"/>
    </row>
    <row r="503">
      <c r="E503" s="227"/>
      <c r="F503" s="163"/>
      <c r="G503" s="163"/>
      <c r="H503" s="163"/>
      <c r="I503" s="163"/>
      <c r="J503" s="163"/>
      <c r="L503" s="163"/>
      <c r="Q503" s="382"/>
    </row>
    <row r="504">
      <c r="E504" s="225"/>
      <c r="F504" s="168"/>
      <c r="G504" s="168"/>
      <c r="H504" s="168"/>
      <c r="I504" s="168"/>
      <c r="J504" s="168"/>
      <c r="L504" s="168"/>
      <c r="Q504" s="382"/>
    </row>
    <row r="505">
      <c r="E505" s="227"/>
      <c r="F505" s="163"/>
      <c r="G505" s="163"/>
      <c r="H505" s="163"/>
      <c r="I505" s="163"/>
      <c r="J505" s="163"/>
      <c r="L505" s="163"/>
      <c r="Q505" s="382"/>
    </row>
    <row r="506">
      <c r="E506" s="225"/>
      <c r="F506" s="168"/>
      <c r="G506" s="168"/>
      <c r="H506" s="168"/>
      <c r="I506" s="168"/>
      <c r="J506" s="168"/>
      <c r="L506" s="168"/>
      <c r="Q506" s="382"/>
    </row>
    <row r="507">
      <c r="E507" s="227"/>
      <c r="F507" s="163"/>
      <c r="G507" s="163"/>
      <c r="H507" s="163"/>
      <c r="I507" s="163"/>
      <c r="J507" s="163"/>
      <c r="L507" s="163"/>
      <c r="Q507" s="382"/>
    </row>
    <row r="508">
      <c r="E508" s="225"/>
      <c r="F508" s="168"/>
      <c r="G508" s="168"/>
      <c r="H508" s="168"/>
      <c r="I508" s="168"/>
      <c r="J508" s="168"/>
      <c r="L508" s="168"/>
      <c r="Q508" s="382"/>
    </row>
    <row r="509">
      <c r="E509" s="227"/>
      <c r="F509" s="163"/>
      <c r="G509" s="163"/>
      <c r="H509" s="163"/>
      <c r="I509" s="163"/>
      <c r="J509" s="163"/>
      <c r="L509" s="163"/>
      <c r="Q509" s="382"/>
    </row>
    <row r="510">
      <c r="E510" s="225"/>
      <c r="F510" s="168"/>
      <c r="G510" s="168"/>
      <c r="H510" s="168"/>
      <c r="I510" s="168"/>
      <c r="J510" s="168"/>
      <c r="L510" s="168"/>
      <c r="Q510" s="382"/>
    </row>
    <row r="511">
      <c r="E511" s="227"/>
      <c r="F511" s="163"/>
      <c r="G511" s="163"/>
      <c r="H511" s="163"/>
      <c r="I511" s="163"/>
      <c r="J511" s="163"/>
      <c r="L511" s="163"/>
      <c r="Q511" s="382"/>
    </row>
    <row r="512">
      <c r="E512" s="225"/>
      <c r="F512" s="168"/>
      <c r="G512" s="168"/>
      <c r="H512" s="168"/>
      <c r="I512" s="168"/>
      <c r="J512" s="168"/>
      <c r="L512" s="168"/>
      <c r="Q512" s="382"/>
    </row>
    <row r="513">
      <c r="E513" s="227"/>
      <c r="F513" s="163"/>
      <c r="G513" s="163"/>
      <c r="H513" s="163"/>
      <c r="I513" s="163"/>
      <c r="J513" s="163"/>
      <c r="L513" s="163"/>
      <c r="Q513" s="382"/>
    </row>
    <row r="514">
      <c r="E514" s="225"/>
      <c r="F514" s="168"/>
      <c r="G514" s="168"/>
      <c r="H514" s="168"/>
      <c r="I514" s="168"/>
      <c r="J514" s="168"/>
      <c r="L514" s="168"/>
      <c r="Q514" s="382"/>
    </row>
    <row r="515">
      <c r="E515" s="227"/>
      <c r="F515" s="163"/>
      <c r="G515" s="163"/>
      <c r="H515" s="163"/>
      <c r="I515" s="163"/>
      <c r="J515" s="163"/>
      <c r="L515" s="163"/>
      <c r="Q515" s="382"/>
    </row>
    <row r="516">
      <c r="E516" s="225"/>
      <c r="F516" s="168"/>
      <c r="G516" s="168"/>
      <c r="H516" s="168"/>
      <c r="I516" s="168"/>
      <c r="J516" s="168"/>
      <c r="L516" s="168"/>
      <c r="Q516" s="382"/>
    </row>
    <row r="517">
      <c r="E517" s="227"/>
      <c r="F517" s="163"/>
      <c r="G517" s="163"/>
      <c r="H517" s="163"/>
      <c r="I517" s="163"/>
      <c r="J517" s="163"/>
      <c r="L517" s="163"/>
      <c r="Q517" s="382"/>
    </row>
    <row r="518">
      <c r="E518" s="225"/>
      <c r="F518" s="168"/>
      <c r="G518" s="168"/>
      <c r="H518" s="168"/>
      <c r="I518" s="168"/>
      <c r="J518" s="168"/>
      <c r="L518" s="168"/>
      <c r="Q518" s="382"/>
    </row>
    <row r="519">
      <c r="E519" s="227"/>
      <c r="F519" s="163"/>
      <c r="G519" s="163"/>
      <c r="H519" s="163"/>
      <c r="I519" s="163"/>
      <c r="J519" s="163"/>
      <c r="L519" s="163"/>
      <c r="Q519" s="382"/>
    </row>
    <row r="520">
      <c r="E520" s="225"/>
      <c r="F520" s="168"/>
      <c r="G520" s="168"/>
      <c r="H520" s="168"/>
      <c r="I520" s="168"/>
      <c r="J520" s="168"/>
      <c r="L520" s="168"/>
      <c r="Q520" s="382"/>
    </row>
    <row r="521">
      <c r="E521" s="227"/>
      <c r="F521" s="163"/>
      <c r="G521" s="163"/>
      <c r="H521" s="163"/>
      <c r="I521" s="163"/>
      <c r="J521" s="163"/>
      <c r="L521" s="163"/>
      <c r="Q521" s="382"/>
    </row>
    <row r="522">
      <c r="E522" s="225"/>
      <c r="F522" s="168"/>
      <c r="G522" s="168"/>
      <c r="H522" s="168"/>
      <c r="I522" s="168"/>
      <c r="J522" s="168"/>
      <c r="L522" s="168"/>
      <c r="Q522" s="382"/>
    </row>
    <row r="523">
      <c r="E523" s="227"/>
      <c r="F523" s="163"/>
      <c r="G523" s="163"/>
      <c r="H523" s="163"/>
      <c r="I523" s="163"/>
      <c r="J523" s="163"/>
      <c r="L523" s="163"/>
      <c r="Q523" s="382"/>
    </row>
    <row r="524">
      <c r="E524" s="225"/>
      <c r="F524" s="168"/>
      <c r="G524" s="168"/>
      <c r="H524" s="168"/>
      <c r="I524" s="168"/>
      <c r="J524" s="168"/>
      <c r="L524" s="168"/>
      <c r="Q524" s="382"/>
    </row>
    <row r="525">
      <c r="E525" s="227"/>
      <c r="F525" s="163"/>
      <c r="G525" s="163"/>
      <c r="H525" s="163"/>
      <c r="I525" s="163"/>
      <c r="J525" s="163"/>
      <c r="L525" s="163"/>
      <c r="Q525" s="382"/>
    </row>
    <row r="526">
      <c r="E526" s="225"/>
      <c r="F526" s="168"/>
      <c r="G526" s="168"/>
      <c r="H526" s="168"/>
      <c r="I526" s="168"/>
      <c r="J526" s="168"/>
      <c r="L526" s="168"/>
      <c r="Q526" s="382"/>
    </row>
    <row r="527">
      <c r="E527" s="227"/>
      <c r="F527" s="163"/>
      <c r="G527" s="163"/>
      <c r="H527" s="163"/>
      <c r="I527" s="163"/>
      <c r="J527" s="163"/>
      <c r="L527" s="163"/>
      <c r="Q527" s="382"/>
    </row>
    <row r="528">
      <c r="E528" s="225"/>
      <c r="F528" s="168"/>
      <c r="G528" s="168"/>
      <c r="H528" s="168"/>
      <c r="I528" s="168"/>
      <c r="J528" s="168"/>
      <c r="L528" s="168"/>
      <c r="Q528" s="382"/>
    </row>
    <row r="529">
      <c r="E529" s="227"/>
      <c r="F529" s="163"/>
      <c r="G529" s="163"/>
      <c r="H529" s="163"/>
      <c r="I529" s="163"/>
      <c r="J529" s="163"/>
      <c r="L529" s="163"/>
      <c r="Q529" s="382"/>
    </row>
    <row r="530">
      <c r="E530" s="225"/>
      <c r="F530" s="168"/>
      <c r="G530" s="168"/>
      <c r="H530" s="168"/>
      <c r="I530" s="168"/>
      <c r="J530" s="168"/>
      <c r="L530" s="168"/>
      <c r="Q530" s="382"/>
    </row>
    <row r="531">
      <c r="E531" s="227"/>
      <c r="F531" s="163"/>
      <c r="G531" s="163"/>
      <c r="H531" s="163"/>
      <c r="I531" s="163"/>
      <c r="J531" s="163"/>
      <c r="L531" s="163"/>
      <c r="Q531" s="382"/>
    </row>
    <row r="532">
      <c r="E532" s="225"/>
      <c r="F532" s="168"/>
      <c r="G532" s="168"/>
      <c r="H532" s="168"/>
      <c r="I532" s="168"/>
      <c r="J532" s="168"/>
      <c r="L532" s="168"/>
      <c r="Q532" s="382"/>
    </row>
    <row r="533">
      <c r="E533" s="227"/>
      <c r="F533" s="163"/>
      <c r="G533" s="163"/>
      <c r="H533" s="163"/>
      <c r="I533" s="163"/>
      <c r="J533" s="163"/>
      <c r="L533" s="163"/>
      <c r="Q533" s="382"/>
    </row>
    <row r="534">
      <c r="E534" s="225"/>
      <c r="F534" s="168"/>
      <c r="G534" s="168"/>
      <c r="H534" s="168"/>
      <c r="I534" s="168"/>
      <c r="J534" s="168"/>
      <c r="L534" s="168"/>
      <c r="Q534" s="382"/>
    </row>
    <row r="535">
      <c r="E535" s="227"/>
      <c r="F535" s="163"/>
      <c r="G535" s="163"/>
      <c r="H535" s="163"/>
      <c r="I535" s="163"/>
      <c r="J535" s="163"/>
      <c r="L535" s="163"/>
      <c r="Q535" s="382"/>
    </row>
    <row r="536">
      <c r="E536" s="225"/>
      <c r="F536" s="168"/>
      <c r="G536" s="168"/>
      <c r="H536" s="168"/>
      <c r="I536" s="168"/>
      <c r="J536" s="168"/>
      <c r="L536" s="168"/>
      <c r="Q536" s="382"/>
    </row>
    <row r="537">
      <c r="E537" s="227"/>
      <c r="F537" s="163"/>
      <c r="G537" s="163"/>
      <c r="H537" s="163"/>
      <c r="I537" s="163"/>
      <c r="J537" s="163"/>
      <c r="L537" s="163"/>
      <c r="Q537" s="382"/>
    </row>
    <row r="538">
      <c r="E538" s="225"/>
      <c r="F538" s="168"/>
      <c r="G538" s="168"/>
      <c r="H538" s="168"/>
      <c r="I538" s="168"/>
      <c r="J538" s="168"/>
      <c r="L538" s="168"/>
      <c r="Q538" s="382"/>
    </row>
    <row r="539">
      <c r="E539" s="227"/>
      <c r="F539" s="163"/>
      <c r="G539" s="163"/>
      <c r="H539" s="163"/>
      <c r="I539" s="163"/>
      <c r="J539" s="163"/>
      <c r="L539" s="163"/>
      <c r="Q539" s="382"/>
    </row>
    <row r="540">
      <c r="E540" s="225"/>
      <c r="F540" s="168"/>
      <c r="G540" s="168"/>
      <c r="H540" s="168"/>
      <c r="I540" s="168"/>
      <c r="J540" s="168"/>
      <c r="L540" s="168"/>
      <c r="Q540" s="382"/>
    </row>
    <row r="541">
      <c r="E541" s="227"/>
      <c r="F541" s="163"/>
      <c r="G541" s="163"/>
      <c r="H541" s="163"/>
      <c r="I541" s="163"/>
      <c r="J541" s="163"/>
      <c r="L541" s="163"/>
      <c r="Q541" s="382"/>
    </row>
    <row r="542">
      <c r="E542" s="225"/>
      <c r="F542" s="168"/>
      <c r="G542" s="168"/>
      <c r="H542" s="168"/>
      <c r="I542" s="168"/>
      <c r="J542" s="168"/>
      <c r="L542" s="168"/>
      <c r="Q542" s="382"/>
    </row>
    <row r="543">
      <c r="E543" s="227"/>
      <c r="F543" s="163"/>
      <c r="G543" s="163"/>
      <c r="H543" s="163"/>
      <c r="I543" s="163"/>
      <c r="J543" s="163"/>
      <c r="L543" s="163"/>
      <c r="Q543" s="382"/>
    </row>
    <row r="544">
      <c r="E544" s="225"/>
      <c r="F544" s="168"/>
      <c r="G544" s="168"/>
      <c r="H544" s="168"/>
      <c r="I544" s="168"/>
      <c r="J544" s="168"/>
      <c r="L544" s="168"/>
      <c r="Q544" s="382"/>
    </row>
    <row r="545">
      <c r="E545" s="227"/>
      <c r="F545" s="163"/>
      <c r="G545" s="163"/>
      <c r="H545" s="163"/>
      <c r="I545" s="163"/>
      <c r="J545" s="163"/>
      <c r="L545" s="163"/>
      <c r="Q545" s="382"/>
    </row>
    <row r="546">
      <c r="E546" s="225"/>
      <c r="F546" s="168"/>
      <c r="G546" s="168"/>
      <c r="H546" s="168"/>
      <c r="I546" s="168"/>
      <c r="J546" s="168"/>
      <c r="L546" s="168"/>
      <c r="Q546" s="382"/>
    </row>
    <row r="547">
      <c r="E547" s="227"/>
      <c r="F547" s="163"/>
      <c r="G547" s="163"/>
      <c r="H547" s="163"/>
      <c r="I547" s="163"/>
      <c r="J547" s="163"/>
      <c r="L547" s="163"/>
      <c r="Q547" s="382"/>
    </row>
    <row r="548">
      <c r="E548" s="225"/>
      <c r="F548" s="168"/>
      <c r="G548" s="168"/>
      <c r="H548" s="168"/>
      <c r="I548" s="168"/>
      <c r="J548" s="168"/>
      <c r="L548" s="168"/>
      <c r="Q548" s="382"/>
    </row>
    <row r="549">
      <c r="E549" s="227"/>
      <c r="F549" s="163"/>
      <c r="G549" s="163"/>
      <c r="H549" s="163"/>
      <c r="I549" s="163"/>
      <c r="J549" s="163"/>
      <c r="L549" s="163"/>
      <c r="Q549" s="382"/>
    </row>
    <row r="550">
      <c r="E550" s="225"/>
      <c r="F550" s="168"/>
      <c r="G550" s="168"/>
      <c r="H550" s="168"/>
      <c r="I550" s="168"/>
      <c r="J550" s="168"/>
      <c r="L550" s="168"/>
      <c r="Q550" s="382"/>
    </row>
    <row r="551">
      <c r="E551" s="227"/>
      <c r="F551" s="163"/>
      <c r="G551" s="163"/>
      <c r="H551" s="163"/>
      <c r="I551" s="163"/>
      <c r="J551" s="163"/>
      <c r="L551" s="163"/>
      <c r="Q551" s="382"/>
    </row>
    <row r="552">
      <c r="E552" s="225"/>
      <c r="F552" s="168"/>
      <c r="G552" s="168"/>
      <c r="H552" s="168"/>
      <c r="I552" s="168"/>
      <c r="J552" s="168"/>
      <c r="L552" s="168"/>
      <c r="Q552" s="382"/>
    </row>
    <row r="553">
      <c r="E553" s="227"/>
      <c r="F553" s="163"/>
      <c r="G553" s="163"/>
      <c r="H553" s="163"/>
      <c r="I553" s="163"/>
      <c r="J553" s="163"/>
      <c r="L553" s="163"/>
      <c r="Q553" s="382"/>
    </row>
    <row r="554">
      <c r="E554" s="225"/>
      <c r="F554" s="168"/>
      <c r="G554" s="168"/>
      <c r="H554" s="168"/>
      <c r="I554" s="168"/>
      <c r="J554" s="168"/>
      <c r="L554" s="168"/>
      <c r="Q554" s="382"/>
    </row>
    <row r="555">
      <c r="E555" s="227"/>
      <c r="F555" s="163"/>
      <c r="G555" s="163"/>
      <c r="H555" s="163"/>
      <c r="I555" s="163"/>
      <c r="J555" s="163"/>
      <c r="L555" s="163"/>
      <c r="Q555" s="382"/>
    </row>
    <row r="556">
      <c r="E556" s="225"/>
      <c r="F556" s="168"/>
      <c r="G556" s="168"/>
      <c r="H556" s="168"/>
      <c r="I556" s="168"/>
      <c r="J556" s="168"/>
      <c r="L556" s="168"/>
      <c r="Q556" s="382"/>
    </row>
    <row r="557">
      <c r="E557" s="227"/>
      <c r="F557" s="163"/>
      <c r="G557" s="163"/>
      <c r="H557" s="163"/>
      <c r="I557" s="163"/>
      <c r="J557" s="163"/>
      <c r="L557" s="163"/>
      <c r="Q557" s="382"/>
    </row>
    <row r="558">
      <c r="E558" s="225"/>
      <c r="F558" s="168"/>
      <c r="G558" s="168"/>
      <c r="H558" s="168"/>
      <c r="I558" s="168"/>
      <c r="J558" s="168"/>
      <c r="L558" s="168"/>
      <c r="Q558" s="382"/>
    </row>
    <row r="559">
      <c r="E559" s="227"/>
      <c r="F559" s="163"/>
      <c r="G559" s="163"/>
      <c r="H559" s="163"/>
      <c r="I559" s="163"/>
      <c r="J559" s="163"/>
      <c r="L559" s="163"/>
      <c r="Q559" s="382"/>
    </row>
    <row r="560">
      <c r="E560" s="225"/>
      <c r="F560" s="168"/>
      <c r="G560" s="168"/>
      <c r="H560" s="168"/>
      <c r="I560" s="168"/>
      <c r="J560" s="168"/>
      <c r="L560" s="168"/>
      <c r="Q560" s="382"/>
    </row>
    <row r="561">
      <c r="E561" s="227"/>
      <c r="F561" s="163"/>
      <c r="G561" s="163"/>
      <c r="H561" s="163"/>
      <c r="I561" s="163"/>
      <c r="J561" s="163"/>
      <c r="L561" s="163"/>
      <c r="Q561" s="382"/>
    </row>
    <row r="562">
      <c r="E562" s="225"/>
      <c r="F562" s="168"/>
      <c r="G562" s="168"/>
      <c r="H562" s="168"/>
      <c r="I562" s="168"/>
      <c r="J562" s="168"/>
      <c r="L562" s="168"/>
      <c r="Q562" s="382"/>
    </row>
    <row r="563">
      <c r="E563" s="227"/>
      <c r="F563" s="163"/>
      <c r="G563" s="163"/>
      <c r="H563" s="163"/>
      <c r="I563" s="163"/>
      <c r="J563" s="163"/>
      <c r="L563" s="163"/>
      <c r="Q563" s="382"/>
    </row>
    <row r="564">
      <c r="E564" s="225"/>
      <c r="F564" s="168"/>
      <c r="G564" s="168"/>
      <c r="H564" s="168"/>
      <c r="I564" s="168"/>
      <c r="J564" s="168"/>
      <c r="L564" s="168"/>
      <c r="Q564" s="382"/>
    </row>
    <row r="565">
      <c r="E565" s="227"/>
      <c r="F565" s="163"/>
      <c r="G565" s="163"/>
      <c r="H565" s="163"/>
      <c r="I565" s="163"/>
      <c r="J565" s="163"/>
      <c r="L565" s="163"/>
      <c r="Q565" s="382"/>
    </row>
    <row r="566">
      <c r="E566" s="225"/>
      <c r="F566" s="168"/>
      <c r="G566" s="168"/>
      <c r="H566" s="168"/>
      <c r="I566" s="168"/>
      <c r="J566" s="168"/>
      <c r="L566" s="168"/>
      <c r="Q566" s="382"/>
    </row>
    <row r="567">
      <c r="E567" s="227"/>
      <c r="F567" s="163"/>
      <c r="G567" s="163"/>
      <c r="H567" s="163"/>
      <c r="I567" s="163"/>
      <c r="J567" s="163"/>
      <c r="L567" s="163"/>
      <c r="Q567" s="382"/>
    </row>
    <row r="568">
      <c r="E568" s="225"/>
      <c r="F568" s="168"/>
      <c r="G568" s="168"/>
      <c r="H568" s="168"/>
      <c r="I568" s="168"/>
      <c r="J568" s="168"/>
      <c r="L568" s="168"/>
      <c r="Q568" s="382"/>
    </row>
    <row r="569">
      <c r="E569" s="227"/>
      <c r="F569" s="163"/>
      <c r="G569" s="163"/>
      <c r="H569" s="163"/>
      <c r="I569" s="163"/>
      <c r="J569" s="163"/>
      <c r="L569" s="163"/>
      <c r="Q569" s="382"/>
    </row>
    <row r="570">
      <c r="E570" s="225"/>
      <c r="F570" s="168"/>
      <c r="G570" s="168"/>
      <c r="H570" s="168"/>
      <c r="I570" s="168"/>
      <c r="J570" s="168"/>
      <c r="L570" s="168"/>
      <c r="Q570" s="382"/>
    </row>
    <row r="571">
      <c r="E571" s="227"/>
      <c r="F571" s="163"/>
      <c r="G571" s="163"/>
      <c r="H571" s="163"/>
      <c r="I571" s="163"/>
      <c r="J571" s="163"/>
      <c r="L571" s="163"/>
      <c r="Q571" s="382"/>
    </row>
    <row r="572">
      <c r="E572" s="225"/>
      <c r="F572" s="168"/>
      <c r="G572" s="168"/>
      <c r="H572" s="168"/>
      <c r="I572" s="168"/>
      <c r="J572" s="168"/>
      <c r="L572" s="168"/>
      <c r="Q572" s="382"/>
    </row>
    <row r="573">
      <c r="E573" s="227"/>
      <c r="F573" s="163"/>
      <c r="G573" s="163"/>
      <c r="H573" s="163"/>
      <c r="I573" s="163"/>
      <c r="J573" s="163"/>
      <c r="L573" s="163"/>
      <c r="Q573" s="382"/>
    </row>
    <row r="574">
      <c r="E574" s="225"/>
      <c r="F574" s="168"/>
      <c r="G574" s="168"/>
      <c r="H574" s="168"/>
      <c r="I574" s="168"/>
      <c r="J574" s="168"/>
      <c r="L574" s="168"/>
      <c r="Q574" s="382"/>
    </row>
    <row r="575">
      <c r="E575" s="227"/>
      <c r="F575" s="163"/>
      <c r="G575" s="163"/>
      <c r="H575" s="163"/>
      <c r="I575" s="163"/>
      <c r="J575" s="163"/>
      <c r="L575" s="163"/>
      <c r="Q575" s="382"/>
    </row>
    <row r="576">
      <c r="E576" s="225"/>
      <c r="F576" s="168"/>
      <c r="G576" s="168"/>
      <c r="H576" s="168"/>
      <c r="I576" s="168"/>
      <c r="J576" s="168"/>
      <c r="L576" s="168"/>
      <c r="Q576" s="382"/>
    </row>
    <row r="577">
      <c r="E577" s="227"/>
      <c r="F577" s="163"/>
      <c r="G577" s="163"/>
      <c r="H577" s="163"/>
      <c r="I577" s="163"/>
      <c r="J577" s="163"/>
      <c r="L577" s="163"/>
      <c r="Q577" s="382"/>
    </row>
    <row r="578">
      <c r="E578" s="225"/>
      <c r="F578" s="168"/>
      <c r="G578" s="168"/>
      <c r="H578" s="168"/>
      <c r="I578" s="168"/>
      <c r="J578" s="168"/>
      <c r="L578" s="168"/>
      <c r="Q578" s="382"/>
    </row>
    <row r="579">
      <c r="E579" s="227"/>
      <c r="F579" s="163"/>
      <c r="G579" s="163"/>
      <c r="H579" s="163"/>
      <c r="I579" s="163"/>
      <c r="J579" s="163"/>
      <c r="L579" s="163"/>
      <c r="Q579" s="382"/>
    </row>
    <row r="580">
      <c r="E580" s="225"/>
      <c r="F580" s="168"/>
      <c r="G580" s="168"/>
      <c r="H580" s="168"/>
      <c r="I580" s="168"/>
      <c r="J580" s="168"/>
      <c r="L580" s="168"/>
      <c r="Q580" s="382"/>
    </row>
    <row r="581">
      <c r="E581" s="227"/>
      <c r="F581" s="163"/>
      <c r="G581" s="163"/>
      <c r="H581" s="163"/>
      <c r="I581" s="163"/>
      <c r="J581" s="163"/>
      <c r="L581" s="163"/>
      <c r="Q581" s="382"/>
    </row>
    <row r="582">
      <c r="E582" s="225"/>
      <c r="F582" s="168"/>
      <c r="G582" s="168"/>
      <c r="H582" s="168"/>
      <c r="I582" s="168"/>
      <c r="J582" s="168"/>
      <c r="L582" s="168"/>
      <c r="Q582" s="382"/>
    </row>
    <row r="583">
      <c r="E583" s="227"/>
      <c r="F583" s="163"/>
      <c r="G583" s="163"/>
      <c r="H583" s="163"/>
      <c r="I583" s="163"/>
      <c r="J583" s="163"/>
      <c r="L583" s="163"/>
      <c r="Q583" s="382"/>
    </row>
    <row r="584">
      <c r="E584" s="225"/>
      <c r="F584" s="168"/>
      <c r="G584" s="168"/>
      <c r="H584" s="168"/>
      <c r="I584" s="168"/>
      <c r="J584" s="168"/>
      <c r="L584" s="168"/>
      <c r="Q584" s="382"/>
    </row>
    <row r="585">
      <c r="E585" s="227"/>
      <c r="F585" s="163"/>
      <c r="G585" s="163"/>
      <c r="H585" s="163"/>
      <c r="I585" s="163"/>
      <c r="J585" s="163"/>
      <c r="L585" s="163"/>
      <c r="Q585" s="382"/>
    </row>
    <row r="586">
      <c r="E586" s="225"/>
      <c r="F586" s="168"/>
      <c r="G586" s="168"/>
      <c r="H586" s="168"/>
      <c r="I586" s="168"/>
      <c r="J586" s="168"/>
      <c r="L586" s="168"/>
      <c r="Q586" s="382"/>
    </row>
    <row r="587">
      <c r="E587" s="227"/>
      <c r="F587" s="163"/>
      <c r="G587" s="163"/>
      <c r="H587" s="163"/>
      <c r="I587" s="163"/>
      <c r="J587" s="163"/>
      <c r="L587" s="163"/>
      <c r="Q587" s="382"/>
    </row>
    <row r="588">
      <c r="E588" s="225"/>
      <c r="F588" s="168"/>
      <c r="G588" s="168"/>
      <c r="H588" s="168"/>
      <c r="I588" s="168"/>
      <c r="J588" s="168"/>
      <c r="L588" s="168"/>
      <c r="Q588" s="382"/>
    </row>
    <row r="589">
      <c r="E589" s="227"/>
      <c r="F589" s="163"/>
      <c r="G589" s="163"/>
      <c r="H589" s="163"/>
      <c r="I589" s="163"/>
      <c r="J589" s="163"/>
      <c r="L589" s="163"/>
      <c r="Q589" s="382"/>
    </row>
    <row r="590">
      <c r="E590" s="225"/>
      <c r="F590" s="168"/>
      <c r="G590" s="168"/>
      <c r="H590" s="168"/>
      <c r="I590" s="168"/>
      <c r="J590" s="168"/>
      <c r="L590" s="168"/>
      <c r="Q590" s="382"/>
    </row>
    <row r="591">
      <c r="E591" s="227"/>
      <c r="F591" s="163"/>
      <c r="G591" s="163"/>
      <c r="H591" s="163"/>
      <c r="I591" s="163"/>
      <c r="J591" s="163"/>
      <c r="L591" s="163"/>
      <c r="Q591" s="382"/>
    </row>
    <row r="592">
      <c r="E592" s="225"/>
      <c r="F592" s="168"/>
      <c r="G592" s="168"/>
      <c r="H592" s="168"/>
      <c r="I592" s="168"/>
      <c r="J592" s="168"/>
      <c r="L592" s="168"/>
      <c r="Q592" s="382"/>
    </row>
    <row r="593">
      <c r="E593" s="227"/>
      <c r="F593" s="163"/>
      <c r="G593" s="163"/>
      <c r="H593" s="163"/>
      <c r="I593" s="163"/>
      <c r="J593" s="163"/>
      <c r="L593" s="163"/>
      <c r="Q593" s="382"/>
    </row>
    <row r="594">
      <c r="E594" s="225"/>
      <c r="F594" s="168"/>
      <c r="G594" s="168"/>
      <c r="H594" s="168"/>
      <c r="I594" s="168"/>
      <c r="J594" s="168"/>
      <c r="L594" s="168"/>
      <c r="Q594" s="382"/>
    </row>
    <row r="595">
      <c r="E595" s="227"/>
      <c r="F595" s="163"/>
      <c r="G595" s="163"/>
      <c r="H595" s="163"/>
      <c r="I595" s="163"/>
      <c r="J595" s="163"/>
      <c r="L595" s="163"/>
      <c r="Q595" s="382"/>
    </row>
    <row r="596">
      <c r="E596" s="225"/>
      <c r="F596" s="168"/>
      <c r="G596" s="168"/>
      <c r="H596" s="168"/>
      <c r="I596" s="168"/>
      <c r="J596" s="168"/>
      <c r="L596" s="168"/>
      <c r="Q596" s="382"/>
    </row>
    <row r="597">
      <c r="E597" s="227"/>
      <c r="F597" s="163"/>
      <c r="G597" s="163"/>
      <c r="H597" s="163"/>
      <c r="I597" s="163"/>
      <c r="J597" s="163"/>
      <c r="L597" s="163"/>
      <c r="Q597" s="382"/>
    </row>
    <row r="598">
      <c r="E598" s="225"/>
      <c r="F598" s="168"/>
      <c r="G598" s="168"/>
      <c r="H598" s="168"/>
      <c r="I598" s="168"/>
      <c r="J598" s="168"/>
      <c r="L598" s="168"/>
      <c r="Q598" s="382"/>
    </row>
    <row r="599">
      <c r="E599" s="227"/>
      <c r="F599" s="163"/>
      <c r="G599" s="163"/>
      <c r="H599" s="163"/>
      <c r="I599" s="163"/>
      <c r="J599" s="163"/>
      <c r="L599" s="163"/>
      <c r="Q599" s="382"/>
    </row>
    <row r="600">
      <c r="E600" s="225"/>
      <c r="F600" s="168"/>
      <c r="G600" s="168"/>
      <c r="H600" s="168"/>
      <c r="I600" s="168"/>
      <c r="J600" s="168"/>
      <c r="L600" s="168"/>
      <c r="Q600" s="382"/>
    </row>
    <row r="601">
      <c r="E601" s="227"/>
      <c r="F601" s="163"/>
      <c r="G601" s="163"/>
      <c r="H601" s="163"/>
      <c r="I601" s="163"/>
      <c r="J601" s="163"/>
      <c r="L601" s="163"/>
      <c r="Q601" s="382"/>
    </row>
    <row r="602">
      <c r="E602" s="225"/>
      <c r="F602" s="168"/>
      <c r="G602" s="168"/>
      <c r="H602" s="168"/>
      <c r="I602" s="168"/>
      <c r="J602" s="168"/>
      <c r="L602" s="168"/>
      <c r="Q602" s="382"/>
    </row>
    <row r="603">
      <c r="E603" s="227"/>
      <c r="F603" s="163"/>
      <c r="G603" s="163"/>
      <c r="H603" s="163"/>
      <c r="I603" s="163"/>
      <c r="J603" s="163"/>
      <c r="L603" s="163"/>
      <c r="Q603" s="382"/>
    </row>
    <row r="604">
      <c r="E604" s="225"/>
      <c r="F604" s="168"/>
      <c r="G604" s="168"/>
      <c r="H604" s="168"/>
      <c r="I604" s="168"/>
      <c r="J604" s="168"/>
      <c r="L604" s="168"/>
      <c r="Q604" s="382"/>
    </row>
    <row r="605">
      <c r="E605" s="227"/>
      <c r="F605" s="163"/>
      <c r="G605" s="163"/>
      <c r="H605" s="163"/>
      <c r="I605" s="163"/>
      <c r="J605" s="163"/>
      <c r="L605" s="163"/>
      <c r="Q605" s="382"/>
    </row>
    <row r="606">
      <c r="E606" s="225"/>
      <c r="F606" s="168"/>
      <c r="G606" s="168"/>
      <c r="H606" s="168"/>
      <c r="I606" s="168"/>
      <c r="J606" s="168"/>
      <c r="L606" s="168"/>
      <c r="Q606" s="382"/>
    </row>
    <row r="607">
      <c r="E607" s="227"/>
      <c r="F607" s="163"/>
      <c r="G607" s="163"/>
      <c r="H607" s="163"/>
      <c r="I607" s="163"/>
      <c r="J607" s="163"/>
      <c r="L607" s="163"/>
      <c r="Q607" s="382"/>
    </row>
    <row r="608">
      <c r="E608" s="225"/>
      <c r="F608" s="168"/>
      <c r="G608" s="168"/>
      <c r="H608" s="168"/>
      <c r="I608" s="168"/>
      <c r="J608" s="168"/>
      <c r="L608" s="168"/>
      <c r="Q608" s="382"/>
    </row>
    <row r="609">
      <c r="E609" s="227"/>
      <c r="F609" s="163"/>
      <c r="G609" s="163"/>
      <c r="H609" s="163"/>
      <c r="I609" s="163"/>
      <c r="J609" s="163"/>
      <c r="L609" s="163"/>
      <c r="Q609" s="382"/>
    </row>
    <row r="610">
      <c r="E610" s="225"/>
      <c r="F610" s="168"/>
      <c r="G610" s="168"/>
      <c r="H610" s="168"/>
      <c r="I610" s="168"/>
      <c r="J610" s="168"/>
      <c r="L610" s="168"/>
      <c r="Q610" s="382"/>
    </row>
    <row r="611">
      <c r="E611" s="227"/>
      <c r="F611" s="163"/>
      <c r="G611" s="163"/>
      <c r="H611" s="163"/>
      <c r="I611" s="163"/>
      <c r="J611" s="163"/>
      <c r="L611" s="163"/>
      <c r="Q611" s="382"/>
    </row>
    <row r="612">
      <c r="E612" s="225"/>
      <c r="F612" s="168"/>
      <c r="G612" s="168"/>
      <c r="H612" s="168"/>
      <c r="I612" s="168"/>
      <c r="J612" s="168"/>
      <c r="L612" s="168"/>
      <c r="Q612" s="382"/>
    </row>
    <row r="613">
      <c r="E613" s="227"/>
      <c r="F613" s="163"/>
      <c r="G613" s="163"/>
      <c r="H613" s="163"/>
      <c r="I613" s="163"/>
      <c r="J613" s="163"/>
      <c r="L613" s="163"/>
      <c r="Q613" s="382"/>
    </row>
    <row r="614">
      <c r="E614" s="225"/>
      <c r="F614" s="168"/>
      <c r="G614" s="168"/>
      <c r="H614" s="168"/>
      <c r="I614" s="168"/>
      <c r="J614" s="168"/>
      <c r="L614" s="168"/>
      <c r="Q614" s="382"/>
    </row>
    <row r="615">
      <c r="E615" s="227"/>
      <c r="F615" s="163"/>
      <c r="G615" s="163"/>
      <c r="H615" s="163"/>
      <c r="I615" s="163"/>
      <c r="J615" s="163"/>
      <c r="L615" s="163"/>
      <c r="Q615" s="382"/>
    </row>
    <row r="616">
      <c r="E616" s="225"/>
      <c r="F616" s="168"/>
      <c r="G616" s="168"/>
      <c r="H616" s="168"/>
      <c r="I616" s="168"/>
      <c r="J616" s="168"/>
      <c r="L616" s="168"/>
      <c r="Q616" s="382"/>
    </row>
    <row r="617">
      <c r="E617" s="227"/>
      <c r="F617" s="163"/>
      <c r="G617" s="163"/>
      <c r="H617" s="163"/>
      <c r="I617" s="163"/>
      <c r="J617" s="163"/>
      <c r="L617" s="163"/>
      <c r="Q617" s="382"/>
    </row>
    <row r="618">
      <c r="E618" s="225"/>
      <c r="F618" s="168"/>
      <c r="G618" s="168"/>
      <c r="H618" s="168"/>
      <c r="I618" s="168"/>
      <c r="J618" s="168"/>
      <c r="L618" s="168"/>
      <c r="Q618" s="382"/>
    </row>
    <row r="619">
      <c r="E619" s="227"/>
      <c r="F619" s="163"/>
      <c r="G619" s="163"/>
      <c r="H619" s="163"/>
      <c r="I619" s="163"/>
      <c r="J619" s="163"/>
      <c r="L619" s="163"/>
      <c r="Q619" s="382"/>
    </row>
    <row r="620">
      <c r="E620" s="225"/>
      <c r="F620" s="168"/>
      <c r="G620" s="168"/>
      <c r="H620" s="168"/>
      <c r="I620" s="168"/>
      <c r="J620" s="168"/>
      <c r="L620" s="168"/>
      <c r="Q620" s="382"/>
    </row>
    <row r="621">
      <c r="E621" s="227"/>
      <c r="F621" s="163"/>
      <c r="G621" s="163"/>
      <c r="H621" s="163"/>
      <c r="I621" s="163"/>
      <c r="J621" s="163"/>
      <c r="L621" s="163"/>
      <c r="Q621" s="382"/>
    </row>
    <row r="622">
      <c r="E622" s="225"/>
      <c r="F622" s="168"/>
      <c r="G622" s="168"/>
      <c r="H622" s="168"/>
      <c r="I622" s="168"/>
      <c r="J622" s="168"/>
      <c r="L622" s="168"/>
      <c r="Q622" s="382"/>
    </row>
    <row r="623">
      <c r="E623" s="227"/>
      <c r="F623" s="163"/>
      <c r="G623" s="163"/>
      <c r="H623" s="163"/>
      <c r="I623" s="163"/>
      <c r="J623" s="163"/>
      <c r="L623" s="163"/>
      <c r="Q623" s="382"/>
    </row>
    <row r="624">
      <c r="E624" s="225"/>
      <c r="F624" s="168"/>
      <c r="G624" s="168"/>
      <c r="H624" s="168"/>
      <c r="I624" s="168"/>
      <c r="J624" s="168"/>
      <c r="L624" s="168"/>
      <c r="Q624" s="382"/>
    </row>
    <row r="625">
      <c r="E625" s="227"/>
      <c r="F625" s="163"/>
      <c r="G625" s="163"/>
      <c r="H625" s="163"/>
      <c r="I625" s="163"/>
      <c r="J625" s="163"/>
      <c r="L625" s="163"/>
      <c r="Q625" s="382"/>
    </row>
    <row r="626">
      <c r="E626" s="225"/>
      <c r="F626" s="168"/>
      <c r="G626" s="168"/>
      <c r="H626" s="168"/>
      <c r="I626" s="168"/>
      <c r="J626" s="168"/>
      <c r="L626" s="168"/>
      <c r="Q626" s="382"/>
    </row>
    <row r="627">
      <c r="E627" s="227"/>
      <c r="F627" s="163"/>
      <c r="G627" s="163"/>
      <c r="H627" s="163"/>
      <c r="I627" s="163"/>
      <c r="J627" s="163"/>
      <c r="L627" s="163"/>
      <c r="Q627" s="382"/>
    </row>
    <row r="628">
      <c r="E628" s="225"/>
      <c r="F628" s="168"/>
      <c r="G628" s="168"/>
      <c r="H628" s="168"/>
      <c r="I628" s="168"/>
      <c r="J628" s="168"/>
      <c r="L628" s="168"/>
      <c r="Q628" s="382"/>
    </row>
    <row r="629">
      <c r="E629" s="227"/>
      <c r="F629" s="163"/>
      <c r="G629" s="163"/>
      <c r="H629" s="163"/>
      <c r="I629" s="163"/>
      <c r="J629" s="163"/>
      <c r="L629" s="163"/>
      <c r="Q629" s="382"/>
    </row>
    <row r="630">
      <c r="E630" s="225"/>
      <c r="F630" s="168"/>
      <c r="G630" s="168"/>
      <c r="H630" s="168"/>
      <c r="I630" s="168"/>
      <c r="J630" s="168"/>
      <c r="L630" s="168"/>
      <c r="Q630" s="382"/>
    </row>
    <row r="631">
      <c r="E631" s="227"/>
      <c r="F631" s="163"/>
      <c r="G631" s="163"/>
      <c r="H631" s="163"/>
      <c r="I631" s="163"/>
      <c r="J631" s="163"/>
      <c r="L631" s="163"/>
      <c r="Q631" s="382"/>
    </row>
    <row r="632">
      <c r="E632" s="225"/>
      <c r="F632" s="168"/>
      <c r="G632" s="168"/>
      <c r="H632" s="168"/>
      <c r="I632" s="168"/>
      <c r="J632" s="168"/>
      <c r="L632" s="168"/>
      <c r="Q632" s="382"/>
    </row>
    <row r="633">
      <c r="E633" s="227"/>
      <c r="F633" s="163"/>
      <c r="G633" s="163"/>
      <c r="H633" s="163"/>
      <c r="I633" s="163"/>
      <c r="J633" s="163"/>
      <c r="L633" s="163"/>
      <c r="Q633" s="382"/>
    </row>
    <row r="634">
      <c r="E634" s="225"/>
      <c r="F634" s="168"/>
      <c r="G634" s="168"/>
      <c r="H634" s="168"/>
      <c r="I634" s="168"/>
      <c r="J634" s="168"/>
      <c r="L634" s="168"/>
      <c r="Q634" s="382"/>
    </row>
    <row r="635">
      <c r="E635" s="227"/>
      <c r="F635" s="163"/>
      <c r="G635" s="163"/>
      <c r="H635" s="163"/>
      <c r="I635" s="163"/>
      <c r="J635" s="163"/>
      <c r="L635" s="163"/>
      <c r="Q635" s="382"/>
    </row>
    <row r="636">
      <c r="E636" s="225"/>
      <c r="F636" s="168"/>
      <c r="G636" s="168"/>
      <c r="H636" s="168"/>
      <c r="I636" s="168"/>
      <c r="J636" s="168"/>
      <c r="L636" s="168"/>
      <c r="Q636" s="382"/>
    </row>
    <row r="637">
      <c r="E637" s="227"/>
      <c r="F637" s="163"/>
      <c r="G637" s="163"/>
      <c r="H637" s="163"/>
      <c r="I637" s="163"/>
      <c r="J637" s="163"/>
      <c r="L637" s="163"/>
      <c r="Q637" s="382"/>
    </row>
    <row r="638">
      <c r="E638" s="225"/>
      <c r="F638" s="168"/>
      <c r="G638" s="168"/>
      <c r="H638" s="168"/>
      <c r="I638" s="168"/>
      <c r="J638" s="168"/>
      <c r="L638" s="168"/>
      <c r="Q638" s="382"/>
    </row>
    <row r="639">
      <c r="E639" s="227"/>
      <c r="F639" s="163"/>
      <c r="G639" s="163"/>
      <c r="H639" s="163"/>
      <c r="I639" s="163"/>
      <c r="J639" s="163"/>
      <c r="L639" s="163"/>
      <c r="Q639" s="382"/>
    </row>
    <row r="640">
      <c r="E640" s="225"/>
      <c r="F640" s="168"/>
      <c r="G640" s="168"/>
      <c r="H640" s="168"/>
      <c r="I640" s="168"/>
      <c r="J640" s="168"/>
      <c r="L640" s="168"/>
      <c r="Q640" s="382"/>
    </row>
    <row r="641">
      <c r="E641" s="227"/>
      <c r="F641" s="163"/>
      <c r="G641" s="163"/>
      <c r="H641" s="163"/>
      <c r="I641" s="163"/>
      <c r="J641" s="163"/>
      <c r="L641" s="163"/>
      <c r="Q641" s="382"/>
    </row>
    <row r="642">
      <c r="E642" s="225"/>
      <c r="F642" s="168"/>
      <c r="G642" s="168"/>
      <c r="H642" s="168"/>
      <c r="I642" s="168"/>
      <c r="J642" s="168"/>
      <c r="L642" s="168"/>
      <c r="Q642" s="382"/>
    </row>
    <row r="643">
      <c r="E643" s="227"/>
      <c r="F643" s="163"/>
      <c r="G643" s="163"/>
      <c r="H643" s="163"/>
      <c r="I643" s="163"/>
      <c r="J643" s="163"/>
      <c r="L643" s="163"/>
      <c r="Q643" s="382"/>
    </row>
    <row r="644">
      <c r="E644" s="225"/>
      <c r="F644" s="168"/>
      <c r="G644" s="168"/>
      <c r="H644" s="168"/>
      <c r="I644" s="168"/>
      <c r="J644" s="168"/>
      <c r="L644" s="168"/>
      <c r="Q644" s="382"/>
    </row>
    <row r="645">
      <c r="E645" s="227"/>
      <c r="F645" s="163"/>
      <c r="G645" s="163"/>
      <c r="H645" s="163"/>
      <c r="I645" s="163"/>
      <c r="J645" s="163"/>
      <c r="L645" s="163"/>
      <c r="Q645" s="382"/>
    </row>
    <row r="646">
      <c r="E646" s="225"/>
      <c r="F646" s="168"/>
      <c r="G646" s="168"/>
      <c r="H646" s="168"/>
      <c r="I646" s="168"/>
      <c r="J646" s="168"/>
      <c r="L646" s="168"/>
      <c r="Q646" s="382"/>
    </row>
    <row r="647">
      <c r="E647" s="227"/>
      <c r="F647" s="163"/>
      <c r="G647" s="163"/>
      <c r="H647" s="163"/>
      <c r="I647" s="163"/>
      <c r="J647" s="163"/>
      <c r="L647" s="163"/>
      <c r="Q647" s="382"/>
    </row>
    <row r="648">
      <c r="E648" s="225"/>
      <c r="F648" s="168"/>
      <c r="G648" s="168"/>
      <c r="H648" s="168"/>
      <c r="I648" s="168"/>
      <c r="J648" s="168"/>
      <c r="L648" s="168"/>
      <c r="Q648" s="382"/>
    </row>
    <row r="649">
      <c r="E649" s="227"/>
      <c r="F649" s="163"/>
      <c r="G649" s="163"/>
      <c r="H649" s="163"/>
      <c r="I649" s="163"/>
      <c r="J649" s="163"/>
      <c r="L649" s="163"/>
      <c r="Q649" s="382"/>
    </row>
    <row r="650">
      <c r="E650" s="225"/>
      <c r="F650" s="168"/>
      <c r="G650" s="168"/>
      <c r="H650" s="168"/>
      <c r="I650" s="168"/>
      <c r="J650" s="168"/>
      <c r="L650" s="168"/>
      <c r="Q650" s="382"/>
    </row>
    <row r="651">
      <c r="E651" s="227"/>
      <c r="F651" s="163"/>
      <c r="G651" s="163"/>
      <c r="H651" s="163"/>
      <c r="I651" s="163"/>
      <c r="J651" s="163"/>
      <c r="L651" s="163"/>
      <c r="Q651" s="382"/>
    </row>
    <row r="652">
      <c r="E652" s="225"/>
      <c r="F652" s="168"/>
      <c r="G652" s="168"/>
      <c r="H652" s="168"/>
      <c r="I652" s="168"/>
      <c r="J652" s="168"/>
      <c r="L652" s="168"/>
      <c r="Q652" s="382"/>
    </row>
    <row r="653">
      <c r="E653" s="227"/>
      <c r="F653" s="163"/>
      <c r="G653" s="163"/>
      <c r="H653" s="163"/>
      <c r="I653" s="163"/>
      <c r="J653" s="163"/>
      <c r="L653" s="163"/>
      <c r="Q653" s="382"/>
    </row>
    <row r="654">
      <c r="E654" s="225"/>
      <c r="F654" s="168"/>
      <c r="G654" s="168"/>
      <c r="H654" s="168"/>
      <c r="I654" s="168"/>
      <c r="J654" s="168"/>
      <c r="L654" s="168"/>
      <c r="Q654" s="382"/>
    </row>
    <row r="655">
      <c r="E655" s="227"/>
      <c r="F655" s="163"/>
      <c r="G655" s="163"/>
      <c r="H655" s="163"/>
      <c r="I655" s="163"/>
      <c r="J655" s="163"/>
      <c r="L655" s="163"/>
      <c r="Q655" s="382"/>
    </row>
    <row r="656">
      <c r="E656" s="225"/>
      <c r="F656" s="168"/>
      <c r="G656" s="168"/>
      <c r="H656" s="168"/>
      <c r="I656" s="168"/>
      <c r="J656" s="168"/>
      <c r="L656" s="168"/>
      <c r="Q656" s="382"/>
    </row>
    <row r="657">
      <c r="E657" s="227"/>
      <c r="F657" s="163"/>
      <c r="G657" s="163"/>
      <c r="H657" s="163"/>
      <c r="I657" s="163"/>
      <c r="J657" s="163"/>
      <c r="L657" s="163"/>
      <c r="Q657" s="382"/>
    </row>
    <row r="658">
      <c r="E658" s="225"/>
      <c r="F658" s="168"/>
      <c r="G658" s="168"/>
      <c r="H658" s="168"/>
      <c r="I658" s="168"/>
      <c r="J658" s="168"/>
      <c r="L658" s="168"/>
      <c r="Q658" s="382"/>
    </row>
    <row r="659">
      <c r="E659" s="227"/>
      <c r="F659" s="163"/>
      <c r="G659" s="163"/>
      <c r="H659" s="163"/>
      <c r="I659" s="163"/>
      <c r="J659" s="163"/>
      <c r="L659" s="163"/>
      <c r="Q659" s="382"/>
    </row>
    <row r="660">
      <c r="E660" s="225"/>
      <c r="F660" s="168"/>
      <c r="G660" s="168"/>
      <c r="H660" s="168"/>
      <c r="I660" s="168"/>
      <c r="J660" s="168"/>
      <c r="L660" s="168"/>
      <c r="Q660" s="382"/>
    </row>
    <row r="661">
      <c r="E661" s="227"/>
      <c r="F661" s="163"/>
      <c r="G661" s="163"/>
      <c r="H661" s="163"/>
      <c r="I661" s="163"/>
      <c r="J661" s="163"/>
      <c r="L661" s="163"/>
      <c r="Q661" s="382"/>
    </row>
    <row r="662">
      <c r="E662" s="225"/>
      <c r="F662" s="168"/>
      <c r="G662" s="168"/>
      <c r="H662" s="168"/>
      <c r="I662" s="168"/>
      <c r="J662" s="168"/>
      <c r="L662" s="168"/>
      <c r="Q662" s="382"/>
    </row>
    <row r="663">
      <c r="E663" s="227"/>
      <c r="F663" s="163"/>
      <c r="G663" s="163"/>
      <c r="H663" s="163"/>
      <c r="I663" s="163"/>
      <c r="J663" s="163"/>
      <c r="L663" s="163"/>
      <c r="Q663" s="382"/>
    </row>
    <row r="664">
      <c r="E664" s="225"/>
      <c r="F664" s="168"/>
      <c r="G664" s="168"/>
      <c r="H664" s="168"/>
      <c r="I664" s="168"/>
      <c r="J664" s="168"/>
      <c r="L664" s="168"/>
      <c r="Q664" s="382"/>
    </row>
    <row r="665">
      <c r="E665" s="227"/>
      <c r="F665" s="163"/>
      <c r="G665" s="163"/>
      <c r="H665" s="163"/>
      <c r="I665" s="163"/>
      <c r="J665" s="163"/>
      <c r="L665" s="163"/>
      <c r="Q665" s="382"/>
    </row>
    <row r="666">
      <c r="E666" s="225"/>
      <c r="F666" s="168"/>
      <c r="G666" s="168"/>
      <c r="H666" s="168"/>
      <c r="I666" s="168"/>
      <c r="J666" s="168"/>
      <c r="L666" s="168"/>
      <c r="Q666" s="382"/>
    </row>
    <row r="667">
      <c r="E667" s="227"/>
      <c r="F667" s="163"/>
      <c r="G667" s="163"/>
      <c r="H667" s="163"/>
      <c r="I667" s="163"/>
      <c r="J667" s="163"/>
      <c r="L667" s="163"/>
      <c r="Q667" s="382"/>
    </row>
    <row r="668">
      <c r="E668" s="225"/>
      <c r="F668" s="168"/>
      <c r="G668" s="168"/>
      <c r="H668" s="168"/>
      <c r="I668" s="168"/>
      <c r="J668" s="168"/>
      <c r="L668" s="168"/>
      <c r="Q668" s="382"/>
    </row>
    <row r="669">
      <c r="E669" s="227"/>
      <c r="F669" s="163"/>
      <c r="G669" s="163"/>
      <c r="H669" s="163"/>
      <c r="I669" s="163"/>
      <c r="J669" s="163"/>
      <c r="L669" s="163"/>
      <c r="Q669" s="382"/>
    </row>
    <row r="670">
      <c r="E670" s="225"/>
      <c r="F670" s="168"/>
      <c r="G670" s="168"/>
      <c r="H670" s="168"/>
      <c r="I670" s="168"/>
      <c r="J670" s="168"/>
      <c r="L670" s="168"/>
      <c r="Q670" s="382"/>
    </row>
    <row r="671">
      <c r="E671" s="227"/>
      <c r="F671" s="163"/>
      <c r="G671" s="163"/>
      <c r="H671" s="163"/>
      <c r="I671" s="163"/>
      <c r="J671" s="163"/>
      <c r="L671" s="163"/>
      <c r="Q671" s="382"/>
    </row>
    <row r="672">
      <c r="E672" s="225"/>
      <c r="F672" s="168"/>
      <c r="G672" s="168"/>
      <c r="H672" s="168"/>
      <c r="I672" s="168"/>
      <c r="J672" s="168"/>
      <c r="L672" s="168"/>
      <c r="Q672" s="382"/>
    </row>
    <row r="673">
      <c r="E673" s="227"/>
      <c r="F673" s="163"/>
      <c r="G673" s="163"/>
      <c r="H673" s="163"/>
      <c r="I673" s="163"/>
      <c r="J673" s="163"/>
      <c r="L673" s="163"/>
      <c r="Q673" s="382"/>
    </row>
    <row r="674">
      <c r="E674" s="225"/>
      <c r="F674" s="168"/>
      <c r="G674" s="168"/>
      <c r="H674" s="168"/>
      <c r="I674" s="168"/>
      <c r="J674" s="168"/>
      <c r="L674" s="168"/>
      <c r="Q674" s="382"/>
    </row>
    <row r="675">
      <c r="E675" s="227"/>
      <c r="F675" s="163"/>
      <c r="G675" s="163"/>
      <c r="H675" s="163"/>
      <c r="I675" s="163"/>
      <c r="J675" s="163"/>
      <c r="L675" s="163"/>
      <c r="Q675" s="382"/>
    </row>
    <row r="676">
      <c r="E676" s="225"/>
      <c r="F676" s="168"/>
      <c r="G676" s="168"/>
      <c r="H676" s="168"/>
      <c r="I676" s="168"/>
      <c r="J676" s="168"/>
      <c r="L676" s="168"/>
      <c r="Q676" s="382"/>
    </row>
    <row r="677">
      <c r="E677" s="227"/>
      <c r="F677" s="163"/>
      <c r="G677" s="163"/>
      <c r="H677" s="163"/>
      <c r="I677" s="163"/>
      <c r="J677" s="163"/>
      <c r="L677" s="163"/>
      <c r="Q677" s="382"/>
    </row>
    <row r="678">
      <c r="E678" s="225"/>
      <c r="F678" s="168"/>
      <c r="G678" s="168"/>
      <c r="H678" s="168"/>
      <c r="I678" s="168"/>
      <c r="J678" s="168"/>
      <c r="L678" s="168"/>
      <c r="Q678" s="382"/>
    </row>
    <row r="679">
      <c r="E679" s="227"/>
      <c r="F679" s="163"/>
      <c r="G679" s="163"/>
      <c r="H679" s="163"/>
      <c r="I679" s="163"/>
      <c r="J679" s="163"/>
      <c r="L679" s="163"/>
      <c r="Q679" s="382"/>
    </row>
    <row r="680">
      <c r="E680" s="225"/>
      <c r="F680" s="168"/>
      <c r="G680" s="168"/>
      <c r="H680" s="168"/>
      <c r="I680" s="168"/>
      <c r="J680" s="168"/>
      <c r="L680" s="168"/>
      <c r="Q680" s="382"/>
    </row>
    <row r="681">
      <c r="E681" s="227"/>
      <c r="F681" s="163"/>
      <c r="G681" s="163"/>
      <c r="H681" s="163"/>
      <c r="I681" s="163"/>
      <c r="J681" s="163"/>
      <c r="L681" s="163"/>
      <c r="Q681" s="382"/>
    </row>
    <row r="682">
      <c r="E682" s="225"/>
      <c r="F682" s="168"/>
      <c r="G682" s="168"/>
      <c r="H682" s="168"/>
      <c r="I682" s="168"/>
      <c r="J682" s="168"/>
      <c r="L682" s="168"/>
      <c r="Q682" s="382"/>
    </row>
    <row r="683">
      <c r="E683" s="227"/>
      <c r="F683" s="163"/>
      <c r="G683" s="163"/>
      <c r="H683" s="163"/>
      <c r="I683" s="163"/>
      <c r="J683" s="163"/>
      <c r="L683" s="163"/>
      <c r="Q683" s="382"/>
    </row>
    <row r="684">
      <c r="E684" s="225"/>
      <c r="F684" s="168"/>
      <c r="G684" s="168"/>
      <c r="H684" s="168"/>
      <c r="I684" s="168"/>
      <c r="J684" s="168"/>
      <c r="L684" s="168"/>
      <c r="Q684" s="382"/>
    </row>
    <row r="685">
      <c r="E685" s="227"/>
      <c r="F685" s="163"/>
      <c r="G685" s="163"/>
      <c r="H685" s="163"/>
      <c r="I685" s="163"/>
      <c r="J685" s="163"/>
      <c r="L685" s="163"/>
      <c r="Q685" s="382"/>
    </row>
    <row r="686">
      <c r="E686" s="225"/>
      <c r="F686" s="168"/>
      <c r="G686" s="168"/>
      <c r="H686" s="168"/>
      <c r="I686" s="168"/>
      <c r="J686" s="168"/>
      <c r="L686" s="168"/>
      <c r="Q686" s="382"/>
    </row>
    <row r="687">
      <c r="E687" s="227"/>
      <c r="F687" s="163"/>
      <c r="G687" s="163"/>
      <c r="H687" s="163"/>
      <c r="I687" s="163"/>
      <c r="J687" s="163"/>
      <c r="L687" s="163"/>
      <c r="Q687" s="382"/>
    </row>
    <row r="688">
      <c r="E688" s="225"/>
      <c r="F688" s="168"/>
      <c r="G688" s="168"/>
      <c r="H688" s="168"/>
      <c r="I688" s="168"/>
      <c r="J688" s="168"/>
      <c r="L688" s="168"/>
      <c r="Q688" s="382"/>
    </row>
    <row r="689">
      <c r="E689" s="227"/>
      <c r="F689" s="163"/>
      <c r="G689" s="163"/>
      <c r="H689" s="163"/>
      <c r="I689" s="163"/>
      <c r="J689" s="163"/>
      <c r="L689" s="163"/>
      <c r="Q689" s="382"/>
    </row>
    <row r="690">
      <c r="E690" s="225"/>
      <c r="F690" s="168"/>
      <c r="G690" s="168"/>
      <c r="H690" s="168"/>
      <c r="I690" s="168"/>
      <c r="J690" s="168"/>
      <c r="L690" s="168"/>
      <c r="Q690" s="382"/>
    </row>
    <row r="691">
      <c r="E691" s="227"/>
      <c r="F691" s="163"/>
      <c r="G691" s="163"/>
      <c r="H691" s="163"/>
      <c r="I691" s="163"/>
      <c r="J691" s="163"/>
      <c r="L691" s="163"/>
      <c r="Q691" s="382"/>
    </row>
    <row r="692">
      <c r="E692" s="225"/>
      <c r="F692" s="168"/>
      <c r="G692" s="168"/>
      <c r="H692" s="168"/>
      <c r="I692" s="168"/>
      <c r="J692" s="168"/>
      <c r="L692" s="168"/>
      <c r="Q692" s="382"/>
    </row>
    <row r="693">
      <c r="E693" s="227"/>
      <c r="F693" s="163"/>
      <c r="G693" s="163"/>
      <c r="H693" s="163"/>
      <c r="I693" s="163"/>
      <c r="J693" s="163"/>
      <c r="L693" s="163"/>
      <c r="Q693" s="382"/>
    </row>
    <row r="694">
      <c r="E694" s="225"/>
      <c r="F694" s="168"/>
      <c r="G694" s="168"/>
      <c r="H694" s="168"/>
      <c r="I694" s="168"/>
      <c r="J694" s="168"/>
      <c r="L694" s="168"/>
      <c r="Q694" s="382"/>
    </row>
    <row r="695">
      <c r="E695" s="227"/>
      <c r="F695" s="163"/>
      <c r="G695" s="163"/>
      <c r="H695" s="163"/>
      <c r="I695" s="163"/>
      <c r="J695" s="163"/>
      <c r="L695" s="163"/>
      <c r="Q695" s="382"/>
    </row>
    <row r="696">
      <c r="E696" s="225"/>
      <c r="F696" s="168"/>
      <c r="G696" s="168"/>
      <c r="H696" s="168"/>
      <c r="I696" s="168"/>
      <c r="J696" s="168"/>
      <c r="L696" s="168"/>
      <c r="Q696" s="382"/>
    </row>
    <row r="697">
      <c r="E697" s="227"/>
      <c r="F697" s="163"/>
      <c r="G697" s="163"/>
      <c r="H697" s="163"/>
      <c r="I697" s="163"/>
      <c r="J697" s="163"/>
      <c r="L697" s="163"/>
      <c r="Q697" s="382"/>
    </row>
    <row r="698">
      <c r="E698" s="225"/>
      <c r="F698" s="168"/>
      <c r="G698" s="168"/>
      <c r="H698" s="168"/>
      <c r="I698" s="168"/>
      <c r="J698" s="168"/>
      <c r="L698" s="168"/>
      <c r="Q698" s="382"/>
    </row>
    <row r="699">
      <c r="E699" s="227"/>
      <c r="F699" s="163"/>
      <c r="G699" s="163"/>
      <c r="H699" s="163"/>
      <c r="I699" s="163"/>
      <c r="J699" s="163"/>
      <c r="L699" s="163"/>
      <c r="Q699" s="382"/>
    </row>
    <row r="700">
      <c r="E700" s="225"/>
      <c r="F700" s="168"/>
      <c r="G700" s="168"/>
      <c r="H700" s="168"/>
      <c r="I700" s="168"/>
      <c r="J700" s="168"/>
      <c r="L700" s="168"/>
      <c r="Q700" s="382"/>
    </row>
    <row r="701">
      <c r="E701" s="227"/>
      <c r="F701" s="163"/>
      <c r="G701" s="163"/>
      <c r="H701" s="163"/>
      <c r="I701" s="163"/>
      <c r="J701" s="163"/>
      <c r="L701" s="163"/>
      <c r="Q701" s="382"/>
    </row>
    <row r="702">
      <c r="E702" s="225"/>
      <c r="F702" s="168"/>
      <c r="G702" s="168"/>
      <c r="H702" s="168"/>
      <c r="I702" s="168"/>
      <c r="J702" s="168"/>
      <c r="L702" s="168"/>
      <c r="Q702" s="382"/>
    </row>
    <row r="703">
      <c r="E703" s="227"/>
      <c r="F703" s="163"/>
      <c r="G703" s="163"/>
      <c r="H703" s="163"/>
      <c r="I703" s="163"/>
      <c r="J703" s="163"/>
      <c r="L703" s="163"/>
      <c r="Q703" s="382"/>
    </row>
    <row r="704">
      <c r="E704" s="225"/>
      <c r="F704" s="168"/>
      <c r="G704" s="168"/>
      <c r="H704" s="168"/>
      <c r="I704" s="168"/>
      <c r="J704" s="168"/>
      <c r="L704" s="168"/>
      <c r="Q704" s="382"/>
    </row>
    <row r="705">
      <c r="E705" s="227"/>
      <c r="F705" s="163"/>
      <c r="G705" s="163"/>
      <c r="H705" s="163"/>
      <c r="I705" s="163"/>
      <c r="J705" s="163"/>
      <c r="L705" s="163"/>
      <c r="Q705" s="382"/>
    </row>
    <row r="706">
      <c r="E706" s="225"/>
      <c r="F706" s="168"/>
      <c r="G706" s="168"/>
      <c r="H706" s="168"/>
      <c r="I706" s="168"/>
      <c r="J706" s="168"/>
      <c r="L706" s="168"/>
      <c r="Q706" s="382"/>
    </row>
    <row r="707">
      <c r="E707" s="227"/>
      <c r="F707" s="163"/>
      <c r="G707" s="163"/>
      <c r="H707" s="163"/>
      <c r="I707" s="163"/>
      <c r="J707" s="163"/>
      <c r="L707" s="163"/>
      <c r="Q707" s="382"/>
    </row>
    <row r="708">
      <c r="E708" s="225"/>
      <c r="F708" s="168"/>
      <c r="G708" s="168"/>
      <c r="H708" s="168"/>
      <c r="I708" s="168"/>
      <c r="J708" s="168"/>
      <c r="L708" s="168"/>
      <c r="Q708" s="382"/>
    </row>
    <row r="709">
      <c r="E709" s="227"/>
      <c r="F709" s="163"/>
      <c r="G709" s="163"/>
      <c r="H709" s="163"/>
      <c r="I709" s="163"/>
      <c r="J709" s="163"/>
      <c r="L709" s="163"/>
      <c r="Q709" s="382"/>
    </row>
    <row r="710">
      <c r="E710" s="225"/>
      <c r="F710" s="168"/>
      <c r="G710" s="168"/>
      <c r="H710" s="168"/>
      <c r="I710" s="168"/>
      <c r="J710" s="168"/>
      <c r="L710" s="168"/>
      <c r="Q710" s="382"/>
    </row>
    <row r="711">
      <c r="E711" s="227"/>
      <c r="F711" s="163"/>
      <c r="G711" s="163"/>
      <c r="H711" s="163"/>
      <c r="I711" s="163"/>
      <c r="J711" s="163"/>
      <c r="L711" s="163"/>
      <c r="Q711" s="382"/>
    </row>
    <row r="712">
      <c r="E712" s="225"/>
      <c r="F712" s="168"/>
      <c r="G712" s="168"/>
      <c r="H712" s="168"/>
      <c r="I712" s="168"/>
      <c r="J712" s="168"/>
      <c r="L712" s="168"/>
      <c r="Q712" s="382"/>
    </row>
    <row r="713">
      <c r="E713" s="227"/>
      <c r="F713" s="163"/>
      <c r="G713" s="163"/>
      <c r="H713" s="163"/>
      <c r="I713" s="163"/>
      <c r="J713" s="163"/>
      <c r="L713" s="163"/>
      <c r="Q713" s="382"/>
    </row>
    <row r="714">
      <c r="E714" s="225"/>
      <c r="F714" s="168"/>
      <c r="G714" s="168"/>
      <c r="H714" s="168"/>
      <c r="I714" s="168"/>
      <c r="J714" s="168"/>
      <c r="L714" s="168"/>
      <c r="Q714" s="382"/>
    </row>
    <row r="715">
      <c r="E715" s="227"/>
      <c r="F715" s="163"/>
      <c r="G715" s="163"/>
      <c r="H715" s="163"/>
      <c r="I715" s="163"/>
      <c r="J715" s="163"/>
      <c r="L715" s="163"/>
      <c r="Q715" s="382"/>
    </row>
    <row r="716">
      <c r="E716" s="225"/>
      <c r="F716" s="168"/>
      <c r="G716" s="168"/>
      <c r="H716" s="168"/>
      <c r="I716" s="168"/>
      <c r="J716" s="168"/>
      <c r="L716" s="168"/>
      <c r="Q716" s="382"/>
    </row>
    <row r="717">
      <c r="E717" s="227"/>
      <c r="F717" s="163"/>
      <c r="G717" s="163"/>
      <c r="H717" s="163"/>
      <c r="I717" s="163"/>
      <c r="J717" s="163"/>
      <c r="L717" s="163"/>
      <c r="Q717" s="382"/>
    </row>
    <row r="718">
      <c r="E718" s="225"/>
      <c r="F718" s="168"/>
      <c r="G718" s="168"/>
      <c r="H718" s="168"/>
      <c r="I718" s="168"/>
      <c r="J718" s="168"/>
      <c r="L718" s="168"/>
      <c r="Q718" s="382"/>
    </row>
    <row r="719">
      <c r="E719" s="227"/>
      <c r="F719" s="163"/>
      <c r="G719" s="163"/>
      <c r="H719" s="163"/>
      <c r="I719" s="163"/>
      <c r="J719" s="163"/>
      <c r="L719" s="163"/>
      <c r="Q719" s="382"/>
    </row>
    <row r="720">
      <c r="E720" s="225"/>
      <c r="F720" s="168"/>
      <c r="G720" s="168"/>
      <c r="H720" s="168"/>
      <c r="I720" s="168"/>
      <c r="J720" s="168"/>
      <c r="L720" s="168"/>
      <c r="Q720" s="382"/>
    </row>
    <row r="721">
      <c r="E721" s="227"/>
      <c r="F721" s="163"/>
      <c r="G721" s="163"/>
      <c r="H721" s="163"/>
      <c r="I721" s="163"/>
      <c r="J721" s="163"/>
      <c r="L721" s="163"/>
      <c r="Q721" s="382"/>
    </row>
    <row r="722">
      <c r="E722" s="225"/>
      <c r="F722" s="168"/>
      <c r="G722" s="168"/>
      <c r="H722" s="168"/>
      <c r="I722" s="168"/>
      <c r="J722" s="168"/>
      <c r="L722" s="168"/>
      <c r="Q722" s="382"/>
    </row>
    <row r="723">
      <c r="E723" s="227"/>
      <c r="F723" s="163"/>
      <c r="G723" s="163"/>
      <c r="H723" s="163"/>
      <c r="I723" s="163"/>
      <c r="J723" s="163"/>
      <c r="L723" s="163"/>
      <c r="Q723" s="382"/>
    </row>
    <row r="724">
      <c r="E724" s="225"/>
      <c r="F724" s="168"/>
      <c r="G724" s="168"/>
      <c r="H724" s="168"/>
      <c r="I724" s="168"/>
      <c r="J724" s="168"/>
      <c r="L724" s="168"/>
      <c r="Q724" s="382"/>
    </row>
    <row r="725">
      <c r="E725" s="227"/>
      <c r="F725" s="163"/>
      <c r="G725" s="163"/>
      <c r="H725" s="163"/>
      <c r="I725" s="163"/>
      <c r="J725" s="163"/>
      <c r="L725" s="163"/>
      <c r="Q725" s="382"/>
    </row>
    <row r="726">
      <c r="E726" s="225"/>
      <c r="F726" s="168"/>
      <c r="G726" s="168"/>
      <c r="H726" s="168"/>
      <c r="I726" s="168"/>
      <c r="J726" s="168"/>
      <c r="L726" s="168"/>
      <c r="Q726" s="382"/>
    </row>
    <row r="727">
      <c r="E727" s="227"/>
      <c r="F727" s="163"/>
      <c r="G727" s="163"/>
      <c r="H727" s="163"/>
      <c r="I727" s="163"/>
      <c r="J727" s="163"/>
      <c r="L727" s="163"/>
      <c r="Q727" s="382"/>
    </row>
    <row r="728">
      <c r="E728" s="225"/>
      <c r="F728" s="168"/>
      <c r="G728" s="168"/>
      <c r="H728" s="168"/>
      <c r="I728" s="168"/>
      <c r="J728" s="168"/>
      <c r="L728" s="168"/>
      <c r="Q728" s="382"/>
    </row>
    <row r="729">
      <c r="E729" s="227"/>
      <c r="F729" s="163"/>
      <c r="G729" s="163"/>
      <c r="H729" s="163"/>
      <c r="I729" s="163"/>
      <c r="J729" s="163"/>
      <c r="L729" s="163"/>
      <c r="Q729" s="382"/>
    </row>
    <row r="730">
      <c r="E730" s="225"/>
      <c r="F730" s="168"/>
      <c r="G730" s="168"/>
      <c r="H730" s="168"/>
      <c r="I730" s="168"/>
      <c r="J730" s="168"/>
      <c r="L730" s="168"/>
      <c r="Q730" s="382"/>
    </row>
    <row r="731">
      <c r="E731" s="227"/>
      <c r="F731" s="163"/>
      <c r="G731" s="163"/>
      <c r="H731" s="163"/>
      <c r="I731" s="163"/>
      <c r="J731" s="163"/>
      <c r="L731" s="163"/>
      <c r="Q731" s="382"/>
    </row>
    <row r="732">
      <c r="E732" s="225"/>
      <c r="F732" s="168"/>
      <c r="G732" s="168"/>
      <c r="H732" s="168"/>
      <c r="I732" s="168"/>
      <c r="J732" s="168"/>
      <c r="L732" s="168"/>
      <c r="Q732" s="382"/>
    </row>
    <row r="733">
      <c r="E733" s="227"/>
      <c r="F733" s="163"/>
      <c r="G733" s="163"/>
      <c r="H733" s="163"/>
      <c r="I733" s="163"/>
      <c r="J733" s="163"/>
      <c r="L733" s="163"/>
      <c r="Q733" s="382"/>
    </row>
    <row r="734">
      <c r="E734" s="225"/>
      <c r="F734" s="168"/>
      <c r="G734" s="168"/>
      <c r="H734" s="168"/>
      <c r="I734" s="168"/>
      <c r="J734" s="168"/>
      <c r="L734" s="168"/>
      <c r="Q734" s="382"/>
    </row>
    <row r="735">
      <c r="E735" s="227"/>
      <c r="F735" s="163"/>
      <c r="G735" s="163"/>
      <c r="H735" s="163"/>
      <c r="I735" s="163"/>
      <c r="J735" s="163"/>
      <c r="L735" s="163"/>
      <c r="Q735" s="382"/>
    </row>
    <row r="736">
      <c r="E736" s="225"/>
      <c r="F736" s="168"/>
      <c r="G736" s="168"/>
      <c r="H736" s="168"/>
      <c r="I736" s="168"/>
      <c r="J736" s="168"/>
      <c r="L736" s="168"/>
      <c r="Q736" s="382"/>
    </row>
    <row r="737">
      <c r="E737" s="227"/>
      <c r="F737" s="163"/>
      <c r="G737" s="163"/>
      <c r="H737" s="163"/>
      <c r="I737" s="163"/>
      <c r="J737" s="163"/>
      <c r="L737" s="163"/>
      <c r="Q737" s="382"/>
    </row>
    <row r="738">
      <c r="E738" s="225"/>
      <c r="F738" s="168"/>
      <c r="G738" s="168"/>
      <c r="H738" s="168"/>
      <c r="I738" s="168"/>
      <c r="J738" s="168"/>
      <c r="L738" s="168"/>
      <c r="Q738" s="382"/>
    </row>
    <row r="739">
      <c r="E739" s="227"/>
      <c r="F739" s="163"/>
      <c r="G739" s="163"/>
      <c r="H739" s="163"/>
      <c r="I739" s="163"/>
      <c r="J739" s="163"/>
      <c r="L739" s="163"/>
      <c r="Q739" s="382"/>
    </row>
    <row r="740">
      <c r="E740" s="225"/>
      <c r="F740" s="168"/>
      <c r="G740" s="168"/>
      <c r="H740" s="168"/>
      <c r="I740" s="168"/>
      <c r="J740" s="168"/>
      <c r="L740" s="168"/>
      <c r="Q740" s="382"/>
    </row>
    <row r="741">
      <c r="E741" s="227"/>
      <c r="F741" s="163"/>
      <c r="G741" s="163"/>
      <c r="H741" s="163"/>
      <c r="I741" s="163"/>
      <c r="J741" s="163"/>
      <c r="L741" s="163"/>
      <c r="Q741" s="382"/>
    </row>
    <row r="742">
      <c r="E742" s="225"/>
      <c r="F742" s="168"/>
      <c r="G742" s="168"/>
      <c r="H742" s="168"/>
      <c r="I742" s="168"/>
      <c r="J742" s="168"/>
      <c r="L742" s="168"/>
      <c r="Q742" s="382"/>
    </row>
    <row r="743">
      <c r="E743" s="227"/>
      <c r="F743" s="163"/>
      <c r="G743" s="163"/>
      <c r="H743" s="163"/>
      <c r="I743" s="163"/>
      <c r="J743" s="163"/>
      <c r="L743" s="163"/>
      <c r="Q743" s="382"/>
    </row>
    <row r="744">
      <c r="E744" s="225"/>
      <c r="F744" s="168"/>
      <c r="G744" s="168"/>
      <c r="H744" s="168"/>
      <c r="I744" s="168"/>
      <c r="J744" s="168"/>
      <c r="L744" s="168"/>
      <c r="Q744" s="382"/>
    </row>
    <row r="745">
      <c r="E745" s="227"/>
      <c r="F745" s="163"/>
      <c r="G745" s="163"/>
      <c r="H745" s="163"/>
      <c r="I745" s="163"/>
      <c r="J745" s="163"/>
      <c r="L745" s="163"/>
      <c r="Q745" s="382"/>
    </row>
    <row r="746">
      <c r="E746" s="225"/>
      <c r="F746" s="168"/>
      <c r="G746" s="168"/>
      <c r="H746" s="168"/>
      <c r="I746" s="168"/>
      <c r="J746" s="168"/>
      <c r="L746" s="168"/>
      <c r="Q746" s="382"/>
    </row>
    <row r="747">
      <c r="E747" s="227"/>
      <c r="F747" s="163"/>
      <c r="G747" s="163"/>
      <c r="H747" s="163"/>
      <c r="I747" s="163"/>
      <c r="J747" s="163"/>
      <c r="L747" s="163"/>
      <c r="Q747" s="382"/>
    </row>
    <row r="748">
      <c r="E748" s="225"/>
      <c r="F748" s="168"/>
      <c r="G748" s="168"/>
      <c r="H748" s="168"/>
      <c r="I748" s="168"/>
      <c r="J748" s="168"/>
      <c r="L748" s="168"/>
      <c r="Q748" s="382"/>
    </row>
    <row r="749">
      <c r="E749" s="227"/>
      <c r="F749" s="163"/>
      <c r="G749" s="163"/>
      <c r="H749" s="163"/>
      <c r="I749" s="163"/>
      <c r="J749" s="163"/>
      <c r="L749" s="163"/>
      <c r="Q749" s="382"/>
    </row>
    <row r="750">
      <c r="E750" s="225"/>
      <c r="F750" s="168"/>
      <c r="G750" s="168"/>
      <c r="H750" s="168"/>
      <c r="I750" s="168"/>
      <c r="J750" s="168"/>
      <c r="L750" s="168"/>
      <c r="Q750" s="382"/>
    </row>
    <row r="751">
      <c r="E751" s="227"/>
      <c r="F751" s="163"/>
      <c r="G751" s="163"/>
      <c r="H751" s="163"/>
      <c r="I751" s="163"/>
      <c r="J751" s="163"/>
      <c r="L751" s="163"/>
      <c r="Q751" s="382"/>
    </row>
    <row r="752">
      <c r="E752" s="225"/>
      <c r="F752" s="168"/>
      <c r="G752" s="168"/>
      <c r="H752" s="168"/>
      <c r="I752" s="168"/>
      <c r="J752" s="168"/>
      <c r="L752" s="168"/>
      <c r="Q752" s="382"/>
    </row>
    <row r="753">
      <c r="E753" s="227"/>
      <c r="F753" s="163"/>
      <c r="G753" s="163"/>
      <c r="H753" s="163"/>
      <c r="I753" s="163"/>
      <c r="J753" s="163"/>
      <c r="L753" s="163"/>
      <c r="Q753" s="382"/>
    </row>
    <row r="754">
      <c r="E754" s="225"/>
      <c r="F754" s="168"/>
      <c r="G754" s="168"/>
      <c r="H754" s="168"/>
      <c r="I754" s="168"/>
      <c r="J754" s="168"/>
      <c r="L754" s="168"/>
      <c r="Q754" s="382"/>
    </row>
    <row r="755">
      <c r="E755" s="227"/>
      <c r="F755" s="163"/>
      <c r="G755" s="163"/>
      <c r="H755" s="163"/>
      <c r="I755" s="163"/>
      <c r="J755" s="163"/>
      <c r="L755" s="163"/>
      <c r="Q755" s="382"/>
    </row>
    <row r="756">
      <c r="E756" s="225"/>
      <c r="F756" s="168"/>
      <c r="G756" s="168"/>
      <c r="H756" s="168"/>
      <c r="I756" s="168"/>
      <c r="J756" s="168"/>
      <c r="L756" s="168"/>
      <c r="Q756" s="382"/>
    </row>
    <row r="757">
      <c r="E757" s="227"/>
      <c r="F757" s="163"/>
      <c r="G757" s="163"/>
      <c r="H757" s="163"/>
      <c r="I757" s="163"/>
      <c r="J757" s="163"/>
      <c r="L757" s="163"/>
      <c r="Q757" s="382"/>
    </row>
    <row r="758">
      <c r="E758" s="225"/>
      <c r="F758" s="168"/>
      <c r="G758" s="168"/>
      <c r="H758" s="168"/>
      <c r="I758" s="168"/>
      <c r="J758" s="168"/>
      <c r="L758" s="168"/>
      <c r="Q758" s="382"/>
    </row>
    <row r="759">
      <c r="E759" s="227"/>
      <c r="F759" s="163"/>
      <c r="G759" s="163"/>
      <c r="H759" s="163"/>
      <c r="I759" s="163"/>
      <c r="J759" s="163"/>
      <c r="L759" s="163"/>
      <c r="Q759" s="382"/>
    </row>
    <row r="760">
      <c r="E760" s="225"/>
      <c r="F760" s="168"/>
      <c r="G760" s="168"/>
      <c r="H760" s="168"/>
      <c r="I760" s="168"/>
      <c r="J760" s="168"/>
      <c r="L760" s="168"/>
      <c r="Q760" s="382"/>
    </row>
    <row r="761">
      <c r="E761" s="227"/>
      <c r="F761" s="163"/>
      <c r="G761" s="163"/>
      <c r="H761" s="163"/>
      <c r="I761" s="163"/>
      <c r="J761" s="163"/>
      <c r="L761" s="163"/>
      <c r="Q761" s="382"/>
    </row>
    <row r="762">
      <c r="E762" s="225"/>
      <c r="F762" s="168"/>
      <c r="G762" s="168"/>
      <c r="H762" s="168"/>
      <c r="I762" s="168"/>
      <c r="J762" s="168"/>
      <c r="L762" s="168"/>
      <c r="Q762" s="382"/>
    </row>
    <row r="763">
      <c r="E763" s="227"/>
      <c r="F763" s="163"/>
      <c r="G763" s="163"/>
      <c r="H763" s="163"/>
      <c r="I763" s="163"/>
      <c r="J763" s="163"/>
      <c r="L763" s="163"/>
      <c r="Q763" s="382"/>
    </row>
    <row r="764">
      <c r="E764" s="225"/>
      <c r="F764" s="168"/>
      <c r="G764" s="168"/>
      <c r="H764" s="168"/>
      <c r="I764" s="168"/>
      <c r="J764" s="168"/>
      <c r="L764" s="168"/>
      <c r="Q764" s="382"/>
    </row>
    <row r="765">
      <c r="E765" s="227"/>
      <c r="F765" s="163"/>
      <c r="G765" s="163"/>
      <c r="H765" s="163"/>
      <c r="I765" s="163"/>
      <c r="J765" s="163"/>
      <c r="L765" s="163"/>
      <c r="Q765" s="382"/>
    </row>
    <row r="766">
      <c r="E766" s="225"/>
      <c r="F766" s="168"/>
      <c r="G766" s="168"/>
      <c r="H766" s="168"/>
      <c r="I766" s="168"/>
      <c r="J766" s="168"/>
      <c r="L766" s="168"/>
      <c r="Q766" s="382"/>
    </row>
    <row r="767">
      <c r="E767" s="227"/>
      <c r="F767" s="163"/>
      <c r="G767" s="163"/>
      <c r="H767" s="163"/>
      <c r="I767" s="163"/>
      <c r="J767" s="163"/>
      <c r="L767" s="163"/>
      <c r="Q767" s="382"/>
    </row>
    <row r="768">
      <c r="E768" s="225"/>
      <c r="F768" s="168"/>
      <c r="G768" s="168"/>
      <c r="H768" s="168"/>
      <c r="I768" s="168"/>
      <c r="J768" s="168"/>
      <c r="L768" s="168"/>
      <c r="Q768" s="382"/>
    </row>
    <row r="769">
      <c r="E769" s="227"/>
      <c r="F769" s="163"/>
      <c r="G769" s="163"/>
      <c r="H769" s="163"/>
      <c r="I769" s="163"/>
      <c r="J769" s="163"/>
      <c r="L769" s="163"/>
      <c r="Q769" s="382"/>
    </row>
    <row r="770">
      <c r="E770" s="225"/>
      <c r="F770" s="168"/>
      <c r="G770" s="168"/>
      <c r="H770" s="168"/>
      <c r="I770" s="168"/>
      <c r="J770" s="168"/>
      <c r="L770" s="168"/>
      <c r="Q770" s="382"/>
    </row>
    <row r="771">
      <c r="E771" s="227"/>
      <c r="F771" s="163"/>
      <c r="G771" s="163"/>
      <c r="H771" s="163"/>
      <c r="I771" s="163"/>
      <c r="J771" s="163"/>
      <c r="L771" s="163"/>
      <c r="Q771" s="382"/>
    </row>
    <row r="772">
      <c r="E772" s="225"/>
      <c r="F772" s="168"/>
      <c r="G772" s="168"/>
      <c r="H772" s="168"/>
      <c r="I772" s="168"/>
      <c r="J772" s="168"/>
      <c r="L772" s="168"/>
      <c r="Q772" s="382"/>
    </row>
    <row r="773">
      <c r="E773" s="227"/>
      <c r="F773" s="163"/>
      <c r="G773" s="163"/>
      <c r="H773" s="163"/>
      <c r="I773" s="163"/>
      <c r="J773" s="163"/>
      <c r="L773" s="163"/>
      <c r="Q773" s="382"/>
    </row>
    <row r="774">
      <c r="E774" s="225"/>
      <c r="F774" s="168"/>
      <c r="G774" s="168"/>
      <c r="H774" s="168"/>
      <c r="I774" s="168"/>
      <c r="J774" s="168"/>
      <c r="L774" s="168"/>
      <c r="Q774" s="382"/>
    </row>
    <row r="775">
      <c r="E775" s="227"/>
      <c r="F775" s="163"/>
      <c r="G775" s="163"/>
      <c r="H775" s="163"/>
      <c r="I775" s="163"/>
      <c r="J775" s="163"/>
      <c r="L775" s="163"/>
      <c r="Q775" s="382"/>
    </row>
    <row r="776">
      <c r="E776" s="225"/>
      <c r="F776" s="168"/>
      <c r="G776" s="168"/>
      <c r="H776" s="168"/>
      <c r="I776" s="168"/>
      <c r="J776" s="168"/>
      <c r="L776" s="168"/>
      <c r="Q776" s="382"/>
    </row>
    <row r="777">
      <c r="E777" s="227"/>
      <c r="F777" s="163"/>
      <c r="G777" s="163"/>
      <c r="H777" s="163"/>
      <c r="I777" s="163"/>
      <c r="J777" s="163"/>
      <c r="L777" s="163"/>
      <c r="Q777" s="382"/>
    </row>
    <row r="778">
      <c r="E778" s="225"/>
      <c r="F778" s="168"/>
      <c r="G778" s="168"/>
      <c r="H778" s="168"/>
      <c r="I778" s="168"/>
      <c r="J778" s="168"/>
      <c r="L778" s="168"/>
      <c r="Q778" s="382"/>
    </row>
    <row r="779">
      <c r="E779" s="227"/>
      <c r="F779" s="163"/>
      <c r="G779" s="163"/>
      <c r="H779" s="163"/>
      <c r="I779" s="163"/>
      <c r="J779" s="163"/>
      <c r="L779" s="163"/>
      <c r="Q779" s="382"/>
    </row>
    <row r="780">
      <c r="E780" s="225"/>
      <c r="F780" s="168"/>
      <c r="G780" s="168"/>
      <c r="H780" s="168"/>
      <c r="I780" s="168"/>
      <c r="J780" s="168"/>
      <c r="L780" s="168"/>
      <c r="Q780" s="382"/>
    </row>
    <row r="781">
      <c r="E781" s="227"/>
      <c r="F781" s="163"/>
      <c r="G781" s="163"/>
      <c r="H781" s="163"/>
      <c r="I781" s="163"/>
      <c r="J781" s="163"/>
      <c r="L781" s="163"/>
      <c r="Q781" s="382"/>
    </row>
    <row r="782">
      <c r="E782" s="225"/>
      <c r="F782" s="168"/>
      <c r="G782" s="168"/>
      <c r="H782" s="168"/>
      <c r="I782" s="168"/>
      <c r="J782" s="168"/>
      <c r="L782" s="168"/>
      <c r="Q782" s="382"/>
    </row>
    <row r="783">
      <c r="E783" s="227"/>
      <c r="F783" s="163"/>
      <c r="G783" s="163"/>
      <c r="H783" s="163"/>
      <c r="I783" s="163"/>
      <c r="J783" s="163"/>
      <c r="L783" s="163"/>
      <c r="Q783" s="382"/>
    </row>
    <row r="784">
      <c r="E784" s="225"/>
      <c r="F784" s="168"/>
      <c r="G784" s="168"/>
      <c r="H784" s="168"/>
      <c r="I784" s="168"/>
      <c r="J784" s="168"/>
      <c r="L784" s="168"/>
      <c r="Q784" s="382"/>
    </row>
    <row r="785">
      <c r="E785" s="227"/>
      <c r="F785" s="163"/>
      <c r="G785" s="163"/>
      <c r="H785" s="163"/>
      <c r="I785" s="163"/>
      <c r="J785" s="163"/>
      <c r="L785" s="163"/>
      <c r="Q785" s="382"/>
    </row>
    <row r="786">
      <c r="E786" s="225"/>
      <c r="F786" s="168"/>
      <c r="G786" s="168"/>
      <c r="H786" s="168"/>
      <c r="I786" s="168"/>
      <c r="J786" s="168"/>
      <c r="L786" s="168"/>
      <c r="Q786" s="382"/>
    </row>
    <row r="787">
      <c r="E787" s="227"/>
      <c r="F787" s="163"/>
      <c r="G787" s="163"/>
      <c r="H787" s="163"/>
      <c r="I787" s="163"/>
      <c r="J787" s="163"/>
      <c r="L787" s="163"/>
      <c r="Q787" s="382"/>
    </row>
    <row r="788">
      <c r="E788" s="225"/>
      <c r="F788" s="168"/>
      <c r="G788" s="168"/>
      <c r="H788" s="168"/>
      <c r="I788" s="168"/>
      <c r="J788" s="168"/>
      <c r="L788" s="168"/>
      <c r="Q788" s="382"/>
    </row>
    <row r="789">
      <c r="E789" s="227"/>
      <c r="F789" s="163"/>
      <c r="G789" s="163"/>
      <c r="H789" s="163"/>
      <c r="I789" s="163"/>
      <c r="J789" s="163"/>
      <c r="L789" s="163"/>
      <c r="Q789" s="382"/>
    </row>
    <row r="790">
      <c r="E790" s="225"/>
      <c r="F790" s="168"/>
      <c r="G790" s="168"/>
      <c r="H790" s="168"/>
      <c r="I790" s="168"/>
      <c r="J790" s="168"/>
      <c r="L790" s="168"/>
      <c r="Q790" s="382"/>
    </row>
    <row r="791">
      <c r="E791" s="227"/>
      <c r="F791" s="163"/>
      <c r="G791" s="163"/>
      <c r="H791" s="163"/>
      <c r="I791" s="163"/>
      <c r="J791" s="163"/>
      <c r="L791" s="163"/>
      <c r="Q791" s="382"/>
    </row>
    <row r="792">
      <c r="E792" s="225"/>
      <c r="F792" s="168"/>
      <c r="G792" s="168"/>
      <c r="H792" s="168"/>
      <c r="I792" s="168"/>
      <c r="J792" s="168"/>
      <c r="L792" s="168"/>
      <c r="Q792" s="382"/>
    </row>
    <row r="793">
      <c r="E793" s="227"/>
      <c r="F793" s="163"/>
      <c r="G793" s="163"/>
      <c r="H793" s="163"/>
      <c r="I793" s="163"/>
      <c r="J793" s="163"/>
      <c r="L793" s="163"/>
      <c r="Q793" s="382"/>
    </row>
    <row r="794">
      <c r="E794" s="225"/>
      <c r="F794" s="168"/>
      <c r="G794" s="168"/>
      <c r="H794" s="168"/>
      <c r="I794" s="168"/>
      <c r="J794" s="168"/>
      <c r="L794" s="168"/>
      <c r="Q794" s="382"/>
    </row>
    <row r="795">
      <c r="E795" s="227"/>
      <c r="F795" s="163"/>
      <c r="G795" s="163"/>
      <c r="H795" s="163"/>
      <c r="I795" s="163"/>
      <c r="J795" s="163"/>
      <c r="L795" s="163"/>
      <c r="Q795" s="382"/>
    </row>
    <row r="796">
      <c r="E796" s="225"/>
      <c r="F796" s="168"/>
      <c r="G796" s="168"/>
      <c r="H796" s="168"/>
      <c r="I796" s="168"/>
      <c r="J796" s="168"/>
      <c r="L796" s="168"/>
      <c r="Q796" s="382"/>
    </row>
    <row r="797">
      <c r="E797" s="227"/>
      <c r="F797" s="163"/>
      <c r="G797" s="163"/>
      <c r="H797" s="163"/>
      <c r="I797" s="163"/>
      <c r="J797" s="163"/>
      <c r="L797" s="163"/>
      <c r="Q797" s="382"/>
    </row>
    <row r="798">
      <c r="E798" s="225"/>
      <c r="F798" s="168"/>
      <c r="G798" s="168"/>
      <c r="H798" s="168"/>
      <c r="I798" s="168"/>
      <c r="J798" s="168"/>
      <c r="L798" s="168"/>
      <c r="Q798" s="382"/>
    </row>
    <row r="799">
      <c r="E799" s="227"/>
      <c r="F799" s="163"/>
      <c r="G799" s="163"/>
      <c r="H799" s="163"/>
      <c r="I799" s="163"/>
      <c r="J799" s="163"/>
      <c r="L799" s="163"/>
      <c r="Q799" s="382"/>
    </row>
    <row r="800">
      <c r="E800" s="225"/>
      <c r="F800" s="168"/>
      <c r="G800" s="168"/>
      <c r="H800" s="168"/>
      <c r="I800" s="168"/>
      <c r="J800" s="168"/>
      <c r="L800" s="168"/>
      <c r="Q800" s="382"/>
    </row>
    <row r="801">
      <c r="E801" s="227"/>
      <c r="F801" s="163"/>
      <c r="G801" s="163"/>
      <c r="H801" s="163"/>
      <c r="I801" s="163"/>
      <c r="J801" s="163"/>
      <c r="L801" s="163"/>
      <c r="Q801" s="382"/>
    </row>
    <row r="802">
      <c r="E802" s="225"/>
      <c r="F802" s="168"/>
      <c r="G802" s="168"/>
      <c r="H802" s="168"/>
      <c r="I802" s="168"/>
      <c r="J802" s="168"/>
      <c r="L802" s="168"/>
      <c r="Q802" s="382"/>
    </row>
    <row r="803">
      <c r="E803" s="227"/>
      <c r="F803" s="163"/>
      <c r="G803" s="163"/>
      <c r="H803" s="163"/>
      <c r="I803" s="163"/>
      <c r="J803" s="163"/>
      <c r="L803" s="163"/>
      <c r="Q803" s="382"/>
    </row>
    <row r="804">
      <c r="E804" s="225"/>
      <c r="F804" s="168"/>
      <c r="G804" s="168"/>
      <c r="H804" s="168"/>
      <c r="I804" s="168"/>
      <c r="J804" s="168"/>
      <c r="L804" s="168"/>
      <c r="Q804" s="382"/>
    </row>
    <row r="805">
      <c r="E805" s="227"/>
      <c r="F805" s="163"/>
      <c r="G805" s="163"/>
      <c r="H805" s="163"/>
      <c r="I805" s="163"/>
      <c r="J805" s="163"/>
      <c r="L805" s="163"/>
      <c r="Q805" s="382"/>
    </row>
    <row r="806">
      <c r="E806" s="225"/>
      <c r="F806" s="168"/>
      <c r="G806" s="168"/>
      <c r="H806" s="168"/>
      <c r="I806" s="168"/>
      <c r="J806" s="168"/>
      <c r="L806" s="168"/>
      <c r="Q806" s="382"/>
    </row>
    <row r="807">
      <c r="E807" s="227"/>
      <c r="F807" s="163"/>
      <c r="G807" s="163"/>
      <c r="H807" s="163"/>
      <c r="I807" s="163"/>
      <c r="J807" s="163"/>
      <c r="L807" s="163"/>
      <c r="Q807" s="382"/>
    </row>
    <row r="808">
      <c r="E808" s="225"/>
      <c r="F808" s="168"/>
      <c r="G808" s="168"/>
      <c r="H808" s="168"/>
      <c r="I808" s="168"/>
      <c r="J808" s="168"/>
      <c r="L808" s="168"/>
      <c r="Q808" s="382"/>
    </row>
    <row r="809">
      <c r="E809" s="227"/>
      <c r="F809" s="163"/>
      <c r="G809" s="163"/>
      <c r="H809" s="163"/>
      <c r="I809" s="163"/>
      <c r="J809" s="163"/>
      <c r="L809" s="163"/>
      <c r="Q809" s="382"/>
    </row>
    <row r="810">
      <c r="E810" s="225"/>
      <c r="F810" s="168"/>
      <c r="G810" s="168"/>
      <c r="H810" s="168"/>
      <c r="I810" s="168"/>
      <c r="J810" s="168"/>
      <c r="L810" s="168"/>
      <c r="Q810" s="382"/>
    </row>
    <row r="811">
      <c r="E811" s="227"/>
      <c r="F811" s="163"/>
      <c r="G811" s="163"/>
      <c r="H811" s="163"/>
      <c r="I811" s="163"/>
      <c r="J811" s="163"/>
      <c r="L811" s="163"/>
      <c r="Q811" s="382"/>
    </row>
    <row r="812">
      <c r="E812" s="225"/>
      <c r="F812" s="168"/>
      <c r="G812" s="168"/>
      <c r="H812" s="168"/>
      <c r="I812" s="168"/>
      <c r="J812" s="168"/>
      <c r="L812" s="168"/>
      <c r="Q812" s="382"/>
    </row>
    <row r="813">
      <c r="E813" s="227"/>
      <c r="F813" s="163"/>
      <c r="G813" s="163"/>
      <c r="H813" s="163"/>
      <c r="I813" s="163"/>
      <c r="J813" s="163"/>
      <c r="L813" s="163"/>
      <c r="Q813" s="382"/>
    </row>
    <row r="814">
      <c r="E814" s="225"/>
      <c r="F814" s="168"/>
      <c r="G814" s="168"/>
      <c r="H814" s="168"/>
      <c r="I814" s="168"/>
      <c r="J814" s="168"/>
      <c r="L814" s="168"/>
      <c r="Q814" s="382"/>
    </row>
    <row r="815">
      <c r="E815" s="227"/>
      <c r="F815" s="163"/>
      <c r="G815" s="163"/>
      <c r="H815" s="163"/>
      <c r="I815" s="163"/>
      <c r="J815" s="163"/>
      <c r="L815" s="163"/>
      <c r="Q815" s="382"/>
    </row>
    <row r="816">
      <c r="E816" s="225"/>
      <c r="F816" s="168"/>
      <c r="G816" s="168"/>
      <c r="H816" s="168"/>
      <c r="I816" s="168"/>
      <c r="J816" s="168"/>
      <c r="L816" s="168"/>
      <c r="Q816" s="382"/>
    </row>
    <row r="817">
      <c r="E817" s="227"/>
      <c r="F817" s="163"/>
      <c r="G817" s="163"/>
      <c r="H817" s="163"/>
      <c r="I817" s="163"/>
      <c r="J817" s="163"/>
      <c r="L817" s="163"/>
      <c r="Q817" s="382"/>
    </row>
    <row r="818">
      <c r="E818" s="225"/>
      <c r="F818" s="168"/>
      <c r="G818" s="168"/>
      <c r="H818" s="168"/>
      <c r="I818" s="168"/>
      <c r="J818" s="168"/>
      <c r="L818" s="168"/>
      <c r="Q818" s="382"/>
    </row>
    <row r="819">
      <c r="E819" s="227"/>
      <c r="F819" s="163"/>
      <c r="G819" s="163"/>
      <c r="H819" s="163"/>
      <c r="I819" s="163"/>
      <c r="J819" s="163"/>
      <c r="L819" s="163"/>
      <c r="Q819" s="382"/>
    </row>
    <row r="820">
      <c r="E820" s="225"/>
      <c r="F820" s="168"/>
      <c r="G820" s="168"/>
      <c r="H820" s="168"/>
      <c r="I820" s="168"/>
      <c r="J820" s="168"/>
      <c r="L820" s="168"/>
      <c r="Q820" s="382"/>
    </row>
    <row r="821">
      <c r="E821" s="227"/>
      <c r="F821" s="163"/>
      <c r="G821" s="163"/>
      <c r="H821" s="163"/>
      <c r="I821" s="163"/>
      <c r="J821" s="163"/>
      <c r="L821" s="163"/>
      <c r="Q821" s="382"/>
    </row>
    <row r="822">
      <c r="E822" s="225"/>
      <c r="F822" s="168"/>
      <c r="G822" s="168"/>
      <c r="H822" s="168"/>
      <c r="I822" s="168"/>
      <c r="J822" s="168"/>
      <c r="L822" s="168"/>
      <c r="Q822" s="382"/>
    </row>
    <row r="823">
      <c r="E823" s="227"/>
      <c r="F823" s="163"/>
      <c r="G823" s="163"/>
      <c r="H823" s="163"/>
      <c r="I823" s="163"/>
      <c r="J823" s="163"/>
      <c r="L823" s="163"/>
      <c r="Q823" s="382"/>
    </row>
    <row r="824">
      <c r="E824" s="225"/>
      <c r="F824" s="168"/>
      <c r="G824" s="168"/>
      <c r="H824" s="168"/>
      <c r="I824" s="168"/>
      <c r="J824" s="168"/>
      <c r="L824" s="168"/>
      <c r="Q824" s="382"/>
    </row>
    <row r="825">
      <c r="E825" s="227"/>
      <c r="F825" s="163"/>
      <c r="G825" s="163"/>
      <c r="H825" s="163"/>
      <c r="I825" s="163"/>
      <c r="J825" s="163"/>
      <c r="L825" s="163"/>
      <c r="Q825" s="382"/>
    </row>
    <row r="826">
      <c r="E826" s="225"/>
      <c r="F826" s="168"/>
      <c r="G826" s="168"/>
      <c r="H826" s="168"/>
      <c r="I826" s="168"/>
      <c r="J826" s="168"/>
      <c r="L826" s="168"/>
      <c r="Q826" s="382"/>
    </row>
    <row r="827">
      <c r="E827" s="227"/>
      <c r="F827" s="163"/>
      <c r="G827" s="163"/>
      <c r="H827" s="163"/>
      <c r="I827" s="163"/>
      <c r="J827" s="163"/>
      <c r="L827" s="163"/>
      <c r="Q827" s="382"/>
    </row>
    <row r="828">
      <c r="E828" s="225"/>
      <c r="F828" s="168"/>
      <c r="G828" s="168"/>
      <c r="H828" s="168"/>
      <c r="I828" s="168"/>
      <c r="J828" s="168"/>
      <c r="L828" s="168"/>
      <c r="Q828" s="382"/>
    </row>
    <row r="829">
      <c r="E829" s="227"/>
      <c r="F829" s="163"/>
      <c r="G829" s="163"/>
      <c r="H829" s="163"/>
      <c r="I829" s="163"/>
      <c r="J829" s="163"/>
      <c r="L829" s="163"/>
      <c r="Q829" s="382"/>
    </row>
    <row r="830">
      <c r="E830" s="225"/>
      <c r="F830" s="168"/>
      <c r="G830" s="168"/>
      <c r="H830" s="168"/>
      <c r="I830" s="168"/>
      <c r="J830" s="168"/>
      <c r="L830" s="168"/>
      <c r="Q830" s="382"/>
    </row>
    <row r="831">
      <c r="E831" s="227"/>
      <c r="F831" s="163"/>
      <c r="G831" s="163"/>
      <c r="H831" s="163"/>
      <c r="I831" s="163"/>
      <c r="J831" s="163"/>
      <c r="L831" s="163"/>
      <c r="Q831" s="382"/>
    </row>
    <row r="832">
      <c r="E832" s="225"/>
      <c r="F832" s="168"/>
      <c r="G832" s="168"/>
      <c r="H832" s="168"/>
      <c r="I832" s="168"/>
      <c r="J832" s="168"/>
      <c r="L832" s="168"/>
      <c r="Q832" s="382"/>
    </row>
    <row r="833">
      <c r="E833" s="227"/>
      <c r="F833" s="163"/>
      <c r="G833" s="163"/>
      <c r="H833" s="163"/>
      <c r="I833" s="163"/>
      <c r="J833" s="163"/>
      <c r="L833" s="163"/>
      <c r="Q833" s="382"/>
    </row>
    <row r="834">
      <c r="E834" s="225"/>
      <c r="F834" s="168"/>
      <c r="G834" s="168"/>
      <c r="H834" s="168"/>
      <c r="I834" s="168"/>
      <c r="J834" s="168"/>
      <c r="L834" s="168"/>
      <c r="Q834" s="382"/>
    </row>
    <row r="835">
      <c r="E835" s="227"/>
      <c r="F835" s="163"/>
      <c r="G835" s="163"/>
      <c r="H835" s="163"/>
      <c r="I835" s="163"/>
      <c r="J835" s="163"/>
      <c r="L835" s="163"/>
      <c r="Q835" s="382"/>
    </row>
    <row r="836">
      <c r="E836" s="225"/>
      <c r="F836" s="168"/>
      <c r="G836" s="168"/>
      <c r="H836" s="168"/>
      <c r="I836" s="168"/>
      <c r="J836" s="168"/>
      <c r="L836" s="168"/>
      <c r="Q836" s="382"/>
    </row>
    <row r="837">
      <c r="E837" s="227"/>
      <c r="F837" s="163"/>
      <c r="G837" s="163"/>
      <c r="H837" s="163"/>
      <c r="I837" s="163"/>
      <c r="J837" s="163"/>
      <c r="L837" s="163"/>
      <c r="Q837" s="382"/>
    </row>
    <row r="838">
      <c r="E838" s="225"/>
      <c r="F838" s="168"/>
      <c r="G838" s="168"/>
      <c r="H838" s="168"/>
      <c r="I838" s="168"/>
      <c r="J838" s="168"/>
      <c r="L838" s="168"/>
      <c r="Q838" s="382"/>
    </row>
    <row r="839">
      <c r="E839" s="227"/>
      <c r="F839" s="163"/>
      <c r="G839" s="163"/>
      <c r="H839" s="163"/>
      <c r="I839" s="163"/>
      <c r="J839" s="163"/>
      <c r="L839" s="163"/>
      <c r="Q839" s="382"/>
    </row>
    <row r="840">
      <c r="E840" s="225"/>
      <c r="F840" s="168"/>
      <c r="G840" s="168"/>
      <c r="H840" s="168"/>
      <c r="I840" s="168"/>
      <c r="J840" s="168"/>
      <c r="L840" s="168"/>
      <c r="Q840" s="382"/>
    </row>
    <row r="841">
      <c r="E841" s="227"/>
      <c r="F841" s="163"/>
      <c r="G841" s="163"/>
      <c r="H841" s="163"/>
      <c r="I841" s="163"/>
      <c r="J841" s="163"/>
      <c r="L841" s="163"/>
      <c r="Q841" s="382"/>
    </row>
    <row r="842">
      <c r="E842" s="225"/>
      <c r="F842" s="168"/>
      <c r="G842" s="168"/>
      <c r="H842" s="168"/>
      <c r="I842" s="168"/>
      <c r="J842" s="168"/>
      <c r="L842" s="168"/>
      <c r="Q842" s="382"/>
    </row>
    <row r="843">
      <c r="E843" s="227"/>
      <c r="F843" s="163"/>
      <c r="G843" s="163"/>
      <c r="H843" s="163"/>
      <c r="I843" s="163"/>
      <c r="J843" s="163"/>
      <c r="L843" s="163"/>
      <c r="Q843" s="382"/>
    </row>
    <row r="844">
      <c r="E844" s="225"/>
      <c r="F844" s="168"/>
      <c r="G844" s="168"/>
      <c r="H844" s="168"/>
      <c r="I844" s="168"/>
      <c r="J844" s="168"/>
      <c r="L844" s="168"/>
      <c r="Q844" s="382"/>
    </row>
    <row r="845">
      <c r="E845" s="227"/>
      <c r="F845" s="163"/>
      <c r="G845" s="163"/>
      <c r="H845" s="163"/>
      <c r="I845" s="163"/>
      <c r="J845" s="163"/>
      <c r="L845" s="163"/>
      <c r="Q845" s="382"/>
    </row>
    <row r="846">
      <c r="E846" s="225"/>
      <c r="F846" s="168"/>
      <c r="G846" s="168"/>
      <c r="H846" s="168"/>
      <c r="I846" s="168"/>
      <c r="J846" s="168"/>
      <c r="L846" s="168"/>
      <c r="Q846" s="382"/>
    </row>
    <row r="847">
      <c r="E847" s="227"/>
      <c r="F847" s="163"/>
      <c r="G847" s="163"/>
      <c r="H847" s="163"/>
      <c r="I847" s="163"/>
      <c r="J847" s="163"/>
      <c r="L847" s="163"/>
      <c r="Q847" s="382"/>
    </row>
    <row r="848">
      <c r="E848" s="225"/>
      <c r="F848" s="168"/>
      <c r="G848" s="168"/>
      <c r="H848" s="168"/>
      <c r="I848" s="168"/>
      <c r="J848" s="168"/>
      <c r="L848" s="168"/>
      <c r="Q848" s="382"/>
    </row>
    <row r="849">
      <c r="E849" s="227"/>
      <c r="F849" s="163"/>
      <c r="G849" s="163"/>
      <c r="H849" s="163"/>
      <c r="I849" s="163"/>
      <c r="J849" s="163"/>
      <c r="L849" s="163"/>
      <c r="Q849" s="382"/>
    </row>
    <row r="850">
      <c r="E850" s="225"/>
      <c r="F850" s="168"/>
      <c r="G850" s="168"/>
      <c r="H850" s="168"/>
      <c r="I850" s="168"/>
      <c r="J850" s="168"/>
      <c r="L850" s="168"/>
      <c r="Q850" s="382"/>
    </row>
    <row r="851">
      <c r="E851" s="227"/>
      <c r="F851" s="163"/>
      <c r="G851" s="163"/>
      <c r="H851" s="163"/>
      <c r="I851" s="163"/>
      <c r="J851" s="163"/>
      <c r="L851" s="163"/>
      <c r="Q851" s="382"/>
    </row>
    <row r="852">
      <c r="E852" s="225"/>
      <c r="F852" s="168"/>
      <c r="G852" s="168"/>
      <c r="H852" s="168"/>
      <c r="I852" s="168"/>
      <c r="J852" s="168"/>
      <c r="L852" s="168"/>
      <c r="Q852" s="382"/>
    </row>
    <row r="853">
      <c r="E853" s="227"/>
      <c r="F853" s="163"/>
      <c r="G853" s="163"/>
      <c r="H853" s="163"/>
      <c r="I853" s="163"/>
      <c r="J853" s="163"/>
      <c r="L853" s="163"/>
      <c r="Q853" s="382"/>
    </row>
    <row r="854">
      <c r="E854" s="225"/>
      <c r="F854" s="168"/>
      <c r="G854" s="168"/>
      <c r="H854" s="168"/>
      <c r="I854" s="168"/>
      <c r="J854" s="168"/>
      <c r="L854" s="168"/>
      <c r="Q854" s="382"/>
    </row>
    <row r="855">
      <c r="E855" s="227"/>
      <c r="F855" s="163"/>
      <c r="G855" s="163"/>
      <c r="H855" s="163"/>
      <c r="I855" s="163"/>
      <c r="J855" s="163"/>
      <c r="L855" s="163"/>
      <c r="Q855" s="382"/>
    </row>
    <row r="856">
      <c r="E856" s="225"/>
      <c r="F856" s="168"/>
      <c r="G856" s="168"/>
      <c r="H856" s="168"/>
      <c r="I856" s="168"/>
      <c r="J856" s="168"/>
      <c r="L856" s="168"/>
      <c r="Q856" s="382"/>
    </row>
    <row r="857">
      <c r="E857" s="227"/>
      <c r="F857" s="163"/>
      <c r="G857" s="163"/>
      <c r="H857" s="163"/>
      <c r="I857" s="163"/>
      <c r="J857" s="163"/>
      <c r="L857" s="163"/>
      <c r="Q857" s="382"/>
    </row>
    <row r="858">
      <c r="E858" s="225"/>
      <c r="F858" s="168"/>
      <c r="G858" s="168"/>
      <c r="H858" s="168"/>
      <c r="I858" s="168"/>
      <c r="J858" s="168"/>
      <c r="L858" s="168"/>
      <c r="Q858" s="382"/>
    </row>
    <row r="859">
      <c r="E859" s="227"/>
      <c r="F859" s="163"/>
      <c r="G859" s="163"/>
      <c r="H859" s="163"/>
      <c r="I859" s="163"/>
      <c r="J859" s="163"/>
      <c r="L859" s="163"/>
      <c r="Q859" s="382"/>
    </row>
    <row r="860">
      <c r="E860" s="225"/>
      <c r="F860" s="168"/>
      <c r="G860" s="168"/>
      <c r="H860" s="168"/>
      <c r="I860" s="168"/>
      <c r="J860" s="168"/>
      <c r="L860" s="168"/>
      <c r="Q860" s="382"/>
    </row>
    <row r="861">
      <c r="E861" s="227"/>
      <c r="F861" s="163"/>
      <c r="G861" s="163"/>
      <c r="H861" s="163"/>
      <c r="I861" s="163"/>
      <c r="J861" s="163"/>
      <c r="L861" s="163"/>
      <c r="Q861" s="382"/>
    </row>
    <row r="862">
      <c r="E862" s="225"/>
      <c r="F862" s="168"/>
      <c r="G862" s="168"/>
      <c r="H862" s="168"/>
      <c r="I862" s="168"/>
      <c r="J862" s="168"/>
      <c r="L862" s="168"/>
      <c r="Q862" s="382"/>
    </row>
    <row r="863">
      <c r="E863" s="227"/>
      <c r="F863" s="163"/>
      <c r="G863" s="163"/>
      <c r="H863" s="163"/>
      <c r="I863" s="163"/>
      <c r="J863" s="163"/>
      <c r="L863" s="163"/>
      <c r="Q863" s="382"/>
    </row>
    <row r="864">
      <c r="E864" s="225"/>
      <c r="F864" s="168"/>
      <c r="G864" s="168"/>
      <c r="H864" s="168"/>
      <c r="I864" s="168"/>
      <c r="J864" s="168"/>
      <c r="L864" s="168"/>
      <c r="Q864" s="382"/>
    </row>
    <row r="865">
      <c r="E865" s="227"/>
      <c r="F865" s="163"/>
      <c r="G865" s="163"/>
      <c r="H865" s="163"/>
      <c r="I865" s="163"/>
      <c r="J865" s="163"/>
      <c r="L865" s="163"/>
      <c r="Q865" s="382"/>
    </row>
    <row r="866">
      <c r="E866" s="225"/>
      <c r="F866" s="168"/>
      <c r="G866" s="168"/>
      <c r="H866" s="168"/>
      <c r="I866" s="168"/>
      <c r="J866" s="168"/>
      <c r="L866" s="168"/>
      <c r="Q866" s="382"/>
    </row>
    <row r="867">
      <c r="E867" s="227"/>
      <c r="F867" s="163"/>
      <c r="G867" s="163"/>
      <c r="H867" s="163"/>
      <c r="I867" s="163"/>
      <c r="J867" s="163"/>
      <c r="L867" s="163"/>
      <c r="Q867" s="382"/>
    </row>
    <row r="868">
      <c r="E868" s="225"/>
      <c r="F868" s="168"/>
      <c r="G868" s="168"/>
      <c r="H868" s="168"/>
      <c r="I868" s="168"/>
      <c r="J868" s="168"/>
      <c r="L868" s="168"/>
      <c r="Q868" s="382"/>
    </row>
    <row r="869">
      <c r="E869" s="227"/>
      <c r="F869" s="163"/>
      <c r="G869" s="163"/>
      <c r="H869" s="163"/>
      <c r="I869" s="163"/>
      <c r="J869" s="163"/>
      <c r="L869" s="163"/>
      <c r="Q869" s="382"/>
    </row>
    <row r="870">
      <c r="E870" s="225"/>
      <c r="F870" s="168"/>
      <c r="G870" s="168"/>
      <c r="H870" s="168"/>
      <c r="I870" s="168"/>
      <c r="J870" s="168"/>
      <c r="L870" s="168"/>
      <c r="Q870" s="382"/>
    </row>
    <row r="871">
      <c r="E871" s="227"/>
      <c r="F871" s="163"/>
      <c r="G871" s="163"/>
      <c r="H871" s="163"/>
      <c r="I871" s="163"/>
      <c r="J871" s="163"/>
      <c r="L871" s="163"/>
      <c r="Q871" s="382"/>
    </row>
    <row r="872">
      <c r="E872" s="225"/>
      <c r="F872" s="168"/>
      <c r="G872" s="168"/>
      <c r="H872" s="168"/>
      <c r="I872" s="168"/>
      <c r="J872" s="168"/>
      <c r="L872" s="168"/>
      <c r="Q872" s="382"/>
    </row>
    <row r="873">
      <c r="E873" s="227"/>
      <c r="F873" s="163"/>
      <c r="G873" s="163"/>
      <c r="H873" s="163"/>
      <c r="I873" s="163"/>
      <c r="J873" s="163"/>
      <c r="L873" s="163"/>
      <c r="Q873" s="382"/>
    </row>
    <row r="874">
      <c r="E874" s="225"/>
      <c r="F874" s="168"/>
      <c r="G874" s="168"/>
      <c r="H874" s="168"/>
      <c r="I874" s="168"/>
      <c r="J874" s="168"/>
      <c r="L874" s="168"/>
      <c r="Q874" s="382"/>
    </row>
    <row r="875">
      <c r="E875" s="227"/>
      <c r="F875" s="163"/>
      <c r="G875" s="163"/>
      <c r="H875" s="163"/>
      <c r="I875" s="163"/>
      <c r="J875" s="163"/>
      <c r="L875" s="163"/>
      <c r="Q875" s="382"/>
    </row>
    <row r="876">
      <c r="E876" s="225"/>
      <c r="F876" s="168"/>
      <c r="G876" s="168"/>
      <c r="H876" s="168"/>
      <c r="I876" s="168"/>
      <c r="J876" s="168"/>
      <c r="L876" s="168"/>
      <c r="Q876" s="382"/>
    </row>
    <row r="877">
      <c r="E877" s="227"/>
      <c r="F877" s="163"/>
      <c r="G877" s="163"/>
      <c r="H877" s="163"/>
      <c r="I877" s="163"/>
      <c r="J877" s="163"/>
      <c r="L877" s="163"/>
      <c r="Q877" s="382"/>
    </row>
    <row r="878">
      <c r="E878" s="225"/>
      <c r="F878" s="168"/>
      <c r="G878" s="168"/>
      <c r="H878" s="168"/>
      <c r="I878" s="168"/>
      <c r="J878" s="168"/>
      <c r="L878" s="168"/>
      <c r="Q878" s="382"/>
    </row>
    <row r="879">
      <c r="E879" s="227"/>
      <c r="F879" s="163"/>
      <c r="G879" s="163"/>
      <c r="H879" s="163"/>
      <c r="I879" s="163"/>
      <c r="J879" s="163"/>
      <c r="L879" s="163"/>
      <c r="Q879" s="382"/>
    </row>
    <row r="880">
      <c r="E880" s="225"/>
      <c r="F880" s="168"/>
      <c r="G880" s="168"/>
      <c r="H880" s="168"/>
      <c r="I880" s="168"/>
      <c r="J880" s="168"/>
      <c r="L880" s="168"/>
      <c r="Q880" s="382"/>
    </row>
    <row r="881">
      <c r="E881" s="227"/>
      <c r="F881" s="163"/>
      <c r="G881" s="163"/>
      <c r="H881" s="163"/>
      <c r="I881" s="163"/>
      <c r="J881" s="163"/>
      <c r="L881" s="163"/>
      <c r="Q881" s="382"/>
    </row>
    <row r="882">
      <c r="E882" s="225"/>
      <c r="F882" s="168"/>
      <c r="G882" s="168"/>
      <c r="H882" s="168"/>
      <c r="I882" s="168"/>
      <c r="J882" s="168"/>
      <c r="L882" s="168"/>
      <c r="Q882" s="382"/>
    </row>
    <row r="883">
      <c r="E883" s="227"/>
      <c r="F883" s="163"/>
      <c r="G883" s="163"/>
      <c r="H883" s="163"/>
      <c r="I883" s="163"/>
      <c r="J883" s="163"/>
      <c r="L883" s="163"/>
      <c r="Q883" s="382"/>
    </row>
    <row r="884">
      <c r="E884" s="225"/>
      <c r="F884" s="168"/>
      <c r="G884" s="168"/>
      <c r="H884" s="168"/>
      <c r="I884" s="168"/>
      <c r="J884" s="168"/>
      <c r="L884" s="168"/>
      <c r="Q884" s="382"/>
    </row>
    <row r="885">
      <c r="E885" s="227"/>
      <c r="F885" s="163"/>
      <c r="G885" s="163"/>
      <c r="H885" s="163"/>
      <c r="I885" s="163"/>
      <c r="J885" s="163"/>
      <c r="L885" s="163"/>
      <c r="Q885" s="382"/>
    </row>
    <row r="886">
      <c r="E886" s="225"/>
      <c r="F886" s="168"/>
      <c r="G886" s="168"/>
      <c r="H886" s="168"/>
      <c r="I886" s="168"/>
      <c r="J886" s="168"/>
      <c r="L886" s="168"/>
      <c r="Q886" s="382"/>
    </row>
    <row r="887">
      <c r="E887" s="227"/>
      <c r="F887" s="163"/>
      <c r="G887" s="163"/>
      <c r="H887" s="163"/>
      <c r="I887" s="163"/>
      <c r="J887" s="163"/>
      <c r="L887" s="163"/>
      <c r="Q887" s="382"/>
    </row>
    <row r="888">
      <c r="E888" s="225"/>
      <c r="F888" s="168"/>
      <c r="G888" s="168"/>
      <c r="H888" s="168"/>
      <c r="I888" s="168"/>
      <c r="J888" s="168"/>
      <c r="L888" s="168"/>
      <c r="Q888" s="382"/>
    </row>
    <row r="889">
      <c r="E889" s="227"/>
      <c r="F889" s="163"/>
      <c r="G889" s="163"/>
      <c r="H889" s="163"/>
      <c r="I889" s="163"/>
      <c r="J889" s="163"/>
      <c r="L889" s="163"/>
      <c r="Q889" s="382"/>
    </row>
    <row r="890">
      <c r="E890" s="225"/>
      <c r="F890" s="168"/>
      <c r="G890" s="168"/>
      <c r="H890" s="168"/>
      <c r="I890" s="168"/>
      <c r="J890" s="168"/>
      <c r="L890" s="168"/>
      <c r="Q890" s="382"/>
    </row>
    <row r="891">
      <c r="E891" s="227"/>
      <c r="F891" s="163"/>
      <c r="G891" s="163"/>
      <c r="H891" s="163"/>
      <c r="I891" s="163"/>
      <c r="J891" s="163"/>
      <c r="L891" s="163"/>
      <c r="Q891" s="382"/>
    </row>
    <row r="892">
      <c r="E892" s="225"/>
      <c r="F892" s="168"/>
      <c r="G892" s="168"/>
      <c r="H892" s="168"/>
      <c r="I892" s="168"/>
      <c r="J892" s="168"/>
      <c r="L892" s="168"/>
      <c r="Q892" s="382"/>
    </row>
    <row r="893">
      <c r="E893" s="227"/>
      <c r="F893" s="163"/>
      <c r="G893" s="163"/>
      <c r="H893" s="163"/>
      <c r="I893" s="163"/>
      <c r="J893" s="163"/>
      <c r="L893" s="163"/>
      <c r="Q893" s="382"/>
    </row>
    <row r="894">
      <c r="E894" s="225"/>
      <c r="F894" s="168"/>
      <c r="G894" s="168"/>
      <c r="H894" s="168"/>
      <c r="I894" s="168"/>
      <c r="J894" s="168"/>
      <c r="L894" s="168"/>
      <c r="Q894" s="382"/>
    </row>
    <row r="895">
      <c r="E895" s="227"/>
      <c r="F895" s="163"/>
      <c r="G895" s="163"/>
      <c r="H895" s="163"/>
      <c r="I895" s="163"/>
      <c r="J895" s="163"/>
      <c r="L895" s="163"/>
      <c r="Q895" s="382"/>
    </row>
    <row r="896">
      <c r="E896" s="225"/>
      <c r="F896" s="168"/>
      <c r="G896" s="168"/>
      <c r="H896" s="168"/>
      <c r="I896" s="168"/>
      <c r="J896" s="168"/>
      <c r="L896" s="168"/>
      <c r="Q896" s="382"/>
    </row>
    <row r="897">
      <c r="E897" s="227"/>
      <c r="F897" s="163"/>
      <c r="G897" s="163"/>
      <c r="H897" s="163"/>
      <c r="I897" s="163"/>
      <c r="J897" s="163"/>
      <c r="L897" s="163"/>
      <c r="Q897" s="382"/>
    </row>
    <row r="898">
      <c r="E898" s="225"/>
      <c r="F898" s="168"/>
      <c r="G898" s="168"/>
      <c r="H898" s="168"/>
      <c r="I898" s="168"/>
      <c r="J898" s="168"/>
      <c r="L898" s="168"/>
      <c r="Q898" s="382"/>
    </row>
    <row r="899">
      <c r="E899" s="227"/>
      <c r="F899" s="163"/>
      <c r="G899" s="163"/>
      <c r="H899" s="163"/>
      <c r="I899" s="163"/>
      <c r="J899" s="163"/>
      <c r="L899" s="163"/>
      <c r="Q899" s="382"/>
    </row>
    <row r="900">
      <c r="E900" s="225"/>
      <c r="F900" s="168"/>
      <c r="G900" s="168"/>
      <c r="H900" s="168"/>
      <c r="I900" s="168"/>
      <c r="J900" s="168"/>
      <c r="L900" s="168"/>
      <c r="Q900" s="382"/>
    </row>
    <row r="901">
      <c r="E901" s="227"/>
      <c r="F901" s="163"/>
      <c r="G901" s="163"/>
      <c r="H901" s="163"/>
      <c r="I901" s="163"/>
      <c r="J901" s="163"/>
      <c r="L901" s="163"/>
      <c r="Q901" s="382"/>
    </row>
    <row r="902">
      <c r="E902" s="225"/>
      <c r="F902" s="168"/>
      <c r="G902" s="168"/>
      <c r="H902" s="168"/>
      <c r="I902" s="168"/>
      <c r="J902" s="168"/>
      <c r="L902" s="168"/>
      <c r="Q902" s="382"/>
    </row>
    <row r="903">
      <c r="E903" s="227"/>
      <c r="F903" s="163"/>
      <c r="G903" s="163"/>
      <c r="H903" s="163"/>
      <c r="I903" s="163"/>
      <c r="J903" s="163"/>
      <c r="L903" s="163"/>
      <c r="Q903" s="382"/>
    </row>
    <row r="904">
      <c r="E904" s="225"/>
      <c r="F904" s="168"/>
      <c r="G904" s="168"/>
      <c r="H904" s="168"/>
      <c r="I904" s="168"/>
      <c r="J904" s="168"/>
      <c r="L904" s="168"/>
      <c r="Q904" s="382"/>
    </row>
    <row r="905">
      <c r="E905" s="227"/>
      <c r="F905" s="163"/>
      <c r="G905" s="163"/>
      <c r="H905" s="163"/>
      <c r="I905" s="163"/>
      <c r="J905" s="163"/>
      <c r="L905" s="163"/>
      <c r="Q905" s="382"/>
    </row>
    <row r="906">
      <c r="E906" s="225"/>
      <c r="F906" s="168"/>
      <c r="G906" s="168"/>
      <c r="H906" s="168"/>
      <c r="I906" s="168"/>
      <c r="J906" s="168"/>
      <c r="L906" s="168"/>
      <c r="Q906" s="382"/>
    </row>
    <row r="907">
      <c r="E907" s="227"/>
      <c r="F907" s="163"/>
      <c r="G907" s="163"/>
      <c r="H907" s="163"/>
      <c r="I907" s="163"/>
      <c r="J907" s="163"/>
      <c r="L907" s="163"/>
      <c r="Q907" s="382"/>
    </row>
    <row r="908">
      <c r="E908" s="225"/>
      <c r="F908" s="168"/>
      <c r="G908" s="168"/>
      <c r="H908" s="168"/>
      <c r="I908" s="168"/>
      <c r="J908" s="168"/>
      <c r="L908" s="168"/>
      <c r="Q908" s="382"/>
    </row>
    <row r="909">
      <c r="E909" s="227"/>
      <c r="F909" s="163"/>
      <c r="G909" s="163"/>
      <c r="H909" s="163"/>
      <c r="I909" s="163"/>
      <c r="J909" s="163"/>
      <c r="L909" s="163"/>
      <c r="Q909" s="382"/>
    </row>
    <row r="910">
      <c r="E910" s="225"/>
      <c r="F910" s="168"/>
      <c r="G910" s="168"/>
      <c r="H910" s="168"/>
      <c r="I910" s="168"/>
      <c r="J910" s="168"/>
      <c r="L910" s="168"/>
      <c r="Q910" s="382"/>
    </row>
    <row r="911">
      <c r="E911" s="227"/>
      <c r="F911" s="163"/>
      <c r="G911" s="163"/>
      <c r="H911" s="163"/>
      <c r="I911" s="163"/>
      <c r="J911" s="163"/>
      <c r="L911" s="163"/>
      <c r="Q911" s="382"/>
    </row>
    <row r="912">
      <c r="E912" s="225"/>
      <c r="F912" s="168"/>
      <c r="G912" s="168"/>
      <c r="H912" s="168"/>
      <c r="I912" s="168"/>
      <c r="J912" s="168"/>
      <c r="L912" s="168"/>
      <c r="Q912" s="382"/>
    </row>
    <row r="913">
      <c r="E913" s="227"/>
      <c r="F913" s="163"/>
      <c r="G913" s="163"/>
      <c r="H913" s="163"/>
      <c r="I913" s="163"/>
      <c r="J913" s="163"/>
      <c r="L913" s="163"/>
      <c r="Q913" s="382"/>
    </row>
    <row r="914">
      <c r="E914" s="225"/>
      <c r="F914" s="168"/>
      <c r="G914" s="168"/>
      <c r="H914" s="168"/>
      <c r="I914" s="168"/>
      <c r="J914" s="168"/>
      <c r="L914" s="168"/>
      <c r="Q914" s="382"/>
    </row>
    <row r="915">
      <c r="E915" s="227"/>
      <c r="F915" s="163"/>
      <c r="G915" s="163"/>
      <c r="H915" s="163"/>
      <c r="I915" s="163"/>
      <c r="J915" s="163"/>
      <c r="L915" s="163"/>
      <c r="Q915" s="382"/>
    </row>
    <row r="916">
      <c r="E916" s="225"/>
      <c r="F916" s="168"/>
      <c r="G916" s="168"/>
      <c r="H916" s="168"/>
      <c r="I916" s="168"/>
      <c r="J916" s="168"/>
      <c r="L916" s="168"/>
      <c r="Q916" s="382"/>
    </row>
    <row r="917">
      <c r="E917" s="227"/>
      <c r="F917" s="163"/>
      <c r="G917" s="163"/>
      <c r="H917" s="163"/>
      <c r="I917" s="163"/>
      <c r="J917" s="163"/>
      <c r="L917" s="163"/>
      <c r="Q917" s="382"/>
    </row>
    <row r="918">
      <c r="E918" s="225"/>
      <c r="F918" s="168"/>
      <c r="G918" s="168"/>
      <c r="H918" s="168"/>
      <c r="I918" s="168"/>
      <c r="J918" s="168"/>
      <c r="L918" s="168"/>
      <c r="Q918" s="382"/>
    </row>
    <row r="919">
      <c r="E919" s="227"/>
      <c r="F919" s="163"/>
      <c r="G919" s="163"/>
      <c r="H919" s="163"/>
      <c r="I919" s="163"/>
      <c r="J919" s="163"/>
      <c r="L919" s="163"/>
      <c r="Q919" s="382"/>
    </row>
    <row r="920">
      <c r="E920" s="225"/>
      <c r="F920" s="168"/>
      <c r="G920" s="168"/>
      <c r="H920" s="168"/>
      <c r="I920" s="168"/>
      <c r="J920" s="168"/>
      <c r="L920" s="168"/>
      <c r="Q920" s="382"/>
    </row>
    <row r="921">
      <c r="E921" s="227"/>
      <c r="F921" s="163"/>
      <c r="G921" s="163"/>
      <c r="H921" s="163"/>
      <c r="I921" s="163"/>
      <c r="J921" s="163"/>
      <c r="L921" s="163"/>
      <c r="Q921" s="382"/>
    </row>
    <row r="922">
      <c r="E922" s="225"/>
      <c r="F922" s="168"/>
      <c r="G922" s="168"/>
      <c r="H922" s="168"/>
      <c r="I922" s="168"/>
      <c r="J922" s="168"/>
      <c r="L922" s="168"/>
      <c r="Q922" s="382"/>
    </row>
    <row r="923">
      <c r="E923" s="227"/>
      <c r="F923" s="163"/>
      <c r="G923" s="163"/>
      <c r="H923" s="163"/>
      <c r="I923" s="163"/>
      <c r="J923" s="163"/>
      <c r="L923" s="163"/>
      <c r="Q923" s="382"/>
    </row>
    <row r="924">
      <c r="E924" s="225"/>
      <c r="F924" s="168"/>
      <c r="G924" s="168"/>
      <c r="H924" s="168"/>
      <c r="I924" s="168"/>
      <c r="J924" s="168"/>
      <c r="L924" s="168"/>
      <c r="Q924" s="382"/>
    </row>
    <row r="925">
      <c r="E925" s="227"/>
      <c r="F925" s="163"/>
      <c r="G925" s="163"/>
      <c r="H925" s="163"/>
      <c r="I925" s="163"/>
      <c r="J925" s="163"/>
      <c r="L925" s="163"/>
      <c r="Q925" s="382"/>
    </row>
    <row r="926">
      <c r="E926" s="225"/>
      <c r="F926" s="168"/>
      <c r="G926" s="168"/>
      <c r="H926" s="168"/>
      <c r="I926" s="168"/>
      <c r="J926" s="168"/>
      <c r="L926" s="168"/>
      <c r="Q926" s="382"/>
    </row>
    <row r="927">
      <c r="E927" s="227"/>
      <c r="F927" s="163"/>
      <c r="G927" s="163"/>
      <c r="H927" s="163"/>
      <c r="I927" s="163"/>
      <c r="J927" s="163"/>
      <c r="L927" s="163"/>
      <c r="Q927" s="382"/>
    </row>
    <row r="928">
      <c r="E928" s="225"/>
      <c r="F928" s="168"/>
      <c r="G928" s="168"/>
      <c r="H928" s="168"/>
      <c r="I928" s="168"/>
      <c r="J928" s="168"/>
      <c r="L928" s="168"/>
      <c r="Q928" s="382"/>
    </row>
    <row r="929">
      <c r="E929" s="227"/>
      <c r="F929" s="163"/>
      <c r="G929" s="163"/>
      <c r="H929" s="163"/>
      <c r="I929" s="163"/>
      <c r="J929" s="163"/>
      <c r="L929" s="163"/>
      <c r="Q929" s="382"/>
    </row>
    <row r="930">
      <c r="E930" s="225"/>
      <c r="F930" s="168"/>
      <c r="G930" s="168"/>
      <c r="H930" s="168"/>
      <c r="I930" s="168"/>
      <c r="J930" s="168"/>
      <c r="L930" s="168"/>
      <c r="Q930" s="382"/>
    </row>
    <row r="931">
      <c r="E931" s="227"/>
      <c r="F931" s="163"/>
      <c r="G931" s="163"/>
      <c r="H931" s="163"/>
      <c r="I931" s="163"/>
      <c r="J931" s="163"/>
      <c r="L931" s="163"/>
      <c r="Q931" s="382"/>
    </row>
    <row r="932">
      <c r="E932" s="225"/>
      <c r="F932" s="168"/>
      <c r="G932" s="168"/>
      <c r="H932" s="168"/>
      <c r="I932" s="168"/>
      <c r="J932" s="168"/>
      <c r="L932" s="168"/>
      <c r="Q932" s="382"/>
    </row>
    <row r="933">
      <c r="E933" s="227"/>
      <c r="F933" s="163"/>
      <c r="G933" s="163"/>
      <c r="H933" s="163"/>
      <c r="I933" s="163"/>
      <c r="J933" s="163"/>
      <c r="L933" s="163"/>
      <c r="Q933" s="382"/>
    </row>
    <row r="934">
      <c r="E934" s="225"/>
      <c r="F934" s="168"/>
      <c r="G934" s="168"/>
      <c r="H934" s="168"/>
      <c r="I934" s="168"/>
      <c r="J934" s="168"/>
      <c r="L934" s="168"/>
      <c r="Q934" s="382"/>
    </row>
    <row r="935">
      <c r="E935" s="227"/>
      <c r="F935" s="163"/>
      <c r="G935" s="163"/>
      <c r="H935" s="163"/>
      <c r="I935" s="163"/>
      <c r="J935" s="163"/>
      <c r="L935" s="163"/>
      <c r="Q935" s="382"/>
    </row>
    <row r="936">
      <c r="E936" s="225"/>
      <c r="F936" s="168"/>
      <c r="G936" s="168"/>
      <c r="H936" s="168"/>
      <c r="I936" s="168"/>
      <c r="J936" s="168"/>
      <c r="L936" s="168"/>
      <c r="Q936" s="382"/>
    </row>
    <row r="937">
      <c r="E937" s="227"/>
      <c r="F937" s="163"/>
      <c r="G937" s="163"/>
      <c r="H937" s="163"/>
      <c r="I937" s="163"/>
      <c r="J937" s="163"/>
      <c r="L937" s="163"/>
      <c r="Q937" s="382"/>
    </row>
    <row r="938">
      <c r="E938" s="225"/>
      <c r="F938" s="168"/>
      <c r="G938" s="168"/>
      <c r="H938" s="168"/>
      <c r="I938" s="168"/>
      <c r="J938" s="168"/>
      <c r="L938" s="168"/>
      <c r="Q938" s="382"/>
    </row>
    <row r="939">
      <c r="E939" s="227"/>
      <c r="F939" s="163"/>
      <c r="G939" s="163"/>
      <c r="H939" s="163"/>
      <c r="I939" s="163"/>
      <c r="J939" s="163"/>
      <c r="L939" s="163"/>
      <c r="Q939" s="382"/>
    </row>
    <row r="940">
      <c r="E940" s="225"/>
      <c r="F940" s="168"/>
      <c r="G940" s="168"/>
      <c r="H940" s="168"/>
      <c r="I940" s="168"/>
      <c r="J940" s="168"/>
      <c r="L940" s="168"/>
      <c r="Q940" s="382"/>
    </row>
    <row r="941">
      <c r="E941" s="227"/>
      <c r="F941" s="163"/>
      <c r="G941" s="163"/>
      <c r="H941" s="163"/>
      <c r="I941" s="163"/>
      <c r="J941" s="163"/>
      <c r="L941" s="163"/>
      <c r="Q941" s="382"/>
    </row>
    <row r="942">
      <c r="E942" s="225"/>
      <c r="F942" s="168"/>
      <c r="G942" s="168"/>
      <c r="H942" s="168"/>
      <c r="I942" s="168"/>
      <c r="J942" s="168"/>
      <c r="L942" s="168"/>
      <c r="Q942" s="382"/>
    </row>
    <row r="943">
      <c r="E943" s="227"/>
      <c r="F943" s="163"/>
      <c r="G943" s="163"/>
      <c r="H943" s="163"/>
      <c r="I943" s="163"/>
      <c r="J943" s="163"/>
      <c r="L943" s="163"/>
      <c r="Q943" s="382"/>
    </row>
    <row r="944">
      <c r="E944" s="225"/>
      <c r="F944" s="168"/>
      <c r="G944" s="168"/>
      <c r="H944" s="168"/>
      <c r="I944" s="168"/>
      <c r="J944" s="168"/>
      <c r="L944" s="168"/>
      <c r="Q944" s="382"/>
    </row>
    <row r="945">
      <c r="E945" s="227"/>
      <c r="F945" s="163"/>
      <c r="G945" s="163"/>
      <c r="H945" s="163"/>
      <c r="I945" s="163"/>
      <c r="J945" s="163"/>
      <c r="L945" s="163"/>
      <c r="Q945" s="382"/>
    </row>
    <row r="946">
      <c r="E946" s="225"/>
      <c r="F946" s="168"/>
      <c r="G946" s="168"/>
      <c r="H946" s="168"/>
      <c r="I946" s="168"/>
      <c r="J946" s="168"/>
      <c r="L946" s="168"/>
      <c r="Q946" s="382"/>
    </row>
    <row r="947">
      <c r="E947" s="227"/>
      <c r="F947" s="163"/>
      <c r="G947" s="163"/>
      <c r="H947" s="163"/>
      <c r="I947" s="163"/>
      <c r="J947" s="163"/>
      <c r="L947" s="163"/>
      <c r="Q947" s="382"/>
    </row>
    <row r="948">
      <c r="E948" s="225"/>
      <c r="F948" s="168"/>
      <c r="G948" s="168"/>
      <c r="H948" s="168"/>
      <c r="I948" s="168"/>
      <c r="J948" s="168"/>
      <c r="L948" s="168"/>
      <c r="Q948" s="382"/>
    </row>
    <row r="949">
      <c r="E949" s="227"/>
      <c r="F949" s="163"/>
      <c r="G949" s="163"/>
      <c r="H949" s="163"/>
      <c r="I949" s="163"/>
      <c r="J949" s="163"/>
      <c r="L949" s="163"/>
      <c r="Q949" s="382"/>
    </row>
    <row r="950">
      <c r="E950" s="225"/>
      <c r="F950" s="168"/>
      <c r="G950" s="168"/>
      <c r="H950" s="168"/>
      <c r="I950" s="168"/>
      <c r="J950" s="168"/>
      <c r="L950" s="168"/>
      <c r="Q950" s="382"/>
    </row>
    <row r="951">
      <c r="E951" s="227"/>
      <c r="F951" s="163"/>
      <c r="G951" s="163"/>
      <c r="H951" s="163"/>
      <c r="I951" s="163"/>
      <c r="J951" s="163"/>
      <c r="L951" s="163"/>
      <c r="Q951" s="382"/>
    </row>
    <row r="952">
      <c r="E952" s="225"/>
      <c r="F952" s="168"/>
      <c r="G952" s="168"/>
      <c r="H952" s="168"/>
      <c r="I952" s="168"/>
      <c r="J952" s="168"/>
      <c r="L952" s="168"/>
      <c r="Q952" s="382"/>
    </row>
    <row r="953">
      <c r="E953" s="227"/>
      <c r="F953" s="163"/>
      <c r="G953" s="163"/>
      <c r="H953" s="163"/>
      <c r="I953" s="163"/>
      <c r="J953" s="163"/>
      <c r="L953" s="163"/>
      <c r="Q953" s="382"/>
    </row>
    <row r="954">
      <c r="E954" s="225"/>
      <c r="F954" s="168"/>
      <c r="G954" s="168"/>
      <c r="H954" s="168"/>
      <c r="I954" s="168"/>
      <c r="J954" s="168"/>
      <c r="L954" s="168"/>
      <c r="Q954" s="382"/>
    </row>
    <row r="955">
      <c r="E955" s="227"/>
      <c r="F955" s="163"/>
      <c r="G955" s="163"/>
      <c r="H955" s="163"/>
      <c r="I955" s="163"/>
      <c r="J955" s="163"/>
      <c r="L955" s="163"/>
      <c r="Q955" s="382"/>
    </row>
    <row r="956">
      <c r="E956" s="225"/>
      <c r="F956" s="168"/>
      <c r="G956" s="168"/>
      <c r="H956" s="168"/>
      <c r="I956" s="168"/>
      <c r="J956" s="168"/>
      <c r="L956" s="168"/>
      <c r="Q956" s="382"/>
    </row>
    <row r="957">
      <c r="E957" s="227"/>
      <c r="F957" s="163"/>
      <c r="G957" s="163"/>
      <c r="H957" s="163"/>
      <c r="I957" s="163"/>
      <c r="J957" s="163"/>
      <c r="L957" s="163"/>
      <c r="Q957" s="382"/>
    </row>
    <row r="958">
      <c r="E958" s="225"/>
      <c r="F958" s="168"/>
      <c r="G958" s="168"/>
      <c r="H958" s="168"/>
      <c r="I958" s="168"/>
      <c r="J958" s="168"/>
      <c r="L958" s="168"/>
      <c r="Q958" s="382"/>
    </row>
    <row r="959">
      <c r="E959" s="227"/>
      <c r="F959" s="163"/>
      <c r="G959" s="163"/>
      <c r="H959" s="163"/>
      <c r="I959" s="163"/>
      <c r="J959" s="163"/>
      <c r="L959" s="163"/>
      <c r="Q959" s="382"/>
    </row>
    <row r="960">
      <c r="E960" s="225"/>
      <c r="F960" s="168"/>
      <c r="G960" s="168"/>
      <c r="H960" s="168"/>
      <c r="I960" s="168"/>
      <c r="J960" s="168"/>
      <c r="L960" s="168"/>
      <c r="Q960" s="382"/>
    </row>
    <row r="961">
      <c r="E961" s="227"/>
      <c r="F961" s="163"/>
      <c r="G961" s="163"/>
      <c r="H961" s="163"/>
      <c r="I961" s="163"/>
      <c r="J961" s="163"/>
      <c r="L961" s="163"/>
      <c r="Q961" s="382"/>
    </row>
    <row r="962">
      <c r="E962" s="225"/>
      <c r="F962" s="168"/>
      <c r="G962" s="168"/>
      <c r="H962" s="168"/>
      <c r="I962" s="168"/>
      <c r="J962" s="168"/>
      <c r="L962" s="168"/>
      <c r="Q962" s="382"/>
    </row>
    <row r="963">
      <c r="E963" s="227"/>
      <c r="F963" s="163"/>
      <c r="G963" s="163"/>
      <c r="H963" s="163"/>
      <c r="I963" s="163"/>
      <c r="J963" s="163"/>
      <c r="L963" s="163"/>
      <c r="Q963" s="382"/>
    </row>
    <row r="964">
      <c r="E964" s="225"/>
      <c r="F964" s="168"/>
      <c r="G964" s="168"/>
      <c r="H964" s="168"/>
      <c r="I964" s="168"/>
      <c r="J964" s="168"/>
      <c r="L964" s="168"/>
      <c r="Q964" s="382"/>
    </row>
    <row r="965">
      <c r="E965" s="227"/>
      <c r="F965" s="163"/>
      <c r="G965" s="163"/>
      <c r="H965" s="163"/>
      <c r="I965" s="163"/>
      <c r="J965" s="163"/>
      <c r="L965" s="163"/>
      <c r="Q965" s="382"/>
    </row>
    <row r="966">
      <c r="E966" s="225"/>
      <c r="F966" s="168"/>
      <c r="G966" s="168"/>
      <c r="H966" s="168"/>
      <c r="I966" s="168"/>
      <c r="J966" s="168"/>
      <c r="L966" s="168"/>
      <c r="Q966" s="382"/>
    </row>
    <row r="967">
      <c r="E967" s="227"/>
      <c r="F967" s="163"/>
      <c r="G967" s="163"/>
      <c r="H967" s="163"/>
      <c r="I967" s="163"/>
      <c r="J967" s="163"/>
      <c r="L967" s="163"/>
      <c r="Q967" s="382"/>
    </row>
    <row r="968">
      <c r="E968" s="225"/>
      <c r="F968" s="168"/>
      <c r="G968" s="168"/>
      <c r="H968" s="168"/>
      <c r="I968" s="168"/>
      <c r="J968" s="168"/>
      <c r="L968" s="168"/>
      <c r="Q968" s="382"/>
    </row>
    <row r="969">
      <c r="E969" s="227"/>
      <c r="F969" s="163"/>
      <c r="G969" s="163"/>
      <c r="H969" s="163"/>
      <c r="I969" s="163"/>
      <c r="J969" s="163"/>
      <c r="L969" s="163"/>
      <c r="Q969" s="382"/>
    </row>
    <row r="970">
      <c r="E970" s="225"/>
      <c r="F970" s="168"/>
      <c r="G970" s="168"/>
      <c r="H970" s="168"/>
      <c r="I970" s="168"/>
      <c r="J970" s="168"/>
      <c r="L970" s="168"/>
      <c r="Q970" s="382"/>
    </row>
    <row r="971">
      <c r="E971" s="227"/>
      <c r="F971" s="163"/>
      <c r="G971" s="163"/>
      <c r="H971" s="163"/>
      <c r="I971" s="163"/>
      <c r="J971" s="163"/>
      <c r="L971" s="163"/>
      <c r="Q971" s="382"/>
    </row>
    <row r="972">
      <c r="E972" s="225"/>
      <c r="F972" s="168"/>
      <c r="G972" s="168"/>
      <c r="H972" s="168"/>
      <c r="I972" s="168"/>
      <c r="J972" s="168"/>
      <c r="L972" s="168"/>
      <c r="Q972" s="382"/>
    </row>
    <row r="973">
      <c r="E973" s="227"/>
      <c r="F973" s="163"/>
      <c r="G973" s="163"/>
      <c r="H973" s="163"/>
      <c r="I973" s="163"/>
      <c r="J973" s="163"/>
      <c r="L973" s="163"/>
      <c r="Q973" s="382"/>
    </row>
    <row r="974">
      <c r="E974" s="225"/>
      <c r="F974" s="168"/>
      <c r="G974" s="168"/>
      <c r="H974" s="168"/>
      <c r="I974" s="168"/>
      <c r="J974" s="168"/>
      <c r="L974" s="168"/>
      <c r="Q974" s="382"/>
    </row>
    <row r="975">
      <c r="E975" s="227"/>
      <c r="F975" s="163"/>
      <c r="G975" s="163"/>
      <c r="H975" s="163"/>
      <c r="I975" s="163"/>
      <c r="J975" s="163"/>
      <c r="L975" s="163"/>
      <c r="Q975" s="382"/>
    </row>
    <row r="976">
      <c r="E976" s="225"/>
      <c r="F976" s="168"/>
      <c r="G976" s="168"/>
      <c r="H976" s="168"/>
      <c r="I976" s="168"/>
      <c r="J976" s="168"/>
      <c r="L976" s="168"/>
      <c r="Q976" s="382"/>
    </row>
    <row r="977">
      <c r="E977" s="227"/>
      <c r="F977" s="163"/>
      <c r="G977" s="163"/>
      <c r="H977" s="163"/>
      <c r="I977" s="163"/>
      <c r="J977" s="163"/>
      <c r="L977" s="163"/>
      <c r="Q977" s="382"/>
    </row>
    <row r="978">
      <c r="E978" s="225"/>
      <c r="F978" s="168"/>
      <c r="G978" s="168"/>
      <c r="H978" s="168"/>
      <c r="I978" s="168"/>
      <c r="J978" s="168"/>
      <c r="L978" s="168"/>
      <c r="Q978" s="382"/>
    </row>
    <row r="979">
      <c r="E979" s="227"/>
      <c r="F979" s="163"/>
      <c r="G979" s="163"/>
      <c r="H979" s="163"/>
      <c r="I979" s="163"/>
      <c r="J979" s="163"/>
      <c r="L979" s="163"/>
      <c r="Q979" s="382"/>
    </row>
    <row r="980">
      <c r="E980" s="225"/>
      <c r="F980" s="168"/>
      <c r="G980" s="168"/>
      <c r="H980" s="168"/>
      <c r="I980" s="168"/>
      <c r="J980" s="168"/>
      <c r="L980" s="168"/>
      <c r="Q980" s="382"/>
    </row>
    <row r="981">
      <c r="E981" s="227"/>
      <c r="F981" s="163"/>
      <c r="G981" s="163"/>
      <c r="H981" s="163"/>
      <c r="I981" s="163"/>
      <c r="J981" s="163"/>
      <c r="L981" s="163"/>
      <c r="Q981" s="382"/>
    </row>
    <row r="982">
      <c r="E982" s="225"/>
      <c r="F982" s="168"/>
      <c r="G982" s="168"/>
      <c r="H982" s="168"/>
      <c r="I982" s="168"/>
      <c r="J982" s="168"/>
      <c r="L982" s="168"/>
      <c r="Q982" s="382"/>
    </row>
    <row r="983">
      <c r="E983" s="227"/>
      <c r="F983" s="163"/>
      <c r="G983" s="163"/>
      <c r="H983" s="163"/>
      <c r="I983" s="163"/>
      <c r="J983" s="163"/>
      <c r="L983" s="163"/>
      <c r="Q983" s="382"/>
    </row>
    <row r="984">
      <c r="E984" s="225"/>
      <c r="F984" s="168"/>
      <c r="G984" s="168"/>
      <c r="H984" s="168"/>
      <c r="I984" s="168"/>
      <c r="J984" s="168"/>
      <c r="L984" s="168"/>
      <c r="Q984" s="382"/>
    </row>
    <row r="985">
      <c r="E985" s="227"/>
      <c r="F985" s="163"/>
      <c r="G985" s="163"/>
      <c r="H985" s="163"/>
      <c r="I985" s="163"/>
      <c r="J985" s="163"/>
      <c r="L985" s="163"/>
      <c r="Q985" s="382"/>
    </row>
    <row r="986">
      <c r="E986" s="225"/>
      <c r="F986" s="168"/>
      <c r="G986" s="168"/>
      <c r="H986" s="168"/>
      <c r="I986" s="168"/>
      <c r="J986" s="168"/>
      <c r="L986" s="168"/>
      <c r="Q986" s="382"/>
    </row>
    <row r="987">
      <c r="E987" s="227"/>
      <c r="F987" s="163"/>
      <c r="G987" s="163"/>
      <c r="H987" s="163"/>
      <c r="I987" s="163"/>
      <c r="J987" s="163"/>
      <c r="L987" s="163"/>
      <c r="Q987" s="382"/>
    </row>
    <row r="988">
      <c r="E988" s="225"/>
      <c r="F988" s="168"/>
      <c r="G988" s="168"/>
      <c r="H988" s="168"/>
      <c r="I988" s="168"/>
      <c r="J988" s="168"/>
      <c r="L988" s="168"/>
      <c r="Q988" s="382"/>
    </row>
    <row r="989">
      <c r="E989" s="227"/>
      <c r="F989" s="163"/>
      <c r="G989" s="163"/>
      <c r="H989" s="163"/>
      <c r="I989" s="163"/>
      <c r="J989" s="163"/>
      <c r="L989" s="163"/>
      <c r="Q989" s="382"/>
    </row>
    <row r="990">
      <c r="E990" s="225"/>
      <c r="F990" s="168"/>
      <c r="G990" s="168"/>
      <c r="H990" s="168"/>
      <c r="I990" s="168"/>
      <c r="J990" s="168"/>
      <c r="L990" s="168"/>
      <c r="Q990" s="382"/>
    </row>
    <row r="991">
      <c r="E991" s="227"/>
      <c r="F991" s="163"/>
      <c r="G991" s="163"/>
      <c r="H991" s="163"/>
      <c r="I991" s="163"/>
      <c r="J991" s="163"/>
      <c r="L991" s="163"/>
      <c r="Q991" s="382"/>
    </row>
    <row r="992">
      <c r="E992" s="225"/>
      <c r="F992" s="168"/>
      <c r="G992" s="168"/>
      <c r="H992" s="168"/>
      <c r="I992" s="168"/>
      <c r="J992" s="168"/>
      <c r="L992" s="168"/>
      <c r="Q992" s="382"/>
    </row>
  </sheetData>
  <mergeCells count="3">
    <mergeCell ref="B1:J1"/>
    <mergeCell ref="L1:N1"/>
    <mergeCell ref="O1:Q1"/>
  </mergeCells>
  <conditionalFormatting sqref="O3:O22">
    <cfRule type="notContainsBlanks" dxfId="3" priority="1">
      <formula>LEN(TRIM(O3))&gt;0</formula>
    </cfRule>
  </conditionalFormatting>
  <dataValidations>
    <dataValidation type="list" allowBlank="1" showErrorMessage="1" sqref="P3:P22">
      <formula1>"MICHELLE,BARBARA,ANGELA,A VERIFICAR,DANIEL,BEATIZ"</formula1>
    </dataValidation>
    <dataValidation type="list" allowBlank="1" showErrorMessage="1" sqref="O3:O4">
      <formula1>"FINALIZADO,EM VIAGEM,NA ORIGEM,AGENDADO,FALTA DOC,CANCELADA,NO DESTINO FINAL,PERNOITE,REPROVADA,PRESERVAÇÃO"</formula1>
    </dataValidation>
    <dataValidation type="list" allowBlank="1" showErrorMessage="1" sqref="O5:O22">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2.38"/>
    <col customWidth="1" min="3" max="3" width="10.13"/>
    <col customWidth="1" min="5" max="5" width="29.5"/>
    <col customWidth="1" min="6" max="7" width="11.25"/>
    <col customWidth="1" min="8" max="8" width="15.5"/>
    <col customWidth="1" min="9" max="9" width="11.0"/>
    <col customWidth="1" min="10" max="10" width="8.5"/>
    <col customWidth="1" min="11" max="11" width="1.0"/>
    <col customWidth="1" min="12" max="12" width="9.0"/>
    <col customWidth="1" min="13" max="13" width="8.25"/>
    <col customWidth="1" min="14" max="14" width="8.38"/>
    <col customWidth="1" min="15" max="15" width="19.63"/>
    <col customWidth="1" min="17" max="17" width="32.5"/>
    <col customWidth="1" min="18" max="18" width="5.38"/>
  </cols>
  <sheetData>
    <row r="1">
      <c r="A1" s="1"/>
      <c r="B1" s="98" t="s">
        <v>199</v>
      </c>
      <c r="C1" s="99"/>
      <c r="D1" s="99"/>
      <c r="E1" s="100"/>
      <c r="F1" s="100"/>
      <c r="G1" s="100"/>
      <c r="H1" s="100"/>
      <c r="I1" s="100"/>
      <c r="J1" s="101"/>
      <c r="L1" s="98" t="s">
        <v>200</v>
      </c>
      <c r="M1" s="100"/>
      <c r="N1" s="101"/>
      <c r="O1" s="98"/>
      <c r="P1" s="100"/>
      <c r="Q1" s="101"/>
    </row>
    <row r="2">
      <c r="A2" s="1" t="s">
        <v>201</v>
      </c>
      <c r="B2" s="229" t="s">
        <v>5</v>
      </c>
      <c r="C2" s="230" t="s">
        <v>6</v>
      </c>
      <c r="D2" s="231" t="s">
        <v>2</v>
      </c>
      <c r="E2" s="231" t="s">
        <v>1</v>
      </c>
      <c r="F2" s="231" t="s">
        <v>3</v>
      </c>
      <c r="G2" s="230" t="s">
        <v>9</v>
      </c>
      <c r="H2" s="230" t="s">
        <v>10</v>
      </c>
      <c r="I2" s="231" t="s">
        <v>11</v>
      </c>
      <c r="J2" s="230" t="s">
        <v>202</v>
      </c>
      <c r="K2" s="106"/>
      <c r="L2" s="103" t="s">
        <v>14</v>
      </c>
      <c r="M2" s="103" t="s">
        <v>15</v>
      </c>
      <c r="N2" s="103" t="s">
        <v>203</v>
      </c>
      <c r="O2" s="103" t="s">
        <v>4</v>
      </c>
      <c r="P2" s="2" t="s">
        <v>7</v>
      </c>
      <c r="Q2" s="2" t="s">
        <v>8</v>
      </c>
      <c r="R2" s="69"/>
      <c r="S2" s="69"/>
    </row>
    <row r="3">
      <c r="A3" s="232">
        <v>613.0</v>
      </c>
      <c r="B3" s="180">
        <v>45910.0</v>
      </c>
      <c r="C3" s="181">
        <v>0.625</v>
      </c>
      <c r="D3" s="182" t="s">
        <v>615</v>
      </c>
      <c r="E3" s="183" t="s">
        <v>626</v>
      </c>
      <c r="F3" s="184" t="s">
        <v>25</v>
      </c>
      <c r="G3" s="184" t="s">
        <v>570</v>
      </c>
      <c r="H3" s="184" t="s">
        <v>627</v>
      </c>
      <c r="I3" s="180">
        <v>45912.0</v>
      </c>
      <c r="J3" s="181">
        <v>0.3763888888888889</v>
      </c>
      <c r="K3" s="186"/>
      <c r="L3" s="184" t="s">
        <v>628</v>
      </c>
      <c r="M3" s="184" t="s">
        <v>708</v>
      </c>
      <c r="N3" s="184">
        <f t="shared" ref="N3:N21" si="1">M3-L3</f>
        <v>1132</v>
      </c>
      <c r="O3" s="187" t="s">
        <v>19</v>
      </c>
      <c r="P3" s="188" t="s">
        <v>50</v>
      </c>
      <c r="Q3" s="203" t="s">
        <v>629</v>
      </c>
      <c r="R3" s="349"/>
      <c r="S3" s="83"/>
    </row>
    <row r="4" ht="15.75" customHeight="1">
      <c r="A4" s="115">
        <v>636.0</v>
      </c>
      <c r="B4" s="180">
        <v>45912.0</v>
      </c>
      <c r="C4" s="241">
        <v>0.25</v>
      </c>
      <c r="D4" s="182" t="s">
        <v>103</v>
      </c>
      <c r="E4" s="183" t="s">
        <v>709</v>
      </c>
      <c r="F4" s="184" t="s">
        <v>122</v>
      </c>
      <c r="G4" s="184" t="s">
        <v>710</v>
      </c>
      <c r="H4" s="184" t="s">
        <v>711</v>
      </c>
      <c r="I4" s="180">
        <v>45912.0</v>
      </c>
      <c r="J4" s="241">
        <v>0.4152777777777778</v>
      </c>
      <c r="K4" s="178"/>
      <c r="L4" s="184" t="s">
        <v>712</v>
      </c>
      <c r="M4" s="184" t="s">
        <v>713</v>
      </c>
      <c r="N4" s="184">
        <f t="shared" si="1"/>
        <v>90</v>
      </c>
      <c r="O4" s="187" t="s">
        <v>19</v>
      </c>
      <c r="P4" s="188" t="s">
        <v>50</v>
      </c>
      <c r="Q4" s="192" t="s">
        <v>714</v>
      </c>
      <c r="R4" s="348"/>
      <c r="S4" s="69"/>
    </row>
    <row r="5" ht="14.25" customHeight="1">
      <c r="A5" s="232">
        <v>637.0</v>
      </c>
      <c r="B5" s="180">
        <v>45912.0</v>
      </c>
      <c r="C5" s="241">
        <v>0.4479166666666667</v>
      </c>
      <c r="D5" s="182" t="s">
        <v>24</v>
      </c>
      <c r="E5" s="183" t="s">
        <v>134</v>
      </c>
      <c r="F5" s="184" t="s">
        <v>25</v>
      </c>
      <c r="G5" s="184" t="s">
        <v>27</v>
      </c>
      <c r="H5" s="184" t="s">
        <v>715</v>
      </c>
      <c r="I5" s="180">
        <v>45912.0</v>
      </c>
      <c r="J5" s="181">
        <v>0.5319444444444444</v>
      </c>
      <c r="K5" s="186"/>
      <c r="L5" s="184" t="s">
        <v>716</v>
      </c>
      <c r="M5" s="184" t="s">
        <v>717</v>
      </c>
      <c r="N5" s="184">
        <f t="shared" si="1"/>
        <v>9</v>
      </c>
      <c r="O5" s="187" t="s">
        <v>19</v>
      </c>
      <c r="P5" s="188" t="s">
        <v>50</v>
      </c>
      <c r="Q5" s="203" t="s">
        <v>718</v>
      </c>
      <c r="R5" s="349"/>
      <c r="S5" s="83"/>
    </row>
    <row r="6">
      <c r="A6" s="232">
        <v>638.0</v>
      </c>
      <c r="B6" s="180">
        <v>45912.0</v>
      </c>
      <c r="C6" s="241">
        <v>0.75</v>
      </c>
      <c r="D6" s="182" t="s">
        <v>121</v>
      </c>
      <c r="E6" s="183" t="s">
        <v>719</v>
      </c>
      <c r="F6" s="184" t="s">
        <v>122</v>
      </c>
      <c r="G6" s="184" t="s">
        <v>610</v>
      </c>
      <c r="H6" s="184" t="s">
        <v>720</v>
      </c>
      <c r="I6" s="180">
        <v>45912.0</v>
      </c>
      <c r="J6" s="181">
        <v>0.9277777777777778</v>
      </c>
      <c r="K6" s="178"/>
      <c r="L6" s="184" t="s">
        <v>721</v>
      </c>
      <c r="M6" s="184" t="s">
        <v>722</v>
      </c>
      <c r="N6" s="184">
        <f t="shared" si="1"/>
        <v>200</v>
      </c>
      <c r="O6" s="187" t="s">
        <v>19</v>
      </c>
      <c r="P6" s="188" t="s">
        <v>50</v>
      </c>
      <c r="Q6" s="192" t="s">
        <v>723</v>
      </c>
      <c r="R6" s="349"/>
      <c r="S6" s="83"/>
    </row>
    <row r="7">
      <c r="A7" s="232">
        <v>639.0</v>
      </c>
      <c r="B7" s="180">
        <v>45912.0</v>
      </c>
      <c r="C7" s="241">
        <v>0.6666666666666666</v>
      </c>
      <c r="D7" s="182" t="s">
        <v>121</v>
      </c>
      <c r="E7" s="183" t="s">
        <v>724</v>
      </c>
      <c r="F7" s="184" t="s">
        <v>25</v>
      </c>
      <c r="G7" s="184" t="s">
        <v>139</v>
      </c>
      <c r="H7" s="184" t="s">
        <v>725</v>
      </c>
      <c r="I7" s="180">
        <v>45912.0</v>
      </c>
      <c r="J7" s="181">
        <v>0.7243055555555555</v>
      </c>
      <c r="K7" s="186"/>
      <c r="L7" s="184" t="s">
        <v>726</v>
      </c>
      <c r="M7" s="184" t="s">
        <v>727</v>
      </c>
      <c r="N7" s="184">
        <f t="shared" si="1"/>
        <v>202</v>
      </c>
      <c r="O7" s="187" t="s">
        <v>19</v>
      </c>
      <c r="P7" s="188" t="s">
        <v>50</v>
      </c>
      <c r="Q7" s="203" t="s">
        <v>728</v>
      </c>
      <c r="R7" s="349"/>
      <c r="S7" s="83"/>
    </row>
    <row r="8">
      <c r="A8" s="232">
        <v>640.0</v>
      </c>
      <c r="B8" s="180">
        <v>45912.0</v>
      </c>
      <c r="C8" s="241">
        <v>0.3333333333333333</v>
      </c>
      <c r="D8" s="182" t="s">
        <v>24</v>
      </c>
      <c r="E8" s="183" t="s">
        <v>418</v>
      </c>
      <c r="F8" s="184" t="s">
        <v>90</v>
      </c>
      <c r="G8" s="184" t="s">
        <v>729</v>
      </c>
      <c r="H8" s="184" t="s">
        <v>93</v>
      </c>
      <c r="I8" s="180">
        <v>45912.0</v>
      </c>
      <c r="J8" s="181">
        <v>0.4222222222222222</v>
      </c>
      <c r="K8" s="178"/>
      <c r="L8" s="184" t="s">
        <v>730</v>
      </c>
      <c r="M8" s="184" t="s">
        <v>731</v>
      </c>
      <c r="N8" s="184">
        <f t="shared" si="1"/>
        <v>13</v>
      </c>
      <c r="O8" s="187" t="s">
        <v>19</v>
      </c>
      <c r="P8" s="188" t="s">
        <v>50</v>
      </c>
      <c r="Q8" s="192" t="s">
        <v>312</v>
      </c>
      <c r="R8" s="349"/>
      <c r="S8" s="83"/>
    </row>
    <row r="9">
      <c r="A9" s="232">
        <v>641.0</v>
      </c>
      <c r="B9" s="180">
        <v>45912.0</v>
      </c>
      <c r="C9" s="241">
        <v>0.3333333333333333</v>
      </c>
      <c r="D9" s="182" t="s">
        <v>24</v>
      </c>
      <c r="E9" s="183" t="s">
        <v>732</v>
      </c>
      <c r="F9" s="184" t="s">
        <v>25</v>
      </c>
      <c r="G9" s="184" t="s">
        <v>293</v>
      </c>
      <c r="H9" s="184" t="s">
        <v>733</v>
      </c>
      <c r="I9" s="180">
        <v>45912.0</v>
      </c>
      <c r="J9" s="181">
        <v>0.5277777777777778</v>
      </c>
      <c r="K9" s="186"/>
      <c r="L9" s="184" t="s">
        <v>734</v>
      </c>
      <c r="M9" s="184" t="s">
        <v>735</v>
      </c>
      <c r="N9" s="184">
        <f t="shared" si="1"/>
        <v>150</v>
      </c>
      <c r="O9" s="187" t="s">
        <v>19</v>
      </c>
      <c r="P9" s="188" t="s">
        <v>50</v>
      </c>
      <c r="Q9" s="203" t="s">
        <v>736</v>
      </c>
      <c r="R9" s="349"/>
      <c r="S9" s="83"/>
    </row>
    <row r="10">
      <c r="A10" s="232">
        <v>642.0</v>
      </c>
      <c r="B10" s="180">
        <v>45912.0</v>
      </c>
      <c r="C10" s="241">
        <v>0.5625</v>
      </c>
      <c r="D10" s="182" t="s">
        <v>24</v>
      </c>
      <c r="E10" s="183" t="s">
        <v>737</v>
      </c>
      <c r="F10" s="184" t="s">
        <v>738</v>
      </c>
      <c r="G10" s="184" t="s">
        <v>739</v>
      </c>
      <c r="H10" s="184" t="s">
        <v>740</v>
      </c>
      <c r="I10" s="180">
        <v>45912.0</v>
      </c>
      <c r="J10" s="181">
        <v>0.6326388888888889</v>
      </c>
      <c r="K10" s="178"/>
      <c r="L10" s="184" t="s">
        <v>741</v>
      </c>
      <c r="M10" s="184" t="s">
        <v>742</v>
      </c>
      <c r="N10" s="184">
        <f t="shared" si="1"/>
        <v>13</v>
      </c>
      <c r="O10" s="187" t="s">
        <v>19</v>
      </c>
      <c r="P10" s="188" t="s">
        <v>50</v>
      </c>
      <c r="Q10" s="192" t="s">
        <v>743</v>
      </c>
      <c r="R10" s="349"/>
      <c r="S10" s="83"/>
    </row>
    <row r="11">
      <c r="A11" s="232">
        <v>643.0</v>
      </c>
      <c r="B11" s="180">
        <v>45912.0</v>
      </c>
      <c r="C11" s="241">
        <v>0.4166666666666667</v>
      </c>
      <c r="D11" s="182" t="s">
        <v>24</v>
      </c>
      <c r="E11" s="183" t="s">
        <v>418</v>
      </c>
      <c r="F11" s="184" t="s">
        <v>90</v>
      </c>
      <c r="G11" s="184" t="s">
        <v>247</v>
      </c>
      <c r="H11" s="184" t="s">
        <v>101</v>
      </c>
      <c r="I11" s="180">
        <v>45912.0</v>
      </c>
      <c r="J11" s="181">
        <v>0.5527777777777778</v>
      </c>
      <c r="K11" s="186"/>
      <c r="L11" s="184" t="s">
        <v>744</v>
      </c>
      <c r="M11" s="184" t="s">
        <v>745</v>
      </c>
      <c r="N11" s="184">
        <f t="shared" si="1"/>
        <v>24</v>
      </c>
      <c r="O11" s="187" t="s">
        <v>19</v>
      </c>
      <c r="P11" s="188" t="s">
        <v>50</v>
      </c>
      <c r="Q11" s="203" t="s">
        <v>746</v>
      </c>
      <c r="R11" s="349"/>
      <c r="S11" s="83"/>
    </row>
    <row r="12">
      <c r="A12" s="232">
        <v>644.0</v>
      </c>
      <c r="B12" s="180">
        <v>45912.0</v>
      </c>
      <c r="C12" s="241">
        <v>0.25</v>
      </c>
      <c r="D12" s="182" t="s">
        <v>24</v>
      </c>
      <c r="E12" s="183" t="s">
        <v>141</v>
      </c>
      <c r="F12" s="184" t="s">
        <v>49</v>
      </c>
      <c r="G12" s="184" t="s">
        <v>747</v>
      </c>
      <c r="H12" s="184" t="s">
        <v>748</v>
      </c>
      <c r="I12" s="180">
        <v>45912.0</v>
      </c>
      <c r="J12" s="181">
        <v>0.2777777777777778</v>
      </c>
      <c r="K12" s="178"/>
      <c r="L12" s="184" t="s">
        <v>749</v>
      </c>
      <c r="M12" s="184" t="s">
        <v>750</v>
      </c>
      <c r="N12" s="184">
        <f t="shared" si="1"/>
        <v>13</v>
      </c>
      <c r="O12" s="187" t="s">
        <v>19</v>
      </c>
      <c r="P12" s="188" t="s">
        <v>70</v>
      </c>
      <c r="Q12" s="192" t="s">
        <v>751</v>
      </c>
      <c r="R12" s="349"/>
      <c r="S12" s="83"/>
    </row>
    <row r="13">
      <c r="A13" s="232">
        <v>645.0</v>
      </c>
      <c r="B13" s="180">
        <v>45912.0</v>
      </c>
      <c r="C13" s="241">
        <v>0.2604166666666667</v>
      </c>
      <c r="D13" s="182" t="s">
        <v>35</v>
      </c>
      <c r="E13" s="183" t="s">
        <v>752</v>
      </c>
      <c r="F13" s="184" t="s">
        <v>18</v>
      </c>
      <c r="G13" s="184" t="s">
        <v>753</v>
      </c>
      <c r="H13" s="184" t="s">
        <v>754</v>
      </c>
      <c r="I13" s="180">
        <v>45912.0</v>
      </c>
      <c r="J13" s="181">
        <v>0.4354166666666667</v>
      </c>
      <c r="K13" s="186"/>
      <c r="L13" s="184" t="s">
        <v>755</v>
      </c>
      <c r="M13" s="184" t="s">
        <v>756</v>
      </c>
      <c r="N13" s="184">
        <f t="shared" si="1"/>
        <v>78</v>
      </c>
      <c r="O13" s="187" t="s">
        <v>19</v>
      </c>
      <c r="P13" s="188" t="s">
        <v>50</v>
      </c>
      <c r="Q13" s="212"/>
      <c r="R13" s="349"/>
      <c r="S13" s="83"/>
    </row>
    <row r="14">
      <c r="A14" s="232">
        <v>646.0</v>
      </c>
      <c r="B14" s="383">
        <v>45912.0</v>
      </c>
      <c r="C14" s="384">
        <v>0.3333333333333333</v>
      </c>
      <c r="D14" s="182" t="s">
        <v>48</v>
      </c>
      <c r="E14" s="183" t="s">
        <v>757</v>
      </c>
      <c r="F14" s="184" t="s">
        <v>49</v>
      </c>
      <c r="G14" s="184" t="s">
        <v>320</v>
      </c>
      <c r="H14" s="184" t="s">
        <v>758</v>
      </c>
      <c r="I14" s="180">
        <v>45912.0</v>
      </c>
      <c r="J14" s="181">
        <v>0.5729166666666666</v>
      </c>
      <c r="K14" s="178"/>
      <c r="L14" s="184" t="s">
        <v>759</v>
      </c>
      <c r="M14" s="184" t="s">
        <v>760</v>
      </c>
      <c r="N14" s="184">
        <f t="shared" si="1"/>
        <v>190</v>
      </c>
      <c r="O14" s="187" t="s">
        <v>19</v>
      </c>
      <c r="P14" s="188" t="s">
        <v>50</v>
      </c>
      <c r="Q14" s="192" t="s">
        <v>761</v>
      </c>
      <c r="R14" s="349"/>
      <c r="S14" s="83"/>
    </row>
    <row r="15">
      <c r="A15" s="232">
        <v>647.0</v>
      </c>
      <c r="B15" s="383">
        <v>45912.0</v>
      </c>
      <c r="C15" s="384">
        <v>0.5625</v>
      </c>
      <c r="D15" s="182" t="s">
        <v>24</v>
      </c>
      <c r="E15" s="183" t="s">
        <v>762</v>
      </c>
      <c r="F15" s="184" t="s">
        <v>441</v>
      </c>
      <c r="G15" s="184" t="s">
        <v>763</v>
      </c>
      <c r="H15" s="184" t="s">
        <v>764</v>
      </c>
      <c r="I15" s="180">
        <v>45912.0</v>
      </c>
      <c r="J15" s="181">
        <v>0.6833333333333333</v>
      </c>
      <c r="K15" s="186"/>
      <c r="L15" s="184" t="s">
        <v>765</v>
      </c>
      <c r="M15" s="184" t="s">
        <v>766</v>
      </c>
      <c r="N15" s="184">
        <f t="shared" si="1"/>
        <v>6</v>
      </c>
      <c r="O15" s="176" t="s">
        <v>19</v>
      </c>
      <c r="P15" s="188" t="s">
        <v>50</v>
      </c>
      <c r="Q15" s="203" t="s">
        <v>767</v>
      </c>
      <c r="R15" s="349"/>
      <c r="S15" s="83"/>
    </row>
    <row r="16">
      <c r="A16" s="232">
        <v>648.0</v>
      </c>
      <c r="B16" s="383">
        <v>45912.0</v>
      </c>
      <c r="C16" s="384">
        <v>0.5833333333333334</v>
      </c>
      <c r="D16" s="305" t="s">
        <v>24</v>
      </c>
      <c r="E16" s="183" t="s">
        <v>180</v>
      </c>
      <c r="F16" s="184" t="s">
        <v>114</v>
      </c>
      <c r="G16" s="385" t="s">
        <v>436</v>
      </c>
      <c r="H16" s="184" t="s">
        <v>117</v>
      </c>
      <c r="I16" s="180">
        <v>45912.0</v>
      </c>
      <c r="J16" s="181">
        <v>0.6270833333333333</v>
      </c>
      <c r="K16" s="178"/>
      <c r="L16" s="184" t="s">
        <v>768</v>
      </c>
      <c r="M16" s="184" t="s">
        <v>769</v>
      </c>
      <c r="N16" s="184">
        <f t="shared" si="1"/>
        <v>12</v>
      </c>
      <c r="O16" s="176" t="s">
        <v>19</v>
      </c>
      <c r="P16" s="188" t="s">
        <v>50</v>
      </c>
      <c r="Q16" s="192" t="s">
        <v>770</v>
      </c>
      <c r="R16" s="349"/>
      <c r="S16" s="83"/>
    </row>
    <row r="17">
      <c r="A17" s="232">
        <v>649.0</v>
      </c>
      <c r="B17" s="383">
        <v>45912.0</v>
      </c>
      <c r="C17" s="384">
        <v>0.5</v>
      </c>
      <c r="D17" s="305" t="s">
        <v>24</v>
      </c>
      <c r="E17" s="183" t="s">
        <v>180</v>
      </c>
      <c r="F17" s="184" t="s">
        <v>114</v>
      </c>
      <c r="G17" s="184" t="s">
        <v>116</v>
      </c>
      <c r="H17" s="184" t="s">
        <v>771</v>
      </c>
      <c r="I17" s="180">
        <v>45912.0</v>
      </c>
      <c r="J17" s="181">
        <v>0.625</v>
      </c>
      <c r="K17" s="186"/>
      <c r="L17" s="184" t="s">
        <v>772</v>
      </c>
      <c r="M17" s="184" t="s">
        <v>773</v>
      </c>
      <c r="N17" s="184">
        <f t="shared" si="1"/>
        <v>12</v>
      </c>
      <c r="O17" s="176" t="s">
        <v>19</v>
      </c>
      <c r="P17" s="188" t="s">
        <v>50</v>
      </c>
      <c r="Q17" s="203" t="s">
        <v>774</v>
      </c>
      <c r="R17" s="349"/>
      <c r="S17" s="83"/>
    </row>
    <row r="18">
      <c r="A18" s="232">
        <v>650.0</v>
      </c>
      <c r="B18" s="383">
        <v>45912.0</v>
      </c>
      <c r="C18" s="384">
        <v>0.5833333333333334</v>
      </c>
      <c r="D18" s="305" t="s">
        <v>24</v>
      </c>
      <c r="E18" s="183" t="s">
        <v>279</v>
      </c>
      <c r="F18" s="184" t="s">
        <v>167</v>
      </c>
      <c r="G18" s="184" t="s">
        <v>438</v>
      </c>
      <c r="H18" s="184" t="s">
        <v>188</v>
      </c>
      <c r="I18" s="180">
        <v>45912.0</v>
      </c>
      <c r="J18" s="181">
        <v>0.6576388888888889</v>
      </c>
      <c r="K18" s="178"/>
      <c r="L18" s="184" t="s">
        <v>775</v>
      </c>
      <c r="M18" s="184" t="s">
        <v>776</v>
      </c>
      <c r="N18" s="184">
        <f t="shared" si="1"/>
        <v>20</v>
      </c>
      <c r="O18" s="176" t="s">
        <v>19</v>
      </c>
      <c r="P18" s="188" t="s">
        <v>50</v>
      </c>
      <c r="Q18" s="192" t="s">
        <v>777</v>
      </c>
      <c r="R18" s="349"/>
      <c r="S18" s="83"/>
    </row>
    <row r="19">
      <c r="A19" s="232">
        <v>651.0</v>
      </c>
      <c r="B19" s="383">
        <v>45912.0</v>
      </c>
      <c r="C19" s="384">
        <v>0.5104166666666666</v>
      </c>
      <c r="D19" s="305" t="s">
        <v>103</v>
      </c>
      <c r="E19" s="183" t="s">
        <v>778</v>
      </c>
      <c r="F19" s="184" t="s">
        <v>251</v>
      </c>
      <c r="G19" s="184" t="s">
        <v>779</v>
      </c>
      <c r="H19" s="184" t="s">
        <v>780</v>
      </c>
      <c r="I19" s="180">
        <v>45915.0</v>
      </c>
      <c r="J19" s="181"/>
      <c r="K19" s="186"/>
      <c r="L19" s="184" t="s">
        <v>781</v>
      </c>
      <c r="M19" s="184"/>
      <c r="N19" s="184">
        <f t="shared" si="1"/>
        <v>-442773</v>
      </c>
      <c r="O19" s="176" t="s">
        <v>147</v>
      </c>
      <c r="P19" s="188" t="s">
        <v>50</v>
      </c>
      <c r="Q19" s="203" t="s">
        <v>782</v>
      </c>
      <c r="R19" s="83"/>
      <c r="S19" s="83"/>
    </row>
    <row r="20">
      <c r="A20" s="232">
        <v>652.0</v>
      </c>
      <c r="B20" s="383">
        <v>45912.0</v>
      </c>
      <c r="C20" s="384">
        <v>0.5</v>
      </c>
      <c r="D20" s="305" t="s">
        <v>24</v>
      </c>
      <c r="E20" s="183" t="s">
        <v>162</v>
      </c>
      <c r="F20" s="184" t="s">
        <v>57</v>
      </c>
      <c r="G20" s="184" t="s">
        <v>164</v>
      </c>
      <c r="H20" s="184" t="s">
        <v>521</v>
      </c>
      <c r="I20" s="180">
        <v>45912.0</v>
      </c>
      <c r="J20" s="181">
        <v>0.5819444444444445</v>
      </c>
      <c r="K20" s="178"/>
      <c r="L20" s="184" t="s">
        <v>783</v>
      </c>
      <c r="M20" s="184" t="s">
        <v>784</v>
      </c>
      <c r="N20" s="184">
        <f t="shared" si="1"/>
        <v>23</v>
      </c>
      <c r="O20" s="176" t="s">
        <v>19</v>
      </c>
      <c r="P20" s="188" t="s">
        <v>50</v>
      </c>
      <c r="Q20" s="192" t="s">
        <v>785</v>
      </c>
      <c r="R20" s="349"/>
      <c r="S20" s="83"/>
    </row>
    <row r="21">
      <c r="A21" s="232">
        <v>653.0</v>
      </c>
      <c r="B21" s="383">
        <v>45912.0</v>
      </c>
      <c r="C21" s="384">
        <v>0.5833333333333334</v>
      </c>
      <c r="D21" s="305" t="s">
        <v>24</v>
      </c>
      <c r="E21" s="183" t="s">
        <v>162</v>
      </c>
      <c r="F21" s="184" t="s">
        <v>57</v>
      </c>
      <c r="G21" s="184" t="s">
        <v>164</v>
      </c>
      <c r="H21" s="184" t="s">
        <v>786</v>
      </c>
      <c r="I21" s="180">
        <v>45912.0</v>
      </c>
      <c r="J21" s="181">
        <v>0.6875</v>
      </c>
      <c r="K21" s="186"/>
      <c r="L21" s="184" t="s">
        <v>784</v>
      </c>
      <c r="M21" s="184" t="s">
        <v>787</v>
      </c>
      <c r="N21" s="184">
        <f t="shared" si="1"/>
        <v>39</v>
      </c>
      <c r="O21" s="176" t="s">
        <v>19</v>
      </c>
      <c r="P21" s="188" t="s">
        <v>50</v>
      </c>
      <c r="Q21" s="203" t="s">
        <v>785</v>
      </c>
      <c r="R21" s="349"/>
      <c r="S21" s="83"/>
    </row>
    <row r="22">
      <c r="A22" s="232">
        <v>654.0</v>
      </c>
      <c r="B22" s="383">
        <v>45912.0</v>
      </c>
      <c r="C22" s="208">
        <v>0.625</v>
      </c>
      <c r="D22" s="305" t="s">
        <v>103</v>
      </c>
      <c r="E22" s="192" t="s">
        <v>788</v>
      </c>
      <c r="F22" s="192" t="s">
        <v>18</v>
      </c>
      <c r="G22" s="192" t="s">
        <v>789</v>
      </c>
      <c r="H22" s="192" t="s">
        <v>790</v>
      </c>
      <c r="I22" s="180">
        <v>45912.0</v>
      </c>
      <c r="J22" s="209">
        <v>0.7194444444444444</v>
      </c>
      <c r="K22" s="178"/>
      <c r="L22" s="192">
        <v>112615.0</v>
      </c>
      <c r="M22" s="195">
        <v>112670.0</v>
      </c>
      <c r="N22" s="195">
        <v>55.0</v>
      </c>
      <c r="O22" s="176" t="s">
        <v>19</v>
      </c>
      <c r="P22" s="188" t="s">
        <v>50</v>
      </c>
      <c r="Q22" s="192" t="s">
        <v>791</v>
      </c>
      <c r="R22" s="386"/>
      <c r="S22" s="83"/>
    </row>
    <row r="23">
      <c r="A23" s="232">
        <v>655.0</v>
      </c>
      <c r="B23" s="383">
        <v>45912.0</v>
      </c>
      <c r="C23" s="208">
        <v>0.6666666666666666</v>
      </c>
      <c r="D23" s="305" t="s">
        <v>24</v>
      </c>
      <c r="E23" s="203" t="s">
        <v>792</v>
      </c>
      <c r="F23" s="203" t="s">
        <v>18</v>
      </c>
      <c r="G23" s="203" t="s">
        <v>277</v>
      </c>
      <c r="H23" s="203" t="s">
        <v>793</v>
      </c>
      <c r="I23" s="180">
        <v>45912.0</v>
      </c>
      <c r="J23" s="260">
        <v>0.7395833333333334</v>
      </c>
      <c r="K23" s="186"/>
      <c r="L23" s="203">
        <v>14004.0</v>
      </c>
      <c r="M23" s="213"/>
      <c r="N23" s="213"/>
      <c r="O23" s="176" t="s">
        <v>19</v>
      </c>
      <c r="P23" s="188" t="s">
        <v>50</v>
      </c>
      <c r="Q23" s="203" t="s">
        <v>794</v>
      </c>
      <c r="R23" s="386"/>
      <c r="S23" s="83"/>
    </row>
    <row r="24" ht="18.0" customHeight="1">
      <c r="A24" s="387">
        <v>656.0</v>
      </c>
      <c r="B24" s="388">
        <v>45912.0</v>
      </c>
      <c r="C24" s="389">
        <v>0.7173611111111111</v>
      </c>
      <c r="D24" s="390" t="s">
        <v>35</v>
      </c>
      <c r="E24" s="391" t="s">
        <v>795</v>
      </c>
      <c r="F24" s="391" t="s">
        <v>18</v>
      </c>
      <c r="G24" s="192" t="s">
        <v>796</v>
      </c>
      <c r="H24" s="391" t="s">
        <v>797</v>
      </c>
      <c r="I24" s="392">
        <v>45912.0</v>
      </c>
      <c r="J24" s="209">
        <v>0.8055555555555556</v>
      </c>
      <c r="K24" s="178"/>
      <c r="L24" s="193"/>
      <c r="M24" s="207"/>
      <c r="N24" s="207"/>
      <c r="O24" s="393" t="s">
        <v>19</v>
      </c>
      <c r="P24" s="394" t="s">
        <v>50</v>
      </c>
      <c r="Q24" s="391" t="s">
        <v>798</v>
      </c>
      <c r="S24" s="83"/>
    </row>
    <row r="25">
      <c r="A25" s="395"/>
      <c r="B25" s="218"/>
      <c r="C25" s="219"/>
      <c r="D25" s="219"/>
      <c r="E25" s="212"/>
      <c r="F25" s="212"/>
      <c r="G25" s="212"/>
      <c r="H25" s="212"/>
      <c r="I25" s="212"/>
      <c r="J25" s="212"/>
      <c r="K25" s="186"/>
      <c r="L25" s="212"/>
      <c r="M25" s="213"/>
      <c r="N25" s="213"/>
      <c r="O25" s="263"/>
      <c r="P25" s="214"/>
      <c r="Q25" s="214"/>
      <c r="S25" s="83"/>
    </row>
    <row r="26">
      <c r="A26" s="395"/>
      <c r="B26" s="218"/>
      <c r="C26" s="218"/>
      <c r="D26" s="219"/>
      <c r="E26" s="193"/>
      <c r="F26" s="193"/>
      <c r="G26" s="193"/>
      <c r="H26" s="193"/>
      <c r="I26" s="193"/>
      <c r="J26" s="193"/>
      <c r="K26" s="178"/>
      <c r="L26" s="193"/>
      <c r="M26" s="207"/>
      <c r="N26" s="207"/>
      <c r="O26" s="223"/>
      <c r="P26" s="210"/>
      <c r="Q26" s="210"/>
    </row>
    <row r="27">
      <c r="A27" s="395"/>
      <c r="B27" s="218"/>
      <c r="C27" s="218"/>
      <c r="D27" s="219"/>
      <c r="E27" s="212"/>
      <c r="F27" s="212"/>
      <c r="G27" s="212"/>
      <c r="H27" s="212"/>
      <c r="I27" s="212"/>
      <c r="J27" s="212"/>
      <c r="K27" s="186"/>
      <c r="L27" s="212"/>
      <c r="M27" s="213"/>
      <c r="N27" s="213"/>
      <c r="O27" s="263"/>
      <c r="P27" s="214"/>
      <c r="Q27" s="214"/>
    </row>
    <row r="28">
      <c r="A28" s="395"/>
      <c r="B28" s="218"/>
      <c r="C28" s="218"/>
      <c r="D28" s="219"/>
      <c r="E28" s="193"/>
      <c r="F28" s="193"/>
      <c r="G28" s="193"/>
      <c r="H28" s="193"/>
      <c r="I28" s="193"/>
      <c r="J28" s="193"/>
      <c r="K28" s="178"/>
      <c r="L28" s="193"/>
      <c r="M28" s="207"/>
      <c r="N28" s="207"/>
      <c r="O28" s="223"/>
      <c r="P28" s="210"/>
      <c r="Q28" s="210"/>
    </row>
    <row r="29">
      <c r="A29" s="395"/>
      <c r="B29" s="218"/>
      <c r="C29" s="218"/>
      <c r="D29" s="218"/>
      <c r="E29" s="221"/>
      <c r="F29" s="213"/>
      <c r="G29" s="213"/>
      <c r="H29" s="213"/>
      <c r="I29" s="213"/>
      <c r="J29" s="213"/>
      <c r="K29" s="215"/>
      <c r="L29" s="213"/>
      <c r="M29" s="218"/>
      <c r="N29" s="218"/>
      <c r="O29" s="218"/>
      <c r="P29" s="218"/>
      <c r="Q29" s="218"/>
    </row>
    <row r="30">
      <c r="A30" s="395"/>
      <c r="B30" s="218"/>
      <c r="C30" s="218"/>
      <c r="D30" s="218"/>
      <c r="E30" s="217"/>
      <c r="F30" s="207"/>
      <c r="G30" s="207"/>
      <c r="H30" s="207"/>
      <c r="I30" s="207"/>
      <c r="J30" s="207"/>
      <c r="K30" s="211"/>
      <c r="L30" s="207"/>
      <c r="M30" s="218"/>
      <c r="N30" s="218"/>
      <c r="O30" s="218"/>
      <c r="P30" s="218"/>
      <c r="Q30" s="218"/>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sheetData>
  <mergeCells count="3">
    <mergeCell ref="B1:J1"/>
    <mergeCell ref="L1:N1"/>
    <mergeCell ref="O1:Q1"/>
  </mergeCells>
  <conditionalFormatting sqref="O3:O24">
    <cfRule type="notContainsBlanks" dxfId="3" priority="1">
      <formula>LEN(TRIM(O3))&gt;0</formula>
    </cfRule>
  </conditionalFormatting>
  <dataValidations>
    <dataValidation type="list" allowBlank="1" showErrorMessage="1" sqref="P3:P24">
      <formula1>"MICHELLE,BARBARA,ANGELA,A VERIFICAR,DANIEL,BEATIZ"</formula1>
    </dataValidation>
    <dataValidation type="list" allowBlank="1" showErrorMessage="1" sqref="O13">
      <formula1>"FINALIZADO,EM VIAGEM,NA ORIGEM,AGENDADO,FALTA DOC,CANCELADA,NO DESTINO FINAL,PERNOITE,REPROVADA,PRESERVAÇÃO"</formula1>
    </dataValidation>
    <dataValidation type="list" allowBlank="1" showErrorMessage="1" sqref="O3">
      <formula1>"FINALIZADO,EM VIAGEM,NA ORIGEM,AGENDADO,FALTA DOC,CANCELADA,NO DESTINO FINAL,PERNOITE,REPROVADA,PRESERVAÇÃO"</formula1>
    </dataValidation>
    <dataValidation type="list" allowBlank="1" showErrorMessage="1" sqref="O4:O12 O14:O24">
      <formula1>"FINALIZADO,EM VIAGEM,NA ORIGEM,AGENDADO,FALTA DOC,CANCELADA,NO DESTINO FINAL,PERNOITE,REPROVADA"</formula1>
    </dataValidation>
  </dataValidations>
  <drawing r:id="rId1"/>
  <tableParts count="3">
    <tablePart r:id="rId5"/>
    <tablePart r:id="rId6"/>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88"/>
    <col customWidth="1" min="3" max="3" width="10.13"/>
    <col customWidth="1" min="5" max="5" width="28.25"/>
    <col customWidth="1" min="6" max="7" width="13.75"/>
    <col customWidth="1" min="8" max="8" width="15.5"/>
    <col customWidth="1" min="10" max="10" width="17.13"/>
    <col customWidth="1" min="11" max="11" width="4.25"/>
    <col customWidth="1" min="14" max="14" width="20.5"/>
    <col customWidth="1" min="17" max="17" width="17.13"/>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2" t="s">
        <v>8</v>
      </c>
      <c r="R2" s="69"/>
      <c r="S2" s="69"/>
    </row>
    <row r="3">
      <c r="A3" s="232">
        <v>651.0</v>
      </c>
      <c r="B3" s="383">
        <v>45912.0</v>
      </c>
      <c r="C3" s="384">
        <v>0.5104166666666666</v>
      </c>
      <c r="D3" s="182" t="s">
        <v>103</v>
      </c>
      <c r="E3" s="183" t="s">
        <v>778</v>
      </c>
      <c r="F3" s="184" t="s">
        <v>251</v>
      </c>
      <c r="G3" s="184" t="s">
        <v>799</v>
      </c>
      <c r="H3" s="184" t="s">
        <v>780</v>
      </c>
      <c r="I3" s="180">
        <v>45915.0</v>
      </c>
      <c r="J3" s="181"/>
      <c r="K3" s="186"/>
      <c r="L3" s="184" t="s">
        <v>781</v>
      </c>
      <c r="M3" s="184"/>
      <c r="N3" s="184">
        <f t="shared" ref="N3:N20" si="1">M3-L3</f>
        <v>-442773</v>
      </c>
      <c r="O3" s="187" t="s">
        <v>147</v>
      </c>
      <c r="P3" s="188" t="s">
        <v>50</v>
      </c>
      <c r="Q3" s="203" t="s">
        <v>800</v>
      </c>
      <c r="R3" s="83"/>
      <c r="S3" s="83"/>
    </row>
    <row r="4">
      <c r="A4" s="232"/>
      <c r="B4" s="108"/>
      <c r="C4" s="396"/>
      <c r="D4" s="149"/>
      <c r="E4" s="397"/>
      <c r="F4" s="110"/>
      <c r="G4" s="275"/>
      <c r="H4" s="272"/>
      <c r="I4" s="108"/>
      <c r="J4" s="274"/>
      <c r="K4" s="167"/>
      <c r="L4" s="275"/>
      <c r="M4" s="275"/>
      <c r="N4" s="275">
        <f t="shared" si="1"/>
        <v>0</v>
      </c>
      <c r="O4" s="231" t="s">
        <v>386</v>
      </c>
      <c r="P4" s="64" t="s">
        <v>50</v>
      </c>
      <c r="R4" s="83"/>
      <c r="S4" s="83"/>
    </row>
    <row r="5">
      <c r="A5" s="232"/>
      <c r="B5" s="269"/>
      <c r="C5" s="279"/>
      <c r="D5" s="278"/>
      <c r="E5" s="273"/>
      <c r="F5" s="272"/>
      <c r="G5" s="275"/>
      <c r="H5" s="272"/>
      <c r="I5" s="269"/>
      <c r="J5" s="274"/>
      <c r="K5" s="162"/>
      <c r="L5" s="275"/>
      <c r="M5" s="275"/>
      <c r="N5" s="275">
        <f t="shared" si="1"/>
        <v>0</v>
      </c>
      <c r="O5" s="231" t="s">
        <v>386</v>
      </c>
      <c r="P5" s="64" t="s">
        <v>20</v>
      </c>
      <c r="R5" s="83"/>
      <c r="S5" s="83"/>
    </row>
    <row r="6">
      <c r="A6" s="232"/>
      <c r="B6" s="269"/>
      <c r="C6" s="279"/>
      <c r="D6" s="278"/>
      <c r="E6" s="273"/>
      <c r="F6" s="272"/>
      <c r="G6" s="275"/>
      <c r="H6" s="272"/>
      <c r="I6" s="269"/>
      <c r="J6" s="274"/>
      <c r="K6" s="167"/>
      <c r="L6" s="275"/>
      <c r="M6" s="275"/>
      <c r="N6" s="275">
        <f t="shared" si="1"/>
        <v>0</v>
      </c>
      <c r="O6" s="231" t="s">
        <v>386</v>
      </c>
      <c r="P6" s="64" t="s">
        <v>20</v>
      </c>
      <c r="R6" s="83"/>
      <c r="S6" s="83"/>
    </row>
    <row r="7">
      <c r="A7" s="232"/>
      <c r="B7" s="269"/>
      <c r="C7" s="279"/>
      <c r="D7" s="282"/>
      <c r="E7" s="273"/>
      <c r="F7" s="272"/>
      <c r="G7" s="272" t="s">
        <v>372</v>
      </c>
      <c r="H7" s="272"/>
      <c r="I7" s="269"/>
      <c r="J7" s="274"/>
      <c r="K7" s="162"/>
      <c r="L7" s="275"/>
      <c r="M7" s="275"/>
      <c r="N7" s="275">
        <f t="shared" si="1"/>
        <v>0</v>
      </c>
      <c r="O7" s="231" t="s">
        <v>386</v>
      </c>
      <c r="P7" s="64" t="s">
        <v>20</v>
      </c>
      <c r="R7" s="83"/>
      <c r="S7" s="83"/>
    </row>
    <row r="8">
      <c r="A8" s="232"/>
      <c r="B8" s="269"/>
      <c r="C8" s="279"/>
      <c r="D8" s="282"/>
      <c r="E8" s="273"/>
      <c r="F8" s="272"/>
      <c r="G8" s="275"/>
      <c r="H8" s="272"/>
      <c r="I8" s="269"/>
      <c r="J8" s="274"/>
      <c r="K8" s="167"/>
      <c r="L8" s="275"/>
      <c r="M8" s="275"/>
      <c r="N8" s="275">
        <f t="shared" si="1"/>
        <v>0</v>
      </c>
      <c r="O8" s="231" t="s">
        <v>386</v>
      </c>
      <c r="P8" s="64" t="s">
        <v>20</v>
      </c>
      <c r="R8" s="83"/>
      <c r="S8" s="83"/>
    </row>
    <row r="9">
      <c r="A9" s="232"/>
      <c r="B9" s="269"/>
      <c r="C9" s="279"/>
      <c r="D9" s="282"/>
      <c r="E9" s="273"/>
      <c r="F9" s="275"/>
      <c r="G9" s="275"/>
      <c r="H9" s="275"/>
      <c r="I9" s="269"/>
      <c r="J9" s="274"/>
      <c r="K9" s="162"/>
      <c r="L9" s="275"/>
      <c r="M9" s="275"/>
      <c r="N9" s="275">
        <f t="shared" si="1"/>
        <v>0</v>
      </c>
      <c r="O9" s="231" t="s">
        <v>386</v>
      </c>
      <c r="P9" s="64" t="s">
        <v>20</v>
      </c>
      <c r="R9" s="83"/>
      <c r="S9" s="83"/>
    </row>
    <row r="10">
      <c r="A10" s="283"/>
      <c r="B10" s="269"/>
      <c r="C10" s="279"/>
      <c r="D10" s="284"/>
      <c r="E10" s="273"/>
      <c r="F10" s="275"/>
      <c r="G10" s="275"/>
      <c r="H10" s="275"/>
      <c r="I10" s="269"/>
      <c r="J10" s="274"/>
      <c r="K10" s="167"/>
      <c r="L10" s="275"/>
      <c r="M10" s="275"/>
      <c r="N10" s="275">
        <f t="shared" si="1"/>
        <v>0</v>
      </c>
      <c r="O10" s="231" t="s">
        <v>386</v>
      </c>
      <c r="P10" s="64" t="s">
        <v>20</v>
      </c>
      <c r="R10" s="83"/>
      <c r="S10" s="83"/>
    </row>
    <row r="11">
      <c r="A11" s="232"/>
      <c r="B11" s="269"/>
      <c r="C11" s="279"/>
      <c r="D11" s="282"/>
      <c r="E11" s="273"/>
      <c r="F11" s="275"/>
      <c r="G11" s="275"/>
      <c r="H11" s="275"/>
      <c r="I11" s="269"/>
      <c r="J11" s="274"/>
      <c r="K11" s="162"/>
      <c r="L11" s="275"/>
      <c r="M11" s="275"/>
      <c r="N11" s="275">
        <f t="shared" si="1"/>
        <v>0</v>
      </c>
      <c r="O11" s="231" t="s">
        <v>386</v>
      </c>
      <c r="P11" s="64" t="s">
        <v>20</v>
      </c>
      <c r="R11" s="83"/>
      <c r="S11" s="83"/>
    </row>
    <row r="12">
      <c r="A12" s="283"/>
      <c r="B12" s="269"/>
      <c r="C12" s="279"/>
      <c r="D12" s="284"/>
      <c r="E12" s="273"/>
      <c r="F12" s="275"/>
      <c r="G12" s="275"/>
      <c r="H12" s="275"/>
      <c r="I12" s="269"/>
      <c r="J12" s="274"/>
      <c r="K12" s="167"/>
      <c r="L12" s="275"/>
      <c r="M12" s="275"/>
      <c r="N12" s="275">
        <f t="shared" si="1"/>
        <v>0</v>
      </c>
      <c r="O12" s="231" t="s">
        <v>386</v>
      </c>
      <c r="P12" s="64" t="s">
        <v>20</v>
      </c>
      <c r="R12" s="83"/>
      <c r="S12" s="83"/>
    </row>
    <row r="13">
      <c r="A13" s="232"/>
      <c r="B13" s="269"/>
      <c r="C13" s="279"/>
      <c r="D13" s="282"/>
      <c r="E13" s="273"/>
      <c r="F13" s="275"/>
      <c r="G13" s="275"/>
      <c r="H13" s="275"/>
      <c r="I13" s="269"/>
      <c r="J13" s="274"/>
      <c r="K13" s="162"/>
      <c r="L13" s="275"/>
      <c r="M13" s="275"/>
      <c r="N13" s="275">
        <f t="shared" si="1"/>
        <v>0</v>
      </c>
      <c r="O13" s="231" t="s">
        <v>386</v>
      </c>
      <c r="P13" s="64" t="s">
        <v>20</v>
      </c>
      <c r="R13" s="83"/>
      <c r="S13" s="83"/>
    </row>
    <row r="14">
      <c r="A14" s="283"/>
      <c r="B14" s="269"/>
      <c r="C14" s="279"/>
      <c r="D14" s="284"/>
      <c r="E14" s="273"/>
      <c r="F14" s="275"/>
      <c r="G14" s="275"/>
      <c r="H14" s="275"/>
      <c r="I14" s="269"/>
      <c r="J14" s="274"/>
      <c r="K14" s="167"/>
      <c r="L14" s="275"/>
      <c r="M14" s="275"/>
      <c r="N14" s="275">
        <f t="shared" si="1"/>
        <v>0</v>
      </c>
      <c r="O14" s="231" t="s">
        <v>386</v>
      </c>
      <c r="P14" s="64" t="s">
        <v>20</v>
      </c>
      <c r="R14" s="83"/>
      <c r="S14" s="83"/>
    </row>
    <row r="15">
      <c r="A15" s="232"/>
      <c r="B15" s="269"/>
      <c r="C15" s="279"/>
      <c r="D15" s="282"/>
      <c r="E15" s="273"/>
      <c r="F15" s="275"/>
      <c r="G15" s="275"/>
      <c r="H15" s="275"/>
      <c r="I15" s="269"/>
      <c r="J15" s="274"/>
      <c r="K15" s="162"/>
      <c r="L15" s="275"/>
      <c r="M15" s="275"/>
      <c r="N15" s="275">
        <f t="shared" si="1"/>
        <v>0</v>
      </c>
      <c r="O15" s="231" t="s">
        <v>386</v>
      </c>
      <c r="P15" s="64" t="s">
        <v>20</v>
      </c>
      <c r="R15" s="83"/>
      <c r="S15" s="83"/>
    </row>
    <row r="16">
      <c r="A16" s="283"/>
      <c r="B16" s="269"/>
      <c r="C16" s="279"/>
      <c r="D16" s="284"/>
      <c r="E16" s="273"/>
      <c r="F16" s="275"/>
      <c r="G16" s="275"/>
      <c r="H16" s="275"/>
      <c r="I16" s="269"/>
      <c r="J16" s="274"/>
      <c r="K16" s="167"/>
      <c r="L16" s="275"/>
      <c r="M16" s="275"/>
      <c r="N16" s="275">
        <f t="shared" si="1"/>
        <v>0</v>
      </c>
      <c r="O16" s="231" t="s">
        <v>386</v>
      </c>
      <c r="P16" s="64" t="s">
        <v>20</v>
      </c>
      <c r="R16" s="83"/>
      <c r="S16" s="83"/>
    </row>
    <row r="17">
      <c r="A17" s="232"/>
      <c r="B17" s="269"/>
      <c r="C17" s="279"/>
      <c r="D17" s="282"/>
      <c r="E17" s="273"/>
      <c r="F17" s="275"/>
      <c r="G17" s="275"/>
      <c r="H17" s="275"/>
      <c r="I17" s="269"/>
      <c r="J17" s="274"/>
      <c r="K17" s="162"/>
      <c r="L17" s="275"/>
      <c r="M17" s="275"/>
      <c r="N17" s="275">
        <f t="shared" si="1"/>
        <v>0</v>
      </c>
      <c r="O17" s="231" t="s">
        <v>386</v>
      </c>
      <c r="P17" s="64" t="s">
        <v>20</v>
      </c>
      <c r="R17" s="83"/>
      <c r="S17" s="83"/>
    </row>
    <row r="18">
      <c r="A18" s="283"/>
      <c r="B18" s="269"/>
      <c r="C18" s="279"/>
      <c r="D18" s="284"/>
      <c r="E18" s="273"/>
      <c r="F18" s="275"/>
      <c r="G18" s="275"/>
      <c r="H18" s="275"/>
      <c r="I18" s="269"/>
      <c r="J18" s="274"/>
      <c r="K18" s="167"/>
      <c r="L18" s="275"/>
      <c r="M18" s="275"/>
      <c r="N18" s="275">
        <f t="shared" si="1"/>
        <v>0</v>
      </c>
      <c r="O18" s="231" t="s">
        <v>386</v>
      </c>
      <c r="P18" s="64" t="s">
        <v>20</v>
      </c>
      <c r="R18" s="83"/>
      <c r="S18" s="83"/>
    </row>
    <row r="19">
      <c r="A19" s="232"/>
      <c r="B19" s="269"/>
      <c r="C19" s="279"/>
      <c r="D19" s="282"/>
      <c r="E19" s="273"/>
      <c r="F19" s="275"/>
      <c r="G19" s="275"/>
      <c r="H19" s="275"/>
      <c r="I19" s="269"/>
      <c r="J19" s="274"/>
      <c r="K19" s="162"/>
      <c r="L19" s="275"/>
      <c r="M19" s="275"/>
      <c r="N19" s="275">
        <f t="shared" si="1"/>
        <v>0</v>
      </c>
      <c r="O19" s="231" t="s">
        <v>386</v>
      </c>
      <c r="P19" s="64" t="s">
        <v>20</v>
      </c>
      <c r="R19" s="83"/>
      <c r="S19" s="83"/>
    </row>
    <row r="20">
      <c r="A20" s="283"/>
      <c r="B20" s="269"/>
      <c r="C20" s="279"/>
      <c r="D20" s="284"/>
      <c r="E20" s="273"/>
      <c r="F20" s="275"/>
      <c r="G20" s="275"/>
      <c r="H20" s="275"/>
      <c r="I20" s="269"/>
      <c r="J20" s="274"/>
      <c r="K20" s="167"/>
      <c r="L20" s="275"/>
      <c r="M20" s="275"/>
      <c r="N20" s="275">
        <f t="shared" si="1"/>
        <v>0</v>
      </c>
      <c r="O20" s="231" t="s">
        <v>386</v>
      </c>
      <c r="P20" s="64" t="s">
        <v>50</v>
      </c>
      <c r="R20" s="83"/>
      <c r="S20" s="83"/>
    </row>
    <row r="21">
      <c r="C21" s="83"/>
      <c r="D21" s="83"/>
      <c r="E21" s="162"/>
      <c r="F21" s="162"/>
      <c r="G21" s="162"/>
      <c r="H21" s="162"/>
      <c r="I21" s="162"/>
      <c r="J21" s="162"/>
      <c r="K21" s="162"/>
      <c r="L21" s="162"/>
      <c r="M21" s="163"/>
      <c r="N21" s="163"/>
      <c r="O21" s="164"/>
      <c r="S21" s="83"/>
    </row>
    <row r="22">
      <c r="C22" s="83"/>
      <c r="D22" s="83"/>
      <c r="E22" s="167"/>
      <c r="F22" s="167"/>
      <c r="G22" s="167"/>
      <c r="H22" s="167"/>
      <c r="I22" s="167"/>
      <c r="J22" s="167"/>
      <c r="K22" s="167"/>
      <c r="L22" s="167"/>
      <c r="M22" s="168"/>
      <c r="N22" s="168"/>
      <c r="O22" s="107"/>
      <c r="S22" s="83"/>
    </row>
    <row r="23">
      <c r="C23" s="83"/>
      <c r="D23" s="83"/>
      <c r="E23" s="162"/>
      <c r="F23" s="162"/>
      <c r="G23" s="162"/>
      <c r="H23" s="162"/>
      <c r="I23" s="162"/>
      <c r="J23" s="162"/>
      <c r="K23" s="162"/>
      <c r="L23" s="162"/>
      <c r="M23" s="163"/>
      <c r="N23" s="163"/>
      <c r="O23" s="164"/>
      <c r="S23" s="83"/>
    </row>
    <row r="24">
      <c r="C24" s="83"/>
      <c r="D24" s="83"/>
      <c r="E24" s="167"/>
      <c r="F24" s="167"/>
      <c r="G24" s="167"/>
      <c r="H24" s="167"/>
      <c r="I24" s="167"/>
      <c r="J24" s="167"/>
      <c r="K24" s="167"/>
      <c r="L24" s="167"/>
      <c r="M24" s="168"/>
      <c r="N24" s="168"/>
      <c r="O24" s="107"/>
      <c r="S24" s="83"/>
    </row>
    <row r="25">
      <c r="D25" s="83"/>
      <c r="E25" s="162"/>
      <c r="F25" s="162"/>
      <c r="G25" s="162"/>
      <c r="H25" s="162"/>
      <c r="I25" s="162"/>
      <c r="J25" s="162"/>
      <c r="K25" s="162"/>
      <c r="L25" s="162"/>
      <c r="M25" s="163"/>
      <c r="N25" s="163"/>
      <c r="O25" s="164"/>
    </row>
    <row r="26">
      <c r="D26" s="83"/>
      <c r="E26" s="167"/>
      <c r="F26" s="167"/>
      <c r="G26" s="167"/>
      <c r="H26" s="167"/>
      <c r="I26" s="167"/>
      <c r="J26" s="167"/>
      <c r="K26" s="167"/>
      <c r="L26" s="167"/>
      <c r="M26" s="168"/>
      <c r="N26" s="168"/>
      <c r="O26" s="107"/>
    </row>
    <row r="27">
      <c r="D27" s="83"/>
      <c r="E27" s="162"/>
      <c r="F27" s="162"/>
      <c r="G27" s="162"/>
      <c r="H27" s="162"/>
      <c r="I27" s="162"/>
      <c r="J27" s="162"/>
      <c r="K27" s="162"/>
      <c r="L27" s="162"/>
      <c r="M27" s="163"/>
      <c r="N27" s="163"/>
      <c r="O27" s="164"/>
    </row>
    <row r="28">
      <c r="E28" s="225"/>
      <c r="F28" s="168"/>
      <c r="G28" s="168"/>
      <c r="H28" s="168"/>
      <c r="I28" s="168"/>
      <c r="J28" s="168"/>
      <c r="L28" s="168"/>
    </row>
    <row r="29">
      <c r="E29" s="227"/>
      <c r="F29" s="163"/>
      <c r="G29" s="163"/>
      <c r="H29" s="163"/>
      <c r="I29" s="163"/>
      <c r="J29" s="163"/>
      <c r="L29" s="163"/>
    </row>
    <row r="30">
      <c r="E30" s="225"/>
      <c r="F30" s="168"/>
      <c r="G30" s="168"/>
      <c r="H30" s="168"/>
      <c r="I30" s="168"/>
      <c r="J30" s="168"/>
      <c r="L30" s="168"/>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sheetData>
  <mergeCells count="3">
    <mergeCell ref="B1:J1"/>
    <mergeCell ref="L1:N1"/>
    <mergeCell ref="O1:Q1"/>
  </mergeCells>
  <conditionalFormatting sqref="O3:O20">
    <cfRule type="notContainsBlanks" dxfId="3" priority="1">
      <formula>LEN(TRIM(O3))&gt;0</formula>
    </cfRule>
  </conditionalFormatting>
  <dataValidations>
    <dataValidation type="list" allowBlank="1" showErrorMessage="1" sqref="P3:P20">
      <formula1>"MICHELLE,BARBARA,ANGELA,A VERIFICAR,DANIEL,BEATIZ"</formula1>
    </dataValidation>
    <dataValidation type="list" allowBlank="1" showErrorMessage="1" sqref="O3:O20">
      <formula1>"FINALIZADO,EM VIAGEM,NA ORIGEM,AGENDADO,FALTA DOC,CANCELADA,NO DESTINO FINAL,PERNOITE,REPROVADA"</formula1>
    </dataValidation>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8.88"/>
    <col customWidth="1" min="3" max="3" width="10.13"/>
    <col customWidth="1" min="5" max="5" width="28.25"/>
    <col customWidth="1" min="6" max="7" width="13.75"/>
    <col customWidth="1" min="8" max="8" width="15.5"/>
    <col customWidth="1" min="10" max="10" width="17.13"/>
    <col customWidth="1" min="11" max="11" width="4.25"/>
    <col customWidth="1" min="14" max="14" width="20.5"/>
    <col customWidth="1" min="17" max="17" width="17.13"/>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21"/>
      <c r="L2" s="229" t="s">
        <v>14</v>
      </c>
      <c r="M2" s="230" t="s">
        <v>15</v>
      </c>
      <c r="N2" s="230" t="s">
        <v>203</v>
      </c>
      <c r="O2" s="230" t="s">
        <v>4</v>
      </c>
      <c r="P2" s="2" t="s">
        <v>7</v>
      </c>
      <c r="Q2" s="2" t="s">
        <v>8</v>
      </c>
      <c r="R2" s="69"/>
      <c r="S2" s="69"/>
    </row>
    <row r="3">
      <c r="A3" s="232">
        <v>651.0</v>
      </c>
      <c r="B3" s="383">
        <v>45912.0</v>
      </c>
      <c r="C3" s="384">
        <v>0.5104166666666666</v>
      </c>
      <c r="D3" s="182" t="s">
        <v>103</v>
      </c>
      <c r="E3" s="183" t="s">
        <v>778</v>
      </c>
      <c r="F3" s="184" t="s">
        <v>251</v>
      </c>
      <c r="G3" s="184" t="s">
        <v>799</v>
      </c>
      <c r="H3" s="184" t="s">
        <v>780</v>
      </c>
      <c r="I3" s="180">
        <v>45915.0</v>
      </c>
      <c r="J3" s="181"/>
      <c r="K3" s="186"/>
      <c r="L3" s="184" t="s">
        <v>781</v>
      </c>
      <c r="M3" s="184"/>
      <c r="N3" s="184">
        <f t="shared" ref="N3:N21" si="1">M3-L3</f>
        <v>-442773</v>
      </c>
      <c r="O3" s="187" t="s">
        <v>147</v>
      </c>
      <c r="P3" s="188" t="s">
        <v>20</v>
      </c>
      <c r="Q3" s="203" t="s">
        <v>800</v>
      </c>
      <c r="R3" s="83"/>
      <c r="S3" s="83"/>
    </row>
    <row r="4">
      <c r="A4" s="115">
        <v>657.0</v>
      </c>
      <c r="B4" s="269">
        <v>45913.0</v>
      </c>
      <c r="C4" s="279">
        <v>0.15625</v>
      </c>
      <c r="D4" s="278" t="s">
        <v>35</v>
      </c>
      <c r="E4" s="273" t="s">
        <v>801</v>
      </c>
      <c r="F4" s="272" t="s">
        <v>18</v>
      </c>
      <c r="G4" s="272" t="s">
        <v>802</v>
      </c>
      <c r="H4" s="272"/>
      <c r="I4" s="269">
        <v>45915.0</v>
      </c>
      <c r="J4" s="279">
        <v>0.30069444444444443</v>
      </c>
      <c r="K4" s="106"/>
      <c r="L4" s="272" t="s">
        <v>803</v>
      </c>
      <c r="M4" s="272" t="s">
        <v>804</v>
      </c>
      <c r="N4" s="275">
        <f t="shared" si="1"/>
        <v>400</v>
      </c>
      <c r="O4" s="398" t="s">
        <v>19</v>
      </c>
      <c r="P4" s="64" t="s">
        <v>20</v>
      </c>
      <c r="R4" s="69"/>
      <c r="S4" s="69"/>
    </row>
    <row r="5">
      <c r="A5" s="232">
        <v>658.0</v>
      </c>
      <c r="B5" s="269"/>
      <c r="C5" s="279"/>
      <c r="D5" s="278"/>
      <c r="E5" s="273"/>
      <c r="F5" s="272"/>
      <c r="G5" s="275"/>
      <c r="H5" s="272"/>
      <c r="I5" s="269"/>
      <c r="J5" s="274"/>
      <c r="K5" s="162"/>
      <c r="L5" s="275"/>
      <c r="M5" s="275"/>
      <c r="N5" s="275">
        <f t="shared" si="1"/>
        <v>0</v>
      </c>
      <c r="O5" s="398" t="s">
        <v>386</v>
      </c>
      <c r="P5" s="64" t="s">
        <v>20</v>
      </c>
      <c r="R5" s="83"/>
      <c r="S5" s="83"/>
    </row>
    <row r="6">
      <c r="A6" s="258"/>
      <c r="B6" s="269"/>
      <c r="C6" s="279"/>
      <c r="D6" s="278"/>
      <c r="E6" s="273"/>
      <c r="F6" s="272"/>
      <c r="G6" s="275"/>
      <c r="H6" s="272"/>
      <c r="I6" s="269"/>
      <c r="J6" s="274"/>
      <c r="K6" s="167"/>
      <c r="L6" s="275"/>
      <c r="M6" s="275"/>
      <c r="N6" s="275">
        <f t="shared" si="1"/>
        <v>0</v>
      </c>
      <c r="O6" s="398" t="s">
        <v>386</v>
      </c>
      <c r="P6" s="64" t="s">
        <v>20</v>
      </c>
      <c r="R6" s="83"/>
      <c r="S6" s="83"/>
    </row>
    <row r="7">
      <c r="A7" s="258"/>
      <c r="B7" s="269"/>
      <c r="C7" s="279"/>
      <c r="D7" s="278"/>
      <c r="E7" s="273"/>
      <c r="F7" s="272"/>
      <c r="G7" s="275"/>
      <c r="H7" s="272"/>
      <c r="I7" s="269"/>
      <c r="J7" s="274"/>
      <c r="K7" s="162"/>
      <c r="L7" s="275"/>
      <c r="M7" s="275"/>
      <c r="N7" s="275">
        <f t="shared" si="1"/>
        <v>0</v>
      </c>
      <c r="O7" s="398" t="s">
        <v>386</v>
      </c>
      <c r="P7" s="64" t="s">
        <v>20</v>
      </c>
      <c r="R7" s="83"/>
      <c r="S7" s="83"/>
    </row>
    <row r="8">
      <c r="A8" s="258"/>
      <c r="B8" s="269"/>
      <c r="C8" s="279"/>
      <c r="D8" s="278"/>
      <c r="E8" s="273"/>
      <c r="F8" s="272"/>
      <c r="G8" s="275"/>
      <c r="H8" s="272"/>
      <c r="I8" s="269"/>
      <c r="J8" s="274"/>
      <c r="K8" s="167"/>
      <c r="L8" s="275"/>
      <c r="M8" s="275"/>
      <c r="N8" s="275">
        <f t="shared" si="1"/>
        <v>0</v>
      </c>
      <c r="O8" s="398" t="s">
        <v>386</v>
      </c>
      <c r="P8" s="64" t="s">
        <v>20</v>
      </c>
      <c r="R8" s="83"/>
      <c r="S8" s="83"/>
    </row>
    <row r="9">
      <c r="A9" s="258"/>
      <c r="B9" s="269"/>
      <c r="C9" s="279"/>
      <c r="D9" s="278"/>
      <c r="E9" s="273"/>
      <c r="F9" s="272"/>
      <c r="G9" s="275"/>
      <c r="H9" s="272"/>
      <c r="I9" s="269"/>
      <c r="J9" s="274"/>
      <c r="K9" s="162"/>
      <c r="L9" s="275"/>
      <c r="M9" s="275"/>
      <c r="N9" s="275">
        <f t="shared" si="1"/>
        <v>0</v>
      </c>
      <c r="O9" s="398" t="s">
        <v>386</v>
      </c>
      <c r="P9" s="64" t="s">
        <v>20</v>
      </c>
      <c r="R9" s="83"/>
      <c r="S9" s="83"/>
    </row>
    <row r="10">
      <c r="A10" s="258"/>
      <c r="B10" s="269"/>
      <c r="C10" s="279"/>
      <c r="D10" s="278"/>
      <c r="E10" s="273"/>
      <c r="F10" s="275"/>
      <c r="G10" s="275"/>
      <c r="H10" s="275"/>
      <c r="I10" s="269"/>
      <c r="J10" s="274"/>
      <c r="K10" s="167"/>
      <c r="L10" s="275"/>
      <c r="M10" s="275"/>
      <c r="N10" s="275">
        <f t="shared" si="1"/>
        <v>0</v>
      </c>
      <c r="O10" s="398" t="s">
        <v>386</v>
      </c>
      <c r="P10" s="64" t="s">
        <v>20</v>
      </c>
      <c r="R10" s="83"/>
      <c r="S10" s="83"/>
    </row>
    <row r="11">
      <c r="A11" s="399"/>
      <c r="B11" s="269"/>
      <c r="C11" s="279"/>
      <c r="D11" s="284"/>
      <c r="E11" s="273"/>
      <c r="F11" s="275"/>
      <c r="G11" s="275"/>
      <c r="H11" s="275"/>
      <c r="I11" s="269"/>
      <c r="J11" s="274"/>
      <c r="K11" s="162"/>
      <c r="L11" s="275"/>
      <c r="M11" s="275"/>
      <c r="N11" s="275">
        <f t="shared" si="1"/>
        <v>0</v>
      </c>
      <c r="O11" s="398" t="s">
        <v>386</v>
      </c>
      <c r="P11" s="64" t="s">
        <v>20</v>
      </c>
      <c r="R11" s="83"/>
      <c r="S11" s="83"/>
    </row>
    <row r="12">
      <c r="A12" s="258"/>
      <c r="B12" s="269"/>
      <c r="C12" s="279"/>
      <c r="D12" s="278"/>
      <c r="E12" s="273"/>
      <c r="F12" s="275"/>
      <c r="G12" s="275"/>
      <c r="H12" s="275"/>
      <c r="I12" s="269"/>
      <c r="J12" s="274"/>
      <c r="K12" s="167"/>
      <c r="L12" s="275"/>
      <c r="M12" s="275"/>
      <c r="N12" s="275">
        <f t="shared" si="1"/>
        <v>0</v>
      </c>
      <c r="O12" s="398" t="s">
        <v>386</v>
      </c>
      <c r="P12" s="64" t="s">
        <v>20</v>
      </c>
      <c r="R12" s="83"/>
      <c r="S12" s="83"/>
    </row>
    <row r="13">
      <c r="A13" s="377"/>
      <c r="B13" s="269"/>
      <c r="C13" s="279"/>
      <c r="D13" s="284"/>
      <c r="E13" s="273"/>
      <c r="F13" s="275"/>
      <c r="G13" s="275"/>
      <c r="H13" s="275"/>
      <c r="I13" s="269"/>
      <c r="J13" s="274"/>
      <c r="K13" s="162"/>
      <c r="L13" s="275"/>
      <c r="M13" s="275"/>
      <c r="N13" s="275">
        <f t="shared" si="1"/>
        <v>0</v>
      </c>
      <c r="O13" s="231" t="s">
        <v>386</v>
      </c>
      <c r="P13" s="64" t="s">
        <v>20</v>
      </c>
      <c r="R13" s="83"/>
      <c r="S13" s="83"/>
    </row>
    <row r="14">
      <c r="A14" s="232"/>
      <c r="B14" s="269"/>
      <c r="C14" s="279"/>
      <c r="D14" s="282"/>
      <c r="E14" s="273"/>
      <c r="F14" s="275"/>
      <c r="G14" s="275"/>
      <c r="H14" s="275"/>
      <c r="I14" s="269"/>
      <c r="J14" s="274"/>
      <c r="K14" s="167"/>
      <c r="L14" s="275"/>
      <c r="M14" s="275"/>
      <c r="N14" s="275">
        <f t="shared" si="1"/>
        <v>0</v>
      </c>
      <c r="O14" s="231" t="s">
        <v>386</v>
      </c>
      <c r="P14" s="64" t="s">
        <v>20</v>
      </c>
      <c r="R14" s="83"/>
      <c r="S14" s="83"/>
    </row>
    <row r="15">
      <c r="A15" s="377"/>
      <c r="B15" s="269"/>
      <c r="C15" s="279"/>
      <c r="D15" s="284"/>
      <c r="E15" s="273"/>
      <c r="F15" s="275"/>
      <c r="G15" s="275"/>
      <c r="H15" s="275"/>
      <c r="I15" s="269"/>
      <c r="J15" s="274"/>
      <c r="K15" s="162"/>
      <c r="L15" s="275"/>
      <c r="M15" s="275"/>
      <c r="N15" s="275">
        <f t="shared" si="1"/>
        <v>0</v>
      </c>
      <c r="O15" s="231" t="s">
        <v>386</v>
      </c>
      <c r="P15" s="64" t="s">
        <v>20</v>
      </c>
      <c r="R15" s="83"/>
      <c r="S15" s="83"/>
    </row>
    <row r="16">
      <c r="A16" s="232"/>
      <c r="B16" s="269"/>
      <c r="C16" s="279"/>
      <c r="D16" s="282"/>
      <c r="E16" s="273"/>
      <c r="F16" s="275"/>
      <c r="G16" s="275"/>
      <c r="H16" s="275"/>
      <c r="I16" s="269"/>
      <c r="J16" s="274"/>
      <c r="K16" s="167"/>
      <c r="L16" s="275"/>
      <c r="M16" s="275"/>
      <c r="N16" s="275">
        <f t="shared" si="1"/>
        <v>0</v>
      </c>
      <c r="O16" s="231" t="s">
        <v>386</v>
      </c>
      <c r="P16" s="64" t="s">
        <v>20</v>
      </c>
      <c r="R16" s="83"/>
      <c r="S16" s="83"/>
    </row>
    <row r="17">
      <c r="A17" s="377"/>
      <c r="B17" s="269"/>
      <c r="C17" s="279"/>
      <c r="D17" s="284"/>
      <c r="E17" s="273"/>
      <c r="F17" s="275"/>
      <c r="G17" s="275"/>
      <c r="H17" s="275"/>
      <c r="I17" s="269"/>
      <c r="J17" s="274"/>
      <c r="K17" s="162"/>
      <c r="L17" s="275"/>
      <c r="M17" s="275"/>
      <c r="N17" s="275">
        <f t="shared" si="1"/>
        <v>0</v>
      </c>
      <c r="O17" s="231" t="s">
        <v>386</v>
      </c>
      <c r="P17" s="64" t="s">
        <v>20</v>
      </c>
      <c r="R17" s="83"/>
      <c r="S17" s="83"/>
    </row>
    <row r="18">
      <c r="A18" s="232"/>
      <c r="B18" s="269"/>
      <c r="C18" s="279"/>
      <c r="D18" s="282"/>
      <c r="E18" s="273"/>
      <c r="F18" s="275"/>
      <c r="G18" s="275"/>
      <c r="H18" s="275"/>
      <c r="I18" s="269"/>
      <c r="J18" s="274"/>
      <c r="K18" s="167"/>
      <c r="L18" s="275"/>
      <c r="M18" s="275"/>
      <c r="N18" s="275">
        <f t="shared" si="1"/>
        <v>0</v>
      </c>
      <c r="O18" s="231" t="s">
        <v>386</v>
      </c>
      <c r="P18" s="64" t="s">
        <v>20</v>
      </c>
      <c r="R18" s="83"/>
      <c r="S18" s="83"/>
    </row>
    <row r="19">
      <c r="A19" s="377"/>
      <c r="B19" s="269"/>
      <c r="C19" s="279"/>
      <c r="D19" s="284"/>
      <c r="E19" s="273"/>
      <c r="F19" s="275"/>
      <c r="G19" s="275"/>
      <c r="H19" s="275"/>
      <c r="I19" s="269"/>
      <c r="J19" s="274"/>
      <c r="K19" s="162"/>
      <c r="L19" s="275"/>
      <c r="M19" s="275"/>
      <c r="N19" s="275">
        <f t="shared" si="1"/>
        <v>0</v>
      </c>
      <c r="O19" s="231" t="s">
        <v>386</v>
      </c>
      <c r="P19" s="64" t="s">
        <v>20</v>
      </c>
      <c r="R19" s="83"/>
      <c r="S19" s="83"/>
    </row>
    <row r="20">
      <c r="A20" s="232"/>
      <c r="B20" s="269"/>
      <c r="C20" s="279"/>
      <c r="D20" s="282"/>
      <c r="E20" s="273"/>
      <c r="F20" s="275"/>
      <c r="G20" s="275"/>
      <c r="H20" s="275"/>
      <c r="I20" s="269"/>
      <c r="J20" s="274"/>
      <c r="K20" s="167"/>
      <c r="L20" s="275"/>
      <c r="M20" s="275"/>
      <c r="N20" s="275">
        <f t="shared" si="1"/>
        <v>0</v>
      </c>
      <c r="O20" s="231" t="s">
        <v>386</v>
      </c>
      <c r="P20" s="64" t="s">
        <v>20</v>
      </c>
      <c r="R20" s="83"/>
      <c r="S20" s="83"/>
    </row>
    <row r="21">
      <c r="A21" s="283"/>
      <c r="B21" s="269"/>
      <c r="C21" s="279"/>
      <c r="D21" s="284"/>
      <c r="E21" s="273"/>
      <c r="F21" s="275"/>
      <c r="G21" s="275"/>
      <c r="H21" s="275"/>
      <c r="I21" s="269"/>
      <c r="J21" s="274"/>
      <c r="K21" s="162"/>
      <c r="L21" s="275"/>
      <c r="M21" s="275"/>
      <c r="N21" s="275">
        <f t="shared" si="1"/>
        <v>0</v>
      </c>
      <c r="O21" s="231" t="s">
        <v>386</v>
      </c>
      <c r="P21" s="64" t="s">
        <v>50</v>
      </c>
      <c r="R21" s="83"/>
      <c r="S21" s="83"/>
    </row>
    <row r="22">
      <c r="C22" s="83"/>
      <c r="D22" s="83"/>
      <c r="E22" s="167"/>
      <c r="F22" s="167"/>
      <c r="G22" s="167"/>
      <c r="H22" s="167"/>
      <c r="I22" s="167"/>
      <c r="J22" s="167"/>
      <c r="K22" s="167"/>
      <c r="L22" s="167"/>
      <c r="M22" s="168"/>
      <c r="N22" s="168"/>
      <c r="O22" s="107"/>
      <c r="S22" s="83"/>
    </row>
    <row r="23">
      <c r="C23" s="83"/>
      <c r="D23" s="83"/>
      <c r="E23" s="162"/>
      <c r="F23" s="162"/>
      <c r="G23" s="162"/>
      <c r="H23" s="162"/>
      <c r="I23" s="162"/>
      <c r="J23" s="162"/>
      <c r="K23" s="162"/>
      <c r="L23" s="162"/>
      <c r="M23" s="163"/>
      <c r="N23" s="163"/>
      <c r="O23" s="164"/>
      <c r="S23" s="83"/>
    </row>
    <row r="24">
      <c r="C24" s="83"/>
      <c r="D24" s="83"/>
      <c r="E24" s="167"/>
      <c r="F24" s="167"/>
      <c r="G24" s="167"/>
      <c r="H24" s="167"/>
      <c r="I24" s="167"/>
      <c r="J24" s="167"/>
      <c r="K24" s="167"/>
      <c r="L24" s="167"/>
      <c r="M24" s="168"/>
      <c r="N24" s="168"/>
      <c r="O24" s="107"/>
      <c r="S24" s="83"/>
    </row>
    <row r="25">
      <c r="C25" s="83"/>
      <c r="D25" s="83"/>
      <c r="E25" s="162"/>
      <c r="F25" s="162"/>
      <c r="G25" s="162"/>
      <c r="H25" s="162"/>
      <c r="I25" s="162"/>
      <c r="J25" s="162"/>
      <c r="K25" s="162"/>
      <c r="L25" s="162"/>
      <c r="M25" s="163"/>
      <c r="N25" s="163"/>
      <c r="O25" s="164"/>
      <c r="S25" s="83"/>
    </row>
    <row r="26">
      <c r="D26" s="83"/>
      <c r="E26" s="167"/>
      <c r="F26" s="167"/>
      <c r="G26" s="167"/>
      <c r="H26" s="167"/>
      <c r="I26" s="167"/>
      <c r="J26" s="167"/>
      <c r="K26" s="167"/>
      <c r="L26" s="167"/>
      <c r="M26" s="168"/>
      <c r="N26" s="168"/>
      <c r="O26" s="107"/>
    </row>
    <row r="27">
      <c r="D27" s="83"/>
      <c r="E27" s="162"/>
      <c r="F27" s="162"/>
      <c r="G27" s="162"/>
      <c r="H27" s="162"/>
      <c r="I27" s="162"/>
      <c r="J27" s="162"/>
      <c r="K27" s="162"/>
      <c r="L27" s="162"/>
      <c r="M27" s="163"/>
      <c r="N27" s="163"/>
      <c r="O27" s="164"/>
    </row>
    <row r="28">
      <c r="D28" s="83"/>
      <c r="E28" s="167"/>
      <c r="F28" s="167"/>
      <c r="G28" s="167"/>
      <c r="H28" s="167"/>
      <c r="I28" s="167"/>
      <c r="J28" s="167"/>
      <c r="K28" s="167"/>
      <c r="L28" s="167"/>
      <c r="M28" s="168"/>
      <c r="N28" s="168"/>
      <c r="O28" s="107"/>
    </row>
    <row r="29">
      <c r="E29" s="227"/>
      <c r="F29" s="163"/>
      <c r="G29" s="163"/>
      <c r="H29" s="163"/>
      <c r="I29" s="163"/>
      <c r="J29" s="163"/>
      <c r="L29" s="163"/>
    </row>
    <row r="30">
      <c r="E30" s="225"/>
      <c r="F30" s="168"/>
      <c r="G30" s="168"/>
      <c r="H30" s="168"/>
      <c r="I30" s="168"/>
      <c r="J30" s="168"/>
      <c r="L30" s="168"/>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sheetData>
  <mergeCells count="3">
    <mergeCell ref="B1:J1"/>
    <mergeCell ref="L1:N1"/>
    <mergeCell ref="O1:Q1"/>
  </mergeCells>
  <conditionalFormatting sqref="O3:O21">
    <cfRule type="notContainsBlanks" dxfId="3" priority="1">
      <formula>LEN(TRIM(O3))&gt;0</formula>
    </cfRule>
  </conditionalFormatting>
  <dataValidations>
    <dataValidation type="list" allowBlank="1" showErrorMessage="1" sqref="P3:P21">
      <formula1>"MICHELLE,BARBARA,ANGELA,A VERIFICAR,DANIEL,BEATIZ"</formula1>
    </dataValidation>
    <dataValidation type="list" allowBlank="1" showErrorMessage="1" sqref="O3:O21">
      <formula1>"FINALIZADO,EM VIAGEM,NA ORIGEM,AGENDADO,FALTA DOC,CANCELADA,NO DESTINO FINAL,PERNOITE,REPROVADA"</formula1>
    </dataValidation>
  </dataValidations>
  <drawing r:id="rId1"/>
  <tableParts count="3">
    <tablePart r:id="rId5"/>
    <tablePart r:id="rId6"/>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0.38"/>
    <col customWidth="1" min="3" max="3" width="9.88"/>
    <col customWidth="1" min="5" max="5" width="28.25"/>
    <col customWidth="1" min="6" max="6" width="15.75"/>
    <col customWidth="1" min="7" max="7" width="11.75"/>
    <col customWidth="1" min="8" max="8" width="15.5"/>
    <col customWidth="1" min="10" max="10" width="8.88"/>
    <col customWidth="1" min="11" max="11" width="1.13"/>
    <col customWidth="1" min="12" max="12" width="10.38"/>
    <col customWidth="1" min="13" max="13" width="8.75"/>
    <col customWidth="1" min="14" max="14" width="8.0"/>
    <col customWidth="1" min="15" max="15" width="18.0"/>
    <col customWidth="1" min="17" max="17" width="45.75"/>
    <col customWidth="1" min="18" max="18" width="5.63"/>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2" t="s">
        <v>8</v>
      </c>
      <c r="R2" s="69"/>
      <c r="S2" s="69"/>
    </row>
    <row r="3">
      <c r="A3" s="400">
        <v>666.0</v>
      </c>
      <c r="B3" s="401">
        <v>45915.0</v>
      </c>
      <c r="C3" s="402">
        <v>0.75</v>
      </c>
      <c r="D3" s="346" t="s">
        <v>121</v>
      </c>
      <c r="E3" s="403" t="s">
        <v>805</v>
      </c>
      <c r="F3" s="403" t="s">
        <v>806</v>
      </c>
      <c r="G3" s="403" t="s">
        <v>594</v>
      </c>
      <c r="H3" s="403" t="s">
        <v>807</v>
      </c>
      <c r="I3" s="404">
        <v>45915.0</v>
      </c>
      <c r="J3" s="405">
        <v>0.0798611111111111</v>
      </c>
      <c r="K3" s="406"/>
      <c r="L3" s="403" t="s">
        <v>808</v>
      </c>
      <c r="M3" s="403" t="s">
        <v>809</v>
      </c>
      <c r="N3" s="403">
        <f t="shared" ref="N3:N30" si="1">M3-L3</f>
        <v>202</v>
      </c>
      <c r="O3" s="407" t="s">
        <v>19</v>
      </c>
      <c r="P3" s="408" t="s">
        <v>70</v>
      </c>
      <c r="Q3" s="407" t="s">
        <v>810</v>
      </c>
      <c r="R3" s="409"/>
      <c r="S3" s="410"/>
      <c r="T3" s="410"/>
      <c r="U3" s="410"/>
      <c r="V3" s="410"/>
      <c r="W3" s="410"/>
    </row>
    <row r="4">
      <c r="A4" s="400">
        <v>651.0</v>
      </c>
      <c r="B4" s="411">
        <v>45912.0</v>
      </c>
      <c r="C4" s="412">
        <v>0.5104166666666666</v>
      </c>
      <c r="D4" s="346" t="s">
        <v>103</v>
      </c>
      <c r="E4" s="347" t="s">
        <v>778</v>
      </c>
      <c r="F4" s="347" t="s">
        <v>251</v>
      </c>
      <c r="G4" s="347" t="s">
        <v>799</v>
      </c>
      <c r="H4" s="347" t="s">
        <v>780</v>
      </c>
      <c r="I4" s="413">
        <v>45915.0</v>
      </c>
      <c r="J4" s="414"/>
      <c r="K4" s="415"/>
      <c r="L4" s="347" t="s">
        <v>781</v>
      </c>
      <c r="M4" s="347"/>
      <c r="N4" s="347">
        <f t="shared" si="1"/>
        <v>-442773</v>
      </c>
      <c r="O4" s="416" t="s">
        <v>147</v>
      </c>
      <c r="P4" s="417" t="s">
        <v>50</v>
      </c>
      <c r="Q4" s="417" t="s">
        <v>800</v>
      </c>
      <c r="R4" s="409"/>
      <c r="S4" s="410"/>
      <c r="T4" s="410"/>
      <c r="U4" s="410"/>
      <c r="V4" s="410"/>
      <c r="W4" s="410"/>
    </row>
    <row r="5">
      <c r="A5" s="400">
        <v>661.0</v>
      </c>
      <c r="B5" s="418">
        <v>45915.0</v>
      </c>
      <c r="C5" s="419">
        <v>0.5833333333333334</v>
      </c>
      <c r="D5" s="420" t="s">
        <v>615</v>
      </c>
      <c r="E5" s="421" t="s">
        <v>811</v>
      </c>
      <c r="F5" s="421" t="s">
        <v>25</v>
      </c>
      <c r="G5" s="421" t="s">
        <v>333</v>
      </c>
      <c r="H5" s="421" t="s">
        <v>627</v>
      </c>
      <c r="I5" s="180">
        <v>45916.0</v>
      </c>
      <c r="J5" s="422">
        <v>0.41388888888888886</v>
      </c>
      <c r="K5" s="423"/>
      <c r="L5" s="347" t="s">
        <v>812</v>
      </c>
      <c r="M5" s="424" t="s">
        <v>813</v>
      </c>
      <c r="N5" s="403">
        <f t="shared" si="1"/>
        <v>664</v>
      </c>
      <c r="O5" s="408" t="s">
        <v>19</v>
      </c>
      <c r="P5" s="408" t="s">
        <v>50</v>
      </c>
      <c r="Q5" s="407" t="s">
        <v>814</v>
      </c>
      <c r="R5" s="409"/>
      <c r="S5" s="410"/>
      <c r="T5" s="410"/>
      <c r="U5" s="410"/>
      <c r="V5" s="410"/>
      <c r="W5" s="410"/>
    </row>
    <row r="6">
      <c r="A6" s="115">
        <v>682.0</v>
      </c>
      <c r="B6" s="180">
        <v>45916.0</v>
      </c>
      <c r="C6" s="241">
        <v>0.5833333333333334</v>
      </c>
      <c r="D6" s="182" t="s">
        <v>121</v>
      </c>
      <c r="E6" s="183" t="s">
        <v>815</v>
      </c>
      <c r="F6" s="184" t="s">
        <v>816</v>
      </c>
      <c r="G6" s="184" t="s">
        <v>178</v>
      </c>
      <c r="H6" s="184" t="s">
        <v>817</v>
      </c>
      <c r="I6" s="180">
        <v>45916.0</v>
      </c>
      <c r="J6" s="241">
        <v>0.7222222222222222</v>
      </c>
      <c r="K6" s="178"/>
      <c r="L6" s="184" t="s">
        <v>818</v>
      </c>
      <c r="M6" s="184" t="s">
        <v>819</v>
      </c>
      <c r="N6" s="184">
        <f t="shared" si="1"/>
        <v>202</v>
      </c>
      <c r="O6" s="187" t="s">
        <v>19</v>
      </c>
      <c r="P6" s="188" t="s">
        <v>50</v>
      </c>
      <c r="Q6" s="192" t="s">
        <v>820</v>
      </c>
      <c r="R6" s="348"/>
      <c r="S6" s="69"/>
    </row>
    <row r="7">
      <c r="A7" s="115">
        <v>683.0</v>
      </c>
      <c r="B7" s="180">
        <v>45916.0</v>
      </c>
      <c r="C7" s="241">
        <v>0.75</v>
      </c>
      <c r="D7" s="182" t="s">
        <v>121</v>
      </c>
      <c r="E7" s="183" t="s">
        <v>225</v>
      </c>
      <c r="F7" s="184" t="s">
        <v>821</v>
      </c>
      <c r="G7" s="184" t="s">
        <v>427</v>
      </c>
      <c r="H7" s="184" t="s">
        <v>822</v>
      </c>
      <c r="I7" s="180">
        <v>45916.0</v>
      </c>
      <c r="J7" s="181">
        <v>0.8527777777777777</v>
      </c>
      <c r="K7" s="186"/>
      <c r="L7" s="184" t="s">
        <v>823</v>
      </c>
      <c r="M7" s="184" t="s">
        <v>824</v>
      </c>
      <c r="N7" s="184">
        <f t="shared" si="1"/>
        <v>203</v>
      </c>
      <c r="O7" s="187" t="s">
        <v>19</v>
      </c>
      <c r="P7" s="188" t="s">
        <v>50</v>
      </c>
      <c r="Q7" s="203" t="s">
        <v>825</v>
      </c>
      <c r="R7" s="349"/>
      <c r="S7" s="83"/>
    </row>
    <row r="8">
      <c r="A8" s="115">
        <v>684.0</v>
      </c>
      <c r="B8" s="180">
        <v>45916.0</v>
      </c>
      <c r="C8" s="241">
        <v>0.75</v>
      </c>
      <c r="D8" s="182" t="s">
        <v>121</v>
      </c>
      <c r="E8" s="183" t="s">
        <v>225</v>
      </c>
      <c r="F8" s="184" t="s">
        <v>826</v>
      </c>
      <c r="G8" s="184" t="s">
        <v>139</v>
      </c>
      <c r="H8" s="184" t="s">
        <v>827</v>
      </c>
      <c r="I8" s="180">
        <v>45916.0</v>
      </c>
      <c r="J8" s="425">
        <v>0.9527777777777777</v>
      </c>
      <c r="K8" s="425"/>
      <c r="L8" s="184" t="s">
        <v>828</v>
      </c>
      <c r="M8" s="184" t="s">
        <v>829</v>
      </c>
      <c r="N8" s="184">
        <f t="shared" si="1"/>
        <v>202</v>
      </c>
      <c r="O8" s="187" t="s">
        <v>19</v>
      </c>
      <c r="P8" s="188" t="s">
        <v>50</v>
      </c>
      <c r="Q8" s="192" t="s">
        <v>224</v>
      </c>
      <c r="R8" s="349"/>
      <c r="S8" s="83"/>
    </row>
    <row r="9">
      <c r="A9" s="115">
        <v>685.0</v>
      </c>
      <c r="B9" s="180">
        <v>45916.0</v>
      </c>
      <c r="C9" s="241">
        <v>0.75</v>
      </c>
      <c r="D9" s="182" t="s">
        <v>121</v>
      </c>
      <c r="E9" s="183" t="s">
        <v>225</v>
      </c>
      <c r="F9" s="184" t="s">
        <v>830</v>
      </c>
      <c r="G9" s="184" t="s">
        <v>84</v>
      </c>
      <c r="H9" s="184" t="s">
        <v>831</v>
      </c>
      <c r="I9" s="180">
        <v>45917.0</v>
      </c>
      <c r="J9" s="181">
        <v>0.11736111111111111</v>
      </c>
      <c r="K9" s="186"/>
      <c r="L9" s="184" t="s">
        <v>832</v>
      </c>
      <c r="M9" s="184" t="s">
        <v>833</v>
      </c>
      <c r="N9" s="184">
        <f t="shared" si="1"/>
        <v>200</v>
      </c>
      <c r="O9" s="187" t="s">
        <v>19</v>
      </c>
      <c r="P9" s="188" t="s">
        <v>50</v>
      </c>
      <c r="Q9" s="203" t="s">
        <v>834</v>
      </c>
      <c r="R9" s="349"/>
      <c r="S9" s="83"/>
    </row>
    <row r="10">
      <c r="A10" s="115">
        <v>686.0</v>
      </c>
      <c r="B10" s="180">
        <v>45916.0</v>
      </c>
      <c r="C10" s="241">
        <v>0.375</v>
      </c>
      <c r="D10" s="182" t="s">
        <v>30</v>
      </c>
      <c r="E10" s="183" t="s">
        <v>162</v>
      </c>
      <c r="F10" s="184" t="s">
        <v>668</v>
      </c>
      <c r="G10" s="184" t="s">
        <v>835</v>
      </c>
      <c r="H10" s="184" t="s">
        <v>836</v>
      </c>
      <c r="I10" s="180">
        <v>45916.0</v>
      </c>
      <c r="J10" s="181">
        <v>0.4013888888888889</v>
      </c>
      <c r="K10" s="178"/>
      <c r="L10" s="184" t="s">
        <v>837</v>
      </c>
      <c r="M10" s="184">
        <f>L10+36</f>
        <v>133098</v>
      </c>
      <c r="N10" s="184">
        <f t="shared" si="1"/>
        <v>36</v>
      </c>
      <c r="O10" s="187" t="s">
        <v>43</v>
      </c>
      <c r="P10" s="188" t="s">
        <v>50</v>
      </c>
      <c r="Q10" s="192" t="s">
        <v>838</v>
      </c>
      <c r="R10" s="349"/>
      <c r="S10" s="83"/>
    </row>
    <row r="11">
      <c r="A11" s="115">
        <v>687.0</v>
      </c>
      <c r="B11" s="180">
        <v>45916.0</v>
      </c>
      <c r="C11" s="241">
        <v>0.4166666666666667</v>
      </c>
      <c r="D11" s="182" t="s">
        <v>24</v>
      </c>
      <c r="E11" s="183" t="s">
        <v>839</v>
      </c>
      <c r="F11" s="184" t="s">
        <v>90</v>
      </c>
      <c r="G11" s="184" t="s">
        <v>247</v>
      </c>
      <c r="H11" s="184" t="s">
        <v>101</v>
      </c>
      <c r="I11" s="180">
        <v>45916.0</v>
      </c>
      <c r="J11" s="181">
        <v>0.525</v>
      </c>
      <c r="K11" s="186"/>
      <c r="L11" s="184" t="s">
        <v>840</v>
      </c>
      <c r="M11" s="184" t="s">
        <v>841</v>
      </c>
      <c r="N11" s="184">
        <f t="shared" si="1"/>
        <v>24</v>
      </c>
      <c r="O11" s="187" t="s">
        <v>19</v>
      </c>
      <c r="P11" s="188" t="s">
        <v>50</v>
      </c>
      <c r="Q11" s="203" t="s">
        <v>425</v>
      </c>
      <c r="R11" s="349"/>
      <c r="S11" s="83"/>
    </row>
    <row r="12">
      <c r="A12" s="115">
        <v>688.0</v>
      </c>
      <c r="B12" s="180">
        <v>45916.0</v>
      </c>
      <c r="C12" s="241">
        <v>0.2916666666666667</v>
      </c>
      <c r="D12" s="182" t="s">
        <v>24</v>
      </c>
      <c r="E12" s="183" t="s">
        <v>842</v>
      </c>
      <c r="F12" s="184" t="s">
        <v>843</v>
      </c>
      <c r="G12" s="184" t="s">
        <v>844</v>
      </c>
      <c r="H12" s="184" t="s">
        <v>845</v>
      </c>
      <c r="I12" s="180">
        <v>45916.0</v>
      </c>
      <c r="J12" s="181">
        <v>0.35694444444444445</v>
      </c>
      <c r="K12" s="178"/>
      <c r="L12" s="184" t="s">
        <v>846</v>
      </c>
      <c r="M12" s="184" t="s">
        <v>847</v>
      </c>
      <c r="N12" s="184">
        <f t="shared" si="1"/>
        <v>9</v>
      </c>
      <c r="O12" s="187" t="s">
        <v>19</v>
      </c>
      <c r="P12" s="188" t="s">
        <v>50</v>
      </c>
      <c r="Q12" s="192" t="s">
        <v>848</v>
      </c>
      <c r="R12" s="349"/>
      <c r="S12" s="83"/>
    </row>
    <row r="13">
      <c r="A13" s="115">
        <v>689.0</v>
      </c>
      <c r="B13" s="180">
        <v>45916.0</v>
      </c>
      <c r="C13" s="241">
        <v>0.22916666666666666</v>
      </c>
      <c r="D13" s="182" t="s">
        <v>190</v>
      </c>
      <c r="E13" s="183" t="s">
        <v>849</v>
      </c>
      <c r="F13" s="184" t="s">
        <v>251</v>
      </c>
      <c r="G13" s="184" t="s">
        <v>252</v>
      </c>
      <c r="H13" s="184" t="s">
        <v>850</v>
      </c>
      <c r="I13" s="180">
        <v>45916.0</v>
      </c>
      <c r="J13" s="181">
        <v>0.7722222222222223</v>
      </c>
      <c r="K13" s="186"/>
      <c r="L13" s="184" t="s">
        <v>851</v>
      </c>
      <c r="M13" s="184" t="s">
        <v>852</v>
      </c>
      <c r="N13" s="184">
        <f t="shared" si="1"/>
        <v>250</v>
      </c>
      <c r="O13" s="187" t="s">
        <v>19</v>
      </c>
      <c r="P13" s="188" t="s">
        <v>50</v>
      </c>
      <c r="Q13" s="203" t="s">
        <v>853</v>
      </c>
      <c r="R13" s="349"/>
      <c r="S13" s="83"/>
    </row>
    <row r="14">
      <c r="A14" s="115">
        <v>670.0</v>
      </c>
      <c r="B14" s="180">
        <v>45916.0</v>
      </c>
      <c r="C14" s="426">
        <v>0.22916666666666666</v>
      </c>
      <c r="D14" s="182" t="s">
        <v>190</v>
      </c>
      <c r="E14" s="183" t="s">
        <v>849</v>
      </c>
      <c r="F14" s="184" t="s">
        <v>251</v>
      </c>
      <c r="G14" s="184" t="s">
        <v>854</v>
      </c>
      <c r="H14" s="184" t="s">
        <v>855</v>
      </c>
      <c r="I14" s="180">
        <v>45916.0</v>
      </c>
      <c r="J14" s="181">
        <v>0.7395833333333334</v>
      </c>
      <c r="K14" s="178"/>
      <c r="L14" s="184" t="s">
        <v>856</v>
      </c>
      <c r="M14" s="184" t="s">
        <v>857</v>
      </c>
      <c r="N14" s="184">
        <f t="shared" si="1"/>
        <v>191</v>
      </c>
      <c r="O14" s="187" t="s">
        <v>19</v>
      </c>
      <c r="P14" s="188" t="s">
        <v>50</v>
      </c>
      <c r="Q14" s="192" t="s">
        <v>858</v>
      </c>
      <c r="R14" s="349"/>
      <c r="S14" s="83"/>
    </row>
    <row r="15">
      <c r="A15" s="115">
        <v>671.0</v>
      </c>
      <c r="B15" s="180">
        <v>45916.0</v>
      </c>
      <c r="C15" s="241">
        <v>0.22916666666666666</v>
      </c>
      <c r="D15" s="182" t="s">
        <v>190</v>
      </c>
      <c r="E15" s="183" t="s">
        <v>849</v>
      </c>
      <c r="F15" s="184" t="s">
        <v>251</v>
      </c>
      <c r="G15" s="184" t="s">
        <v>859</v>
      </c>
      <c r="H15" s="184" t="s">
        <v>860</v>
      </c>
      <c r="I15" s="180">
        <v>45916.0</v>
      </c>
      <c r="J15" s="181">
        <v>0.6631944444444444</v>
      </c>
      <c r="K15" s="186"/>
      <c r="L15" s="184" t="s">
        <v>861</v>
      </c>
      <c r="M15" s="184" t="s">
        <v>862</v>
      </c>
      <c r="N15" s="184">
        <f t="shared" si="1"/>
        <v>202</v>
      </c>
      <c r="O15" s="187" t="s">
        <v>19</v>
      </c>
      <c r="P15" s="188" t="s">
        <v>50</v>
      </c>
      <c r="Q15" s="203" t="s">
        <v>863</v>
      </c>
      <c r="R15" s="349"/>
      <c r="S15" s="83"/>
    </row>
    <row r="16">
      <c r="A16" s="115">
        <v>672.0</v>
      </c>
      <c r="B16" s="180">
        <v>45916.0</v>
      </c>
      <c r="C16" s="384">
        <v>0.22916666666666666</v>
      </c>
      <c r="D16" s="182" t="s">
        <v>190</v>
      </c>
      <c r="E16" s="183" t="s">
        <v>849</v>
      </c>
      <c r="F16" s="184" t="s">
        <v>49</v>
      </c>
      <c r="G16" s="184" t="s">
        <v>864</v>
      </c>
      <c r="H16" s="184" t="s">
        <v>865</v>
      </c>
      <c r="I16" s="180">
        <v>45916.0</v>
      </c>
      <c r="J16" s="181">
        <v>0.7520833333333333</v>
      </c>
      <c r="K16" s="178"/>
      <c r="L16" s="184" t="s">
        <v>866</v>
      </c>
      <c r="M16" s="184" t="s">
        <v>867</v>
      </c>
      <c r="N16" s="184">
        <f t="shared" si="1"/>
        <v>254</v>
      </c>
      <c r="O16" s="187" t="s">
        <v>19</v>
      </c>
      <c r="P16" s="188" t="s">
        <v>50</v>
      </c>
      <c r="Q16" s="192" t="s">
        <v>868</v>
      </c>
      <c r="R16" s="349"/>
      <c r="S16" s="83"/>
    </row>
    <row r="17">
      <c r="A17" s="115">
        <v>673.0</v>
      </c>
      <c r="B17" s="180">
        <v>45916.0</v>
      </c>
      <c r="C17" s="384">
        <v>0.3125</v>
      </c>
      <c r="D17" s="182" t="s">
        <v>190</v>
      </c>
      <c r="E17" s="183" t="s">
        <v>869</v>
      </c>
      <c r="F17" s="184" t="s">
        <v>49</v>
      </c>
      <c r="G17" s="184" t="s">
        <v>870</v>
      </c>
      <c r="H17" s="184" t="s">
        <v>871</v>
      </c>
      <c r="I17" s="180">
        <v>45916.0</v>
      </c>
      <c r="J17" s="181">
        <v>0.8527777777777777</v>
      </c>
      <c r="K17" s="186"/>
      <c r="L17" s="184" t="s">
        <v>872</v>
      </c>
      <c r="M17" s="184" t="s">
        <v>873</v>
      </c>
      <c r="N17" s="184">
        <f t="shared" si="1"/>
        <v>372</v>
      </c>
      <c r="O17" s="187" t="s">
        <v>19</v>
      </c>
      <c r="P17" s="188" t="s">
        <v>50</v>
      </c>
      <c r="Q17" s="203" t="s">
        <v>874</v>
      </c>
      <c r="R17" s="349"/>
      <c r="S17" s="83"/>
    </row>
    <row r="18">
      <c r="A18" s="115">
        <v>674.0</v>
      </c>
      <c r="B18" s="180">
        <v>45916.0</v>
      </c>
      <c r="C18" s="384">
        <v>0.3125</v>
      </c>
      <c r="D18" s="182" t="s">
        <v>190</v>
      </c>
      <c r="E18" s="183" t="s">
        <v>875</v>
      </c>
      <c r="F18" s="184" t="s">
        <v>122</v>
      </c>
      <c r="G18" s="184" t="s">
        <v>610</v>
      </c>
      <c r="H18" s="184" t="s">
        <v>876</v>
      </c>
      <c r="I18" s="180">
        <v>45916.0</v>
      </c>
      <c r="J18" s="181">
        <v>0.7965277777777777</v>
      </c>
      <c r="K18" s="178"/>
      <c r="L18" s="184" t="s">
        <v>877</v>
      </c>
      <c r="M18" s="184" t="s">
        <v>878</v>
      </c>
      <c r="N18" s="184">
        <f t="shared" si="1"/>
        <v>412</v>
      </c>
      <c r="O18" s="187" t="s">
        <v>19</v>
      </c>
      <c r="P18" s="188" t="s">
        <v>50</v>
      </c>
      <c r="Q18" s="192" t="s">
        <v>879</v>
      </c>
      <c r="R18" s="349"/>
      <c r="S18" s="83"/>
    </row>
    <row r="19">
      <c r="A19" s="115">
        <v>675.0</v>
      </c>
      <c r="B19" s="180">
        <v>45916.0</v>
      </c>
      <c r="C19" s="384">
        <v>0.3125</v>
      </c>
      <c r="D19" s="182" t="s">
        <v>190</v>
      </c>
      <c r="E19" s="183" t="s">
        <v>880</v>
      </c>
      <c r="F19" s="184" t="s">
        <v>25</v>
      </c>
      <c r="G19" s="184" t="s">
        <v>881</v>
      </c>
      <c r="H19" s="184" t="s">
        <v>882</v>
      </c>
      <c r="I19" s="180">
        <v>45916.0</v>
      </c>
      <c r="J19" s="181">
        <v>0.5263888888888889</v>
      </c>
      <c r="K19" s="186"/>
      <c r="L19" s="184" t="s">
        <v>883</v>
      </c>
      <c r="M19" s="184" t="s">
        <v>884</v>
      </c>
      <c r="N19" s="184">
        <f t="shared" si="1"/>
        <v>89</v>
      </c>
      <c r="O19" s="187" t="s">
        <v>19</v>
      </c>
      <c r="P19" s="188" t="s">
        <v>50</v>
      </c>
      <c r="Q19" s="203" t="s">
        <v>885</v>
      </c>
      <c r="R19" s="349"/>
      <c r="S19" s="83"/>
    </row>
    <row r="20" ht="15.0" customHeight="1">
      <c r="A20" s="115">
        <v>676.0</v>
      </c>
      <c r="B20" s="180">
        <v>45916.0</v>
      </c>
      <c r="C20" s="384">
        <v>0.3125</v>
      </c>
      <c r="D20" s="182" t="s">
        <v>190</v>
      </c>
      <c r="E20" s="183" t="s">
        <v>886</v>
      </c>
      <c r="F20" s="184" t="s">
        <v>25</v>
      </c>
      <c r="G20" s="184" t="s">
        <v>372</v>
      </c>
      <c r="H20" s="184" t="s">
        <v>887</v>
      </c>
      <c r="I20" s="180">
        <v>45916.0</v>
      </c>
      <c r="J20" s="181">
        <v>0.6006944444444444</v>
      </c>
      <c r="K20" s="178"/>
      <c r="L20" s="184" t="s">
        <v>888</v>
      </c>
      <c r="M20" s="184" t="s">
        <v>889</v>
      </c>
      <c r="N20" s="184">
        <f t="shared" si="1"/>
        <v>340</v>
      </c>
      <c r="O20" s="187" t="s">
        <v>19</v>
      </c>
      <c r="P20" s="188" t="s">
        <v>50</v>
      </c>
      <c r="Q20" s="192" t="s">
        <v>890</v>
      </c>
      <c r="R20" s="349"/>
      <c r="S20" s="83"/>
    </row>
    <row r="21">
      <c r="A21" s="115">
        <v>677.0</v>
      </c>
      <c r="B21" s="180">
        <v>45916.0</v>
      </c>
      <c r="C21" s="208">
        <v>0.4361111111111111</v>
      </c>
      <c r="D21" s="182" t="s">
        <v>48</v>
      </c>
      <c r="E21" s="203" t="s">
        <v>891</v>
      </c>
      <c r="F21" s="203" t="s">
        <v>49</v>
      </c>
      <c r="G21" s="184" t="s">
        <v>892</v>
      </c>
      <c r="H21" s="184" t="s">
        <v>893</v>
      </c>
      <c r="I21" s="180">
        <v>45916.0</v>
      </c>
      <c r="J21" s="260">
        <v>0.4701388888888889</v>
      </c>
      <c r="K21" s="186"/>
      <c r="L21" s="203">
        <v>362899.0</v>
      </c>
      <c r="M21" s="205">
        <v>362909.0</v>
      </c>
      <c r="N21" s="184">
        <f t="shared" si="1"/>
        <v>10</v>
      </c>
      <c r="O21" s="187" t="s">
        <v>19</v>
      </c>
      <c r="P21" s="188" t="s">
        <v>50</v>
      </c>
      <c r="Q21" s="203" t="s">
        <v>894</v>
      </c>
      <c r="R21" s="386"/>
      <c r="S21" s="83"/>
    </row>
    <row r="22">
      <c r="A22" s="115">
        <v>678.0</v>
      </c>
      <c r="B22" s="180">
        <v>45916.0</v>
      </c>
      <c r="C22" s="208">
        <v>0.4583333333333333</v>
      </c>
      <c r="D22" s="182" t="s">
        <v>24</v>
      </c>
      <c r="E22" s="192" t="s">
        <v>162</v>
      </c>
      <c r="F22" s="192" t="s">
        <v>57</v>
      </c>
      <c r="G22" s="427" t="s">
        <v>164</v>
      </c>
      <c r="H22" s="184" t="s">
        <v>521</v>
      </c>
      <c r="I22" s="180">
        <v>45916.0</v>
      </c>
      <c r="J22" s="209">
        <v>0.5680555555555555</v>
      </c>
      <c r="K22" s="178"/>
      <c r="L22" s="192">
        <v>42960.0</v>
      </c>
      <c r="M22" s="195">
        <v>42987.0</v>
      </c>
      <c r="N22" s="184">
        <f t="shared" si="1"/>
        <v>27</v>
      </c>
      <c r="O22" s="187" t="s">
        <v>19</v>
      </c>
      <c r="P22" s="188" t="s">
        <v>50</v>
      </c>
      <c r="Q22" s="192" t="s">
        <v>895</v>
      </c>
      <c r="R22" s="386"/>
      <c r="S22" s="83"/>
    </row>
    <row r="23">
      <c r="A23" s="115">
        <v>679.0</v>
      </c>
      <c r="B23" s="180">
        <v>45916.0</v>
      </c>
      <c r="C23" s="208">
        <v>0.5833333333333334</v>
      </c>
      <c r="D23" s="182" t="s">
        <v>24</v>
      </c>
      <c r="E23" s="203" t="s">
        <v>279</v>
      </c>
      <c r="F23" s="203" t="s">
        <v>280</v>
      </c>
      <c r="G23" s="184" t="s">
        <v>896</v>
      </c>
      <c r="H23" s="184" t="s">
        <v>188</v>
      </c>
      <c r="I23" s="180">
        <v>45916.0</v>
      </c>
      <c r="J23" s="260">
        <v>0.6513888888888889</v>
      </c>
      <c r="K23" s="186"/>
      <c r="L23" s="203">
        <v>183342.0</v>
      </c>
      <c r="M23" s="205">
        <v>183361.0</v>
      </c>
      <c r="N23" s="184">
        <f t="shared" si="1"/>
        <v>19</v>
      </c>
      <c r="O23" s="187" t="s">
        <v>19</v>
      </c>
      <c r="P23" s="188" t="s">
        <v>50</v>
      </c>
      <c r="Q23" s="203" t="s">
        <v>897</v>
      </c>
      <c r="R23" s="386"/>
      <c r="S23" s="83"/>
    </row>
    <row r="24">
      <c r="A24" s="115">
        <v>680.0</v>
      </c>
      <c r="B24" s="180">
        <v>45916.0</v>
      </c>
      <c r="C24" s="208">
        <v>0.6791666666666667</v>
      </c>
      <c r="D24" s="182" t="s">
        <v>48</v>
      </c>
      <c r="E24" s="192" t="s">
        <v>589</v>
      </c>
      <c r="F24" s="192" t="s">
        <v>49</v>
      </c>
      <c r="G24" s="184" t="s">
        <v>898</v>
      </c>
      <c r="H24" s="184" t="s">
        <v>899</v>
      </c>
      <c r="I24" s="180">
        <v>45916.0</v>
      </c>
      <c r="J24" s="209">
        <v>0.7256944444444444</v>
      </c>
      <c r="K24" s="178"/>
      <c r="L24" s="192">
        <v>127759.0</v>
      </c>
      <c r="M24" s="195">
        <v>127799.0</v>
      </c>
      <c r="N24" s="184">
        <f t="shared" si="1"/>
        <v>40</v>
      </c>
      <c r="O24" s="187" t="s">
        <v>19</v>
      </c>
      <c r="P24" s="188" t="s">
        <v>50</v>
      </c>
      <c r="Q24" s="192" t="s">
        <v>900</v>
      </c>
      <c r="R24" s="386"/>
      <c r="S24" s="83"/>
    </row>
    <row r="25">
      <c r="A25" s="428">
        <v>700.0</v>
      </c>
      <c r="B25" s="180">
        <v>45916.0</v>
      </c>
      <c r="C25" s="208">
        <v>0.9583333333333334</v>
      </c>
      <c r="D25" s="182" t="s">
        <v>146</v>
      </c>
      <c r="E25" s="203" t="s">
        <v>901</v>
      </c>
      <c r="F25" s="203" t="s">
        <v>25</v>
      </c>
      <c r="G25" s="429" t="s">
        <v>902</v>
      </c>
      <c r="H25" s="184" t="s">
        <v>903</v>
      </c>
      <c r="I25" s="180">
        <v>45916.0</v>
      </c>
      <c r="J25" s="212"/>
      <c r="K25" s="186"/>
      <c r="L25" s="203">
        <v>65836.0</v>
      </c>
      <c r="M25" s="213"/>
      <c r="N25" s="184">
        <f t="shared" si="1"/>
        <v>-65836</v>
      </c>
      <c r="O25" s="187" t="s">
        <v>147</v>
      </c>
      <c r="P25" s="188" t="s">
        <v>50</v>
      </c>
      <c r="Q25" s="203" t="s">
        <v>904</v>
      </c>
      <c r="R25" s="386"/>
      <c r="S25" s="83"/>
    </row>
    <row r="26">
      <c r="A26" s="428">
        <v>701.0</v>
      </c>
      <c r="B26" s="180">
        <v>45916.0</v>
      </c>
      <c r="C26" s="208">
        <v>0.9583333333333334</v>
      </c>
      <c r="D26" s="182" t="s">
        <v>146</v>
      </c>
      <c r="E26" s="192" t="s">
        <v>901</v>
      </c>
      <c r="F26" s="192" t="s">
        <v>25</v>
      </c>
      <c r="G26" s="430" t="s">
        <v>333</v>
      </c>
      <c r="H26" s="184" t="s">
        <v>903</v>
      </c>
      <c r="I26" s="180">
        <v>45916.0</v>
      </c>
      <c r="J26" s="193"/>
      <c r="K26" s="178"/>
      <c r="L26" s="192">
        <v>65699.0</v>
      </c>
      <c r="M26" s="207"/>
      <c r="N26" s="184">
        <f t="shared" si="1"/>
        <v>-65699</v>
      </c>
      <c r="O26" s="187" t="s">
        <v>147</v>
      </c>
      <c r="P26" s="188" t="s">
        <v>50</v>
      </c>
      <c r="Q26" s="192" t="s">
        <v>905</v>
      </c>
      <c r="R26" s="386"/>
      <c r="S26" s="83"/>
    </row>
    <row r="27">
      <c r="A27" s="428">
        <v>702.0</v>
      </c>
      <c r="B27" s="180">
        <v>45916.0</v>
      </c>
      <c r="C27" s="208">
        <v>0.6493055555555556</v>
      </c>
      <c r="D27" s="182" t="s">
        <v>197</v>
      </c>
      <c r="E27" s="203" t="s">
        <v>906</v>
      </c>
      <c r="F27" s="203" t="s">
        <v>18</v>
      </c>
      <c r="G27" s="184"/>
      <c r="H27" s="184" t="s">
        <v>907</v>
      </c>
      <c r="I27" s="180">
        <v>45916.0</v>
      </c>
      <c r="J27" s="260">
        <v>0.7444444444444445</v>
      </c>
      <c r="K27" s="186"/>
      <c r="L27" s="203">
        <v>156658.0</v>
      </c>
      <c r="M27" s="213"/>
      <c r="N27" s="184">
        <f t="shared" si="1"/>
        <v>-156658</v>
      </c>
      <c r="O27" s="187" t="s">
        <v>19</v>
      </c>
      <c r="P27" s="188" t="s">
        <v>50</v>
      </c>
      <c r="Q27" s="203" t="s">
        <v>908</v>
      </c>
      <c r="R27" s="386"/>
      <c r="S27" s="83"/>
    </row>
    <row r="28">
      <c r="A28" s="428">
        <v>703.0</v>
      </c>
      <c r="B28" s="180">
        <v>45916.0</v>
      </c>
      <c r="C28" s="208">
        <v>0.8</v>
      </c>
      <c r="D28" s="182" t="s">
        <v>48</v>
      </c>
      <c r="E28" s="192" t="s">
        <v>909</v>
      </c>
      <c r="F28" s="192" t="s">
        <v>49</v>
      </c>
      <c r="G28" s="192" t="s">
        <v>910</v>
      </c>
      <c r="H28" s="192" t="s">
        <v>133</v>
      </c>
      <c r="I28" s="180">
        <v>45916.0</v>
      </c>
      <c r="J28" s="209">
        <v>0.8930555555555556</v>
      </c>
      <c r="K28" s="178"/>
      <c r="L28" s="192">
        <v>355433.0</v>
      </c>
      <c r="M28" s="195">
        <v>355478.0</v>
      </c>
      <c r="N28" s="184">
        <f t="shared" si="1"/>
        <v>45</v>
      </c>
      <c r="O28" s="187" t="s">
        <v>19</v>
      </c>
      <c r="P28" s="188" t="s">
        <v>50</v>
      </c>
      <c r="Q28" s="192" t="s">
        <v>911</v>
      </c>
      <c r="R28" s="386"/>
      <c r="S28" s="83"/>
    </row>
    <row r="29">
      <c r="A29" s="428">
        <v>704.0</v>
      </c>
      <c r="B29" s="180">
        <v>45916.0</v>
      </c>
      <c r="C29" s="208">
        <v>0.7847222222222222</v>
      </c>
      <c r="D29" s="182" t="s">
        <v>24</v>
      </c>
      <c r="E29" s="203" t="s">
        <v>912</v>
      </c>
      <c r="F29" s="203" t="s">
        <v>18</v>
      </c>
      <c r="G29" s="203" t="s">
        <v>913</v>
      </c>
      <c r="H29" s="184" t="s">
        <v>845</v>
      </c>
      <c r="I29" s="180">
        <v>45916.0</v>
      </c>
      <c r="J29" s="260">
        <v>0.85</v>
      </c>
      <c r="K29" s="186"/>
      <c r="L29" s="203">
        <v>456809.0</v>
      </c>
      <c r="M29" s="213"/>
      <c r="N29" s="184">
        <f t="shared" si="1"/>
        <v>-456809</v>
      </c>
      <c r="O29" s="187" t="s">
        <v>19</v>
      </c>
      <c r="P29" s="188" t="s">
        <v>50</v>
      </c>
      <c r="Q29" s="212"/>
      <c r="R29" s="386"/>
    </row>
    <row r="30">
      <c r="A30" s="115">
        <v>705.0</v>
      </c>
      <c r="B30" s="191">
        <v>45916.0</v>
      </c>
      <c r="C30" s="208">
        <v>0.8076388888888889</v>
      </c>
      <c r="D30" s="182" t="s">
        <v>24</v>
      </c>
      <c r="E30" s="192" t="s">
        <v>914</v>
      </c>
      <c r="F30" s="192" t="s">
        <v>122</v>
      </c>
      <c r="G30" s="192" t="s">
        <v>710</v>
      </c>
      <c r="H30" s="192" t="s">
        <v>915</v>
      </c>
      <c r="I30" s="194">
        <v>45916.0</v>
      </c>
      <c r="J30" s="193"/>
      <c r="K30" s="178"/>
      <c r="L30" s="192">
        <v>198490.0</v>
      </c>
      <c r="M30" s="207"/>
      <c r="N30" s="184">
        <f t="shared" si="1"/>
        <v>-198490</v>
      </c>
      <c r="O30" s="187" t="s">
        <v>147</v>
      </c>
      <c r="P30" s="188" t="s">
        <v>50</v>
      </c>
      <c r="Q30" s="192" t="s">
        <v>916</v>
      </c>
    </row>
    <row r="31">
      <c r="D31" s="83"/>
      <c r="E31" s="162"/>
      <c r="F31" s="162"/>
      <c r="G31" s="162"/>
      <c r="H31" s="162"/>
      <c r="I31" s="162"/>
      <c r="J31" s="162"/>
      <c r="K31" s="162"/>
      <c r="L31" s="162"/>
      <c r="M31" s="163"/>
      <c r="N31" s="163"/>
      <c r="O31" s="164"/>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row r="993">
      <c r="E993" s="227"/>
      <c r="F993" s="163"/>
      <c r="G993" s="163"/>
      <c r="H993" s="163"/>
      <c r="I993" s="163"/>
      <c r="J993" s="163"/>
      <c r="L993" s="163"/>
    </row>
    <row r="994">
      <c r="E994" s="225"/>
      <c r="F994" s="168"/>
      <c r="G994" s="168"/>
      <c r="H994" s="168"/>
      <c r="I994" s="168"/>
      <c r="J994" s="168"/>
      <c r="L994" s="168"/>
    </row>
  </sheetData>
  <mergeCells count="3">
    <mergeCell ref="B1:J1"/>
    <mergeCell ref="L1:N1"/>
    <mergeCell ref="O1:Q1"/>
  </mergeCells>
  <conditionalFormatting sqref="O6:O30">
    <cfRule type="notContainsBlanks" dxfId="3" priority="1">
      <formula>LEN(TRIM(O6))&gt;0</formula>
    </cfRule>
  </conditionalFormatting>
  <dataValidations>
    <dataValidation type="list" allowBlank="1" showErrorMessage="1" sqref="P3:P30">
      <formula1>"MICHELLE,BARBARA,ANGELA,A VERIFICAR,DANIEL,BEATIZ"</formula1>
    </dataValidation>
    <dataValidation type="list" allowBlank="1" showErrorMessage="1" sqref="O3:O30">
      <formula1>"FINALIZADO,EM VIAGEM,NA ORIGEM,AGENDADO,FALTA DOC,CANCELADA,NO DESTINO FINAL,PERNOITE,REPROVADA,PRESERVAÇÃO"</formula1>
    </dataValidation>
  </dataValidations>
  <drawing r:id="rId1"/>
  <tableParts count="5">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3.13"/>
    <col customWidth="1" min="3" max="3" width="10.13"/>
    <col customWidth="1" min="5" max="5" width="31.25"/>
    <col customWidth="1" min="6" max="6" width="16.38"/>
    <col customWidth="1" min="7" max="7" width="11.63"/>
    <col customWidth="1" min="8" max="8" width="15.5"/>
    <col customWidth="1" min="10" max="10" width="9.13"/>
    <col customWidth="1" min="11" max="11" width="1.63"/>
    <col customWidth="1" min="12" max="12" width="8.5"/>
    <col customWidth="1" min="13" max="13" width="8.25"/>
    <col customWidth="1" min="14" max="14" width="9.5"/>
    <col customWidth="1" min="15" max="15" width="17.88"/>
    <col customWidth="1" min="17" max="17" width="32.38"/>
    <col customWidth="1" min="18" max="18" width="6.25"/>
  </cols>
  <sheetData>
    <row r="1">
      <c r="A1" s="1"/>
      <c r="B1" s="98" t="s">
        <v>199</v>
      </c>
      <c r="C1" s="99"/>
      <c r="D1" s="99"/>
      <c r="E1" s="100"/>
      <c r="F1" s="100"/>
      <c r="G1" s="100"/>
      <c r="H1" s="100"/>
      <c r="I1" s="100"/>
      <c r="J1" s="101"/>
      <c r="L1" s="98" t="s">
        <v>200</v>
      </c>
      <c r="M1" s="100"/>
      <c r="N1" s="101"/>
      <c r="O1" s="98"/>
      <c r="P1" s="100"/>
      <c r="Q1" s="101"/>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103" t="s">
        <v>4</v>
      </c>
      <c r="P2" s="2" t="s">
        <v>7</v>
      </c>
      <c r="Q2" s="2" t="s">
        <v>8</v>
      </c>
      <c r="R2" s="69"/>
      <c r="S2" s="69"/>
    </row>
    <row r="3">
      <c r="A3" s="232">
        <v>651.0</v>
      </c>
      <c r="B3" s="383">
        <v>45912.0</v>
      </c>
      <c r="C3" s="384">
        <v>0.5104166666666666</v>
      </c>
      <c r="D3" s="182" t="s">
        <v>103</v>
      </c>
      <c r="E3" s="183" t="s">
        <v>778</v>
      </c>
      <c r="F3" s="184" t="s">
        <v>251</v>
      </c>
      <c r="G3" s="184" t="s">
        <v>799</v>
      </c>
      <c r="H3" s="184" t="s">
        <v>780</v>
      </c>
      <c r="I3" s="180">
        <v>45915.0</v>
      </c>
      <c r="J3" s="181"/>
      <c r="K3" s="186"/>
      <c r="L3" s="184" t="s">
        <v>781</v>
      </c>
      <c r="M3" s="184"/>
      <c r="N3" s="184">
        <f t="shared" ref="N3:N24" si="1">M3-L3</f>
        <v>-442773</v>
      </c>
      <c r="O3" s="187" t="s">
        <v>147</v>
      </c>
      <c r="P3" s="188" t="s">
        <v>50</v>
      </c>
      <c r="Q3" s="203" t="s">
        <v>800</v>
      </c>
      <c r="R3" s="349"/>
      <c r="S3" s="83"/>
    </row>
    <row r="4">
      <c r="A4" s="115">
        <v>658.0</v>
      </c>
      <c r="B4" s="180">
        <v>45915.0</v>
      </c>
      <c r="C4" s="241">
        <v>0.4583333333333333</v>
      </c>
      <c r="D4" s="182" t="s">
        <v>68</v>
      </c>
      <c r="E4" s="183" t="s">
        <v>917</v>
      </c>
      <c r="F4" s="184" t="s">
        <v>25</v>
      </c>
      <c r="G4" s="184" t="s">
        <v>84</v>
      </c>
      <c r="H4" s="184" t="s">
        <v>73</v>
      </c>
      <c r="I4" s="180">
        <v>45915.0</v>
      </c>
      <c r="J4" s="241">
        <v>0.7479166666666667</v>
      </c>
      <c r="K4" s="178"/>
      <c r="L4" s="184" t="s">
        <v>918</v>
      </c>
      <c r="M4" s="184" t="s">
        <v>919</v>
      </c>
      <c r="N4" s="184">
        <f t="shared" si="1"/>
        <v>131</v>
      </c>
      <c r="O4" s="187" t="s">
        <v>19</v>
      </c>
      <c r="P4" s="188" t="s">
        <v>20</v>
      </c>
      <c r="Q4" s="192" t="s">
        <v>920</v>
      </c>
      <c r="R4" s="348"/>
      <c r="S4" s="69"/>
    </row>
    <row r="5">
      <c r="A5" s="232">
        <v>659.0</v>
      </c>
      <c r="B5" s="180">
        <v>45915.0</v>
      </c>
      <c r="C5" s="241">
        <v>0.5</v>
      </c>
      <c r="D5" s="182" t="s">
        <v>68</v>
      </c>
      <c r="E5" s="183" t="s">
        <v>917</v>
      </c>
      <c r="F5" s="184" t="s">
        <v>25</v>
      </c>
      <c r="G5" s="184" t="s">
        <v>427</v>
      </c>
      <c r="H5" s="184" t="s">
        <v>921</v>
      </c>
      <c r="I5" s="180">
        <v>45915.0</v>
      </c>
      <c r="J5" s="181">
        <v>0.8041666666666667</v>
      </c>
      <c r="K5" s="186"/>
      <c r="L5" s="184" t="s">
        <v>922</v>
      </c>
      <c r="M5" s="184" t="s">
        <v>923</v>
      </c>
      <c r="N5" s="184">
        <f t="shared" si="1"/>
        <v>124</v>
      </c>
      <c r="O5" s="187" t="s">
        <v>19</v>
      </c>
      <c r="P5" s="188" t="s">
        <v>20</v>
      </c>
      <c r="Q5" s="203" t="s">
        <v>924</v>
      </c>
      <c r="R5" s="349"/>
      <c r="S5" s="83"/>
    </row>
    <row r="6">
      <c r="A6" s="232">
        <v>660.0</v>
      </c>
      <c r="B6" s="180">
        <v>45915.0</v>
      </c>
      <c r="C6" s="241">
        <v>0.5416666666666666</v>
      </c>
      <c r="D6" s="182" t="s">
        <v>68</v>
      </c>
      <c r="E6" s="183" t="s">
        <v>917</v>
      </c>
      <c r="F6" s="184" t="s">
        <v>25</v>
      </c>
      <c r="G6" s="184" t="s">
        <v>139</v>
      </c>
      <c r="H6" s="184" t="s">
        <v>925</v>
      </c>
      <c r="I6" s="180">
        <v>45915.0</v>
      </c>
      <c r="J6" s="181">
        <v>0.8027777777777778</v>
      </c>
      <c r="K6" s="178"/>
      <c r="L6" s="184" t="s">
        <v>926</v>
      </c>
      <c r="M6" s="184" t="s">
        <v>927</v>
      </c>
      <c r="N6" s="184">
        <f t="shared" si="1"/>
        <v>129</v>
      </c>
      <c r="O6" s="187" t="s">
        <v>19</v>
      </c>
      <c r="P6" s="188" t="s">
        <v>20</v>
      </c>
      <c r="Q6" s="192" t="s">
        <v>224</v>
      </c>
      <c r="R6" s="349"/>
      <c r="S6" s="83"/>
    </row>
    <row r="7">
      <c r="A7" s="232">
        <v>661.0</v>
      </c>
      <c r="B7" s="180">
        <v>45915.0</v>
      </c>
      <c r="C7" s="241">
        <v>0.5833333333333334</v>
      </c>
      <c r="D7" s="182" t="s">
        <v>615</v>
      </c>
      <c r="E7" s="183" t="s">
        <v>811</v>
      </c>
      <c r="F7" s="184" t="s">
        <v>25</v>
      </c>
      <c r="G7" s="184" t="s">
        <v>333</v>
      </c>
      <c r="H7" s="184" t="s">
        <v>627</v>
      </c>
      <c r="I7" s="180">
        <v>45915.0</v>
      </c>
      <c r="J7" s="181"/>
      <c r="K7" s="186"/>
      <c r="L7" s="184" t="s">
        <v>812</v>
      </c>
      <c r="M7" s="184"/>
      <c r="N7" s="184">
        <f t="shared" si="1"/>
        <v>-65367</v>
      </c>
      <c r="O7" s="187" t="s">
        <v>147</v>
      </c>
      <c r="P7" s="188" t="s">
        <v>20</v>
      </c>
      <c r="Q7" s="203" t="s">
        <v>814</v>
      </c>
      <c r="R7" s="349"/>
      <c r="S7" s="83"/>
    </row>
    <row r="8">
      <c r="A8" s="232">
        <v>662.0</v>
      </c>
      <c r="B8" s="180">
        <v>45915.0</v>
      </c>
      <c r="C8" s="241">
        <v>0.5833333333333334</v>
      </c>
      <c r="D8" s="182" t="s">
        <v>121</v>
      </c>
      <c r="E8" s="183" t="s">
        <v>805</v>
      </c>
      <c r="F8" s="184" t="s">
        <v>928</v>
      </c>
      <c r="G8" s="184" t="s">
        <v>929</v>
      </c>
      <c r="H8" s="184" t="s">
        <v>930</v>
      </c>
      <c r="I8" s="180">
        <v>45915.0</v>
      </c>
      <c r="J8" s="181">
        <v>0.7694444444444445</v>
      </c>
      <c r="K8" s="178"/>
      <c r="L8" s="184" t="s">
        <v>931</v>
      </c>
      <c r="M8" s="184" t="s">
        <v>932</v>
      </c>
      <c r="N8" s="184">
        <f t="shared" si="1"/>
        <v>200</v>
      </c>
      <c r="O8" s="187" t="s">
        <v>19</v>
      </c>
      <c r="P8" s="188" t="s">
        <v>20</v>
      </c>
      <c r="Q8" s="431" t="s">
        <v>933</v>
      </c>
      <c r="R8" s="349"/>
      <c r="S8" s="83"/>
    </row>
    <row r="9">
      <c r="A9" s="232">
        <v>663.0</v>
      </c>
      <c r="B9" s="180">
        <v>45915.0</v>
      </c>
      <c r="C9" s="241">
        <v>0.5833333333333334</v>
      </c>
      <c r="D9" s="182" t="s">
        <v>121</v>
      </c>
      <c r="E9" s="183" t="s">
        <v>934</v>
      </c>
      <c r="F9" s="184" t="s">
        <v>935</v>
      </c>
      <c r="G9" s="184" t="s">
        <v>936</v>
      </c>
      <c r="H9" s="184" t="s">
        <v>937</v>
      </c>
      <c r="I9" s="180">
        <v>45915.0</v>
      </c>
      <c r="J9" s="181">
        <v>0.6583333333333333</v>
      </c>
      <c r="K9" s="186"/>
      <c r="L9" s="184" t="s">
        <v>938</v>
      </c>
      <c r="M9" s="184" t="s">
        <v>939</v>
      </c>
      <c r="N9" s="184">
        <f t="shared" si="1"/>
        <v>202</v>
      </c>
      <c r="O9" s="187" t="s">
        <v>19</v>
      </c>
      <c r="P9" s="188" t="s">
        <v>20</v>
      </c>
      <c r="Q9" s="431" t="s">
        <v>940</v>
      </c>
      <c r="R9" s="349"/>
      <c r="S9" s="83"/>
    </row>
    <row r="10">
      <c r="A10" s="232">
        <v>664.0</v>
      </c>
      <c r="B10" s="180">
        <v>45915.0</v>
      </c>
      <c r="C10" s="241">
        <v>0.75</v>
      </c>
      <c r="D10" s="182" t="s">
        <v>121</v>
      </c>
      <c r="E10" s="183" t="s">
        <v>805</v>
      </c>
      <c r="F10" s="184" t="s">
        <v>941</v>
      </c>
      <c r="G10" s="184" t="s">
        <v>610</v>
      </c>
      <c r="H10" s="184" t="s">
        <v>942</v>
      </c>
      <c r="I10" s="180">
        <v>45915.0</v>
      </c>
      <c r="J10" s="181">
        <v>0.8354166666666667</v>
      </c>
      <c r="K10" s="178"/>
      <c r="L10" s="184" t="s">
        <v>943</v>
      </c>
      <c r="M10" s="184" t="s">
        <v>944</v>
      </c>
      <c r="N10" s="184">
        <f t="shared" si="1"/>
        <v>201</v>
      </c>
      <c r="O10" s="187" t="s">
        <v>19</v>
      </c>
      <c r="P10" s="188" t="s">
        <v>20</v>
      </c>
      <c r="Q10" s="432" t="s">
        <v>945</v>
      </c>
      <c r="R10" s="349"/>
      <c r="S10" s="83"/>
    </row>
    <row r="11">
      <c r="A11" s="258">
        <v>665.0</v>
      </c>
      <c r="B11" s="180">
        <v>45915.0</v>
      </c>
      <c r="C11" s="241">
        <v>0.75</v>
      </c>
      <c r="D11" s="182" t="s">
        <v>121</v>
      </c>
      <c r="E11" s="183" t="s">
        <v>805</v>
      </c>
      <c r="F11" s="184" t="s">
        <v>946</v>
      </c>
      <c r="G11" s="184" t="s">
        <v>947</v>
      </c>
      <c r="H11" s="184" t="s">
        <v>948</v>
      </c>
      <c r="I11" s="180">
        <v>45915.0</v>
      </c>
      <c r="J11" s="181">
        <v>0.8416666666666667</v>
      </c>
      <c r="K11" s="186"/>
      <c r="L11" s="184" t="s">
        <v>949</v>
      </c>
      <c r="M11" s="184" t="s">
        <v>950</v>
      </c>
      <c r="N11" s="184">
        <f t="shared" si="1"/>
        <v>201</v>
      </c>
      <c r="O11" s="187" t="s">
        <v>19</v>
      </c>
      <c r="P11" s="188" t="s">
        <v>20</v>
      </c>
      <c r="Q11" s="433" t="s">
        <v>951</v>
      </c>
      <c r="R11" s="349"/>
      <c r="S11" s="83"/>
    </row>
    <row r="12">
      <c r="A12" s="232">
        <v>666.0</v>
      </c>
      <c r="B12" s="180">
        <v>45915.0</v>
      </c>
      <c r="C12" s="241">
        <v>0.75</v>
      </c>
      <c r="D12" s="182" t="s">
        <v>121</v>
      </c>
      <c r="E12" s="183" t="s">
        <v>805</v>
      </c>
      <c r="F12" s="184" t="s">
        <v>806</v>
      </c>
      <c r="G12" s="184" t="s">
        <v>594</v>
      </c>
      <c r="H12" s="184" t="s">
        <v>807</v>
      </c>
      <c r="I12" s="180">
        <v>45915.0</v>
      </c>
      <c r="J12" s="181">
        <v>0.0798611111111111</v>
      </c>
      <c r="K12" s="178"/>
      <c r="L12" s="184" t="s">
        <v>808</v>
      </c>
      <c r="M12" s="184" t="s">
        <v>809</v>
      </c>
      <c r="N12" s="184">
        <f t="shared" si="1"/>
        <v>202</v>
      </c>
      <c r="O12" s="187" t="s">
        <v>19</v>
      </c>
      <c r="P12" s="188" t="s">
        <v>20</v>
      </c>
      <c r="Q12" s="431" t="s">
        <v>810</v>
      </c>
      <c r="R12" s="349"/>
      <c r="S12" s="83"/>
    </row>
    <row r="13">
      <c r="A13" s="258">
        <v>667.0</v>
      </c>
      <c r="B13" s="180">
        <v>45915.0</v>
      </c>
      <c r="C13" s="241">
        <v>0.3958333333333333</v>
      </c>
      <c r="D13" s="182" t="s">
        <v>24</v>
      </c>
      <c r="E13" s="183" t="s">
        <v>952</v>
      </c>
      <c r="F13" s="184" t="s">
        <v>167</v>
      </c>
      <c r="G13" s="184" t="s">
        <v>953</v>
      </c>
      <c r="H13" s="184" t="s">
        <v>188</v>
      </c>
      <c r="I13" s="180">
        <v>45915.0</v>
      </c>
      <c r="J13" s="181">
        <v>0.4340277777777778</v>
      </c>
      <c r="K13" s="186"/>
      <c r="L13" s="184" t="s">
        <v>954</v>
      </c>
      <c r="M13" s="184" t="s">
        <v>955</v>
      </c>
      <c r="N13" s="184">
        <f t="shared" si="1"/>
        <v>22</v>
      </c>
      <c r="O13" s="187" t="s">
        <v>19</v>
      </c>
      <c r="P13" s="188" t="s">
        <v>20</v>
      </c>
      <c r="Q13" s="203" t="s">
        <v>956</v>
      </c>
      <c r="R13" s="349"/>
      <c r="S13" s="83"/>
    </row>
    <row r="14">
      <c r="A14" s="232">
        <v>668.0</v>
      </c>
      <c r="B14" s="383">
        <v>45915.0</v>
      </c>
      <c r="C14" s="384">
        <v>0.4166666666666667</v>
      </c>
      <c r="D14" s="182" t="s">
        <v>24</v>
      </c>
      <c r="E14" s="183" t="s">
        <v>957</v>
      </c>
      <c r="F14" s="184" t="s">
        <v>90</v>
      </c>
      <c r="G14" s="184" t="s">
        <v>92</v>
      </c>
      <c r="H14" s="184" t="s">
        <v>101</v>
      </c>
      <c r="I14" s="180">
        <v>45915.0</v>
      </c>
      <c r="J14" s="181">
        <v>0.5388888888888889</v>
      </c>
      <c r="K14" s="178"/>
      <c r="L14" s="184" t="s">
        <v>958</v>
      </c>
      <c r="M14" s="184" t="s">
        <v>959</v>
      </c>
      <c r="N14" s="184">
        <f t="shared" si="1"/>
        <v>25</v>
      </c>
      <c r="O14" s="187" t="s">
        <v>19</v>
      </c>
      <c r="P14" s="188" t="s">
        <v>20</v>
      </c>
      <c r="Q14" s="192" t="s">
        <v>960</v>
      </c>
      <c r="R14" s="349"/>
      <c r="S14" s="83"/>
    </row>
    <row r="15">
      <c r="A15" s="258">
        <v>669.0</v>
      </c>
      <c r="B15" s="383">
        <v>45915.0</v>
      </c>
      <c r="C15" s="384">
        <v>0.20833333333333334</v>
      </c>
      <c r="D15" s="182" t="s">
        <v>24</v>
      </c>
      <c r="E15" s="183" t="s">
        <v>961</v>
      </c>
      <c r="F15" s="184" t="s">
        <v>90</v>
      </c>
      <c r="G15" s="184" t="s">
        <v>100</v>
      </c>
      <c r="H15" s="184" t="s">
        <v>97</v>
      </c>
      <c r="I15" s="180">
        <v>45915.0</v>
      </c>
      <c r="J15" s="181">
        <v>0.7090277777777778</v>
      </c>
      <c r="K15" s="186"/>
      <c r="L15" s="184" t="s">
        <v>962</v>
      </c>
      <c r="M15" s="184" t="s">
        <v>963</v>
      </c>
      <c r="N15" s="184">
        <f t="shared" si="1"/>
        <v>488</v>
      </c>
      <c r="O15" s="187" t="s">
        <v>19</v>
      </c>
      <c r="P15" s="188" t="s">
        <v>20</v>
      </c>
      <c r="Q15" s="203" t="s">
        <v>964</v>
      </c>
      <c r="R15" s="349"/>
      <c r="S15" s="83"/>
    </row>
    <row r="16">
      <c r="A16" s="232">
        <v>670.0</v>
      </c>
      <c r="B16" s="383">
        <v>45915.0</v>
      </c>
      <c r="C16" s="384">
        <v>0.20833333333333334</v>
      </c>
      <c r="D16" s="182" t="s">
        <v>24</v>
      </c>
      <c r="E16" s="183" t="s">
        <v>965</v>
      </c>
      <c r="F16" s="184" t="s">
        <v>263</v>
      </c>
      <c r="G16" s="184" t="s">
        <v>966</v>
      </c>
      <c r="H16" s="184" t="s">
        <v>414</v>
      </c>
      <c r="I16" s="180">
        <v>45915.0</v>
      </c>
      <c r="J16" s="181">
        <v>0.8388888888888889</v>
      </c>
      <c r="K16" s="178"/>
      <c r="L16" s="184" t="s">
        <v>967</v>
      </c>
      <c r="M16" s="184" t="s">
        <v>968</v>
      </c>
      <c r="N16" s="184">
        <f t="shared" si="1"/>
        <v>568</v>
      </c>
      <c r="O16" s="187" t="s">
        <v>19</v>
      </c>
      <c r="P16" s="188" t="s">
        <v>20</v>
      </c>
      <c r="Q16" s="192" t="s">
        <v>969</v>
      </c>
      <c r="R16" s="83"/>
      <c r="S16" s="83"/>
    </row>
    <row r="17">
      <c r="A17" s="258">
        <v>671.0</v>
      </c>
      <c r="B17" s="383">
        <v>45915.0</v>
      </c>
      <c r="C17" s="384">
        <v>0.4479166666666667</v>
      </c>
      <c r="D17" s="182" t="s">
        <v>24</v>
      </c>
      <c r="E17" s="203" t="s">
        <v>134</v>
      </c>
      <c r="F17" s="184" t="s">
        <v>25</v>
      </c>
      <c r="G17" s="184" t="s">
        <v>27</v>
      </c>
      <c r="H17" s="184" t="s">
        <v>28</v>
      </c>
      <c r="I17" s="180">
        <v>45915.0</v>
      </c>
      <c r="J17" s="181">
        <v>0.49444444444444446</v>
      </c>
      <c r="K17" s="186"/>
      <c r="L17" s="184" t="s">
        <v>970</v>
      </c>
      <c r="M17" s="184" t="s">
        <v>971</v>
      </c>
      <c r="N17" s="184">
        <f t="shared" si="1"/>
        <v>8</v>
      </c>
      <c r="O17" s="187" t="s">
        <v>19</v>
      </c>
      <c r="P17" s="188" t="s">
        <v>20</v>
      </c>
      <c r="Q17" s="203" t="s">
        <v>652</v>
      </c>
      <c r="R17" s="349"/>
      <c r="S17" s="83"/>
    </row>
    <row r="18">
      <c r="A18" s="232">
        <v>672.0</v>
      </c>
      <c r="B18" s="383">
        <v>45915.0</v>
      </c>
      <c r="C18" s="384">
        <v>0.5416666666666666</v>
      </c>
      <c r="D18" s="182" t="s">
        <v>24</v>
      </c>
      <c r="E18" s="242" t="s">
        <v>134</v>
      </c>
      <c r="F18" s="184" t="s">
        <v>25</v>
      </c>
      <c r="G18" s="184" t="s">
        <v>27</v>
      </c>
      <c r="H18" s="184" t="s">
        <v>28</v>
      </c>
      <c r="I18" s="180">
        <v>45915.0</v>
      </c>
      <c r="J18" s="181">
        <v>0.5368055555555555</v>
      </c>
      <c r="K18" s="178"/>
      <c r="L18" s="184" t="s">
        <v>972</v>
      </c>
      <c r="M18" s="184" t="s">
        <v>973</v>
      </c>
      <c r="N18" s="184">
        <f t="shared" si="1"/>
        <v>9</v>
      </c>
      <c r="O18" s="187" t="s">
        <v>19</v>
      </c>
      <c r="P18" s="188" t="s">
        <v>20</v>
      </c>
      <c r="Q18" s="192" t="s">
        <v>974</v>
      </c>
      <c r="R18" s="349"/>
      <c r="S18" s="83"/>
    </row>
    <row r="19">
      <c r="A19" s="258">
        <v>673.0</v>
      </c>
      <c r="B19" s="383">
        <v>45915.0</v>
      </c>
      <c r="C19" s="384">
        <v>0.16666666666666666</v>
      </c>
      <c r="D19" s="182" t="s">
        <v>48</v>
      </c>
      <c r="E19" s="183" t="s">
        <v>975</v>
      </c>
      <c r="F19" s="184" t="s">
        <v>122</v>
      </c>
      <c r="G19" s="184" t="s">
        <v>710</v>
      </c>
      <c r="H19" s="184" t="s">
        <v>53</v>
      </c>
      <c r="I19" s="180">
        <v>45915.0</v>
      </c>
      <c r="J19" s="181">
        <v>0.20555555555555555</v>
      </c>
      <c r="K19" s="186"/>
      <c r="L19" s="184" t="s">
        <v>976</v>
      </c>
      <c r="M19" s="184" t="s">
        <v>977</v>
      </c>
      <c r="N19" s="184">
        <f t="shared" si="1"/>
        <v>66</v>
      </c>
      <c r="O19" s="187" t="s">
        <v>19</v>
      </c>
      <c r="P19" s="188" t="s">
        <v>20</v>
      </c>
      <c r="Q19" s="203" t="s">
        <v>978</v>
      </c>
      <c r="R19" s="349"/>
      <c r="S19" s="83"/>
    </row>
    <row r="20">
      <c r="A20" s="232">
        <v>674.0</v>
      </c>
      <c r="B20" s="383">
        <v>45915.0</v>
      </c>
      <c r="C20" s="384">
        <v>0.08333333333333333</v>
      </c>
      <c r="D20" s="182" t="s">
        <v>979</v>
      </c>
      <c r="E20" s="183" t="s">
        <v>980</v>
      </c>
      <c r="F20" s="184" t="s">
        <v>25</v>
      </c>
      <c r="G20" s="184" t="s">
        <v>427</v>
      </c>
      <c r="H20" s="184" t="s">
        <v>981</v>
      </c>
      <c r="I20" s="180">
        <v>45915.0</v>
      </c>
      <c r="J20" s="181">
        <v>0.23194444444444445</v>
      </c>
      <c r="K20" s="178"/>
      <c r="L20" s="184" t="s">
        <v>982</v>
      </c>
      <c r="M20" s="184" t="s">
        <v>983</v>
      </c>
      <c r="N20" s="184">
        <f t="shared" si="1"/>
        <v>81</v>
      </c>
      <c r="O20" s="187" t="s">
        <v>19</v>
      </c>
      <c r="P20" s="188" t="s">
        <v>20</v>
      </c>
      <c r="Q20" s="192" t="s">
        <v>984</v>
      </c>
      <c r="R20" s="349"/>
      <c r="S20" s="83"/>
    </row>
    <row r="21">
      <c r="A21" s="258">
        <v>675.0</v>
      </c>
      <c r="B21" s="383">
        <v>45915.0</v>
      </c>
      <c r="C21" s="384">
        <v>0.16666666666666666</v>
      </c>
      <c r="D21" s="182" t="s">
        <v>979</v>
      </c>
      <c r="E21" s="183" t="s">
        <v>980</v>
      </c>
      <c r="F21" s="184" t="s">
        <v>25</v>
      </c>
      <c r="G21" s="184" t="s">
        <v>139</v>
      </c>
      <c r="H21" s="184" t="s">
        <v>985</v>
      </c>
      <c r="I21" s="180">
        <v>45915.0</v>
      </c>
      <c r="J21" s="181">
        <v>0.34791666666666665</v>
      </c>
      <c r="K21" s="186"/>
      <c r="L21" s="184" t="s">
        <v>986</v>
      </c>
      <c r="M21" s="184" t="s">
        <v>987</v>
      </c>
      <c r="N21" s="184">
        <f t="shared" si="1"/>
        <v>75</v>
      </c>
      <c r="O21" s="187" t="s">
        <v>19</v>
      </c>
      <c r="P21" s="188" t="s">
        <v>20</v>
      </c>
      <c r="Q21" s="203" t="s">
        <v>224</v>
      </c>
      <c r="R21" s="349"/>
      <c r="S21" s="83"/>
    </row>
    <row r="22">
      <c r="A22" s="258">
        <v>676.0</v>
      </c>
      <c r="B22" s="383">
        <v>45915.0</v>
      </c>
      <c r="C22" s="384">
        <v>0.5104166666666666</v>
      </c>
      <c r="D22" s="182" t="s">
        <v>48</v>
      </c>
      <c r="E22" s="183" t="s">
        <v>988</v>
      </c>
      <c r="F22" s="184" t="s">
        <v>176</v>
      </c>
      <c r="G22" s="184" t="s">
        <v>178</v>
      </c>
      <c r="H22" s="184" t="s">
        <v>989</v>
      </c>
      <c r="I22" s="180">
        <v>45915.0</v>
      </c>
      <c r="J22" s="181">
        <v>0.5659722222222222</v>
      </c>
      <c r="K22" s="167"/>
      <c r="L22" s="184" t="s">
        <v>990</v>
      </c>
      <c r="M22" s="184" t="s">
        <v>991</v>
      </c>
      <c r="N22" s="184">
        <f t="shared" si="1"/>
        <v>39</v>
      </c>
      <c r="O22" s="187" t="s">
        <v>19</v>
      </c>
      <c r="P22" s="188" t="s">
        <v>20</v>
      </c>
      <c r="Q22" s="434" t="s">
        <v>177</v>
      </c>
      <c r="R22" s="386"/>
      <c r="S22" s="83"/>
    </row>
    <row r="23">
      <c r="A23" s="258">
        <v>677.0</v>
      </c>
      <c r="B23" s="383">
        <v>45915.0</v>
      </c>
      <c r="C23" s="384">
        <v>0.5833333333333334</v>
      </c>
      <c r="D23" s="182" t="s">
        <v>24</v>
      </c>
      <c r="E23" s="183" t="s">
        <v>180</v>
      </c>
      <c r="F23" s="184" t="s">
        <v>114</v>
      </c>
      <c r="G23" s="184" t="s">
        <v>992</v>
      </c>
      <c r="H23" s="435" t="s">
        <v>117</v>
      </c>
      <c r="I23" s="180">
        <v>45915.0</v>
      </c>
      <c r="J23" s="181">
        <v>0.5833333333333334</v>
      </c>
      <c r="K23" s="162"/>
      <c r="L23" s="184" t="s">
        <v>993</v>
      </c>
      <c r="M23" s="184" t="s">
        <v>994</v>
      </c>
      <c r="N23" s="184">
        <f t="shared" si="1"/>
        <v>12</v>
      </c>
      <c r="O23" s="187" t="s">
        <v>19</v>
      </c>
      <c r="P23" s="188" t="s">
        <v>20</v>
      </c>
      <c r="Q23" s="436" t="s">
        <v>995</v>
      </c>
      <c r="R23" s="386"/>
      <c r="S23" s="83"/>
    </row>
    <row r="24">
      <c r="A24" s="258">
        <v>678.0</v>
      </c>
      <c r="B24" s="383">
        <v>45915.0</v>
      </c>
      <c r="C24" s="384">
        <v>0.5027777777777778</v>
      </c>
      <c r="D24" s="182" t="s">
        <v>48</v>
      </c>
      <c r="E24" s="183" t="s">
        <v>996</v>
      </c>
      <c r="F24" s="184" t="s">
        <v>176</v>
      </c>
      <c r="G24" s="184" t="s">
        <v>183</v>
      </c>
      <c r="H24" s="184" t="s">
        <v>179</v>
      </c>
      <c r="I24" s="180">
        <v>45915.0</v>
      </c>
      <c r="J24" s="181">
        <v>0.5479166666666667</v>
      </c>
      <c r="K24" s="167"/>
      <c r="L24" s="184" t="s">
        <v>997</v>
      </c>
      <c r="M24" s="184" t="s">
        <v>998</v>
      </c>
      <c r="N24" s="184">
        <f t="shared" si="1"/>
        <v>24</v>
      </c>
      <c r="O24" s="187" t="s">
        <v>19</v>
      </c>
      <c r="P24" s="188" t="s">
        <v>20</v>
      </c>
      <c r="Q24" s="437" t="s">
        <v>999</v>
      </c>
      <c r="R24" s="386"/>
      <c r="S24" s="83"/>
    </row>
    <row r="25">
      <c r="A25" s="258">
        <v>679.0</v>
      </c>
      <c r="B25" s="383">
        <v>45915.0</v>
      </c>
      <c r="C25" s="208">
        <v>0.5833333333333334</v>
      </c>
      <c r="D25" s="182" t="s">
        <v>24</v>
      </c>
      <c r="E25" s="438" t="s">
        <v>1000</v>
      </c>
      <c r="F25" s="438" t="s">
        <v>843</v>
      </c>
      <c r="G25" s="439" t="s">
        <v>844</v>
      </c>
      <c r="H25" s="438" t="s">
        <v>1001</v>
      </c>
      <c r="I25" s="180">
        <v>45915.0</v>
      </c>
      <c r="J25" s="181">
        <v>0.6423611111111112</v>
      </c>
      <c r="K25" s="162"/>
      <c r="L25" s="438">
        <v>69750.0</v>
      </c>
      <c r="M25" s="440">
        <v>69758.0</v>
      </c>
      <c r="N25" s="266"/>
      <c r="O25" s="187" t="s">
        <v>19</v>
      </c>
      <c r="P25" s="188" t="s">
        <v>20</v>
      </c>
      <c r="Q25" s="436" t="s">
        <v>1002</v>
      </c>
      <c r="R25" s="386"/>
      <c r="S25" s="83"/>
    </row>
    <row r="26">
      <c r="A26" s="258">
        <v>680.0</v>
      </c>
      <c r="B26" s="383">
        <v>45915.0</v>
      </c>
      <c r="C26" s="208">
        <v>0.5833333333333334</v>
      </c>
      <c r="D26" s="182" t="s">
        <v>24</v>
      </c>
      <c r="E26" s="441" t="s">
        <v>162</v>
      </c>
      <c r="F26" s="441" t="s">
        <v>57</v>
      </c>
      <c r="G26" s="294" t="s">
        <v>164</v>
      </c>
      <c r="H26" s="434" t="s">
        <v>1003</v>
      </c>
      <c r="I26" s="180">
        <v>45915.0</v>
      </c>
      <c r="J26" s="181">
        <v>0.6923611111111111</v>
      </c>
      <c r="K26" s="167"/>
      <c r="L26" s="441">
        <v>42894.0</v>
      </c>
      <c r="M26" s="442">
        <v>42920.0</v>
      </c>
      <c r="N26" s="342"/>
      <c r="O26" s="187" t="s">
        <v>19</v>
      </c>
      <c r="P26" s="188" t="s">
        <v>20</v>
      </c>
      <c r="Q26" s="351"/>
      <c r="R26" s="386"/>
    </row>
    <row r="27">
      <c r="A27" s="258">
        <v>681.0</v>
      </c>
      <c r="B27" s="191">
        <v>45915.0</v>
      </c>
      <c r="C27" s="208">
        <v>0.6604166666666667</v>
      </c>
      <c r="D27" s="182" t="s">
        <v>17</v>
      </c>
      <c r="E27" s="438" t="s">
        <v>1004</v>
      </c>
      <c r="F27" s="443" t="s">
        <v>1005</v>
      </c>
      <c r="G27" s="443" t="s">
        <v>1006</v>
      </c>
      <c r="H27" s="443" t="s">
        <v>1007</v>
      </c>
      <c r="I27" s="180">
        <v>45915.0</v>
      </c>
      <c r="J27" s="181">
        <v>0.7125</v>
      </c>
      <c r="K27" s="162"/>
      <c r="L27" s="444">
        <v>175262.0</v>
      </c>
      <c r="M27" s="440">
        <v>175332.0</v>
      </c>
      <c r="N27" s="266"/>
      <c r="O27" s="187" t="s">
        <v>19</v>
      </c>
      <c r="P27" s="188" t="s">
        <v>20</v>
      </c>
      <c r="Q27" s="268"/>
      <c r="R27" s="386"/>
    </row>
    <row r="28">
      <c r="A28" s="6"/>
      <c r="B28" s="244"/>
      <c r="C28" s="182"/>
      <c r="D28" s="244"/>
      <c r="E28" s="341"/>
      <c r="F28" s="341"/>
      <c r="G28" s="341"/>
      <c r="H28" s="341"/>
      <c r="I28" s="341"/>
      <c r="J28" s="181"/>
      <c r="K28" s="167"/>
      <c r="L28" s="341"/>
      <c r="M28" s="342"/>
      <c r="N28" s="342"/>
      <c r="O28" s="340"/>
      <c r="P28" s="351"/>
      <c r="Q28" s="351"/>
    </row>
    <row r="29">
      <c r="A29" s="6"/>
      <c r="B29" s="6"/>
      <c r="C29" s="6"/>
      <c r="D29" s="6"/>
      <c r="E29" s="344"/>
      <c r="F29" s="266"/>
      <c r="G29" s="266"/>
      <c r="H29" s="266"/>
      <c r="I29" s="266"/>
      <c r="J29" s="181"/>
      <c r="L29" s="266"/>
      <c r="M29" s="6"/>
      <c r="N29" s="6"/>
      <c r="O29" s="6"/>
      <c r="P29" s="6"/>
      <c r="Q29" s="6"/>
    </row>
    <row r="30">
      <c r="A30" s="6"/>
      <c r="B30" s="6"/>
      <c r="C30" s="6"/>
      <c r="D30" s="6"/>
      <c r="E30" s="343"/>
      <c r="F30" s="342"/>
      <c r="G30" s="342"/>
      <c r="H30" s="342"/>
      <c r="I30" s="342"/>
      <c r="J30" s="342"/>
      <c r="L30" s="342"/>
      <c r="M30" s="6"/>
      <c r="N30" s="6"/>
      <c r="O30" s="6"/>
      <c r="P30" s="6"/>
      <c r="Q30" s="6"/>
    </row>
    <row r="31">
      <c r="A31" s="6"/>
      <c r="B31" s="6"/>
      <c r="C31" s="6"/>
      <c r="D31" s="6"/>
      <c r="E31" s="344"/>
      <c r="F31" s="266"/>
      <c r="G31" s="266"/>
      <c r="H31" s="266"/>
      <c r="I31" s="266"/>
      <c r="J31" s="266"/>
      <c r="L31" s="266"/>
      <c r="M31" s="6"/>
      <c r="N31" s="6"/>
      <c r="O31" s="6"/>
      <c r="P31" s="6"/>
      <c r="Q31" s="6"/>
    </row>
    <row r="32">
      <c r="A32" s="6"/>
      <c r="B32" s="6"/>
      <c r="C32" s="6"/>
      <c r="D32" s="6"/>
      <c r="E32" s="343"/>
      <c r="F32" s="342"/>
      <c r="G32" s="342"/>
      <c r="H32" s="342"/>
      <c r="I32" s="342"/>
      <c r="J32" s="342"/>
      <c r="L32" s="342"/>
      <c r="M32" s="6"/>
      <c r="N32" s="6"/>
      <c r="O32" s="6"/>
      <c r="P32" s="6"/>
      <c r="Q32" s="6"/>
    </row>
    <row r="33">
      <c r="A33" s="6"/>
      <c r="B33" s="6"/>
      <c r="C33" s="6"/>
      <c r="D33" s="6"/>
      <c r="E33" s="344"/>
      <c r="F33" s="266"/>
      <c r="G33" s="266"/>
      <c r="H33" s="266"/>
      <c r="I33" s="266"/>
      <c r="J33" s="266"/>
      <c r="L33" s="266"/>
      <c r="M33" s="6"/>
      <c r="N33" s="6"/>
      <c r="O33" s="6"/>
      <c r="P33" s="6"/>
      <c r="Q33" s="6"/>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sheetData>
  <mergeCells count="3">
    <mergeCell ref="B1:J1"/>
    <mergeCell ref="L1:N1"/>
    <mergeCell ref="O1:Q1"/>
  </mergeCells>
  <conditionalFormatting sqref="O3:O27">
    <cfRule type="notContainsBlanks" dxfId="3" priority="1">
      <formula>LEN(TRIM(O3))&gt;0</formula>
    </cfRule>
  </conditionalFormatting>
  <dataValidations>
    <dataValidation type="list" allowBlank="1" showErrorMessage="1" sqref="P3:P27">
      <formula1>"MICHELLE,BARBARA,ANGELA,A VERIFICAR,DANIEL,BEATIZ"</formula1>
    </dataValidation>
    <dataValidation type="list" allowBlank="1" showErrorMessage="1" sqref="O3:O27">
      <formula1>"FINALIZADO,EM VIAGEM,NA ORIGEM,AGENDADO,FALTA DOC,CANCELADA,NO DESTINO FINAL,PERNOITE,REPROVADA"</formula1>
    </dataValidation>
  </dataValidations>
  <drawing r:id="rId1"/>
  <tableParts count="3">
    <tablePart r:id="rId5"/>
    <tablePart r:id="rId6"/>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3.38"/>
    <col customWidth="1" min="3" max="3" width="12.63"/>
    <col customWidth="1" min="5" max="5" width="31.5"/>
    <col customWidth="1" min="6" max="6" width="13.0"/>
    <col customWidth="1" min="7" max="7" width="17.25"/>
    <col customWidth="1" min="8" max="8" width="18.0"/>
    <col customWidth="1" min="9" max="9" width="11.13"/>
    <col customWidth="1" min="10" max="10" width="9.0"/>
    <col customWidth="1" min="11" max="11" width="2.38"/>
    <col customWidth="1" min="12" max="12" width="8.38"/>
    <col customWidth="1" min="13" max="13" width="8.13"/>
    <col customWidth="1" min="14" max="14" width="7.0"/>
    <col customWidth="1" min="15" max="15" width="19.38"/>
    <col customWidth="1" min="16" max="16" width="10.63"/>
    <col customWidth="1" min="17" max="17" width="35.63"/>
    <col customWidth="1" min="18" max="18" width="5.88"/>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103" t="s">
        <v>14</v>
      </c>
      <c r="M2" s="103" t="s">
        <v>15</v>
      </c>
      <c r="N2" s="103" t="s">
        <v>203</v>
      </c>
      <c r="O2" s="103" t="s">
        <v>4</v>
      </c>
      <c r="P2" s="2" t="s">
        <v>7</v>
      </c>
      <c r="Q2" s="2" t="s">
        <v>8</v>
      </c>
      <c r="R2" s="69"/>
      <c r="S2" s="69"/>
    </row>
    <row r="3">
      <c r="A3" s="445">
        <v>651.0</v>
      </c>
      <c r="B3" s="404">
        <v>45912.0</v>
      </c>
      <c r="C3" s="405">
        <v>0.5104166666666666</v>
      </c>
      <c r="D3" s="407" t="s">
        <v>103</v>
      </c>
      <c r="E3" s="403" t="s">
        <v>778</v>
      </c>
      <c r="F3" s="403" t="s">
        <v>251</v>
      </c>
      <c r="G3" s="403" t="s">
        <v>799</v>
      </c>
      <c r="H3" s="403" t="s">
        <v>780</v>
      </c>
      <c r="I3" s="404">
        <v>45915.0</v>
      </c>
      <c r="J3" s="405"/>
      <c r="K3" s="406"/>
      <c r="L3" s="403" t="s">
        <v>781</v>
      </c>
      <c r="M3" s="403"/>
      <c r="N3" s="403">
        <f t="shared" ref="N3:N24" si="1">M3-L3</f>
        <v>-442773</v>
      </c>
      <c r="O3" s="408" t="s">
        <v>147</v>
      </c>
      <c r="P3" s="408" t="s">
        <v>20</v>
      </c>
      <c r="Q3" s="407" t="s">
        <v>800</v>
      </c>
      <c r="R3" s="410"/>
      <c r="S3" s="410"/>
      <c r="T3" s="410"/>
      <c r="U3" s="410"/>
      <c r="V3" s="410"/>
      <c r="W3" s="410"/>
    </row>
    <row r="4">
      <c r="A4" s="446">
        <v>705.0</v>
      </c>
      <c r="B4" s="447">
        <v>45916.0</v>
      </c>
      <c r="C4" s="405">
        <v>0.8076388888888889</v>
      </c>
      <c r="D4" s="205" t="s">
        <v>24</v>
      </c>
      <c r="E4" s="192" t="s">
        <v>914</v>
      </c>
      <c r="F4" s="192" t="s">
        <v>122</v>
      </c>
      <c r="G4" s="192" t="s">
        <v>1008</v>
      </c>
      <c r="H4" s="192" t="s">
        <v>915</v>
      </c>
      <c r="I4" s="194">
        <v>45917.0</v>
      </c>
      <c r="J4" s="209">
        <v>0.5229166666666667</v>
      </c>
      <c r="K4" s="178"/>
      <c r="L4" s="192">
        <v>198490.0</v>
      </c>
      <c r="M4" s="195">
        <v>199003.0</v>
      </c>
      <c r="N4" s="184">
        <f t="shared" si="1"/>
        <v>513</v>
      </c>
      <c r="O4" s="187" t="s">
        <v>19</v>
      </c>
      <c r="P4" s="188" t="s">
        <v>20</v>
      </c>
      <c r="Q4" s="192" t="s">
        <v>916</v>
      </c>
      <c r="R4" s="386"/>
    </row>
    <row r="5">
      <c r="A5" s="448">
        <v>700.0</v>
      </c>
      <c r="B5" s="180">
        <v>45916.0</v>
      </c>
      <c r="C5" s="414">
        <v>0.9583333333333334</v>
      </c>
      <c r="D5" s="195" t="s">
        <v>146</v>
      </c>
      <c r="E5" s="203" t="s">
        <v>901</v>
      </c>
      <c r="F5" s="203" t="s">
        <v>25</v>
      </c>
      <c r="G5" s="429" t="s">
        <v>902</v>
      </c>
      <c r="H5" s="184" t="s">
        <v>903</v>
      </c>
      <c r="I5" s="180">
        <v>45916.0</v>
      </c>
      <c r="J5" s="260">
        <v>0.6166666666666667</v>
      </c>
      <c r="K5" s="186"/>
      <c r="L5" s="192">
        <v>65836.0</v>
      </c>
      <c r="M5" s="195">
        <v>66522.0</v>
      </c>
      <c r="N5" s="184">
        <f t="shared" si="1"/>
        <v>686</v>
      </c>
      <c r="O5" s="187" t="s">
        <v>19</v>
      </c>
      <c r="P5" s="188" t="s">
        <v>20</v>
      </c>
      <c r="Q5" s="203" t="s">
        <v>1009</v>
      </c>
      <c r="R5" s="386"/>
      <c r="S5" s="83"/>
    </row>
    <row r="6">
      <c r="A6" s="448">
        <v>701.0</v>
      </c>
      <c r="B6" s="180">
        <v>45916.0</v>
      </c>
      <c r="C6" s="405">
        <v>0.9583333333333334</v>
      </c>
      <c r="D6" s="205" t="s">
        <v>146</v>
      </c>
      <c r="E6" s="192" t="s">
        <v>901</v>
      </c>
      <c r="F6" s="192" t="s">
        <v>25</v>
      </c>
      <c r="G6" s="430" t="s">
        <v>570</v>
      </c>
      <c r="H6" s="184" t="s">
        <v>903</v>
      </c>
      <c r="I6" s="180">
        <v>45916.0</v>
      </c>
      <c r="J6" s="209">
        <v>0.6166666666666667</v>
      </c>
      <c r="K6" s="178"/>
      <c r="L6" s="192">
        <v>67428.0</v>
      </c>
      <c r="M6" s="195">
        <v>68101.0</v>
      </c>
      <c r="N6" s="184">
        <f t="shared" si="1"/>
        <v>673</v>
      </c>
      <c r="O6" s="187" t="s">
        <v>19</v>
      </c>
      <c r="P6" s="188" t="s">
        <v>20</v>
      </c>
      <c r="Q6" s="192" t="s">
        <v>1010</v>
      </c>
      <c r="R6" s="386"/>
      <c r="S6" s="83"/>
    </row>
    <row r="7">
      <c r="A7" s="115">
        <v>706.0</v>
      </c>
      <c r="B7" s="180">
        <v>45917.0</v>
      </c>
      <c r="C7" s="405">
        <v>0.375</v>
      </c>
      <c r="D7" s="205" t="s">
        <v>30</v>
      </c>
      <c r="E7" s="183" t="s">
        <v>1011</v>
      </c>
      <c r="F7" s="184" t="s">
        <v>25</v>
      </c>
      <c r="G7" s="184" t="s">
        <v>32</v>
      </c>
      <c r="H7" s="184" t="s">
        <v>921</v>
      </c>
      <c r="I7" s="180">
        <v>45917.0</v>
      </c>
      <c r="J7" s="181">
        <v>0.6847222222222222</v>
      </c>
      <c r="K7" s="186"/>
      <c r="L7" s="184" t="s">
        <v>1012</v>
      </c>
      <c r="M7" s="184" t="s">
        <v>1013</v>
      </c>
      <c r="N7" s="184">
        <f t="shared" si="1"/>
        <v>287</v>
      </c>
      <c r="O7" s="187" t="s">
        <v>19</v>
      </c>
      <c r="P7" s="188" t="s">
        <v>20</v>
      </c>
      <c r="Q7" s="203" t="s">
        <v>536</v>
      </c>
      <c r="R7" s="348"/>
      <c r="S7" s="69"/>
    </row>
    <row r="8">
      <c r="A8" s="47">
        <v>707.0</v>
      </c>
      <c r="B8" s="180">
        <v>45917.0</v>
      </c>
      <c r="C8" s="414">
        <v>0.375</v>
      </c>
      <c r="D8" s="195" t="s">
        <v>24</v>
      </c>
      <c r="E8" s="183" t="s">
        <v>134</v>
      </c>
      <c r="F8" s="184" t="s">
        <v>25</v>
      </c>
      <c r="G8" s="184" t="s">
        <v>27</v>
      </c>
      <c r="H8" s="184" t="s">
        <v>28</v>
      </c>
      <c r="I8" s="180">
        <v>45917.0</v>
      </c>
      <c r="J8" s="181">
        <v>0.4847222222222222</v>
      </c>
      <c r="K8" s="178"/>
      <c r="L8" s="184" t="s">
        <v>1014</v>
      </c>
      <c r="M8" s="184" t="s">
        <v>1015</v>
      </c>
      <c r="N8" s="184">
        <f t="shared" si="1"/>
        <v>12</v>
      </c>
      <c r="O8" s="187" t="s">
        <v>19</v>
      </c>
      <c r="P8" s="188" t="s">
        <v>20</v>
      </c>
      <c r="Q8" s="192" t="s">
        <v>291</v>
      </c>
      <c r="R8" s="349"/>
      <c r="S8" s="83"/>
    </row>
    <row r="9">
      <c r="A9" s="47">
        <v>708.0</v>
      </c>
      <c r="B9" s="180">
        <v>45917.0</v>
      </c>
      <c r="C9" s="405">
        <v>0.4583333333333333</v>
      </c>
      <c r="D9" s="205" t="s">
        <v>24</v>
      </c>
      <c r="E9" s="183" t="s">
        <v>134</v>
      </c>
      <c r="F9" s="184" t="s">
        <v>25</v>
      </c>
      <c r="G9" s="184" t="s">
        <v>27</v>
      </c>
      <c r="H9" s="184" t="s">
        <v>28</v>
      </c>
      <c r="I9" s="180">
        <v>45917.0</v>
      </c>
      <c r="J9" s="181">
        <v>0.5326388888888889</v>
      </c>
      <c r="K9" s="186"/>
      <c r="L9" s="184" t="s">
        <v>1016</v>
      </c>
      <c r="M9" s="184" t="s">
        <v>1017</v>
      </c>
      <c r="N9" s="184">
        <f t="shared" si="1"/>
        <v>8</v>
      </c>
      <c r="O9" s="187" t="s">
        <v>19</v>
      </c>
      <c r="P9" s="188" t="s">
        <v>20</v>
      </c>
      <c r="Q9" s="449" t="s">
        <v>1018</v>
      </c>
      <c r="R9" s="349"/>
      <c r="S9" s="83"/>
    </row>
    <row r="10">
      <c r="A10" s="47">
        <v>709.0</v>
      </c>
      <c r="B10" s="180">
        <v>45917.0</v>
      </c>
      <c r="C10" s="414">
        <v>0.3333333333333333</v>
      </c>
      <c r="D10" s="195" t="s">
        <v>24</v>
      </c>
      <c r="E10" s="183" t="s">
        <v>297</v>
      </c>
      <c r="F10" s="184" t="s">
        <v>167</v>
      </c>
      <c r="G10" s="184" t="s">
        <v>1019</v>
      </c>
      <c r="H10" s="184" t="s">
        <v>1020</v>
      </c>
      <c r="I10" s="180">
        <v>45917.0</v>
      </c>
      <c r="J10" s="181">
        <v>0.3909722222222222</v>
      </c>
      <c r="K10" s="178"/>
      <c r="L10" s="184" t="s">
        <v>1021</v>
      </c>
      <c r="M10" s="184" t="s">
        <v>1022</v>
      </c>
      <c r="N10" s="184">
        <f t="shared" si="1"/>
        <v>22</v>
      </c>
      <c r="O10" s="187" t="s">
        <v>19</v>
      </c>
      <c r="P10" s="188" t="s">
        <v>20</v>
      </c>
      <c r="Q10" s="192" t="s">
        <v>1023</v>
      </c>
      <c r="R10" s="349"/>
      <c r="S10" s="83"/>
    </row>
    <row r="11">
      <c r="A11" s="47">
        <v>710.0</v>
      </c>
      <c r="B11" s="180">
        <v>45917.0</v>
      </c>
      <c r="C11" s="450">
        <v>0.6041666666666666</v>
      </c>
      <c r="D11" s="205" t="s">
        <v>121</v>
      </c>
      <c r="E11" s="183" t="s">
        <v>805</v>
      </c>
      <c r="F11" s="184" t="s">
        <v>25</v>
      </c>
      <c r="G11" s="184" t="s">
        <v>1024</v>
      </c>
      <c r="H11" s="184" t="s">
        <v>1025</v>
      </c>
      <c r="I11" s="180">
        <v>45917.0</v>
      </c>
      <c r="J11" s="181">
        <v>0.8013888888888889</v>
      </c>
      <c r="K11" s="186"/>
      <c r="L11" s="184" t="s">
        <v>1026</v>
      </c>
      <c r="M11" s="184" t="s">
        <v>1027</v>
      </c>
      <c r="N11" s="184">
        <f t="shared" si="1"/>
        <v>200</v>
      </c>
      <c r="O11" s="187" t="s">
        <v>19</v>
      </c>
      <c r="P11" s="188" t="s">
        <v>20</v>
      </c>
      <c r="Q11" s="323" t="s">
        <v>1028</v>
      </c>
      <c r="R11" s="349"/>
      <c r="S11" s="83"/>
    </row>
    <row r="12">
      <c r="A12" s="47">
        <v>711.0</v>
      </c>
      <c r="B12" s="180">
        <v>45917.0</v>
      </c>
      <c r="C12" s="414">
        <v>0.75</v>
      </c>
      <c r="D12" s="195" t="s">
        <v>121</v>
      </c>
      <c r="E12" s="183" t="s">
        <v>805</v>
      </c>
      <c r="F12" s="184" t="s">
        <v>176</v>
      </c>
      <c r="G12" s="184" t="s">
        <v>1029</v>
      </c>
      <c r="H12" s="184" t="s">
        <v>1030</v>
      </c>
      <c r="I12" s="180">
        <v>45917.0</v>
      </c>
      <c r="J12" s="181">
        <v>0.9506944444444444</v>
      </c>
      <c r="K12" s="178"/>
      <c r="L12" s="184" t="s">
        <v>1031</v>
      </c>
      <c r="M12" s="184" t="s">
        <v>1032</v>
      </c>
      <c r="N12" s="184">
        <f t="shared" si="1"/>
        <v>200</v>
      </c>
      <c r="O12" s="187" t="s">
        <v>19</v>
      </c>
      <c r="P12" s="188" t="s">
        <v>20</v>
      </c>
      <c r="Q12" s="323" t="s">
        <v>1033</v>
      </c>
      <c r="R12" s="349"/>
      <c r="S12" s="83"/>
    </row>
    <row r="13">
      <c r="A13" s="47">
        <v>712.0</v>
      </c>
      <c r="B13" s="180">
        <v>45917.0</v>
      </c>
      <c r="C13" s="405">
        <v>0.375</v>
      </c>
      <c r="D13" s="205" t="s">
        <v>30</v>
      </c>
      <c r="E13" s="183" t="s">
        <v>1034</v>
      </c>
      <c r="F13" s="184" t="s">
        <v>668</v>
      </c>
      <c r="G13" s="184" t="s">
        <v>835</v>
      </c>
      <c r="H13" s="184" t="s">
        <v>836</v>
      </c>
      <c r="I13" s="180">
        <v>45917.0</v>
      </c>
      <c r="J13" s="181">
        <v>0.4097222222222222</v>
      </c>
      <c r="K13" s="186"/>
      <c r="L13" s="184" t="s">
        <v>1035</v>
      </c>
      <c r="M13" s="184" t="s">
        <v>1036</v>
      </c>
      <c r="N13" s="184">
        <f t="shared" si="1"/>
        <v>30</v>
      </c>
      <c r="O13" s="187" t="s">
        <v>19</v>
      </c>
      <c r="P13" s="188" t="s">
        <v>20</v>
      </c>
      <c r="Q13" s="203" t="s">
        <v>1037</v>
      </c>
      <c r="R13" s="349"/>
      <c r="S13" s="83"/>
    </row>
    <row r="14">
      <c r="A14" s="47">
        <v>713.0</v>
      </c>
      <c r="B14" s="180">
        <v>45917.0</v>
      </c>
      <c r="C14" s="414">
        <v>0.3333333333333333</v>
      </c>
      <c r="D14" s="195" t="s">
        <v>24</v>
      </c>
      <c r="E14" s="183" t="s">
        <v>656</v>
      </c>
      <c r="F14" s="184" t="s">
        <v>90</v>
      </c>
      <c r="G14" s="184" t="s">
        <v>309</v>
      </c>
      <c r="H14" s="184" t="s">
        <v>101</v>
      </c>
      <c r="I14" s="180">
        <v>45917.0</v>
      </c>
      <c r="J14" s="181">
        <v>0.5402777777777777</v>
      </c>
      <c r="K14" s="178"/>
      <c r="L14" s="184" t="s">
        <v>1038</v>
      </c>
      <c r="M14" s="184" t="s">
        <v>1039</v>
      </c>
      <c r="N14" s="184">
        <f t="shared" si="1"/>
        <v>43</v>
      </c>
      <c r="O14" s="187" t="s">
        <v>19</v>
      </c>
      <c r="P14" s="188" t="s">
        <v>20</v>
      </c>
      <c r="Q14" s="192" t="s">
        <v>312</v>
      </c>
      <c r="R14" s="349"/>
      <c r="S14" s="83"/>
    </row>
    <row r="15">
      <c r="A15" s="47">
        <v>714.0</v>
      </c>
      <c r="B15" s="180">
        <v>45917.0</v>
      </c>
      <c r="C15" s="405">
        <v>0.3125</v>
      </c>
      <c r="D15" s="205" t="s">
        <v>24</v>
      </c>
      <c r="E15" s="183" t="s">
        <v>267</v>
      </c>
      <c r="F15" s="184" t="s">
        <v>25</v>
      </c>
      <c r="G15" s="184" t="s">
        <v>333</v>
      </c>
      <c r="H15" s="184" t="s">
        <v>85</v>
      </c>
      <c r="I15" s="180">
        <v>45917.0</v>
      </c>
      <c r="J15" s="181">
        <v>0.45208333333333334</v>
      </c>
      <c r="K15" s="186"/>
      <c r="L15" s="184" t="s">
        <v>1040</v>
      </c>
      <c r="M15" s="184" t="s">
        <v>1041</v>
      </c>
      <c r="N15" s="184">
        <f t="shared" si="1"/>
        <v>112</v>
      </c>
      <c r="O15" s="187" t="s">
        <v>19</v>
      </c>
      <c r="P15" s="188" t="s">
        <v>20</v>
      </c>
      <c r="Q15" s="323" t="s">
        <v>1042</v>
      </c>
      <c r="R15" s="349"/>
      <c r="S15" s="83"/>
    </row>
    <row r="16">
      <c r="A16" s="47">
        <v>715.0</v>
      </c>
      <c r="B16" s="180">
        <v>45917.0</v>
      </c>
      <c r="C16" s="414">
        <v>0.375</v>
      </c>
      <c r="D16" s="195" t="s">
        <v>1043</v>
      </c>
      <c r="E16" s="183" t="s">
        <v>1044</v>
      </c>
      <c r="F16" s="184" t="s">
        <v>49</v>
      </c>
      <c r="G16" s="184" t="s">
        <v>898</v>
      </c>
      <c r="H16" s="184" t="s">
        <v>133</v>
      </c>
      <c r="I16" s="180">
        <v>45917.0</v>
      </c>
      <c r="J16" s="181">
        <v>0.4666666666666667</v>
      </c>
      <c r="K16" s="178"/>
      <c r="L16" s="184" t="s">
        <v>1045</v>
      </c>
      <c r="M16" s="184" t="s">
        <v>1046</v>
      </c>
      <c r="N16" s="184">
        <f t="shared" si="1"/>
        <v>176</v>
      </c>
      <c r="O16" s="187" t="s">
        <v>19</v>
      </c>
      <c r="P16" s="188" t="s">
        <v>20</v>
      </c>
      <c r="Q16" s="192" t="s">
        <v>1047</v>
      </c>
      <c r="R16" s="349"/>
      <c r="S16" s="83"/>
    </row>
    <row r="17">
      <c r="A17" s="47">
        <v>716.0</v>
      </c>
      <c r="B17" s="180">
        <v>45917.0</v>
      </c>
      <c r="C17" s="451">
        <v>0.3486111111111111</v>
      </c>
      <c r="D17" s="182" t="s">
        <v>362</v>
      </c>
      <c r="E17" s="183" t="s">
        <v>1048</v>
      </c>
      <c r="F17" s="184" t="s">
        <v>18</v>
      </c>
      <c r="G17" s="184" t="s">
        <v>1049</v>
      </c>
      <c r="H17" s="184" t="s">
        <v>1050</v>
      </c>
      <c r="I17" s="180">
        <v>45917.0</v>
      </c>
      <c r="J17" s="181">
        <v>0.5243055555555556</v>
      </c>
      <c r="K17" s="186"/>
      <c r="L17" s="184" t="s">
        <v>1051</v>
      </c>
      <c r="M17" s="184"/>
      <c r="N17" s="184">
        <f t="shared" si="1"/>
        <v>-17708</v>
      </c>
      <c r="O17" s="187" t="s">
        <v>19</v>
      </c>
      <c r="P17" s="188" t="s">
        <v>20</v>
      </c>
      <c r="Q17" s="212"/>
      <c r="R17" s="349"/>
      <c r="S17" s="83"/>
    </row>
    <row r="18">
      <c r="A18" s="47">
        <v>717.0</v>
      </c>
      <c r="B18" s="180">
        <v>45917.0</v>
      </c>
      <c r="C18" s="452">
        <v>0.5416666666666666</v>
      </c>
      <c r="D18" s="182" t="s">
        <v>103</v>
      </c>
      <c r="E18" s="183" t="s">
        <v>1052</v>
      </c>
      <c r="F18" s="184" t="s">
        <v>49</v>
      </c>
      <c r="G18" s="184" t="s">
        <v>1053</v>
      </c>
      <c r="H18" s="184" t="s">
        <v>1054</v>
      </c>
      <c r="I18" s="180">
        <v>45917.0</v>
      </c>
      <c r="J18" s="181"/>
      <c r="K18" s="178"/>
      <c r="L18" s="184" t="s">
        <v>1055</v>
      </c>
      <c r="M18" s="184"/>
      <c r="N18" s="184">
        <f t="shared" si="1"/>
        <v>-354277</v>
      </c>
      <c r="O18" s="187" t="s">
        <v>147</v>
      </c>
      <c r="P18" s="188" t="s">
        <v>20</v>
      </c>
      <c r="Q18" s="192" t="s">
        <v>1056</v>
      </c>
      <c r="R18" s="349"/>
      <c r="S18" s="83"/>
    </row>
    <row r="19">
      <c r="A19" s="47">
        <v>718.0</v>
      </c>
      <c r="B19" s="180">
        <v>45917.0</v>
      </c>
      <c r="C19" s="452">
        <v>0.4583333333333333</v>
      </c>
      <c r="D19" s="182" t="s">
        <v>24</v>
      </c>
      <c r="E19" s="183" t="s">
        <v>297</v>
      </c>
      <c r="F19" s="184" t="s">
        <v>167</v>
      </c>
      <c r="G19" s="184" t="s">
        <v>1057</v>
      </c>
      <c r="H19" s="184" t="s">
        <v>1020</v>
      </c>
      <c r="I19" s="180">
        <v>45917.0</v>
      </c>
      <c r="J19" s="181">
        <v>0.48125</v>
      </c>
      <c r="K19" s="186"/>
      <c r="L19" s="184" t="s">
        <v>1058</v>
      </c>
      <c r="M19" s="184" t="s">
        <v>1059</v>
      </c>
      <c r="N19" s="184">
        <f t="shared" si="1"/>
        <v>22</v>
      </c>
      <c r="O19" s="187" t="s">
        <v>19</v>
      </c>
      <c r="P19" s="188" t="s">
        <v>20</v>
      </c>
      <c r="Q19" s="203" t="s">
        <v>1060</v>
      </c>
      <c r="R19" s="349"/>
      <c r="S19" s="83"/>
    </row>
    <row r="20">
      <c r="A20" s="47">
        <v>719.0</v>
      </c>
      <c r="B20" s="180">
        <v>45917.0</v>
      </c>
      <c r="C20" s="452">
        <v>0.4777777777777778</v>
      </c>
      <c r="D20" s="182" t="s">
        <v>1043</v>
      </c>
      <c r="E20" s="183" t="s">
        <v>1061</v>
      </c>
      <c r="F20" s="184" t="s">
        <v>1062</v>
      </c>
      <c r="G20" s="453" t="s">
        <v>1063</v>
      </c>
      <c r="H20" s="184" t="s">
        <v>591</v>
      </c>
      <c r="I20" s="180">
        <v>45917.0</v>
      </c>
      <c r="J20" s="181">
        <v>0.7590277777777777</v>
      </c>
      <c r="K20" s="178"/>
      <c r="L20" s="184" t="s">
        <v>1064</v>
      </c>
      <c r="M20" s="184" t="s">
        <v>1065</v>
      </c>
      <c r="N20" s="184">
        <f t="shared" si="1"/>
        <v>37</v>
      </c>
      <c r="O20" s="187" t="s">
        <v>19</v>
      </c>
      <c r="P20" s="188" t="s">
        <v>20</v>
      </c>
      <c r="Q20" s="192" t="s">
        <v>1066</v>
      </c>
      <c r="R20" s="349"/>
      <c r="S20" s="83"/>
    </row>
    <row r="21">
      <c r="A21" s="47">
        <v>720.0</v>
      </c>
      <c r="B21" s="180">
        <v>45917.0</v>
      </c>
      <c r="C21" s="452">
        <v>0.5833333333333334</v>
      </c>
      <c r="D21" s="182" t="s">
        <v>24</v>
      </c>
      <c r="E21" s="183" t="s">
        <v>180</v>
      </c>
      <c r="F21" s="184" t="s">
        <v>114</v>
      </c>
      <c r="G21" s="184" t="s">
        <v>992</v>
      </c>
      <c r="H21" s="184" t="s">
        <v>117</v>
      </c>
      <c r="I21" s="180">
        <v>45917.0</v>
      </c>
      <c r="J21" s="181">
        <v>0.5993055555555555</v>
      </c>
      <c r="K21" s="186"/>
      <c r="L21" s="184" t="s">
        <v>1067</v>
      </c>
      <c r="M21" s="184" t="s">
        <v>1068</v>
      </c>
      <c r="N21" s="184">
        <f t="shared" si="1"/>
        <v>12</v>
      </c>
      <c r="O21" s="187" t="s">
        <v>19</v>
      </c>
      <c r="P21" s="188" t="s">
        <v>20</v>
      </c>
      <c r="Q21" s="203" t="s">
        <v>1069</v>
      </c>
      <c r="R21" s="349"/>
      <c r="S21" s="83"/>
    </row>
    <row r="22">
      <c r="A22" s="47">
        <v>721.0</v>
      </c>
      <c r="B22" s="180">
        <v>45917.0</v>
      </c>
      <c r="C22" s="452">
        <v>0.5833333333333334</v>
      </c>
      <c r="D22" s="182" t="s">
        <v>24</v>
      </c>
      <c r="E22" s="183" t="s">
        <v>279</v>
      </c>
      <c r="F22" s="184" t="s">
        <v>167</v>
      </c>
      <c r="G22" s="184" t="s">
        <v>1057</v>
      </c>
      <c r="H22" s="184" t="s">
        <v>1020</v>
      </c>
      <c r="I22" s="180">
        <v>45917.0</v>
      </c>
      <c r="J22" s="181">
        <v>0.6395833333333333</v>
      </c>
      <c r="K22" s="178"/>
      <c r="L22" s="184" t="s">
        <v>1059</v>
      </c>
      <c r="M22" s="184" t="s">
        <v>1070</v>
      </c>
      <c r="N22" s="184">
        <f t="shared" si="1"/>
        <v>19</v>
      </c>
      <c r="O22" s="187" t="s">
        <v>19</v>
      </c>
      <c r="P22" s="188" t="s">
        <v>20</v>
      </c>
      <c r="Q22" s="192" t="s">
        <v>1071</v>
      </c>
      <c r="R22" s="349"/>
      <c r="S22" s="83"/>
    </row>
    <row r="23">
      <c r="A23" s="47">
        <v>722.0</v>
      </c>
      <c r="B23" s="180">
        <v>45917.0</v>
      </c>
      <c r="C23" s="452">
        <v>0.7013888888888888</v>
      </c>
      <c r="D23" s="182" t="s">
        <v>1043</v>
      </c>
      <c r="E23" s="183" t="s">
        <v>704</v>
      </c>
      <c r="F23" s="184" t="s">
        <v>1062</v>
      </c>
      <c r="G23" s="184" t="s">
        <v>1072</v>
      </c>
      <c r="H23" s="184" t="s">
        <v>184</v>
      </c>
      <c r="I23" s="180">
        <v>45917.0</v>
      </c>
      <c r="J23" s="181">
        <v>0.75</v>
      </c>
      <c r="K23" s="186"/>
      <c r="L23" s="184" t="s">
        <v>1073</v>
      </c>
      <c r="M23" s="184" t="s">
        <v>1074</v>
      </c>
      <c r="N23" s="184">
        <f t="shared" si="1"/>
        <v>44</v>
      </c>
      <c r="O23" s="187" t="s">
        <v>19</v>
      </c>
      <c r="P23" s="188" t="s">
        <v>20</v>
      </c>
      <c r="Q23" s="203" t="s">
        <v>1075</v>
      </c>
      <c r="R23" s="349"/>
      <c r="S23" s="83"/>
    </row>
    <row r="24">
      <c r="A24" s="47">
        <v>723.0</v>
      </c>
      <c r="B24" s="180">
        <v>45917.0</v>
      </c>
      <c r="C24" s="451"/>
      <c r="D24" s="182" t="s">
        <v>35</v>
      </c>
      <c r="E24" s="183" t="s">
        <v>1076</v>
      </c>
      <c r="F24" s="184" t="s">
        <v>1005</v>
      </c>
      <c r="G24" s="183" t="s">
        <v>1077</v>
      </c>
      <c r="H24" s="184" t="s">
        <v>1078</v>
      </c>
      <c r="I24" s="180">
        <v>45917.0</v>
      </c>
      <c r="J24" s="181">
        <v>0.8909722222222223</v>
      </c>
      <c r="K24" s="178"/>
      <c r="L24" s="184" t="s">
        <v>1079</v>
      </c>
      <c r="M24" s="184"/>
      <c r="N24" s="184">
        <f t="shared" si="1"/>
        <v>-414100</v>
      </c>
      <c r="O24" s="187" t="s">
        <v>19</v>
      </c>
      <c r="P24" s="188" t="s">
        <v>20</v>
      </c>
      <c r="Q24" s="193"/>
      <c r="R24" s="83"/>
      <c r="S24" s="83"/>
    </row>
    <row r="25">
      <c r="A25" s="47">
        <v>724.0</v>
      </c>
      <c r="B25" s="454">
        <v>45917.0</v>
      </c>
      <c r="C25" s="455">
        <v>0.8604166666666667</v>
      </c>
      <c r="D25" s="456" t="s">
        <v>17</v>
      </c>
      <c r="E25" s="203" t="s">
        <v>1080</v>
      </c>
      <c r="F25" s="203" t="s">
        <v>1005</v>
      </c>
      <c r="G25" s="212"/>
      <c r="H25" s="203" t="s">
        <v>1081</v>
      </c>
      <c r="I25" s="259">
        <v>45917.0</v>
      </c>
      <c r="J25" s="212"/>
      <c r="K25" s="186"/>
      <c r="L25" s="212"/>
      <c r="M25" s="213"/>
      <c r="N25" s="213"/>
      <c r="O25" s="187" t="s">
        <v>452</v>
      </c>
      <c r="P25" s="188" t="s">
        <v>20</v>
      </c>
      <c r="Q25" s="214"/>
      <c r="R25" s="386"/>
      <c r="S25" s="83"/>
    </row>
    <row r="26">
      <c r="A26" s="47">
        <v>725.0</v>
      </c>
      <c r="B26" s="454">
        <v>45917.0</v>
      </c>
      <c r="C26" s="455">
        <v>0.9770833333333333</v>
      </c>
      <c r="D26" s="456" t="s">
        <v>35</v>
      </c>
      <c r="E26" s="192" t="s">
        <v>1082</v>
      </c>
      <c r="F26" s="192" t="s">
        <v>1005</v>
      </c>
      <c r="G26" s="193"/>
      <c r="H26" s="192" t="s">
        <v>1083</v>
      </c>
      <c r="I26" s="194">
        <v>45917.0</v>
      </c>
      <c r="J26" s="193"/>
      <c r="K26" s="178"/>
      <c r="L26" s="192">
        <v>177260.0</v>
      </c>
      <c r="M26" s="207"/>
      <c r="N26" s="207"/>
      <c r="O26" s="187" t="s">
        <v>452</v>
      </c>
      <c r="P26" s="188" t="s">
        <v>20</v>
      </c>
      <c r="Q26" s="210"/>
      <c r="R26" s="386"/>
      <c r="S26" s="83"/>
    </row>
    <row r="27">
      <c r="A27" s="47">
        <v>726.0</v>
      </c>
      <c r="B27" s="454">
        <v>45917.0</v>
      </c>
      <c r="C27" s="455">
        <v>0.9819444444444444</v>
      </c>
      <c r="D27" s="456" t="s">
        <v>17</v>
      </c>
      <c r="E27" s="203" t="s">
        <v>1084</v>
      </c>
      <c r="F27" s="203" t="s">
        <v>1005</v>
      </c>
      <c r="G27" s="212"/>
      <c r="H27" s="203" t="s">
        <v>1085</v>
      </c>
      <c r="I27" s="259">
        <v>45917.0</v>
      </c>
      <c r="J27" s="212"/>
      <c r="K27" s="186"/>
      <c r="L27" s="212"/>
      <c r="M27" s="213"/>
      <c r="N27" s="213"/>
      <c r="O27" s="187" t="s">
        <v>452</v>
      </c>
      <c r="P27" s="188" t="s">
        <v>20</v>
      </c>
      <c r="Q27" s="214"/>
      <c r="R27" s="386"/>
      <c r="S27" s="83"/>
    </row>
    <row r="28">
      <c r="A28" s="457"/>
      <c r="B28" s="300"/>
      <c r="C28" s="299"/>
      <c r="D28" s="299"/>
      <c r="E28" s="178"/>
      <c r="F28" s="178"/>
      <c r="G28" s="178"/>
      <c r="H28" s="178"/>
      <c r="I28" s="178"/>
      <c r="J28" s="178"/>
      <c r="K28" s="178"/>
      <c r="L28" s="178"/>
      <c r="M28" s="458"/>
      <c r="N28" s="458"/>
      <c r="O28" s="179"/>
      <c r="P28" s="211"/>
      <c r="Q28" s="211"/>
      <c r="S28" s="83"/>
    </row>
    <row r="29">
      <c r="B29" s="300"/>
      <c r="C29" s="300"/>
      <c r="D29" s="299"/>
      <c r="E29" s="186"/>
      <c r="F29" s="186"/>
      <c r="G29" s="186"/>
      <c r="H29" s="186"/>
      <c r="I29" s="186"/>
      <c r="J29" s="186"/>
      <c r="K29" s="186"/>
      <c r="L29" s="186"/>
      <c r="M29" s="459"/>
      <c r="N29" s="459"/>
      <c r="O29" s="460"/>
      <c r="P29" s="215"/>
      <c r="Q29" s="215"/>
    </row>
    <row r="30">
      <c r="D30" s="83"/>
      <c r="E30" s="167"/>
      <c r="F30" s="167"/>
      <c r="G30" s="167"/>
      <c r="H30" s="167"/>
      <c r="I30" s="167"/>
      <c r="J30" s="167"/>
      <c r="K30" s="167"/>
      <c r="L30" s="167"/>
      <c r="M30" s="168"/>
      <c r="N30" s="168"/>
      <c r="O30" s="107"/>
    </row>
    <row r="31">
      <c r="D31" s="83"/>
      <c r="E31" s="162"/>
      <c r="F31" s="162"/>
      <c r="G31" s="162"/>
      <c r="H31" s="162"/>
      <c r="I31" s="162"/>
      <c r="J31" s="162"/>
      <c r="K31" s="162"/>
      <c r="L31" s="162"/>
      <c r="M31" s="163"/>
      <c r="N31" s="163"/>
      <c r="O31" s="164"/>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row r="993">
      <c r="E993" s="227"/>
      <c r="F993" s="163"/>
      <c r="G993" s="163"/>
      <c r="H993" s="163"/>
      <c r="I993" s="163"/>
      <c r="J993" s="163"/>
      <c r="L993" s="163"/>
    </row>
    <row r="994">
      <c r="E994" s="225"/>
      <c r="F994" s="168"/>
      <c r="G994" s="168"/>
      <c r="H994" s="168"/>
      <c r="I994" s="168"/>
      <c r="J994" s="168"/>
      <c r="L994" s="168"/>
    </row>
  </sheetData>
  <autoFilter ref="$A$2:$W$27"/>
  <mergeCells count="3">
    <mergeCell ref="B1:J1"/>
    <mergeCell ref="L1:N1"/>
    <mergeCell ref="O1:Q1"/>
  </mergeCells>
  <conditionalFormatting sqref="O4:O27">
    <cfRule type="notContainsBlanks" dxfId="3" priority="1">
      <formula>LEN(TRIM(O4))&gt;0</formula>
    </cfRule>
  </conditionalFormatting>
  <dataValidations>
    <dataValidation type="list" allowBlank="1" showErrorMessage="1" sqref="P3:P27">
      <formula1>"MICHELLE,BARBARA,ANGELA,A VERIFICAR,DANIEL,BEATIZ"</formula1>
    </dataValidation>
    <dataValidation type="list" allowBlank="1" showErrorMessage="1" sqref="O3:O6">
      <formula1>"FINALIZADO,EM VIAGEM,NA ORIGEM,AGENDADO,FALTA DOC,CANCELADA,NO DESTINO FINAL,PERNOITE,REPROVADA,PRESERVAÇÃO"</formula1>
    </dataValidation>
    <dataValidation type="list" allowBlank="1" showErrorMessage="1" sqref="O7:O27">
      <formula1>"FINALIZADO,EM VIAGEM,NA ORIGEM,AGENDADO,FALTA DOC,CANCELADA,NO DESTINO FINAL,PERNOITE,REPROVADA"</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2.38"/>
    <col customWidth="1" min="3" max="3" width="10.13"/>
    <col customWidth="1" min="5" max="5" width="48.75"/>
    <col customWidth="1" min="6" max="6" width="13.75"/>
    <col customWidth="1" min="7" max="7" width="31.13"/>
    <col customWidth="1" min="8" max="8" width="13.75"/>
    <col customWidth="1" min="9" max="9" width="18.38"/>
    <col customWidth="1" min="10" max="10" width="26.5"/>
    <col customWidth="1" min="12" max="12" width="11.75"/>
    <col customWidth="1" min="13" max="13" width="2.75"/>
    <col customWidth="1" min="14" max="14" width="10.13"/>
    <col customWidth="1" min="15" max="15" width="10.88"/>
    <col customWidth="1" min="16" max="16" width="9.38"/>
    <col customWidth="1" min="17" max="17" width="22.13"/>
    <col customWidth="1" min="19" max="19" width="35.0"/>
    <col customWidth="1" min="20" max="20" width="8.0"/>
  </cols>
  <sheetData>
    <row r="1">
      <c r="A1" s="1"/>
      <c r="B1" s="98" t="s">
        <v>199</v>
      </c>
      <c r="C1" s="99"/>
      <c r="D1" s="99"/>
      <c r="E1" s="100"/>
      <c r="F1" s="100"/>
      <c r="G1" s="100"/>
      <c r="H1" s="100"/>
      <c r="I1" s="100"/>
      <c r="J1" s="100"/>
      <c r="K1" s="100"/>
      <c r="L1" s="101"/>
      <c r="N1" s="98" t="s">
        <v>200</v>
      </c>
      <c r="O1" s="100"/>
      <c r="P1" s="101"/>
      <c r="Q1" s="172"/>
      <c r="R1" s="173"/>
      <c r="S1" s="174"/>
    </row>
    <row r="2">
      <c r="A2" s="1" t="s">
        <v>201</v>
      </c>
      <c r="B2" s="229" t="s">
        <v>5</v>
      </c>
      <c r="C2" s="230" t="s">
        <v>6</v>
      </c>
      <c r="D2" s="231" t="s">
        <v>2</v>
      </c>
      <c r="E2" s="231" t="s">
        <v>1</v>
      </c>
      <c r="F2" s="231" t="s">
        <v>3</v>
      </c>
      <c r="G2" s="231" t="s">
        <v>1086</v>
      </c>
      <c r="H2" s="230" t="s">
        <v>9</v>
      </c>
      <c r="I2" s="230" t="s">
        <v>10</v>
      </c>
      <c r="J2" s="461" t="s">
        <v>1087</v>
      </c>
      <c r="K2" s="231" t="s">
        <v>11</v>
      </c>
      <c r="L2" s="230" t="s">
        <v>202</v>
      </c>
      <c r="M2" s="106"/>
      <c r="N2" s="229" t="s">
        <v>14</v>
      </c>
      <c r="O2" s="230" t="s">
        <v>15</v>
      </c>
      <c r="P2" s="230" t="s">
        <v>203</v>
      </c>
      <c r="Q2" s="230" t="s">
        <v>4</v>
      </c>
      <c r="R2" s="2" t="s">
        <v>7</v>
      </c>
      <c r="S2" s="2" t="s">
        <v>8</v>
      </c>
      <c r="T2" s="69"/>
      <c r="U2" s="69"/>
    </row>
    <row r="3">
      <c r="A3" s="445">
        <v>651.0</v>
      </c>
      <c r="B3" s="462">
        <v>45912.0</v>
      </c>
      <c r="C3" s="405">
        <v>0.5104166666666666</v>
      </c>
      <c r="D3" s="407" t="s">
        <v>103</v>
      </c>
      <c r="E3" s="403" t="s">
        <v>778</v>
      </c>
      <c r="F3" s="403" t="s">
        <v>251</v>
      </c>
      <c r="G3" s="403"/>
      <c r="H3" s="463" t="s">
        <v>1088</v>
      </c>
      <c r="I3" s="403" t="s">
        <v>780</v>
      </c>
      <c r="J3" s="405"/>
      <c r="K3" s="180">
        <v>45918.0</v>
      </c>
      <c r="L3" s="464" t="s">
        <v>1089</v>
      </c>
      <c r="M3" s="403"/>
      <c r="N3" s="403" t="s">
        <v>781</v>
      </c>
      <c r="O3" s="184" t="s">
        <v>1090</v>
      </c>
      <c r="P3" s="184">
        <f t="shared" ref="P3:P24" si="1">O3-N3</f>
        <v>144</v>
      </c>
      <c r="Q3" s="408" t="s">
        <v>19</v>
      </c>
      <c r="R3" s="230" t="s">
        <v>203</v>
      </c>
      <c r="S3" s="408" t="s">
        <v>1091</v>
      </c>
      <c r="T3" s="409"/>
      <c r="U3" s="410"/>
      <c r="V3" s="410"/>
      <c r="W3" s="410"/>
    </row>
    <row r="4">
      <c r="A4" s="115">
        <v>717.0</v>
      </c>
      <c r="B4" s="465">
        <v>45917.0</v>
      </c>
      <c r="C4" s="466">
        <v>0.5416666666666666</v>
      </c>
      <c r="D4" s="195" t="s">
        <v>103</v>
      </c>
      <c r="E4" s="183" t="s">
        <v>1052</v>
      </c>
      <c r="F4" s="184" t="s">
        <v>49</v>
      </c>
      <c r="G4" s="184"/>
      <c r="H4" s="184" t="s">
        <v>1053</v>
      </c>
      <c r="I4" s="184" t="s">
        <v>1054</v>
      </c>
      <c r="J4" s="181"/>
      <c r="K4" s="180">
        <v>45918.0</v>
      </c>
      <c r="L4" s="184" t="s">
        <v>1092</v>
      </c>
      <c r="M4" s="184"/>
      <c r="N4" s="184" t="s">
        <v>1055</v>
      </c>
      <c r="O4" s="184" t="s">
        <v>1093</v>
      </c>
      <c r="P4" s="184">
        <f t="shared" si="1"/>
        <v>578</v>
      </c>
      <c r="Q4" s="187" t="s">
        <v>19</v>
      </c>
      <c r="R4" s="416" t="s">
        <v>50</v>
      </c>
      <c r="S4" s="192" t="s">
        <v>1056</v>
      </c>
      <c r="T4" s="386"/>
    </row>
    <row r="5">
      <c r="A5" s="115">
        <v>724.0</v>
      </c>
      <c r="B5" s="467">
        <v>45917.0</v>
      </c>
      <c r="C5" s="260">
        <v>0.8604166666666667</v>
      </c>
      <c r="D5" s="203" t="s">
        <v>17</v>
      </c>
      <c r="E5" s="203" t="s">
        <v>1080</v>
      </c>
      <c r="F5" s="203" t="s">
        <v>1005</v>
      </c>
      <c r="G5" s="212"/>
      <c r="H5" s="203"/>
      <c r="I5" s="203" t="s">
        <v>1081</v>
      </c>
      <c r="J5" s="212"/>
      <c r="K5" s="180">
        <v>45918.0</v>
      </c>
      <c r="L5" s="260">
        <v>0.5604166666666667</v>
      </c>
      <c r="M5" s="213"/>
      <c r="N5" s="203">
        <v>83415.0</v>
      </c>
      <c r="O5" s="184" t="s">
        <v>1094</v>
      </c>
      <c r="P5" s="184">
        <f t="shared" si="1"/>
        <v>324</v>
      </c>
      <c r="Q5" s="187" t="s">
        <v>19</v>
      </c>
      <c r="R5" s="188" t="s">
        <v>20</v>
      </c>
      <c r="S5" s="214"/>
      <c r="T5" s="386"/>
    </row>
    <row r="6">
      <c r="A6" s="115">
        <v>725.0</v>
      </c>
      <c r="B6" s="467">
        <v>45917.0</v>
      </c>
      <c r="C6" s="209">
        <v>0.9770833333333333</v>
      </c>
      <c r="D6" s="192" t="s">
        <v>35</v>
      </c>
      <c r="E6" s="192" t="s">
        <v>1082</v>
      </c>
      <c r="F6" s="192" t="s">
        <v>1005</v>
      </c>
      <c r="G6" s="193"/>
      <c r="H6" s="192"/>
      <c r="I6" s="192" t="s">
        <v>1083</v>
      </c>
      <c r="J6" s="193"/>
      <c r="K6" s="180">
        <v>45918.0</v>
      </c>
      <c r="L6" s="209">
        <v>0.16666666666666666</v>
      </c>
      <c r="M6" s="207"/>
      <c r="N6" s="192">
        <v>177260.0</v>
      </c>
      <c r="O6" s="184"/>
      <c r="P6" s="184">
        <f t="shared" si="1"/>
        <v>-177260</v>
      </c>
      <c r="Q6" s="187" t="s">
        <v>19</v>
      </c>
      <c r="R6" s="188" t="s">
        <v>20</v>
      </c>
      <c r="S6" s="210"/>
      <c r="T6" s="386"/>
    </row>
    <row r="7">
      <c r="A7" s="115">
        <v>726.0</v>
      </c>
      <c r="B7" s="467">
        <v>45917.0</v>
      </c>
      <c r="C7" s="260">
        <v>0.9819444444444444</v>
      </c>
      <c r="D7" s="192" t="s">
        <v>17</v>
      </c>
      <c r="E7" s="192" t="s">
        <v>1084</v>
      </c>
      <c r="F7" s="192" t="s">
        <v>1005</v>
      </c>
      <c r="G7" s="193"/>
      <c r="H7" s="192" t="s">
        <v>1085</v>
      </c>
      <c r="I7" s="194"/>
      <c r="J7" s="212"/>
      <c r="K7" s="180">
        <v>45918.0</v>
      </c>
      <c r="L7" s="260">
        <v>0.2875</v>
      </c>
      <c r="M7" s="213"/>
      <c r="N7" s="212"/>
      <c r="O7" s="184"/>
      <c r="P7" s="184">
        <f t="shared" si="1"/>
        <v>0</v>
      </c>
      <c r="Q7" s="187" t="s">
        <v>19</v>
      </c>
      <c r="R7" s="188" t="s">
        <v>20</v>
      </c>
      <c r="S7" s="214"/>
      <c r="T7" s="386"/>
    </row>
    <row r="8">
      <c r="A8" s="115">
        <v>727.0</v>
      </c>
      <c r="B8" s="180">
        <v>45918.0</v>
      </c>
      <c r="C8" s="241">
        <v>0.25</v>
      </c>
      <c r="D8" s="195" t="s">
        <v>24</v>
      </c>
      <c r="E8" s="184" t="s">
        <v>1095</v>
      </c>
      <c r="F8" s="184" t="s">
        <v>365</v>
      </c>
      <c r="G8" s="184"/>
      <c r="H8" s="184" t="s">
        <v>1096</v>
      </c>
      <c r="I8" s="184" t="s">
        <v>1097</v>
      </c>
      <c r="J8" s="195" t="s">
        <v>1098</v>
      </c>
      <c r="K8" s="180">
        <v>45918.0</v>
      </c>
      <c r="L8" s="241">
        <v>0.5486111111111112</v>
      </c>
      <c r="M8" s="106"/>
      <c r="N8" s="184" t="s">
        <v>1099</v>
      </c>
      <c r="O8" s="184" t="s">
        <v>1100</v>
      </c>
      <c r="P8" s="184">
        <f t="shared" si="1"/>
        <v>73</v>
      </c>
      <c r="Q8" s="255" t="s">
        <v>19</v>
      </c>
      <c r="R8" s="188" t="s">
        <v>50</v>
      </c>
      <c r="S8" s="192" t="s">
        <v>1101</v>
      </c>
      <c r="T8" s="348"/>
      <c r="U8" s="69"/>
    </row>
    <row r="9">
      <c r="A9" s="115">
        <v>728.0</v>
      </c>
      <c r="B9" s="180">
        <v>45918.0</v>
      </c>
      <c r="C9" s="241">
        <v>0.25</v>
      </c>
      <c r="D9" s="195" t="s">
        <v>24</v>
      </c>
      <c r="E9" s="184" t="s">
        <v>1095</v>
      </c>
      <c r="F9" s="184" t="s">
        <v>365</v>
      </c>
      <c r="G9" s="184"/>
      <c r="H9" s="184" t="s">
        <v>1102</v>
      </c>
      <c r="I9" s="184" t="s">
        <v>1103</v>
      </c>
      <c r="J9" s="195" t="s">
        <v>1104</v>
      </c>
      <c r="K9" s="180">
        <v>45918.0</v>
      </c>
      <c r="L9" s="181">
        <v>0.5465277777777777</v>
      </c>
      <c r="M9" s="162"/>
      <c r="N9" s="184" t="s">
        <v>1105</v>
      </c>
      <c r="O9" s="184" t="s">
        <v>1106</v>
      </c>
      <c r="P9" s="184">
        <f t="shared" si="1"/>
        <v>73</v>
      </c>
      <c r="Q9" s="255" t="s">
        <v>19</v>
      </c>
      <c r="R9" s="188" t="s">
        <v>50</v>
      </c>
      <c r="S9" s="203" t="s">
        <v>1107</v>
      </c>
      <c r="T9" s="349"/>
      <c r="U9" s="83"/>
    </row>
    <row r="10">
      <c r="A10" s="115">
        <v>729.0</v>
      </c>
      <c r="B10" s="180">
        <v>45918.0</v>
      </c>
      <c r="C10" s="241">
        <v>0.25</v>
      </c>
      <c r="D10" s="195" t="s">
        <v>24</v>
      </c>
      <c r="E10" s="184" t="s">
        <v>1095</v>
      </c>
      <c r="F10" s="184" t="s">
        <v>365</v>
      </c>
      <c r="G10" s="184"/>
      <c r="H10" s="184" t="s">
        <v>1108</v>
      </c>
      <c r="I10" s="184" t="s">
        <v>1109</v>
      </c>
      <c r="J10" s="195" t="s">
        <v>1110</v>
      </c>
      <c r="K10" s="180">
        <v>45918.0</v>
      </c>
      <c r="L10" s="181">
        <v>0.6354166666666666</v>
      </c>
      <c r="M10" s="167"/>
      <c r="N10" s="184" t="s">
        <v>1111</v>
      </c>
      <c r="O10" s="184" t="s">
        <v>1112</v>
      </c>
      <c r="P10" s="184">
        <f t="shared" si="1"/>
        <v>161</v>
      </c>
      <c r="Q10" s="255" t="s">
        <v>19</v>
      </c>
      <c r="R10" s="188" t="s">
        <v>50</v>
      </c>
      <c r="S10" s="192" t="s">
        <v>1113</v>
      </c>
      <c r="T10" s="349"/>
      <c r="U10" s="83"/>
    </row>
    <row r="11">
      <c r="A11" s="115">
        <v>730.0</v>
      </c>
      <c r="B11" s="180">
        <v>45918.0</v>
      </c>
      <c r="C11" s="241">
        <v>0.25</v>
      </c>
      <c r="D11" s="195" t="s">
        <v>24</v>
      </c>
      <c r="E11" s="468" t="s">
        <v>1114</v>
      </c>
      <c r="F11" s="184" t="s">
        <v>25</v>
      </c>
      <c r="G11" s="184"/>
      <c r="H11" s="184" t="s">
        <v>32</v>
      </c>
      <c r="I11" s="184"/>
      <c r="J11" s="180"/>
      <c r="K11" s="180">
        <v>45918.0</v>
      </c>
      <c r="L11" s="181">
        <v>0.37777777777777777</v>
      </c>
      <c r="M11" s="162"/>
      <c r="N11" s="184" t="s">
        <v>1115</v>
      </c>
      <c r="O11" s="184" t="s">
        <v>1115</v>
      </c>
      <c r="P11" s="184">
        <f t="shared" si="1"/>
        <v>0</v>
      </c>
      <c r="Q11" s="176" t="s">
        <v>43</v>
      </c>
      <c r="R11" s="188" t="s">
        <v>20</v>
      </c>
      <c r="S11" s="203" t="s">
        <v>1116</v>
      </c>
      <c r="T11" s="349"/>
      <c r="U11" s="83"/>
    </row>
    <row r="12">
      <c r="A12" s="115">
        <v>731.0</v>
      </c>
      <c r="B12" s="180">
        <v>45918.0</v>
      </c>
      <c r="C12" s="241">
        <v>0.25</v>
      </c>
      <c r="D12" s="195" t="s">
        <v>24</v>
      </c>
      <c r="E12" s="469" t="s">
        <v>1117</v>
      </c>
      <c r="F12" s="298" t="s">
        <v>90</v>
      </c>
      <c r="G12" s="298" t="s">
        <v>1118</v>
      </c>
      <c r="H12" s="470" t="s">
        <v>1119</v>
      </c>
      <c r="I12" s="298" t="s">
        <v>101</v>
      </c>
      <c r="J12" s="195" t="s">
        <v>1120</v>
      </c>
      <c r="K12" s="180">
        <v>45918.0</v>
      </c>
      <c r="L12" s="181">
        <v>0.7993055555555556</v>
      </c>
      <c r="M12" s="167"/>
      <c r="N12" s="184" t="s">
        <v>1121</v>
      </c>
      <c r="O12" s="184" t="s">
        <v>1122</v>
      </c>
      <c r="P12" s="184">
        <f t="shared" si="1"/>
        <v>43</v>
      </c>
      <c r="Q12" s="176" t="s">
        <v>19</v>
      </c>
      <c r="R12" s="188" t="s">
        <v>349</v>
      </c>
      <c r="S12" s="192" t="s">
        <v>1123</v>
      </c>
      <c r="T12" s="349"/>
      <c r="U12" s="83"/>
    </row>
    <row r="13">
      <c r="A13" s="115">
        <v>732.0</v>
      </c>
      <c r="B13" s="180">
        <v>45918.0</v>
      </c>
      <c r="C13" s="241">
        <v>0.25</v>
      </c>
      <c r="D13" s="195" t="s">
        <v>24</v>
      </c>
      <c r="E13" s="469" t="s">
        <v>1124</v>
      </c>
      <c r="F13" s="298" t="s">
        <v>90</v>
      </c>
      <c r="G13" s="298" t="s">
        <v>1118</v>
      </c>
      <c r="H13" s="471" t="s">
        <v>100</v>
      </c>
      <c r="I13" s="298" t="s">
        <v>1125</v>
      </c>
      <c r="J13" s="195" t="s">
        <v>1126</v>
      </c>
      <c r="K13" s="180">
        <v>45918.0</v>
      </c>
      <c r="L13" s="181">
        <v>0.7083333333333334</v>
      </c>
      <c r="M13" s="162"/>
      <c r="N13" s="184" t="s">
        <v>1127</v>
      </c>
      <c r="O13" s="184" t="s">
        <v>1128</v>
      </c>
      <c r="P13" s="184">
        <f t="shared" si="1"/>
        <v>30</v>
      </c>
      <c r="Q13" s="176" t="s">
        <v>19</v>
      </c>
      <c r="R13" s="188" t="s">
        <v>349</v>
      </c>
      <c r="S13" s="203" t="s">
        <v>1129</v>
      </c>
      <c r="T13" s="349"/>
      <c r="U13" s="83"/>
    </row>
    <row r="14">
      <c r="A14" s="115">
        <v>733.0</v>
      </c>
      <c r="B14" s="180">
        <v>45918.0</v>
      </c>
      <c r="C14" s="241">
        <v>0.25</v>
      </c>
      <c r="D14" s="195" t="s">
        <v>24</v>
      </c>
      <c r="E14" s="472" t="s">
        <v>1130</v>
      </c>
      <c r="F14" s="298" t="s">
        <v>90</v>
      </c>
      <c r="G14" s="298" t="s">
        <v>1118</v>
      </c>
      <c r="H14" s="470" t="s">
        <v>96</v>
      </c>
      <c r="I14" s="298" t="s">
        <v>1131</v>
      </c>
      <c r="J14" s="195" t="s">
        <v>1132</v>
      </c>
      <c r="K14" s="180">
        <v>45918.0</v>
      </c>
      <c r="L14" s="181">
        <v>0.6402777777777777</v>
      </c>
      <c r="M14" s="167"/>
      <c r="N14" s="184" t="s">
        <v>1133</v>
      </c>
      <c r="O14" s="184" t="s">
        <v>1133</v>
      </c>
      <c r="P14" s="184">
        <f t="shared" si="1"/>
        <v>0</v>
      </c>
      <c r="Q14" s="176" t="s">
        <v>43</v>
      </c>
      <c r="R14" s="188" t="s">
        <v>349</v>
      </c>
      <c r="S14" s="192" t="s">
        <v>1134</v>
      </c>
      <c r="T14" s="349"/>
      <c r="U14" s="83"/>
    </row>
    <row r="15">
      <c r="A15" s="115">
        <v>734.0</v>
      </c>
      <c r="B15" s="180">
        <v>45918.0</v>
      </c>
      <c r="C15" s="241">
        <v>0.25</v>
      </c>
      <c r="D15" s="195" t="s">
        <v>24</v>
      </c>
      <c r="E15" s="468" t="s">
        <v>418</v>
      </c>
      <c r="F15" s="184" t="s">
        <v>565</v>
      </c>
      <c r="G15" s="184" t="s">
        <v>1135</v>
      </c>
      <c r="H15" s="184" t="s">
        <v>1136</v>
      </c>
      <c r="I15" s="184" t="s">
        <v>1137</v>
      </c>
      <c r="J15" s="195" t="s">
        <v>1138</v>
      </c>
      <c r="K15" s="180">
        <v>45918.0</v>
      </c>
      <c r="L15" s="181">
        <v>0.48680555555555555</v>
      </c>
      <c r="M15" s="162"/>
      <c r="N15" s="184" t="s">
        <v>1139</v>
      </c>
      <c r="O15" s="184" t="s">
        <v>1139</v>
      </c>
      <c r="P15" s="184">
        <f t="shared" si="1"/>
        <v>0</v>
      </c>
      <c r="Q15" s="176" t="s">
        <v>43</v>
      </c>
      <c r="R15" s="188" t="s">
        <v>349</v>
      </c>
      <c r="S15" s="203" t="s">
        <v>1140</v>
      </c>
      <c r="T15" s="349"/>
      <c r="U15" s="83"/>
    </row>
    <row r="16">
      <c r="A16" s="115">
        <v>735.0</v>
      </c>
      <c r="B16" s="180">
        <v>45918.0</v>
      </c>
      <c r="C16" s="241">
        <v>0.25</v>
      </c>
      <c r="D16" s="195" t="s">
        <v>24</v>
      </c>
      <c r="E16" s="472" t="s">
        <v>1141</v>
      </c>
      <c r="F16" s="298" t="s">
        <v>90</v>
      </c>
      <c r="G16" s="298" t="s">
        <v>1118</v>
      </c>
      <c r="H16" s="470" t="s">
        <v>92</v>
      </c>
      <c r="I16" s="298" t="s">
        <v>1142</v>
      </c>
      <c r="J16" s="195" t="s">
        <v>1143</v>
      </c>
      <c r="K16" s="180">
        <v>45918.0</v>
      </c>
      <c r="L16" s="181"/>
      <c r="M16" s="167"/>
      <c r="N16" s="184" t="s">
        <v>1144</v>
      </c>
      <c r="O16" s="184"/>
      <c r="P16" s="184">
        <f t="shared" si="1"/>
        <v>-14762</v>
      </c>
      <c r="Q16" s="176" t="s">
        <v>147</v>
      </c>
      <c r="R16" s="188" t="s">
        <v>349</v>
      </c>
      <c r="S16" s="192" t="s">
        <v>1145</v>
      </c>
      <c r="T16" s="349"/>
      <c r="U16" s="83"/>
    </row>
    <row r="17">
      <c r="A17" s="115">
        <v>736.0</v>
      </c>
      <c r="B17" s="180">
        <v>45918.0</v>
      </c>
      <c r="C17" s="241">
        <v>0.25</v>
      </c>
      <c r="D17" s="195" t="s">
        <v>24</v>
      </c>
      <c r="E17" s="468" t="s">
        <v>1146</v>
      </c>
      <c r="F17" s="184" t="s">
        <v>25</v>
      </c>
      <c r="G17" s="184" t="s">
        <v>1118</v>
      </c>
      <c r="H17" s="430" t="s">
        <v>1147</v>
      </c>
      <c r="I17" s="184" t="s">
        <v>93</v>
      </c>
      <c r="J17" s="195" t="s">
        <v>1148</v>
      </c>
      <c r="K17" s="180">
        <v>45918.0</v>
      </c>
      <c r="L17" s="181"/>
      <c r="M17" s="162"/>
      <c r="N17" s="184" t="s">
        <v>1149</v>
      </c>
      <c r="O17" s="184"/>
      <c r="P17" s="184">
        <f t="shared" si="1"/>
        <v>-67409</v>
      </c>
      <c r="Q17" s="176" t="s">
        <v>147</v>
      </c>
      <c r="R17" s="188" t="s">
        <v>349</v>
      </c>
      <c r="S17" s="203" t="s">
        <v>1150</v>
      </c>
      <c r="T17" s="349"/>
      <c r="U17" s="83"/>
    </row>
    <row r="18">
      <c r="A18" s="115">
        <v>737.0</v>
      </c>
      <c r="B18" s="180">
        <v>45918.0</v>
      </c>
      <c r="C18" s="241">
        <v>0.25</v>
      </c>
      <c r="D18" s="195" t="s">
        <v>24</v>
      </c>
      <c r="E18" s="468" t="s">
        <v>1151</v>
      </c>
      <c r="F18" s="184" t="s">
        <v>25</v>
      </c>
      <c r="G18" s="184" t="s">
        <v>1118</v>
      </c>
      <c r="H18" s="430" t="s">
        <v>1152</v>
      </c>
      <c r="I18" s="184" t="s">
        <v>1153</v>
      </c>
      <c r="J18" s="195" t="s">
        <v>1154</v>
      </c>
      <c r="K18" s="180">
        <v>45918.0</v>
      </c>
      <c r="L18" s="181"/>
      <c r="M18" s="167"/>
      <c r="N18" s="184" t="s">
        <v>1155</v>
      </c>
      <c r="O18" s="184"/>
      <c r="P18" s="184">
        <f t="shared" si="1"/>
        <v>-77911</v>
      </c>
      <c r="Q18" s="176" t="s">
        <v>452</v>
      </c>
      <c r="R18" s="188" t="s">
        <v>349</v>
      </c>
      <c r="S18" s="192" t="s">
        <v>1156</v>
      </c>
      <c r="T18" s="349"/>
      <c r="U18" s="83"/>
    </row>
    <row r="19">
      <c r="A19" s="115">
        <v>738.0</v>
      </c>
      <c r="B19" s="180">
        <v>45918.0</v>
      </c>
      <c r="C19" s="241">
        <v>0.25</v>
      </c>
      <c r="D19" s="195" t="s">
        <v>24</v>
      </c>
      <c r="E19" s="184" t="s">
        <v>1157</v>
      </c>
      <c r="F19" s="184" t="s">
        <v>114</v>
      </c>
      <c r="G19" s="184" t="s">
        <v>1118</v>
      </c>
      <c r="H19" s="385" t="s">
        <v>992</v>
      </c>
      <c r="I19" s="184" t="s">
        <v>771</v>
      </c>
      <c r="J19" s="195" t="s">
        <v>1158</v>
      </c>
      <c r="K19" s="180">
        <v>45918.0</v>
      </c>
      <c r="L19" s="181"/>
      <c r="M19" s="162"/>
      <c r="N19" s="184" t="s">
        <v>1159</v>
      </c>
      <c r="O19" s="184"/>
      <c r="P19" s="184">
        <f t="shared" si="1"/>
        <v>-54301</v>
      </c>
      <c r="Q19" s="176" t="s">
        <v>147</v>
      </c>
      <c r="R19" s="188" t="s">
        <v>349</v>
      </c>
      <c r="S19" s="203" t="s">
        <v>1160</v>
      </c>
      <c r="T19" s="349"/>
      <c r="U19" s="83"/>
    </row>
    <row r="20">
      <c r="A20" s="115">
        <v>739.0</v>
      </c>
      <c r="B20" s="180">
        <v>45918.0</v>
      </c>
      <c r="C20" s="241">
        <v>0.25</v>
      </c>
      <c r="D20" s="195" t="s">
        <v>24</v>
      </c>
      <c r="E20" s="184" t="s">
        <v>1161</v>
      </c>
      <c r="F20" s="184" t="s">
        <v>25</v>
      </c>
      <c r="G20" s="184" t="s">
        <v>1118</v>
      </c>
      <c r="H20" s="184" t="s">
        <v>570</v>
      </c>
      <c r="I20" s="184" t="s">
        <v>1162</v>
      </c>
      <c r="J20" s="195" t="s">
        <v>1163</v>
      </c>
      <c r="K20" s="180">
        <v>45918.0</v>
      </c>
      <c r="L20" s="181"/>
      <c r="M20" s="167"/>
      <c r="N20" s="184" t="s">
        <v>1164</v>
      </c>
      <c r="O20" s="184"/>
      <c r="P20" s="184">
        <f t="shared" si="1"/>
        <v>-68523</v>
      </c>
      <c r="Q20" s="176" t="s">
        <v>147</v>
      </c>
      <c r="R20" s="188" t="s">
        <v>349</v>
      </c>
      <c r="S20" s="192" t="s">
        <v>1165</v>
      </c>
      <c r="T20" s="349"/>
      <c r="U20" s="83"/>
    </row>
    <row r="21">
      <c r="A21" s="115">
        <v>740.0</v>
      </c>
      <c r="B21" s="180">
        <v>45918.0</v>
      </c>
      <c r="C21" s="241">
        <v>0.25</v>
      </c>
      <c r="D21" s="195" t="s">
        <v>24</v>
      </c>
      <c r="E21" s="184" t="s">
        <v>1161</v>
      </c>
      <c r="F21" s="184" t="s">
        <v>25</v>
      </c>
      <c r="G21" s="184" t="s">
        <v>1118</v>
      </c>
      <c r="H21" s="184" t="s">
        <v>902</v>
      </c>
      <c r="I21" s="184" t="s">
        <v>414</v>
      </c>
      <c r="J21" s="195" t="s">
        <v>1166</v>
      </c>
      <c r="K21" s="180">
        <v>45918.0</v>
      </c>
      <c r="L21" s="181"/>
      <c r="M21" s="162"/>
      <c r="N21" s="184" t="s">
        <v>1167</v>
      </c>
      <c r="O21" s="184"/>
      <c r="P21" s="184">
        <f t="shared" si="1"/>
        <v>-66945</v>
      </c>
      <c r="Q21" s="176" t="s">
        <v>147</v>
      </c>
      <c r="R21" s="188" t="s">
        <v>349</v>
      </c>
      <c r="S21" s="203" t="s">
        <v>1168</v>
      </c>
      <c r="T21" s="349"/>
      <c r="U21" s="83"/>
    </row>
    <row r="22">
      <c r="A22" s="115">
        <v>741.0</v>
      </c>
      <c r="B22" s="180">
        <v>45918.0</v>
      </c>
      <c r="C22" s="241">
        <v>0.25</v>
      </c>
      <c r="D22" s="195" t="s">
        <v>24</v>
      </c>
      <c r="E22" s="184" t="s">
        <v>1161</v>
      </c>
      <c r="F22" s="184" t="s">
        <v>25</v>
      </c>
      <c r="G22" s="184" t="s">
        <v>1118</v>
      </c>
      <c r="H22" s="184" t="s">
        <v>40</v>
      </c>
      <c r="I22" s="184" t="s">
        <v>733</v>
      </c>
      <c r="J22" s="195" t="s">
        <v>1169</v>
      </c>
      <c r="K22" s="180">
        <v>45918.0</v>
      </c>
      <c r="L22" s="181"/>
      <c r="M22" s="167"/>
      <c r="N22" s="184" t="s">
        <v>1170</v>
      </c>
      <c r="O22" s="184"/>
      <c r="P22" s="184">
        <f t="shared" si="1"/>
        <v>-39948</v>
      </c>
      <c r="Q22" s="176" t="s">
        <v>452</v>
      </c>
      <c r="R22" s="188" t="s">
        <v>349</v>
      </c>
      <c r="S22" s="192" t="s">
        <v>1171</v>
      </c>
      <c r="T22" s="349"/>
      <c r="U22" s="83"/>
    </row>
    <row r="23">
      <c r="A23" s="115">
        <v>742.0</v>
      </c>
      <c r="B23" s="180">
        <v>45918.0</v>
      </c>
      <c r="C23" s="241">
        <v>0.25</v>
      </c>
      <c r="D23" s="195" t="s">
        <v>24</v>
      </c>
      <c r="E23" s="184" t="s">
        <v>1161</v>
      </c>
      <c r="F23" s="184" t="s">
        <v>25</v>
      </c>
      <c r="G23" s="184" t="s">
        <v>1118</v>
      </c>
      <c r="H23" s="184" t="s">
        <v>27</v>
      </c>
      <c r="I23" s="184" t="s">
        <v>28</v>
      </c>
      <c r="J23" s="195" t="s">
        <v>1172</v>
      </c>
      <c r="K23" s="180">
        <v>45918.0</v>
      </c>
      <c r="L23" s="181">
        <v>0.7381944444444445</v>
      </c>
      <c r="M23" s="162"/>
      <c r="N23" s="184" t="s">
        <v>1173</v>
      </c>
      <c r="O23" s="184" t="s">
        <v>1174</v>
      </c>
      <c r="P23" s="184">
        <f t="shared" si="1"/>
        <v>12</v>
      </c>
      <c r="Q23" s="176" t="s">
        <v>19</v>
      </c>
      <c r="R23" s="188" t="s">
        <v>349</v>
      </c>
      <c r="S23" s="203" t="s">
        <v>1175</v>
      </c>
      <c r="T23" s="349"/>
      <c r="U23" s="83"/>
    </row>
    <row r="24">
      <c r="A24" s="115">
        <v>744.0</v>
      </c>
      <c r="B24" s="180">
        <v>45918.0</v>
      </c>
      <c r="C24" s="241">
        <v>0.25</v>
      </c>
      <c r="D24" s="330" t="s">
        <v>24</v>
      </c>
      <c r="E24" s="184" t="s">
        <v>1176</v>
      </c>
      <c r="F24" s="184" t="s">
        <v>18</v>
      </c>
      <c r="G24" s="184"/>
      <c r="H24" s="184" t="s">
        <v>1177</v>
      </c>
      <c r="I24" s="184" t="s">
        <v>1178</v>
      </c>
      <c r="J24" s="180"/>
      <c r="K24" s="180">
        <v>45918.0</v>
      </c>
      <c r="L24" s="181">
        <v>0.7423611111111111</v>
      </c>
      <c r="M24" s="167"/>
      <c r="N24" s="184"/>
      <c r="O24" s="184"/>
      <c r="P24" s="184">
        <f t="shared" si="1"/>
        <v>0</v>
      </c>
      <c r="Q24" s="176" t="s">
        <v>19</v>
      </c>
      <c r="R24" s="188" t="s">
        <v>1179</v>
      </c>
      <c r="S24" s="192" t="s">
        <v>1180</v>
      </c>
      <c r="T24" s="349"/>
      <c r="U24" s="83"/>
    </row>
    <row r="25">
      <c r="A25" s="115">
        <v>745.0</v>
      </c>
      <c r="B25" s="180">
        <v>45918.0</v>
      </c>
      <c r="C25" s="181">
        <v>0.25</v>
      </c>
      <c r="D25" s="195" t="s">
        <v>24</v>
      </c>
      <c r="E25" s="195" t="s">
        <v>1181</v>
      </c>
      <c r="F25" s="195" t="s">
        <v>18</v>
      </c>
      <c r="G25" s="193"/>
      <c r="H25" s="192" t="s">
        <v>1182</v>
      </c>
      <c r="I25" s="193"/>
      <c r="J25" s="180"/>
      <c r="K25" s="180">
        <v>45918.0</v>
      </c>
      <c r="L25" s="212"/>
      <c r="M25" s="265"/>
      <c r="N25" s="212"/>
      <c r="O25" s="473"/>
      <c r="P25" s="184"/>
      <c r="Q25" s="176" t="s">
        <v>43</v>
      </c>
      <c r="R25" s="188" t="s">
        <v>349</v>
      </c>
      <c r="S25" s="203" t="s">
        <v>1183</v>
      </c>
      <c r="T25" s="474"/>
    </row>
    <row r="26">
      <c r="A26" s="115">
        <v>746.0</v>
      </c>
      <c r="B26" s="180">
        <v>45918.0</v>
      </c>
      <c r="C26" s="181">
        <v>0.2916666666666667</v>
      </c>
      <c r="D26" s="195" t="s">
        <v>24</v>
      </c>
      <c r="E26" s="192" t="s">
        <v>1184</v>
      </c>
      <c r="F26" s="192" t="s">
        <v>1185</v>
      </c>
      <c r="G26" s="193"/>
      <c r="H26" s="195" t="s">
        <v>1186</v>
      </c>
      <c r="I26" s="192" t="s">
        <v>1187</v>
      </c>
      <c r="J26" s="192" t="s">
        <v>1188</v>
      </c>
      <c r="K26" s="180">
        <v>45918.0</v>
      </c>
      <c r="L26" s="209">
        <v>0.8951388888888889</v>
      </c>
      <c r="M26" s="341"/>
      <c r="N26" s="192">
        <v>134902.0</v>
      </c>
      <c r="O26" s="207"/>
      <c r="P26" s="184">
        <f t="shared" ref="P26:P50" si="2">O26-N26</f>
        <v>-134902</v>
      </c>
      <c r="Q26" s="176" t="s">
        <v>43</v>
      </c>
      <c r="R26" s="188" t="s">
        <v>349</v>
      </c>
      <c r="S26" s="192" t="s">
        <v>1189</v>
      </c>
      <c r="T26" s="474"/>
    </row>
    <row r="27">
      <c r="A27" s="115">
        <v>747.0</v>
      </c>
      <c r="B27" s="180">
        <v>45918.0</v>
      </c>
      <c r="C27" s="237">
        <v>0.37777777777777777</v>
      </c>
      <c r="D27" s="195" t="s">
        <v>24</v>
      </c>
      <c r="E27" s="475" t="s">
        <v>1190</v>
      </c>
      <c r="F27" s="195" t="s">
        <v>1185</v>
      </c>
      <c r="G27" s="207"/>
      <c r="H27" s="192" t="s">
        <v>1191</v>
      </c>
      <c r="I27" s="195" t="s">
        <v>1192</v>
      </c>
      <c r="J27" s="205" t="s">
        <v>1193</v>
      </c>
      <c r="K27" s="180">
        <v>45918.0</v>
      </c>
      <c r="L27" s="213"/>
      <c r="M27" s="268"/>
      <c r="N27" s="205">
        <v>113445.0</v>
      </c>
      <c r="O27" s="213"/>
      <c r="P27" s="184">
        <f t="shared" si="2"/>
        <v>-113445</v>
      </c>
      <c r="Q27" s="176" t="s">
        <v>147</v>
      </c>
      <c r="R27" s="188" t="s">
        <v>349</v>
      </c>
      <c r="S27" s="203" t="s">
        <v>1194</v>
      </c>
      <c r="T27" s="474"/>
    </row>
    <row r="28">
      <c r="A28" s="115">
        <v>748.0</v>
      </c>
      <c r="B28" s="180">
        <v>45918.0</v>
      </c>
      <c r="C28" s="208">
        <v>0.5416666666666666</v>
      </c>
      <c r="D28" s="195" t="s">
        <v>121</v>
      </c>
      <c r="E28" s="475" t="s">
        <v>1195</v>
      </c>
      <c r="F28" s="195" t="s">
        <v>176</v>
      </c>
      <c r="G28" s="207"/>
      <c r="H28" s="192" t="s">
        <v>183</v>
      </c>
      <c r="I28" s="195" t="s">
        <v>1196</v>
      </c>
      <c r="J28" s="195"/>
      <c r="K28" s="180">
        <v>45918.0</v>
      </c>
      <c r="L28" s="257">
        <v>0.8916666666666667</v>
      </c>
      <c r="M28" s="351"/>
      <c r="N28" s="195">
        <v>262048.0</v>
      </c>
      <c r="O28" s="195">
        <v>262250.0</v>
      </c>
      <c r="P28" s="184">
        <f t="shared" si="2"/>
        <v>202</v>
      </c>
      <c r="Q28" s="176" t="s">
        <v>19</v>
      </c>
      <c r="R28" s="188" t="s">
        <v>50</v>
      </c>
      <c r="S28" s="192" t="s">
        <v>343</v>
      </c>
      <c r="T28" s="474"/>
    </row>
    <row r="29">
      <c r="A29" s="115">
        <v>749.0</v>
      </c>
      <c r="B29" s="180">
        <v>45918.0</v>
      </c>
      <c r="C29" s="296">
        <v>0.3402777777777778</v>
      </c>
      <c r="D29" s="195" t="s">
        <v>24</v>
      </c>
      <c r="E29" s="475" t="s">
        <v>1197</v>
      </c>
      <c r="F29" s="195" t="s">
        <v>576</v>
      </c>
      <c r="G29" s="195" t="s">
        <v>1118</v>
      </c>
      <c r="H29" s="195" t="s">
        <v>577</v>
      </c>
      <c r="I29" s="195" t="s">
        <v>188</v>
      </c>
      <c r="J29" s="205" t="s">
        <v>1198</v>
      </c>
      <c r="K29" s="180">
        <v>45918.0</v>
      </c>
      <c r="L29" s="476">
        <v>0.4263888888888889</v>
      </c>
      <c r="M29" s="268"/>
      <c r="N29" s="205">
        <v>164188.0</v>
      </c>
      <c r="O29" s="205">
        <v>164218.0</v>
      </c>
      <c r="P29" s="184">
        <f t="shared" si="2"/>
        <v>30</v>
      </c>
      <c r="Q29" s="176" t="s">
        <v>19</v>
      </c>
      <c r="R29" s="188" t="s">
        <v>349</v>
      </c>
      <c r="S29" s="203" t="s">
        <v>1199</v>
      </c>
      <c r="T29" s="474"/>
    </row>
    <row r="30">
      <c r="A30" s="115">
        <v>750.0</v>
      </c>
      <c r="B30" s="180">
        <v>45918.0</v>
      </c>
      <c r="C30" s="208">
        <v>0.20833333333333334</v>
      </c>
      <c r="D30" s="195" t="s">
        <v>190</v>
      </c>
      <c r="E30" s="475" t="s">
        <v>1200</v>
      </c>
      <c r="F30" s="195" t="s">
        <v>49</v>
      </c>
      <c r="G30" s="207"/>
      <c r="H30" s="195" t="s">
        <v>268</v>
      </c>
      <c r="I30" s="195" t="s">
        <v>1201</v>
      </c>
      <c r="J30" s="195" t="s">
        <v>1202</v>
      </c>
      <c r="K30" s="180">
        <v>45918.0</v>
      </c>
      <c r="L30" s="257">
        <v>0.3229166666666667</v>
      </c>
      <c r="M30" s="351"/>
      <c r="N30" s="195">
        <v>31663.0</v>
      </c>
      <c r="O30" s="195">
        <v>31709.0</v>
      </c>
      <c r="P30" s="184">
        <f t="shared" si="2"/>
        <v>46</v>
      </c>
      <c r="Q30" s="176" t="s">
        <v>19</v>
      </c>
      <c r="R30" s="188" t="s">
        <v>50</v>
      </c>
      <c r="S30" s="192" t="s">
        <v>1203</v>
      </c>
      <c r="T30" s="474"/>
    </row>
    <row r="31">
      <c r="A31" s="115">
        <v>751.0</v>
      </c>
      <c r="B31" s="180">
        <v>45918.0</v>
      </c>
      <c r="C31" s="208">
        <v>0.20833333333333334</v>
      </c>
      <c r="D31" s="195" t="s">
        <v>190</v>
      </c>
      <c r="E31" s="475" t="s">
        <v>1200</v>
      </c>
      <c r="F31" s="195" t="s">
        <v>49</v>
      </c>
      <c r="G31" s="207"/>
      <c r="H31" s="195" t="s">
        <v>1204</v>
      </c>
      <c r="I31" s="195" t="s">
        <v>1205</v>
      </c>
      <c r="J31" s="205" t="s">
        <v>1206</v>
      </c>
      <c r="K31" s="180">
        <v>45918.0</v>
      </c>
      <c r="L31" s="476">
        <v>0.3229166666666667</v>
      </c>
      <c r="M31" s="268"/>
      <c r="N31" s="205">
        <v>24610.0</v>
      </c>
      <c r="O31" s="205">
        <v>24656.0</v>
      </c>
      <c r="P31" s="184">
        <f t="shared" si="2"/>
        <v>46</v>
      </c>
      <c r="Q31" s="176" t="s">
        <v>19</v>
      </c>
      <c r="R31" s="188" t="s">
        <v>50</v>
      </c>
      <c r="S31" s="203" t="s">
        <v>868</v>
      </c>
      <c r="T31" s="474"/>
    </row>
    <row r="32">
      <c r="A32" s="115">
        <v>752.0</v>
      </c>
      <c r="B32" s="180">
        <v>45918.0</v>
      </c>
      <c r="C32" s="208">
        <v>0.2916666666666667</v>
      </c>
      <c r="D32" s="195" t="s">
        <v>190</v>
      </c>
      <c r="E32" s="475" t="s">
        <v>1207</v>
      </c>
      <c r="F32" s="195" t="s">
        <v>49</v>
      </c>
      <c r="G32" s="207"/>
      <c r="H32" s="195" t="s">
        <v>320</v>
      </c>
      <c r="I32" s="195" t="s">
        <v>1208</v>
      </c>
      <c r="J32" s="195" t="s">
        <v>1209</v>
      </c>
      <c r="K32" s="180">
        <v>45918.0</v>
      </c>
      <c r="L32" s="257">
        <v>0.37916666666666665</v>
      </c>
      <c r="M32" s="351"/>
      <c r="N32" s="195">
        <v>489369.0</v>
      </c>
      <c r="O32" s="456">
        <v>489370.0</v>
      </c>
      <c r="P32" s="184">
        <f t="shared" si="2"/>
        <v>1</v>
      </c>
      <c r="Q32" s="176" t="s">
        <v>19</v>
      </c>
      <c r="R32" s="188" t="s">
        <v>50</v>
      </c>
      <c r="S32" s="456" t="s">
        <v>1047</v>
      </c>
      <c r="T32" s="474"/>
    </row>
    <row r="33">
      <c r="A33" s="115">
        <v>753.0</v>
      </c>
      <c r="B33" s="180">
        <v>45918.0</v>
      </c>
      <c r="C33" s="208">
        <v>0.2916666666666667</v>
      </c>
      <c r="D33" s="195" t="s">
        <v>190</v>
      </c>
      <c r="E33" s="475" t="s">
        <v>1210</v>
      </c>
      <c r="F33" s="195" t="s">
        <v>49</v>
      </c>
      <c r="G33" s="207"/>
      <c r="H33" s="195" t="s">
        <v>1211</v>
      </c>
      <c r="I33" s="195" t="s">
        <v>1212</v>
      </c>
      <c r="J33" s="205" t="s">
        <v>1213</v>
      </c>
      <c r="K33" s="180">
        <v>45918.0</v>
      </c>
      <c r="L33" s="476">
        <v>0.7673611111111112</v>
      </c>
      <c r="N33" s="205">
        <v>270964.0</v>
      </c>
      <c r="O33" s="456">
        <v>271035.0</v>
      </c>
      <c r="P33" s="184">
        <f t="shared" si="2"/>
        <v>71</v>
      </c>
      <c r="Q33" s="176" t="s">
        <v>19</v>
      </c>
      <c r="R33" s="188" t="s">
        <v>50</v>
      </c>
      <c r="S33" s="456" t="s">
        <v>692</v>
      </c>
      <c r="T33" s="386"/>
    </row>
    <row r="34">
      <c r="A34" s="115">
        <v>754.0</v>
      </c>
      <c r="B34" s="191">
        <v>45918.0</v>
      </c>
      <c r="C34" s="208">
        <v>0.3958333333333333</v>
      </c>
      <c r="D34" s="195" t="s">
        <v>24</v>
      </c>
      <c r="E34" s="475" t="s">
        <v>1214</v>
      </c>
      <c r="F34" s="195" t="s">
        <v>57</v>
      </c>
      <c r="G34" s="207"/>
      <c r="H34" s="195" t="s">
        <v>164</v>
      </c>
      <c r="I34" s="195" t="s">
        <v>521</v>
      </c>
      <c r="J34" s="207"/>
      <c r="K34" s="180">
        <v>45918.0</v>
      </c>
      <c r="L34" s="257">
        <v>0.36041666666666666</v>
      </c>
      <c r="N34" s="207"/>
      <c r="O34" s="219"/>
      <c r="P34" s="184">
        <f t="shared" si="2"/>
        <v>0</v>
      </c>
      <c r="Q34" s="176" t="s">
        <v>43</v>
      </c>
      <c r="R34" s="188" t="s">
        <v>349</v>
      </c>
      <c r="S34" s="456" t="s">
        <v>1215</v>
      </c>
      <c r="T34" s="386"/>
    </row>
    <row r="35" ht="16.5" customHeight="1">
      <c r="A35" s="115">
        <v>755.0</v>
      </c>
      <c r="B35" s="191">
        <v>45918.0</v>
      </c>
      <c r="C35" s="208">
        <v>0.3333333333333333</v>
      </c>
      <c r="D35" s="195" t="s">
        <v>190</v>
      </c>
      <c r="E35" s="475" t="s">
        <v>1216</v>
      </c>
      <c r="F35" s="195" t="s">
        <v>49</v>
      </c>
      <c r="G35" s="207"/>
      <c r="H35" s="477" t="s">
        <v>1217</v>
      </c>
      <c r="I35" s="477" t="s">
        <v>1218</v>
      </c>
      <c r="J35" s="213"/>
      <c r="K35" s="180">
        <v>45918.0</v>
      </c>
      <c r="L35" s="476">
        <v>0.7194444444444444</v>
      </c>
      <c r="N35" s="205">
        <v>24704.0</v>
      </c>
      <c r="O35" s="456">
        <v>25052.0</v>
      </c>
      <c r="P35" s="184">
        <f t="shared" si="2"/>
        <v>348</v>
      </c>
      <c r="Q35" s="176" t="s">
        <v>19</v>
      </c>
      <c r="R35" s="188" t="s">
        <v>50</v>
      </c>
      <c r="S35" s="456" t="s">
        <v>1219</v>
      </c>
      <c r="T35" s="386"/>
    </row>
    <row r="36">
      <c r="A36" s="115">
        <v>756.0</v>
      </c>
      <c r="B36" s="191">
        <v>45918.0</v>
      </c>
      <c r="C36" s="208">
        <v>0.2638888888888889</v>
      </c>
      <c r="D36" s="195" t="s">
        <v>24</v>
      </c>
      <c r="E36" s="475" t="s">
        <v>1220</v>
      </c>
      <c r="F36" s="195" t="s">
        <v>18</v>
      </c>
      <c r="G36" s="207"/>
      <c r="H36" s="207"/>
      <c r="I36" s="195" t="s">
        <v>845</v>
      </c>
      <c r="J36" s="195" t="s">
        <v>1221</v>
      </c>
      <c r="K36" s="180">
        <v>45918.0</v>
      </c>
      <c r="L36" s="257">
        <v>0.34375</v>
      </c>
      <c r="N36" s="195">
        <v>222250.0</v>
      </c>
      <c r="O36" s="219"/>
      <c r="P36" s="184">
        <f t="shared" si="2"/>
        <v>-222250</v>
      </c>
      <c r="Q36" s="176" t="s">
        <v>19</v>
      </c>
      <c r="R36" s="188" t="s">
        <v>1179</v>
      </c>
      <c r="S36" s="219"/>
      <c r="T36" s="386"/>
    </row>
    <row r="37">
      <c r="A37" s="115">
        <v>757.0</v>
      </c>
      <c r="B37" s="191">
        <v>45918.0</v>
      </c>
      <c r="C37" s="208">
        <v>0.20833333333333334</v>
      </c>
      <c r="D37" s="195" t="s">
        <v>1222</v>
      </c>
      <c r="E37" s="475" t="s">
        <v>1223</v>
      </c>
      <c r="F37" s="195" t="s">
        <v>1062</v>
      </c>
      <c r="G37" s="207"/>
      <c r="H37" s="195" t="s">
        <v>1224</v>
      </c>
      <c r="I37" s="195" t="s">
        <v>1225</v>
      </c>
      <c r="J37" s="205" t="s">
        <v>1226</v>
      </c>
      <c r="K37" s="180">
        <v>45918.0</v>
      </c>
      <c r="L37" s="476">
        <v>0.39861111111111114</v>
      </c>
      <c r="N37" s="205">
        <v>167131.0</v>
      </c>
      <c r="O37" s="456">
        <v>167284.0</v>
      </c>
      <c r="P37" s="184">
        <f t="shared" si="2"/>
        <v>153</v>
      </c>
      <c r="Q37" s="176" t="s">
        <v>19</v>
      </c>
      <c r="R37" s="188" t="s">
        <v>50</v>
      </c>
      <c r="S37" s="456" t="s">
        <v>1227</v>
      </c>
      <c r="T37" s="386"/>
    </row>
    <row r="38">
      <c r="A38" s="232">
        <v>758.0</v>
      </c>
      <c r="B38" s="191">
        <v>45918.0</v>
      </c>
      <c r="C38" s="208">
        <v>0.4583333333333333</v>
      </c>
      <c r="D38" s="195" t="s">
        <v>24</v>
      </c>
      <c r="E38" s="475" t="s">
        <v>616</v>
      </c>
      <c r="F38" s="195" t="s">
        <v>25</v>
      </c>
      <c r="G38" s="207"/>
      <c r="H38" s="195" t="s">
        <v>139</v>
      </c>
      <c r="I38" s="195" t="s">
        <v>1228</v>
      </c>
      <c r="J38" s="207"/>
      <c r="K38" s="201">
        <v>45918.0</v>
      </c>
      <c r="L38" s="257">
        <v>0.6409722222222223</v>
      </c>
      <c r="N38" s="195">
        <v>65722.0</v>
      </c>
      <c r="O38" s="456">
        <v>65825.0</v>
      </c>
      <c r="P38" s="184">
        <f t="shared" si="2"/>
        <v>103</v>
      </c>
      <c r="Q38" s="176" t="s">
        <v>19</v>
      </c>
      <c r="R38" s="188" t="s">
        <v>349</v>
      </c>
      <c r="S38" s="456" t="s">
        <v>540</v>
      </c>
      <c r="T38" s="386"/>
    </row>
    <row r="39">
      <c r="A39" s="258">
        <v>759.0</v>
      </c>
      <c r="B39" s="191">
        <v>45918.0</v>
      </c>
      <c r="C39" s="208">
        <v>0.3993055555555556</v>
      </c>
      <c r="D39" s="195" t="s">
        <v>24</v>
      </c>
      <c r="E39" s="475" t="s">
        <v>1229</v>
      </c>
      <c r="F39" s="195" t="s">
        <v>122</v>
      </c>
      <c r="G39" s="207"/>
      <c r="H39" s="195" t="s">
        <v>207</v>
      </c>
      <c r="I39" s="195" t="s">
        <v>1230</v>
      </c>
      <c r="J39" s="213"/>
      <c r="K39" s="447">
        <v>45918.0</v>
      </c>
      <c r="L39" s="476">
        <v>0.5277777777777778</v>
      </c>
      <c r="N39" s="205">
        <v>69514.0</v>
      </c>
      <c r="O39" s="456">
        <v>69647.0</v>
      </c>
      <c r="P39" s="184">
        <f t="shared" si="2"/>
        <v>133</v>
      </c>
      <c r="Q39" s="176" t="s">
        <v>19</v>
      </c>
      <c r="R39" s="188" t="s">
        <v>349</v>
      </c>
      <c r="S39" s="456" t="s">
        <v>1231</v>
      </c>
      <c r="T39" s="386"/>
    </row>
    <row r="40">
      <c r="A40" s="258">
        <v>760.0</v>
      </c>
      <c r="B40" s="191">
        <v>45918.0</v>
      </c>
      <c r="C40" s="208">
        <v>0.5368055555555555</v>
      </c>
      <c r="D40" s="195" t="s">
        <v>48</v>
      </c>
      <c r="E40" s="475" t="s">
        <v>1232</v>
      </c>
      <c r="F40" s="195" t="s">
        <v>49</v>
      </c>
      <c r="G40" s="207"/>
      <c r="H40" s="195" t="s">
        <v>594</v>
      </c>
      <c r="I40" s="195" t="s">
        <v>1233</v>
      </c>
      <c r="J40" s="207"/>
      <c r="K40" s="201">
        <v>45918.0</v>
      </c>
      <c r="L40" s="257">
        <v>0.6777777777777778</v>
      </c>
      <c r="N40" s="442">
        <v>188468.0</v>
      </c>
      <c r="O40" s="49">
        <v>188542.0</v>
      </c>
      <c r="P40" s="184">
        <f t="shared" si="2"/>
        <v>74</v>
      </c>
      <c r="Q40" s="104" t="s">
        <v>19</v>
      </c>
      <c r="R40" s="188" t="s">
        <v>50</v>
      </c>
      <c r="S40" s="478" t="s">
        <v>1234</v>
      </c>
      <c r="T40" s="386"/>
    </row>
    <row r="41">
      <c r="A41" s="258">
        <v>761.0</v>
      </c>
      <c r="B41" s="191">
        <v>45918.0</v>
      </c>
      <c r="C41" s="208">
        <v>0.6194444444444445</v>
      </c>
      <c r="D41" s="195" t="s">
        <v>24</v>
      </c>
      <c r="E41" s="475" t="s">
        <v>279</v>
      </c>
      <c r="F41" s="195" t="s">
        <v>280</v>
      </c>
      <c r="G41" s="207"/>
      <c r="H41" s="479" t="s">
        <v>1235</v>
      </c>
      <c r="I41" s="195" t="s">
        <v>188</v>
      </c>
      <c r="J41" s="213"/>
      <c r="K41" s="447">
        <v>45918.0</v>
      </c>
      <c r="L41" s="476">
        <v>0.65625</v>
      </c>
      <c r="N41" s="440">
        <v>82672.0</v>
      </c>
      <c r="O41" s="49">
        <v>82691.0</v>
      </c>
      <c r="P41" s="184">
        <f t="shared" si="2"/>
        <v>19</v>
      </c>
      <c r="Q41" s="104" t="s">
        <v>19</v>
      </c>
      <c r="R41" s="188" t="s">
        <v>349</v>
      </c>
      <c r="S41" s="478" t="s">
        <v>1236</v>
      </c>
      <c r="T41" s="386"/>
    </row>
    <row r="42">
      <c r="A42" s="258">
        <v>762.0</v>
      </c>
      <c r="B42" s="191">
        <v>45918.0</v>
      </c>
      <c r="C42" s="208">
        <v>0.6090277777777777</v>
      </c>
      <c r="D42" s="195" t="s">
        <v>48</v>
      </c>
      <c r="E42" s="475" t="s">
        <v>1237</v>
      </c>
      <c r="F42" s="195" t="s">
        <v>25</v>
      </c>
      <c r="G42" s="195" t="s">
        <v>1238</v>
      </c>
      <c r="H42" s="195" t="s">
        <v>427</v>
      </c>
      <c r="I42" s="195" t="s">
        <v>893</v>
      </c>
      <c r="J42" s="207"/>
      <c r="K42" s="201">
        <v>45918.0</v>
      </c>
      <c r="L42" s="257">
        <v>0.6486111111111111</v>
      </c>
      <c r="N42" s="442">
        <v>63096.0</v>
      </c>
      <c r="O42" s="478">
        <v>63106.0</v>
      </c>
      <c r="P42" s="184">
        <f t="shared" si="2"/>
        <v>10</v>
      </c>
      <c r="Q42" s="104" t="s">
        <v>19</v>
      </c>
      <c r="R42" s="188" t="s">
        <v>50</v>
      </c>
      <c r="S42" s="49" t="s">
        <v>536</v>
      </c>
      <c r="T42" s="386"/>
    </row>
    <row r="43">
      <c r="A43" s="258">
        <v>763.0</v>
      </c>
      <c r="B43" s="191">
        <v>45918.0</v>
      </c>
      <c r="C43" s="208">
        <v>0.6875</v>
      </c>
      <c r="D43" s="195" t="s">
        <v>24</v>
      </c>
      <c r="E43" s="475" t="s">
        <v>1239</v>
      </c>
      <c r="F43" s="195" t="s">
        <v>18</v>
      </c>
      <c r="G43" s="207"/>
      <c r="H43" s="195" t="s">
        <v>1240</v>
      </c>
      <c r="I43" s="195" t="s">
        <v>1241</v>
      </c>
      <c r="J43" s="213"/>
      <c r="K43" s="447">
        <v>45918.0</v>
      </c>
      <c r="L43" s="476">
        <v>0.8798611111111111</v>
      </c>
      <c r="N43" s="440">
        <v>184345.0</v>
      </c>
      <c r="O43" s="32"/>
      <c r="P43" s="184">
        <f t="shared" si="2"/>
        <v>-184345</v>
      </c>
      <c r="Q43" s="104" t="s">
        <v>19</v>
      </c>
      <c r="R43" s="188" t="s">
        <v>50</v>
      </c>
      <c r="S43" s="478" t="s">
        <v>1242</v>
      </c>
      <c r="T43" s="386"/>
    </row>
    <row r="44">
      <c r="A44" s="258">
        <v>764.0</v>
      </c>
      <c r="B44" s="191">
        <v>45918.0</v>
      </c>
      <c r="C44" s="208">
        <v>0.7548611111111111</v>
      </c>
      <c r="D44" s="195" t="s">
        <v>24</v>
      </c>
      <c r="E44" s="475" t="s">
        <v>180</v>
      </c>
      <c r="F44" s="195" t="s">
        <v>1243</v>
      </c>
      <c r="G44" s="207"/>
      <c r="H44" s="195" t="s">
        <v>1244</v>
      </c>
      <c r="I44" s="195" t="s">
        <v>117</v>
      </c>
      <c r="J44" s="207"/>
      <c r="K44" s="201">
        <v>45918.0</v>
      </c>
      <c r="L44" s="257">
        <v>0.8402777777777778</v>
      </c>
      <c r="N44" s="442">
        <v>117850.0</v>
      </c>
      <c r="O44" s="480">
        <v>117863.0</v>
      </c>
      <c r="P44" s="184">
        <f t="shared" si="2"/>
        <v>13</v>
      </c>
      <c r="Q44" s="104" t="s">
        <v>19</v>
      </c>
      <c r="R44" s="188" t="s">
        <v>349</v>
      </c>
      <c r="S44" s="6"/>
      <c r="T44" s="386"/>
    </row>
    <row r="45">
      <c r="A45" s="232">
        <v>765.0</v>
      </c>
      <c r="B45" s="191">
        <v>45918.0</v>
      </c>
      <c r="C45" s="208">
        <v>0.75</v>
      </c>
      <c r="D45" s="195" t="s">
        <v>24</v>
      </c>
      <c r="E45" s="475" t="s">
        <v>162</v>
      </c>
      <c r="F45" s="195" t="s">
        <v>57</v>
      </c>
      <c r="G45" s="207"/>
      <c r="H45" s="195" t="s">
        <v>164</v>
      </c>
      <c r="I45" s="195" t="s">
        <v>1245</v>
      </c>
      <c r="J45" s="213"/>
      <c r="K45" s="447">
        <v>45918.0</v>
      </c>
      <c r="L45" s="476">
        <v>0.8305555555555556</v>
      </c>
      <c r="N45" s="440">
        <v>43659.0</v>
      </c>
      <c r="O45" s="480">
        <v>43661.0</v>
      </c>
      <c r="P45" s="184">
        <f t="shared" si="2"/>
        <v>2</v>
      </c>
      <c r="Q45" s="104" t="s">
        <v>19</v>
      </c>
      <c r="R45" s="188" t="s">
        <v>349</v>
      </c>
      <c r="S45" s="480" t="s">
        <v>1246</v>
      </c>
      <c r="T45" s="386"/>
    </row>
    <row r="46">
      <c r="A46" s="232">
        <v>766.0</v>
      </c>
      <c r="B46" s="191">
        <v>45918.0</v>
      </c>
      <c r="C46" s="244"/>
      <c r="D46" s="182" t="s">
        <v>190</v>
      </c>
      <c r="E46" s="475" t="s">
        <v>1247</v>
      </c>
      <c r="F46" s="195" t="s">
        <v>25</v>
      </c>
      <c r="G46" s="207"/>
      <c r="H46" s="479" t="s">
        <v>1248</v>
      </c>
      <c r="I46" s="195" t="s">
        <v>1249</v>
      </c>
      <c r="J46" s="207"/>
      <c r="K46" s="201">
        <v>45918.0</v>
      </c>
      <c r="L46" s="207"/>
      <c r="N46" s="342"/>
      <c r="O46" s="32"/>
      <c r="P46" s="184">
        <f t="shared" si="2"/>
        <v>0</v>
      </c>
      <c r="Q46" s="104" t="s">
        <v>147</v>
      </c>
      <c r="R46" s="188" t="s">
        <v>349</v>
      </c>
      <c r="S46" s="49" t="s">
        <v>1250</v>
      </c>
    </row>
    <row r="47">
      <c r="A47" s="232">
        <v>767.0</v>
      </c>
      <c r="B47" s="191">
        <v>45918.0</v>
      </c>
      <c r="C47" s="208">
        <v>0.9166666666666666</v>
      </c>
      <c r="D47" s="182" t="s">
        <v>17</v>
      </c>
      <c r="E47" s="481" t="s">
        <v>1251</v>
      </c>
      <c r="F47" s="205" t="s">
        <v>122</v>
      </c>
      <c r="G47" s="213"/>
      <c r="H47" s="416" t="s">
        <v>207</v>
      </c>
      <c r="I47" s="416" t="s">
        <v>1252</v>
      </c>
      <c r="J47" s="213"/>
      <c r="K47" s="447">
        <v>45918.0</v>
      </c>
      <c r="L47" s="213"/>
      <c r="N47" s="266"/>
      <c r="O47" s="6"/>
      <c r="P47" s="184">
        <f t="shared" si="2"/>
        <v>0</v>
      </c>
      <c r="Q47" s="104" t="s">
        <v>1253</v>
      </c>
      <c r="R47" s="188" t="s">
        <v>349</v>
      </c>
      <c r="S47" s="6"/>
    </row>
    <row r="48">
      <c r="A48" s="232">
        <v>768.0</v>
      </c>
      <c r="B48" s="191">
        <v>45918.0</v>
      </c>
      <c r="C48" s="208">
        <v>0.9166666666666666</v>
      </c>
      <c r="D48" s="182" t="s">
        <v>17</v>
      </c>
      <c r="E48" s="475" t="s">
        <v>1254</v>
      </c>
      <c r="F48" s="195" t="s">
        <v>1062</v>
      </c>
      <c r="G48" s="207"/>
      <c r="H48" s="416" t="s">
        <v>1255</v>
      </c>
      <c r="I48" s="416" t="s">
        <v>1256</v>
      </c>
      <c r="J48" s="207"/>
      <c r="K48" s="201">
        <v>45919.0</v>
      </c>
      <c r="L48" s="207"/>
      <c r="N48" s="342"/>
      <c r="O48" s="6"/>
      <c r="P48" s="184">
        <f t="shared" si="2"/>
        <v>0</v>
      </c>
      <c r="Q48" s="104" t="s">
        <v>1253</v>
      </c>
      <c r="R48" s="188" t="s">
        <v>349</v>
      </c>
      <c r="S48" s="6"/>
    </row>
    <row r="49">
      <c r="A49" s="232">
        <v>769.0</v>
      </c>
      <c r="B49" s="191">
        <v>45918.0</v>
      </c>
      <c r="C49" s="208">
        <v>0.9166666666666666</v>
      </c>
      <c r="D49" s="182" t="s">
        <v>17</v>
      </c>
      <c r="E49" s="481" t="s">
        <v>1254</v>
      </c>
      <c r="F49" s="205" t="s">
        <v>176</v>
      </c>
      <c r="G49" s="213"/>
      <c r="H49" s="416" t="s">
        <v>500</v>
      </c>
      <c r="I49" s="416" t="s">
        <v>1257</v>
      </c>
      <c r="J49" s="213"/>
      <c r="K49" s="482">
        <v>45919.0</v>
      </c>
      <c r="L49" s="213"/>
      <c r="N49" s="266"/>
      <c r="O49" s="6"/>
      <c r="P49" s="184">
        <f t="shared" si="2"/>
        <v>0</v>
      </c>
      <c r="Q49" s="104" t="s">
        <v>1253</v>
      </c>
      <c r="R49" s="188" t="s">
        <v>349</v>
      </c>
      <c r="S49" s="6"/>
    </row>
    <row r="50">
      <c r="A50" s="232">
        <v>770.0</v>
      </c>
      <c r="B50" s="191">
        <v>45918.0</v>
      </c>
      <c r="C50" s="208">
        <v>0.9166666666666666</v>
      </c>
      <c r="D50" s="182" t="s">
        <v>103</v>
      </c>
      <c r="E50" s="475" t="s">
        <v>1258</v>
      </c>
      <c r="F50" s="195" t="s">
        <v>18</v>
      </c>
      <c r="G50" s="207"/>
      <c r="H50" s="207"/>
      <c r="I50" s="195" t="s">
        <v>1049</v>
      </c>
      <c r="J50" s="207"/>
      <c r="K50" s="201">
        <v>45918.0</v>
      </c>
      <c r="L50" s="257">
        <v>0.9805555555555555</v>
      </c>
      <c r="N50" s="442">
        <v>17990.0</v>
      </c>
      <c r="O50" s="6"/>
      <c r="P50" s="184">
        <f t="shared" si="2"/>
        <v>-17990</v>
      </c>
      <c r="Q50" s="104" t="s">
        <v>19</v>
      </c>
      <c r="R50" s="188" t="s">
        <v>349</v>
      </c>
      <c r="S50" s="6"/>
    </row>
    <row r="51">
      <c r="A51" s="6"/>
      <c r="B51" s="6"/>
      <c r="C51" s="6"/>
      <c r="D51" s="6"/>
      <c r="E51" s="344"/>
      <c r="F51" s="266"/>
      <c r="G51" s="266"/>
      <c r="H51" s="266"/>
      <c r="I51" s="266"/>
      <c r="J51" s="483"/>
      <c r="K51" s="266"/>
      <c r="L51" s="266"/>
      <c r="N51" s="266"/>
      <c r="O51" s="6"/>
      <c r="P51" s="6"/>
      <c r="Q51" s="6"/>
      <c r="R51" s="6"/>
      <c r="S51" s="6"/>
    </row>
    <row r="52">
      <c r="A52" s="6"/>
      <c r="B52" s="6"/>
      <c r="C52" s="6"/>
      <c r="D52" s="6"/>
      <c r="E52" s="343"/>
      <c r="F52" s="342"/>
      <c r="G52" s="342"/>
      <c r="H52" s="342"/>
      <c r="I52" s="342"/>
      <c r="J52" s="484"/>
      <c r="K52" s="342"/>
      <c r="L52" s="342"/>
      <c r="N52" s="342"/>
      <c r="O52" s="6"/>
      <c r="P52" s="6"/>
      <c r="Q52" s="6"/>
      <c r="R52" s="6"/>
      <c r="S52" s="6"/>
    </row>
    <row r="53">
      <c r="A53" s="6"/>
      <c r="B53" s="6"/>
      <c r="C53" s="6"/>
      <c r="D53" s="6"/>
      <c r="E53" s="344"/>
      <c r="F53" s="266"/>
      <c r="G53" s="266"/>
      <c r="H53" s="266"/>
      <c r="I53" s="266"/>
      <c r="J53" s="483"/>
      <c r="K53" s="266"/>
      <c r="L53" s="266"/>
      <c r="N53" s="266"/>
      <c r="O53" s="6"/>
      <c r="P53" s="6"/>
      <c r="Q53" s="6"/>
      <c r="R53" s="6"/>
      <c r="S53" s="6"/>
    </row>
    <row r="54">
      <c r="A54" s="6"/>
      <c r="B54" s="6"/>
      <c r="C54" s="6"/>
      <c r="D54" s="6"/>
      <c r="E54" s="343"/>
      <c r="F54" s="342"/>
      <c r="G54" s="342"/>
      <c r="H54" s="342"/>
      <c r="I54" s="342"/>
      <c r="J54" s="484"/>
      <c r="K54" s="342"/>
      <c r="L54" s="342"/>
      <c r="N54" s="342"/>
      <c r="O54" s="6"/>
      <c r="P54" s="6"/>
      <c r="Q54" s="6"/>
      <c r="R54" s="6"/>
      <c r="S54" s="6"/>
    </row>
    <row r="55">
      <c r="A55" s="6"/>
      <c r="B55" s="6"/>
      <c r="C55" s="6"/>
      <c r="D55" s="6"/>
      <c r="E55" s="344"/>
      <c r="F55" s="266"/>
      <c r="G55" s="266"/>
      <c r="H55" s="266"/>
      <c r="I55" s="266"/>
      <c r="J55" s="483"/>
      <c r="K55" s="266"/>
      <c r="L55" s="266"/>
      <c r="N55" s="266"/>
      <c r="O55" s="6"/>
      <c r="P55" s="6"/>
      <c r="Q55" s="6"/>
      <c r="R55" s="6"/>
      <c r="S55" s="6"/>
    </row>
    <row r="56">
      <c r="A56" s="6"/>
      <c r="B56" s="6"/>
      <c r="C56" s="6"/>
      <c r="D56" s="6"/>
      <c r="E56" s="343"/>
      <c r="F56" s="342"/>
      <c r="G56" s="342"/>
      <c r="H56" s="342"/>
      <c r="I56" s="342"/>
      <c r="J56" s="484"/>
      <c r="K56" s="342"/>
      <c r="L56" s="342"/>
      <c r="N56" s="342"/>
      <c r="O56" s="6"/>
      <c r="P56" s="6"/>
      <c r="Q56" s="6"/>
      <c r="R56" s="6"/>
      <c r="S56" s="6"/>
    </row>
    <row r="57">
      <c r="E57" s="227"/>
      <c r="F57" s="163"/>
      <c r="G57" s="163"/>
      <c r="H57" s="163"/>
      <c r="I57" s="163"/>
      <c r="J57" s="485"/>
      <c r="K57" s="163"/>
      <c r="L57" s="163"/>
      <c r="N57" s="163"/>
    </row>
    <row r="58">
      <c r="E58" s="225"/>
      <c r="F58" s="168"/>
      <c r="G58" s="168"/>
      <c r="H58" s="168"/>
      <c r="I58" s="168"/>
      <c r="J58" s="486"/>
      <c r="K58" s="168"/>
      <c r="L58" s="168"/>
      <c r="N58" s="168"/>
    </row>
    <row r="59">
      <c r="E59" s="227"/>
      <c r="F59" s="163"/>
      <c r="G59" s="163"/>
      <c r="H59" s="163"/>
      <c r="I59" s="163"/>
      <c r="J59" s="485"/>
      <c r="K59" s="163"/>
      <c r="L59" s="163"/>
      <c r="N59" s="163"/>
    </row>
    <row r="60">
      <c r="E60" s="225"/>
      <c r="F60" s="168"/>
      <c r="G60" s="168"/>
      <c r="H60" s="168"/>
      <c r="I60" s="168"/>
      <c r="J60" s="486"/>
      <c r="K60" s="168"/>
      <c r="L60" s="168"/>
      <c r="N60" s="168"/>
    </row>
    <row r="61">
      <c r="E61" s="227"/>
      <c r="F61" s="163"/>
      <c r="G61" s="163"/>
      <c r="H61" s="163"/>
      <c r="I61" s="163"/>
      <c r="J61" s="485"/>
      <c r="K61" s="163"/>
      <c r="L61" s="163"/>
      <c r="N61" s="163"/>
    </row>
    <row r="62">
      <c r="E62" s="225"/>
      <c r="F62" s="168"/>
      <c r="G62" s="168"/>
      <c r="H62" s="168"/>
      <c r="I62" s="168"/>
      <c r="J62" s="486"/>
      <c r="K62" s="168"/>
      <c r="L62" s="168"/>
      <c r="N62" s="168"/>
    </row>
    <row r="63">
      <c r="E63" s="227"/>
      <c r="F63" s="163"/>
      <c r="G63" s="163"/>
      <c r="H63" s="163"/>
      <c r="I63" s="163"/>
      <c r="J63" s="485"/>
      <c r="K63" s="163"/>
      <c r="L63" s="163"/>
      <c r="N63" s="163"/>
    </row>
    <row r="64">
      <c r="E64" s="225"/>
      <c r="F64" s="168"/>
      <c r="G64" s="168"/>
      <c r="H64" s="168"/>
      <c r="I64" s="168"/>
      <c r="J64" s="486"/>
      <c r="K64" s="168"/>
      <c r="L64" s="168"/>
      <c r="N64" s="168"/>
    </row>
    <row r="65">
      <c r="E65" s="227"/>
      <c r="F65" s="163"/>
      <c r="G65" s="163"/>
      <c r="H65" s="163"/>
      <c r="I65" s="163"/>
      <c r="J65" s="485"/>
      <c r="K65" s="163"/>
      <c r="L65" s="163"/>
      <c r="N65" s="163"/>
    </row>
    <row r="66">
      <c r="E66" s="225"/>
      <c r="F66" s="168"/>
      <c r="G66" s="168"/>
      <c r="H66" s="168"/>
      <c r="I66" s="168"/>
      <c r="J66" s="486"/>
      <c r="K66" s="168"/>
      <c r="L66" s="168"/>
      <c r="N66" s="168"/>
    </row>
    <row r="67">
      <c r="E67" s="227"/>
      <c r="F67" s="163"/>
      <c r="G67" s="163"/>
      <c r="H67" s="163"/>
      <c r="I67" s="163"/>
      <c r="J67" s="485"/>
      <c r="K67" s="163"/>
      <c r="L67" s="163"/>
      <c r="N67" s="163"/>
    </row>
    <row r="68">
      <c r="E68" s="225"/>
      <c r="F68" s="168"/>
      <c r="G68" s="168"/>
      <c r="H68" s="168"/>
      <c r="I68" s="168"/>
      <c r="J68" s="486"/>
      <c r="K68" s="168"/>
      <c r="L68" s="168"/>
      <c r="N68" s="168"/>
    </row>
    <row r="69">
      <c r="E69" s="227"/>
      <c r="F69" s="163"/>
      <c r="G69" s="163"/>
      <c r="H69" s="163"/>
      <c r="I69" s="163"/>
      <c r="J69" s="485"/>
      <c r="K69" s="163"/>
      <c r="L69" s="163"/>
      <c r="N69" s="163"/>
    </row>
    <row r="70">
      <c r="E70" s="225"/>
      <c r="F70" s="168"/>
      <c r="G70" s="168"/>
      <c r="H70" s="168"/>
      <c r="I70" s="168"/>
      <c r="J70" s="486"/>
      <c r="K70" s="168"/>
      <c r="L70" s="168"/>
      <c r="N70" s="168"/>
    </row>
    <row r="71">
      <c r="E71" s="227"/>
      <c r="F71" s="163"/>
      <c r="G71" s="163"/>
      <c r="H71" s="163"/>
      <c r="I71" s="163"/>
      <c r="J71" s="485"/>
      <c r="K71" s="163"/>
      <c r="L71" s="163"/>
      <c r="N71" s="163"/>
    </row>
    <row r="72">
      <c r="E72" s="225"/>
      <c r="F72" s="168"/>
      <c r="G72" s="168"/>
      <c r="H72" s="168"/>
      <c r="I72" s="168"/>
      <c r="J72" s="486"/>
      <c r="K72" s="168"/>
      <c r="L72" s="168"/>
      <c r="N72" s="168"/>
    </row>
    <row r="73">
      <c r="E73" s="227"/>
      <c r="F73" s="163"/>
      <c r="G73" s="163"/>
      <c r="H73" s="163"/>
      <c r="I73" s="163"/>
      <c r="J73" s="485"/>
      <c r="K73" s="163"/>
      <c r="L73" s="163"/>
      <c r="N73" s="163"/>
    </row>
    <row r="74">
      <c r="E74" s="225"/>
      <c r="F74" s="168"/>
      <c r="G74" s="168"/>
      <c r="H74" s="168"/>
      <c r="I74" s="168"/>
      <c r="J74" s="486"/>
      <c r="K74" s="168"/>
      <c r="L74" s="168"/>
      <c r="N74" s="168"/>
    </row>
    <row r="75">
      <c r="E75" s="227"/>
      <c r="F75" s="163"/>
      <c r="G75" s="163"/>
      <c r="H75" s="163"/>
      <c r="I75" s="163"/>
      <c r="J75" s="485"/>
      <c r="K75" s="163"/>
      <c r="L75" s="163"/>
      <c r="N75" s="163"/>
    </row>
    <row r="76">
      <c r="E76" s="225"/>
      <c r="F76" s="168"/>
      <c r="G76" s="168"/>
      <c r="H76" s="168"/>
      <c r="I76" s="168"/>
      <c r="J76" s="486"/>
      <c r="K76" s="168"/>
      <c r="L76" s="168"/>
      <c r="N76" s="168"/>
    </row>
    <row r="77">
      <c r="E77" s="227"/>
      <c r="F77" s="163"/>
      <c r="G77" s="163"/>
      <c r="H77" s="163"/>
      <c r="I77" s="163"/>
      <c r="J77" s="485"/>
      <c r="K77" s="163"/>
      <c r="L77" s="163"/>
      <c r="N77" s="163"/>
    </row>
    <row r="78">
      <c r="E78" s="225"/>
      <c r="F78" s="168"/>
      <c r="G78" s="168"/>
      <c r="H78" s="168"/>
      <c r="I78" s="168"/>
      <c r="J78" s="486"/>
      <c r="K78" s="168"/>
      <c r="L78" s="168"/>
      <c r="N78" s="168"/>
    </row>
    <row r="79">
      <c r="E79" s="227"/>
      <c r="F79" s="163"/>
      <c r="G79" s="163"/>
      <c r="H79" s="163"/>
      <c r="I79" s="163"/>
      <c r="J79" s="485"/>
      <c r="K79" s="163"/>
      <c r="L79" s="163"/>
      <c r="N79" s="163"/>
    </row>
    <row r="80">
      <c r="E80" s="225"/>
      <c r="F80" s="168"/>
      <c r="G80" s="168"/>
      <c r="H80" s="168"/>
      <c r="I80" s="168"/>
      <c r="J80" s="486"/>
      <c r="K80" s="168"/>
      <c r="L80" s="168"/>
      <c r="N80" s="168"/>
    </row>
    <row r="81">
      <c r="E81" s="227"/>
      <c r="F81" s="163"/>
      <c r="G81" s="163"/>
      <c r="H81" s="163"/>
      <c r="I81" s="163"/>
      <c r="J81" s="485"/>
      <c r="K81" s="163"/>
      <c r="L81" s="163"/>
      <c r="N81" s="163"/>
    </row>
    <row r="82">
      <c r="E82" s="225"/>
      <c r="F82" s="168"/>
      <c r="G82" s="168"/>
      <c r="H82" s="168"/>
      <c r="I82" s="168"/>
      <c r="J82" s="486"/>
      <c r="K82" s="168"/>
      <c r="L82" s="168"/>
      <c r="N82" s="168"/>
    </row>
    <row r="83">
      <c r="E83" s="227"/>
      <c r="F83" s="163"/>
      <c r="G83" s="163"/>
      <c r="H83" s="163"/>
      <c r="I83" s="163"/>
      <c r="J83" s="485"/>
      <c r="K83" s="163"/>
      <c r="L83" s="163"/>
      <c r="N83" s="163"/>
    </row>
    <row r="84">
      <c r="E84" s="225"/>
      <c r="F84" s="168"/>
      <c r="G84" s="168"/>
      <c r="H84" s="168"/>
      <c r="I84" s="168"/>
      <c r="J84" s="486"/>
      <c r="K84" s="168"/>
      <c r="L84" s="168"/>
      <c r="N84" s="168"/>
    </row>
    <row r="85">
      <c r="E85" s="227"/>
      <c r="F85" s="163"/>
      <c r="G85" s="163"/>
      <c r="H85" s="163"/>
      <c r="I85" s="163"/>
      <c r="J85" s="485"/>
      <c r="K85" s="163"/>
      <c r="L85" s="163"/>
      <c r="N85" s="163"/>
    </row>
    <row r="86">
      <c r="E86" s="225"/>
      <c r="F86" s="168"/>
      <c r="G86" s="168"/>
      <c r="H86" s="168"/>
      <c r="I86" s="168"/>
      <c r="J86" s="486"/>
      <c r="K86" s="168"/>
      <c r="L86" s="168"/>
      <c r="N86" s="168"/>
    </row>
    <row r="87">
      <c r="E87" s="227"/>
      <c r="F87" s="163"/>
      <c r="G87" s="163"/>
      <c r="H87" s="163"/>
      <c r="I87" s="163"/>
      <c r="J87" s="485"/>
      <c r="K87" s="163"/>
      <c r="L87" s="163"/>
      <c r="N87" s="163"/>
    </row>
    <row r="88">
      <c r="E88" s="225"/>
      <c r="F88" s="168"/>
      <c r="G88" s="168"/>
      <c r="H88" s="168"/>
      <c r="I88" s="168"/>
      <c r="J88" s="486"/>
      <c r="K88" s="168"/>
      <c r="L88" s="168"/>
      <c r="N88" s="168"/>
    </row>
    <row r="89">
      <c r="E89" s="227"/>
      <c r="F89" s="163"/>
      <c r="G89" s="163"/>
      <c r="H89" s="163"/>
      <c r="I89" s="163"/>
      <c r="J89" s="485"/>
      <c r="K89" s="163"/>
      <c r="L89" s="163"/>
      <c r="N89" s="163"/>
    </row>
    <row r="90">
      <c r="E90" s="225"/>
      <c r="F90" s="168"/>
      <c r="G90" s="168"/>
      <c r="H90" s="168"/>
      <c r="I90" s="168"/>
      <c r="J90" s="486"/>
      <c r="K90" s="168"/>
      <c r="L90" s="168"/>
      <c r="N90" s="168"/>
    </row>
    <row r="91">
      <c r="E91" s="227"/>
      <c r="F91" s="163"/>
      <c r="G91" s="163"/>
      <c r="H91" s="163"/>
      <c r="I91" s="163"/>
      <c r="J91" s="485"/>
      <c r="K91" s="163"/>
      <c r="L91" s="163"/>
      <c r="N91" s="163"/>
    </row>
    <row r="92">
      <c r="E92" s="225"/>
      <c r="F92" s="168"/>
      <c r="G92" s="168"/>
      <c r="H92" s="168"/>
      <c r="I92" s="168"/>
      <c r="J92" s="486"/>
      <c r="K92" s="168"/>
      <c r="L92" s="168"/>
      <c r="N92" s="168"/>
    </row>
    <row r="93">
      <c r="E93" s="227"/>
      <c r="F93" s="163"/>
      <c r="G93" s="163"/>
      <c r="H93" s="163"/>
      <c r="I93" s="163"/>
      <c r="J93" s="485"/>
      <c r="K93" s="163"/>
      <c r="L93" s="163"/>
      <c r="N93" s="163"/>
    </row>
    <row r="94">
      <c r="E94" s="225"/>
      <c r="F94" s="168"/>
      <c r="G94" s="168"/>
      <c r="H94" s="168"/>
      <c r="I94" s="168"/>
      <c r="J94" s="486"/>
      <c r="K94" s="168"/>
      <c r="L94" s="168"/>
      <c r="N94" s="168"/>
    </row>
    <row r="95">
      <c r="E95" s="227"/>
      <c r="F95" s="163"/>
      <c r="G95" s="163"/>
      <c r="H95" s="163"/>
      <c r="I95" s="163"/>
      <c r="J95" s="485"/>
      <c r="K95" s="163"/>
      <c r="L95" s="163"/>
      <c r="N95" s="163"/>
    </row>
    <row r="96">
      <c r="E96" s="225"/>
      <c r="F96" s="168"/>
      <c r="G96" s="168"/>
      <c r="H96" s="168"/>
      <c r="I96" s="168"/>
      <c r="J96" s="486"/>
      <c r="K96" s="168"/>
      <c r="L96" s="168"/>
      <c r="N96" s="168"/>
    </row>
    <row r="97">
      <c r="E97" s="227"/>
      <c r="F97" s="163"/>
      <c r="G97" s="163"/>
      <c r="H97" s="163"/>
      <c r="I97" s="163"/>
      <c r="J97" s="485"/>
      <c r="K97" s="163"/>
      <c r="L97" s="163"/>
      <c r="N97" s="163"/>
    </row>
    <row r="98">
      <c r="E98" s="225"/>
      <c r="F98" s="168"/>
      <c r="G98" s="168"/>
      <c r="H98" s="168"/>
      <c r="I98" s="168"/>
      <c r="J98" s="486"/>
      <c r="K98" s="168"/>
      <c r="L98" s="168"/>
      <c r="N98" s="168"/>
    </row>
    <row r="99">
      <c r="E99" s="227"/>
      <c r="F99" s="163"/>
      <c r="G99" s="163"/>
      <c r="H99" s="163"/>
      <c r="I99" s="163"/>
      <c r="J99" s="485"/>
      <c r="K99" s="163"/>
      <c r="L99" s="163"/>
      <c r="N99" s="163"/>
    </row>
    <row r="100">
      <c r="E100" s="225"/>
      <c r="F100" s="168"/>
      <c r="G100" s="168"/>
      <c r="H100" s="168"/>
      <c r="I100" s="168"/>
      <c r="J100" s="486"/>
      <c r="K100" s="168"/>
      <c r="L100" s="168"/>
      <c r="N100" s="168"/>
    </row>
    <row r="101">
      <c r="E101" s="227"/>
      <c r="F101" s="163"/>
      <c r="G101" s="163"/>
      <c r="H101" s="163"/>
      <c r="I101" s="163"/>
      <c r="J101" s="485"/>
      <c r="K101" s="163"/>
      <c r="L101" s="163"/>
      <c r="N101" s="163"/>
    </row>
    <row r="102">
      <c r="E102" s="225"/>
      <c r="F102" s="168"/>
      <c r="G102" s="168"/>
      <c r="H102" s="168"/>
      <c r="I102" s="168"/>
      <c r="J102" s="486"/>
      <c r="K102" s="168"/>
      <c r="L102" s="168"/>
      <c r="N102" s="168"/>
    </row>
    <row r="103">
      <c r="E103" s="227"/>
      <c r="F103" s="163"/>
      <c r="G103" s="163"/>
      <c r="H103" s="163"/>
      <c r="I103" s="163"/>
      <c r="J103" s="485"/>
      <c r="K103" s="163"/>
      <c r="L103" s="163"/>
      <c r="N103" s="163"/>
    </row>
    <row r="104">
      <c r="E104" s="225"/>
      <c r="F104" s="168"/>
      <c r="G104" s="168"/>
      <c r="H104" s="168"/>
      <c r="I104" s="168"/>
      <c r="J104" s="486"/>
      <c r="K104" s="168"/>
      <c r="L104" s="168"/>
      <c r="N104" s="168"/>
    </row>
    <row r="105">
      <c r="E105" s="227"/>
      <c r="F105" s="163"/>
      <c r="G105" s="163"/>
      <c r="H105" s="163"/>
      <c r="I105" s="163"/>
      <c r="J105" s="485"/>
      <c r="K105" s="163"/>
      <c r="L105" s="163"/>
      <c r="N105" s="163"/>
    </row>
    <row r="106">
      <c r="E106" s="225"/>
      <c r="F106" s="168"/>
      <c r="G106" s="168"/>
      <c r="H106" s="168"/>
      <c r="I106" s="168"/>
      <c r="J106" s="486"/>
      <c r="K106" s="168"/>
      <c r="L106" s="168"/>
      <c r="N106" s="168"/>
    </row>
    <row r="107">
      <c r="E107" s="227"/>
      <c r="F107" s="163"/>
      <c r="G107" s="163"/>
      <c r="H107" s="163"/>
      <c r="I107" s="163"/>
      <c r="J107" s="485"/>
      <c r="K107" s="163"/>
      <c r="L107" s="163"/>
      <c r="N107" s="163"/>
    </row>
    <row r="108">
      <c r="E108" s="225"/>
      <c r="F108" s="168"/>
      <c r="G108" s="168"/>
      <c r="H108" s="168"/>
      <c r="I108" s="168"/>
      <c r="J108" s="486"/>
      <c r="K108" s="168"/>
      <c r="L108" s="168"/>
      <c r="N108" s="168"/>
    </row>
    <row r="109">
      <c r="E109" s="227"/>
      <c r="F109" s="163"/>
      <c r="G109" s="163"/>
      <c r="H109" s="163"/>
      <c r="I109" s="163"/>
      <c r="J109" s="485"/>
      <c r="K109" s="163"/>
      <c r="L109" s="163"/>
      <c r="N109" s="163"/>
    </row>
    <row r="110">
      <c r="E110" s="225"/>
      <c r="F110" s="168"/>
      <c r="G110" s="168"/>
      <c r="H110" s="168"/>
      <c r="I110" s="168"/>
      <c r="J110" s="486"/>
      <c r="K110" s="168"/>
      <c r="L110" s="168"/>
      <c r="N110" s="168"/>
    </row>
    <row r="111">
      <c r="E111" s="227"/>
      <c r="F111" s="163"/>
      <c r="G111" s="163"/>
      <c r="H111" s="163"/>
      <c r="I111" s="163"/>
      <c r="J111" s="485"/>
      <c r="K111" s="163"/>
      <c r="L111" s="163"/>
      <c r="N111" s="163"/>
    </row>
    <row r="112">
      <c r="E112" s="225"/>
      <c r="F112" s="168"/>
      <c r="G112" s="168"/>
      <c r="H112" s="168"/>
      <c r="I112" s="168"/>
      <c r="J112" s="486"/>
      <c r="K112" s="168"/>
      <c r="L112" s="168"/>
      <c r="N112" s="168"/>
    </row>
    <row r="113">
      <c r="E113" s="227"/>
      <c r="F113" s="163"/>
      <c r="G113" s="163"/>
      <c r="H113" s="163"/>
      <c r="I113" s="163"/>
      <c r="J113" s="485"/>
      <c r="K113" s="163"/>
      <c r="L113" s="163"/>
      <c r="N113" s="163"/>
    </row>
    <row r="114">
      <c r="E114" s="225"/>
      <c r="F114" s="168"/>
      <c r="G114" s="168"/>
      <c r="H114" s="168"/>
      <c r="I114" s="168"/>
      <c r="J114" s="486"/>
      <c r="K114" s="168"/>
      <c r="L114" s="168"/>
      <c r="N114" s="168"/>
    </row>
    <row r="115">
      <c r="E115" s="227"/>
      <c r="F115" s="163"/>
      <c r="G115" s="163"/>
      <c r="H115" s="163"/>
      <c r="I115" s="163"/>
      <c r="J115" s="485"/>
      <c r="K115" s="163"/>
      <c r="L115" s="163"/>
      <c r="N115" s="163"/>
    </row>
    <row r="116">
      <c r="E116" s="225"/>
      <c r="F116" s="168"/>
      <c r="G116" s="168"/>
      <c r="H116" s="168"/>
      <c r="I116" s="168"/>
      <c r="J116" s="486"/>
      <c r="K116" s="168"/>
      <c r="L116" s="168"/>
      <c r="N116" s="168"/>
    </row>
    <row r="117">
      <c r="E117" s="227"/>
      <c r="F117" s="163"/>
      <c r="G117" s="163"/>
      <c r="H117" s="163"/>
      <c r="I117" s="163"/>
      <c r="J117" s="485"/>
      <c r="K117" s="163"/>
      <c r="L117" s="163"/>
      <c r="N117" s="163"/>
    </row>
    <row r="118">
      <c r="E118" s="225"/>
      <c r="F118" s="168"/>
      <c r="G118" s="168"/>
      <c r="H118" s="168"/>
      <c r="I118" s="168"/>
      <c r="J118" s="486"/>
      <c r="K118" s="168"/>
      <c r="L118" s="168"/>
      <c r="N118" s="168"/>
    </row>
    <row r="119">
      <c r="E119" s="227"/>
      <c r="F119" s="163"/>
      <c r="G119" s="163"/>
      <c r="H119" s="163"/>
      <c r="I119" s="163"/>
      <c r="J119" s="485"/>
      <c r="K119" s="163"/>
      <c r="L119" s="163"/>
      <c r="N119" s="163"/>
    </row>
    <row r="120">
      <c r="E120" s="225"/>
      <c r="F120" s="168"/>
      <c r="G120" s="168"/>
      <c r="H120" s="168"/>
      <c r="I120" s="168"/>
      <c r="J120" s="486"/>
      <c r="K120" s="168"/>
      <c r="L120" s="168"/>
      <c r="N120" s="168"/>
    </row>
    <row r="121">
      <c r="E121" s="227"/>
      <c r="F121" s="163"/>
      <c r="G121" s="163"/>
      <c r="H121" s="163"/>
      <c r="I121" s="163"/>
      <c r="J121" s="485"/>
      <c r="K121" s="163"/>
      <c r="L121" s="163"/>
      <c r="N121" s="163"/>
    </row>
    <row r="122">
      <c r="E122" s="225"/>
      <c r="F122" s="168"/>
      <c r="G122" s="168"/>
      <c r="H122" s="168"/>
      <c r="I122" s="168"/>
      <c r="J122" s="486"/>
      <c r="K122" s="168"/>
      <c r="L122" s="168"/>
      <c r="N122" s="168"/>
    </row>
    <row r="123">
      <c r="E123" s="227"/>
      <c r="F123" s="163"/>
      <c r="G123" s="163"/>
      <c r="H123" s="163"/>
      <c r="I123" s="163"/>
      <c r="J123" s="485"/>
      <c r="K123" s="163"/>
      <c r="L123" s="163"/>
      <c r="N123" s="163"/>
    </row>
    <row r="124">
      <c r="E124" s="225"/>
      <c r="F124" s="168"/>
      <c r="G124" s="168"/>
      <c r="H124" s="168"/>
      <c r="I124" s="168"/>
      <c r="J124" s="486"/>
      <c r="K124" s="168"/>
      <c r="L124" s="168"/>
      <c r="N124" s="168"/>
    </row>
    <row r="125">
      <c r="E125" s="227"/>
      <c r="F125" s="163"/>
      <c r="G125" s="163"/>
      <c r="H125" s="163"/>
      <c r="I125" s="163"/>
      <c r="J125" s="485"/>
      <c r="K125" s="163"/>
      <c r="L125" s="163"/>
      <c r="N125" s="163"/>
    </row>
    <row r="126">
      <c r="E126" s="225"/>
      <c r="F126" s="168"/>
      <c r="G126" s="168"/>
      <c r="H126" s="168"/>
      <c r="I126" s="168"/>
      <c r="J126" s="486"/>
      <c r="K126" s="168"/>
      <c r="L126" s="168"/>
      <c r="N126" s="168"/>
    </row>
    <row r="127">
      <c r="E127" s="227"/>
      <c r="F127" s="163"/>
      <c r="G127" s="163"/>
      <c r="H127" s="163"/>
      <c r="I127" s="163"/>
      <c r="J127" s="485"/>
      <c r="K127" s="163"/>
      <c r="L127" s="163"/>
      <c r="N127" s="163"/>
    </row>
    <row r="128">
      <c r="E128" s="225"/>
      <c r="F128" s="168"/>
      <c r="G128" s="168"/>
      <c r="H128" s="168"/>
      <c r="I128" s="168"/>
      <c r="J128" s="486"/>
      <c r="K128" s="168"/>
      <c r="L128" s="168"/>
      <c r="N128" s="168"/>
    </row>
    <row r="129">
      <c r="E129" s="227"/>
      <c r="F129" s="163"/>
      <c r="G129" s="163"/>
      <c r="H129" s="163"/>
      <c r="I129" s="163"/>
      <c r="J129" s="485"/>
      <c r="K129" s="163"/>
      <c r="L129" s="163"/>
      <c r="N129" s="163"/>
    </row>
    <row r="130">
      <c r="E130" s="225"/>
      <c r="F130" s="168"/>
      <c r="G130" s="168"/>
      <c r="H130" s="168"/>
      <c r="I130" s="168"/>
      <c r="J130" s="486"/>
      <c r="K130" s="168"/>
      <c r="L130" s="168"/>
      <c r="N130" s="168"/>
    </row>
    <row r="131">
      <c r="E131" s="227"/>
      <c r="F131" s="163"/>
      <c r="G131" s="163"/>
      <c r="H131" s="163"/>
      <c r="I131" s="163"/>
      <c r="J131" s="485"/>
      <c r="K131" s="163"/>
      <c r="L131" s="163"/>
      <c r="N131" s="163"/>
    </row>
    <row r="132">
      <c r="E132" s="225"/>
      <c r="F132" s="168"/>
      <c r="G132" s="168"/>
      <c r="H132" s="168"/>
      <c r="I132" s="168"/>
      <c r="J132" s="486"/>
      <c r="K132" s="168"/>
      <c r="L132" s="168"/>
      <c r="N132" s="168"/>
    </row>
    <row r="133">
      <c r="E133" s="227"/>
      <c r="F133" s="163"/>
      <c r="G133" s="163"/>
      <c r="H133" s="163"/>
      <c r="I133" s="163"/>
      <c r="J133" s="485"/>
      <c r="K133" s="163"/>
      <c r="L133" s="163"/>
      <c r="N133" s="163"/>
    </row>
    <row r="134">
      <c r="E134" s="225"/>
      <c r="F134" s="168"/>
      <c r="G134" s="168"/>
      <c r="H134" s="168"/>
      <c r="I134" s="168"/>
      <c r="J134" s="486"/>
      <c r="K134" s="168"/>
      <c r="L134" s="168"/>
      <c r="N134" s="168"/>
    </row>
    <row r="135">
      <c r="E135" s="227"/>
      <c r="F135" s="163"/>
      <c r="G135" s="163"/>
      <c r="H135" s="163"/>
      <c r="I135" s="163"/>
      <c r="J135" s="485"/>
      <c r="K135" s="163"/>
      <c r="L135" s="163"/>
      <c r="N135" s="163"/>
    </row>
    <row r="136">
      <c r="E136" s="225"/>
      <c r="F136" s="168"/>
      <c r="G136" s="168"/>
      <c r="H136" s="168"/>
      <c r="I136" s="168"/>
      <c r="J136" s="486"/>
      <c r="K136" s="168"/>
      <c r="L136" s="168"/>
      <c r="N136" s="168"/>
    </row>
    <row r="137">
      <c r="E137" s="227"/>
      <c r="F137" s="163"/>
      <c r="G137" s="163"/>
      <c r="H137" s="163"/>
      <c r="I137" s="163"/>
      <c r="J137" s="485"/>
      <c r="K137" s="163"/>
      <c r="L137" s="163"/>
      <c r="N137" s="163"/>
    </row>
    <row r="138">
      <c r="E138" s="225"/>
      <c r="F138" s="168"/>
      <c r="G138" s="168"/>
      <c r="H138" s="168"/>
      <c r="I138" s="168"/>
      <c r="J138" s="486"/>
      <c r="K138" s="168"/>
      <c r="L138" s="168"/>
      <c r="N138" s="168"/>
    </row>
    <row r="139">
      <c r="E139" s="227"/>
      <c r="F139" s="163"/>
      <c r="G139" s="163"/>
      <c r="H139" s="163"/>
      <c r="I139" s="163"/>
      <c r="J139" s="485"/>
      <c r="K139" s="163"/>
      <c r="L139" s="163"/>
      <c r="N139" s="163"/>
    </row>
    <row r="140">
      <c r="E140" s="225"/>
      <c r="F140" s="168"/>
      <c r="G140" s="168"/>
      <c r="H140" s="168"/>
      <c r="I140" s="168"/>
      <c r="J140" s="486"/>
      <c r="K140" s="168"/>
      <c r="L140" s="168"/>
      <c r="N140" s="168"/>
    </row>
    <row r="141">
      <c r="E141" s="227"/>
      <c r="F141" s="163"/>
      <c r="G141" s="163"/>
      <c r="H141" s="163"/>
      <c r="I141" s="163"/>
      <c r="J141" s="485"/>
      <c r="K141" s="163"/>
      <c r="L141" s="163"/>
      <c r="N141" s="163"/>
    </row>
    <row r="142">
      <c r="E142" s="225"/>
      <c r="F142" s="168"/>
      <c r="G142" s="168"/>
      <c r="H142" s="168"/>
      <c r="I142" s="168"/>
      <c r="J142" s="486"/>
      <c r="K142" s="168"/>
      <c r="L142" s="168"/>
      <c r="N142" s="168"/>
    </row>
    <row r="143">
      <c r="E143" s="227"/>
      <c r="F143" s="163"/>
      <c r="G143" s="163"/>
      <c r="H143" s="163"/>
      <c r="I143" s="163"/>
      <c r="J143" s="485"/>
      <c r="K143" s="163"/>
      <c r="L143" s="163"/>
      <c r="N143" s="163"/>
    </row>
    <row r="144">
      <c r="E144" s="225"/>
      <c r="F144" s="168"/>
      <c r="G144" s="168"/>
      <c r="H144" s="168"/>
      <c r="I144" s="168"/>
      <c r="J144" s="486"/>
      <c r="K144" s="168"/>
      <c r="L144" s="168"/>
      <c r="N144" s="168"/>
    </row>
    <row r="145">
      <c r="E145" s="227"/>
      <c r="F145" s="163"/>
      <c r="G145" s="163"/>
      <c r="H145" s="163"/>
      <c r="I145" s="163"/>
      <c r="J145" s="485"/>
      <c r="K145" s="163"/>
      <c r="L145" s="163"/>
      <c r="N145" s="163"/>
    </row>
    <row r="146">
      <c r="E146" s="225"/>
      <c r="F146" s="168"/>
      <c r="G146" s="168"/>
      <c r="H146" s="168"/>
      <c r="I146" s="168"/>
      <c r="J146" s="486"/>
      <c r="K146" s="168"/>
      <c r="L146" s="168"/>
      <c r="N146" s="168"/>
    </row>
    <row r="147">
      <c r="E147" s="227"/>
      <c r="F147" s="163"/>
      <c r="G147" s="163"/>
      <c r="H147" s="163"/>
      <c r="I147" s="163"/>
      <c r="J147" s="485"/>
      <c r="K147" s="163"/>
      <c r="L147" s="163"/>
      <c r="N147" s="163"/>
    </row>
    <row r="148">
      <c r="E148" s="225"/>
      <c r="F148" s="168"/>
      <c r="G148" s="168"/>
      <c r="H148" s="168"/>
      <c r="I148" s="168"/>
      <c r="J148" s="486"/>
      <c r="K148" s="168"/>
      <c r="L148" s="168"/>
      <c r="N148" s="168"/>
    </row>
    <row r="149">
      <c r="E149" s="227"/>
      <c r="F149" s="163"/>
      <c r="G149" s="163"/>
      <c r="H149" s="163"/>
      <c r="I149" s="163"/>
      <c r="J149" s="485"/>
      <c r="K149" s="163"/>
      <c r="L149" s="163"/>
      <c r="N149" s="163"/>
    </row>
    <row r="150">
      <c r="E150" s="225"/>
      <c r="F150" s="168"/>
      <c r="G150" s="168"/>
      <c r="H150" s="168"/>
      <c r="I150" s="168"/>
      <c r="J150" s="486"/>
      <c r="K150" s="168"/>
      <c r="L150" s="168"/>
      <c r="N150" s="168"/>
    </row>
    <row r="151">
      <c r="E151" s="227"/>
      <c r="F151" s="163"/>
      <c r="G151" s="163"/>
      <c r="H151" s="163"/>
      <c r="I151" s="163"/>
      <c r="J151" s="485"/>
      <c r="K151" s="163"/>
      <c r="L151" s="163"/>
      <c r="N151" s="163"/>
    </row>
    <row r="152">
      <c r="E152" s="225"/>
      <c r="F152" s="168"/>
      <c r="G152" s="168"/>
      <c r="H152" s="168"/>
      <c r="I152" s="168"/>
      <c r="J152" s="486"/>
      <c r="K152" s="168"/>
      <c r="L152" s="168"/>
      <c r="N152" s="168"/>
    </row>
    <row r="153">
      <c r="E153" s="227"/>
      <c r="F153" s="163"/>
      <c r="G153" s="163"/>
      <c r="H153" s="163"/>
      <c r="I153" s="163"/>
      <c r="J153" s="485"/>
      <c r="K153" s="163"/>
      <c r="L153" s="163"/>
      <c r="N153" s="163"/>
    </row>
    <row r="154">
      <c r="E154" s="225"/>
      <c r="F154" s="168"/>
      <c r="G154" s="168"/>
      <c r="H154" s="168"/>
      <c r="I154" s="168"/>
      <c r="J154" s="486"/>
      <c r="K154" s="168"/>
      <c r="L154" s="168"/>
      <c r="N154" s="168"/>
    </row>
    <row r="155">
      <c r="E155" s="227"/>
      <c r="F155" s="163"/>
      <c r="G155" s="163"/>
      <c r="H155" s="163"/>
      <c r="I155" s="163"/>
      <c r="J155" s="485"/>
      <c r="K155" s="163"/>
      <c r="L155" s="163"/>
      <c r="N155" s="163"/>
    </row>
    <row r="156">
      <c r="E156" s="225"/>
      <c r="F156" s="168"/>
      <c r="G156" s="168"/>
      <c r="H156" s="168"/>
      <c r="I156" s="168"/>
      <c r="J156" s="486"/>
      <c r="K156" s="168"/>
      <c r="L156" s="168"/>
      <c r="N156" s="168"/>
    </row>
    <row r="157">
      <c r="E157" s="227"/>
      <c r="F157" s="163"/>
      <c r="G157" s="163"/>
      <c r="H157" s="163"/>
      <c r="I157" s="163"/>
      <c r="J157" s="485"/>
      <c r="K157" s="163"/>
      <c r="L157" s="163"/>
      <c r="N157" s="163"/>
    </row>
    <row r="158">
      <c r="E158" s="225"/>
      <c r="F158" s="168"/>
      <c r="G158" s="168"/>
      <c r="H158" s="168"/>
      <c r="I158" s="168"/>
      <c r="J158" s="486"/>
      <c r="K158" s="168"/>
      <c r="L158" s="168"/>
      <c r="N158" s="168"/>
    </row>
    <row r="159">
      <c r="E159" s="227"/>
      <c r="F159" s="163"/>
      <c r="G159" s="163"/>
      <c r="H159" s="163"/>
      <c r="I159" s="163"/>
      <c r="J159" s="485"/>
      <c r="K159" s="163"/>
      <c r="L159" s="163"/>
      <c r="N159" s="163"/>
    </row>
    <row r="160">
      <c r="E160" s="225"/>
      <c r="F160" s="168"/>
      <c r="G160" s="168"/>
      <c r="H160" s="168"/>
      <c r="I160" s="168"/>
      <c r="J160" s="486"/>
      <c r="K160" s="168"/>
      <c r="L160" s="168"/>
      <c r="N160" s="168"/>
    </row>
    <row r="161">
      <c r="E161" s="227"/>
      <c r="F161" s="163"/>
      <c r="G161" s="163"/>
      <c r="H161" s="163"/>
      <c r="I161" s="163"/>
      <c r="J161" s="485"/>
      <c r="K161" s="163"/>
      <c r="L161" s="163"/>
      <c r="N161" s="163"/>
    </row>
    <row r="162">
      <c r="E162" s="225"/>
      <c r="F162" s="168"/>
      <c r="G162" s="168"/>
      <c r="H162" s="168"/>
      <c r="I162" s="168"/>
      <c r="J162" s="486"/>
      <c r="K162" s="168"/>
      <c r="L162" s="168"/>
      <c r="N162" s="168"/>
    </row>
    <row r="163">
      <c r="E163" s="227"/>
      <c r="F163" s="163"/>
      <c r="G163" s="163"/>
      <c r="H163" s="163"/>
      <c r="I163" s="163"/>
      <c r="J163" s="485"/>
      <c r="K163" s="163"/>
      <c r="L163" s="163"/>
      <c r="N163" s="163"/>
    </row>
    <row r="164">
      <c r="E164" s="225"/>
      <c r="F164" s="168"/>
      <c r="G164" s="168"/>
      <c r="H164" s="168"/>
      <c r="I164" s="168"/>
      <c r="J164" s="486"/>
      <c r="K164" s="168"/>
      <c r="L164" s="168"/>
      <c r="N164" s="168"/>
    </row>
    <row r="165">
      <c r="E165" s="227"/>
      <c r="F165" s="163"/>
      <c r="G165" s="163"/>
      <c r="H165" s="163"/>
      <c r="I165" s="163"/>
      <c r="J165" s="485"/>
      <c r="K165" s="163"/>
      <c r="L165" s="163"/>
      <c r="N165" s="163"/>
    </row>
    <row r="166">
      <c r="E166" s="225"/>
      <c r="F166" s="168"/>
      <c r="G166" s="168"/>
      <c r="H166" s="168"/>
      <c r="I166" s="168"/>
      <c r="J166" s="486"/>
      <c r="K166" s="168"/>
      <c r="L166" s="168"/>
      <c r="N166" s="168"/>
    </row>
    <row r="167">
      <c r="E167" s="227"/>
      <c r="F167" s="163"/>
      <c r="G167" s="163"/>
      <c r="H167" s="163"/>
      <c r="I167" s="163"/>
      <c r="J167" s="485"/>
      <c r="K167" s="163"/>
      <c r="L167" s="163"/>
      <c r="N167" s="163"/>
    </row>
    <row r="168">
      <c r="E168" s="225"/>
      <c r="F168" s="168"/>
      <c r="G168" s="168"/>
      <c r="H168" s="168"/>
      <c r="I168" s="168"/>
      <c r="J168" s="486"/>
      <c r="K168" s="168"/>
      <c r="L168" s="168"/>
      <c r="N168" s="168"/>
    </row>
    <row r="169">
      <c r="E169" s="227"/>
      <c r="F169" s="163"/>
      <c r="G169" s="163"/>
      <c r="H169" s="163"/>
      <c r="I169" s="163"/>
      <c r="J169" s="485"/>
      <c r="K169" s="163"/>
      <c r="L169" s="163"/>
      <c r="N169" s="163"/>
    </row>
    <row r="170">
      <c r="E170" s="225"/>
      <c r="F170" s="168"/>
      <c r="G170" s="168"/>
      <c r="H170" s="168"/>
      <c r="I170" s="168"/>
      <c r="J170" s="486"/>
      <c r="K170" s="168"/>
      <c r="L170" s="168"/>
      <c r="N170" s="168"/>
    </row>
    <row r="171">
      <c r="E171" s="227"/>
      <c r="F171" s="163"/>
      <c r="G171" s="163"/>
      <c r="H171" s="163"/>
      <c r="I171" s="163"/>
      <c r="J171" s="485"/>
      <c r="K171" s="163"/>
      <c r="L171" s="163"/>
      <c r="N171" s="163"/>
    </row>
    <row r="172">
      <c r="E172" s="225"/>
      <c r="F172" s="168"/>
      <c r="G172" s="168"/>
      <c r="H172" s="168"/>
      <c r="I172" s="168"/>
      <c r="J172" s="486"/>
      <c r="K172" s="168"/>
      <c r="L172" s="168"/>
      <c r="N172" s="168"/>
    </row>
    <row r="173">
      <c r="E173" s="227"/>
      <c r="F173" s="163"/>
      <c r="G173" s="163"/>
      <c r="H173" s="163"/>
      <c r="I173" s="163"/>
      <c r="J173" s="485"/>
      <c r="K173" s="163"/>
      <c r="L173" s="163"/>
      <c r="N173" s="163"/>
    </row>
    <row r="174">
      <c r="E174" s="225"/>
      <c r="F174" s="168"/>
      <c r="G174" s="168"/>
      <c r="H174" s="168"/>
      <c r="I174" s="168"/>
      <c r="J174" s="486"/>
      <c r="K174" s="168"/>
      <c r="L174" s="168"/>
      <c r="N174" s="168"/>
    </row>
    <row r="175">
      <c r="E175" s="227"/>
      <c r="F175" s="163"/>
      <c r="G175" s="163"/>
      <c r="H175" s="163"/>
      <c r="I175" s="163"/>
      <c r="J175" s="485"/>
      <c r="K175" s="163"/>
      <c r="L175" s="163"/>
      <c r="N175" s="163"/>
    </row>
    <row r="176">
      <c r="E176" s="225"/>
      <c r="F176" s="168"/>
      <c r="G176" s="168"/>
      <c r="H176" s="168"/>
      <c r="I176" s="168"/>
      <c r="J176" s="486"/>
      <c r="K176" s="168"/>
      <c r="L176" s="168"/>
      <c r="N176" s="168"/>
    </row>
    <row r="177">
      <c r="E177" s="227"/>
      <c r="F177" s="163"/>
      <c r="G177" s="163"/>
      <c r="H177" s="163"/>
      <c r="I177" s="163"/>
      <c r="J177" s="485"/>
      <c r="K177" s="163"/>
      <c r="L177" s="163"/>
      <c r="N177" s="163"/>
    </row>
    <row r="178">
      <c r="E178" s="225"/>
      <c r="F178" s="168"/>
      <c r="G178" s="168"/>
      <c r="H178" s="168"/>
      <c r="I178" s="168"/>
      <c r="J178" s="486"/>
      <c r="K178" s="168"/>
      <c r="L178" s="168"/>
      <c r="N178" s="168"/>
    </row>
    <row r="179">
      <c r="E179" s="227"/>
      <c r="F179" s="163"/>
      <c r="G179" s="163"/>
      <c r="H179" s="163"/>
      <c r="I179" s="163"/>
      <c r="J179" s="485"/>
      <c r="K179" s="163"/>
      <c r="L179" s="163"/>
      <c r="N179" s="163"/>
    </row>
    <row r="180">
      <c r="E180" s="225"/>
      <c r="F180" s="168"/>
      <c r="G180" s="168"/>
      <c r="H180" s="168"/>
      <c r="I180" s="168"/>
      <c r="J180" s="486"/>
      <c r="K180" s="168"/>
      <c r="L180" s="168"/>
      <c r="N180" s="168"/>
    </row>
    <row r="181">
      <c r="E181" s="227"/>
      <c r="F181" s="163"/>
      <c r="G181" s="163"/>
      <c r="H181" s="163"/>
      <c r="I181" s="163"/>
      <c r="J181" s="485"/>
      <c r="K181" s="163"/>
      <c r="L181" s="163"/>
      <c r="N181" s="163"/>
    </row>
    <row r="182">
      <c r="E182" s="225"/>
      <c r="F182" s="168"/>
      <c r="G182" s="168"/>
      <c r="H182" s="168"/>
      <c r="I182" s="168"/>
      <c r="J182" s="486"/>
      <c r="K182" s="168"/>
      <c r="L182" s="168"/>
      <c r="N182" s="168"/>
    </row>
    <row r="183">
      <c r="E183" s="227"/>
      <c r="F183" s="163"/>
      <c r="G183" s="163"/>
      <c r="H183" s="163"/>
      <c r="I183" s="163"/>
      <c r="J183" s="485"/>
      <c r="K183" s="163"/>
      <c r="L183" s="163"/>
      <c r="N183" s="163"/>
    </row>
    <row r="184">
      <c r="E184" s="225"/>
      <c r="F184" s="168"/>
      <c r="G184" s="168"/>
      <c r="H184" s="168"/>
      <c r="I184" s="168"/>
      <c r="J184" s="486"/>
      <c r="K184" s="168"/>
      <c r="L184" s="168"/>
      <c r="N184" s="168"/>
    </row>
    <row r="185">
      <c r="E185" s="227"/>
      <c r="F185" s="163"/>
      <c r="G185" s="163"/>
      <c r="H185" s="163"/>
      <c r="I185" s="163"/>
      <c r="J185" s="485"/>
      <c r="K185" s="163"/>
      <c r="L185" s="163"/>
      <c r="N185" s="163"/>
    </row>
    <row r="186">
      <c r="E186" s="225"/>
      <c r="F186" s="168"/>
      <c r="G186" s="168"/>
      <c r="H186" s="168"/>
      <c r="I186" s="168"/>
      <c r="J186" s="486"/>
      <c r="K186" s="168"/>
      <c r="L186" s="168"/>
      <c r="N186" s="168"/>
    </row>
    <row r="187">
      <c r="E187" s="227"/>
      <c r="F187" s="163"/>
      <c r="G187" s="163"/>
      <c r="H187" s="163"/>
      <c r="I187" s="163"/>
      <c r="J187" s="485"/>
      <c r="K187" s="163"/>
      <c r="L187" s="163"/>
      <c r="N187" s="163"/>
    </row>
    <row r="188">
      <c r="E188" s="225"/>
      <c r="F188" s="168"/>
      <c r="G188" s="168"/>
      <c r="H188" s="168"/>
      <c r="I188" s="168"/>
      <c r="J188" s="486"/>
      <c r="K188" s="168"/>
      <c r="L188" s="168"/>
      <c r="N188" s="168"/>
    </row>
    <row r="189">
      <c r="E189" s="227"/>
      <c r="F189" s="163"/>
      <c r="G189" s="163"/>
      <c r="H189" s="163"/>
      <c r="I189" s="163"/>
      <c r="J189" s="485"/>
      <c r="K189" s="163"/>
      <c r="L189" s="163"/>
      <c r="N189" s="163"/>
    </row>
    <row r="190">
      <c r="E190" s="225"/>
      <c r="F190" s="168"/>
      <c r="G190" s="168"/>
      <c r="H190" s="168"/>
      <c r="I190" s="168"/>
      <c r="J190" s="486"/>
      <c r="K190" s="168"/>
      <c r="L190" s="168"/>
      <c r="N190" s="168"/>
    </row>
    <row r="191">
      <c r="E191" s="227"/>
      <c r="F191" s="163"/>
      <c r="G191" s="163"/>
      <c r="H191" s="163"/>
      <c r="I191" s="163"/>
      <c r="J191" s="485"/>
      <c r="K191" s="163"/>
      <c r="L191" s="163"/>
      <c r="N191" s="163"/>
    </row>
    <row r="192">
      <c r="E192" s="225"/>
      <c r="F192" s="168"/>
      <c r="G192" s="168"/>
      <c r="H192" s="168"/>
      <c r="I192" s="168"/>
      <c r="J192" s="486"/>
      <c r="K192" s="168"/>
      <c r="L192" s="168"/>
      <c r="N192" s="168"/>
    </row>
    <row r="193">
      <c r="E193" s="227"/>
      <c r="F193" s="163"/>
      <c r="G193" s="163"/>
      <c r="H193" s="163"/>
      <c r="I193" s="163"/>
      <c r="J193" s="485"/>
      <c r="K193" s="163"/>
      <c r="L193" s="163"/>
      <c r="N193" s="163"/>
    </row>
    <row r="194">
      <c r="E194" s="225"/>
      <c r="F194" s="168"/>
      <c r="G194" s="168"/>
      <c r="H194" s="168"/>
      <c r="I194" s="168"/>
      <c r="J194" s="486"/>
      <c r="K194" s="168"/>
      <c r="L194" s="168"/>
      <c r="N194" s="168"/>
    </row>
    <row r="195">
      <c r="E195" s="227"/>
      <c r="F195" s="163"/>
      <c r="G195" s="163"/>
      <c r="H195" s="163"/>
      <c r="I195" s="163"/>
      <c r="J195" s="485"/>
      <c r="K195" s="163"/>
      <c r="L195" s="163"/>
      <c r="N195" s="163"/>
    </row>
    <row r="196">
      <c r="E196" s="225"/>
      <c r="F196" s="168"/>
      <c r="G196" s="168"/>
      <c r="H196" s="168"/>
      <c r="I196" s="168"/>
      <c r="J196" s="486"/>
      <c r="K196" s="168"/>
      <c r="L196" s="168"/>
      <c r="N196" s="168"/>
    </row>
    <row r="197">
      <c r="E197" s="227"/>
      <c r="F197" s="163"/>
      <c r="G197" s="163"/>
      <c r="H197" s="163"/>
      <c r="I197" s="163"/>
      <c r="J197" s="485"/>
      <c r="K197" s="163"/>
      <c r="L197" s="163"/>
      <c r="N197" s="163"/>
    </row>
    <row r="198">
      <c r="E198" s="225"/>
      <c r="F198" s="168"/>
      <c r="G198" s="168"/>
      <c r="H198" s="168"/>
      <c r="I198" s="168"/>
      <c r="J198" s="486"/>
      <c r="K198" s="168"/>
      <c r="L198" s="168"/>
      <c r="N198" s="168"/>
    </row>
    <row r="199">
      <c r="E199" s="227"/>
      <c r="F199" s="163"/>
      <c r="G199" s="163"/>
      <c r="H199" s="163"/>
      <c r="I199" s="163"/>
      <c r="J199" s="485"/>
      <c r="K199" s="163"/>
      <c r="L199" s="163"/>
      <c r="N199" s="163"/>
    </row>
    <row r="200">
      <c r="E200" s="225"/>
      <c r="F200" s="168"/>
      <c r="G200" s="168"/>
      <c r="H200" s="168"/>
      <c r="I200" s="168"/>
      <c r="J200" s="486"/>
      <c r="K200" s="168"/>
      <c r="L200" s="168"/>
      <c r="N200" s="168"/>
    </row>
    <row r="201">
      <c r="E201" s="227"/>
      <c r="F201" s="163"/>
      <c r="G201" s="163"/>
      <c r="H201" s="163"/>
      <c r="I201" s="163"/>
      <c r="J201" s="485"/>
      <c r="K201" s="163"/>
      <c r="L201" s="163"/>
      <c r="N201" s="163"/>
    </row>
    <row r="202">
      <c r="E202" s="225"/>
      <c r="F202" s="168"/>
      <c r="G202" s="168"/>
      <c r="H202" s="168"/>
      <c r="I202" s="168"/>
      <c r="J202" s="486"/>
      <c r="K202" s="168"/>
      <c r="L202" s="168"/>
      <c r="N202" s="168"/>
    </row>
    <row r="203">
      <c r="E203" s="227"/>
      <c r="F203" s="163"/>
      <c r="G203" s="163"/>
      <c r="H203" s="163"/>
      <c r="I203" s="163"/>
      <c r="J203" s="485"/>
      <c r="K203" s="163"/>
      <c r="L203" s="163"/>
      <c r="N203" s="163"/>
    </row>
    <row r="204">
      <c r="E204" s="225"/>
      <c r="F204" s="168"/>
      <c r="G204" s="168"/>
      <c r="H204" s="168"/>
      <c r="I204" s="168"/>
      <c r="J204" s="486"/>
      <c r="K204" s="168"/>
      <c r="L204" s="168"/>
      <c r="N204" s="168"/>
    </row>
    <row r="205">
      <c r="E205" s="227"/>
      <c r="F205" s="163"/>
      <c r="G205" s="163"/>
      <c r="H205" s="163"/>
      <c r="I205" s="163"/>
      <c r="J205" s="485"/>
      <c r="K205" s="163"/>
      <c r="L205" s="163"/>
      <c r="N205" s="163"/>
    </row>
    <row r="206">
      <c r="E206" s="225"/>
      <c r="F206" s="168"/>
      <c r="G206" s="168"/>
      <c r="H206" s="168"/>
      <c r="I206" s="168"/>
      <c r="J206" s="486"/>
      <c r="K206" s="168"/>
      <c r="L206" s="168"/>
      <c r="N206" s="168"/>
    </row>
    <row r="207">
      <c r="E207" s="227"/>
      <c r="F207" s="163"/>
      <c r="G207" s="163"/>
      <c r="H207" s="163"/>
      <c r="I207" s="163"/>
      <c r="J207" s="485"/>
      <c r="K207" s="163"/>
      <c r="L207" s="163"/>
      <c r="N207" s="163"/>
    </row>
    <row r="208">
      <c r="E208" s="225"/>
      <c r="F208" s="168"/>
      <c r="G208" s="168"/>
      <c r="H208" s="168"/>
      <c r="I208" s="168"/>
      <c r="J208" s="486"/>
      <c r="K208" s="168"/>
      <c r="L208" s="168"/>
      <c r="N208" s="168"/>
    </row>
    <row r="209">
      <c r="E209" s="227"/>
      <c r="F209" s="163"/>
      <c r="G209" s="163"/>
      <c r="H209" s="163"/>
      <c r="I209" s="163"/>
      <c r="J209" s="485"/>
      <c r="K209" s="163"/>
      <c r="L209" s="163"/>
      <c r="N209" s="163"/>
    </row>
    <row r="210">
      <c r="E210" s="225"/>
      <c r="F210" s="168"/>
      <c r="G210" s="168"/>
      <c r="H210" s="168"/>
      <c r="I210" s="168"/>
      <c r="J210" s="486"/>
      <c r="K210" s="168"/>
      <c r="L210" s="168"/>
      <c r="N210" s="168"/>
    </row>
    <row r="211">
      <c r="E211" s="227"/>
      <c r="F211" s="163"/>
      <c r="G211" s="163"/>
      <c r="H211" s="163"/>
      <c r="I211" s="163"/>
      <c r="J211" s="485"/>
      <c r="K211" s="163"/>
      <c r="L211" s="163"/>
      <c r="N211" s="163"/>
    </row>
    <row r="212">
      <c r="E212" s="225"/>
      <c r="F212" s="168"/>
      <c r="G212" s="168"/>
      <c r="H212" s="168"/>
      <c r="I212" s="168"/>
      <c r="J212" s="486"/>
      <c r="K212" s="168"/>
      <c r="L212" s="168"/>
      <c r="N212" s="168"/>
    </row>
    <row r="213">
      <c r="E213" s="227"/>
      <c r="F213" s="163"/>
      <c r="G213" s="163"/>
      <c r="H213" s="163"/>
      <c r="I213" s="163"/>
      <c r="J213" s="485"/>
      <c r="K213" s="163"/>
      <c r="L213" s="163"/>
      <c r="N213" s="163"/>
    </row>
    <row r="214">
      <c r="E214" s="225"/>
      <c r="F214" s="168"/>
      <c r="G214" s="168"/>
      <c r="H214" s="168"/>
      <c r="I214" s="168"/>
      <c r="J214" s="486"/>
      <c r="K214" s="168"/>
      <c r="L214" s="168"/>
      <c r="N214" s="168"/>
    </row>
    <row r="215">
      <c r="E215" s="227"/>
      <c r="F215" s="163"/>
      <c r="G215" s="163"/>
      <c r="H215" s="163"/>
      <c r="I215" s="163"/>
      <c r="J215" s="485"/>
      <c r="K215" s="163"/>
      <c r="L215" s="163"/>
      <c r="N215" s="163"/>
    </row>
    <row r="216">
      <c r="E216" s="225"/>
      <c r="F216" s="168"/>
      <c r="G216" s="168"/>
      <c r="H216" s="168"/>
      <c r="I216" s="168"/>
      <c r="J216" s="486"/>
      <c r="K216" s="168"/>
      <c r="L216" s="168"/>
      <c r="N216" s="168"/>
    </row>
    <row r="217">
      <c r="E217" s="227"/>
      <c r="F217" s="163"/>
      <c r="G217" s="163"/>
      <c r="H217" s="163"/>
      <c r="I217" s="163"/>
      <c r="J217" s="485"/>
      <c r="K217" s="163"/>
      <c r="L217" s="163"/>
      <c r="N217" s="163"/>
    </row>
    <row r="218">
      <c r="E218" s="225"/>
      <c r="F218" s="168"/>
      <c r="G218" s="168"/>
      <c r="H218" s="168"/>
      <c r="I218" s="168"/>
      <c r="J218" s="486"/>
      <c r="K218" s="168"/>
      <c r="L218" s="168"/>
      <c r="N218" s="168"/>
    </row>
    <row r="219">
      <c r="E219" s="227"/>
      <c r="F219" s="163"/>
      <c r="G219" s="163"/>
      <c r="H219" s="163"/>
      <c r="I219" s="163"/>
      <c r="J219" s="485"/>
      <c r="K219" s="163"/>
      <c r="L219" s="163"/>
      <c r="N219" s="163"/>
    </row>
    <row r="220">
      <c r="E220" s="225"/>
      <c r="F220" s="168"/>
      <c r="G220" s="168"/>
      <c r="H220" s="168"/>
      <c r="I220" s="168"/>
      <c r="J220" s="486"/>
      <c r="K220" s="168"/>
      <c r="L220" s="168"/>
      <c r="N220" s="168"/>
    </row>
    <row r="221">
      <c r="E221" s="227"/>
      <c r="F221" s="163"/>
      <c r="G221" s="163"/>
      <c r="H221" s="163"/>
      <c r="I221" s="163"/>
      <c r="J221" s="485"/>
      <c r="K221" s="163"/>
      <c r="L221" s="163"/>
      <c r="N221" s="163"/>
    </row>
    <row r="222">
      <c r="E222" s="225"/>
      <c r="F222" s="168"/>
      <c r="G222" s="168"/>
      <c r="H222" s="168"/>
      <c r="I222" s="168"/>
      <c r="J222" s="486"/>
      <c r="K222" s="168"/>
      <c r="L222" s="168"/>
      <c r="N222" s="168"/>
    </row>
    <row r="223">
      <c r="E223" s="227"/>
      <c r="F223" s="163"/>
      <c r="G223" s="163"/>
      <c r="H223" s="163"/>
      <c r="I223" s="163"/>
      <c r="J223" s="485"/>
      <c r="K223" s="163"/>
      <c r="L223" s="163"/>
      <c r="N223" s="163"/>
    </row>
    <row r="224">
      <c r="E224" s="225"/>
      <c r="F224" s="168"/>
      <c r="G224" s="168"/>
      <c r="H224" s="168"/>
      <c r="I224" s="168"/>
      <c r="J224" s="486"/>
      <c r="K224" s="168"/>
      <c r="L224" s="168"/>
      <c r="N224" s="168"/>
    </row>
    <row r="225">
      <c r="E225" s="227"/>
      <c r="F225" s="163"/>
      <c r="G225" s="163"/>
      <c r="H225" s="163"/>
      <c r="I225" s="163"/>
      <c r="J225" s="485"/>
      <c r="K225" s="163"/>
      <c r="L225" s="163"/>
      <c r="N225" s="163"/>
    </row>
    <row r="226">
      <c r="E226" s="225"/>
      <c r="F226" s="168"/>
      <c r="G226" s="168"/>
      <c r="H226" s="168"/>
      <c r="I226" s="168"/>
      <c r="J226" s="486"/>
      <c r="K226" s="168"/>
      <c r="L226" s="168"/>
      <c r="N226" s="168"/>
    </row>
    <row r="227">
      <c r="E227" s="227"/>
      <c r="F227" s="163"/>
      <c r="G227" s="163"/>
      <c r="H227" s="163"/>
      <c r="I227" s="163"/>
      <c r="J227" s="485"/>
      <c r="K227" s="163"/>
      <c r="L227" s="163"/>
      <c r="N227" s="163"/>
    </row>
    <row r="228">
      <c r="E228" s="225"/>
      <c r="F228" s="168"/>
      <c r="G228" s="168"/>
      <c r="H228" s="168"/>
      <c r="I228" s="168"/>
      <c r="J228" s="486"/>
      <c r="K228" s="168"/>
      <c r="L228" s="168"/>
      <c r="N228" s="168"/>
    </row>
    <row r="229">
      <c r="E229" s="227"/>
      <c r="F229" s="163"/>
      <c r="G229" s="163"/>
      <c r="H229" s="163"/>
      <c r="I229" s="163"/>
      <c r="J229" s="485"/>
      <c r="K229" s="163"/>
      <c r="L229" s="163"/>
      <c r="N229" s="163"/>
    </row>
    <row r="230">
      <c r="E230" s="225"/>
      <c r="F230" s="168"/>
      <c r="G230" s="168"/>
      <c r="H230" s="168"/>
      <c r="I230" s="168"/>
      <c r="J230" s="486"/>
      <c r="K230" s="168"/>
      <c r="L230" s="168"/>
      <c r="N230" s="168"/>
    </row>
    <row r="231">
      <c r="E231" s="227"/>
      <c r="F231" s="163"/>
      <c r="G231" s="163"/>
      <c r="H231" s="163"/>
      <c r="I231" s="163"/>
      <c r="J231" s="485"/>
      <c r="K231" s="163"/>
      <c r="L231" s="163"/>
      <c r="N231" s="163"/>
    </row>
    <row r="232">
      <c r="E232" s="225"/>
      <c r="F232" s="168"/>
      <c r="G232" s="168"/>
      <c r="H232" s="168"/>
      <c r="I232" s="168"/>
      <c r="J232" s="486"/>
      <c r="K232" s="168"/>
      <c r="L232" s="168"/>
      <c r="N232" s="168"/>
    </row>
    <row r="233">
      <c r="E233" s="227"/>
      <c r="F233" s="163"/>
      <c r="G233" s="163"/>
      <c r="H233" s="163"/>
      <c r="I233" s="163"/>
      <c r="J233" s="485"/>
      <c r="K233" s="163"/>
      <c r="L233" s="163"/>
      <c r="N233" s="163"/>
    </row>
    <row r="234">
      <c r="E234" s="225"/>
      <c r="F234" s="168"/>
      <c r="G234" s="168"/>
      <c r="H234" s="168"/>
      <c r="I234" s="168"/>
      <c r="J234" s="486"/>
      <c r="K234" s="168"/>
      <c r="L234" s="168"/>
      <c r="N234" s="168"/>
    </row>
    <row r="235">
      <c r="E235" s="227"/>
      <c r="F235" s="163"/>
      <c r="G235" s="163"/>
      <c r="H235" s="163"/>
      <c r="I235" s="163"/>
      <c r="J235" s="485"/>
      <c r="K235" s="163"/>
      <c r="L235" s="163"/>
      <c r="N235" s="163"/>
    </row>
    <row r="236">
      <c r="E236" s="225"/>
      <c r="F236" s="168"/>
      <c r="G236" s="168"/>
      <c r="H236" s="168"/>
      <c r="I236" s="168"/>
      <c r="J236" s="486"/>
      <c r="K236" s="168"/>
      <c r="L236" s="168"/>
      <c r="N236" s="168"/>
    </row>
    <row r="237">
      <c r="E237" s="227"/>
      <c r="F237" s="163"/>
      <c r="G237" s="163"/>
      <c r="H237" s="163"/>
      <c r="I237" s="163"/>
      <c r="J237" s="485"/>
      <c r="K237" s="163"/>
      <c r="L237" s="163"/>
      <c r="N237" s="163"/>
    </row>
    <row r="238">
      <c r="E238" s="225"/>
      <c r="F238" s="168"/>
      <c r="G238" s="168"/>
      <c r="H238" s="168"/>
      <c r="I238" s="168"/>
      <c r="J238" s="486"/>
      <c r="K238" s="168"/>
      <c r="L238" s="168"/>
      <c r="N238" s="168"/>
    </row>
    <row r="239">
      <c r="E239" s="227"/>
      <c r="F239" s="163"/>
      <c r="G239" s="163"/>
      <c r="H239" s="163"/>
      <c r="I239" s="163"/>
      <c r="J239" s="485"/>
      <c r="K239" s="163"/>
      <c r="L239" s="163"/>
      <c r="N239" s="163"/>
    </row>
    <row r="240">
      <c r="E240" s="225"/>
      <c r="F240" s="168"/>
      <c r="G240" s="168"/>
      <c r="H240" s="168"/>
      <c r="I240" s="168"/>
      <c r="J240" s="486"/>
      <c r="K240" s="168"/>
      <c r="L240" s="168"/>
      <c r="N240" s="168"/>
    </row>
    <row r="241">
      <c r="E241" s="227"/>
      <c r="F241" s="163"/>
      <c r="G241" s="163"/>
      <c r="H241" s="163"/>
      <c r="I241" s="163"/>
      <c r="J241" s="485"/>
      <c r="K241" s="163"/>
      <c r="L241" s="163"/>
      <c r="N241" s="163"/>
    </row>
    <row r="242">
      <c r="E242" s="225"/>
      <c r="F242" s="168"/>
      <c r="G242" s="168"/>
      <c r="H242" s="168"/>
      <c r="I242" s="168"/>
      <c r="J242" s="486"/>
      <c r="K242" s="168"/>
      <c r="L242" s="168"/>
      <c r="N242" s="168"/>
    </row>
    <row r="243">
      <c r="E243" s="227"/>
      <c r="F243" s="163"/>
      <c r="G243" s="163"/>
      <c r="H243" s="163"/>
      <c r="I243" s="163"/>
      <c r="J243" s="485"/>
      <c r="K243" s="163"/>
      <c r="L243" s="163"/>
      <c r="N243" s="163"/>
    </row>
    <row r="244">
      <c r="E244" s="225"/>
      <c r="F244" s="168"/>
      <c r="G244" s="168"/>
      <c r="H244" s="168"/>
      <c r="I244" s="168"/>
      <c r="J244" s="486"/>
      <c r="K244" s="168"/>
      <c r="L244" s="168"/>
      <c r="N244" s="168"/>
    </row>
    <row r="245">
      <c r="E245" s="227"/>
      <c r="F245" s="163"/>
      <c r="G245" s="163"/>
      <c r="H245" s="163"/>
      <c r="I245" s="163"/>
      <c r="J245" s="485"/>
      <c r="K245" s="163"/>
      <c r="L245" s="163"/>
      <c r="N245" s="163"/>
    </row>
    <row r="246">
      <c r="E246" s="225"/>
      <c r="F246" s="168"/>
      <c r="G246" s="168"/>
      <c r="H246" s="168"/>
      <c r="I246" s="168"/>
      <c r="J246" s="486"/>
      <c r="K246" s="168"/>
      <c r="L246" s="168"/>
      <c r="N246" s="168"/>
    </row>
    <row r="247">
      <c r="E247" s="227"/>
      <c r="F247" s="163"/>
      <c r="G247" s="163"/>
      <c r="H247" s="163"/>
      <c r="I247" s="163"/>
      <c r="J247" s="485"/>
      <c r="K247" s="163"/>
      <c r="L247" s="163"/>
      <c r="N247" s="163"/>
    </row>
    <row r="248">
      <c r="E248" s="225"/>
      <c r="F248" s="168"/>
      <c r="G248" s="168"/>
      <c r="H248" s="168"/>
      <c r="I248" s="168"/>
      <c r="J248" s="486"/>
      <c r="K248" s="168"/>
      <c r="L248" s="168"/>
      <c r="N248" s="168"/>
    </row>
    <row r="249">
      <c r="E249" s="227"/>
      <c r="F249" s="163"/>
      <c r="G249" s="163"/>
      <c r="H249" s="163"/>
      <c r="I249" s="163"/>
      <c r="J249" s="485"/>
      <c r="K249" s="163"/>
      <c r="L249" s="163"/>
      <c r="N249" s="163"/>
    </row>
    <row r="250">
      <c r="E250" s="225"/>
      <c r="F250" s="168"/>
      <c r="G250" s="168"/>
      <c r="H250" s="168"/>
      <c r="I250" s="168"/>
      <c r="J250" s="486"/>
      <c r="K250" s="168"/>
      <c r="L250" s="168"/>
      <c r="N250" s="168"/>
    </row>
    <row r="251">
      <c r="E251" s="227"/>
      <c r="F251" s="163"/>
      <c r="G251" s="163"/>
      <c r="H251" s="163"/>
      <c r="I251" s="163"/>
      <c r="J251" s="485"/>
      <c r="K251" s="163"/>
      <c r="L251" s="163"/>
      <c r="N251" s="163"/>
    </row>
    <row r="252">
      <c r="E252" s="225"/>
      <c r="F252" s="168"/>
      <c r="G252" s="168"/>
      <c r="H252" s="168"/>
      <c r="I252" s="168"/>
      <c r="J252" s="486"/>
      <c r="K252" s="168"/>
      <c r="L252" s="168"/>
      <c r="N252" s="168"/>
    </row>
    <row r="253">
      <c r="E253" s="227"/>
      <c r="F253" s="163"/>
      <c r="G253" s="163"/>
      <c r="H253" s="163"/>
      <c r="I253" s="163"/>
      <c r="J253" s="485"/>
      <c r="K253" s="163"/>
      <c r="L253" s="163"/>
      <c r="N253" s="163"/>
    </row>
    <row r="254">
      <c r="E254" s="225"/>
      <c r="F254" s="168"/>
      <c r="G254" s="168"/>
      <c r="H254" s="168"/>
      <c r="I254" s="168"/>
      <c r="J254" s="486"/>
      <c r="K254" s="168"/>
      <c r="L254" s="168"/>
      <c r="N254" s="168"/>
    </row>
    <row r="255">
      <c r="E255" s="227"/>
      <c r="F255" s="163"/>
      <c r="G255" s="163"/>
      <c r="H255" s="163"/>
      <c r="I255" s="163"/>
      <c r="J255" s="485"/>
      <c r="K255" s="163"/>
      <c r="L255" s="163"/>
      <c r="N255" s="163"/>
    </row>
    <row r="256">
      <c r="E256" s="225"/>
      <c r="F256" s="168"/>
      <c r="G256" s="168"/>
      <c r="H256" s="168"/>
      <c r="I256" s="168"/>
      <c r="J256" s="486"/>
      <c r="K256" s="168"/>
      <c r="L256" s="168"/>
      <c r="N256" s="168"/>
    </row>
    <row r="257">
      <c r="E257" s="227"/>
      <c r="F257" s="163"/>
      <c r="G257" s="163"/>
      <c r="H257" s="163"/>
      <c r="I257" s="163"/>
      <c r="J257" s="485"/>
      <c r="K257" s="163"/>
      <c r="L257" s="163"/>
      <c r="N257" s="163"/>
    </row>
    <row r="258">
      <c r="E258" s="225"/>
      <c r="F258" s="168"/>
      <c r="G258" s="168"/>
      <c r="H258" s="168"/>
      <c r="I258" s="168"/>
      <c r="J258" s="486"/>
      <c r="K258" s="168"/>
      <c r="L258" s="168"/>
      <c r="N258" s="168"/>
    </row>
    <row r="259">
      <c r="E259" s="227"/>
      <c r="F259" s="163"/>
      <c r="G259" s="163"/>
      <c r="H259" s="163"/>
      <c r="I259" s="163"/>
      <c r="J259" s="485"/>
      <c r="K259" s="163"/>
      <c r="L259" s="163"/>
      <c r="N259" s="163"/>
    </row>
    <row r="260">
      <c r="E260" s="225"/>
      <c r="F260" s="168"/>
      <c r="G260" s="168"/>
      <c r="H260" s="168"/>
      <c r="I260" s="168"/>
      <c r="J260" s="486"/>
      <c r="K260" s="168"/>
      <c r="L260" s="168"/>
      <c r="N260" s="168"/>
    </row>
    <row r="261">
      <c r="E261" s="227"/>
      <c r="F261" s="163"/>
      <c r="G261" s="163"/>
      <c r="H261" s="163"/>
      <c r="I261" s="163"/>
      <c r="J261" s="485"/>
      <c r="K261" s="163"/>
      <c r="L261" s="163"/>
      <c r="N261" s="163"/>
    </row>
    <row r="262">
      <c r="E262" s="225"/>
      <c r="F262" s="168"/>
      <c r="G262" s="168"/>
      <c r="H262" s="168"/>
      <c r="I262" s="168"/>
      <c r="J262" s="486"/>
      <c r="K262" s="168"/>
      <c r="L262" s="168"/>
      <c r="N262" s="168"/>
    </row>
    <row r="263">
      <c r="E263" s="227"/>
      <c r="F263" s="163"/>
      <c r="G263" s="163"/>
      <c r="H263" s="163"/>
      <c r="I263" s="163"/>
      <c r="J263" s="485"/>
      <c r="K263" s="163"/>
      <c r="L263" s="163"/>
      <c r="N263" s="163"/>
    </row>
    <row r="264">
      <c r="E264" s="225"/>
      <c r="F264" s="168"/>
      <c r="G264" s="168"/>
      <c r="H264" s="168"/>
      <c r="I264" s="168"/>
      <c r="J264" s="486"/>
      <c r="K264" s="168"/>
      <c r="L264" s="168"/>
      <c r="N264" s="168"/>
    </row>
    <row r="265">
      <c r="E265" s="227"/>
      <c r="F265" s="163"/>
      <c r="G265" s="163"/>
      <c r="H265" s="163"/>
      <c r="I265" s="163"/>
      <c r="J265" s="485"/>
      <c r="K265" s="163"/>
      <c r="L265" s="163"/>
      <c r="N265" s="163"/>
    </row>
    <row r="266">
      <c r="E266" s="225"/>
      <c r="F266" s="168"/>
      <c r="G266" s="168"/>
      <c r="H266" s="168"/>
      <c r="I266" s="168"/>
      <c r="J266" s="486"/>
      <c r="K266" s="168"/>
      <c r="L266" s="168"/>
      <c r="N266" s="168"/>
    </row>
    <row r="267">
      <c r="E267" s="227"/>
      <c r="F267" s="163"/>
      <c r="G267" s="163"/>
      <c r="H267" s="163"/>
      <c r="I267" s="163"/>
      <c r="J267" s="485"/>
      <c r="K267" s="163"/>
      <c r="L267" s="163"/>
      <c r="N267" s="163"/>
    </row>
    <row r="268">
      <c r="E268" s="225"/>
      <c r="F268" s="168"/>
      <c r="G268" s="168"/>
      <c r="H268" s="168"/>
      <c r="I268" s="168"/>
      <c r="J268" s="486"/>
      <c r="K268" s="168"/>
      <c r="L268" s="168"/>
      <c r="N268" s="168"/>
    </row>
    <row r="269">
      <c r="E269" s="227"/>
      <c r="F269" s="163"/>
      <c r="G269" s="163"/>
      <c r="H269" s="163"/>
      <c r="I269" s="163"/>
      <c r="J269" s="485"/>
      <c r="K269" s="163"/>
      <c r="L269" s="163"/>
      <c r="N269" s="163"/>
    </row>
    <row r="270">
      <c r="E270" s="225"/>
      <c r="F270" s="168"/>
      <c r="G270" s="168"/>
      <c r="H270" s="168"/>
      <c r="I270" s="168"/>
      <c r="J270" s="486"/>
      <c r="K270" s="168"/>
      <c r="L270" s="168"/>
      <c r="N270" s="168"/>
    </row>
    <row r="271">
      <c r="E271" s="227"/>
      <c r="F271" s="163"/>
      <c r="G271" s="163"/>
      <c r="H271" s="163"/>
      <c r="I271" s="163"/>
      <c r="J271" s="485"/>
      <c r="K271" s="163"/>
      <c r="L271" s="163"/>
      <c r="N271" s="163"/>
    </row>
    <row r="272">
      <c r="E272" s="225"/>
      <c r="F272" s="168"/>
      <c r="G272" s="168"/>
      <c r="H272" s="168"/>
      <c r="I272" s="168"/>
      <c r="J272" s="486"/>
      <c r="K272" s="168"/>
      <c r="L272" s="168"/>
      <c r="N272" s="168"/>
    </row>
    <row r="273">
      <c r="E273" s="227"/>
      <c r="F273" s="163"/>
      <c r="G273" s="163"/>
      <c r="H273" s="163"/>
      <c r="I273" s="163"/>
      <c r="J273" s="485"/>
      <c r="K273" s="163"/>
      <c r="L273" s="163"/>
      <c r="N273" s="163"/>
    </row>
    <row r="274">
      <c r="E274" s="225"/>
      <c r="F274" s="168"/>
      <c r="G274" s="168"/>
      <c r="H274" s="168"/>
      <c r="I274" s="168"/>
      <c r="J274" s="486"/>
      <c r="K274" s="168"/>
      <c r="L274" s="168"/>
      <c r="N274" s="168"/>
    </row>
    <row r="275">
      <c r="E275" s="227"/>
      <c r="F275" s="163"/>
      <c r="G275" s="163"/>
      <c r="H275" s="163"/>
      <c r="I275" s="163"/>
      <c r="J275" s="485"/>
      <c r="K275" s="163"/>
      <c r="L275" s="163"/>
      <c r="N275" s="163"/>
    </row>
    <row r="276">
      <c r="E276" s="225"/>
      <c r="F276" s="168"/>
      <c r="G276" s="168"/>
      <c r="H276" s="168"/>
      <c r="I276" s="168"/>
      <c r="J276" s="486"/>
      <c r="K276" s="168"/>
      <c r="L276" s="168"/>
      <c r="N276" s="168"/>
    </row>
    <row r="277">
      <c r="E277" s="227"/>
      <c r="F277" s="163"/>
      <c r="G277" s="163"/>
      <c r="H277" s="163"/>
      <c r="I277" s="163"/>
      <c r="J277" s="485"/>
      <c r="K277" s="163"/>
      <c r="L277" s="163"/>
      <c r="N277" s="163"/>
    </row>
    <row r="278">
      <c r="E278" s="225"/>
      <c r="F278" s="168"/>
      <c r="G278" s="168"/>
      <c r="H278" s="168"/>
      <c r="I278" s="168"/>
      <c r="J278" s="486"/>
      <c r="K278" s="168"/>
      <c r="L278" s="168"/>
      <c r="N278" s="168"/>
    </row>
    <row r="279">
      <c r="E279" s="227"/>
      <c r="F279" s="163"/>
      <c r="G279" s="163"/>
      <c r="H279" s="163"/>
      <c r="I279" s="163"/>
      <c r="J279" s="485"/>
      <c r="K279" s="163"/>
      <c r="L279" s="163"/>
      <c r="N279" s="163"/>
    </row>
    <row r="280">
      <c r="E280" s="225"/>
      <c r="F280" s="168"/>
      <c r="G280" s="168"/>
      <c r="H280" s="168"/>
      <c r="I280" s="168"/>
      <c r="J280" s="486"/>
      <c r="K280" s="168"/>
      <c r="L280" s="168"/>
      <c r="N280" s="168"/>
    </row>
    <row r="281">
      <c r="E281" s="227"/>
      <c r="F281" s="163"/>
      <c r="G281" s="163"/>
      <c r="H281" s="163"/>
      <c r="I281" s="163"/>
      <c r="J281" s="485"/>
      <c r="K281" s="163"/>
      <c r="L281" s="163"/>
      <c r="N281" s="163"/>
    </row>
    <row r="282">
      <c r="E282" s="225"/>
      <c r="F282" s="168"/>
      <c r="G282" s="168"/>
      <c r="H282" s="168"/>
      <c r="I282" s="168"/>
      <c r="J282" s="486"/>
      <c r="K282" s="168"/>
      <c r="L282" s="168"/>
      <c r="N282" s="168"/>
    </row>
    <row r="283">
      <c r="E283" s="227"/>
      <c r="F283" s="163"/>
      <c r="G283" s="163"/>
      <c r="H283" s="163"/>
      <c r="I283" s="163"/>
      <c r="J283" s="485"/>
      <c r="K283" s="163"/>
      <c r="L283" s="163"/>
      <c r="N283" s="163"/>
    </row>
    <row r="284">
      <c r="E284" s="225"/>
      <c r="F284" s="168"/>
      <c r="G284" s="168"/>
      <c r="H284" s="168"/>
      <c r="I284" s="168"/>
      <c r="J284" s="486"/>
      <c r="K284" s="168"/>
      <c r="L284" s="168"/>
      <c r="N284" s="168"/>
    </row>
    <row r="285">
      <c r="E285" s="227"/>
      <c r="F285" s="163"/>
      <c r="G285" s="163"/>
      <c r="H285" s="163"/>
      <c r="I285" s="163"/>
      <c r="J285" s="485"/>
      <c r="K285" s="163"/>
      <c r="L285" s="163"/>
      <c r="N285" s="163"/>
    </row>
    <row r="286">
      <c r="E286" s="225"/>
      <c r="F286" s="168"/>
      <c r="G286" s="168"/>
      <c r="H286" s="168"/>
      <c r="I286" s="168"/>
      <c r="J286" s="486"/>
      <c r="K286" s="168"/>
      <c r="L286" s="168"/>
      <c r="N286" s="168"/>
    </row>
    <row r="287">
      <c r="E287" s="227"/>
      <c r="F287" s="163"/>
      <c r="G287" s="163"/>
      <c r="H287" s="163"/>
      <c r="I287" s="163"/>
      <c r="J287" s="485"/>
      <c r="K287" s="163"/>
      <c r="L287" s="163"/>
      <c r="N287" s="163"/>
    </row>
    <row r="288">
      <c r="E288" s="225"/>
      <c r="F288" s="168"/>
      <c r="G288" s="168"/>
      <c r="H288" s="168"/>
      <c r="I288" s="168"/>
      <c r="J288" s="486"/>
      <c r="K288" s="168"/>
      <c r="L288" s="168"/>
      <c r="N288" s="168"/>
    </row>
    <row r="289">
      <c r="E289" s="227"/>
      <c r="F289" s="163"/>
      <c r="G289" s="163"/>
      <c r="H289" s="163"/>
      <c r="I289" s="163"/>
      <c r="J289" s="485"/>
      <c r="K289" s="163"/>
      <c r="L289" s="163"/>
      <c r="N289" s="163"/>
    </row>
    <row r="290">
      <c r="E290" s="225"/>
      <c r="F290" s="168"/>
      <c r="G290" s="168"/>
      <c r="H290" s="168"/>
      <c r="I290" s="168"/>
      <c r="J290" s="486"/>
      <c r="K290" s="168"/>
      <c r="L290" s="168"/>
      <c r="N290" s="168"/>
    </row>
    <row r="291">
      <c r="E291" s="227"/>
      <c r="F291" s="163"/>
      <c r="G291" s="163"/>
      <c r="H291" s="163"/>
      <c r="I291" s="163"/>
      <c r="J291" s="485"/>
      <c r="K291" s="163"/>
      <c r="L291" s="163"/>
      <c r="N291" s="163"/>
    </row>
    <row r="292">
      <c r="E292" s="225"/>
      <c r="F292" s="168"/>
      <c r="G292" s="168"/>
      <c r="H292" s="168"/>
      <c r="I292" s="168"/>
      <c r="J292" s="486"/>
      <c r="K292" s="168"/>
      <c r="L292" s="168"/>
      <c r="N292" s="168"/>
    </row>
    <row r="293">
      <c r="E293" s="227"/>
      <c r="F293" s="163"/>
      <c r="G293" s="163"/>
      <c r="H293" s="163"/>
      <c r="I293" s="163"/>
      <c r="J293" s="485"/>
      <c r="K293" s="163"/>
      <c r="L293" s="163"/>
      <c r="N293" s="163"/>
    </row>
    <row r="294">
      <c r="E294" s="225"/>
      <c r="F294" s="168"/>
      <c r="G294" s="168"/>
      <c r="H294" s="168"/>
      <c r="I294" s="168"/>
      <c r="J294" s="486"/>
      <c r="K294" s="168"/>
      <c r="L294" s="168"/>
      <c r="N294" s="168"/>
    </row>
    <row r="295">
      <c r="E295" s="227"/>
      <c r="F295" s="163"/>
      <c r="G295" s="163"/>
      <c r="H295" s="163"/>
      <c r="I295" s="163"/>
      <c r="J295" s="485"/>
      <c r="K295" s="163"/>
      <c r="L295" s="163"/>
      <c r="N295" s="163"/>
    </row>
    <row r="296">
      <c r="E296" s="225"/>
      <c r="F296" s="168"/>
      <c r="G296" s="168"/>
      <c r="H296" s="168"/>
      <c r="I296" s="168"/>
      <c r="J296" s="486"/>
      <c r="K296" s="168"/>
      <c r="L296" s="168"/>
      <c r="N296" s="168"/>
    </row>
    <row r="297">
      <c r="E297" s="227"/>
      <c r="F297" s="163"/>
      <c r="G297" s="163"/>
      <c r="H297" s="163"/>
      <c r="I297" s="163"/>
      <c r="J297" s="485"/>
      <c r="K297" s="163"/>
      <c r="L297" s="163"/>
      <c r="N297" s="163"/>
    </row>
    <row r="298">
      <c r="E298" s="225"/>
      <c r="F298" s="168"/>
      <c r="G298" s="168"/>
      <c r="H298" s="168"/>
      <c r="I298" s="168"/>
      <c r="J298" s="486"/>
      <c r="K298" s="168"/>
      <c r="L298" s="168"/>
      <c r="N298" s="168"/>
    </row>
    <row r="299">
      <c r="E299" s="227"/>
      <c r="F299" s="163"/>
      <c r="G299" s="163"/>
      <c r="H299" s="163"/>
      <c r="I299" s="163"/>
      <c r="J299" s="485"/>
      <c r="K299" s="163"/>
      <c r="L299" s="163"/>
      <c r="N299" s="163"/>
    </row>
    <row r="300">
      <c r="E300" s="225"/>
      <c r="F300" s="168"/>
      <c r="G300" s="168"/>
      <c r="H300" s="168"/>
      <c r="I300" s="168"/>
      <c r="J300" s="486"/>
      <c r="K300" s="168"/>
      <c r="L300" s="168"/>
      <c r="N300" s="168"/>
    </row>
    <row r="301">
      <c r="E301" s="227"/>
      <c r="F301" s="163"/>
      <c r="G301" s="163"/>
      <c r="H301" s="163"/>
      <c r="I301" s="163"/>
      <c r="J301" s="485"/>
      <c r="K301" s="163"/>
      <c r="L301" s="163"/>
      <c r="N301" s="163"/>
    </row>
    <row r="302">
      <c r="E302" s="225"/>
      <c r="F302" s="168"/>
      <c r="G302" s="168"/>
      <c r="H302" s="168"/>
      <c r="I302" s="168"/>
      <c r="J302" s="486"/>
      <c r="K302" s="168"/>
      <c r="L302" s="168"/>
      <c r="N302" s="168"/>
    </row>
    <row r="303">
      <c r="E303" s="227"/>
      <c r="F303" s="163"/>
      <c r="G303" s="163"/>
      <c r="H303" s="163"/>
      <c r="I303" s="163"/>
      <c r="J303" s="485"/>
      <c r="K303" s="163"/>
      <c r="L303" s="163"/>
      <c r="N303" s="163"/>
    </row>
    <row r="304">
      <c r="E304" s="225"/>
      <c r="F304" s="168"/>
      <c r="G304" s="168"/>
      <c r="H304" s="168"/>
      <c r="I304" s="168"/>
      <c r="J304" s="486"/>
      <c r="K304" s="168"/>
      <c r="L304" s="168"/>
      <c r="N304" s="168"/>
    </row>
    <row r="305">
      <c r="E305" s="227"/>
      <c r="F305" s="163"/>
      <c r="G305" s="163"/>
      <c r="H305" s="163"/>
      <c r="I305" s="163"/>
      <c r="J305" s="485"/>
      <c r="K305" s="163"/>
      <c r="L305" s="163"/>
      <c r="N305" s="163"/>
    </row>
    <row r="306">
      <c r="E306" s="225"/>
      <c r="F306" s="168"/>
      <c r="G306" s="168"/>
      <c r="H306" s="168"/>
      <c r="I306" s="168"/>
      <c r="J306" s="486"/>
      <c r="K306" s="168"/>
      <c r="L306" s="168"/>
      <c r="N306" s="168"/>
    </row>
    <row r="307">
      <c r="E307" s="227"/>
      <c r="F307" s="163"/>
      <c r="G307" s="163"/>
      <c r="H307" s="163"/>
      <c r="I307" s="163"/>
      <c r="J307" s="485"/>
      <c r="K307" s="163"/>
      <c r="L307" s="163"/>
      <c r="N307" s="163"/>
    </row>
    <row r="308">
      <c r="E308" s="225"/>
      <c r="F308" s="168"/>
      <c r="G308" s="168"/>
      <c r="H308" s="168"/>
      <c r="I308" s="168"/>
      <c r="J308" s="486"/>
      <c r="K308" s="168"/>
      <c r="L308" s="168"/>
      <c r="N308" s="168"/>
    </row>
    <row r="309">
      <c r="E309" s="227"/>
      <c r="F309" s="163"/>
      <c r="G309" s="163"/>
      <c r="H309" s="163"/>
      <c r="I309" s="163"/>
      <c r="J309" s="485"/>
      <c r="K309" s="163"/>
      <c r="L309" s="163"/>
      <c r="N309" s="163"/>
    </row>
    <row r="310">
      <c r="E310" s="225"/>
      <c r="F310" s="168"/>
      <c r="G310" s="168"/>
      <c r="H310" s="168"/>
      <c r="I310" s="168"/>
      <c r="J310" s="486"/>
      <c r="K310" s="168"/>
      <c r="L310" s="168"/>
      <c r="N310" s="168"/>
    </row>
    <row r="311">
      <c r="E311" s="227"/>
      <c r="F311" s="163"/>
      <c r="G311" s="163"/>
      <c r="H311" s="163"/>
      <c r="I311" s="163"/>
      <c r="J311" s="485"/>
      <c r="K311" s="163"/>
      <c r="L311" s="163"/>
      <c r="N311" s="163"/>
    </row>
    <row r="312">
      <c r="E312" s="225"/>
      <c r="F312" s="168"/>
      <c r="G312" s="168"/>
      <c r="H312" s="168"/>
      <c r="I312" s="168"/>
      <c r="J312" s="486"/>
      <c r="K312" s="168"/>
      <c r="L312" s="168"/>
      <c r="N312" s="168"/>
    </row>
    <row r="313">
      <c r="E313" s="227"/>
      <c r="F313" s="163"/>
      <c r="G313" s="163"/>
      <c r="H313" s="163"/>
      <c r="I313" s="163"/>
      <c r="J313" s="485"/>
      <c r="K313" s="163"/>
      <c r="L313" s="163"/>
      <c r="N313" s="163"/>
    </row>
    <row r="314">
      <c r="E314" s="225"/>
      <c r="F314" s="168"/>
      <c r="G314" s="168"/>
      <c r="H314" s="168"/>
      <c r="I314" s="168"/>
      <c r="J314" s="486"/>
      <c r="K314" s="168"/>
      <c r="L314" s="168"/>
      <c r="N314" s="168"/>
    </row>
    <row r="315">
      <c r="E315" s="227"/>
      <c r="F315" s="163"/>
      <c r="G315" s="163"/>
      <c r="H315" s="163"/>
      <c r="I315" s="163"/>
      <c r="J315" s="485"/>
      <c r="K315" s="163"/>
      <c r="L315" s="163"/>
      <c r="N315" s="163"/>
    </row>
    <row r="316">
      <c r="E316" s="225"/>
      <c r="F316" s="168"/>
      <c r="G316" s="168"/>
      <c r="H316" s="168"/>
      <c r="I316" s="168"/>
      <c r="J316" s="486"/>
      <c r="K316" s="168"/>
      <c r="L316" s="168"/>
      <c r="N316" s="168"/>
    </row>
    <row r="317">
      <c r="E317" s="227"/>
      <c r="F317" s="163"/>
      <c r="G317" s="163"/>
      <c r="H317" s="163"/>
      <c r="I317" s="163"/>
      <c r="J317" s="485"/>
      <c r="K317" s="163"/>
      <c r="L317" s="163"/>
      <c r="N317" s="163"/>
    </row>
    <row r="318">
      <c r="E318" s="225"/>
      <c r="F318" s="168"/>
      <c r="G318" s="168"/>
      <c r="H318" s="168"/>
      <c r="I318" s="168"/>
      <c r="J318" s="486"/>
      <c r="K318" s="168"/>
      <c r="L318" s="168"/>
      <c r="N318" s="168"/>
    </row>
    <row r="319">
      <c r="E319" s="227"/>
      <c r="F319" s="163"/>
      <c r="G319" s="163"/>
      <c r="H319" s="163"/>
      <c r="I319" s="163"/>
      <c r="J319" s="485"/>
      <c r="K319" s="163"/>
      <c r="L319" s="163"/>
      <c r="N319" s="163"/>
    </row>
    <row r="320">
      <c r="E320" s="225"/>
      <c r="F320" s="168"/>
      <c r="G320" s="168"/>
      <c r="H320" s="168"/>
      <c r="I320" s="168"/>
      <c r="J320" s="486"/>
      <c r="K320" s="168"/>
      <c r="L320" s="168"/>
      <c r="N320" s="168"/>
    </row>
    <row r="321">
      <c r="E321" s="227"/>
      <c r="F321" s="163"/>
      <c r="G321" s="163"/>
      <c r="H321" s="163"/>
      <c r="I321" s="163"/>
      <c r="J321" s="485"/>
      <c r="K321" s="163"/>
      <c r="L321" s="163"/>
      <c r="N321" s="163"/>
    </row>
    <row r="322">
      <c r="E322" s="225"/>
      <c r="F322" s="168"/>
      <c r="G322" s="168"/>
      <c r="H322" s="168"/>
      <c r="I322" s="168"/>
      <c r="J322" s="486"/>
      <c r="K322" s="168"/>
      <c r="L322" s="168"/>
      <c r="N322" s="168"/>
    </row>
    <row r="323">
      <c r="E323" s="227"/>
      <c r="F323" s="163"/>
      <c r="G323" s="163"/>
      <c r="H323" s="163"/>
      <c r="I323" s="163"/>
      <c r="J323" s="485"/>
      <c r="K323" s="163"/>
      <c r="L323" s="163"/>
      <c r="N323" s="163"/>
    </row>
    <row r="324">
      <c r="E324" s="225"/>
      <c r="F324" s="168"/>
      <c r="G324" s="168"/>
      <c r="H324" s="168"/>
      <c r="I324" s="168"/>
      <c r="J324" s="486"/>
      <c r="K324" s="168"/>
      <c r="L324" s="168"/>
      <c r="N324" s="168"/>
    </row>
    <row r="325">
      <c r="E325" s="227"/>
      <c r="F325" s="163"/>
      <c r="G325" s="163"/>
      <c r="H325" s="163"/>
      <c r="I325" s="163"/>
      <c r="J325" s="485"/>
      <c r="K325" s="163"/>
      <c r="L325" s="163"/>
      <c r="N325" s="163"/>
    </row>
    <row r="326">
      <c r="E326" s="225"/>
      <c r="F326" s="168"/>
      <c r="G326" s="168"/>
      <c r="H326" s="168"/>
      <c r="I326" s="168"/>
      <c r="J326" s="486"/>
      <c r="K326" s="168"/>
      <c r="L326" s="168"/>
      <c r="N326" s="168"/>
    </row>
    <row r="327">
      <c r="E327" s="227"/>
      <c r="F327" s="163"/>
      <c r="G327" s="163"/>
      <c r="H327" s="163"/>
      <c r="I327" s="163"/>
      <c r="J327" s="485"/>
      <c r="K327" s="163"/>
      <c r="L327" s="163"/>
      <c r="N327" s="163"/>
    </row>
    <row r="328">
      <c r="E328" s="225"/>
      <c r="F328" s="168"/>
      <c r="G328" s="168"/>
      <c r="H328" s="168"/>
      <c r="I328" s="168"/>
      <c r="J328" s="486"/>
      <c r="K328" s="168"/>
      <c r="L328" s="168"/>
      <c r="N328" s="168"/>
    </row>
    <row r="329">
      <c r="E329" s="227"/>
      <c r="F329" s="163"/>
      <c r="G329" s="163"/>
      <c r="H329" s="163"/>
      <c r="I329" s="163"/>
      <c r="J329" s="485"/>
      <c r="K329" s="163"/>
      <c r="L329" s="163"/>
      <c r="N329" s="163"/>
    </row>
    <row r="330">
      <c r="E330" s="225"/>
      <c r="F330" s="168"/>
      <c r="G330" s="168"/>
      <c r="H330" s="168"/>
      <c r="I330" s="168"/>
      <c r="J330" s="486"/>
      <c r="K330" s="168"/>
      <c r="L330" s="168"/>
      <c r="N330" s="168"/>
    </row>
    <row r="331">
      <c r="E331" s="227"/>
      <c r="F331" s="163"/>
      <c r="G331" s="163"/>
      <c r="H331" s="163"/>
      <c r="I331" s="163"/>
      <c r="J331" s="485"/>
      <c r="K331" s="163"/>
      <c r="L331" s="163"/>
      <c r="N331" s="163"/>
    </row>
    <row r="332">
      <c r="E332" s="225"/>
      <c r="F332" s="168"/>
      <c r="G332" s="168"/>
      <c r="H332" s="168"/>
      <c r="I332" s="168"/>
      <c r="J332" s="486"/>
      <c r="K332" s="168"/>
      <c r="L332" s="168"/>
      <c r="N332" s="168"/>
    </row>
    <row r="333">
      <c r="E333" s="227"/>
      <c r="F333" s="163"/>
      <c r="G333" s="163"/>
      <c r="H333" s="163"/>
      <c r="I333" s="163"/>
      <c r="J333" s="485"/>
      <c r="K333" s="163"/>
      <c r="L333" s="163"/>
      <c r="N333" s="163"/>
    </row>
    <row r="334">
      <c r="E334" s="225"/>
      <c r="F334" s="168"/>
      <c r="G334" s="168"/>
      <c r="H334" s="168"/>
      <c r="I334" s="168"/>
      <c r="J334" s="486"/>
      <c r="K334" s="168"/>
      <c r="L334" s="168"/>
      <c r="N334" s="168"/>
    </row>
    <row r="335">
      <c r="E335" s="227"/>
      <c r="F335" s="163"/>
      <c r="G335" s="163"/>
      <c r="H335" s="163"/>
      <c r="I335" s="163"/>
      <c r="J335" s="485"/>
      <c r="K335" s="163"/>
      <c r="L335" s="163"/>
      <c r="N335" s="163"/>
    </row>
    <row r="336">
      <c r="E336" s="225"/>
      <c r="F336" s="168"/>
      <c r="G336" s="168"/>
      <c r="H336" s="168"/>
      <c r="I336" s="168"/>
      <c r="J336" s="486"/>
      <c r="K336" s="168"/>
      <c r="L336" s="168"/>
      <c r="N336" s="168"/>
    </row>
    <row r="337">
      <c r="E337" s="227"/>
      <c r="F337" s="163"/>
      <c r="G337" s="163"/>
      <c r="H337" s="163"/>
      <c r="I337" s="163"/>
      <c r="J337" s="485"/>
      <c r="K337" s="163"/>
      <c r="L337" s="163"/>
      <c r="N337" s="163"/>
    </row>
    <row r="338">
      <c r="E338" s="225"/>
      <c r="F338" s="168"/>
      <c r="G338" s="168"/>
      <c r="H338" s="168"/>
      <c r="I338" s="168"/>
      <c r="J338" s="486"/>
      <c r="K338" s="168"/>
      <c r="L338" s="168"/>
      <c r="N338" s="168"/>
    </row>
    <row r="339">
      <c r="E339" s="227"/>
      <c r="F339" s="163"/>
      <c r="G339" s="163"/>
      <c r="H339" s="163"/>
      <c r="I339" s="163"/>
      <c r="J339" s="485"/>
      <c r="K339" s="163"/>
      <c r="L339" s="163"/>
      <c r="N339" s="163"/>
    </row>
    <row r="340">
      <c r="E340" s="225"/>
      <c r="F340" s="168"/>
      <c r="G340" s="168"/>
      <c r="H340" s="168"/>
      <c r="I340" s="168"/>
      <c r="J340" s="486"/>
      <c r="K340" s="168"/>
      <c r="L340" s="168"/>
      <c r="N340" s="168"/>
    </row>
    <row r="341">
      <c r="E341" s="227"/>
      <c r="F341" s="163"/>
      <c r="G341" s="163"/>
      <c r="H341" s="163"/>
      <c r="I341" s="163"/>
      <c r="J341" s="485"/>
      <c r="K341" s="163"/>
      <c r="L341" s="163"/>
      <c r="N341" s="163"/>
    </row>
    <row r="342">
      <c r="E342" s="225"/>
      <c r="F342" s="168"/>
      <c r="G342" s="168"/>
      <c r="H342" s="168"/>
      <c r="I342" s="168"/>
      <c r="J342" s="486"/>
      <c r="K342" s="168"/>
      <c r="L342" s="168"/>
      <c r="N342" s="168"/>
    </row>
    <row r="343">
      <c r="E343" s="227"/>
      <c r="F343" s="163"/>
      <c r="G343" s="163"/>
      <c r="H343" s="163"/>
      <c r="I343" s="163"/>
      <c r="J343" s="485"/>
      <c r="K343" s="163"/>
      <c r="L343" s="163"/>
      <c r="N343" s="163"/>
    </row>
    <row r="344">
      <c r="E344" s="225"/>
      <c r="F344" s="168"/>
      <c r="G344" s="168"/>
      <c r="H344" s="168"/>
      <c r="I344" s="168"/>
      <c r="J344" s="486"/>
      <c r="K344" s="168"/>
      <c r="L344" s="168"/>
      <c r="N344" s="168"/>
    </row>
    <row r="345">
      <c r="E345" s="227"/>
      <c r="F345" s="163"/>
      <c r="G345" s="163"/>
      <c r="H345" s="163"/>
      <c r="I345" s="163"/>
      <c r="J345" s="485"/>
      <c r="K345" s="163"/>
      <c r="L345" s="163"/>
      <c r="N345" s="163"/>
    </row>
    <row r="346">
      <c r="E346" s="225"/>
      <c r="F346" s="168"/>
      <c r="G346" s="168"/>
      <c r="H346" s="168"/>
      <c r="I346" s="168"/>
      <c r="J346" s="486"/>
      <c r="K346" s="168"/>
      <c r="L346" s="168"/>
      <c r="N346" s="168"/>
    </row>
    <row r="347">
      <c r="E347" s="227"/>
      <c r="F347" s="163"/>
      <c r="G347" s="163"/>
      <c r="H347" s="163"/>
      <c r="I347" s="163"/>
      <c r="J347" s="485"/>
      <c r="K347" s="163"/>
      <c r="L347" s="163"/>
      <c r="N347" s="163"/>
    </row>
    <row r="348">
      <c r="E348" s="225"/>
      <c r="F348" s="168"/>
      <c r="G348" s="168"/>
      <c r="H348" s="168"/>
      <c r="I348" s="168"/>
      <c r="J348" s="486"/>
      <c r="K348" s="168"/>
      <c r="L348" s="168"/>
      <c r="N348" s="168"/>
    </row>
    <row r="349">
      <c r="E349" s="227"/>
      <c r="F349" s="163"/>
      <c r="G349" s="163"/>
      <c r="H349" s="163"/>
      <c r="I349" s="163"/>
      <c r="J349" s="485"/>
      <c r="K349" s="163"/>
      <c r="L349" s="163"/>
      <c r="N349" s="163"/>
    </row>
    <row r="350">
      <c r="E350" s="225"/>
      <c r="F350" s="168"/>
      <c r="G350" s="168"/>
      <c r="H350" s="168"/>
      <c r="I350" s="168"/>
      <c r="J350" s="486"/>
      <c r="K350" s="168"/>
      <c r="L350" s="168"/>
      <c r="N350" s="168"/>
    </row>
    <row r="351">
      <c r="E351" s="227"/>
      <c r="F351" s="163"/>
      <c r="G351" s="163"/>
      <c r="H351" s="163"/>
      <c r="I351" s="163"/>
      <c r="J351" s="485"/>
      <c r="K351" s="163"/>
      <c r="L351" s="163"/>
      <c r="N351" s="163"/>
    </row>
    <row r="352">
      <c r="E352" s="225"/>
      <c r="F352" s="168"/>
      <c r="G352" s="168"/>
      <c r="H352" s="168"/>
      <c r="I352" s="168"/>
      <c r="J352" s="486"/>
      <c r="K352" s="168"/>
      <c r="L352" s="168"/>
      <c r="N352" s="168"/>
    </row>
    <row r="353">
      <c r="E353" s="227"/>
      <c r="F353" s="163"/>
      <c r="G353" s="163"/>
      <c r="H353" s="163"/>
      <c r="I353" s="163"/>
      <c r="J353" s="485"/>
      <c r="K353" s="163"/>
      <c r="L353" s="163"/>
      <c r="N353" s="163"/>
    </row>
    <row r="354">
      <c r="E354" s="225"/>
      <c r="F354" s="168"/>
      <c r="G354" s="168"/>
      <c r="H354" s="168"/>
      <c r="I354" s="168"/>
      <c r="J354" s="486"/>
      <c r="K354" s="168"/>
      <c r="L354" s="168"/>
      <c r="N354" s="168"/>
    </row>
    <row r="355">
      <c r="E355" s="227"/>
      <c r="F355" s="163"/>
      <c r="G355" s="163"/>
      <c r="H355" s="163"/>
      <c r="I355" s="163"/>
      <c r="J355" s="485"/>
      <c r="K355" s="163"/>
      <c r="L355" s="163"/>
      <c r="N355" s="163"/>
    </row>
    <row r="356">
      <c r="E356" s="225"/>
      <c r="F356" s="168"/>
      <c r="G356" s="168"/>
      <c r="H356" s="168"/>
      <c r="I356" s="168"/>
      <c r="J356" s="486"/>
      <c r="K356" s="168"/>
      <c r="L356" s="168"/>
      <c r="N356" s="168"/>
    </row>
    <row r="357">
      <c r="E357" s="227"/>
      <c r="F357" s="163"/>
      <c r="G357" s="163"/>
      <c r="H357" s="163"/>
      <c r="I357" s="163"/>
      <c r="J357" s="485"/>
      <c r="K357" s="163"/>
      <c r="L357" s="163"/>
      <c r="N357" s="163"/>
    </row>
    <row r="358">
      <c r="E358" s="225"/>
      <c r="F358" s="168"/>
      <c r="G358" s="168"/>
      <c r="H358" s="168"/>
      <c r="I358" s="168"/>
      <c r="J358" s="486"/>
      <c r="K358" s="168"/>
      <c r="L358" s="168"/>
      <c r="N358" s="168"/>
    </row>
    <row r="359">
      <c r="E359" s="227"/>
      <c r="F359" s="163"/>
      <c r="G359" s="163"/>
      <c r="H359" s="163"/>
      <c r="I359" s="163"/>
      <c r="J359" s="485"/>
      <c r="K359" s="163"/>
      <c r="L359" s="163"/>
      <c r="N359" s="163"/>
    </row>
    <row r="360">
      <c r="E360" s="225"/>
      <c r="F360" s="168"/>
      <c r="G360" s="168"/>
      <c r="H360" s="168"/>
      <c r="I360" s="168"/>
      <c r="J360" s="486"/>
      <c r="K360" s="168"/>
      <c r="L360" s="168"/>
      <c r="N360" s="168"/>
    </row>
    <row r="361">
      <c r="E361" s="227"/>
      <c r="F361" s="163"/>
      <c r="G361" s="163"/>
      <c r="H361" s="163"/>
      <c r="I361" s="163"/>
      <c r="J361" s="485"/>
      <c r="K361" s="163"/>
      <c r="L361" s="163"/>
      <c r="N361" s="163"/>
    </row>
    <row r="362">
      <c r="E362" s="225"/>
      <c r="F362" s="168"/>
      <c r="G362" s="168"/>
      <c r="H362" s="168"/>
      <c r="I362" s="168"/>
      <c r="J362" s="486"/>
      <c r="K362" s="168"/>
      <c r="L362" s="168"/>
      <c r="N362" s="168"/>
    </row>
    <row r="363">
      <c r="E363" s="227"/>
      <c r="F363" s="163"/>
      <c r="G363" s="163"/>
      <c r="H363" s="163"/>
      <c r="I363" s="163"/>
      <c r="J363" s="485"/>
      <c r="K363" s="163"/>
      <c r="L363" s="163"/>
      <c r="N363" s="163"/>
    </row>
    <row r="364">
      <c r="E364" s="225"/>
      <c r="F364" s="168"/>
      <c r="G364" s="168"/>
      <c r="H364" s="168"/>
      <c r="I364" s="168"/>
      <c r="J364" s="486"/>
      <c r="K364" s="168"/>
      <c r="L364" s="168"/>
      <c r="N364" s="168"/>
    </row>
    <row r="365">
      <c r="E365" s="227"/>
      <c r="F365" s="163"/>
      <c r="G365" s="163"/>
      <c r="H365" s="163"/>
      <c r="I365" s="163"/>
      <c r="J365" s="485"/>
      <c r="K365" s="163"/>
      <c r="L365" s="163"/>
      <c r="N365" s="163"/>
    </row>
    <row r="366">
      <c r="E366" s="225"/>
      <c r="F366" s="168"/>
      <c r="G366" s="168"/>
      <c r="H366" s="168"/>
      <c r="I366" s="168"/>
      <c r="J366" s="486"/>
      <c r="K366" s="168"/>
      <c r="L366" s="168"/>
      <c r="N366" s="168"/>
    </row>
    <row r="367">
      <c r="E367" s="227"/>
      <c r="F367" s="163"/>
      <c r="G367" s="163"/>
      <c r="H367" s="163"/>
      <c r="I367" s="163"/>
      <c r="J367" s="485"/>
      <c r="K367" s="163"/>
      <c r="L367" s="163"/>
      <c r="N367" s="163"/>
    </row>
    <row r="368">
      <c r="E368" s="225"/>
      <c r="F368" s="168"/>
      <c r="G368" s="168"/>
      <c r="H368" s="168"/>
      <c r="I368" s="168"/>
      <c r="J368" s="486"/>
      <c r="K368" s="168"/>
      <c r="L368" s="168"/>
      <c r="N368" s="168"/>
    </row>
    <row r="369">
      <c r="E369" s="227"/>
      <c r="F369" s="163"/>
      <c r="G369" s="163"/>
      <c r="H369" s="163"/>
      <c r="I369" s="163"/>
      <c r="J369" s="485"/>
      <c r="K369" s="163"/>
      <c r="L369" s="163"/>
      <c r="N369" s="163"/>
    </row>
    <row r="370">
      <c r="E370" s="225"/>
      <c r="F370" s="168"/>
      <c r="G370" s="168"/>
      <c r="H370" s="168"/>
      <c r="I370" s="168"/>
      <c r="J370" s="486"/>
      <c r="K370" s="168"/>
      <c r="L370" s="168"/>
      <c r="N370" s="168"/>
    </row>
    <row r="371">
      <c r="E371" s="227"/>
      <c r="F371" s="163"/>
      <c r="G371" s="163"/>
      <c r="H371" s="163"/>
      <c r="I371" s="163"/>
      <c r="J371" s="485"/>
      <c r="K371" s="163"/>
      <c r="L371" s="163"/>
      <c r="N371" s="163"/>
    </row>
    <row r="372">
      <c r="E372" s="225"/>
      <c r="F372" s="168"/>
      <c r="G372" s="168"/>
      <c r="H372" s="168"/>
      <c r="I372" s="168"/>
      <c r="J372" s="486"/>
      <c r="K372" s="168"/>
      <c r="L372" s="168"/>
      <c r="N372" s="168"/>
    </row>
    <row r="373">
      <c r="E373" s="227"/>
      <c r="F373" s="163"/>
      <c r="G373" s="163"/>
      <c r="H373" s="163"/>
      <c r="I373" s="163"/>
      <c r="J373" s="485"/>
      <c r="K373" s="163"/>
      <c r="L373" s="163"/>
      <c r="N373" s="163"/>
    </row>
    <row r="374">
      <c r="E374" s="225"/>
      <c r="F374" s="168"/>
      <c r="G374" s="168"/>
      <c r="H374" s="168"/>
      <c r="I374" s="168"/>
      <c r="J374" s="486"/>
      <c r="K374" s="168"/>
      <c r="L374" s="168"/>
      <c r="N374" s="168"/>
    </row>
    <row r="375">
      <c r="E375" s="227"/>
      <c r="F375" s="163"/>
      <c r="G375" s="163"/>
      <c r="H375" s="163"/>
      <c r="I375" s="163"/>
      <c r="J375" s="485"/>
      <c r="K375" s="163"/>
      <c r="L375" s="163"/>
      <c r="N375" s="163"/>
    </row>
    <row r="376">
      <c r="E376" s="225"/>
      <c r="F376" s="168"/>
      <c r="G376" s="168"/>
      <c r="H376" s="168"/>
      <c r="I376" s="168"/>
      <c r="J376" s="486"/>
      <c r="K376" s="168"/>
      <c r="L376" s="168"/>
      <c r="N376" s="168"/>
    </row>
    <row r="377">
      <c r="E377" s="227"/>
      <c r="F377" s="163"/>
      <c r="G377" s="163"/>
      <c r="H377" s="163"/>
      <c r="I377" s="163"/>
      <c r="J377" s="485"/>
      <c r="K377" s="163"/>
      <c r="L377" s="163"/>
      <c r="N377" s="163"/>
    </row>
    <row r="378">
      <c r="E378" s="225"/>
      <c r="F378" s="168"/>
      <c r="G378" s="168"/>
      <c r="H378" s="168"/>
      <c r="I378" s="168"/>
      <c r="J378" s="486"/>
      <c r="K378" s="168"/>
      <c r="L378" s="168"/>
      <c r="N378" s="168"/>
    </row>
    <row r="379">
      <c r="E379" s="227"/>
      <c r="F379" s="163"/>
      <c r="G379" s="163"/>
      <c r="H379" s="163"/>
      <c r="I379" s="163"/>
      <c r="J379" s="485"/>
      <c r="K379" s="163"/>
      <c r="L379" s="163"/>
      <c r="N379" s="163"/>
    </row>
    <row r="380">
      <c r="E380" s="225"/>
      <c r="F380" s="168"/>
      <c r="G380" s="168"/>
      <c r="H380" s="168"/>
      <c r="I380" s="168"/>
      <c r="J380" s="486"/>
      <c r="K380" s="168"/>
      <c r="L380" s="168"/>
      <c r="N380" s="168"/>
    </row>
    <row r="381">
      <c r="E381" s="227"/>
      <c r="F381" s="163"/>
      <c r="G381" s="163"/>
      <c r="H381" s="163"/>
      <c r="I381" s="163"/>
      <c r="J381" s="485"/>
      <c r="K381" s="163"/>
      <c r="L381" s="163"/>
      <c r="N381" s="163"/>
    </row>
    <row r="382">
      <c r="E382" s="225"/>
      <c r="F382" s="168"/>
      <c r="G382" s="168"/>
      <c r="H382" s="168"/>
      <c r="I382" s="168"/>
      <c r="J382" s="486"/>
      <c r="K382" s="168"/>
      <c r="L382" s="168"/>
      <c r="N382" s="168"/>
    </row>
    <row r="383">
      <c r="E383" s="227"/>
      <c r="F383" s="163"/>
      <c r="G383" s="163"/>
      <c r="H383" s="163"/>
      <c r="I383" s="163"/>
      <c r="J383" s="485"/>
      <c r="K383" s="163"/>
      <c r="L383" s="163"/>
      <c r="N383" s="163"/>
    </row>
    <row r="384">
      <c r="E384" s="225"/>
      <c r="F384" s="168"/>
      <c r="G384" s="168"/>
      <c r="H384" s="168"/>
      <c r="I384" s="168"/>
      <c r="J384" s="486"/>
      <c r="K384" s="168"/>
      <c r="L384" s="168"/>
      <c r="N384" s="168"/>
    </row>
    <row r="385">
      <c r="E385" s="227"/>
      <c r="F385" s="163"/>
      <c r="G385" s="163"/>
      <c r="H385" s="163"/>
      <c r="I385" s="163"/>
      <c r="J385" s="485"/>
      <c r="K385" s="163"/>
      <c r="L385" s="163"/>
      <c r="N385" s="163"/>
    </row>
    <row r="386">
      <c r="E386" s="225"/>
      <c r="F386" s="168"/>
      <c r="G386" s="168"/>
      <c r="H386" s="168"/>
      <c r="I386" s="168"/>
      <c r="J386" s="486"/>
      <c r="K386" s="168"/>
      <c r="L386" s="168"/>
      <c r="N386" s="168"/>
    </row>
    <row r="387">
      <c r="E387" s="227"/>
      <c r="F387" s="163"/>
      <c r="G387" s="163"/>
      <c r="H387" s="163"/>
      <c r="I387" s="163"/>
      <c r="J387" s="485"/>
      <c r="K387" s="163"/>
      <c r="L387" s="163"/>
      <c r="N387" s="163"/>
    </row>
    <row r="388">
      <c r="E388" s="225"/>
      <c r="F388" s="168"/>
      <c r="G388" s="168"/>
      <c r="H388" s="168"/>
      <c r="I388" s="168"/>
      <c r="J388" s="486"/>
      <c r="K388" s="168"/>
      <c r="L388" s="168"/>
      <c r="N388" s="168"/>
    </row>
    <row r="389">
      <c r="E389" s="227"/>
      <c r="F389" s="163"/>
      <c r="G389" s="163"/>
      <c r="H389" s="163"/>
      <c r="I389" s="163"/>
      <c r="J389" s="485"/>
      <c r="K389" s="163"/>
      <c r="L389" s="163"/>
      <c r="N389" s="163"/>
    </row>
    <row r="390">
      <c r="E390" s="225"/>
      <c r="F390" s="168"/>
      <c r="G390" s="168"/>
      <c r="H390" s="168"/>
      <c r="I390" s="168"/>
      <c r="J390" s="486"/>
      <c r="K390" s="168"/>
      <c r="L390" s="168"/>
      <c r="N390" s="168"/>
    </row>
    <row r="391">
      <c r="E391" s="227"/>
      <c r="F391" s="163"/>
      <c r="G391" s="163"/>
      <c r="H391" s="163"/>
      <c r="I391" s="163"/>
      <c r="J391" s="485"/>
      <c r="K391" s="163"/>
      <c r="L391" s="163"/>
      <c r="N391" s="163"/>
    </row>
    <row r="392">
      <c r="E392" s="225"/>
      <c r="F392" s="168"/>
      <c r="G392" s="168"/>
      <c r="H392" s="168"/>
      <c r="I392" s="168"/>
      <c r="J392" s="486"/>
      <c r="K392" s="168"/>
      <c r="L392" s="168"/>
      <c r="N392" s="168"/>
    </row>
    <row r="393">
      <c r="E393" s="227"/>
      <c r="F393" s="163"/>
      <c r="G393" s="163"/>
      <c r="H393" s="163"/>
      <c r="I393" s="163"/>
      <c r="J393" s="485"/>
      <c r="K393" s="163"/>
      <c r="L393" s="163"/>
      <c r="N393" s="163"/>
    </row>
    <row r="394">
      <c r="E394" s="225"/>
      <c r="F394" s="168"/>
      <c r="G394" s="168"/>
      <c r="H394" s="168"/>
      <c r="I394" s="168"/>
      <c r="J394" s="486"/>
      <c r="K394" s="168"/>
      <c r="L394" s="168"/>
      <c r="N394" s="168"/>
    </row>
    <row r="395">
      <c r="E395" s="227"/>
      <c r="F395" s="163"/>
      <c r="G395" s="163"/>
      <c r="H395" s="163"/>
      <c r="I395" s="163"/>
      <c r="J395" s="485"/>
      <c r="K395" s="163"/>
      <c r="L395" s="163"/>
      <c r="N395" s="163"/>
    </row>
    <row r="396">
      <c r="E396" s="225"/>
      <c r="F396" s="168"/>
      <c r="G396" s="168"/>
      <c r="H396" s="168"/>
      <c r="I396" s="168"/>
      <c r="J396" s="486"/>
      <c r="K396" s="168"/>
      <c r="L396" s="168"/>
      <c r="N396" s="168"/>
    </row>
    <row r="397">
      <c r="E397" s="227"/>
      <c r="F397" s="163"/>
      <c r="G397" s="163"/>
      <c r="H397" s="163"/>
      <c r="I397" s="163"/>
      <c r="J397" s="485"/>
      <c r="K397" s="163"/>
      <c r="L397" s="163"/>
      <c r="N397" s="163"/>
    </row>
    <row r="398">
      <c r="E398" s="225"/>
      <c r="F398" s="168"/>
      <c r="G398" s="168"/>
      <c r="H398" s="168"/>
      <c r="I398" s="168"/>
      <c r="J398" s="486"/>
      <c r="K398" s="168"/>
      <c r="L398" s="168"/>
      <c r="N398" s="168"/>
    </row>
    <row r="399">
      <c r="E399" s="227"/>
      <c r="F399" s="163"/>
      <c r="G399" s="163"/>
      <c r="H399" s="163"/>
      <c r="I399" s="163"/>
      <c r="J399" s="485"/>
      <c r="K399" s="163"/>
      <c r="L399" s="163"/>
      <c r="N399" s="163"/>
    </row>
    <row r="400">
      <c r="E400" s="225"/>
      <c r="F400" s="168"/>
      <c r="G400" s="168"/>
      <c r="H400" s="168"/>
      <c r="I400" s="168"/>
      <c r="J400" s="486"/>
      <c r="K400" s="168"/>
      <c r="L400" s="168"/>
      <c r="N400" s="168"/>
    </row>
    <row r="401">
      <c r="E401" s="227"/>
      <c r="F401" s="163"/>
      <c r="G401" s="163"/>
      <c r="H401" s="163"/>
      <c r="I401" s="163"/>
      <c r="J401" s="485"/>
      <c r="K401" s="163"/>
      <c r="L401" s="163"/>
      <c r="N401" s="163"/>
    </row>
    <row r="402">
      <c r="E402" s="225"/>
      <c r="F402" s="168"/>
      <c r="G402" s="168"/>
      <c r="H402" s="168"/>
      <c r="I402" s="168"/>
      <c r="J402" s="486"/>
      <c r="K402" s="168"/>
      <c r="L402" s="168"/>
      <c r="N402" s="168"/>
    </row>
    <row r="403">
      <c r="E403" s="227"/>
      <c r="F403" s="163"/>
      <c r="G403" s="163"/>
      <c r="H403" s="163"/>
      <c r="I403" s="163"/>
      <c r="J403" s="485"/>
      <c r="K403" s="163"/>
      <c r="L403" s="163"/>
      <c r="N403" s="163"/>
    </row>
    <row r="404">
      <c r="E404" s="225"/>
      <c r="F404" s="168"/>
      <c r="G404" s="168"/>
      <c r="H404" s="168"/>
      <c r="I404" s="168"/>
      <c r="J404" s="486"/>
      <c r="K404" s="168"/>
      <c r="L404" s="168"/>
      <c r="N404" s="168"/>
    </row>
    <row r="405">
      <c r="E405" s="227"/>
      <c r="F405" s="163"/>
      <c r="G405" s="163"/>
      <c r="H405" s="163"/>
      <c r="I405" s="163"/>
      <c r="J405" s="485"/>
      <c r="K405" s="163"/>
      <c r="L405" s="163"/>
      <c r="N405" s="163"/>
    </row>
    <row r="406">
      <c r="E406" s="225"/>
      <c r="F406" s="168"/>
      <c r="G406" s="168"/>
      <c r="H406" s="168"/>
      <c r="I406" s="168"/>
      <c r="J406" s="486"/>
      <c r="K406" s="168"/>
      <c r="L406" s="168"/>
      <c r="N406" s="168"/>
    </row>
    <row r="407">
      <c r="E407" s="227"/>
      <c r="F407" s="163"/>
      <c r="G407" s="163"/>
      <c r="H407" s="163"/>
      <c r="I407" s="163"/>
      <c r="J407" s="485"/>
      <c r="K407" s="163"/>
      <c r="L407" s="163"/>
      <c r="N407" s="163"/>
    </row>
    <row r="408">
      <c r="E408" s="225"/>
      <c r="F408" s="168"/>
      <c r="G408" s="168"/>
      <c r="H408" s="168"/>
      <c r="I408" s="168"/>
      <c r="J408" s="486"/>
      <c r="K408" s="168"/>
      <c r="L408" s="168"/>
      <c r="N408" s="168"/>
    </row>
    <row r="409">
      <c r="E409" s="227"/>
      <c r="F409" s="163"/>
      <c r="G409" s="163"/>
      <c r="H409" s="163"/>
      <c r="I409" s="163"/>
      <c r="J409" s="485"/>
      <c r="K409" s="163"/>
      <c r="L409" s="163"/>
      <c r="N409" s="163"/>
    </row>
    <row r="410">
      <c r="E410" s="225"/>
      <c r="F410" s="168"/>
      <c r="G410" s="168"/>
      <c r="H410" s="168"/>
      <c r="I410" s="168"/>
      <c r="J410" s="486"/>
      <c r="K410" s="168"/>
      <c r="L410" s="168"/>
      <c r="N410" s="168"/>
    </row>
    <row r="411">
      <c r="E411" s="227"/>
      <c r="F411" s="163"/>
      <c r="G411" s="163"/>
      <c r="H411" s="163"/>
      <c r="I411" s="163"/>
      <c r="J411" s="485"/>
      <c r="K411" s="163"/>
      <c r="L411" s="163"/>
      <c r="N411" s="163"/>
    </row>
    <row r="412">
      <c r="E412" s="225"/>
      <c r="F412" s="168"/>
      <c r="G412" s="168"/>
      <c r="H412" s="168"/>
      <c r="I412" s="168"/>
      <c r="J412" s="486"/>
      <c r="K412" s="168"/>
      <c r="L412" s="168"/>
      <c r="N412" s="168"/>
    </row>
    <row r="413">
      <c r="E413" s="227"/>
      <c r="F413" s="163"/>
      <c r="G413" s="163"/>
      <c r="H413" s="163"/>
      <c r="I413" s="163"/>
      <c r="J413" s="485"/>
      <c r="K413" s="163"/>
      <c r="L413" s="163"/>
      <c r="N413" s="163"/>
    </row>
    <row r="414">
      <c r="E414" s="225"/>
      <c r="F414" s="168"/>
      <c r="G414" s="168"/>
      <c r="H414" s="168"/>
      <c r="I414" s="168"/>
      <c r="J414" s="486"/>
      <c r="K414" s="168"/>
      <c r="L414" s="168"/>
      <c r="N414" s="168"/>
    </row>
    <row r="415">
      <c r="E415" s="227"/>
      <c r="F415" s="163"/>
      <c r="G415" s="163"/>
      <c r="H415" s="163"/>
      <c r="I415" s="163"/>
      <c r="J415" s="485"/>
      <c r="K415" s="163"/>
      <c r="L415" s="163"/>
      <c r="N415" s="163"/>
    </row>
    <row r="416">
      <c r="E416" s="225"/>
      <c r="F416" s="168"/>
      <c r="G416" s="168"/>
      <c r="H416" s="168"/>
      <c r="I416" s="168"/>
      <c r="J416" s="486"/>
      <c r="K416" s="168"/>
      <c r="L416" s="168"/>
      <c r="N416" s="168"/>
    </row>
    <row r="417">
      <c r="E417" s="227"/>
      <c r="F417" s="163"/>
      <c r="G417" s="163"/>
      <c r="H417" s="163"/>
      <c r="I417" s="163"/>
      <c r="J417" s="485"/>
      <c r="K417" s="163"/>
      <c r="L417" s="163"/>
      <c r="N417" s="163"/>
    </row>
    <row r="418">
      <c r="E418" s="225"/>
      <c r="F418" s="168"/>
      <c r="G418" s="168"/>
      <c r="H418" s="168"/>
      <c r="I418" s="168"/>
      <c r="J418" s="486"/>
      <c r="K418" s="168"/>
      <c r="L418" s="168"/>
      <c r="N418" s="168"/>
    </row>
    <row r="419">
      <c r="E419" s="227"/>
      <c r="F419" s="163"/>
      <c r="G419" s="163"/>
      <c r="H419" s="163"/>
      <c r="I419" s="163"/>
      <c r="J419" s="485"/>
      <c r="K419" s="163"/>
      <c r="L419" s="163"/>
      <c r="N419" s="163"/>
    </row>
    <row r="420">
      <c r="E420" s="225"/>
      <c r="F420" s="168"/>
      <c r="G420" s="168"/>
      <c r="H420" s="168"/>
      <c r="I420" s="168"/>
      <c r="J420" s="486"/>
      <c r="K420" s="168"/>
      <c r="L420" s="168"/>
      <c r="N420" s="168"/>
    </row>
    <row r="421">
      <c r="E421" s="227"/>
      <c r="F421" s="163"/>
      <c r="G421" s="163"/>
      <c r="H421" s="163"/>
      <c r="I421" s="163"/>
      <c r="J421" s="485"/>
      <c r="K421" s="163"/>
      <c r="L421" s="163"/>
      <c r="N421" s="163"/>
    </row>
    <row r="422">
      <c r="E422" s="225"/>
      <c r="F422" s="168"/>
      <c r="G422" s="168"/>
      <c r="H422" s="168"/>
      <c r="I422" s="168"/>
      <c r="J422" s="486"/>
      <c r="K422" s="168"/>
      <c r="L422" s="168"/>
      <c r="N422" s="168"/>
    </row>
    <row r="423">
      <c r="E423" s="227"/>
      <c r="F423" s="163"/>
      <c r="G423" s="163"/>
      <c r="H423" s="163"/>
      <c r="I423" s="163"/>
      <c r="J423" s="485"/>
      <c r="K423" s="163"/>
      <c r="L423" s="163"/>
      <c r="N423" s="163"/>
    </row>
    <row r="424">
      <c r="E424" s="225"/>
      <c r="F424" s="168"/>
      <c r="G424" s="168"/>
      <c r="H424" s="168"/>
      <c r="I424" s="168"/>
      <c r="J424" s="486"/>
      <c r="K424" s="168"/>
      <c r="L424" s="168"/>
      <c r="N424" s="168"/>
    </row>
    <row r="425">
      <c r="E425" s="227"/>
      <c r="F425" s="163"/>
      <c r="G425" s="163"/>
      <c r="H425" s="163"/>
      <c r="I425" s="163"/>
      <c r="J425" s="485"/>
      <c r="K425" s="163"/>
      <c r="L425" s="163"/>
      <c r="N425" s="163"/>
    </row>
    <row r="426">
      <c r="E426" s="225"/>
      <c r="F426" s="168"/>
      <c r="G426" s="168"/>
      <c r="H426" s="168"/>
      <c r="I426" s="168"/>
      <c r="J426" s="486"/>
      <c r="K426" s="168"/>
      <c r="L426" s="168"/>
      <c r="N426" s="168"/>
    </row>
    <row r="427">
      <c r="E427" s="227"/>
      <c r="F427" s="163"/>
      <c r="G427" s="163"/>
      <c r="H427" s="163"/>
      <c r="I427" s="163"/>
      <c r="J427" s="485"/>
      <c r="K427" s="163"/>
      <c r="L427" s="163"/>
      <c r="N427" s="163"/>
    </row>
    <row r="428">
      <c r="E428" s="225"/>
      <c r="F428" s="168"/>
      <c r="G428" s="168"/>
      <c r="H428" s="168"/>
      <c r="I428" s="168"/>
      <c r="J428" s="486"/>
      <c r="K428" s="168"/>
      <c r="L428" s="168"/>
      <c r="N428" s="168"/>
    </row>
    <row r="429">
      <c r="E429" s="227"/>
      <c r="F429" s="163"/>
      <c r="G429" s="163"/>
      <c r="H429" s="163"/>
      <c r="I429" s="163"/>
      <c r="J429" s="485"/>
      <c r="K429" s="163"/>
      <c r="L429" s="163"/>
      <c r="N429" s="163"/>
    </row>
    <row r="430">
      <c r="E430" s="225"/>
      <c r="F430" s="168"/>
      <c r="G430" s="168"/>
      <c r="H430" s="168"/>
      <c r="I430" s="168"/>
      <c r="J430" s="486"/>
      <c r="K430" s="168"/>
      <c r="L430" s="168"/>
      <c r="N430" s="168"/>
    </row>
    <row r="431">
      <c r="E431" s="227"/>
      <c r="F431" s="163"/>
      <c r="G431" s="163"/>
      <c r="H431" s="163"/>
      <c r="I431" s="163"/>
      <c r="J431" s="485"/>
      <c r="K431" s="163"/>
      <c r="L431" s="163"/>
      <c r="N431" s="163"/>
    </row>
    <row r="432">
      <c r="E432" s="225"/>
      <c r="F432" s="168"/>
      <c r="G432" s="168"/>
      <c r="H432" s="168"/>
      <c r="I432" s="168"/>
      <c r="J432" s="486"/>
      <c r="K432" s="168"/>
      <c r="L432" s="168"/>
      <c r="N432" s="168"/>
    </row>
    <row r="433">
      <c r="E433" s="227"/>
      <c r="F433" s="163"/>
      <c r="G433" s="163"/>
      <c r="H433" s="163"/>
      <c r="I433" s="163"/>
      <c r="J433" s="485"/>
      <c r="K433" s="163"/>
      <c r="L433" s="163"/>
      <c r="N433" s="163"/>
    </row>
    <row r="434">
      <c r="E434" s="225"/>
      <c r="F434" s="168"/>
      <c r="G434" s="168"/>
      <c r="H434" s="168"/>
      <c r="I434" s="168"/>
      <c r="J434" s="486"/>
      <c r="K434" s="168"/>
      <c r="L434" s="168"/>
      <c r="N434" s="168"/>
    </row>
    <row r="435">
      <c r="E435" s="227"/>
      <c r="F435" s="163"/>
      <c r="G435" s="163"/>
      <c r="H435" s="163"/>
      <c r="I435" s="163"/>
      <c r="J435" s="485"/>
      <c r="K435" s="163"/>
      <c r="L435" s="163"/>
      <c r="N435" s="163"/>
    </row>
    <row r="436">
      <c r="E436" s="225"/>
      <c r="F436" s="168"/>
      <c r="G436" s="168"/>
      <c r="H436" s="168"/>
      <c r="I436" s="168"/>
      <c r="J436" s="486"/>
      <c r="K436" s="168"/>
      <c r="L436" s="168"/>
      <c r="N436" s="168"/>
    </row>
    <row r="437">
      <c r="E437" s="227"/>
      <c r="F437" s="163"/>
      <c r="G437" s="163"/>
      <c r="H437" s="163"/>
      <c r="I437" s="163"/>
      <c r="J437" s="485"/>
      <c r="K437" s="163"/>
      <c r="L437" s="163"/>
      <c r="N437" s="163"/>
    </row>
    <row r="438">
      <c r="E438" s="225"/>
      <c r="F438" s="168"/>
      <c r="G438" s="168"/>
      <c r="H438" s="168"/>
      <c r="I438" s="168"/>
      <c r="J438" s="486"/>
      <c r="K438" s="168"/>
      <c r="L438" s="168"/>
      <c r="N438" s="168"/>
    </row>
    <row r="439">
      <c r="E439" s="227"/>
      <c r="F439" s="163"/>
      <c r="G439" s="163"/>
      <c r="H439" s="163"/>
      <c r="I439" s="163"/>
      <c r="J439" s="485"/>
      <c r="K439" s="163"/>
      <c r="L439" s="163"/>
      <c r="N439" s="163"/>
    </row>
    <row r="440">
      <c r="E440" s="225"/>
      <c r="F440" s="168"/>
      <c r="G440" s="168"/>
      <c r="H440" s="168"/>
      <c r="I440" s="168"/>
      <c r="J440" s="486"/>
      <c r="K440" s="168"/>
      <c r="L440" s="168"/>
      <c r="N440" s="168"/>
    </row>
    <row r="441">
      <c r="E441" s="227"/>
      <c r="F441" s="163"/>
      <c r="G441" s="163"/>
      <c r="H441" s="163"/>
      <c r="I441" s="163"/>
      <c r="J441" s="485"/>
      <c r="K441" s="163"/>
      <c r="L441" s="163"/>
      <c r="N441" s="163"/>
    </row>
    <row r="442">
      <c r="E442" s="225"/>
      <c r="F442" s="168"/>
      <c r="G442" s="168"/>
      <c r="H442" s="168"/>
      <c r="I442" s="168"/>
      <c r="J442" s="486"/>
      <c r="K442" s="168"/>
      <c r="L442" s="168"/>
      <c r="N442" s="168"/>
    </row>
    <row r="443">
      <c r="E443" s="227"/>
      <c r="F443" s="163"/>
      <c r="G443" s="163"/>
      <c r="H443" s="163"/>
      <c r="I443" s="163"/>
      <c r="J443" s="485"/>
      <c r="K443" s="163"/>
      <c r="L443" s="163"/>
      <c r="N443" s="163"/>
    </row>
    <row r="444">
      <c r="E444" s="225"/>
      <c r="F444" s="168"/>
      <c r="G444" s="168"/>
      <c r="H444" s="168"/>
      <c r="I444" s="168"/>
      <c r="J444" s="486"/>
      <c r="K444" s="168"/>
      <c r="L444" s="168"/>
      <c r="N444" s="168"/>
    </row>
    <row r="445">
      <c r="E445" s="227"/>
      <c r="F445" s="163"/>
      <c r="G445" s="163"/>
      <c r="H445" s="163"/>
      <c r="I445" s="163"/>
      <c r="J445" s="485"/>
      <c r="K445" s="163"/>
      <c r="L445" s="163"/>
      <c r="N445" s="163"/>
    </row>
    <row r="446">
      <c r="E446" s="225"/>
      <c r="F446" s="168"/>
      <c r="G446" s="168"/>
      <c r="H446" s="168"/>
      <c r="I446" s="168"/>
      <c r="J446" s="486"/>
      <c r="K446" s="168"/>
      <c r="L446" s="168"/>
      <c r="N446" s="168"/>
    </row>
    <row r="447">
      <c r="E447" s="227"/>
      <c r="F447" s="163"/>
      <c r="G447" s="163"/>
      <c r="H447" s="163"/>
      <c r="I447" s="163"/>
      <c r="J447" s="485"/>
      <c r="K447" s="163"/>
      <c r="L447" s="163"/>
      <c r="N447" s="163"/>
    </row>
    <row r="448">
      <c r="E448" s="225"/>
      <c r="F448" s="168"/>
      <c r="G448" s="168"/>
      <c r="H448" s="168"/>
      <c r="I448" s="168"/>
      <c r="J448" s="486"/>
      <c r="K448" s="168"/>
      <c r="L448" s="168"/>
      <c r="N448" s="168"/>
    </row>
    <row r="449">
      <c r="E449" s="227"/>
      <c r="F449" s="163"/>
      <c r="G449" s="163"/>
      <c r="H449" s="163"/>
      <c r="I449" s="163"/>
      <c r="J449" s="485"/>
      <c r="K449" s="163"/>
      <c r="L449" s="163"/>
      <c r="N449" s="163"/>
    </row>
    <row r="450">
      <c r="E450" s="225"/>
      <c r="F450" s="168"/>
      <c r="G450" s="168"/>
      <c r="H450" s="168"/>
      <c r="I450" s="168"/>
      <c r="J450" s="486"/>
      <c r="K450" s="168"/>
      <c r="L450" s="168"/>
      <c r="N450" s="168"/>
    </row>
    <row r="451">
      <c r="E451" s="227"/>
      <c r="F451" s="163"/>
      <c r="G451" s="163"/>
      <c r="H451" s="163"/>
      <c r="I451" s="163"/>
      <c r="J451" s="485"/>
      <c r="K451" s="163"/>
      <c r="L451" s="163"/>
      <c r="N451" s="163"/>
    </row>
    <row r="452">
      <c r="E452" s="225"/>
      <c r="F452" s="168"/>
      <c r="G452" s="168"/>
      <c r="H452" s="168"/>
      <c r="I452" s="168"/>
      <c r="J452" s="486"/>
      <c r="K452" s="168"/>
      <c r="L452" s="168"/>
      <c r="N452" s="168"/>
    </row>
    <row r="453">
      <c r="E453" s="227"/>
      <c r="F453" s="163"/>
      <c r="G453" s="163"/>
      <c r="H453" s="163"/>
      <c r="I453" s="163"/>
      <c r="J453" s="485"/>
      <c r="K453" s="163"/>
      <c r="L453" s="163"/>
      <c r="N453" s="163"/>
    </row>
    <row r="454">
      <c r="E454" s="225"/>
      <c r="F454" s="168"/>
      <c r="G454" s="168"/>
      <c r="H454" s="168"/>
      <c r="I454" s="168"/>
      <c r="J454" s="486"/>
      <c r="K454" s="168"/>
      <c r="L454" s="168"/>
      <c r="N454" s="168"/>
    </row>
    <row r="455">
      <c r="E455" s="227"/>
      <c r="F455" s="163"/>
      <c r="G455" s="163"/>
      <c r="H455" s="163"/>
      <c r="I455" s="163"/>
      <c r="J455" s="485"/>
      <c r="K455" s="163"/>
      <c r="L455" s="163"/>
      <c r="N455" s="163"/>
    </row>
    <row r="456">
      <c r="E456" s="225"/>
      <c r="F456" s="168"/>
      <c r="G456" s="168"/>
      <c r="H456" s="168"/>
      <c r="I456" s="168"/>
      <c r="J456" s="486"/>
      <c r="K456" s="168"/>
      <c r="L456" s="168"/>
      <c r="N456" s="168"/>
    </row>
    <row r="457">
      <c r="E457" s="227"/>
      <c r="F457" s="163"/>
      <c r="G457" s="163"/>
      <c r="H457" s="163"/>
      <c r="I457" s="163"/>
      <c r="J457" s="485"/>
      <c r="K457" s="163"/>
      <c r="L457" s="163"/>
      <c r="N457" s="163"/>
    </row>
    <row r="458">
      <c r="E458" s="225"/>
      <c r="F458" s="168"/>
      <c r="G458" s="168"/>
      <c r="H458" s="168"/>
      <c r="I458" s="168"/>
      <c r="J458" s="486"/>
      <c r="K458" s="168"/>
      <c r="L458" s="168"/>
      <c r="N458" s="168"/>
    </row>
    <row r="459">
      <c r="E459" s="227"/>
      <c r="F459" s="163"/>
      <c r="G459" s="163"/>
      <c r="H459" s="163"/>
      <c r="I459" s="163"/>
      <c r="J459" s="485"/>
      <c r="K459" s="163"/>
      <c r="L459" s="163"/>
      <c r="N459" s="163"/>
    </row>
    <row r="460">
      <c r="E460" s="225"/>
      <c r="F460" s="168"/>
      <c r="G460" s="168"/>
      <c r="H460" s="168"/>
      <c r="I460" s="168"/>
      <c r="J460" s="486"/>
      <c r="K460" s="168"/>
      <c r="L460" s="168"/>
      <c r="N460" s="168"/>
    </row>
    <row r="461">
      <c r="E461" s="227"/>
      <c r="F461" s="163"/>
      <c r="G461" s="163"/>
      <c r="H461" s="163"/>
      <c r="I461" s="163"/>
      <c r="J461" s="485"/>
      <c r="K461" s="163"/>
      <c r="L461" s="163"/>
      <c r="N461" s="163"/>
    </row>
    <row r="462">
      <c r="E462" s="225"/>
      <c r="F462" s="168"/>
      <c r="G462" s="168"/>
      <c r="H462" s="168"/>
      <c r="I462" s="168"/>
      <c r="J462" s="486"/>
      <c r="K462" s="168"/>
      <c r="L462" s="168"/>
      <c r="N462" s="168"/>
    </row>
    <row r="463">
      <c r="E463" s="227"/>
      <c r="F463" s="163"/>
      <c r="G463" s="163"/>
      <c r="H463" s="163"/>
      <c r="I463" s="163"/>
      <c r="J463" s="485"/>
      <c r="K463" s="163"/>
      <c r="L463" s="163"/>
      <c r="N463" s="163"/>
    </row>
    <row r="464">
      <c r="E464" s="225"/>
      <c r="F464" s="168"/>
      <c r="G464" s="168"/>
      <c r="H464" s="168"/>
      <c r="I464" s="168"/>
      <c r="J464" s="486"/>
      <c r="K464" s="168"/>
      <c r="L464" s="168"/>
      <c r="N464" s="168"/>
    </row>
    <row r="465">
      <c r="E465" s="227"/>
      <c r="F465" s="163"/>
      <c r="G465" s="163"/>
      <c r="H465" s="163"/>
      <c r="I465" s="163"/>
      <c r="J465" s="485"/>
      <c r="K465" s="163"/>
      <c r="L465" s="163"/>
      <c r="N465" s="163"/>
    </row>
    <row r="466">
      <c r="E466" s="225"/>
      <c r="F466" s="168"/>
      <c r="G466" s="168"/>
      <c r="H466" s="168"/>
      <c r="I466" s="168"/>
      <c r="J466" s="486"/>
      <c r="K466" s="168"/>
      <c r="L466" s="168"/>
      <c r="N466" s="168"/>
    </row>
    <row r="467">
      <c r="E467" s="227"/>
      <c r="F467" s="163"/>
      <c r="G467" s="163"/>
      <c r="H467" s="163"/>
      <c r="I467" s="163"/>
      <c r="J467" s="485"/>
      <c r="K467" s="163"/>
      <c r="L467" s="163"/>
      <c r="N467" s="163"/>
    </row>
    <row r="468">
      <c r="E468" s="225"/>
      <c r="F468" s="168"/>
      <c r="G468" s="168"/>
      <c r="H468" s="168"/>
      <c r="I468" s="168"/>
      <c r="J468" s="486"/>
      <c r="K468" s="168"/>
      <c r="L468" s="168"/>
      <c r="N468" s="168"/>
    </row>
    <row r="469">
      <c r="E469" s="227"/>
      <c r="F469" s="163"/>
      <c r="G469" s="163"/>
      <c r="H469" s="163"/>
      <c r="I469" s="163"/>
      <c r="J469" s="485"/>
      <c r="K469" s="163"/>
      <c r="L469" s="163"/>
      <c r="N469" s="163"/>
    </row>
    <row r="470">
      <c r="E470" s="225"/>
      <c r="F470" s="168"/>
      <c r="G470" s="168"/>
      <c r="H470" s="168"/>
      <c r="I470" s="168"/>
      <c r="J470" s="486"/>
      <c r="K470" s="168"/>
      <c r="L470" s="168"/>
      <c r="N470" s="168"/>
    </row>
    <row r="471">
      <c r="E471" s="227"/>
      <c r="F471" s="163"/>
      <c r="G471" s="163"/>
      <c r="H471" s="163"/>
      <c r="I471" s="163"/>
      <c r="J471" s="485"/>
      <c r="K471" s="163"/>
      <c r="L471" s="163"/>
      <c r="N471" s="163"/>
    </row>
    <row r="472">
      <c r="E472" s="225"/>
      <c r="F472" s="168"/>
      <c r="G472" s="168"/>
      <c r="H472" s="168"/>
      <c r="I472" s="168"/>
      <c r="J472" s="486"/>
      <c r="K472" s="168"/>
      <c r="L472" s="168"/>
      <c r="N472" s="168"/>
    </row>
    <row r="473">
      <c r="E473" s="227"/>
      <c r="F473" s="163"/>
      <c r="G473" s="163"/>
      <c r="H473" s="163"/>
      <c r="I473" s="163"/>
      <c r="J473" s="485"/>
      <c r="K473" s="163"/>
      <c r="L473" s="163"/>
      <c r="N473" s="163"/>
    </row>
    <row r="474">
      <c r="E474" s="225"/>
      <c r="F474" s="168"/>
      <c r="G474" s="168"/>
      <c r="H474" s="168"/>
      <c r="I474" s="168"/>
      <c r="J474" s="486"/>
      <c r="K474" s="168"/>
      <c r="L474" s="168"/>
      <c r="N474" s="168"/>
    </row>
    <row r="475">
      <c r="E475" s="227"/>
      <c r="F475" s="163"/>
      <c r="G475" s="163"/>
      <c r="H475" s="163"/>
      <c r="I475" s="163"/>
      <c r="J475" s="485"/>
      <c r="K475" s="163"/>
      <c r="L475" s="163"/>
      <c r="N475" s="163"/>
    </row>
    <row r="476">
      <c r="E476" s="225"/>
      <c r="F476" s="168"/>
      <c r="G476" s="168"/>
      <c r="H476" s="168"/>
      <c r="I476" s="168"/>
      <c r="J476" s="486"/>
      <c r="K476" s="168"/>
      <c r="L476" s="168"/>
      <c r="N476" s="168"/>
    </row>
    <row r="477">
      <c r="E477" s="227"/>
      <c r="F477" s="163"/>
      <c r="G477" s="163"/>
      <c r="H477" s="163"/>
      <c r="I477" s="163"/>
      <c r="J477" s="485"/>
      <c r="K477" s="163"/>
      <c r="L477" s="163"/>
      <c r="N477" s="163"/>
    </row>
    <row r="478">
      <c r="E478" s="225"/>
      <c r="F478" s="168"/>
      <c r="G478" s="168"/>
      <c r="H478" s="168"/>
      <c r="I478" s="168"/>
      <c r="J478" s="486"/>
      <c r="K478" s="168"/>
      <c r="L478" s="168"/>
      <c r="N478" s="168"/>
    </row>
    <row r="479">
      <c r="E479" s="227"/>
      <c r="F479" s="163"/>
      <c r="G479" s="163"/>
      <c r="H479" s="163"/>
      <c r="I479" s="163"/>
      <c r="J479" s="485"/>
      <c r="K479" s="163"/>
      <c r="L479" s="163"/>
      <c r="N479" s="163"/>
    </row>
    <row r="480">
      <c r="E480" s="225"/>
      <c r="F480" s="168"/>
      <c r="G480" s="168"/>
      <c r="H480" s="168"/>
      <c r="I480" s="168"/>
      <c r="J480" s="486"/>
      <c r="K480" s="168"/>
      <c r="L480" s="168"/>
      <c r="N480" s="168"/>
    </row>
    <row r="481">
      <c r="E481" s="227"/>
      <c r="F481" s="163"/>
      <c r="G481" s="163"/>
      <c r="H481" s="163"/>
      <c r="I481" s="163"/>
      <c r="J481" s="485"/>
      <c r="K481" s="163"/>
      <c r="L481" s="163"/>
      <c r="N481" s="163"/>
    </row>
    <row r="482">
      <c r="E482" s="225"/>
      <c r="F482" s="168"/>
      <c r="G482" s="168"/>
      <c r="H482" s="168"/>
      <c r="I482" s="168"/>
      <c r="J482" s="486"/>
      <c r="K482" s="168"/>
      <c r="L482" s="168"/>
      <c r="N482" s="168"/>
    </row>
    <row r="483">
      <c r="E483" s="227"/>
      <c r="F483" s="163"/>
      <c r="G483" s="163"/>
      <c r="H483" s="163"/>
      <c r="I483" s="163"/>
      <c r="J483" s="485"/>
      <c r="K483" s="163"/>
      <c r="L483" s="163"/>
      <c r="N483" s="163"/>
    </row>
    <row r="484">
      <c r="E484" s="225"/>
      <c r="F484" s="168"/>
      <c r="G484" s="168"/>
      <c r="H484" s="168"/>
      <c r="I484" s="168"/>
      <c r="J484" s="486"/>
      <c r="K484" s="168"/>
      <c r="L484" s="168"/>
      <c r="N484" s="168"/>
    </row>
    <row r="485">
      <c r="E485" s="227"/>
      <c r="F485" s="163"/>
      <c r="G485" s="163"/>
      <c r="H485" s="163"/>
      <c r="I485" s="163"/>
      <c r="J485" s="485"/>
      <c r="K485" s="163"/>
      <c r="L485" s="163"/>
      <c r="N485" s="163"/>
    </row>
    <row r="486">
      <c r="E486" s="225"/>
      <c r="F486" s="168"/>
      <c r="G486" s="168"/>
      <c r="H486" s="168"/>
      <c r="I486" s="168"/>
      <c r="J486" s="486"/>
      <c r="K486" s="168"/>
      <c r="L486" s="168"/>
      <c r="N486" s="168"/>
    </row>
    <row r="487">
      <c r="E487" s="227"/>
      <c r="F487" s="163"/>
      <c r="G487" s="163"/>
      <c r="H487" s="163"/>
      <c r="I487" s="163"/>
      <c r="J487" s="485"/>
      <c r="K487" s="163"/>
      <c r="L487" s="163"/>
      <c r="N487" s="163"/>
    </row>
    <row r="488">
      <c r="E488" s="225"/>
      <c r="F488" s="168"/>
      <c r="G488" s="168"/>
      <c r="H488" s="168"/>
      <c r="I488" s="168"/>
      <c r="J488" s="486"/>
      <c r="K488" s="168"/>
      <c r="L488" s="168"/>
      <c r="N488" s="168"/>
    </row>
    <row r="489">
      <c r="E489" s="227"/>
      <c r="F489" s="163"/>
      <c r="G489" s="163"/>
      <c r="H489" s="163"/>
      <c r="I489" s="163"/>
      <c r="J489" s="485"/>
      <c r="K489" s="163"/>
      <c r="L489" s="163"/>
      <c r="N489" s="163"/>
    </row>
    <row r="490">
      <c r="E490" s="225"/>
      <c r="F490" s="168"/>
      <c r="G490" s="168"/>
      <c r="H490" s="168"/>
      <c r="I490" s="168"/>
      <c r="J490" s="486"/>
      <c r="K490" s="168"/>
      <c r="L490" s="168"/>
      <c r="N490" s="168"/>
    </row>
    <row r="491">
      <c r="E491" s="227"/>
      <c r="F491" s="163"/>
      <c r="G491" s="163"/>
      <c r="H491" s="163"/>
      <c r="I491" s="163"/>
      <c r="J491" s="485"/>
      <c r="K491" s="163"/>
      <c r="L491" s="163"/>
      <c r="N491" s="163"/>
    </row>
    <row r="492">
      <c r="E492" s="225"/>
      <c r="F492" s="168"/>
      <c r="G492" s="168"/>
      <c r="H492" s="168"/>
      <c r="I492" s="168"/>
      <c r="J492" s="486"/>
      <c r="K492" s="168"/>
      <c r="L492" s="168"/>
      <c r="N492" s="168"/>
    </row>
    <row r="493">
      <c r="E493" s="227"/>
      <c r="F493" s="163"/>
      <c r="G493" s="163"/>
      <c r="H493" s="163"/>
      <c r="I493" s="163"/>
      <c r="J493" s="485"/>
      <c r="K493" s="163"/>
      <c r="L493" s="163"/>
      <c r="N493" s="163"/>
    </row>
    <row r="494">
      <c r="E494" s="225"/>
      <c r="F494" s="168"/>
      <c r="G494" s="168"/>
      <c r="H494" s="168"/>
      <c r="I494" s="168"/>
      <c r="J494" s="486"/>
      <c r="K494" s="168"/>
      <c r="L494" s="168"/>
      <c r="N494" s="168"/>
    </row>
    <row r="495">
      <c r="E495" s="227"/>
      <c r="F495" s="163"/>
      <c r="G495" s="163"/>
      <c r="H495" s="163"/>
      <c r="I495" s="163"/>
      <c r="J495" s="485"/>
      <c r="K495" s="163"/>
      <c r="L495" s="163"/>
      <c r="N495" s="163"/>
    </row>
    <row r="496">
      <c r="E496" s="225"/>
      <c r="F496" s="168"/>
      <c r="G496" s="168"/>
      <c r="H496" s="168"/>
      <c r="I496" s="168"/>
      <c r="J496" s="486"/>
      <c r="K496" s="168"/>
      <c r="L496" s="168"/>
      <c r="N496" s="168"/>
    </row>
    <row r="497">
      <c r="E497" s="227"/>
      <c r="F497" s="163"/>
      <c r="G497" s="163"/>
      <c r="H497" s="163"/>
      <c r="I497" s="163"/>
      <c r="J497" s="485"/>
      <c r="K497" s="163"/>
      <c r="L497" s="163"/>
      <c r="N497" s="163"/>
    </row>
    <row r="498">
      <c r="E498" s="225"/>
      <c r="F498" s="168"/>
      <c r="G498" s="168"/>
      <c r="H498" s="168"/>
      <c r="I498" s="168"/>
      <c r="J498" s="486"/>
      <c r="K498" s="168"/>
      <c r="L498" s="168"/>
      <c r="N498" s="168"/>
    </row>
    <row r="499">
      <c r="E499" s="227"/>
      <c r="F499" s="163"/>
      <c r="G499" s="163"/>
      <c r="H499" s="163"/>
      <c r="I499" s="163"/>
      <c r="J499" s="485"/>
      <c r="K499" s="163"/>
      <c r="L499" s="163"/>
      <c r="N499" s="163"/>
    </row>
    <row r="500">
      <c r="E500" s="225"/>
      <c r="F500" s="168"/>
      <c r="G500" s="168"/>
      <c r="H500" s="168"/>
      <c r="I500" s="168"/>
      <c r="J500" s="486"/>
      <c r="K500" s="168"/>
      <c r="L500" s="168"/>
      <c r="N500" s="168"/>
    </row>
    <row r="501">
      <c r="E501" s="227"/>
      <c r="F501" s="163"/>
      <c r="G501" s="163"/>
      <c r="H501" s="163"/>
      <c r="I501" s="163"/>
      <c r="J501" s="485"/>
      <c r="K501" s="163"/>
      <c r="L501" s="163"/>
      <c r="N501" s="163"/>
    </row>
    <row r="502">
      <c r="E502" s="225"/>
      <c r="F502" s="168"/>
      <c r="G502" s="168"/>
      <c r="H502" s="168"/>
      <c r="I502" s="168"/>
      <c r="J502" s="486"/>
      <c r="K502" s="168"/>
      <c r="L502" s="168"/>
      <c r="N502" s="168"/>
    </row>
    <row r="503">
      <c r="E503" s="227"/>
      <c r="F503" s="163"/>
      <c r="G503" s="163"/>
      <c r="H503" s="163"/>
      <c r="I503" s="163"/>
      <c r="J503" s="485"/>
      <c r="K503" s="163"/>
      <c r="L503" s="163"/>
      <c r="N503" s="163"/>
    </row>
    <row r="504">
      <c r="E504" s="225"/>
      <c r="F504" s="168"/>
      <c r="G504" s="168"/>
      <c r="H504" s="168"/>
      <c r="I504" s="168"/>
      <c r="J504" s="486"/>
      <c r="K504" s="168"/>
      <c r="L504" s="168"/>
      <c r="N504" s="168"/>
    </row>
    <row r="505">
      <c r="E505" s="227"/>
      <c r="F505" s="163"/>
      <c r="G505" s="163"/>
      <c r="H505" s="163"/>
      <c r="I505" s="163"/>
      <c r="J505" s="485"/>
      <c r="K505" s="163"/>
      <c r="L505" s="163"/>
      <c r="N505" s="163"/>
    </row>
    <row r="506">
      <c r="E506" s="225"/>
      <c r="F506" s="168"/>
      <c r="G506" s="168"/>
      <c r="H506" s="168"/>
      <c r="I506" s="168"/>
      <c r="J506" s="486"/>
      <c r="K506" s="168"/>
      <c r="L506" s="168"/>
      <c r="N506" s="168"/>
    </row>
    <row r="507">
      <c r="E507" s="227"/>
      <c r="F507" s="163"/>
      <c r="G507" s="163"/>
      <c r="H507" s="163"/>
      <c r="I507" s="163"/>
      <c r="J507" s="485"/>
      <c r="K507" s="163"/>
      <c r="L507" s="163"/>
      <c r="N507" s="163"/>
    </row>
    <row r="508">
      <c r="E508" s="225"/>
      <c r="F508" s="168"/>
      <c r="G508" s="168"/>
      <c r="H508" s="168"/>
      <c r="I508" s="168"/>
      <c r="J508" s="486"/>
      <c r="K508" s="168"/>
      <c r="L508" s="168"/>
      <c r="N508" s="168"/>
    </row>
    <row r="509">
      <c r="E509" s="227"/>
      <c r="F509" s="163"/>
      <c r="G509" s="163"/>
      <c r="H509" s="163"/>
      <c r="I509" s="163"/>
      <c r="J509" s="485"/>
      <c r="K509" s="163"/>
      <c r="L509" s="163"/>
      <c r="N509" s="163"/>
    </row>
    <row r="510">
      <c r="E510" s="225"/>
      <c r="F510" s="168"/>
      <c r="G510" s="168"/>
      <c r="H510" s="168"/>
      <c r="I510" s="168"/>
      <c r="J510" s="486"/>
      <c r="K510" s="168"/>
      <c r="L510" s="168"/>
      <c r="N510" s="168"/>
    </row>
    <row r="511">
      <c r="E511" s="227"/>
      <c r="F511" s="163"/>
      <c r="G511" s="163"/>
      <c r="H511" s="163"/>
      <c r="I511" s="163"/>
      <c r="J511" s="485"/>
      <c r="K511" s="163"/>
      <c r="L511" s="163"/>
      <c r="N511" s="163"/>
    </row>
    <row r="512">
      <c r="E512" s="225"/>
      <c r="F512" s="168"/>
      <c r="G512" s="168"/>
      <c r="H512" s="168"/>
      <c r="I512" s="168"/>
      <c r="J512" s="486"/>
      <c r="K512" s="168"/>
      <c r="L512" s="168"/>
      <c r="N512" s="168"/>
    </row>
    <row r="513">
      <c r="E513" s="227"/>
      <c r="F513" s="163"/>
      <c r="G513" s="163"/>
      <c r="H513" s="163"/>
      <c r="I513" s="163"/>
      <c r="J513" s="485"/>
      <c r="K513" s="163"/>
      <c r="L513" s="163"/>
      <c r="N513" s="163"/>
    </row>
    <row r="514">
      <c r="E514" s="225"/>
      <c r="F514" s="168"/>
      <c r="G514" s="168"/>
      <c r="H514" s="168"/>
      <c r="I514" s="168"/>
      <c r="J514" s="486"/>
      <c r="K514" s="168"/>
      <c r="L514" s="168"/>
      <c r="N514" s="168"/>
    </row>
    <row r="515">
      <c r="E515" s="227"/>
      <c r="F515" s="163"/>
      <c r="G515" s="163"/>
      <c r="H515" s="163"/>
      <c r="I515" s="163"/>
      <c r="J515" s="485"/>
      <c r="K515" s="163"/>
      <c r="L515" s="163"/>
      <c r="N515" s="163"/>
    </row>
    <row r="516">
      <c r="E516" s="225"/>
      <c r="F516" s="168"/>
      <c r="G516" s="168"/>
      <c r="H516" s="168"/>
      <c r="I516" s="168"/>
      <c r="J516" s="486"/>
      <c r="K516" s="168"/>
      <c r="L516" s="168"/>
      <c r="N516" s="168"/>
    </row>
    <row r="517">
      <c r="E517" s="227"/>
      <c r="F517" s="163"/>
      <c r="G517" s="163"/>
      <c r="H517" s="163"/>
      <c r="I517" s="163"/>
      <c r="J517" s="485"/>
      <c r="K517" s="163"/>
      <c r="L517" s="163"/>
      <c r="N517" s="163"/>
    </row>
    <row r="518">
      <c r="E518" s="225"/>
      <c r="F518" s="168"/>
      <c r="G518" s="168"/>
      <c r="H518" s="168"/>
      <c r="I518" s="168"/>
      <c r="J518" s="486"/>
      <c r="K518" s="168"/>
      <c r="L518" s="168"/>
      <c r="N518" s="168"/>
    </row>
    <row r="519">
      <c r="E519" s="227"/>
      <c r="F519" s="163"/>
      <c r="G519" s="163"/>
      <c r="H519" s="163"/>
      <c r="I519" s="163"/>
      <c r="J519" s="485"/>
      <c r="K519" s="163"/>
      <c r="L519" s="163"/>
      <c r="N519" s="163"/>
    </row>
    <row r="520">
      <c r="E520" s="225"/>
      <c r="F520" s="168"/>
      <c r="G520" s="168"/>
      <c r="H520" s="168"/>
      <c r="I520" s="168"/>
      <c r="J520" s="486"/>
      <c r="K520" s="168"/>
      <c r="L520" s="168"/>
      <c r="N520" s="168"/>
    </row>
    <row r="521">
      <c r="E521" s="227"/>
      <c r="F521" s="163"/>
      <c r="G521" s="163"/>
      <c r="H521" s="163"/>
      <c r="I521" s="163"/>
      <c r="J521" s="485"/>
      <c r="K521" s="163"/>
      <c r="L521" s="163"/>
      <c r="N521" s="163"/>
    </row>
    <row r="522">
      <c r="E522" s="225"/>
      <c r="F522" s="168"/>
      <c r="G522" s="168"/>
      <c r="H522" s="168"/>
      <c r="I522" s="168"/>
      <c r="J522" s="486"/>
      <c r="K522" s="168"/>
      <c r="L522" s="168"/>
      <c r="N522" s="168"/>
    </row>
    <row r="523">
      <c r="E523" s="227"/>
      <c r="F523" s="163"/>
      <c r="G523" s="163"/>
      <c r="H523" s="163"/>
      <c r="I523" s="163"/>
      <c r="J523" s="485"/>
      <c r="K523" s="163"/>
      <c r="L523" s="163"/>
      <c r="N523" s="163"/>
    </row>
    <row r="524">
      <c r="E524" s="225"/>
      <c r="F524" s="168"/>
      <c r="G524" s="168"/>
      <c r="H524" s="168"/>
      <c r="I524" s="168"/>
      <c r="J524" s="486"/>
      <c r="K524" s="168"/>
      <c r="L524" s="168"/>
      <c r="N524" s="168"/>
    </row>
    <row r="525">
      <c r="E525" s="227"/>
      <c r="F525" s="163"/>
      <c r="G525" s="163"/>
      <c r="H525" s="163"/>
      <c r="I525" s="163"/>
      <c r="J525" s="485"/>
      <c r="K525" s="163"/>
      <c r="L525" s="163"/>
      <c r="N525" s="163"/>
    </row>
    <row r="526">
      <c r="E526" s="225"/>
      <c r="F526" s="168"/>
      <c r="G526" s="168"/>
      <c r="H526" s="168"/>
      <c r="I526" s="168"/>
      <c r="J526" s="486"/>
      <c r="K526" s="168"/>
      <c r="L526" s="168"/>
      <c r="N526" s="168"/>
    </row>
    <row r="527">
      <c r="E527" s="227"/>
      <c r="F527" s="163"/>
      <c r="G527" s="163"/>
      <c r="H527" s="163"/>
      <c r="I527" s="163"/>
      <c r="J527" s="485"/>
      <c r="K527" s="163"/>
      <c r="L527" s="163"/>
      <c r="N527" s="163"/>
    </row>
    <row r="528">
      <c r="E528" s="225"/>
      <c r="F528" s="168"/>
      <c r="G528" s="168"/>
      <c r="H528" s="168"/>
      <c r="I528" s="168"/>
      <c r="J528" s="486"/>
      <c r="K528" s="168"/>
      <c r="L528" s="168"/>
      <c r="N528" s="168"/>
    </row>
    <row r="529">
      <c r="E529" s="227"/>
      <c r="F529" s="163"/>
      <c r="G529" s="163"/>
      <c r="H529" s="163"/>
      <c r="I529" s="163"/>
      <c r="J529" s="485"/>
      <c r="K529" s="163"/>
      <c r="L529" s="163"/>
      <c r="N529" s="163"/>
    </row>
    <row r="530">
      <c r="E530" s="225"/>
      <c r="F530" s="168"/>
      <c r="G530" s="168"/>
      <c r="H530" s="168"/>
      <c r="I530" s="168"/>
      <c r="J530" s="486"/>
      <c r="K530" s="168"/>
      <c r="L530" s="168"/>
      <c r="N530" s="168"/>
    </row>
    <row r="531">
      <c r="E531" s="227"/>
      <c r="F531" s="163"/>
      <c r="G531" s="163"/>
      <c r="H531" s="163"/>
      <c r="I531" s="163"/>
      <c r="J531" s="485"/>
      <c r="K531" s="163"/>
      <c r="L531" s="163"/>
      <c r="N531" s="163"/>
    </row>
    <row r="532">
      <c r="E532" s="225"/>
      <c r="F532" s="168"/>
      <c r="G532" s="168"/>
      <c r="H532" s="168"/>
      <c r="I532" s="168"/>
      <c r="J532" s="486"/>
      <c r="K532" s="168"/>
      <c r="L532" s="168"/>
      <c r="N532" s="168"/>
    </row>
    <row r="533">
      <c r="E533" s="227"/>
      <c r="F533" s="163"/>
      <c r="G533" s="163"/>
      <c r="H533" s="163"/>
      <c r="I533" s="163"/>
      <c r="J533" s="485"/>
      <c r="K533" s="163"/>
      <c r="L533" s="163"/>
      <c r="N533" s="163"/>
    </row>
    <row r="534">
      <c r="E534" s="225"/>
      <c r="F534" s="168"/>
      <c r="G534" s="168"/>
      <c r="H534" s="168"/>
      <c r="I534" s="168"/>
      <c r="J534" s="486"/>
      <c r="K534" s="168"/>
      <c r="L534" s="168"/>
      <c r="N534" s="168"/>
    </row>
    <row r="535">
      <c r="E535" s="227"/>
      <c r="F535" s="163"/>
      <c r="G535" s="163"/>
      <c r="H535" s="163"/>
      <c r="I535" s="163"/>
      <c r="J535" s="485"/>
      <c r="K535" s="163"/>
      <c r="L535" s="163"/>
      <c r="N535" s="163"/>
    </row>
    <row r="536">
      <c r="E536" s="225"/>
      <c r="F536" s="168"/>
      <c r="G536" s="168"/>
      <c r="H536" s="168"/>
      <c r="I536" s="168"/>
      <c r="J536" s="486"/>
      <c r="K536" s="168"/>
      <c r="L536" s="168"/>
      <c r="N536" s="168"/>
    </row>
    <row r="537">
      <c r="E537" s="227"/>
      <c r="F537" s="163"/>
      <c r="G537" s="163"/>
      <c r="H537" s="163"/>
      <c r="I537" s="163"/>
      <c r="J537" s="485"/>
      <c r="K537" s="163"/>
      <c r="L537" s="163"/>
      <c r="N537" s="163"/>
    </row>
    <row r="538">
      <c r="E538" s="225"/>
      <c r="F538" s="168"/>
      <c r="G538" s="168"/>
      <c r="H538" s="168"/>
      <c r="I538" s="168"/>
      <c r="J538" s="486"/>
      <c r="K538" s="168"/>
      <c r="L538" s="168"/>
      <c r="N538" s="168"/>
    </row>
    <row r="539">
      <c r="E539" s="227"/>
      <c r="F539" s="163"/>
      <c r="G539" s="163"/>
      <c r="H539" s="163"/>
      <c r="I539" s="163"/>
      <c r="J539" s="485"/>
      <c r="K539" s="163"/>
      <c r="L539" s="163"/>
      <c r="N539" s="163"/>
    </row>
    <row r="540">
      <c r="E540" s="225"/>
      <c r="F540" s="168"/>
      <c r="G540" s="168"/>
      <c r="H540" s="168"/>
      <c r="I540" s="168"/>
      <c r="J540" s="486"/>
      <c r="K540" s="168"/>
      <c r="L540" s="168"/>
      <c r="N540" s="168"/>
    </row>
    <row r="541">
      <c r="E541" s="227"/>
      <c r="F541" s="163"/>
      <c r="G541" s="163"/>
      <c r="H541" s="163"/>
      <c r="I541" s="163"/>
      <c r="J541" s="485"/>
      <c r="K541" s="163"/>
      <c r="L541" s="163"/>
      <c r="N541" s="163"/>
    </row>
    <row r="542">
      <c r="E542" s="225"/>
      <c r="F542" s="168"/>
      <c r="G542" s="168"/>
      <c r="H542" s="168"/>
      <c r="I542" s="168"/>
      <c r="J542" s="486"/>
      <c r="K542" s="168"/>
      <c r="L542" s="168"/>
      <c r="N542" s="168"/>
    </row>
    <row r="543">
      <c r="E543" s="227"/>
      <c r="F543" s="163"/>
      <c r="G543" s="163"/>
      <c r="H543" s="163"/>
      <c r="I543" s="163"/>
      <c r="J543" s="485"/>
      <c r="K543" s="163"/>
      <c r="L543" s="163"/>
      <c r="N543" s="163"/>
    </row>
    <row r="544">
      <c r="E544" s="225"/>
      <c r="F544" s="168"/>
      <c r="G544" s="168"/>
      <c r="H544" s="168"/>
      <c r="I544" s="168"/>
      <c r="J544" s="486"/>
      <c r="K544" s="168"/>
      <c r="L544" s="168"/>
      <c r="N544" s="168"/>
    </row>
    <row r="545">
      <c r="E545" s="227"/>
      <c r="F545" s="163"/>
      <c r="G545" s="163"/>
      <c r="H545" s="163"/>
      <c r="I545" s="163"/>
      <c r="J545" s="485"/>
      <c r="K545" s="163"/>
      <c r="L545" s="163"/>
      <c r="N545" s="163"/>
    </row>
    <row r="546">
      <c r="E546" s="225"/>
      <c r="F546" s="168"/>
      <c r="G546" s="168"/>
      <c r="H546" s="168"/>
      <c r="I546" s="168"/>
      <c r="J546" s="486"/>
      <c r="K546" s="168"/>
      <c r="L546" s="168"/>
      <c r="N546" s="168"/>
    </row>
    <row r="547">
      <c r="E547" s="227"/>
      <c r="F547" s="163"/>
      <c r="G547" s="163"/>
      <c r="H547" s="163"/>
      <c r="I547" s="163"/>
      <c r="J547" s="485"/>
      <c r="K547" s="163"/>
      <c r="L547" s="163"/>
      <c r="N547" s="163"/>
    </row>
    <row r="548">
      <c r="E548" s="225"/>
      <c r="F548" s="168"/>
      <c r="G548" s="168"/>
      <c r="H548" s="168"/>
      <c r="I548" s="168"/>
      <c r="J548" s="486"/>
      <c r="K548" s="168"/>
      <c r="L548" s="168"/>
      <c r="N548" s="168"/>
    </row>
    <row r="549">
      <c r="E549" s="227"/>
      <c r="F549" s="163"/>
      <c r="G549" s="163"/>
      <c r="H549" s="163"/>
      <c r="I549" s="163"/>
      <c r="J549" s="485"/>
      <c r="K549" s="163"/>
      <c r="L549" s="163"/>
      <c r="N549" s="163"/>
    </row>
    <row r="550">
      <c r="E550" s="225"/>
      <c r="F550" s="168"/>
      <c r="G550" s="168"/>
      <c r="H550" s="168"/>
      <c r="I550" s="168"/>
      <c r="J550" s="486"/>
      <c r="K550" s="168"/>
      <c r="L550" s="168"/>
      <c r="N550" s="168"/>
    </row>
    <row r="551">
      <c r="E551" s="227"/>
      <c r="F551" s="163"/>
      <c r="G551" s="163"/>
      <c r="H551" s="163"/>
      <c r="I551" s="163"/>
      <c r="J551" s="485"/>
      <c r="K551" s="163"/>
      <c r="L551" s="163"/>
      <c r="N551" s="163"/>
    </row>
    <row r="552">
      <c r="E552" s="225"/>
      <c r="F552" s="168"/>
      <c r="G552" s="168"/>
      <c r="H552" s="168"/>
      <c r="I552" s="168"/>
      <c r="J552" s="486"/>
      <c r="K552" s="168"/>
      <c r="L552" s="168"/>
      <c r="N552" s="168"/>
    </row>
    <row r="553">
      <c r="E553" s="227"/>
      <c r="F553" s="163"/>
      <c r="G553" s="163"/>
      <c r="H553" s="163"/>
      <c r="I553" s="163"/>
      <c r="J553" s="485"/>
      <c r="K553" s="163"/>
      <c r="L553" s="163"/>
      <c r="N553" s="163"/>
    </row>
    <row r="554">
      <c r="E554" s="225"/>
      <c r="F554" s="168"/>
      <c r="G554" s="168"/>
      <c r="H554" s="168"/>
      <c r="I554" s="168"/>
      <c r="J554" s="486"/>
      <c r="K554" s="168"/>
      <c r="L554" s="168"/>
      <c r="N554" s="168"/>
    </row>
    <row r="555">
      <c r="E555" s="227"/>
      <c r="F555" s="163"/>
      <c r="G555" s="163"/>
      <c r="H555" s="163"/>
      <c r="I555" s="163"/>
      <c r="J555" s="485"/>
      <c r="K555" s="163"/>
      <c r="L555" s="163"/>
      <c r="N555" s="163"/>
    </row>
    <row r="556">
      <c r="E556" s="225"/>
      <c r="F556" s="168"/>
      <c r="G556" s="168"/>
      <c r="H556" s="168"/>
      <c r="I556" s="168"/>
      <c r="J556" s="486"/>
      <c r="K556" s="168"/>
      <c r="L556" s="168"/>
      <c r="N556" s="168"/>
    </row>
    <row r="557">
      <c r="E557" s="227"/>
      <c r="F557" s="163"/>
      <c r="G557" s="163"/>
      <c r="H557" s="163"/>
      <c r="I557" s="163"/>
      <c r="J557" s="485"/>
      <c r="K557" s="163"/>
      <c r="L557" s="163"/>
      <c r="N557" s="163"/>
    </row>
    <row r="558">
      <c r="E558" s="225"/>
      <c r="F558" s="168"/>
      <c r="G558" s="168"/>
      <c r="H558" s="168"/>
      <c r="I558" s="168"/>
      <c r="J558" s="486"/>
      <c r="K558" s="168"/>
      <c r="L558" s="168"/>
      <c r="N558" s="168"/>
    </row>
    <row r="559">
      <c r="E559" s="227"/>
      <c r="F559" s="163"/>
      <c r="G559" s="163"/>
      <c r="H559" s="163"/>
      <c r="I559" s="163"/>
      <c r="J559" s="485"/>
      <c r="K559" s="163"/>
      <c r="L559" s="163"/>
      <c r="N559" s="163"/>
    </row>
    <row r="560">
      <c r="E560" s="225"/>
      <c r="F560" s="168"/>
      <c r="G560" s="168"/>
      <c r="H560" s="168"/>
      <c r="I560" s="168"/>
      <c r="J560" s="486"/>
      <c r="K560" s="168"/>
      <c r="L560" s="168"/>
      <c r="N560" s="168"/>
    </row>
    <row r="561">
      <c r="E561" s="227"/>
      <c r="F561" s="163"/>
      <c r="G561" s="163"/>
      <c r="H561" s="163"/>
      <c r="I561" s="163"/>
      <c r="J561" s="485"/>
      <c r="K561" s="163"/>
      <c r="L561" s="163"/>
      <c r="N561" s="163"/>
    </row>
    <row r="562">
      <c r="E562" s="225"/>
      <c r="F562" s="168"/>
      <c r="G562" s="168"/>
      <c r="H562" s="168"/>
      <c r="I562" s="168"/>
      <c r="J562" s="486"/>
      <c r="K562" s="168"/>
      <c r="L562" s="168"/>
      <c r="N562" s="168"/>
    </row>
    <row r="563">
      <c r="E563" s="227"/>
      <c r="F563" s="163"/>
      <c r="G563" s="163"/>
      <c r="H563" s="163"/>
      <c r="I563" s="163"/>
      <c r="J563" s="485"/>
      <c r="K563" s="163"/>
      <c r="L563" s="163"/>
      <c r="N563" s="163"/>
    </row>
    <row r="564">
      <c r="E564" s="225"/>
      <c r="F564" s="168"/>
      <c r="G564" s="168"/>
      <c r="H564" s="168"/>
      <c r="I564" s="168"/>
      <c r="J564" s="486"/>
      <c r="K564" s="168"/>
      <c r="L564" s="168"/>
      <c r="N564" s="168"/>
    </row>
    <row r="565">
      <c r="E565" s="227"/>
      <c r="F565" s="163"/>
      <c r="G565" s="163"/>
      <c r="H565" s="163"/>
      <c r="I565" s="163"/>
      <c r="J565" s="485"/>
      <c r="K565" s="163"/>
      <c r="L565" s="163"/>
      <c r="N565" s="163"/>
    </row>
    <row r="566">
      <c r="E566" s="225"/>
      <c r="F566" s="168"/>
      <c r="G566" s="168"/>
      <c r="H566" s="168"/>
      <c r="I566" s="168"/>
      <c r="J566" s="486"/>
      <c r="K566" s="168"/>
      <c r="L566" s="168"/>
      <c r="N566" s="168"/>
    </row>
    <row r="567">
      <c r="E567" s="227"/>
      <c r="F567" s="163"/>
      <c r="G567" s="163"/>
      <c r="H567" s="163"/>
      <c r="I567" s="163"/>
      <c r="J567" s="485"/>
      <c r="K567" s="163"/>
      <c r="L567" s="163"/>
      <c r="N567" s="163"/>
    </row>
    <row r="568">
      <c r="E568" s="225"/>
      <c r="F568" s="168"/>
      <c r="G568" s="168"/>
      <c r="H568" s="168"/>
      <c r="I568" s="168"/>
      <c r="J568" s="486"/>
      <c r="K568" s="168"/>
      <c r="L568" s="168"/>
      <c r="N568" s="168"/>
    </row>
    <row r="569">
      <c r="E569" s="227"/>
      <c r="F569" s="163"/>
      <c r="G569" s="163"/>
      <c r="H569" s="163"/>
      <c r="I569" s="163"/>
      <c r="J569" s="485"/>
      <c r="K569" s="163"/>
      <c r="L569" s="163"/>
      <c r="N569" s="163"/>
    </row>
    <row r="570">
      <c r="E570" s="225"/>
      <c r="F570" s="168"/>
      <c r="G570" s="168"/>
      <c r="H570" s="168"/>
      <c r="I570" s="168"/>
      <c r="J570" s="486"/>
      <c r="K570" s="168"/>
      <c r="L570" s="168"/>
      <c r="N570" s="168"/>
    </row>
    <row r="571">
      <c r="E571" s="227"/>
      <c r="F571" s="163"/>
      <c r="G571" s="163"/>
      <c r="H571" s="163"/>
      <c r="I571" s="163"/>
      <c r="J571" s="485"/>
      <c r="K571" s="163"/>
      <c r="L571" s="163"/>
      <c r="N571" s="163"/>
    </row>
    <row r="572">
      <c r="E572" s="225"/>
      <c r="F572" s="168"/>
      <c r="G572" s="168"/>
      <c r="H572" s="168"/>
      <c r="I572" s="168"/>
      <c r="J572" s="486"/>
      <c r="K572" s="168"/>
      <c r="L572" s="168"/>
      <c r="N572" s="168"/>
    </row>
    <row r="573">
      <c r="E573" s="227"/>
      <c r="F573" s="163"/>
      <c r="G573" s="163"/>
      <c r="H573" s="163"/>
      <c r="I573" s="163"/>
      <c r="J573" s="485"/>
      <c r="K573" s="163"/>
      <c r="L573" s="163"/>
      <c r="N573" s="163"/>
    </row>
    <row r="574">
      <c r="E574" s="225"/>
      <c r="F574" s="168"/>
      <c r="G574" s="168"/>
      <c r="H574" s="168"/>
      <c r="I574" s="168"/>
      <c r="J574" s="486"/>
      <c r="K574" s="168"/>
      <c r="L574" s="168"/>
      <c r="N574" s="168"/>
    </row>
    <row r="575">
      <c r="E575" s="227"/>
      <c r="F575" s="163"/>
      <c r="G575" s="163"/>
      <c r="H575" s="163"/>
      <c r="I575" s="163"/>
      <c r="J575" s="485"/>
      <c r="K575" s="163"/>
      <c r="L575" s="163"/>
      <c r="N575" s="163"/>
    </row>
    <row r="576">
      <c r="E576" s="225"/>
      <c r="F576" s="168"/>
      <c r="G576" s="168"/>
      <c r="H576" s="168"/>
      <c r="I576" s="168"/>
      <c r="J576" s="486"/>
      <c r="K576" s="168"/>
      <c r="L576" s="168"/>
      <c r="N576" s="168"/>
    </row>
    <row r="577">
      <c r="E577" s="227"/>
      <c r="F577" s="163"/>
      <c r="G577" s="163"/>
      <c r="H577" s="163"/>
      <c r="I577" s="163"/>
      <c r="J577" s="485"/>
      <c r="K577" s="163"/>
      <c r="L577" s="163"/>
      <c r="N577" s="163"/>
    </row>
    <row r="578">
      <c r="E578" s="225"/>
      <c r="F578" s="168"/>
      <c r="G578" s="168"/>
      <c r="H578" s="168"/>
      <c r="I578" s="168"/>
      <c r="J578" s="486"/>
      <c r="K578" s="168"/>
      <c r="L578" s="168"/>
      <c r="N578" s="168"/>
    </row>
    <row r="579">
      <c r="E579" s="227"/>
      <c r="F579" s="163"/>
      <c r="G579" s="163"/>
      <c r="H579" s="163"/>
      <c r="I579" s="163"/>
      <c r="J579" s="485"/>
      <c r="K579" s="163"/>
      <c r="L579" s="163"/>
      <c r="N579" s="163"/>
    </row>
    <row r="580">
      <c r="E580" s="225"/>
      <c r="F580" s="168"/>
      <c r="G580" s="168"/>
      <c r="H580" s="168"/>
      <c r="I580" s="168"/>
      <c r="J580" s="486"/>
      <c r="K580" s="168"/>
      <c r="L580" s="168"/>
      <c r="N580" s="168"/>
    </row>
    <row r="581">
      <c r="E581" s="227"/>
      <c r="F581" s="163"/>
      <c r="G581" s="163"/>
      <c r="H581" s="163"/>
      <c r="I581" s="163"/>
      <c r="J581" s="485"/>
      <c r="K581" s="163"/>
      <c r="L581" s="163"/>
      <c r="N581" s="163"/>
    </row>
    <row r="582">
      <c r="E582" s="225"/>
      <c r="F582" s="168"/>
      <c r="G582" s="168"/>
      <c r="H582" s="168"/>
      <c r="I582" s="168"/>
      <c r="J582" s="486"/>
      <c r="K582" s="168"/>
      <c r="L582" s="168"/>
      <c r="N582" s="168"/>
    </row>
    <row r="583">
      <c r="E583" s="227"/>
      <c r="F583" s="163"/>
      <c r="G583" s="163"/>
      <c r="H583" s="163"/>
      <c r="I583" s="163"/>
      <c r="J583" s="485"/>
      <c r="K583" s="163"/>
      <c r="L583" s="163"/>
      <c r="N583" s="163"/>
    </row>
    <row r="584">
      <c r="E584" s="225"/>
      <c r="F584" s="168"/>
      <c r="G584" s="168"/>
      <c r="H584" s="168"/>
      <c r="I584" s="168"/>
      <c r="J584" s="486"/>
      <c r="K584" s="168"/>
      <c r="L584" s="168"/>
      <c r="N584" s="168"/>
    </row>
    <row r="585">
      <c r="E585" s="227"/>
      <c r="F585" s="163"/>
      <c r="G585" s="163"/>
      <c r="H585" s="163"/>
      <c r="I585" s="163"/>
      <c r="J585" s="485"/>
      <c r="K585" s="163"/>
      <c r="L585" s="163"/>
      <c r="N585" s="163"/>
    </row>
    <row r="586">
      <c r="E586" s="225"/>
      <c r="F586" s="168"/>
      <c r="G586" s="168"/>
      <c r="H586" s="168"/>
      <c r="I586" s="168"/>
      <c r="J586" s="486"/>
      <c r="K586" s="168"/>
      <c r="L586" s="168"/>
      <c r="N586" s="168"/>
    </row>
    <row r="587">
      <c r="E587" s="227"/>
      <c r="F587" s="163"/>
      <c r="G587" s="163"/>
      <c r="H587" s="163"/>
      <c r="I587" s="163"/>
      <c r="J587" s="485"/>
      <c r="K587" s="163"/>
      <c r="L587" s="163"/>
      <c r="N587" s="163"/>
    </row>
    <row r="588">
      <c r="E588" s="225"/>
      <c r="F588" s="168"/>
      <c r="G588" s="168"/>
      <c r="H588" s="168"/>
      <c r="I588" s="168"/>
      <c r="J588" s="486"/>
      <c r="K588" s="168"/>
      <c r="L588" s="168"/>
      <c r="N588" s="168"/>
    </row>
    <row r="589">
      <c r="E589" s="227"/>
      <c r="F589" s="163"/>
      <c r="G589" s="163"/>
      <c r="H589" s="163"/>
      <c r="I589" s="163"/>
      <c r="J589" s="485"/>
      <c r="K589" s="163"/>
      <c r="L589" s="163"/>
      <c r="N589" s="163"/>
    </row>
    <row r="590">
      <c r="E590" s="225"/>
      <c r="F590" s="168"/>
      <c r="G590" s="168"/>
      <c r="H590" s="168"/>
      <c r="I590" s="168"/>
      <c r="J590" s="486"/>
      <c r="K590" s="168"/>
      <c r="L590" s="168"/>
      <c r="N590" s="168"/>
    </row>
    <row r="591">
      <c r="E591" s="227"/>
      <c r="F591" s="163"/>
      <c r="G591" s="163"/>
      <c r="H591" s="163"/>
      <c r="I591" s="163"/>
      <c r="J591" s="485"/>
      <c r="K591" s="163"/>
      <c r="L591" s="163"/>
      <c r="N591" s="163"/>
    </row>
    <row r="592">
      <c r="E592" s="225"/>
      <c r="F592" s="168"/>
      <c r="G592" s="168"/>
      <c r="H592" s="168"/>
      <c r="I592" s="168"/>
      <c r="J592" s="486"/>
      <c r="K592" s="168"/>
      <c r="L592" s="168"/>
      <c r="N592" s="168"/>
    </row>
    <row r="593">
      <c r="E593" s="227"/>
      <c r="F593" s="163"/>
      <c r="G593" s="163"/>
      <c r="H593" s="163"/>
      <c r="I593" s="163"/>
      <c r="J593" s="485"/>
      <c r="K593" s="163"/>
      <c r="L593" s="163"/>
      <c r="N593" s="163"/>
    </row>
    <row r="594">
      <c r="E594" s="225"/>
      <c r="F594" s="168"/>
      <c r="G594" s="168"/>
      <c r="H594" s="168"/>
      <c r="I594" s="168"/>
      <c r="J594" s="486"/>
      <c r="K594" s="168"/>
      <c r="L594" s="168"/>
      <c r="N594" s="168"/>
    </row>
    <row r="595">
      <c r="E595" s="227"/>
      <c r="F595" s="163"/>
      <c r="G595" s="163"/>
      <c r="H595" s="163"/>
      <c r="I595" s="163"/>
      <c r="J595" s="485"/>
      <c r="K595" s="163"/>
      <c r="L595" s="163"/>
      <c r="N595" s="163"/>
    </row>
    <row r="596">
      <c r="E596" s="225"/>
      <c r="F596" s="168"/>
      <c r="G596" s="168"/>
      <c r="H596" s="168"/>
      <c r="I596" s="168"/>
      <c r="J596" s="486"/>
      <c r="K596" s="168"/>
      <c r="L596" s="168"/>
      <c r="N596" s="168"/>
    </row>
    <row r="597">
      <c r="E597" s="227"/>
      <c r="F597" s="163"/>
      <c r="G597" s="163"/>
      <c r="H597" s="163"/>
      <c r="I597" s="163"/>
      <c r="J597" s="485"/>
      <c r="K597" s="163"/>
      <c r="L597" s="163"/>
      <c r="N597" s="163"/>
    </row>
    <row r="598">
      <c r="E598" s="225"/>
      <c r="F598" s="168"/>
      <c r="G598" s="168"/>
      <c r="H598" s="168"/>
      <c r="I598" s="168"/>
      <c r="J598" s="486"/>
      <c r="K598" s="168"/>
      <c r="L598" s="168"/>
      <c r="N598" s="168"/>
    </row>
    <row r="599">
      <c r="E599" s="227"/>
      <c r="F599" s="163"/>
      <c r="G599" s="163"/>
      <c r="H599" s="163"/>
      <c r="I599" s="163"/>
      <c r="J599" s="485"/>
      <c r="K599" s="163"/>
      <c r="L599" s="163"/>
      <c r="N599" s="163"/>
    </row>
    <row r="600">
      <c r="E600" s="225"/>
      <c r="F600" s="168"/>
      <c r="G600" s="168"/>
      <c r="H600" s="168"/>
      <c r="I600" s="168"/>
      <c r="J600" s="486"/>
      <c r="K600" s="168"/>
      <c r="L600" s="168"/>
      <c r="N600" s="168"/>
    </row>
    <row r="601">
      <c r="E601" s="227"/>
      <c r="F601" s="163"/>
      <c r="G601" s="163"/>
      <c r="H601" s="163"/>
      <c r="I601" s="163"/>
      <c r="J601" s="485"/>
      <c r="K601" s="163"/>
      <c r="L601" s="163"/>
      <c r="N601" s="163"/>
    </row>
    <row r="602">
      <c r="E602" s="225"/>
      <c r="F602" s="168"/>
      <c r="G602" s="168"/>
      <c r="H602" s="168"/>
      <c r="I602" s="168"/>
      <c r="J602" s="486"/>
      <c r="K602" s="168"/>
      <c r="L602" s="168"/>
      <c r="N602" s="168"/>
    </row>
    <row r="603">
      <c r="E603" s="227"/>
      <c r="F603" s="163"/>
      <c r="G603" s="163"/>
      <c r="H603" s="163"/>
      <c r="I603" s="163"/>
      <c r="J603" s="485"/>
      <c r="K603" s="163"/>
      <c r="L603" s="163"/>
      <c r="N603" s="163"/>
    </row>
    <row r="604">
      <c r="E604" s="225"/>
      <c r="F604" s="168"/>
      <c r="G604" s="168"/>
      <c r="H604" s="168"/>
      <c r="I604" s="168"/>
      <c r="J604" s="486"/>
      <c r="K604" s="168"/>
      <c r="L604" s="168"/>
      <c r="N604" s="168"/>
    </row>
    <row r="605">
      <c r="E605" s="227"/>
      <c r="F605" s="163"/>
      <c r="G605" s="163"/>
      <c r="H605" s="163"/>
      <c r="I605" s="163"/>
      <c r="J605" s="485"/>
      <c r="K605" s="163"/>
      <c r="L605" s="163"/>
      <c r="N605" s="163"/>
    </row>
    <row r="606">
      <c r="E606" s="225"/>
      <c r="F606" s="168"/>
      <c r="G606" s="168"/>
      <c r="H606" s="168"/>
      <c r="I606" s="168"/>
      <c r="J606" s="486"/>
      <c r="K606" s="168"/>
      <c r="L606" s="168"/>
      <c r="N606" s="168"/>
    </row>
    <row r="607">
      <c r="E607" s="227"/>
      <c r="F607" s="163"/>
      <c r="G607" s="163"/>
      <c r="H607" s="163"/>
      <c r="I607" s="163"/>
      <c r="J607" s="485"/>
      <c r="K607" s="163"/>
      <c r="L607" s="163"/>
      <c r="N607" s="163"/>
    </row>
    <row r="608">
      <c r="E608" s="225"/>
      <c r="F608" s="168"/>
      <c r="G608" s="168"/>
      <c r="H608" s="168"/>
      <c r="I608" s="168"/>
      <c r="J608" s="486"/>
      <c r="K608" s="168"/>
      <c r="L608" s="168"/>
      <c r="N608" s="168"/>
    </row>
    <row r="609">
      <c r="E609" s="227"/>
      <c r="F609" s="163"/>
      <c r="G609" s="163"/>
      <c r="H609" s="163"/>
      <c r="I609" s="163"/>
      <c r="J609" s="485"/>
      <c r="K609" s="163"/>
      <c r="L609" s="163"/>
      <c r="N609" s="163"/>
    </row>
    <row r="610">
      <c r="E610" s="225"/>
      <c r="F610" s="168"/>
      <c r="G610" s="168"/>
      <c r="H610" s="168"/>
      <c r="I610" s="168"/>
      <c r="J610" s="486"/>
      <c r="K610" s="168"/>
      <c r="L610" s="168"/>
      <c r="N610" s="168"/>
    </row>
    <row r="611">
      <c r="E611" s="227"/>
      <c r="F611" s="163"/>
      <c r="G611" s="163"/>
      <c r="H611" s="163"/>
      <c r="I611" s="163"/>
      <c r="J611" s="485"/>
      <c r="K611" s="163"/>
      <c r="L611" s="163"/>
      <c r="N611" s="163"/>
    </row>
    <row r="612">
      <c r="E612" s="225"/>
      <c r="F612" s="168"/>
      <c r="G612" s="168"/>
      <c r="H612" s="168"/>
      <c r="I612" s="168"/>
      <c r="J612" s="486"/>
      <c r="K612" s="168"/>
      <c r="L612" s="168"/>
      <c r="N612" s="168"/>
    </row>
    <row r="613">
      <c r="E613" s="227"/>
      <c r="F613" s="163"/>
      <c r="G613" s="163"/>
      <c r="H613" s="163"/>
      <c r="I613" s="163"/>
      <c r="J613" s="485"/>
      <c r="K613" s="163"/>
      <c r="L613" s="163"/>
      <c r="N613" s="163"/>
    </row>
    <row r="614">
      <c r="E614" s="225"/>
      <c r="F614" s="168"/>
      <c r="G614" s="168"/>
      <c r="H614" s="168"/>
      <c r="I614" s="168"/>
      <c r="J614" s="486"/>
      <c r="K614" s="168"/>
      <c r="L614" s="168"/>
      <c r="N614" s="168"/>
    </row>
    <row r="615">
      <c r="E615" s="227"/>
      <c r="F615" s="163"/>
      <c r="G615" s="163"/>
      <c r="H615" s="163"/>
      <c r="I615" s="163"/>
      <c r="J615" s="485"/>
      <c r="K615" s="163"/>
      <c r="L615" s="163"/>
      <c r="N615" s="163"/>
    </row>
    <row r="616">
      <c r="E616" s="225"/>
      <c r="F616" s="168"/>
      <c r="G616" s="168"/>
      <c r="H616" s="168"/>
      <c r="I616" s="168"/>
      <c r="J616" s="486"/>
      <c r="K616" s="168"/>
      <c r="L616" s="168"/>
      <c r="N616" s="168"/>
    </row>
    <row r="617">
      <c r="E617" s="227"/>
      <c r="F617" s="163"/>
      <c r="G617" s="163"/>
      <c r="H617" s="163"/>
      <c r="I617" s="163"/>
      <c r="J617" s="485"/>
      <c r="K617" s="163"/>
      <c r="L617" s="163"/>
      <c r="N617" s="163"/>
    </row>
    <row r="618">
      <c r="E618" s="225"/>
      <c r="F618" s="168"/>
      <c r="G618" s="168"/>
      <c r="H618" s="168"/>
      <c r="I618" s="168"/>
      <c r="J618" s="486"/>
      <c r="K618" s="168"/>
      <c r="L618" s="168"/>
      <c r="N618" s="168"/>
    </row>
    <row r="619">
      <c r="E619" s="227"/>
      <c r="F619" s="163"/>
      <c r="G619" s="163"/>
      <c r="H619" s="163"/>
      <c r="I619" s="163"/>
      <c r="J619" s="485"/>
      <c r="K619" s="163"/>
      <c r="L619" s="163"/>
      <c r="N619" s="163"/>
    </row>
    <row r="620">
      <c r="E620" s="225"/>
      <c r="F620" s="168"/>
      <c r="G620" s="168"/>
      <c r="H620" s="168"/>
      <c r="I620" s="168"/>
      <c r="J620" s="486"/>
      <c r="K620" s="168"/>
      <c r="L620" s="168"/>
      <c r="N620" s="168"/>
    </row>
    <row r="621">
      <c r="E621" s="227"/>
      <c r="F621" s="163"/>
      <c r="G621" s="163"/>
      <c r="H621" s="163"/>
      <c r="I621" s="163"/>
      <c r="J621" s="485"/>
      <c r="K621" s="163"/>
      <c r="L621" s="163"/>
      <c r="N621" s="163"/>
    </row>
    <row r="622">
      <c r="E622" s="225"/>
      <c r="F622" s="168"/>
      <c r="G622" s="168"/>
      <c r="H622" s="168"/>
      <c r="I622" s="168"/>
      <c r="J622" s="486"/>
      <c r="K622" s="168"/>
      <c r="L622" s="168"/>
      <c r="N622" s="168"/>
    </row>
    <row r="623">
      <c r="E623" s="227"/>
      <c r="F623" s="163"/>
      <c r="G623" s="163"/>
      <c r="H623" s="163"/>
      <c r="I623" s="163"/>
      <c r="J623" s="485"/>
      <c r="K623" s="163"/>
      <c r="L623" s="163"/>
      <c r="N623" s="163"/>
    </row>
    <row r="624">
      <c r="E624" s="225"/>
      <c r="F624" s="168"/>
      <c r="G624" s="168"/>
      <c r="H624" s="168"/>
      <c r="I624" s="168"/>
      <c r="J624" s="486"/>
      <c r="K624" s="168"/>
      <c r="L624" s="168"/>
      <c r="N624" s="168"/>
    </row>
    <row r="625">
      <c r="E625" s="227"/>
      <c r="F625" s="163"/>
      <c r="G625" s="163"/>
      <c r="H625" s="163"/>
      <c r="I625" s="163"/>
      <c r="J625" s="485"/>
      <c r="K625" s="163"/>
      <c r="L625" s="163"/>
      <c r="N625" s="163"/>
    </row>
    <row r="626">
      <c r="E626" s="225"/>
      <c r="F626" s="168"/>
      <c r="G626" s="168"/>
      <c r="H626" s="168"/>
      <c r="I626" s="168"/>
      <c r="J626" s="486"/>
      <c r="K626" s="168"/>
      <c r="L626" s="168"/>
      <c r="N626" s="168"/>
    </row>
    <row r="627">
      <c r="E627" s="227"/>
      <c r="F627" s="163"/>
      <c r="G627" s="163"/>
      <c r="H627" s="163"/>
      <c r="I627" s="163"/>
      <c r="J627" s="485"/>
      <c r="K627" s="163"/>
      <c r="L627" s="163"/>
      <c r="N627" s="163"/>
    </row>
    <row r="628">
      <c r="E628" s="225"/>
      <c r="F628" s="168"/>
      <c r="G628" s="168"/>
      <c r="H628" s="168"/>
      <c r="I628" s="168"/>
      <c r="J628" s="486"/>
      <c r="K628" s="168"/>
      <c r="L628" s="168"/>
      <c r="N628" s="168"/>
    </row>
    <row r="629">
      <c r="E629" s="227"/>
      <c r="F629" s="163"/>
      <c r="G629" s="163"/>
      <c r="H629" s="163"/>
      <c r="I629" s="163"/>
      <c r="J629" s="485"/>
      <c r="K629" s="163"/>
      <c r="L629" s="163"/>
      <c r="N629" s="163"/>
    </row>
    <row r="630">
      <c r="E630" s="225"/>
      <c r="F630" s="168"/>
      <c r="G630" s="168"/>
      <c r="H630" s="168"/>
      <c r="I630" s="168"/>
      <c r="J630" s="486"/>
      <c r="K630" s="168"/>
      <c r="L630" s="168"/>
      <c r="N630" s="168"/>
    </row>
    <row r="631">
      <c r="E631" s="227"/>
      <c r="F631" s="163"/>
      <c r="G631" s="163"/>
      <c r="H631" s="163"/>
      <c r="I631" s="163"/>
      <c r="J631" s="485"/>
      <c r="K631" s="163"/>
      <c r="L631" s="163"/>
      <c r="N631" s="163"/>
    </row>
    <row r="632">
      <c r="E632" s="225"/>
      <c r="F632" s="168"/>
      <c r="G632" s="168"/>
      <c r="H632" s="168"/>
      <c r="I632" s="168"/>
      <c r="J632" s="486"/>
      <c r="K632" s="168"/>
      <c r="L632" s="168"/>
      <c r="N632" s="168"/>
    </row>
    <row r="633">
      <c r="E633" s="227"/>
      <c r="F633" s="163"/>
      <c r="G633" s="163"/>
      <c r="H633" s="163"/>
      <c r="I633" s="163"/>
      <c r="J633" s="485"/>
      <c r="K633" s="163"/>
      <c r="L633" s="163"/>
      <c r="N633" s="163"/>
    </row>
    <row r="634">
      <c r="E634" s="225"/>
      <c r="F634" s="168"/>
      <c r="G634" s="168"/>
      <c r="H634" s="168"/>
      <c r="I634" s="168"/>
      <c r="J634" s="486"/>
      <c r="K634" s="168"/>
      <c r="L634" s="168"/>
      <c r="N634" s="168"/>
    </row>
    <row r="635">
      <c r="E635" s="227"/>
      <c r="F635" s="163"/>
      <c r="G635" s="163"/>
      <c r="H635" s="163"/>
      <c r="I635" s="163"/>
      <c r="J635" s="485"/>
      <c r="K635" s="163"/>
      <c r="L635" s="163"/>
      <c r="N635" s="163"/>
    </row>
    <row r="636">
      <c r="E636" s="225"/>
      <c r="F636" s="168"/>
      <c r="G636" s="168"/>
      <c r="H636" s="168"/>
      <c r="I636" s="168"/>
      <c r="J636" s="486"/>
      <c r="K636" s="168"/>
      <c r="L636" s="168"/>
      <c r="N636" s="168"/>
    </row>
    <row r="637">
      <c r="E637" s="227"/>
      <c r="F637" s="163"/>
      <c r="G637" s="163"/>
      <c r="H637" s="163"/>
      <c r="I637" s="163"/>
      <c r="J637" s="485"/>
      <c r="K637" s="163"/>
      <c r="L637" s="163"/>
      <c r="N637" s="163"/>
    </row>
    <row r="638">
      <c r="E638" s="225"/>
      <c r="F638" s="168"/>
      <c r="G638" s="168"/>
      <c r="H638" s="168"/>
      <c r="I638" s="168"/>
      <c r="J638" s="486"/>
      <c r="K638" s="168"/>
      <c r="L638" s="168"/>
      <c r="N638" s="168"/>
    </row>
    <row r="639">
      <c r="E639" s="227"/>
      <c r="F639" s="163"/>
      <c r="G639" s="163"/>
      <c r="H639" s="163"/>
      <c r="I639" s="163"/>
      <c r="J639" s="485"/>
      <c r="K639" s="163"/>
      <c r="L639" s="163"/>
      <c r="N639" s="163"/>
    </row>
    <row r="640">
      <c r="E640" s="225"/>
      <c r="F640" s="168"/>
      <c r="G640" s="168"/>
      <c r="H640" s="168"/>
      <c r="I640" s="168"/>
      <c r="J640" s="486"/>
      <c r="K640" s="168"/>
      <c r="L640" s="168"/>
      <c r="N640" s="168"/>
    </row>
    <row r="641">
      <c r="E641" s="227"/>
      <c r="F641" s="163"/>
      <c r="G641" s="163"/>
      <c r="H641" s="163"/>
      <c r="I641" s="163"/>
      <c r="J641" s="485"/>
      <c r="K641" s="163"/>
      <c r="L641" s="163"/>
      <c r="N641" s="163"/>
    </row>
    <row r="642">
      <c r="E642" s="225"/>
      <c r="F642" s="168"/>
      <c r="G642" s="168"/>
      <c r="H642" s="168"/>
      <c r="I642" s="168"/>
      <c r="J642" s="486"/>
      <c r="K642" s="168"/>
      <c r="L642" s="168"/>
      <c r="N642" s="168"/>
    </row>
    <row r="643">
      <c r="E643" s="227"/>
      <c r="F643" s="163"/>
      <c r="G643" s="163"/>
      <c r="H643" s="163"/>
      <c r="I643" s="163"/>
      <c r="J643" s="485"/>
      <c r="K643" s="163"/>
      <c r="L643" s="163"/>
      <c r="N643" s="163"/>
    </row>
    <row r="644">
      <c r="E644" s="225"/>
      <c r="F644" s="168"/>
      <c r="G644" s="168"/>
      <c r="H644" s="168"/>
      <c r="I644" s="168"/>
      <c r="J644" s="486"/>
      <c r="K644" s="168"/>
      <c r="L644" s="168"/>
      <c r="N644" s="168"/>
    </row>
    <row r="645">
      <c r="E645" s="227"/>
      <c r="F645" s="163"/>
      <c r="G645" s="163"/>
      <c r="H645" s="163"/>
      <c r="I645" s="163"/>
      <c r="J645" s="485"/>
      <c r="K645" s="163"/>
      <c r="L645" s="163"/>
      <c r="N645" s="163"/>
    </row>
    <row r="646">
      <c r="E646" s="225"/>
      <c r="F646" s="168"/>
      <c r="G646" s="168"/>
      <c r="H646" s="168"/>
      <c r="I646" s="168"/>
      <c r="J646" s="486"/>
      <c r="K646" s="168"/>
      <c r="L646" s="168"/>
      <c r="N646" s="168"/>
    </row>
    <row r="647">
      <c r="E647" s="227"/>
      <c r="F647" s="163"/>
      <c r="G647" s="163"/>
      <c r="H647" s="163"/>
      <c r="I647" s="163"/>
      <c r="J647" s="485"/>
      <c r="K647" s="163"/>
      <c r="L647" s="163"/>
      <c r="N647" s="163"/>
    </row>
    <row r="648">
      <c r="E648" s="225"/>
      <c r="F648" s="168"/>
      <c r="G648" s="168"/>
      <c r="H648" s="168"/>
      <c r="I648" s="168"/>
      <c r="J648" s="486"/>
      <c r="K648" s="168"/>
      <c r="L648" s="168"/>
      <c r="N648" s="168"/>
    </row>
    <row r="649">
      <c r="E649" s="227"/>
      <c r="F649" s="163"/>
      <c r="G649" s="163"/>
      <c r="H649" s="163"/>
      <c r="I649" s="163"/>
      <c r="J649" s="485"/>
      <c r="K649" s="163"/>
      <c r="L649" s="163"/>
      <c r="N649" s="163"/>
    </row>
    <row r="650">
      <c r="E650" s="225"/>
      <c r="F650" s="168"/>
      <c r="G650" s="168"/>
      <c r="H650" s="168"/>
      <c r="I650" s="168"/>
      <c r="J650" s="486"/>
      <c r="K650" s="168"/>
      <c r="L650" s="168"/>
      <c r="N650" s="168"/>
    </row>
    <row r="651">
      <c r="E651" s="227"/>
      <c r="F651" s="163"/>
      <c r="G651" s="163"/>
      <c r="H651" s="163"/>
      <c r="I651" s="163"/>
      <c r="J651" s="485"/>
      <c r="K651" s="163"/>
      <c r="L651" s="163"/>
      <c r="N651" s="163"/>
    </row>
    <row r="652">
      <c r="E652" s="225"/>
      <c r="F652" s="168"/>
      <c r="G652" s="168"/>
      <c r="H652" s="168"/>
      <c r="I652" s="168"/>
      <c r="J652" s="486"/>
      <c r="K652" s="168"/>
      <c r="L652" s="168"/>
      <c r="N652" s="168"/>
    </row>
    <row r="653">
      <c r="E653" s="227"/>
      <c r="F653" s="163"/>
      <c r="G653" s="163"/>
      <c r="H653" s="163"/>
      <c r="I653" s="163"/>
      <c r="J653" s="485"/>
      <c r="K653" s="163"/>
      <c r="L653" s="163"/>
      <c r="N653" s="163"/>
    </row>
    <row r="654">
      <c r="E654" s="225"/>
      <c r="F654" s="168"/>
      <c r="G654" s="168"/>
      <c r="H654" s="168"/>
      <c r="I654" s="168"/>
      <c r="J654" s="486"/>
      <c r="K654" s="168"/>
      <c r="L654" s="168"/>
      <c r="N654" s="168"/>
    </row>
    <row r="655">
      <c r="E655" s="227"/>
      <c r="F655" s="163"/>
      <c r="G655" s="163"/>
      <c r="H655" s="163"/>
      <c r="I655" s="163"/>
      <c r="J655" s="485"/>
      <c r="K655" s="163"/>
      <c r="L655" s="163"/>
      <c r="N655" s="163"/>
    </row>
    <row r="656">
      <c r="E656" s="225"/>
      <c r="F656" s="168"/>
      <c r="G656" s="168"/>
      <c r="H656" s="168"/>
      <c r="I656" s="168"/>
      <c r="J656" s="486"/>
      <c r="K656" s="168"/>
      <c r="L656" s="168"/>
      <c r="N656" s="168"/>
    </row>
    <row r="657">
      <c r="E657" s="227"/>
      <c r="F657" s="163"/>
      <c r="G657" s="163"/>
      <c r="H657" s="163"/>
      <c r="I657" s="163"/>
      <c r="J657" s="485"/>
      <c r="K657" s="163"/>
      <c r="L657" s="163"/>
      <c r="N657" s="163"/>
    </row>
    <row r="658">
      <c r="E658" s="225"/>
      <c r="F658" s="168"/>
      <c r="G658" s="168"/>
      <c r="H658" s="168"/>
      <c r="I658" s="168"/>
      <c r="J658" s="486"/>
      <c r="K658" s="168"/>
      <c r="L658" s="168"/>
      <c r="N658" s="168"/>
    </row>
    <row r="659">
      <c r="E659" s="227"/>
      <c r="F659" s="163"/>
      <c r="G659" s="163"/>
      <c r="H659" s="163"/>
      <c r="I659" s="163"/>
      <c r="J659" s="485"/>
      <c r="K659" s="163"/>
      <c r="L659" s="163"/>
      <c r="N659" s="163"/>
    </row>
    <row r="660">
      <c r="E660" s="225"/>
      <c r="F660" s="168"/>
      <c r="G660" s="168"/>
      <c r="H660" s="168"/>
      <c r="I660" s="168"/>
      <c r="J660" s="486"/>
      <c r="K660" s="168"/>
      <c r="L660" s="168"/>
      <c r="N660" s="168"/>
    </row>
    <row r="661">
      <c r="E661" s="227"/>
      <c r="F661" s="163"/>
      <c r="G661" s="163"/>
      <c r="H661" s="163"/>
      <c r="I661" s="163"/>
      <c r="J661" s="485"/>
      <c r="K661" s="163"/>
      <c r="L661" s="163"/>
      <c r="N661" s="163"/>
    </row>
    <row r="662">
      <c r="E662" s="225"/>
      <c r="F662" s="168"/>
      <c r="G662" s="168"/>
      <c r="H662" s="168"/>
      <c r="I662" s="168"/>
      <c r="J662" s="486"/>
      <c r="K662" s="168"/>
      <c r="L662" s="168"/>
      <c r="N662" s="168"/>
    </row>
    <row r="663">
      <c r="E663" s="227"/>
      <c r="F663" s="163"/>
      <c r="G663" s="163"/>
      <c r="H663" s="163"/>
      <c r="I663" s="163"/>
      <c r="J663" s="485"/>
      <c r="K663" s="163"/>
      <c r="L663" s="163"/>
      <c r="N663" s="163"/>
    </row>
    <row r="664">
      <c r="E664" s="225"/>
      <c r="F664" s="168"/>
      <c r="G664" s="168"/>
      <c r="H664" s="168"/>
      <c r="I664" s="168"/>
      <c r="J664" s="486"/>
      <c r="K664" s="168"/>
      <c r="L664" s="168"/>
      <c r="N664" s="168"/>
    </row>
    <row r="665">
      <c r="E665" s="227"/>
      <c r="F665" s="163"/>
      <c r="G665" s="163"/>
      <c r="H665" s="163"/>
      <c r="I665" s="163"/>
      <c r="J665" s="485"/>
      <c r="K665" s="163"/>
      <c r="L665" s="163"/>
      <c r="N665" s="163"/>
    </row>
    <row r="666">
      <c r="E666" s="225"/>
      <c r="F666" s="168"/>
      <c r="G666" s="168"/>
      <c r="H666" s="168"/>
      <c r="I666" s="168"/>
      <c r="J666" s="486"/>
      <c r="K666" s="168"/>
      <c r="L666" s="168"/>
      <c r="N666" s="168"/>
    </row>
    <row r="667">
      <c r="E667" s="227"/>
      <c r="F667" s="163"/>
      <c r="G667" s="163"/>
      <c r="H667" s="163"/>
      <c r="I667" s="163"/>
      <c r="J667" s="485"/>
      <c r="K667" s="163"/>
      <c r="L667" s="163"/>
      <c r="N667" s="163"/>
    </row>
    <row r="668">
      <c r="E668" s="225"/>
      <c r="F668" s="168"/>
      <c r="G668" s="168"/>
      <c r="H668" s="168"/>
      <c r="I668" s="168"/>
      <c r="J668" s="486"/>
      <c r="K668" s="168"/>
      <c r="L668" s="168"/>
      <c r="N668" s="168"/>
    </row>
    <row r="669">
      <c r="E669" s="227"/>
      <c r="F669" s="163"/>
      <c r="G669" s="163"/>
      <c r="H669" s="163"/>
      <c r="I669" s="163"/>
      <c r="J669" s="485"/>
      <c r="K669" s="163"/>
      <c r="L669" s="163"/>
      <c r="N669" s="163"/>
    </row>
    <row r="670">
      <c r="E670" s="225"/>
      <c r="F670" s="168"/>
      <c r="G670" s="168"/>
      <c r="H670" s="168"/>
      <c r="I670" s="168"/>
      <c r="J670" s="486"/>
      <c r="K670" s="168"/>
      <c r="L670" s="168"/>
      <c r="N670" s="168"/>
    </row>
    <row r="671">
      <c r="E671" s="227"/>
      <c r="F671" s="163"/>
      <c r="G671" s="163"/>
      <c r="H671" s="163"/>
      <c r="I671" s="163"/>
      <c r="J671" s="485"/>
      <c r="K671" s="163"/>
      <c r="L671" s="163"/>
      <c r="N671" s="163"/>
    </row>
    <row r="672">
      <c r="E672" s="225"/>
      <c r="F672" s="168"/>
      <c r="G672" s="168"/>
      <c r="H672" s="168"/>
      <c r="I672" s="168"/>
      <c r="J672" s="486"/>
      <c r="K672" s="168"/>
      <c r="L672" s="168"/>
      <c r="N672" s="168"/>
    </row>
    <row r="673">
      <c r="E673" s="227"/>
      <c r="F673" s="163"/>
      <c r="G673" s="163"/>
      <c r="H673" s="163"/>
      <c r="I673" s="163"/>
      <c r="J673" s="485"/>
      <c r="K673" s="163"/>
      <c r="L673" s="163"/>
      <c r="N673" s="163"/>
    </row>
    <row r="674">
      <c r="E674" s="225"/>
      <c r="F674" s="168"/>
      <c r="G674" s="168"/>
      <c r="H674" s="168"/>
      <c r="I674" s="168"/>
      <c r="J674" s="486"/>
      <c r="K674" s="168"/>
      <c r="L674" s="168"/>
      <c r="N674" s="168"/>
    </row>
    <row r="675">
      <c r="E675" s="227"/>
      <c r="F675" s="163"/>
      <c r="G675" s="163"/>
      <c r="H675" s="163"/>
      <c r="I675" s="163"/>
      <c r="J675" s="485"/>
      <c r="K675" s="163"/>
      <c r="L675" s="163"/>
      <c r="N675" s="163"/>
    </row>
    <row r="676">
      <c r="E676" s="225"/>
      <c r="F676" s="168"/>
      <c r="G676" s="168"/>
      <c r="H676" s="168"/>
      <c r="I676" s="168"/>
      <c r="J676" s="486"/>
      <c r="K676" s="168"/>
      <c r="L676" s="168"/>
      <c r="N676" s="168"/>
    </row>
    <row r="677">
      <c r="E677" s="227"/>
      <c r="F677" s="163"/>
      <c r="G677" s="163"/>
      <c r="H677" s="163"/>
      <c r="I677" s="163"/>
      <c r="J677" s="485"/>
      <c r="K677" s="163"/>
      <c r="L677" s="163"/>
      <c r="N677" s="163"/>
    </row>
    <row r="678">
      <c r="E678" s="225"/>
      <c r="F678" s="168"/>
      <c r="G678" s="168"/>
      <c r="H678" s="168"/>
      <c r="I678" s="168"/>
      <c r="J678" s="486"/>
      <c r="K678" s="168"/>
      <c r="L678" s="168"/>
      <c r="N678" s="168"/>
    </row>
    <row r="679">
      <c r="E679" s="227"/>
      <c r="F679" s="163"/>
      <c r="G679" s="163"/>
      <c r="H679" s="163"/>
      <c r="I679" s="163"/>
      <c r="J679" s="485"/>
      <c r="K679" s="163"/>
      <c r="L679" s="163"/>
      <c r="N679" s="163"/>
    </row>
    <row r="680">
      <c r="E680" s="225"/>
      <c r="F680" s="168"/>
      <c r="G680" s="168"/>
      <c r="H680" s="168"/>
      <c r="I680" s="168"/>
      <c r="J680" s="486"/>
      <c r="K680" s="168"/>
      <c r="L680" s="168"/>
      <c r="N680" s="168"/>
    </row>
    <row r="681">
      <c r="E681" s="227"/>
      <c r="F681" s="163"/>
      <c r="G681" s="163"/>
      <c r="H681" s="163"/>
      <c r="I681" s="163"/>
      <c r="J681" s="485"/>
      <c r="K681" s="163"/>
      <c r="L681" s="163"/>
      <c r="N681" s="163"/>
    </row>
    <row r="682">
      <c r="E682" s="225"/>
      <c r="F682" s="168"/>
      <c r="G682" s="168"/>
      <c r="H682" s="168"/>
      <c r="I682" s="168"/>
      <c r="J682" s="486"/>
      <c r="K682" s="168"/>
      <c r="L682" s="168"/>
      <c r="N682" s="168"/>
    </row>
    <row r="683">
      <c r="E683" s="227"/>
      <c r="F683" s="163"/>
      <c r="G683" s="163"/>
      <c r="H683" s="163"/>
      <c r="I683" s="163"/>
      <c r="J683" s="485"/>
      <c r="K683" s="163"/>
      <c r="L683" s="163"/>
      <c r="N683" s="163"/>
    </row>
    <row r="684">
      <c r="E684" s="225"/>
      <c r="F684" s="168"/>
      <c r="G684" s="168"/>
      <c r="H684" s="168"/>
      <c r="I684" s="168"/>
      <c r="J684" s="486"/>
      <c r="K684" s="168"/>
      <c r="L684" s="168"/>
      <c r="N684" s="168"/>
    </row>
    <row r="685">
      <c r="E685" s="227"/>
      <c r="F685" s="163"/>
      <c r="G685" s="163"/>
      <c r="H685" s="163"/>
      <c r="I685" s="163"/>
      <c r="J685" s="485"/>
      <c r="K685" s="163"/>
      <c r="L685" s="163"/>
      <c r="N685" s="163"/>
    </row>
    <row r="686">
      <c r="E686" s="225"/>
      <c r="F686" s="168"/>
      <c r="G686" s="168"/>
      <c r="H686" s="168"/>
      <c r="I686" s="168"/>
      <c r="J686" s="486"/>
      <c r="K686" s="168"/>
      <c r="L686" s="168"/>
      <c r="N686" s="168"/>
    </row>
    <row r="687">
      <c r="E687" s="227"/>
      <c r="F687" s="163"/>
      <c r="G687" s="163"/>
      <c r="H687" s="163"/>
      <c r="I687" s="163"/>
      <c r="J687" s="485"/>
      <c r="K687" s="163"/>
      <c r="L687" s="163"/>
      <c r="N687" s="163"/>
    </row>
    <row r="688">
      <c r="E688" s="225"/>
      <c r="F688" s="168"/>
      <c r="G688" s="168"/>
      <c r="H688" s="168"/>
      <c r="I688" s="168"/>
      <c r="J688" s="486"/>
      <c r="K688" s="168"/>
      <c r="L688" s="168"/>
      <c r="N688" s="168"/>
    </row>
    <row r="689">
      <c r="E689" s="227"/>
      <c r="F689" s="163"/>
      <c r="G689" s="163"/>
      <c r="H689" s="163"/>
      <c r="I689" s="163"/>
      <c r="J689" s="485"/>
      <c r="K689" s="163"/>
      <c r="L689" s="163"/>
      <c r="N689" s="163"/>
    </row>
    <row r="690">
      <c r="E690" s="225"/>
      <c r="F690" s="168"/>
      <c r="G690" s="168"/>
      <c r="H690" s="168"/>
      <c r="I690" s="168"/>
      <c r="J690" s="486"/>
      <c r="K690" s="168"/>
      <c r="L690" s="168"/>
      <c r="N690" s="168"/>
    </row>
    <row r="691">
      <c r="E691" s="227"/>
      <c r="F691" s="163"/>
      <c r="G691" s="163"/>
      <c r="H691" s="163"/>
      <c r="I691" s="163"/>
      <c r="J691" s="485"/>
      <c r="K691" s="163"/>
      <c r="L691" s="163"/>
      <c r="N691" s="163"/>
    </row>
    <row r="692">
      <c r="E692" s="225"/>
      <c r="F692" s="168"/>
      <c r="G692" s="168"/>
      <c r="H692" s="168"/>
      <c r="I692" s="168"/>
      <c r="J692" s="486"/>
      <c r="K692" s="168"/>
      <c r="L692" s="168"/>
      <c r="N692" s="168"/>
    </row>
    <row r="693">
      <c r="E693" s="227"/>
      <c r="F693" s="163"/>
      <c r="G693" s="163"/>
      <c r="H693" s="163"/>
      <c r="I693" s="163"/>
      <c r="J693" s="485"/>
      <c r="K693" s="163"/>
      <c r="L693" s="163"/>
      <c r="N693" s="163"/>
    </row>
    <row r="694">
      <c r="E694" s="225"/>
      <c r="F694" s="168"/>
      <c r="G694" s="168"/>
      <c r="H694" s="168"/>
      <c r="I694" s="168"/>
      <c r="J694" s="486"/>
      <c r="K694" s="168"/>
      <c r="L694" s="168"/>
      <c r="N694" s="168"/>
    </row>
    <row r="695">
      <c r="E695" s="227"/>
      <c r="F695" s="163"/>
      <c r="G695" s="163"/>
      <c r="H695" s="163"/>
      <c r="I695" s="163"/>
      <c r="J695" s="485"/>
      <c r="K695" s="163"/>
      <c r="L695" s="163"/>
      <c r="N695" s="163"/>
    </row>
    <row r="696">
      <c r="E696" s="225"/>
      <c r="F696" s="168"/>
      <c r="G696" s="168"/>
      <c r="H696" s="168"/>
      <c r="I696" s="168"/>
      <c r="J696" s="486"/>
      <c r="K696" s="168"/>
      <c r="L696" s="168"/>
      <c r="N696" s="168"/>
    </row>
    <row r="697">
      <c r="E697" s="227"/>
      <c r="F697" s="163"/>
      <c r="G697" s="163"/>
      <c r="H697" s="163"/>
      <c r="I697" s="163"/>
      <c r="J697" s="485"/>
      <c r="K697" s="163"/>
      <c r="L697" s="163"/>
      <c r="N697" s="163"/>
    </row>
    <row r="698">
      <c r="E698" s="225"/>
      <c r="F698" s="168"/>
      <c r="G698" s="168"/>
      <c r="H698" s="168"/>
      <c r="I698" s="168"/>
      <c r="J698" s="486"/>
      <c r="K698" s="168"/>
      <c r="L698" s="168"/>
      <c r="N698" s="168"/>
    </row>
    <row r="699">
      <c r="E699" s="227"/>
      <c r="F699" s="163"/>
      <c r="G699" s="163"/>
      <c r="H699" s="163"/>
      <c r="I699" s="163"/>
      <c r="J699" s="485"/>
      <c r="K699" s="163"/>
      <c r="L699" s="163"/>
      <c r="N699" s="163"/>
    </row>
    <row r="700">
      <c r="E700" s="225"/>
      <c r="F700" s="168"/>
      <c r="G700" s="168"/>
      <c r="H700" s="168"/>
      <c r="I700" s="168"/>
      <c r="J700" s="486"/>
      <c r="K700" s="168"/>
      <c r="L700" s="168"/>
      <c r="N700" s="168"/>
    </row>
    <row r="701">
      <c r="E701" s="227"/>
      <c r="F701" s="163"/>
      <c r="G701" s="163"/>
      <c r="H701" s="163"/>
      <c r="I701" s="163"/>
      <c r="J701" s="485"/>
      <c r="K701" s="163"/>
      <c r="L701" s="163"/>
      <c r="N701" s="163"/>
    </row>
    <row r="702">
      <c r="E702" s="225"/>
      <c r="F702" s="168"/>
      <c r="G702" s="168"/>
      <c r="H702" s="168"/>
      <c r="I702" s="168"/>
      <c r="J702" s="486"/>
      <c r="K702" s="168"/>
      <c r="L702" s="168"/>
      <c r="N702" s="168"/>
    </row>
    <row r="703">
      <c r="E703" s="227"/>
      <c r="F703" s="163"/>
      <c r="G703" s="163"/>
      <c r="H703" s="163"/>
      <c r="I703" s="163"/>
      <c r="J703" s="485"/>
      <c r="K703" s="163"/>
      <c r="L703" s="163"/>
      <c r="N703" s="163"/>
    </row>
    <row r="704">
      <c r="E704" s="225"/>
      <c r="F704" s="168"/>
      <c r="G704" s="168"/>
      <c r="H704" s="168"/>
      <c r="I704" s="168"/>
      <c r="J704" s="486"/>
      <c r="K704" s="168"/>
      <c r="L704" s="168"/>
      <c r="N704" s="168"/>
    </row>
    <row r="705">
      <c r="E705" s="227"/>
      <c r="F705" s="163"/>
      <c r="G705" s="163"/>
      <c r="H705" s="163"/>
      <c r="I705" s="163"/>
      <c r="J705" s="485"/>
      <c r="K705" s="163"/>
      <c r="L705" s="163"/>
      <c r="N705" s="163"/>
    </row>
    <row r="706">
      <c r="E706" s="225"/>
      <c r="F706" s="168"/>
      <c r="G706" s="168"/>
      <c r="H706" s="168"/>
      <c r="I706" s="168"/>
      <c r="J706" s="486"/>
      <c r="K706" s="168"/>
      <c r="L706" s="168"/>
      <c r="N706" s="168"/>
    </row>
    <row r="707">
      <c r="E707" s="227"/>
      <c r="F707" s="163"/>
      <c r="G707" s="163"/>
      <c r="H707" s="163"/>
      <c r="I707" s="163"/>
      <c r="J707" s="485"/>
      <c r="K707" s="163"/>
      <c r="L707" s="163"/>
      <c r="N707" s="163"/>
    </row>
    <row r="708">
      <c r="E708" s="225"/>
      <c r="F708" s="168"/>
      <c r="G708" s="168"/>
      <c r="H708" s="168"/>
      <c r="I708" s="168"/>
      <c r="J708" s="486"/>
      <c r="K708" s="168"/>
      <c r="L708" s="168"/>
      <c r="N708" s="168"/>
    </row>
    <row r="709">
      <c r="E709" s="227"/>
      <c r="F709" s="163"/>
      <c r="G709" s="163"/>
      <c r="H709" s="163"/>
      <c r="I709" s="163"/>
      <c r="J709" s="485"/>
      <c r="K709" s="163"/>
      <c r="L709" s="163"/>
      <c r="N709" s="163"/>
    </row>
    <row r="710">
      <c r="E710" s="225"/>
      <c r="F710" s="168"/>
      <c r="G710" s="168"/>
      <c r="H710" s="168"/>
      <c r="I710" s="168"/>
      <c r="J710" s="486"/>
      <c r="K710" s="168"/>
      <c r="L710" s="168"/>
      <c r="N710" s="168"/>
    </row>
    <row r="711">
      <c r="E711" s="227"/>
      <c r="F711" s="163"/>
      <c r="G711" s="163"/>
      <c r="H711" s="163"/>
      <c r="I711" s="163"/>
      <c r="J711" s="485"/>
      <c r="K711" s="163"/>
      <c r="L711" s="163"/>
      <c r="N711" s="163"/>
    </row>
    <row r="712">
      <c r="E712" s="225"/>
      <c r="F712" s="168"/>
      <c r="G712" s="168"/>
      <c r="H712" s="168"/>
      <c r="I712" s="168"/>
      <c r="J712" s="486"/>
      <c r="K712" s="168"/>
      <c r="L712" s="168"/>
      <c r="N712" s="168"/>
    </row>
    <row r="713">
      <c r="E713" s="227"/>
      <c r="F713" s="163"/>
      <c r="G713" s="163"/>
      <c r="H713" s="163"/>
      <c r="I713" s="163"/>
      <c r="J713" s="485"/>
      <c r="K713" s="163"/>
      <c r="L713" s="163"/>
      <c r="N713" s="163"/>
    </row>
    <row r="714">
      <c r="E714" s="225"/>
      <c r="F714" s="168"/>
      <c r="G714" s="168"/>
      <c r="H714" s="168"/>
      <c r="I714" s="168"/>
      <c r="J714" s="486"/>
      <c r="K714" s="168"/>
      <c r="L714" s="168"/>
      <c r="N714" s="168"/>
    </row>
    <row r="715">
      <c r="E715" s="227"/>
      <c r="F715" s="163"/>
      <c r="G715" s="163"/>
      <c r="H715" s="163"/>
      <c r="I715" s="163"/>
      <c r="J715" s="485"/>
      <c r="K715" s="163"/>
      <c r="L715" s="163"/>
      <c r="N715" s="163"/>
    </row>
    <row r="716">
      <c r="E716" s="225"/>
      <c r="F716" s="168"/>
      <c r="G716" s="168"/>
      <c r="H716" s="168"/>
      <c r="I716" s="168"/>
      <c r="J716" s="486"/>
      <c r="K716" s="168"/>
      <c r="L716" s="168"/>
      <c r="N716" s="168"/>
    </row>
    <row r="717">
      <c r="E717" s="227"/>
      <c r="F717" s="163"/>
      <c r="G717" s="163"/>
      <c r="H717" s="163"/>
      <c r="I717" s="163"/>
      <c r="J717" s="485"/>
      <c r="K717" s="163"/>
      <c r="L717" s="163"/>
      <c r="N717" s="163"/>
    </row>
    <row r="718">
      <c r="E718" s="225"/>
      <c r="F718" s="168"/>
      <c r="G718" s="168"/>
      <c r="H718" s="168"/>
      <c r="I718" s="168"/>
      <c r="J718" s="486"/>
      <c r="K718" s="168"/>
      <c r="L718" s="168"/>
      <c r="N718" s="168"/>
    </row>
    <row r="719">
      <c r="E719" s="227"/>
      <c r="F719" s="163"/>
      <c r="G719" s="163"/>
      <c r="H719" s="163"/>
      <c r="I719" s="163"/>
      <c r="J719" s="485"/>
      <c r="K719" s="163"/>
      <c r="L719" s="163"/>
      <c r="N719" s="163"/>
    </row>
    <row r="720">
      <c r="E720" s="225"/>
      <c r="F720" s="168"/>
      <c r="G720" s="168"/>
      <c r="H720" s="168"/>
      <c r="I720" s="168"/>
      <c r="J720" s="486"/>
      <c r="K720" s="168"/>
      <c r="L720" s="168"/>
      <c r="N720" s="168"/>
    </row>
    <row r="721">
      <c r="E721" s="227"/>
      <c r="F721" s="163"/>
      <c r="G721" s="163"/>
      <c r="H721" s="163"/>
      <c r="I721" s="163"/>
      <c r="J721" s="485"/>
      <c r="K721" s="163"/>
      <c r="L721" s="163"/>
      <c r="N721" s="163"/>
    </row>
    <row r="722">
      <c r="E722" s="225"/>
      <c r="F722" s="168"/>
      <c r="G722" s="168"/>
      <c r="H722" s="168"/>
      <c r="I722" s="168"/>
      <c r="J722" s="486"/>
      <c r="K722" s="168"/>
      <c r="L722" s="168"/>
      <c r="N722" s="168"/>
    </row>
    <row r="723">
      <c r="E723" s="227"/>
      <c r="F723" s="163"/>
      <c r="G723" s="163"/>
      <c r="H723" s="163"/>
      <c r="I723" s="163"/>
      <c r="J723" s="485"/>
      <c r="K723" s="163"/>
      <c r="L723" s="163"/>
      <c r="N723" s="163"/>
    </row>
    <row r="724">
      <c r="E724" s="225"/>
      <c r="F724" s="168"/>
      <c r="G724" s="168"/>
      <c r="H724" s="168"/>
      <c r="I724" s="168"/>
      <c r="J724" s="486"/>
      <c r="K724" s="168"/>
      <c r="L724" s="168"/>
      <c r="N724" s="168"/>
    </row>
    <row r="725">
      <c r="E725" s="227"/>
      <c r="F725" s="163"/>
      <c r="G725" s="163"/>
      <c r="H725" s="163"/>
      <c r="I725" s="163"/>
      <c r="J725" s="485"/>
      <c r="K725" s="163"/>
      <c r="L725" s="163"/>
      <c r="N725" s="163"/>
    </row>
    <row r="726">
      <c r="E726" s="225"/>
      <c r="F726" s="168"/>
      <c r="G726" s="168"/>
      <c r="H726" s="168"/>
      <c r="I726" s="168"/>
      <c r="J726" s="486"/>
      <c r="K726" s="168"/>
      <c r="L726" s="168"/>
      <c r="N726" s="168"/>
    </row>
    <row r="727">
      <c r="E727" s="227"/>
      <c r="F727" s="163"/>
      <c r="G727" s="163"/>
      <c r="H727" s="163"/>
      <c r="I727" s="163"/>
      <c r="J727" s="485"/>
      <c r="K727" s="163"/>
      <c r="L727" s="163"/>
      <c r="N727" s="163"/>
    </row>
    <row r="728">
      <c r="E728" s="225"/>
      <c r="F728" s="168"/>
      <c r="G728" s="168"/>
      <c r="H728" s="168"/>
      <c r="I728" s="168"/>
      <c r="J728" s="486"/>
      <c r="K728" s="168"/>
      <c r="L728" s="168"/>
      <c r="N728" s="168"/>
    </row>
    <row r="729">
      <c r="E729" s="227"/>
      <c r="F729" s="163"/>
      <c r="G729" s="163"/>
      <c r="H729" s="163"/>
      <c r="I729" s="163"/>
      <c r="J729" s="485"/>
      <c r="K729" s="163"/>
      <c r="L729" s="163"/>
      <c r="N729" s="163"/>
    </row>
    <row r="730">
      <c r="E730" s="225"/>
      <c r="F730" s="168"/>
      <c r="G730" s="168"/>
      <c r="H730" s="168"/>
      <c r="I730" s="168"/>
      <c r="J730" s="486"/>
      <c r="K730" s="168"/>
      <c r="L730" s="168"/>
      <c r="N730" s="168"/>
    </row>
    <row r="731">
      <c r="E731" s="227"/>
      <c r="F731" s="163"/>
      <c r="G731" s="163"/>
      <c r="H731" s="163"/>
      <c r="I731" s="163"/>
      <c r="J731" s="485"/>
      <c r="K731" s="163"/>
      <c r="L731" s="163"/>
      <c r="N731" s="163"/>
    </row>
    <row r="732">
      <c r="E732" s="225"/>
      <c r="F732" s="168"/>
      <c r="G732" s="168"/>
      <c r="H732" s="168"/>
      <c r="I732" s="168"/>
      <c r="J732" s="486"/>
      <c r="K732" s="168"/>
      <c r="L732" s="168"/>
      <c r="N732" s="168"/>
    </row>
    <row r="733">
      <c r="E733" s="227"/>
      <c r="F733" s="163"/>
      <c r="G733" s="163"/>
      <c r="H733" s="163"/>
      <c r="I733" s="163"/>
      <c r="J733" s="485"/>
      <c r="K733" s="163"/>
      <c r="L733" s="163"/>
      <c r="N733" s="163"/>
    </row>
    <row r="734">
      <c r="E734" s="225"/>
      <c r="F734" s="168"/>
      <c r="G734" s="168"/>
      <c r="H734" s="168"/>
      <c r="I734" s="168"/>
      <c r="J734" s="486"/>
      <c r="K734" s="168"/>
      <c r="L734" s="168"/>
      <c r="N734" s="168"/>
    </row>
    <row r="735">
      <c r="E735" s="227"/>
      <c r="F735" s="163"/>
      <c r="G735" s="163"/>
      <c r="H735" s="163"/>
      <c r="I735" s="163"/>
      <c r="J735" s="485"/>
      <c r="K735" s="163"/>
      <c r="L735" s="163"/>
      <c r="N735" s="163"/>
    </row>
    <row r="736">
      <c r="E736" s="225"/>
      <c r="F736" s="168"/>
      <c r="G736" s="168"/>
      <c r="H736" s="168"/>
      <c r="I736" s="168"/>
      <c r="J736" s="486"/>
      <c r="K736" s="168"/>
      <c r="L736" s="168"/>
      <c r="N736" s="168"/>
    </row>
    <row r="737">
      <c r="E737" s="227"/>
      <c r="F737" s="163"/>
      <c r="G737" s="163"/>
      <c r="H737" s="163"/>
      <c r="I737" s="163"/>
      <c r="J737" s="485"/>
      <c r="K737" s="163"/>
      <c r="L737" s="163"/>
      <c r="N737" s="163"/>
    </row>
    <row r="738">
      <c r="E738" s="225"/>
      <c r="F738" s="168"/>
      <c r="G738" s="168"/>
      <c r="H738" s="168"/>
      <c r="I738" s="168"/>
      <c r="J738" s="486"/>
      <c r="K738" s="168"/>
      <c r="L738" s="168"/>
      <c r="N738" s="168"/>
    </row>
    <row r="739">
      <c r="E739" s="227"/>
      <c r="F739" s="163"/>
      <c r="G739" s="163"/>
      <c r="H739" s="163"/>
      <c r="I739" s="163"/>
      <c r="J739" s="485"/>
      <c r="K739" s="163"/>
      <c r="L739" s="163"/>
      <c r="N739" s="163"/>
    </row>
    <row r="740">
      <c r="E740" s="225"/>
      <c r="F740" s="168"/>
      <c r="G740" s="168"/>
      <c r="H740" s="168"/>
      <c r="I740" s="168"/>
      <c r="J740" s="486"/>
      <c r="K740" s="168"/>
      <c r="L740" s="168"/>
      <c r="N740" s="168"/>
    </row>
    <row r="741">
      <c r="E741" s="227"/>
      <c r="F741" s="163"/>
      <c r="G741" s="163"/>
      <c r="H741" s="163"/>
      <c r="I741" s="163"/>
      <c r="J741" s="485"/>
      <c r="K741" s="163"/>
      <c r="L741" s="163"/>
      <c r="N741" s="163"/>
    </row>
    <row r="742">
      <c r="E742" s="225"/>
      <c r="F742" s="168"/>
      <c r="G742" s="168"/>
      <c r="H742" s="168"/>
      <c r="I742" s="168"/>
      <c r="J742" s="486"/>
      <c r="K742" s="168"/>
      <c r="L742" s="168"/>
      <c r="N742" s="168"/>
    </row>
    <row r="743">
      <c r="E743" s="227"/>
      <c r="F743" s="163"/>
      <c r="G743" s="163"/>
      <c r="H743" s="163"/>
      <c r="I743" s="163"/>
      <c r="J743" s="485"/>
      <c r="K743" s="163"/>
      <c r="L743" s="163"/>
      <c r="N743" s="163"/>
    </row>
    <row r="744">
      <c r="E744" s="225"/>
      <c r="F744" s="168"/>
      <c r="G744" s="168"/>
      <c r="H744" s="168"/>
      <c r="I744" s="168"/>
      <c r="J744" s="486"/>
      <c r="K744" s="168"/>
      <c r="L744" s="168"/>
      <c r="N744" s="168"/>
    </row>
    <row r="745">
      <c r="E745" s="227"/>
      <c r="F745" s="163"/>
      <c r="G745" s="163"/>
      <c r="H745" s="163"/>
      <c r="I745" s="163"/>
      <c r="J745" s="485"/>
      <c r="K745" s="163"/>
      <c r="L745" s="163"/>
      <c r="N745" s="163"/>
    </row>
    <row r="746">
      <c r="E746" s="225"/>
      <c r="F746" s="168"/>
      <c r="G746" s="168"/>
      <c r="H746" s="168"/>
      <c r="I746" s="168"/>
      <c r="J746" s="486"/>
      <c r="K746" s="168"/>
      <c r="L746" s="168"/>
      <c r="N746" s="168"/>
    </row>
    <row r="747">
      <c r="E747" s="227"/>
      <c r="F747" s="163"/>
      <c r="G747" s="163"/>
      <c r="H747" s="163"/>
      <c r="I747" s="163"/>
      <c r="J747" s="485"/>
      <c r="K747" s="163"/>
      <c r="L747" s="163"/>
      <c r="N747" s="163"/>
    </row>
    <row r="748">
      <c r="E748" s="225"/>
      <c r="F748" s="168"/>
      <c r="G748" s="168"/>
      <c r="H748" s="168"/>
      <c r="I748" s="168"/>
      <c r="J748" s="486"/>
      <c r="K748" s="168"/>
      <c r="L748" s="168"/>
      <c r="N748" s="168"/>
    </row>
    <row r="749">
      <c r="E749" s="227"/>
      <c r="F749" s="163"/>
      <c r="G749" s="163"/>
      <c r="H749" s="163"/>
      <c r="I749" s="163"/>
      <c r="J749" s="485"/>
      <c r="K749" s="163"/>
      <c r="L749" s="163"/>
      <c r="N749" s="163"/>
    </row>
    <row r="750">
      <c r="E750" s="225"/>
      <c r="F750" s="168"/>
      <c r="G750" s="168"/>
      <c r="H750" s="168"/>
      <c r="I750" s="168"/>
      <c r="J750" s="486"/>
      <c r="K750" s="168"/>
      <c r="L750" s="168"/>
      <c r="N750" s="168"/>
    </row>
    <row r="751">
      <c r="E751" s="227"/>
      <c r="F751" s="163"/>
      <c r="G751" s="163"/>
      <c r="H751" s="163"/>
      <c r="I751" s="163"/>
      <c r="J751" s="485"/>
      <c r="K751" s="163"/>
      <c r="L751" s="163"/>
      <c r="N751" s="163"/>
    </row>
    <row r="752">
      <c r="E752" s="225"/>
      <c r="F752" s="168"/>
      <c r="G752" s="168"/>
      <c r="H752" s="168"/>
      <c r="I752" s="168"/>
      <c r="J752" s="486"/>
      <c r="K752" s="168"/>
      <c r="L752" s="168"/>
      <c r="N752" s="168"/>
    </row>
    <row r="753">
      <c r="E753" s="227"/>
      <c r="F753" s="163"/>
      <c r="G753" s="163"/>
      <c r="H753" s="163"/>
      <c r="I753" s="163"/>
      <c r="J753" s="485"/>
      <c r="K753" s="163"/>
      <c r="L753" s="163"/>
      <c r="N753" s="163"/>
    </row>
    <row r="754">
      <c r="E754" s="225"/>
      <c r="F754" s="168"/>
      <c r="G754" s="168"/>
      <c r="H754" s="168"/>
      <c r="I754" s="168"/>
      <c r="J754" s="486"/>
      <c r="K754" s="168"/>
      <c r="L754" s="168"/>
      <c r="N754" s="168"/>
    </row>
    <row r="755">
      <c r="E755" s="227"/>
      <c r="F755" s="163"/>
      <c r="G755" s="163"/>
      <c r="H755" s="163"/>
      <c r="I755" s="163"/>
      <c r="J755" s="485"/>
      <c r="K755" s="163"/>
      <c r="L755" s="163"/>
      <c r="N755" s="163"/>
    </row>
    <row r="756">
      <c r="E756" s="225"/>
      <c r="F756" s="168"/>
      <c r="G756" s="168"/>
      <c r="H756" s="168"/>
      <c r="I756" s="168"/>
      <c r="J756" s="486"/>
      <c r="K756" s="168"/>
      <c r="L756" s="168"/>
      <c r="N756" s="168"/>
    </row>
    <row r="757">
      <c r="E757" s="227"/>
      <c r="F757" s="163"/>
      <c r="G757" s="163"/>
      <c r="H757" s="163"/>
      <c r="I757" s="163"/>
      <c r="J757" s="485"/>
      <c r="K757" s="163"/>
      <c r="L757" s="163"/>
      <c r="N757" s="163"/>
    </row>
    <row r="758">
      <c r="E758" s="225"/>
      <c r="F758" s="168"/>
      <c r="G758" s="168"/>
      <c r="H758" s="168"/>
      <c r="I758" s="168"/>
      <c r="J758" s="486"/>
      <c r="K758" s="168"/>
      <c r="L758" s="168"/>
      <c r="N758" s="168"/>
    </row>
    <row r="759">
      <c r="E759" s="227"/>
      <c r="F759" s="163"/>
      <c r="G759" s="163"/>
      <c r="H759" s="163"/>
      <c r="I759" s="163"/>
      <c r="J759" s="485"/>
      <c r="K759" s="163"/>
      <c r="L759" s="163"/>
      <c r="N759" s="163"/>
    </row>
    <row r="760">
      <c r="E760" s="225"/>
      <c r="F760" s="168"/>
      <c r="G760" s="168"/>
      <c r="H760" s="168"/>
      <c r="I760" s="168"/>
      <c r="J760" s="486"/>
      <c r="K760" s="168"/>
      <c r="L760" s="168"/>
      <c r="N760" s="168"/>
    </row>
    <row r="761">
      <c r="E761" s="227"/>
      <c r="F761" s="163"/>
      <c r="G761" s="163"/>
      <c r="H761" s="163"/>
      <c r="I761" s="163"/>
      <c r="J761" s="485"/>
      <c r="K761" s="163"/>
      <c r="L761" s="163"/>
      <c r="N761" s="163"/>
    </row>
    <row r="762">
      <c r="E762" s="225"/>
      <c r="F762" s="168"/>
      <c r="G762" s="168"/>
      <c r="H762" s="168"/>
      <c r="I762" s="168"/>
      <c r="J762" s="486"/>
      <c r="K762" s="168"/>
      <c r="L762" s="168"/>
      <c r="N762" s="168"/>
    </row>
    <row r="763">
      <c r="E763" s="227"/>
      <c r="F763" s="163"/>
      <c r="G763" s="163"/>
      <c r="H763" s="163"/>
      <c r="I763" s="163"/>
      <c r="J763" s="485"/>
      <c r="K763" s="163"/>
      <c r="L763" s="163"/>
      <c r="N763" s="163"/>
    </row>
    <row r="764">
      <c r="E764" s="225"/>
      <c r="F764" s="168"/>
      <c r="G764" s="168"/>
      <c r="H764" s="168"/>
      <c r="I764" s="168"/>
      <c r="J764" s="486"/>
      <c r="K764" s="168"/>
      <c r="L764" s="168"/>
      <c r="N764" s="168"/>
    </row>
    <row r="765">
      <c r="E765" s="227"/>
      <c r="F765" s="163"/>
      <c r="G765" s="163"/>
      <c r="H765" s="163"/>
      <c r="I765" s="163"/>
      <c r="J765" s="485"/>
      <c r="K765" s="163"/>
      <c r="L765" s="163"/>
      <c r="N765" s="163"/>
    </row>
    <row r="766">
      <c r="E766" s="225"/>
      <c r="F766" s="168"/>
      <c r="G766" s="168"/>
      <c r="H766" s="168"/>
      <c r="I766" s="168"/>
      <c r="J766" s="486"/>
      <c r="K766" s="168"/>
      <c r="L766" s="168"/>
      <c r="N766" s="168"/>
    </row>
    <row r="767">
      <c r="E767" s="227"/>
      <c r="F767" s="163"/>
      <c r="G767" s="163"/>
      <c r="H767" s="163"/>
      <c r="I767" s="163"/>
      <c r="J767" s="485"/>
      <c r="K767" s="163"/>
      <c r="L767" s="163"/>
      <c r="N767" s="163"/>
    </row>
    <row r="768">
      <c r="E768" s="225"/>
      <c r="F768" s="168"/>
      <c r="G768" s="168"/>
      <c r="H768" s="168"/>
      <c r="I768" s="168"/>
      <c r="J768" s="486"/>
      <c r="K768" s="168"/>
      <c r="L768" s="168"/>
      <c r="N768" s="168"/>
    </row>
    <row r="769">
      <c r="E769" s="227"/>
      <c r="F769" s="163"/>
      <c r="G769" s="163"/>
      <c r="H769" s="163"/>
      <c r="I769" s="163"/>
      <c r="J769" s="485"/>
      <c r="K769" s="163"/>
      <c r="L769" s="163"/>
      <c r="N769" s="163"/>
    </row>
    <row r="770">
      <c r="E770" s="225"/>
      <c r="F770" s="168"/>
      <c r="G770" s="168"/>
      <c r="H770" s="168"/>
      <c r="I770" s="168"/>
      <c r="J770" s="486"/>
      <c r="K770" s="168"/>
      <c r="L770" s="168"/>
      <c r="N770" s="168"/>
    </row>
    <row r="771">
      <c r="E771" s="227"/>
      <c r="F771" s="163"/>
      <c r="G771" s="163"/>
      <c r="H771" s="163"/>
      <c r="I771" s="163"/>
      <c r="J771" s="485"/>
      <c r="K771" s="163"/>
      <c r="L771" s="163"/>
      <c r="N771" s="163"/>
    </row>
    <row r="772">
      <c r="E772" s="225"/>
      <c r="F772" s="168"/>
      <c r="G772" s="168"/>
      <c r="H772" s="168"/>
      <c r="I772" s="168"/>
      <c r="J772" s="486"/>
      <c r="K772" s="168"/>
      <c r="L772" s="168"/>
      <c r="N772" s="168"/>
    </row>
    <row r="773">
      <c r="E773" s="227"/>
      <c r="F773" s="163"/>
      <c r="G773" s="163"/>
      <c r="H773" s="163"/>
      <c r="I773" s="163"/>
      <c r="J773" s="485"/>
      <c r="K773" s="163"/>
      <c r="L773" s="163"/>
      <c r="N773" s="163"/>
    </row>
    <row r="774">
      <c r="E774" s="225"/>
      <c r="F774" s="168"/>
      <c r="G774" s="168"/>
      <c r="H774" s="168"/>
      <c r="I774" s="168"/>
      <c r="J774" s="486"/>
      <c r="K774" s="168"/>
      <c r="L774" s="168"/>
      <c r="N774" s="168"/>
    </row>
    <row r="775">
      <c r="E775" s="227"/>
      <c r="F775" s="163"/>
      <c r="G775" s="163"/>
      <c r="H775" s="163"/>
      <c r="I775" s="163"/>
      <c r="J775" s="485"/>
      <c r="K775" s="163"/>
      <c r="L775" s="163"/>
      <c r="N775" s="163"/>
    </row>
    <row r="776">
      <c r="E776" s="225"/>
      <c r="F776" s="168"/>
      <c r="G776" s="168"/>
      <c r="H776" s="168"/>
      <c r="I776" s="168"/>
      <c r="J776" s="486"/>
      <c r="K776" s="168"/>
      <c r="L776" s="168"/>
      <c r="N776" s="168"/>
    </row>
    <row r="777">
      <c r="E777" s="227"/>
      <c r="F777" s="163"/>
      <c r="G777" s="163"/>
      <c r="H777" s="163"/>
      <c r="I777" s="163"/>
      <c r="J777" s="485"/>
      <c r="K777" s="163"/>
      <c r="L777" s="163"/>
      <c r="N777" s="163"/>
    </row>
    <row r="778">
      <c r="E778" s="225"/>
      <c r="F778" s="168"/>
      <c r="G778" s="168"/>
      <c r="H778" s="168"/>
      <c r="I778" s="168"/>
      <c r="J778" s="486"/>
      <c r="K778" s="168"/>
      <c r="L778" s="168"/>
      <c r="N778" s="168"/>
    </row>
    <row r="779">
      <c r="E779" s="227"/>
      <c r="F779" s="163"/>
      <c r="G779" s="163"/>
      <c r="H779" s="163"/>
      <c r="I779" s="163"/>
      <c r="J779" s="485"/>
      <c r="K779" s="163"/>
      <c r="L779" s="163"/>
      <c r="N779" s="163"/>
    </row>
    <row r="780">
      <c r="E780" s="225"/>
      <c r="F780" s="168"/>
      <c r="G780" s="168"/>
      <c r="H780" s="168"/>
      <c r="I780" s="168"/>
      <c r="J780" s="486"/>
      <c r="K780" s="168"/>
      <c r="L780" s="168"/>
      <c r="N780" s="168"/>
    </row>
    <row r="781">
      <c r="E781" s="227"/>
      <c r="F781" s="163"/>
      <c r="G781" s="163"/>
      <c r="H781" s="163"/>
      <c r="I781" s="163"/>
      <c r="J781" s="485"/>
      <c r="K781" s="163"/>
      <c r="L781" s="163"/>
      <c r="N781" s="163"/>
    </row>
    <row r="782">
      <c r="E782" s="225"/>
      <c r="F782" s="168"/>
      <c r="G782" s="168"/>
      <c r="H782" s="168"/>
      <c r="I782" s="168"/>
      <c r="J782" s="486"/>
      <c r="K782" s="168"/>
      <c r="L782" s="168"/>
      <c r="N782" s="168"/>
    </row>
    <row r="783">
      <c r="E783" s="227"/>
      <c r="F783" s="163"/>
      <c r="G783" s="163"/>
      <c r="H783" s="163"/>
      <c r="I783" s="163"/>
      <c r="J783" s="485"/>
      <c r="K783" s="163"/>
      <c r="L783" s="163"/>
      <c r="N783" s="163"/>
    </row>
    <row r="784">
      <c r="E784" s="225"/>
      <c r="F784" s="168"/>
      <c r="G784" s="168"/>
      <c r="H784" s="168"/>
      <c r="I784" s="168"/>
      <c r="J784" s="486"/>
      <c r="K784" s="168"/>
      <c r="L784" s="168"/>
      <c r="N784" s="168"/>
    </row>
    <row r="785">
      <c r="E785" s="227"/>
      <c r="F785" s="163"/>
      <c r="G785" s="163"/>
      <c r="H785" s="163"/>
      <c r="I785" s="163"/>
      <c r="J785" s="485"/>
      <c r="K785" s="163"/>
      <c r="L785" s="163"/>
      <c r="N785" s="163"/>
    </row>
    <row r="786">
      <c r="E786" s="225"/>
      <c r="F786" s="168"/>
      <c r="G786" s="168"/>
      <c r="H786" s="168"/>
      <c r="I786" s="168"/>
      <c r="J786" s="486"/>
      <c r="K786" s="168"/>
      <c r="L786" s="168"/>
      <c r="N786" s="168"/>
    </row>
    <row r="787">
      <c r="E787" s="227"/>
      <c r="F787" s="163"/>
      <c r="G787" s="163"/>
      <c r="H787" s="163"/>
      <c r="I787" s="163"/>
      <c r="J787" s="485"/>
      <c r="K787" s="163"/>
      <c r="L787" s="163"/>
      <c r="N787" s="163"/>
    </row>
    <row r="788">
      <c r="E788" s="225"/>
      <c r="F788" s="168"/>
      <c r="G788" s="168"/>
      <c r="H788" s="168"/>
      <c r="I788" s="168"/>
      <c r="J788" s="486"/>
      <c r="K788" s="168"/>
      <c r="L788" s="168"/>
      <c r="N788" s="168"/>
    </row>
    <row r="789">
      <c r="E789" s="227"/>
      <c r="F789" s="163"/>
      <c r="G789" s="163"/>
      <c r="H789" s="163"/>
      <c r="I789" s="163"/>
      <c r="J789" s="485"/>
      <c r="K789" s="163"/>
      <c r="L789" s="163"/>
      <c r="N789" s="163"/>
    </row>
    <row r="790">
      <c r="E790" s="225"/>
      <c r="F790" s="168"/>
      <c r="G790" s="168"/>
      <c r="H790" s="168"/>
      <c r="I790" s="168"/>
      <c r="J790" s="486"/>
      <c r="K790" s="168"/>
      <c r="L790" s="168"/>
      <c r="N790" s="168"/>
    </row>
    <row r="791">
      <c r="E791" s="227"/>
      <c r="F791" s="163"/>
      <c r="G791" s="163"/>
      <c r="H791" s="163"/>
      <c r="I791" s="163"/>
      <c r="J791" s="485"/>
      <c r="K791" s="163"/>
      <c r="L791" s="163"/>
      <c r="N791" s="163"/>
    </row>
    <row r="792">
      <c r="E792" s="225"/>
      <c r="F792" s="168"/>
      <c r="G792" s="168"/>
      <c r="H792" s="168"/>
      <c r="I792" s="168"/>
      <c r="J792" s="486"/>
      <c r="K792" s="168"/>
      <c r="L792" s="168"/>
      <c r="N792" s="168"/>
    </row>
    <row r="793">
      <c r="E793" s="227"/>
      <c r="F793" s="163"/>
      <c r="G793" s="163"/>
      <c r="H793" s="163"/>
      <c r="I793" s="163"/>
      <c r="J793" s="485"/>
      <c r="K793" s="163"/>
      <c r="L793" s="163"/>
      <c r="N793" s="163"/>
    </row>
    <row r="794">
      <c r="E794" s="225"/>
      <c r="F794" s="168"/>
      <c r="G794" s="168"/>
      <c r="H794" s="168"/>
      <c r="I794" s="168"/>
      <c r="J794" s="486"/>
      <c r="K794" s="168"/>
      <c r="L794" s="168"/>
      <c r="N794" s="168"/>
    </row>
    <row r="795">
      <c r="E795" s="227"/>
      <c r="F795" s="163"/>
      <c r="G795" s="163"/>
      <c r="H795" s="163"/>
      <c r="I795" s="163"/>
      <c r="J795" s="485"/>
      <c r="K795" s="163"/>
      <c r="L795" s="163"/>
      <c r="N795" s="163"/>
    </row>
    <row r="796">
      <c r="E796" s="225"/>
      <c r="F796" s="168"/>
      <c r="G796" s="168"/>
      <c r="H796" s="168"/>
      <c r="I796" s="168"/>
      <c r="J796" s="486"/>
      <c r="K796" s="168"/>
      <c r="L796" s="168"/>
      <c r="N796" s="168"/>
    </row>
    <row r="797">
      <c r="E797" s="227"/>
      <c r="F797" s="163"/>
      <c r="G797" s="163"/>
      <c r="H797" s="163"/>
      <c r="I797" s="163"/>
      <c r="J797" s="485"/>
      <c r="K797" s="163"/>
      <c r="L797" s="163"/>
      <c r="N797" s="163"/>
    </row>
    <row r="798">
      <c r="E798" s="225"/>
      <c r="F798" s="168"/>
      <c r="G798" s="168"/>
      <c r="H798" s="168"/>
      <c r="I798" s="168"/>
      <c r="J798" s="486"/>
      <c r="K798" s="168"/>
      <c r="L798" s="168"/>
      <c r="N798" s="168"/>
    </row>
    <row r="799">
      <c r="E799" s="227"/>
      <c r="F799" s="163"/>
      <c r="G799" s="163"/>
      <c r="H799" s="163"/>
      <c r="I799" s="163"/>
      <c r="J799" s="485"/>
      <c r="K799" s="163"/>
      <c r="L799" s="163"/>
      <c r="N799" s="163"/>
    </row>
    <row r="800">
      <c r="E800" s="225"/>
      <c r="F800" s="168"/>
      <c r="G800" s="168"/>
      <c r="H800" s="168"/>
      <c r="I800" s="168"/>
      <c r="J800" s="486"/>
      <c r="K800" s="168"/>
      <c r="L800" s="168"/>
      <c r="N800" s="168"/>
    </row>
    <row r="801">
      <c r="E801" s="227"/>
      <c r="F801" s="163"/>
      <c r="G801" s="163"/>
      <c r="H801" s="163"/>
      <c r="I801" s="163"/>
      <c r="J801" s="485"/>
      <c r="K801" s="163"/>
      <c r="L801" s="163"/>
      <c r="N801" s="163"/>
    </row>
    <row r="802">
      <c r="E802" s="225"/>
      <c r="F802" s="168"/>
      <c r="G802" s="168"/>
      <c r="H802" s="168"/>
      <c r="I802" s="168"/>
      <c r="J802" s="486"/>
      <c r="K802" s="168"/>
      <c r="L802" s="168"/>
      <c r="N802" s="168"/>
    </row>
    <row r="803">
      <c r="E803" s="227"/>
      <c r="F803" s="163"/>
      <c r="G803" s="163"/>
      <c r="H803" s="163"/>
      <c r="I803" s="163"/>
      <c r="J803" s="485"/>
      <c r="K803" s="163"/>
      <c r="L803" s="163"/>
      <c r="N803" s="163"/>
    </row>
    <row r="804">
      <c r="E804" s="225"/>
      <c r="F804" s="168"/>
      <c r="G804" s="168"/>
      <c r="H804" s="168"/>
      <c r="I804" s="168"/>
      <c r="J804" s="486"/>
      <c r="K804" s="168"/>
      <c r="L804" s="168"/>
      <c r="N804" s="168"/>
    </row>
    <row r="805">
      <c r="E805" s="227"/>
      <c r="F805" s="163"/>
      <c r="G805" s="163"/>
      <c r="H805" s="163"/>
      <c r="I805" s="163"/>
      <c r="J805" s="485"/>
      <c r="K805" s="163"/>
      <c r="L805" s="163"/>
      <c r="N805" s="163"/>
    </row>
    <row r="806">
      <c r="E806" s="225"/>
      <c r="F806" s="168"/>
      <c r="G806" s="168"/>
      <c r="H806" s="168"/>
      <c r="I806" s="168"/>
      <c r="J806" s="486"/>
      <c r="K806" s="168"/>
      <c r="L806" s="168"/>
      <c r="N806" s="168"/>
    </row>
    <row r="807">
      <c r="E807" s="227"/>
      <c r="F807" s="163"/>
      <c r="G807" s="163"/>
      <c r="H807" s="163"/>
      <c r="I807" s="163"/>
      <c r="J807" s="485"/>
      <c r="K807" s="163"/>
      <c r="L807" s="163"/>
      <c r="N807" s="163"/>
    </row>
    <row r="808">
      <c r="E808" s="225"/>
      <c r="F808" s="168"/>
      <c r="G808" s="168"/>
      <c r="H808" s="168"/>
      <c r="I808" s="168"/>
      <c r="J808" s="486"/>
      <c r="K808" s="168"/>
      <c r="L808" s="168"/>
      <c r="N808" s="168"/>
    </row>
    <row r="809">
      <c r="E809" s="227"/>
      <c r="F809" s="163"/>
      <c r="G809" s="163"/>
      <c r="H809" s="163"/>
      <c r="I809" s="163"/>
      <c r="J809" s="485"/>
      <c r="K809" s="163"/>
      <c r="L809" s="163"/>
      <c r="N809" s="163"/>
    </row>
    <row r="810">
      <c r="E810" s="225"/>
      <c r="F810" s="168"/>
      <c r="G810" s="168"/>
      <c r="H810" s="168"/>
      <c r="I810" s="168"/>
      <c r="J810" s="486"/>
      <c r="K810" s="168"/>
      <c r="L810" s="168"/>
      <c r="N810" s="168"/>
    </row>
    <row r="811">
      <c r="E811" s="227"/>
      <c r="F811" s="163"/>
      <c r="G811" s="163"/>
      <c r="H811" s="163"/>
      <c r="I811" s="163"/>
      <c r="J811" s="485"/>
      <c r="K811" s="163"/>
      <c r="L811" s="163"/>
      <c r="N811" s="163"/>
    </row>
    <row r="812">
      <c r="E812" s="225"/>
      <c r="F812" s="168"/>
      <c r="G812" s="168"/>
      <c r="H812" s="168"/>
      <c r="I812" s="168"/>
      <c r="J812" s="486"/>
      <c r="K812" s="168"/>
      <c r="L812" s="168"/>
      <c r="N812" s="168"/>
    </row>
    <row r="813">
      <c r="E813" s="227"/>
      <c r="F813" s="163"/>
      <c r="G813" s="163"/>
      <c r="H813" s="163"/>
      <c r="I813" s="163"/>
      <c r="J813" s="485"/>
      <c r="K813" s="163"/>
      <c r="L813" s="163"/>
      <c r="N813" s="163"/>
    </row>
    <row r="814">
      <c r="E814" s="225"/>
      <c r="F814" s="168"/>
      <c r="G814" s="168"/>
      <c r="H814" s="168"/>
      <c r="I814" s="168"/>
      <c r="J814" s="486"/>
      <c r="K814" s="168"/>
      <c r="L814" s="168"/>
      <c r="N814" s="168"/>
    </row>
    <row r="815">
      <c r="E815" s="227"/>
      <c r="F815" s="163"/>
      <c r="G815" s="163"/>
      <c r="H815" s="163"/>
      <c r="I815" s="163"/>
      <c r="J815" s="485"/>
      <c r="K815" s="163"/>
      <c r="L815" s="163"/>
      <c r="N815" s="163"/>
    </row>
    <row r="816">
      <c r="E816" s="225"/>
      <c r="F816" s="168"/>
      <c r="G816" s="168"/>
      <c r="H816" s="168"/>
      <c r="I816" s="168"/>
      <c r="J816" s="486"/>
      <c r="K816" s="168"/>
      <c r="L816" s="168"/>
      <c r="N816" s="168"/>
    </row>
    <row r="817">
      <c r="E817" s="227"/>
      <c r="F817" s="163"/>
      <c r="G817" s="163"/>
      <c r="H817" s="163"/>
      <c r="I817" s="163"/>
      <c r="J817" s="485"/>
      <c r="K817" s="163"/>
      <c r="L817" s="163"/>
      <c r="N817" s="163"/>
    </row>
    <row r="818">
      <c r="E818" s="225"/>
      <c r="F818" s="168"/>
      <c r="G818" s="168"/>
      <c r="H818" s="168"/>
      <c r="I818" s="168"/>
      <c r="J818" s="486"/>
      <c r="K818" s="168"/>
      <c r="L818" s="168"/>
      <c r="N818" s="168"/>
    </row>
    <row r="819">
      <c r="E819" s="227"/>
      <c r="F819" s="163"/>
      <c r="G819" s="163"/>
      <c r="H819" s="163"/>
      <c r="I819" s="163"/>
      <c r="J819" s="485"/>
      <c r="K819" s="163"/>
      <c r="L819" s="163"/>
      <c r="N819" s="163"/>
    </row>
    <row r="820">
      <c r="E820" s="225"/>
      <c r="F820" s="168"/>
      <c r="G820" s="168"/>
      <c r="H820" s="168"/>
      <c r="I820" s="168"/>
      <c r="J820" s="486"/>
      <c r="K820" s="168"/>
      <c r="L820" s="168"/>
      <c r="N820" s="168"/>
    </row>
    <row r="821">
      <c r="E821" s="227"/>
      <c r="F821" s="163"/>
      <c r="G821" s="163"/>
      <c r="H821" s="163"/>
      <c r="I821" s="163"/>
      <c r="J821" s="485"/>
      <c r="K821" s="163"/>
      <c r="L821" s="163"/>
      <c r="N821" s="163"/>
    </row>
    <row r="822">
      <c r="E822" s="225"/>
      <c r="F822" s="168"/>
      <c r="G822" s="168"/>
      <c r="H822" s="168"/>
      <c r="I822" s="168"/>
      <c r="J822" s="486"/>
      <c r="K822" s="168"/>
      <c r="L822" s="168"/>
      <c r="N822" s="168"/>
    </row>
    <row r="823">
      <c r="E823" s="227"/>
      <c r="F823" s="163"/>
      <c r="G823" s="163"/>
      <c r="H823" s="163"/>
      <c r="I823" s="163"/>
      <c r="J823" s="485"/>
      <c r="K823" s="163"/>
      <c r="L823" s="163"/>
      <c r="N823" s="163"/>
    </row>
    <row r="824">
      <c r="E824" s="225"/>
      <c r="F824" s="168"/>
      <c r="G824" s="168"/>
      <c r="H824" s="168"/>
      <c r="I824" s="168"/>
      <c r="J824" s="486"/>
      <c r="K824" s="168"/>
      <c r="L824" s="168"/>
      <c r="N824" s="168"/>
    </row>
    <row r="825">
      <c r="E825" s="227"/>
      <c r="F825" s="163"/>
      <c r="G825" s="163"/>
      <c r="H825" s="163"/>
      <c r="I825" s="163"/>
      <c r="J825" s="485"/>
      <c r="K825" s="163"/>
      <c r="L825" s="163"/>
      <c r="N825" s="163"/>
    </row>
    <row r="826">
      <c r="E826" s="225"/>
      <c r="F826" s="168"/>
      <c r="G826" s="168"/>
      <c r="H826" s="168"/>
      <c r="I826" s="168"/>
      <c r="J826" s="486"/>
      <c r="K826" s="168"/>
      <c r="L826" s="168"/>
      <c r="N826" s="168"/>
    </row>
    <row r="827">
      <c r="E827" s="227"/>
      <c r="F827" s="163"/>
      <c r="G827" s="163"/>
      <c r="H827" s="163"/>
      <c r="I827" s="163"/>
      <c r="J827" s="485"/>
      <c r="K827" s="163"/>
      <c r="L827" s="163"/>
      <c r="N827" s="163"/>
    </row>
    <row r="828">
      <c r="E828" s="225"/>
      <c r="F828" s="168"/>
      <c r="G828" s="168"/>
      <c r="H828" s="168"/>
      <c r="I828" s="168"/>
      <c r="J828" s="486"/>
      <c r="K828" s="168"/>
      <c r="L828" s="168"/>
      <c r="N828" s="168"/>
    </row>
    <row r="829">
      <c r="E829" s="227"/>
      <c r="F829" s="163"/>
      <c r="G829" s="163"/>
      <c r="H829" s="163"/>
      <c r="I829" s="163"/>
      <c r="J829" s="485"/>
      <c r="K829" s="163"/>
      <c r="L829" s="163"/>
      <c r="N829" s="163"/>
    </row>
    <row r="830">
      <c r="E830" s="225"/>
      <c r="F830" s="168"/>
      <c r="G830" s="168"/>
      <c r="H830" s="168"/>
      <c r="I830" s="168"/>
      <c r="J830" s="486"/>
      <c r="K830" s="168"/>
      <c r="L830" s="168"/>
      <c r="N830" s="168"/>
    </row>
    <row r="831">
      <c r="E831" s="227"/>
      <c r="F831" s="163"/>
      <c r="G831" s="163"/>
      <c r="H831" s="163"/>
      <c r="I831" s="163"/>
      <c r="J831" s="485"/>
      <c r="K831" s="163"/>
      <c r="L831" s="163"/>
      <c r="N831" s="163"/>
    </row>
    <row r="832">
      <c r="E832" s="225"/>
      <c r="F832" s="168"/>
      <c r="G832" s="168"/>
      <c r="H832" s="168"/>
      <c r="I832" s="168"/>
      <c r="J832" s="486"/>
      <c r="K832" s="168"/>
      <c r="L832" s="168"/>
      <c r="N832" s="168"/>
    </row>
    <row r="833">
      <c r="E833" s="227"/>
      <c r="F833" s="163"/>
      <c r="G833" s="163"/>
      <c r="H833" s="163"/>
      <c r="I833" s="163"/>
      <c r="J833" s="485"/>
      <c r="K833" s="163"/>
      <c r="L833" s="163"/>
      <c r="N833" s="163"/>
    </row>
    <row r="834">
      <c r="E834" s="225"/>
      <c r="F834" s="168"/>
      <c r="G834" s="168"/>
      <c r="H834" s="168"/>
      <c r="I834" s="168"/>
      <c r="J834" s="486"/>
      <c r="K834" s="168"/>
      <c r="L834" s="168"/>
      <c r="N834" s="168"/>
    </row>
    <row r="835">
      <c r="E835" s="227"/>
      <c r="F835" s="163"/>
      <c r="G835" s="163"/>
      <c r="H835" s="163"/>
      <c r="I835" s="163"/>
      <c r="J835" s="485"/>
      <c r="K835" s="163"/>
      <c r="L835" s="163"/>
      <c r="N835" s="163"/>
    </row>
    <row r="836">
      <c r="E836" s="225"/>
      <c r="F836" s="168"/>
      <c r="G836" s="168"/>
      <c r="H836" s="168"/>
      <c r="I836" s="168"/>
      <c r="J836" s="486"/>
      <c r="K836" s="168"/>
      <c r="L836" s="168"/>
      <c r="N836" s="168"/>
    </row>
    <row r="837">
      <c r="E837" s="227"/>
      <c r="F837" s="163"/>
      <c r="G837" s="163"/>
      <c r="H837" s="163"/>
      <c r="I837" s="163"/>
      <c r="J837" s="485"/>
      <c r="K837" s="163"/>
      <c r="L837" s="163"/>
      <c r="N837" s="163"/>
    </row>
    <row r="838">
      <c r="E838" s="225"/>
      <c r="F838" s="168"/>
      <c r="G838" s="168"/>
      <c r="H838" s="168"/>
      <c r="I838" s="168"/>
      <c r="J838" s="486"/>
      <c r="K838" s="168"/>
      <c r="L838" s="168"/>
      <c r="N838" s="168"/>
    </row>
    <row r="839">
      <c r="E839" s="227"/>
      <c r="F839" s="163"/>
      <c r="G839" s="163"/>
      <c r="H839" s="163"/>
      <c r="I839" s="163"/>
      <c r="J839" s="485"/>
      <c r="K839" s="163"/>
      <c r="L839" s="163"/>
      <c r="N839" s="163"/>
    </row>
    <row r="840">
      <c r="E840" s="225"/>
      <c r="F840" s="168"/>
      <c r="G840" s="168"/>
      <c r="H840" s="168"/>
      <c r="I840" s="168"/>
      <c r="J840" s="486"/>
      <c r="K840" s="168"/>
      <c r="L840" s="168"/>
      <c r="N840" s="168"/>
    </row>
    <row r="841">
      <c r="E841" s="227"/>
      <c r="F841" s="163"/>
      <c r="G841" s="163"/>
      <c r="H841" s="163"/>
      <c r="I841" s="163"/>
      <c r="J841" s="485"/>
      <c r="K841" s="163"/>
      <c r="L841" s="163"/>
      <c r="N841" s="163"/>
    </row>
    <row r="842">
      <c r="E842" s="225"/>
      <c r="F842" s="168"/>
      <c r="G842" s="168"/>
      <c r="H842" s="168"/>
      <c r="I842" s="168"/>
      <c r="J842" s="486"/>
      <c r="K842" s="168"/>
      <c r="L842" s="168"/>
      <c r="N842" s="168"/>
    </row>
    <row r="843">
      <c r="E843" s="227"/>
      <c r="F843" s="163"/>
      <c r="G843" s="163"/>
      <c r="H843" s="163"/>
      <c r="I843" s="163"/>
      <c r="J843" s="485"/>
      <c r="K843" s="163"/>
      <c r="L843" s="163"/>
      <c r="N843" s="163"/>
    </row>
    <row r="844">
      <c r="E844" s="225"/>
      <c r="F844" s="168"/>
      <c r="G844" s="168"/>
      <c r="H844" s="168"/>
      <c r="I844" s="168"/>
      <c r="J844" s="486"/>
      <c r="K844" s="168"/>
      <c r="L844" s="168"/>
      <c r="N844" s="168"/>
    </row>
    <row r="845">
      <c r="E845" s="227"/>
      <c r="F845" s="163"/>
      <c r="G845" s="163"/>
      <c r="H845" s="163"/>
      <c r="I845" s="163"/>
      <c r="J845" s="485"/>
      <c r="K845" s="163"/>
      <c r="L845" s="163"/>
      <c r="N845" s="163"/>
    </row>
    <row r="846">
      <c r="E846" s="225"/>
      <c r="F846" s="168"/>
      <c r="G846" s="168"/>
      <c r="H846" s="168"/>
      <c r="I846" s="168"/>
      <c r="J846" s="486"/>
      <c r="K846" s="168"/>
      <c r="L846" s="168"/>
      <c r="N846" s="168"/>
    </row>
    <row r="847">
      <c r="E847" s="227"/>
      <c r="F847" s="163"/>
      <c r="G847" s="163"/>
      <c r="H847" s="163"/>
      <c r="I847" s="163"/>
      <c r="J847" s="485"/>
      <c r="K847" s="163"/>
      <c r="L847" s="163"/>
      <c r="N847" s="163"/>
    </row>
    <row r="848">
      <c r="E848" s="225"/>
      <c r="F848" s="168"/>
      <c r="G848" s="168"/>
      <c r="H848" s="168"/>
      <c r="I848" s="168"/>
      <c r="J848" s="486"/>
      <c r="K848" s="168"/>
      <c r="L848" s="168"/>
      <c r="N848" s="168"/>
    </row>
    <row r="849">
      <c r="E849" s="227"/>
      <c r="F849" s="163"/>
      <c r="G849" s="163"/>
      <c r="H849" s="163"/>
      <c r="I849" s="163"/>
      <c r="J849" s="485"/>
      <c r="K849" s="163"/>
      <c r="L849" s="163"/>
      <c r="N849" s="163"/>
    </row>
    <row r="850">
      <c r="E850" s="225"/>
      <c r="F850" s="168"/>
      <c r="G850" s="168"/>
      <c r="H850" s="168"/>
      <c r="I850" s="168"/>
      <c r="J850" s="486"/>
      <c r="K850" s="168"/>
      <c r="L850" s="168"/>
      <c r="N850" s="168"/>
    </row>
    <row r="851">
      <c r="E851" s="227"/>
      <c r="F851" s="163"/>
      <c r="G851" s="163"/>
      <c r="H851" s="163"/>
      <c r="I851" s="163"/>
      <c r="J851" s="485"/>
      <c r="K851" s="163"/>
      <c r="L851" s="163"/>
      <c r="N851" s="163"/>
    </row>
    <row r="852">
      <c r="E852" s="225"/>
      <c r="F852" s="168"/>
      <c r="G852" s="168"/>
      <c r="H852" s="168"/>
      <c r="I852" s="168"/>
      <c r="J852" s="486"/>
      <c r="K852" s="168"/>
      <c r="L852" s="168"/>
      <c r="N852" s="168"/>
    </row>
    <row r="853">
      <c r="E853" s="227"/>
      <c r="F853" s="163"/>
      <c r="G853" s="163"/>
      <c r="H853" s="163"/>
      <c r="I853" s="163"/>
      <c r="J853" s="485"/>
      <c r="K853" s="163"/>
      <c r="L853" s="163"/>
      <c r="N853" s="163"/>
    </row>
    <row r="854">
      <c r="E854" s="225"/>
      <c r="F854" s="168"/>
      <c r="G854" s="168"/>
      <c r="H854" s="168"/>
      <c r="I854" s="168"/>
      <c r="J854" s="486"/>
      <c r="K854" s="168"/>
      <c r="L854" s="168"/>
      <c r="N854" s="168"/>
    </row>
    <row r="855">
      <c r="E855" s="227"/>
      <c r="F855" s="163"/>
      <c r="G855" s="163"/>
      <c r="H855" s="163"/>
      <c r="I855" s="163"/>
      <c r="J855" s="485"/>
      <c r="K855" s="163"/>
      <c r="L855" s="163"/>
      <c r="N855" s="163"/>
    </row>
    <row r="856">
      <c r="E856" s="225"/>
      <c r="F856" s="168"/>
      <c r="G856" s="168"/>
      <c r="H856" s="168"/>
      <c r="I856" s="168"/>
      <c r="J856" s="486"/>
      <c r="K856" s="168"/>
      <c r="L856" s="168"/>
      <c r="N856" s="168"/>
    </row>
    <row r="857">
      <c r="E857" s="227"/>
      <c r="F857" s="163"/>
      <c r="G857" s="163"/>
      <c r="H857" s="163"/>
      <c r="I857" s="163"/>
      <c r="J857" s="485"/>
      <c r="K857" s="163"/>
      <c r="L857" s="163"/>
      <c r="N857" s="163"/>
    </row>
    <row r="858">
      <c r="E858" s="225"/>
      <c r="F858" s="168"/>
      <c r="G858" s="168"/>
      <c r="H858" s="168"/>
      <c r="I858" s="168"/>
      <c r="J858" s="486"/>
      <c r="K858" s="168"/>
      <c r="L858" s="168"/>
      <c r="N858" s="168"/>
    </row>
    <row r="859">
      <c r="E859" s="227"/>
      <c r="F859" s="163"/>
      <c r="G859" s="163"/>
      <c r="H859" s="163"/>
      <c r="I859" s="163"/>
      <c r="J859" s="485"/>
      <c r="K859" s="163"/>
      <c r="L859" s="163"/>
      <c r="N859" s="163"/>
    </row>
    <row r="860">
      <c r="E860" s="225"/>
      <c r="F860" s="168"/>
      <c r="G860" s="168"/>
      <c r="H860" s="168"/>
      <c r="I860" s="168"/>
      <c r="J860" s="486"/>
      <c r="K860" s="168"/>
      <c r="L860" s="168"/>
      <c r="N860" s="168"/>
    </row>
    <row r="861">
      <c r="E861" s="227"/>
      <c r="F861" s="163"/>
      <c r="G861" s="163"/>
      <c r="H861" s="163"/>
      <c r="I861" s="163"/>
      <c r="J861" s="485"/>
      <c r="K861" s="163"/>
      <c r="L861" s="163"/>
      <c r="N861" s="163"/>
    </row>
    <row r="862">
      <c r="E862" s="225"/>
      <c r="F862" s="168"/>
      <c r="G862" s="168"/>
      <c r="H862" s="168"/>
      <c r="I862" s="168"/>
      <c r="J862" s="486"/>
      <c r="K862" s="168"/>
      <c r="L862" s="168"/>
      <c r="N862" s="168"/>
    </row>
    <row r="863">
      <c r="E863" s="227"/>
      <c r="F863" s="163"/>
      <c r="G863" s="163"/>
      <c r="H863" s="163"/>
      <c r="I863" s="163"/>
      <c r="J863" s="485"/>
      <c r="K863" s="163"/>
      <c r="L863" s="163"/>
      <c r="N863" s="163"/>
    </row>
    <row r="864">
      <c r="E864" s="225"/>
      <c r="F864" s="168"/>
      <c r="G864" s="168"/>
      <c r="H864" s="168"/>
      <c r="I864" s="168"/>
      <c r="J864" s="486"/>
      <c r="K864" s="168"/>
      <c r="L864" s="168"/>
      <c r="N864" s="168"/>
    </row>
    <row r="865">
      <c r="E865" s="227"/>
      <c r="F865" s="163"/>
      <c r="G865" s="163"/>
      <c r="H865" s="163"/>
      <c r="I865" s="163"/>
      <c r="J865" s="485"/>
      <c r="K865" s="163"/>
      <c r="L865" s="163"/>
      <c r="N865" s="163"/>
    </row>
    <row r="866">
      <c r="E866" s="225"/>
      <c r="F866" s="168"/>
      <c r="G866" s="168"/>
      <c r="H866" s="168"/>
      <c r="I866" s="168"/>
      <c r="J866" s="486"/>
      <c r="K866" s="168"/>
      <c r="L866" s="168"/>
      <c r="N866" s="168"/>
    </row>
    <row r="867">
      <c r="E867" s="227"/>
      <c r="F867" s="163"/>
      <c r="G867" s="163"/>
      <c r="H867" s="163"/>
      <c r="I867" s="163"/>
      <c r="J867" s="485"/>
      <c r="K867" s="163"/>
      <c r="L867" s="163"/>
      <c r="N867" s="163"/>
    </row>
    <row r="868">
      <c r="E868" s="225"/>
      <c r="F868" s="168"/>
      <c r="G868" s="168"/>
      <c r="H868" s="168"/>
      <c r="I868" s="168"/>
      <c r="J868" s="486"/>
      <c r="K868" s="168"/>
      <c r="L868" s="168"/>
      <c r="N868" s="168"/>
    </row>
    <row r="869">
      <c r="E869" s="227"/>
      <c r="F869" s="163"/>
      <c r="G869" s="163"/>
      <c r="H869" s="163"/>
      <c r="I869" s="163"/>
      <c r="J869" s="485"/>
      <c r="K869" s="163"/>
      <c r="L869" s="163"/>
      <c r="N869" s="163"/>
    </row>
    <row r="870">
      <c r="E870" s="225"/>
      <c r="F870" s="168"/>
      <c r="G870" s="168"/>
      <c r="H870" s="168"/>
      <c r="I870" s="168"/>
      <c r="J870" s="486"/>
      <c r="K870" s="168"/>
      <c r="L870" s="168"/>
      <c r="N870" s="168"/>
    </row>
    <row r="871">
      <c r="E871" s="227"/>
      <c r="F871" s="163"/>
      <c r="G871" s="163"/>
      <c r="H871" s="163"/>
      <c r="I871" s="163"/>
      <c r="J871" s="485"/>
      <c r="K871" s="163"/>
      <c r="L871" s="163"/>
      <c r="N871" s="163"/>
    </row>
    <row r="872">
      <c r="E872" s="225"/>
      <c r="F872" s="168"/>
      <c r="G872" s="168"/>
      <c r="H872" s="168"/>
      <c r="I872" s="168"/>
      <c r="J872" s="486"/>
      <c r="K872" s="168"/>
      <c r="L872" s="168"/>
      <c r="N872" s="168"/>
    </row>
    <row r="873">
      <c r="E873" s="227"/>
      <c r="F873" s="163"/>
      <c r="G873" s="163"/>
      <c r="H873" s="163"/>
      <c r="I873" s="163"/>
      <c r="J873" s="485"/>
      <c r="K873" s="163"/>
      <c r="L873" s="163"/>
      <c r="N873" s="163"/>
    </row>
    <row r="874">
      <c r="E874" s="225"/>
      <c r="F874" s="168"/>
      <c r="G874" s="168"/>
      <c r="H874" s="168"/>
      <c r="I874" s="168"/>
      <c r="J874" s="486"/>
      <c r="K874" s="168"/>
      <c r="L874" s="168"/>
      <c r="N874" s="168"/>
    </row>
    <row r="875">
      <c r="E875" s="227"/>
      <c r="F875" s="163"/>
      <c r="G875" s="163"/>
      <c r="H875" s="163"/>
      <c r="I875" s="163"/>
      <c r="J875" s="485"/>
      <c r="K875" s="163"/>
      <c r="L875" s="163"/>
      <c r="N875" s="163"/>
    </row>
    <row r="876">
      <c r="E876" s="225"/>
      <c r="F876" s="168"/>
      <c r="G876" s="168"/>
      <c r="H876" s="168"/>
      <c r="I876" s="168"/>
      <c r="J876" s="486"/>
      <c r="K876" s="168"/>
      <c r="L876" s="168"/>
      <c r="N876" s="168"/>
    </row>
    <row r="877">
      <c r="E877" s="227"/>
      <c r="F877" s="163"/>
      <c r="G877" s="163"/>
      <c r="H877" s="163"/>
      <c r="I877" s="163"/>
      <c r="J877" s="485"/>
      <c r="K877" s="163"/>
      <c r="L877" s="163"/>
      <c r="N877" s="163"/>
    </row>
    <row r="878">
      <c r="E878" s="225"/>
      <c r="F878" s="168"/>
      <c r="G878" s="168"/>
      <c r="H878" s="168"/>
      <c r="I878" s="168"/>
      <c r="J878" s="486"/>
      <c r="K878" s="168"/>
      <c r="L878" s="168"/>
      <c r="N878" s="168"/>
    </row>
    <row r="879">
      <c r="E879" s="227"/>
      <c r="F879" s="163"/>
      <c r="G879" s="163"/>
      <c r="H879" s="163"/>
      <c r="I879" s="163"/>
      <c r="J879" s="485"/>
      <c r="K879" s="163"/>
      <c r="L879" s="163"/>
      <c r="N879" s="163"/>
    </row>
    <row r="880">
      <c r="E880" s="225"/>
      <c r="F880" s="168"/>
      <c r="G880" s="168"/>
      <c r="H880" s="168"/>
      <c r="I880" s="168"/>
      <c r="J880" s="486"/>
      <c r="K880" s="168"/>
      <c r="L880" s="168"/>
      <c r="N880" s="168"/>
    </row>
    <row r="881">
      <c r="E881" s="227"/>
      <c r="F881" s="163"/>
      <c r="G881" s="163"/>
      <c r="H881" s="163"/>
      <c r="I881" s="163"/>
      <c r="J881" s="485"/>
      <c r="K881" s="163"/>
      <c r="L881" s="163"/>
      <c r="N881" s="163"/>
    </row>
    <row r="882">
      <c r="E882" s="225"/>
      <c r="F882" s="168"/>
      <c r="G882" s="168"/>
      <c r="H882" s="168"/>
      <c r="I882" s="168"/>
      <c r="J882" s="486"/>
      <c r="K882" s="168"/>
      <c r="L882" s="168"/>
      <c r="N882" s="168"/>
    </row>
    <row r="883">
      <c r="E883" s="227"/>
      <c r="F883" s="163"/>
      <c r="G883" s="163"/>
      <c r="H883" s="163"/>
      <c r="I883" s="163"/>
      <c r="J883" s="485"/>
      <c r="K883" s="163"/>
      <c r="L883" s="163"/>
      <c r="N883" s="163"/>
    </row>
    <row r="884">
      <c r="E884" s="225"/>
      <c r="F884" s="168"/>
      <c r="G884" s="168"/>
      <c r="H884" s="168"/>
      <c r="I884" s="168"/>
      <c r="J884" s="486"/>
      <c r="K884" s="168"/>
      <c r="L884" s="168"/>
      <c r="N884" s="168"/>
    </row>
    <row r="885">
      <c r="E885" s="227"/>
      <c r="F885" s="163"/>
      <c r="G885" s="163"/>
      <c r="H885" s="163"/>
      <c r="I885" s="163"/>
      <c r="J885" s="485"/>
      <c r="K885" s="163"/>
      <c r="L885" s="163"/>
      <c r="N885" s="163"/>
    </row>
    <row r="886">
      <c r="E886" s="225"/>
      <c r="F886" s="168"/>
      <c r="G886" s="168"/>
      <c r="H886" s="168"/>
      <c r="I886" s="168"/>
      <c r="J886" s="486"/>
      <c r="K886" s="168"/>
      <c r="L886" s="168"/>
      <c r="N886" s="168"/>
    </row>
    <row r="887">
      <c r="E887" s="227"/>
      <c r="F887" s="163"/>
      <c r="G887" s="163"/>
      <c r="H887" s="163"/>
      <c r="I887" s="163"/>
      <c r="J887" s="485"/>
      <c r="K887" s="163"/>
      <c r="L887" s="163"/>
      <c r="N887" s="163"/>
    </row>
    <row r="888">
      <c r="E888" s="225"/>
      <c r="F888" s="168"/>
      <c r="G888" s="168"/>
      <c r="H888" s="168"/>
      <c r="I888" s="168"/>
      <c r="J888" s="486"/>
      <c r="K888" s="168"/>
      <c r="L888" s="168"/>
      <c r="N888" s="168"/>
    </row>
    <row r="889">
      <c r="E889" s="227"/>
      <c r="F889" s="163"/>
      <c r="G889" s="163"/>
      <c r="H889" s="163"/>
      <c r="I889" s="163"/>
      <c r="J889" s="485"/>
      <c r="K889" s="163"/>
      <c r="L889" s="163"/>
      <c r="N889" s="163"/>
    </row>
    <row r="890">
      <c r="E890" s="225"/>
      <c r="F890" s="168"/>
      <c r="G890" s="168"/>
      <c r="H890" s="168"/>
      <c r="I890" s="168"/>
      <c r="J890" s="486"/>
      <c r="K890" s="168"/>
      <c r="L890" s="168"/>
      <c r="N890" s="168"/>
    </row>
    <row r="891">
      <c r="E891" s="227"/>
      <c r="F891" s="163"/>
      <c r="G891" s="163"/>
      <c r="H891" s="163"/>
      <c r="I891" s="163"/>
      <c r="J891" s="485"/>
      <c r="K891" s="163"/>
      <c r="L891" s="163"/>
      <c r="N891" s="163"/>
    </row>
    <row r="892">
      <c r="E892" s="225"/>
      <c r="F892" s="168"/>
      <c r="G892" s="168"/>
      <c r="H892" s="168"/>
      <c r="I892" s="168"/>
      <c r="J892" s="486"/>
      <c r="K892" s="168"/>
      <c r="L892" s="168"/>
      <c r="N892" s="168"/>
    </row>
    <row r="893">
      <c r="E893" s="227"/>
      <c r="F893" s="163"/>
      <c r="G893" s="163"/>
      <c r="H893" s="163"/>
      <c r="I893" s="163"/>
      <c r="J893" s="485"/>
      <c r="K893" s="163"/>
      <c r="L893" s="163"/>
      <c r="N893" s="163"/>
    </row>
    <row r="894">
      <c r="E894" s="225"/>
      <c r="F894" s="168"/>
      <c r="G894" s="168"/>
      <c r="H894" s="168"/>
      <c r="I894" s="168"/>
      <c r="J894" s="486"/>
      <c r="K894" s="168"/>
      <c r="L894" s="168"/>
      <c r="N894" s="168"/>
    </row>
    <row r="895">
      <c r="E895" s="227"/>
      <c r="F895" s="163"/>
      <c r="G895" s="163"/>
      <c r="H895" s="163"/>
      <c r="I895" s="163"/>
      <c r="J895" s="485"/>
      <c r="K895" s="163"/>
      <c r="L895" s="163"/>
      <c r="N895" s="163"/>
    </row>
    <row r="896">
      <c r="E896" s="225"/>
      <c r="F896" s="168"/>
      <c r="G896" s="168"/>
      <c r="H896" s="168"/>
      <c r="I896" s="168"/>
      <c r="J896" s="486"/>
      <c r="K896" s="168"/>
      <c r="L896" s="168"/>
      <c r="N896" s="168"/>
    </row>
    <row r="897">
      <c r="E897" s="227"/>
      <c r="F897" s="163"/>
      <c r="G897" s="163"/>
      <c r="H897" s="163"/>
      <c r="I897" s="163"/>
      <c r="J897" s="485"/>
      <c r="K897" s="163"/>
      <c r="L897" s="163"/>
      <c r="N897" s="163"/>
    </row>
    <row r="898">
      <c r="E898" s="225"/>
      <c r="F898" s="168"/>
      <c r="G898" s="168"/>
      <c r="H898" s="168"/>
      <c r="I898" s="168"/>
      <c r="J898" s="486"/>
      <c r="K898" s="168"/>
      <c r="L898" s="168"/>
      <c r="N898" s="168"/>
    </row>
    <row r="899">
      <c r="E899" s="227"/>
      <c r="F899" s="163"/>
      <c r="G899" s="163"/>
      <c r="H899" s="163"/>
      <c r="I899" s="163"/>
      <c r="J899" s="485"/>
      <c r="K899" s="163"/>
      <c r="L899" s="163"/>
      <c r="N899" s="163"/>
    </row>
    <row r="900">
      <c r="E900" s="225"/>
      <c r="F900" s="168"/>
      <c r="G900" s="168"/>
      <c r="H900" s="168"/>
      <c r="I900" s="168"/>
      <c r="J900" s="486"/>
      <c r="K900" s="168"/>
      <c r="L900" s="168"/>
      <c r="N900" s="168"/>
    </row>
    <row r="901">
      <c r="E901" s="227"/>
      <c r="F901" s="163"/>
      <c r="G901" s="163"/>
      <c r="H901" s="163"/>
      <c r="I901" s="163"/>
      <c r="J901" s="485"/>
      <c r="K901" s="163"/>
      <c r="L901" s="163"/>
      <c r="N901" s="163"/>
    </row>
    <row r="902">
      <c r="E902" s="225"/>
      <c r="F902" s="168"/>
      <c r="G902" s="168"/>
      <c r="H902" s="168"/>
      <c r="I902" s="168"/>
      <c r="J902" s="486"/>
      <c r="K902" s="168"/>
      <c r="L902" s="168"/>
      <c r="N902" s="168"/>
    </row>
    <row r="903">
      <c r="E903" s="227"/>
      <c r="F903" s="163"/>
      <c r="G903" s="163"/>
      <c r="H903" s="163"/>
      <c r="I903" s="163"/>
      <c r="J903" s="485"/>
      <c r="K903" s="163"/>
      <c r="L903" s="163"/>
      <c r="N903" s="163"/>
    </row>
    <row r="904">
      <c r="E904" s="225"/>
      <c r="F904" s="168"/>
      <c r="G904" s="168"/>
      <c r="H904" s="168"/>
      <c r="I904" s="168"/>
      <c r="J904" s="486"/>
      <c r="K904" s="168"/>
      <c r="L904" s="168"/>
      <c r="N904" s="168"/>
    </row>
    <row r="905">
      <c r="E905" s="227"/>
      <c r="F905" s="163"/>
      <c r="G905" s="163"/>
      <c r="H905" s="163"/>
      <c r="I905" s="163"/>
      <c r="J905" s="485"/>
      <c r="K905" s="163"/>
      <c r="L905" s="163"/>
      <c r="N905" s="163"/>
    </row>
    <row r="906">
      <c r="E906" s="225"/>
      <c r="F906" s="168"/>
      <c r="G906" s="168"/>
      <c r="H906" s="168"/>
      <c r="I906" s="168"/>
      <c r="J906" s="486"/>
      <c r="K906" s="168"/>
      <c r="L906" s="168"/>
      <c r="N906" s="168"/>
    </row>
    <row r="907">
      <c r="E907" s="227"/>
      <c r="F907" s="163"/>
      <c r="G907" s="163"/>
      <c r="H907" s="163"/>
      <c r="I907" s="163"/>
      <c r="J907" s="485"/>
      <c r="K907" s="163"/>
      <c r="L907" s="163"/>
      <c r="N907" s="163"/>
    </row>
    <row r="908">
      <c r="E908" s="225"/>
      <c r="F908" s="168"/>
      <c r="G908" s="168"/>
      <c r="H908" s="168"/>
      <c r="I908" s="168"/>
      <c r="J908" s="486"/>
      <c r="K908" s="168"/>
      <c r="L908" s="168"/>
      <c r="N908" s="168"/>
    </row>
    <row r="909">
      <c r="E909" s="227"/>
      <c r="F909" s="163"/>
      <c r="G909" s="163"/>
      <c r="H909" s="163"/>
      <c r="I909" s="163"/>
      <c r="J909" s="485"/>
      <c r="K909" s="163"/>
      <c r="L909" s="163"/>
      <c r="N909" s="163"/>
    </row>
    <row r="910">
      <c r="E910" s="225"/>
      <c r="F910" s="168"/>
      <c r="G910" s="168"/>
      <c r="H910" s="168"/>
      <c r="I910" s="168"/>
      <c r="J910" s="486"/>
      <c r="K910" s="168"/>
      <c r="L910" s="168"/>
      <c r="N910" s="168"/>
    </row>
    <row r="911">
      <c r="E911" s="227"/>
      <c r="F911" s="163"/>
      <c r="G911" s="163"/>
      <c r="H911" s="163"/>
      <c r="I911" s="163"/>
      <c r="J911" s="485"/>
      <c r="K911" s="163"/>
      <c r="L911" s="163"/>
      <c r="N911" s="163"/>
    </row>
    <row r="912">
      <c r="E912" s="225"/>
      <c r="F912" s="168"/>
      <c r="G912" s="168"/>
      <c r="H912" s="168"/>
      <c r="I912" s="168"/>
      <c r="J912" s="486"/>
      <c r="K912" s="168"/>
      <c r="L912" s="168"/>
      <c r="N912" s="168"/>
    </row>
    <row r="913">
      <c r="E913" s="227"/>
      <c r="F913" s="163"/>
      <c r="G913" s="163"/>
      <c r="H913" s="163"/>
      <c r="I913" s="163"/>
      <c r="J913" s="485"/>
      <c r="K913" s="163"/>
      <c r="L913" s="163"/>
      <c r="N913" s="163"/>
    </row>
    <row r="914">
      <c r="E914" s="225"/>
      <c r="F914" s="168"/>
      <c r="G914" s="168"/>
      <c r="H914" s="168"/>
      <c r="I914" s="168"/>
      <c r="J914" s="486"/>
      <c r="K914" s="168"/>
      <c r="L914" s="168"/>
      <c r="N914" s="168"/>
    </row>
    <row r="915">
      <c r="E915" s="227"/>
      <c r="F915" s="163"/>
      <c r="G915" s="163"/>
      <c r="H915" s="163"/>
      <c r="I915" s="163"/>
      <c r="J915" s="485"/>
      <c r="K915" s="163"/>
      <c r="L915" s="163"/>
      <c r="N915" s="163"/>
    </row>
    <row r="916">
      <c r="E916" s="225"/>
      <c r="F916" s="168"/>
      <c r="G916" s="168"/>
      <c r="H916" s="168"/>
      <c r="I916" s="168"/>
      <c r="J916" s="486"/>
      <c r="K916" s="168"/>
      <c r="L916" s="168"/>
      <c r="N916" s="168"/>
    </row>
    <row r="917">
      <c r="E917" s="227"/>
      <c r="F917" s="163"/>
      <c r="G917" s="163"/>
      <c r="H917" s="163"/>
      <c r="I917" s="163"/>
      <c r="J917" s="485"/>
      <c r="K917" s="163"/>
      <c r="L917" s="163"/>
      <c r="N917" s="163"/>
    </row>
    <row r="918">
      <c r="E918" s="225"/>
      <c r="F918" s="168"/>
      <c r="G918" s="168"/>
      <c r="H918" s="168"/>
      <c r="I918" s="168"/>
      <c r="J918" s="486"/>
      <c r="K918" s="168"/>
      <c r="L918" s="168"/>
      <c r="N918" s="168"/>
    </row>
    <row r="919">
      <c r="E919" s="227"/>
      <c r="F919" s="163"/>
      <c r="G919" s="163"/>
      <c r="H919" s="163"/>
      <c r="I919" s="163"/>
      <c r="J919" s="485"/>
      <c r="K919" s="163"/>
      <c r="L919" s="163"/>
      <c r="N919" s="163"/>
    </row>
    <row r="920">
      <c r="E920" s="225"/>
      <c r="F920" s="168"/>
      <c r="G920" s="168"/>
      <c r="H920" s="168"/>
      <c r="I920" s="168"/>
      <c r="J920" s="486"/>
      <c r="K920" s="168"/>
      <c r="L920" s="168"/>
      <c r="N920" s="168"/>
    </row>
    <row r="921">
      <c r="E921" s="227"/>
      <c r="F921" s="163"/>
      <c r="G921" s="163"/>
      <c r="H921" s="163"/>
      <c r="I921" s="163"/>
      <c r="J921" s="485"/>
      <c r="K921" s="163"/>
      <c r="L921" s="163"/>
      <c r="N921" s="163"/>
    </row>
    <row r="922">
      <c r="E922" s="225"/>
      <c r="F922" s="168"/>
      <c r="G922" s="168"/>
      <c r="H922" s="168"/>
      <c r="I922" s="168"/>
      <c r="J922" s="486"/>
      <c r="K922" s="168"/>
      <c r="L922" s="168"/>
      <c r="N922" s="168"/>
    </row>
    <row r="923">
      <c r="E923" s="227"/>
      <c r="F923" s="163"/>
      <c r="G923" s="163"/>
      <c r="H923" s="163"/>
      <c r="I923" s="163"/>
      <c r="J923" s="485"/>
      <c r="K923" s="163"/>
      <c r="L923" s="163"/>
      <c r="N923" s="163"/>
    </row>
    <row r="924">
      <c r="E924" s="225"/>
      <c r="F924" s="168"/>
      <c r="G924" s="168"/>
      <c r="H924" s="168"/>
      <c r="I924" s="168"/>
      <c r="J924" s="486"/>
      <c r="K924" s="168"/>
      <c r="L924" s="168"/>
      <c r="N924" s="168"/>
    </row>
    <row r="925">
      <c r="E925" s="227"/>
      <c r="F925" s="163"/>
      <c r="G925" s="163"/>
      <c r="H925" s="163"/>
      <c r="I925" s="163"/>
      <c r="J925" s="485"/>
      <c r="K925" s="163"/>
      <c r="L925" s="163"/>
      <c r="N925" s="163"/>
    </row>
    <row r="926">
      <c r="E926" s="225"/>
      <c r="F926" s="168"/>
      <c r="G926" s="168"/>
      <c r="H926" s="168"/>
      <c r="I926" s="168"/>
      <c r="J926" s="486"/>
      <c r="K926" s="168"/>
      <c r="L926" s="168"/>
      <c r="N926" s="168"/>
    </row>
    <row r="927">
      <c r="E927" s="227"/>
      <c r="F927" s="163"/>
      <c r="G927" s="163"/>
      <c r="H927" s="163"/>
      <c r="I927" s="163"/>
      <c r="J927" s="485"/>
      <c r="K927" s="163"/>
      <c r="L927" s="163"/>
      <c r="N927" s="163"/>
    </row>
    <row r="928">
      <c r="E928" s="225"/>
      <c r="F928" s="168"/>
      <c r="G928" s="168"/>
      <c r="H928" s="168"/>
      <c r="I928" s="168"/>
      <c r="J928" s="486"/>
      <c r="K928" s="168"/>
      <c r="L928" s="168"/>
      <c r="N928" s="168"/>
    </row>
    <row r="929">
      <c r="E929" s="227"/>
      <c r="F929" s="163"/>
      <c r="G929" s="163"/>
      <c r="H929" s="163"/>
      <c r="I929" s="163"/>
      <c r="J929" s="485"/>
      <c r="K929" s="163"/>
      <c r="L929" s="163"/>
      <c r="N929" s="163"/>
    </row>
    <row r="930">
      <c r="E930" s="225"/>
      <c r="F930" s="168"/>
      <c r="G930" s="168"/>
      <c r="H930" s="168"/>
      <c r="I930" s="168"/>
      <c r="J930" s="486"/>
      <c r="K930" s="168"/>
      <c r="L930" s="168"/>
      <c r="N930" s="168"/>
    </row>
    <row r="931">
      <c r="E931" s="227"/>
      <c r="F931" s="163"/>
      <c r="G931" s="163"/>
      <c r="H931" s="163"/>
      <c r="I931" s="163"/>
      <c r="J931" s="485"/>
      <c r="K931" s="163"/>
      <c r="L931" s="163"/>
      <c r="N931" s="163"/>
    </row>
    <row r="932">
      <c r="E932" s="225"/>
      <c r="F932" s="168"/>
      <c r="G932" s="168"/>
      <c r="H932" s="168"/>
      <c r="I932" s="168"/>
      <c r="J932" s="486"/>
      <c r="K932" s="168"/>
      <c r="L932" s="168"/>
      <c r="N932" s="168"/>
    </row>
    <row r="933">
      <c r="E933" s="227"/>
      <c r="F933" s="163"/>
      <c r="G933" s="163"/>
      <c r="H933" s="163"/>
      <c r="I933" s="163"/>
      <c r="J933" s="485"/>
      <c r="K933" s="163"/>
      <c r="L933" s="163"/>
      <c r="N933" s="163"/>
    </row>
    <row r="934">
      <c r="E934" s="225"/>
      <c r="F934" s="168"/>
      <c r="G934" s="168"/>
      <c r="H934" s="168"/>
      <c r="I934" s="168"/>
      <c r="J934" s="486"/>
      <c r="K934" s="168"/>
      <c r="L934" s="168"/>
      <c r="N934" s="168"/>
    </row>
    <row r="935">
      <c r="E935" s="227"/>
      <c r="F935" s="163"/>
      <c r="G935" s="163"/>
      <c r="H935" s="163"/>
      <c r="I935" s="163"/>
      <c r="J935" s="485"/>
      <c r="K935" s="163"/>
      <c r="L935" s="163"/>
      <c r="N935" s="163"/>
    </row>
    <row r="936">
      <c r="E936" s="225"/>
      <c r="F936" s="168"/>
      <c r="G936" s="168"/>
      <c r="H936" s="168"/>
      <c r="I936" s="168"/>
      <c r="J936" s="486"/>
      <c r="K936" s="168"/>
      <c r="L936" s="168"/>
      <c r="N936" s="168"/>
    </row>
    <row r="937">
      <c r="E937" s="227"/>
      <c r="F937" s="163"/>
      <c r="G937" s="163"/>
      <c r="H937" s="163"/>
      <c r="I937" s="163"/>
      <c r="J937" s="485"/>
      <c r="K937" s="163"/>
      <c r="L937" s="163"/>
      <c r="N937" s="163"/>
    </row>
    <row r="938">
      <c r="E938" s="225"/>
      <c r="F938" s="168"/>
      <c r="G938" s="168"/>
      <c r="H938" s="168"/>
      <c r="I938" s="168"/>
      <c r="J938" s="486"/>
      <c r="K938" s="168"/>
      <c r="L938" s="168"/>
      <c r="N938" s="168"/>
    </row>
    <row r="939">
      <c r="E939" s="227"/>
      <c r="F939" s="163"/>
      <c r="G939" s="163"/>
      <c r="H939" s="163"/>
      <c r="I939" s="163"/>
      <c r="J939" s="485"/>
      <c r="K939" s="163"/>
      <c r="L939" s="163"/>
      <c r="N939" s="163"/>
    </row>
    <row r="940">
      <c r="E940" s="225"/>
      <c r="F940" s="168"/>
      <c r="G940" s="168"/>
      <c r="H940" s="168"/>
      <c r="I940" s="168"/>
      <c r="J940" s="486"/>
      <c r="K940" s="168"/>
      <c r="L940" s="168"/>
      <c r="N940" s="168"/>
    </row>
    <row r="941">
      <c r="E941" s="227"/>
      <c r="F941" s="163"/>
      <c r="G941" s="163"/>
      <c r="H941" s="163"/>
      <c r="I941" s="163"/>
      <c r="J941" s="485"/>
      <c r="K941" s="163"/>
      <c r="L941" s="163"/>
      <c r="N941" s="163"/>
    </row>
    <row r="942">
      <c r="E942" s="225"/>
      <c r="F942" s="168"/>
      <c r="G942" s="168"/>
      <c r="H942" s="168"/>
      <c r="I942" s="168"/>
      <c r="J942" s="486"/>
      <c r="K942" s="168"/>
      <c r="L942" s="168"/>
      <c r="N942" s="168"/>
    </row>
    <row r="943">
      <c r="E943" s="227"/>
      <c r="F943" s="163"/>
      <c r="G943" s="163"/>
      <c r="H943" s="163"/>
      <c r="I943" s="163"/>
      <c r="J943" s="485"/>
      <c r="K943" s="163"/>
      <c r="L943" s="163"/>
      <c r="N943" s="163"/>
    </row>
    <row r="944">
      <c r="E944" s="225"/>
      <c r="F944" s="168"/>
      <c r="G944" s="168"/>
      <c r="H944" s="168"/>
      <c r="I944" s="168"/>
      <c r="J944" s="486"/>
      <c r="K944" s="168"/>
      <c r="L944" s="168"/>
      <c r="N944" s="168"/>
    </row>
    <row r="945">
      <c r="E945" s="227"/>
      <c r="F945" s="163"/>
      <c r="G945" s="163"/>
      <c r="H945" s="163"/>
      <c r="I945" s="163"/>
      <c r="J945" s="485"/>
      <c r="K945" s="163"/>
      <c r="L945" s="163"/>
      <c r="N945" s="163"/>
    </row>
    <row r="946">
      <c r="E946" s="225"/>
      <c r="F946" s="168"/>
      <c r="G946" s="168"/>
      <c r="H946" s="168"/>
      <c r="I946" s="168"/>
      <c r="J946" s="486"/>
      <c r="K946" s="168"/>
      <c r="L946" s="168"/>
      <c r="N946" s="168"/>
    </row>
    <row r="947">
      <c r="E947" s="227"/>
      <c r="F947" s="163"/>
      <c r="G947" s="163"/>
      <c r="H947" s="163"/>
      <c r="I947" s="163"/>
      <c r="J947" s="485"/>
      <c r="K947" s="163"/>
      <c r="L947" s="163"/>
      <c r="N947" s="163"/>
    </row>
    <row r="948">
      <c r="E948" s="225"/>
      <c r="F948" s="168"/>
      <c r="G948" s="168"/>
      <c r="H948" s="168"/>
      <c r="I948" s="168"/>
      <c r="J948" s="486"/>
      <c r="K948" s="168"/>
      <c r="L948" s="168"/>
      <c r="N948" s="168"/>
    </row>
    <row r="949">
      <c r="E949" s="227"/>
      <c r="F949" s="163"/>
      <c r="G949" s="163"/>
      <c r="H949" s="163"/>
      <c r="I949" s="163"/>
      <c r="J949" s="485"/>
      <c r="K949" s="163"/>
      <c r="L949" s="163"/>
      <c r="N949" s="163"/>
    </row>
    <row r="950">
      <c r="E950" s="225"/>
      <c r="F950" s="168"/>
      <c r="G950" s="168"/>
      <c r="H950" s="168"/>
      <c r="I950" s="168"/>
      <c r="J950" s="486"/>
      <c r="K950" s="168"/>
      <c r="L950" s="168"/>
      <c r="N950" s="168"/>
    </row>
    <row r="951">
      <c r="E951" s="227"/>
      <c r="F951" s="163"/>
      <c r="G951" s="163"/>
      <c r="H951" s="163"/>
      <c r="I951" s="163"/>
      <c r="J951" s="485"/>
      <c r="K951" s="163"/>
      <c r="L951" s="163"/>
      <c r="N951" s="163"/>
    </row>
    <row r="952">
      <c r="E952" s="225"/>
      <c r="F952" s="168"/>
      <c r="G952" s="168"/>
      <c r="H952" s="168"/>
      <c r="I952" s="168"/>
      <c r="J952" s="486"/>
      <c r="K952" s="168"/>
      <c r="L952" s="168"/>
      <c r="N952" s="168"/>
    </row>
    <row r="953">
      <c r="E953" s="227"/>
      <c r="F953" s="163"/>
      <c r="G953" s="163"/>
      <c r="H953" s="163"/>
      <c r="I953" s="163"/>
      <c r="J953" s="485"/>
      <c r="K953" s="163"/>
      <c r="L953" s="163"/>
      <c r="N953" s="163"/>
    </row>
    <row r="954">
      <c r="E954" s="225"/>
      <c r="F954" s="168"/>
      <c r="G954" s="168"/>
      <c r="H954" s="168"/>
      <c r="I954" s="168"/>
      <c r="J954" s="486"/>
      <c r="K954" s="168"/>
      <c r="L954" s="168"/>
      <c r="N954" s="168"/>
    </row>
    <row r="955">
      <c r="E955" s="227"/>
      <c r="F955" s="163"/>
      <c r="G955" s="163"/>
      <c r="H955" s="163"/>
      <c r="I955" s="163"/>
      <c r="J955" s="485"/>
      <c r="K955" s="163"/>
      <c r="L955" s="163"/>
      <c r="N955" s="163"/>
    </row>
    <row r="956">
      <c r="E956" s="225"/>
      <c r="F956" s="168"/>
      <c r="G956" s="168"/>
      <c r="H956" s="168"/>
      <c r="I956" s="168"/>
      <c r="J956" s="486"/>
      <c r="K956" s="168"/>
      <c r="L956" s="168"/>
      <c r="N956" s="168"/>
    </row>
    <row r="957">
      <c r="E957" s="227"/>
      <c r="F957" s="163"/>
      <c r="G957" s="163"/>
      <c r="H957" s="163"/>
      <c r="I957" s="163"/>
      <c r="J957" s="485"/>
      <c r="K957" s="163"/>
      <c r="L957" s="163"/>
      <c r="N957" s="163"/>
    </row>
    <row r="958">
      <c r="E958" s="225"/>
      <c r="F958" s="168"/>
      <c r="G958" s="168"/>
      <c r="H958" s="168"/>
      <c r="I958" s="168"/>
      <c r="J958" s="486"/>
      <c r="K958" s="168"/>
      <c r="L958" s="168"/>
      <c r="N958" s="168"/>
    </row>
    <row r="959">
      <c r="E959" s="227"/>
      <c r="F959" s="163"/>
      <c r="G959" s="163"/>
      <c r="H959" s="163"/>
      <c r="I959" s="163"/>
      <c r="J959" s="485"/>
      <c r="K959" s="163"/>
      <c r="L959" s="163"/>
      <c r="N959" s="163"/>
    </row>
    <row r="960">
      <c r="E960" s="225"/>
      <c r="F960" s="168"/>
      <c r="G960" s="168"/>
      <c r="H960" s="168"/>
      <c r="I960" s="168"/>
      <c r="J960" s="486"/>
      <c r="K960" s="168"/>
      <c r="L960" s="168"/>
      <c r="N960" s="168"/>
    </row>
    <row r="961">
      <c r="E961" s="227"/>
      <c r="F961" s="163"/>
      <c r="G961" s="163"/>
      <c r="H961" s="163"/>
      <c r="I961" s="163"/>
      <c r="J961" s="485"/>
      <c r="K961" s="163"/>
      <c r="L961" s="163"/>
      <c r="N961" s="163"/>
    </row>
    <row r="962">
      <c r="E962" s="225"/>
      <c r="F962" s="168"/>
      <c r="G962" s="168"/>
      <c r="H962" s="168"/>
      <c r="I962" s="168"/>
      <c r="J962" s="486"/>
      <c r="K962" s="168"/>
      <c r="L962" s="168"/>
      <c r="N962" s="168"/>
    </row>
    <row r="963">
      <c r="E963" s="227"/>
      <c r="F963" s="163"/>
      <c r="G963" s="163"/>
      <c r="H963" s="163"/>
      <c r="I963" s="163"/>
      <c r="J963" s="485"/>
      <c r="K963" s="163"/>
      <c r="L963" s="163"/>
      <c r="N963" s="163"/>
    </row>
    <row r="964">
      <c r="E964" s="225"/>
      <c r="F964" s="168"/>
      <c r="G964" s="168"/>
      <c r="H964" s="168"/>
      <c r="I964" s="168"/>
      <c r="J964" s="486"/>
      <c r="K964" s="168"/>
      <c r="L964" s="168"/>
      <c r="N964" s="168"/>
    </row>
    <row r="965">
      <c r="E965" s="227"/>
      <c r="F965" s="163"/>
      <c r="G965" s="163"/>
      <c r="H965" s="163"/>
      <c r="I965" s="163"/>
      <c r="J965" s="485"/>
      <c r="K965" s="163"/>
      <c r="L965" s="163"/>
      <c r="N965" s="163"/>
    </row>
    <row r="966">
      <c r="E966" s="225"/>
      <c r="F966" s="168"/>
      <c r="G966" s="168"/>
      <c r="H966" s="168"/>
      <c r="I966" s="168"/>
      <c r="J966" s="486"/>
      <c r="K966" s="168"/>
      <c r="L966" s="168"/>
      <c r="N966" s="168"/>
    </row>
    <row r="967">
      <c r="E967" s="227"/>
      <c r="F967" s="163"/>
      <c r="G967" s="163"/>
      <c r="H967" s="163"/>
      <c r="I967" s="163"/>
      <c r="J967" s="485"/>
      <c r="K967" s="163"/>
      <c r="L967" s="163"/>
      <c r="N967" s="163"/>
    </row>
    <row r="968">
      <c r="E968" s="225"/>
      <c r="F968" s="168"/>
      <c r="G968" s="168"/>
      <c r="H968" s="168"/>
      <c r="I968" s="168"/>
      <c r="J968" s="486"/>
      <c r="K968" s="168"/>
      <c r="L968" s="168"/>
      <c r="N968" s="168"/>
    </row>
    <row r="969">
      <c r="E969" s="227"/>
      <c r="F969" s="163"/>
      <c r="G969" s="163"/>
      <c r="H969" s="163"/>
      <c r="I969" s="163"/>
      <c r="J969" s="485"/>
      <c r="K969" s="163"/>
      <c r="L969" s="163"/>
      <c r="N969" s="163"/>
    </row>
    <row r="970">
      <c r="E970" s="225"/>
      <c r="F970" s="168"/>
      <c r="G970" s="168"/>
      <c r="H970" s="168"/>
      <c r="I970" s="168"/>
      <c r="J970" s="486"/>
      <c r="K970" s="168"/>
      <c r="L970" s="168"/>
      <c r="N970" s="168"/>
    </row>
    <row r="971">
      <c r="E971" s="227"/>
      <c r="F971" s="163"/>
      <c r="G971" s="163"/>
      <c r="H971" s="163"/>
      <c r="I971" s="163"/>
      <c r="J971" s="485"/>
      <c r="K971" s="163"/>
      <c r="L971" s="163"/>
      <c r="N971" s="163"/>
    </row>
    <row r="972">
      <c r="E972" s="225"/>
      <c r="F972" s="168"/>
      <c r="G972" s="168"/>
      <c r="H972" s="168"/>
      <c r="I972" s="168"/>
      <c r="J972" s="486"/>
      <c r="K972" s="168"/>
      <c r="L972" s="168"/>
      <c r="N972" s="168"/>
    </row>
    <row r="973">
      <c r="E973" s="227"/>
      <c r="F973" s="163"/>
      <c r="G973" s="163"/>
      <c r="H973" s="163"/>
      <c r="I973" s="163"/>
      <c r="J973" s="485"/>
      <c r="K973" s="163"/>
      <c r="L973" s="163"/>
      <c r="N973" s="163"/>
    </row>
    <row r="974">
      <c r="E974" s="225"/>
      <c r="F974" s="168"/>
      <c r="G974" s="168"/>
      <c r="H974" s="168"/>
      <c r="I974" s="168"/>
      <c r="J974" s="486"/>
      <c r="K974" s="168"/>
      <c r="L974" s="168"/>
      <c r="N974" s="168"/>
    </row>
    <row r="975">
      <c r="E975" s="227"/>
      <c r="F975" s="163"/>
      <c r="G975" s="163"/>
      <c r="H975" s="163"/>
      <c r="I975" s="163"/>
      <c r="J975" s="485"/>
      <c r="K975" s="163"/>
      <c r="L975" s="163"/>
      <c r="N975" s="163"/>
    </row>
    <row r="976">
      <c r="E976" s="225"/>
      <c r="F976" s="168"/>
      <c r="G976" s="168"/>
      <c r="H976" s="168"/>
      <c r="I976" s="168"/>
      <c r="J976" s="486"/>
      <c r="K976" s="168"/>
      <c r="L976" s="168"/>
      <c r="N976" s="168"/>
    </row>
    <row r="977">
      <c r="E977" s="227"/>
      <c r="F977" s="163"/>
      <c r="G977" s="163"/>
      <c r="H977" s="163"/>
      <c r="I977" s="163"/>
      <c r="J977" s="485"/>
      <c r="K977" s="163"/>
      <c r="L977" s="163"/>
      <c r="N977" s="163"/>
    </row>
    <row r="978">
      <c r="E978" s="225"/>
      <c r="F978" s="168"/>
      <c r="G978" s="168"/>
      <c r="H978" s="168"/>
      <c r="I978" s="168"/>
      <c r="J978" s="486"/>
      <c r="K978" s="168"/>
      <c r="L978" s="168"/>
      <c r="N978" s="168"/>
    </row>
    <row r="979">
      <c r="E979" s="227"/>
      <c r="F979" s="163"/>
      <c r="G979" s="163"/>
      <c r="H979" s="163"/>
      <c r="I979" s="163"/>
      <c r="J979" s="485"/>
      <c r="K979" s="163"/>
      <c r="L979" s="163"/>
      <c r="N979" s="163"/>
    </row>
    <row r="980">
      <c r="E980" s="225"/>
      <c r="F980" s="168"/>
      <c r="G980" s="168"/>
      <c r="H980" s="168"/>
      <c r="I980" s="168"/>
      <c r="J980" s="486"/>
      <c r="K980" s="168"/>
      <c r="L980" s="168"/>
      <c r="N980" s="168"/>
    </row>
    <row r="981">
      <c r="E981" s="227"/>
      <c r="F981" s="163"/>
      <c r="G981" s="163"/>
      <c r="H981" s="163"/>
      <c r="I981" s="163"/>
      <c r="J981" s="485"/>
      <c r="K981" s="163"/>
      <c r="L981" s="163"/>
      <c r="N981" s="163"/>
    </row>
    <row r="982">
      <c r="E982" s="225"/>
      <c r="F982" s="168"/>
      <c r="G982" s="168"/>
      <c r="H982" s="168"/>
      <c r="I982" s="168"/>
      <c r="J982" s="486"/>
      <c r="K982" s="168"/>
      <c r="L982" s="168"/>
      <c r="N982" s="168"/>
    </row>
    <row r="983">
      <c r="E983" s="227"/>
      <c r="F983" s="163"/>
      <c r="G983" s="163"/>
      <c r="H983" s="163"/>
      <c r="I983" s="163"/>
      <c r="J983" s="485"/>
      <c r="K983" s="163"/>
      <c r="L983" s="163"/>
      <c r="N983" s="163"/>
    </row>
    <row r="984">
      <c r="E984" s="225"/>
      <c r="F984" s="168"/>
      <c r="G984" s="168"/>
      <c r="H984" s="168"/>
      <c r="I984" s="168"/>
      <c r="J984" s="486"/>
      <c r="K984" s="168"/>
      <c r="L984" s="168"/>
      <c r="N984" s="168"/>
    </row>
    <row r="985">
      <c r="E985" s="227"/>
      <c r="F985" s="163"/>
      <c r="G985" s="163"/>
      <c r="H985" s="163"/>
      <c r="I985" s="163"/>
      <c r="J985" s="485"/>
      <c r="K985" s="163"/>
      <c r="L985" s="163"/>
      <c r="N985" s="163"/>
    </row>
    <row r="986">
      <c r="E986" s="225"/>
      <c r="F986" s="168"/>
      <c r="G986" s="168"/>
      <c r="H986" s="168"/>
      <c r="I986" s="168"/>
      <c r="J986" s="486"/>
      <c r="K986" s="168"/>
      <c r="L986" s="168"/>
      <c r="N986" s="168"/>
    </row>
    <row r="987">
      <c r="E987" s="227"/>
      <c r="F987" s="163"/>
      <c r="G987" s="163"/>
      <c r="H987" s="163"/>
      <c r="I987" s="163"/>
      <c r="J987" s="485"/>
      <c r="K987" s="163"/>
      <c r="L987" s="163"/>
      <c r="N987" s="163"/>
    </row>
    <row r="988">
      <c r="E988" s="225"/>
      <c r="F988" s="168"/>
      <c r="G988" s="168"/>
      <c r="H988" s="168"/>
      <c r="I988" s="168"/>
      <c r="J988" s="486"/>
      <c r="K988" s="168"/>
      <c r="L988" s="168"/>
      <c r="N988" s="168"/>
    </row>
  </sheetData>
  <autoFilter ref="$A$2:$Y$23"/>
  <mergeCells count="3">
    <mergeCell ref="B1:L1"/>
    <mergeCell ref="N1:P1"/>
    <mergeCell ref="Q1:S1"/>
  </mergeCells>
  <conditionalFormatting sqref="R4:R50 P25">
    <cfRule type="notContainsBlanks" dxfId="3" priority="1">
      <formula>LEN(TRIM(R4))&gt;0</formula>
    </cfRule>
  </conditionalFormatting>
  <dataValidations>
    <dataValidation type="list" allowBlank="1" showErrorMessage="1" sqref="R4:R50">
      <formula1>"MICHELLE,BARBARA,ANGELA,A VERIFICAR,DANIEL,BEATIZ"</formula1>
    </dataValidation>
    <dataValidation type="list" allowBlank="1" showErrorMessage="1" sqref="Q3">
      <formula1>"FINALIZADO,EM VIAGEM,NA ORIGEM,AGENDADO,FALTA DOC,CANCELADA,NO DESTINO FINAL,PERNOITE,REPROVADA,PRESERVAÇÃO"</formula1>
    </dataValidation>
    <dataValidation type="list" allowBlank="1" showErrorMessage="1" sqref="Q4:Q50">
      <formula1>"FINALIZADO,EM VIAGEM,NA ORIGEM,AGENDADO,FALTA DOC,CANCELADA,NO DESTINO FINAL,PERNOITE,REPROVADA"</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1.88"/>
    <col customWidth="1" min="3" max="3" width="10.13"/>
    <col customWidth="1" min="5" max="5" width="50.13"/>
    <col customWidth="1" min="6" max="6" width="13.0"/>
    <col customWidth="1" min="7" max="7" width="11.75"/>
    <col customWidth="1" min="8" max="8" width="15.5"/>
    <col customWidth="1" min="9" max="9" width="9.63"/>
    <col customWidth="1" min="10" max="10" width="9.0"/>
    <col customWidth="1" min="11" max="11" width="1.5"/>
    <col customWidth="1" min="12" max="12" width="9.38"/>
    <col customWidth="1" min="13" max="13" width="8.5"/>
    <col customWidth="1" min="14" max="14" width="7.88"/>
    <col customWidth="1" min="15" max="15" width="18.13"/>
    <col customWidth="1" min="17" max="17" width="38.38"/>
    <col customWidth="1" min="18" max="18" width="6.0"/>
  </cols>
  <sheetData>
    <row r="1">
      <c r="A1" s="1"/>
      <c r="B1" s="98" t="s">
        <v>199</v>
      </c>
      <c r="C1" s="99"/>
      <c r="D1" s="99"/>
      <c r="E1" s="100"/>
      <c r="F1" s="100"/>
      <c r="G1" s="100"/>
      <c r="H1" s="100"/>
      <c r="I1" s="100"/>
      <c r="J1" s="101"/>
      <c r="L1" s="98" t="s">
        <v>200</v>
      </c>
      <c r="M1" s="100"/>
      <c r="N1" s="101"/>
      <c r="O1" s="172"/>
      <c r="P1" s="173"/>
      <c r="Q1" s="174"/>
      <c r="R1" s="487"/>
    </row>
    <row r="2">
      <c r="A2" s="175" t="s">
        <v>201</v>
      </c>
      <c r="B2" s="176" t="s">
        <v>5</v>
      </c>
      <c r="C2" s="176" t="s">
        <v>6</v>
      </c>
      <c r="D2" s="176" t="s">
        <v>2</v>
      </c>
      <c r="E2" s="176" t="s">
        <v>1</v>
      </c>
      <c r="F2" s="176" t="s">
        <v>3</v>
      </c>
      <c r="G2" s="176" t="s">
        <v>9</v>
      </c>
      <c r="H2" s="176" t="s">
        <v>10</v>
      </c>
      <c r="I2" s="176" t="s">
        <v>11</v>
      </c>
      <c r="J2" s="176" t="s">
        <v>202</v>
      </c>
      <c r="K2" s="106"/>
      <c r="L2" s="229" t="s">
        <v>14</v>
      </c>
      <c r="M2" s="230" t="s">
        <v>15</v>
      </c>
      <c r="N2" s="230" t="s">
        <v>203</v>
      </c>
      <c r="O2" s="230" t="s">
        <v>4</v>
      </c>
      <c r="P2" s="2" t="s">
        <v>7</v>
      </c>
      <c r="Q2" s="2" t="s">
        <v>8</v>
      </c>
      <c r="R2" s="488"/>
    </row>
    <row r="3">
      <c r="A3" s="489">
        <v>735.0</v>
      </c>
      <c r="B3" s="490">
        <v>45918.0</v>
      </c>
      <c r="C3" s="491">
        <v>0.25</v>
      </c>
      <c r="D3" s="492" t="s">
        <v>24</v>
      </c>
      <c r="E3" s="403" t="s">
        <v>1141</v>
      </c>
      <c r="F3" s="403" t="s">
        <v>90</v>
      </c>
      <c r="G3" s="403" t="s">
        <v>92</v>
      </c>
      <c r="H3" s="424" t="s">
        <v>1259</v>
      </c>
      <c r="I3" s="493">
        <v>45919.0</v>
      </c>
      <c r="J3" s="450">
        <v>0.44930555555555557</v>
      </c>
      <c r="K3" s="186"/>
      <c r="L3" s="403" t="s">
        <v>1144</v>
      </c>
      <c r="M3" s="494">
        <v>15130.0</v>
      </c>
      <c r="N3" s="184">
        <f t="shared" ref="N3:N56" si="1">M3-L3</f>
        <v>368</v>
      </c>
      <c r="O3" s="176" t="s">
        <v>19</v>
      </c>
      <c r="P3" s="188" t="s">
        <v>20</v>
      </c>
      <c r="Q3" s="475" t="s">
        <v>1145</v>
      </c>
      <c r="R3" s="495"/>
    </row>
    <row r="4">
      <c r="A4" s="445">
        <v>736.0</v>
      </c>
      <c r="B4" s="490">
        <v>45918.0</v>
      </c>
      <c r="C4" s="491">
        <v>0.25</v>
      </c>
      <c r="D4" s="496" t="s">
        <v>24</v>
      </c>
      <c r="E4" s="347" t="s">
        <v>1146</v>
      </c>
      <c r="F4" s="347" t="s">
        <v>25</v>
      </c>
      <c r="G4" s="347" t="s">
        <v>1147</v>
      </c>
      <c r="H4" s="347" t="s">
        <v>93</v>
      </c>
      <c r="I4" s="493">
        <v>45919.0</v>
      </c>
      <c r="J4" s="466">
        <v>0.4791666666666667</v>
      </c>
      <c r="K4" s="178"/>
      <c r="L4" s="347" t="s">
        <v>1149</v>
      </c>
      <c r="M4" s="494">
        <v>67925.0</v>
      </c>
      <c r="N4" s="184">
        <f t="shared" si="1"/>
        <v>516</v>
      </c>
      <c r="O4" s="176" t="s">
        <v>19</v>
      </c>
      <c r="P4" s="188" t="s">
        <v>20</v>
      </c>
      <c r="Q4" s="475" t="s">
        <v>1260</v>
      </c>
      <c r="R4" s="495"/>
    </row>
    <row r="5">
      <c r="A5" s="489">
        <v>737.0</v>
      </c>
      <c r="B5" s="490">
        <v>45918.0</v>
      </c>
      <c r="C5" s="497">
        <v>0.29444444444444445</v>
      </c>
      <c r="D5" s="492" t="s">
        <v>24</v>
      </c>
      <c r="E5" s="403" t="s">
        <v>1151</v>
      </c>
      <c r="F5" s="403" t="s">
        <v>25</v>
      </c>
      <c r="G5" s="403" t="s">
        <v>1152</v>
      </c>
      <c r="H5" s="424" t="s">
        <v>1261</v>
      </c>
      <c r="I5" s="493">
        <v>45919.0</v>
      </c>
      <c r="J5" s="450">
        <v>0.39652777777777776</v>
      </c>
      <c r="K5" s="186"/>
      <c r="L5" s="403" t="s">
        <v>1155</v>
      </c>
      <c r="M5" s="494">
        <v>78574.0</v>
      </c>
      <c r="N5" s="184">
        <f t="shared" si="1"/>
        <v>663</v>
      </c>
      <c r="O5" s="176" t="s">
        <v>19</v>
      </c>
      <c r="P5" s="188" t="s">
        <v>20</v>
      </c>
      <c r="Q5" s="475" t="s">
        <v>1262</v>
      </c>
      <c r="R5" s="495"/>
    </row>
    <row r="6">
      <c r="A6" s="445">
        <v>738.0</v>
      </c>
      <c r="B6" s="490">
        <v>45918.0</v>
      </c>
      <c r="C6" s="491">
        <v>0.25</v>
      </c>
      <c r="D6" s="496" t="s">
        <v>24</v>
      </c>
      <c r="E6" s="347" t="s">
        <v>1157</v>
      </c>
      <c r="F6" s="347" t="s">
        <v>114</v>
      </c>
      <c r="G6" s="347" t="s">
        <v>992</v>
      </c>
      <c r="H6" s="424" t="s">
        <v>1263</v>
      </c>
      <c r="I6" s="493">
        <v>45919.0</v>
      </c>
      <c r="J6" s="466">
        <v>0.4409722222222222</v>
      </c>
      <c r="K6" s="178"/>
      <c r="L6" s="347" t="s">
        <v>1159</v>
      </c>
      <c r="M6" s="494">
        <v>54798.0</v>
      </c>
      <c r="N6" s="184">
        <f t="shared" si="1"/>
        <v>497</v>
      </c>
      <c r="O6" s="176" t="s">
        <v>19</v>
      </c>
      <c r="P6" s="188" t="s">
        <v>20</v>
      </c>
      <c r="Q6" s="475" t="s">
        <v>1160</v>
      </c>
      <c r="R6" s="495"/>
    </row>
    <row r="7">
      <c r="A7" s="489">
        <v>739.0</v>
      </c>
      <c r="B7" s="490">
        <v>45918.0</v>
      </c>
      <c r="C7" s="491">
        <v>0.25</v>
      </c>
      <c r="D7" s="492" t="s">
        <v>24</v>
      </c>
      <c r="E7" s="403" t="s">
        <v>1161</v>
      </c>
      <c r="F7" s="403" t="s">
        <v>25</v>
      </c>
      <c r="G7" s="403" t="s">
        <v>570</v>
      </c>
      <c r="H7" s="424" t="s">
        <v>1264</v>
      </c>
      <c r="I7" s="493">
        <v>45919.0</v>
      </c>
      <c r="J7" s="450">
        <v>0.4173611111111111</v>
      </c>
      <c r="K7" s="186"/>
      <c r="L7" s="403" t="s">
        <v>1164</v>
      </c>
      <c r="M7" s="494">
        <v>68857.0</v>
      </c>
      <c r="N7" s="184">
        <f t="shared" si="1"/>
        <v>334</v>
      </c>
      <c r="O7" s="176" t="s">
        <v>19</v>
      </c>
      <c r="P7" s="188" t="s">
        <v>20</v>
      </c>
      <c r="Q7" s="475" t="s">
        <v>1265</v>
      </c>
      <c r="R7" s="495"/>
    </row>
    <row r="8">
      <c r="A8" s="489">
        <v>740.0</v>
      </c>
      <c r="B8" s="490">
        <v>45918.0</v>
      </c>
      <c r="C8" s="491">
        <v>0.25</v>
      </c>
      <c r="D8" s="492" t="s">
        <v>24</v>
      </c>
      <c r="E8" s="347" t="s">
        <v>1161</v>
      </c>
      <c r="F8" s="347" t="s">
        <v>25</v>
      </c>
      <c r="G8" s="347" t="s">
        <v>902</v>
      </c>
      <c r="H8" s="347" t="s">
        <v>414</v>
      </c>
      <c r="I8" s="493">
        <v>45919.0</v>
      </c>
      <c r="J8" s="466">
        <v>0.43819444444444444</v>
      </c>
      <c r="K8" s="178"/>
      <c r="L8" s="347" t="s">
        <v>1167</v>
      </c>
      <c r="M8" s="494">
        <v>67269.0</v>
      </c>
      <c r="N8" s="184">
        <f t="shared" si="1"/>
        <v>324</v>
      </c>
      <c r="O8" s="176" t="s">
        <v>19</v>
      </c>
      <c r="P8" s="188" t="s">
        <v>20</v>
      </c>
      <c r="Q8" s="475" t="s">
        <v>1266</v>
      </c>
      <c r="R8" s="495"/>
    </row>
    <row r="9">
      <c r="A9" s="489">
        <v>741.0</v>
      </c>
      <c r="B9" s="490">
        <v>45918.0</v>
      </c>
      <c r="C9" s="491">
        <v>0.25</v>
      </c>
      <c r="D9" s="492" t="s">
        <v>24</v>
      </c>
      <c r="E9" s="403" t="s">
        <v>1161</v>
      </c>
      <c r="F9" s="403" t="s">
        <v>25</v>
      </c>
      <c r="G9" s="463" t="s">
        <v>1267</v>
      </c>
      <c r="H9" s="347" t="s">
        <v>733</v>
      </c>
      <c r="I9" s="493">
        <v>45919.0</v>
      </c>
      <c r="J9" s="450">
        <v>0.3951388888888889</v>
      </c>
      <c r="K9" s="186"/>
      <c r="L9" s="403" t="s">
        <v>1170</v>
      </c>
      <c r="M9" s="494">
        <v>40125.0</v>
      </c>
      <c r="N9" s="184">
        <f t="shared" si="1"/>
        <v>177</v>
      </c>
      <c r="O9" s="176" t="s">
        <v>19</v>
      </c>
      <c r="P9" s="188" t="s">
        <v>20</v>
      </c>
      <c r="Q9" s="475" t="s">
        <v>1171</v>
      </c>
      <c r="R9" s="495"/>
    </row>
    <row r="10">
      <c r="A10" s="489">
        <v>747.0</v>
      </c>
      <c r="B10" s="490">
        <v>45918.0</v>
      </c>
      <c r="C10" s="498">
        <v>0.37777777777777777</v>
      </c>
      <c r="D10" s="492" t="s">
        <v>24</v>
      </c>
      <c r="E10" s="499" t="s">
        <v>1190</v>
      </c>
      <c r="F10" s="499" t="s">
        <v>1185</v>
      </c>
      <c r="G10" s="499" t="s">
        <v>1191</v>
      </c>
      <c r="H10" s="499" t="s">
        <v>1192</v>
      </c>
      <c r="I10" s="493">
        <v>45919.0</v>
      </c>
      <c r="J10" s="500">
        <v>0.4152777777777778</v>
      </c>
      <c r="K10" s="178"/>
      <c r="L10" s="501">
        <v>113445.0</v>
      </c>
      <c r="M10" s="502">
        <v>114316.0</v>
      </c>
      <c r="N10" s="184">
        <f t="shared" si="1"/>
        <v>871</v>
      </c>
      <c r="O10" s="176" t="s">
        <v>19</v>
      </c>
      <c r="P10" s="188" t="s">
        <v>20</v>
      </c>
      <c r="Q10" s="475" t="s">
        <v>1268</v>
      </c>
      <c r="R10" s="495"/>
    </row>
    <row r="11">
      <c r="A11" s="489">
        <v>766.0</v>
      </c>
      <c r="B11" s="493">
        <v>45918.0</v>
      </c>
      <c r="C11" s="498">
        <v>0.9166666666666666</v>
      </c>
      <c r="D11" s="499" t="s">
        <v>190</v>
      </c>
      <c r="E11" s="499" t="s">
        <v>1247</v>
      </c>
      <c r="F11" s="499" t="s">
        <v>25</v>
      </c>
      <c r="G11" s="499" t="s">
        <v>1248</v>
      </c>
      <c r="H11" s="499" t="s">
        <v>1249</v>
      </c>
      <c r="I11" s="493">
        <v>45919.0</v>
      </c>
      <c r="J11" s="503">
        <v>0.6402777777777777</v>
      </c>
      <c r="K11" s="186"/>
      <c r="L11" s="504">
        <v>51250.0</v>
      </c>
      <c r="M11" s="494">
        <v>51816.0</v>
      </c>
      <c r="N11" s="184">
        <f t="shared" si="1"/>
        <v>566</v>
      </c>
      <c r="O11" s="176" t="s">
        <v>19</v>
      </c>
      <c r="P11" s="188" t="s">
        <v>20</v>
      </c>
      <c r="Q11" s="475" t="s">
        <v>1250</v>
      </c>
      <c r="R11" s="495"/>
    </row>
    <row r="12">
      <c r="A12" s="489">
        <v>767.0</v>
      </c>
      <c r="B12" s="493">
        <v>45918.0</v>
      </c>
      <c r="C12" s="498">
        <v>0.9166666666666666</v>
      </c>
      <c r="D12" s="416" t="s">
        <v>1222</v>
      </c>
      <c r="E12" s="499" t="s">
        <v>1251</v>
      </c>
      <c r="F12" s="499" t="s">
        <v>122</v>
      </c>
      <c r="G12" s="416" t="s">
        <v>207</v>
      </c>
      <c r="H12" s="416" t="s">
        <v>1252</v>
      </c>
      <c r="I12" s="493">
        <v>45919.0</v>
      </c>
      <c r="J12" s="500">
        <v>0.6638888888888889</v>
      </c>
      <c r="K12" s="178"/>
      <c r="L12" s="504">
        <v>69901.0</v>
      </c>
      <c r="M12" s="494">
        <v>70513.0</v>
      </c>
      <c r="N12" s="184">
        <f t="shared" si="1"/>
        <v>612</v>
      </c>
      <c r="O12" s="176" t="s">
        <v>19</v>
      </c>
      <c r="P12" s="188" t="s">
        <v>20</v>
      </c>
      <c r="Q12" s="475" t="s">
        <v>1269</v>
      </c>
      <c r="R12" s="495"/>
    </row>
    <row r="13">
      <c r="A13" s="489">
        <v>768.0</v>
      </c>
      <c r="B13" s="493">
        <v>45918.0</v>
      </c>
      <c r="C13" s="498">
        <v>0.9166666666666666</v>
      </c>
      <c r="D13" s="416" t="s">
        <v>1222</v>
      </c>
      <c r="E13" s="499" t="s">
        <v>1254</v>
      </c>
      <c r="F13" s="499" t="s">
        <v>1062</v>
      </c>
      <c r="G13" s="416" t="s">
        <v>1255</v>
      </c>
      <c r="H13" s="416" t="s">
        <v>1256</v>
      </c>
      <c r="I13" s="493">
        <v>45919.0</v>
      </c>
      <c r="J13" s="503">
        <v>0.3090277777777778</v>
      </c>
      <c r="K13" s="186"/>
      <c r="L13" s="504">
        <v>335010.0</v>
      </c>
      <c r="M13" s="494">
        <v>335465.0</v>
      </c>
      <c r="N13" s="184">
        <f t="shared" si="1"/>
        <v>455</v>
      </c>
      <c r="O13" s="176" t="s">
        <v>19</v>
      </c>
      <c r="P13" s="188" t="s">
        <v>20</v>
      </c>
      <c r="Q13" s="475" t="s">
        <v>1270</v>
      </c>
      <c r="R13" s="495"/>
    </row>
    <row r="14">
      <c r="A14" s="489">
        <v>769.0</v>
      </c>
      <c r="B14" s="493">
        <v>45918.0</v>
      </c>
      <c r="C14" s="498">
        <v>0.9166666666666666</v>
      </c>
      <c r="D14" s="416" t="s">
        <v>1222</v>
      </c>
      <c r="E14" s="499" t="s">
        <v>1254</v>
      </c>
      <c r="F14" s="499" t="s">
        <v>176</v>
      </c>
      <c r="G14" s="416" t="s">
        <v>500</v>
      </c>
      <c r="H14" s="416" t="s">
        <v>1257</v>
      </c>
      <c r="I14" s="180">
        <v>45919.0</v>
      </c>
      <c r="J14" s="500">
        <v>0.4097222222222222</v>
      </c>
      <c r="K14" s="178"/>
      <c r="L14" s="504">
        <v>115422.0</v>
      </c>
      <c r="M14" s="494">
        <v>115875.0</v>
      </c>
      <c r="N14" s="184">
        <f t="shared" si="1"/>
        <v>453</v>
      </c>
      <c r="O14" s="176" t="s">
        <v>19</v>
      </c>
      <c r="P14" s="188" t="s">
        <v>20</v>
      </c>
      <c r="Q14" s="475" t="s">
        <v>1271</v>
      </c>
      <c r="R14" s="495"/>
    </row>
    <row r="15">
      <c r="A15" s="115">
        <v>771.0</v>
      </c>
      <c r="B15" s="180">
        <v>45919.0</v>
      </c>
      <c r="C15" s="498">
        <v>0.25</v>
      </c>
      <c r="D15" s="195" t="s">
        <v>24</v>
      </c>
      <c r="E15" s="195" t="s">
        <v>1272</v>
      </c>
      <c r="F15" s="195" t="s">
        <v>18</v>
      </c>
      <c r="G15" s="184"/>
      <c r="H15" s="184" t="s">
        <v>1273</v>
      </c>
      <c r="I15" s="180">
        <v>45919.0</v>
      </c>
      <c r="J15" s="181"/>
      <c r="K15" s="178"/>
      <c r="L15" s="184" t="s">
        <v>1274</v>
      </c>
      <c r="M15" s="184" t="s">
        <v>1275</v>
      </c>
      <c r="N15" s="184">
        <f t="shared" si="1"/>
        <v>1</v>
      </c>
      <c r="O15" s="505" t="s">
        <v>43</v>
      </c>
      <c r="P15" s="192" t="s">
        <v>20</v>
      </c>
      <c r="Q15" s="506" t="s">
        <v>1276</v>
      </c>
      <c r="R15" s="507"/>
    </row>
    <row r="16">
      <c r="A16" s="115">
        <v>745.0</v>
      </c>
      <c r="B16" s="180">
        <v>45919.0</v>
      </c>
      <c r="C16" s="498">
        <v>0.25</v>
      </c>
      <c r="D16" s="195" t="s">
        <v>24</v>
      </c>
      <c r="E16" s="195" t="s">
        <v>1181</v>
      </c>
      <c r="F16" s="195" t="s">
        <v>18</v>
      </c>
      <c r="G16" s="193"/>
      <c r="H16" s="192" t="s">
        <v>1182</v>
      </c>
      <c r="I16" s="180">
        <v>45919.0</v>
      </c>
      <c r="J16" s="257">
        <v>0.3034722222222222</v>
      </c>
      <c r="K16" s="180"/>
      <c r="L16" s="192">
        <v>115585.0</v>
      </c>
      <c r="M16" s="193"/>
      <c r="N16" s="184">
        <f t="shared" si="1"/>
        <v>-115585</v>
      </c>
      <c r="O16" s="505" t="s">
        <v>43</v>
      </c>
      <c r="P16" s="192" t="s">
        <v>20</v>
      </c>
      <c r="Q16" s="506" t="s">
        <v>1276</v>
      </c>
      <c r="R16" s="508"/>
    </row>
    <row r="17">
      <c r="A17" s="115">
        <v>772.0</v>
      </c>
      <c r="B17" s="180">
        <v>45919.0</v>
      </c>
      <c r="C17" s="498">
        <v>0.4465277777777778</v>
      </c>
      <c r="D17" s="182" t="s">
        <v>30</v>
      </c>
      <c r="E17" s="183" t="s">
        <v>609</v>
      </c>
      <c r="F17" s="184" t="s">
        <v>1277</v>
      </c>
      <c r="G17" s="184" t="s">
        <v>1278</v>
      </c>
      <c r="H17" s="184" t="s">
        <v>1279</v>
      </c>
      <c r="I17" s="180">
        <v>45919.0</v>
      </c>
      <c r="J17" s="181">
        <v>0.7256944444444444</v>
      </c>
      <c r="K17" s="186"/>
      <c r="L17" s="184" t="s">
        <v>1280</v>
      </c>
      <c r="M17" s="184" t="s">
        <v>1281</v>
      </c>
      <c r="N17" s="184">
        <f t="shared" si="1"/>
        <v>164</v>
      </c>
      <c r="O17" s="176" t="s">
        <v>19</v>
      </c>
      <c r="P17" s="188" t="s">
        <v>20</v>
      </c>
      <c r="Q17" s="203"/>
      <c r="R17" s="509"/>
    </row>
    <row r="18">
      <c r="A18" s="115">
        <v>773.0</v>
      </c>
      <c r="B18" s="180">
        <v>45919.0</v>
      </c>
      <c r="C18" s="510">
        <v>0.5347222222222222</v>
      </c>
      <c r="D18" s="195" t="s">
        <v>30</v>
      </c>
      <c r="E18" s="183" t="s">
        <v>1282</v>
      </c>
      <c r="F18" s="184" t="s">
        <v>524</v>
      </c>
      <c r="G18" s="184" t="s">
        <v>183</v>
      </c>
      <c r="H18" s="184" t="s">
        <v>1283</v>
      </c>
      <c r="I18" s="180">
        <v>45919.0</v>
      </c>
      <c r="J18" s="181">
        <v>0.5979166666666667</v>
      </c>
      <c r="K18" s="178"/>
      <c r="L18" s="184" t="s">
        <v>1284</v>
      </c>
      <c r="M18" s="184" t="s">
        <v>1285</v>
      </c>
      <c r="N18" s="184">
        <f t="shared" si="1"/>
        <v>18</v>
      </c>
      <c r="O18" s="176" t="s">
        <v>19</v>
      </c>
      <c r="P18" s="188" t="s">
        <v>20</v>
      </c>
      <c r="Q18" s="192" t="s">
        <v>1286</v>
      </c>
      <c r="R18" s="509"/>
    </row>
    <row r="19">
      <c r="A19" s="115">
        <v>774.0</v>
      </c>
      <c r="B19" s="180">
        <v>45919.0</v>
      </c>
      <c r="C19" s="181">
        <v>0.5833333333333334</v>
      </c>
      <c r="D19" s="195" t="s">
        <v>121</v>
      </c>
      <c r="E19" s="183" t="s">
        <v>1287</v>
      </c>
      <c r="F19" s="184" t="s">
        <v>351</v>
      </c>
      <c r="G19" s="184" t="s">
        <v>1288</v>
      </c>
      <c r="H19" s="184" t="s">
        <v>1289</v>
      </c>
      <c r="I19" s="180">
        <v>45919.0</v>
      </c>
      <c r="J19" s="181">
        <v>0.8479166666666667</v>
      </c>
      <c r="K19" s="186"/>
      <c r="L19" s="184" t="s">
        <v>1290</v>
      </c>
      <c r="M19" s="184" t="s">
        <v>1291</v>
      </c>
      <c r="N19" s="184">
        <f t="shared" si="1"/>
        <v>202</v>
      </c>
      <c r="O19" s="176" t="s">
        <v>19</v>
      </c>
      <c r="P19" s="188" t="s">
        <v>20</v>
      </c>
      <c r="Q19" s="323" t="s">
        <v>1292</v>
      </c>
      <c r="R19" s="345"/>
    </row>
    <row r="20">
      <c r="A20" s="115">
        <v>775.0</v>
      </c>
      <c r="B20" s="180">
        <v>45919.0</v>
      </c>
      <c r="C20" s="237">
        <v>0.5180555555555556</v>
      </c>
      <c r="D20" s="195" t="s">
        <v>121</v>
      </c>
      <c r="E20" s="183" t="s">
        <v>1293</v>
      </c>
      <c r="F20" s="184" t="s">
        <v>176</v>
      </c>
      <c r="G20" s="184" t="s">
        <v>1294</v>
      </c>
      <c r="H20" s="184" t="s">
        <v>1295</v>
      </c>
      <c r="I20" s="180">
        <v>45919.0</v>
      </c>
      <c r="J20" s="181">
        <v>0.6909722222222222</v>
      </c>
      <c r="K20" s="178"/>
      <c r="L20" s="184" t="s">
        <v>1296</v>
      </c>
      <c r="M20" s="184" t="s">
        <v>1297</v>
      </c>
      <c r="N20" s="184">
        <f t="shared" si="1"/>
        <v>200</v>
      </c>
      <c r="O20" s="176" t="s">
        <v>19</v>
      </c>
      <c r="P20" s="188" t="s">
        <v>20</v>
      </c>
      <c r="Q20" s="193"/>
      <c r="R20" s="345"/>
    </row>
    <row r="21">
      <c r="A21" s="115">
        <v>776.0</v>
      </c>
      <c r="B21" s="180">
        <v>45919.0</v>
      </c>
      <c r="C21" s="237">
        <v>0.3375</v>
      </c>
      <c r="D21" s="195" t="s">
        <v>24</v>
      </c>
      <c r="E21" s="183" t="s">
        <v>134</v>
      </c>
      <c r="F21" s="184" t="s">
        <v>25</v>
      </c>
      <c r="G21" s="184" t="s">
        <v>27</v>
      </c>
      <c r="H21" s="184" t="s">
        <v>1298</v>
      </c>
      <c r="I21" s="180">
        <v>45919.0</v>
      </c>
      <c r="J21" s="511">
        <v>0.425</v>
      </c>
      <c r="K21" s="186"/>
      <c r="L21" s="184" t="s">
        <v>1299</v>
      </c>
      <c r="M21" s="184" t="s">
        <v>1300</v>
      </c>
      <c r="N21" s="184">
        <f t="shared" si="1"/>
        <v>9</v>
      </c>
      <c r="O21" s="176" t="s">
        <v>19</v>
      </c>
      <c r="P21" s="188" t="s">
        <v>20</v>
      </c>
      <c r="Q21" s="323" t="s">
        <v>1301</v>
      </c>
      <c r="R21" s="509"/>
    </row>
    <row r="22">
      <c r="A22" s="115">
        <v>778.0</v>
      </c>
      <c r="B22" s="180">
        <v>45919.0</v>
      </c>
      <c r="D22" s="195" t="s">
        <v>24</v>
      </c>
      <c r="E22" s="183" t="s">
        <v>134</v>
      </c>
      <c r="F22" s="184" t="s">
        <v>25</v>
      </c>
      <c r="G22" s="184" t="s">
        <v>27</v>
      </c>
      <c r="H22" s="184" t="s">
        <v>1298</v>
      </c>
      <c r="I22" s="180">
        <v>45919.0</v>
      </c>
      <c r="J22" s="511">
        <v>0.4722222222222222</v>
      </c>
      <c r="K22" s="178"/>
      <c r="L22" s="184" t="s">
        <v>1302</v>
      </c>
      <c r="M22" s="184" t="s">
        <v>1303</v>
      </c>
      <c r="N22" s="184">
        <f t="shared" si="1"/>
        <v>8</v>
      </c>
      <c r="O22" s="176" t="s">
        <v>19</v>
      </c>
      <c r="P22" s="188" t="s">
        <v>20</v>
      </c>
      <c r="Q22" s="192" t="s">
        <v>291</v>
      </c>
      <c r="R22" s="509"/>
    </row>
    <row r="23">
      <c r="A23" s="115">
        <v>779.0</v>
      </c>
      <c r="B23" s="180">
        <v>45919.0</v>
      </c>
      <c r="C23" s="237">
        <v>0.4361111111111111</v>
      </c>
      <c r="D23" s="195" t="s">
        <v>24</v>
      </c>
      <c r="E23" s="183" t="s">
        <v>134</v>
      </c>
      <c r="F23" s="184" t="s">
        <v>25</v>
      </c>
      <c r="G23" s="184" t="s">
        <v>27</v>
      </c>
      <c r="H23" s="184" t="s">
        <v>1298</v>
      </c>
      <c r="I23" s="180">
        <v>45919.0</v>
      </c>
      <c r="J23" s="512">
        <v>0.525</v>
      </c>
      <c r="K23" s="186"/>
      <c r="L23" s="184" t="s">
        <v>1304</v>
      </c>
      <c r="M23" s="184" t="s">
        <v>1305</v>
      </c>
      <c r="N23" s="184">
        <f t="shared" si="1"/>
        <v>9</v>
      </c>
      <c r="O23" s="176" t="s">
        <v>19</v>
      </c>
      <c r="P23" s="188" t="s">
        <v>20</v>
      </c>
      <c r="Q23" s="203" t="s">
        <v>291</v>
      </c>
      <c r="R23" s="509"/>
    </row>
    <row r="24">
      <c r="A24" s="115">
        <v>780.0</v>
      </c>
      <c r="B24" s="180">
        <v>45919.0</v>
      </c>
      <c r="C24" s="181">
        <v>0.2916666666666667</v>
      </c>
      <c r="D24" s="195" t="s">
        <v>190</v>
      </c>
      <c r="E24" s="183" t="s">
        <v>1306</v>
      </c>
      <c r="F24" s="184" t="s">
        <v>25</v>
      </c>
      <c r="G24" s="184" t="s">
        <v>84</v>
      </c>
      <c r="H24" s="184" t="s">
        <v>1307</v>
      </c>
      <c r="I24" s="180">
        <v>45919.0</v>
      </c>
      <c r="J24" s="512">
        <v>0.4847222222222222</v>
      </c>
      <c r="K24" s="178"/>
      <c r="L24" s="184" t="s">
        <v>1308</v>
      </c>
      <c r="M24" s="184" t="s">
        <v>1309</v>
      </c>
      <c r="N24" s="184">
        <f t="shared" si="1"/>
        <v>8</v>
      </c>
      <c r="O24" s="104" t="s">
        <v>19</v>
      </c>
      <c r="P24" s="64" t="s">
        <v>20</v>
      </c>
      <c r="Q24" s="192" t="s">
        <v>1310</v>
      </c>
      <c r="R24" s="509"/>
    </row>
    <row r="25">
      <c r="A25" s="115">
        <v>781.0</v>
      </c>
      <c r="B25" s="180">
        <v>45919.0</v>
      </c>
      <c r="C25" s="181">
        <v>0.2916666666666667</v>
      </c>
      <c r="D25" s="195" t="s">
        <v>190</v>
      </c>
      <c r="E25" s="183" t="s">
        <v>1306</v>
      </c>
      <c r="F25" s="184" t="s">
        <v>25</v>
      </c>
      <c r="G25" s="184" t="s">
        <v>139</v>
      </c>
      <c r="H25" s="184" t="s">
        <v>1311</v>
      </c>
      <c r="I25" s="180">
        <v>45919.0</v>
      </c>
      <c r="J25" s="181">
        <v>0.5618055555555556</v>
      </c>
      <c r="K25" s="186"/>
      <c r="L25" s="184" t="s">
        <v>1312</v>
      </c>
      <c r="M25" s="184" t="s">
        <v>1313</v>
      </c>
      <c r="N25" s="184">
        <f t="shared" si="1"/>
        <v>8</v>
      </c>
      <c r="O25" s="104" t="s">
        <v>19</v>
      </c>
      <c r="P25" s="64" t="s">
        <v>20</v>
      </c>
      <c r="Q25" s="203" t="s">
        <v>540</v>
      </c>
      <c r="R25" s="509"/>
    </row>
    <row r="26">
      <c r="A26" s="115">
        <v>782.0</v>
      </c>
      <c r="B26" s="180">
        <v>45919.0</v>
      </c>
      <c r="C26" s="181">
        <v>0.2916666666666667</v>
      </c>
      <c r="D26" s="195" t="s">
        <v>190</v>
      </c>
      <c r="E26" s="183" t="s">
        <v>1306</v>
      </c>
      <c r="F26" s="184" t="s">
        <v>49</v>
      </c>
      <c r="G26" s="184" t="s">
        <v>1314</v>
      </c>
      <c r="H26" s="184" t="s">
        <v>1315</v>
      </c>
      <c r="I26" s="180">
        <v>45919.0</v>
      </c>
      <c r="J26" s="181"/>
      <c r="K26" s="178"/>
      <c r="L26" s="184" t="s">
        <v>1316</v>
      </c>
      <c r="M26" s="184" t="s">
        <v>1316</v>
      </c>
      <c r="N26" s="184">
        <f t="shared" si="1"/>
        <v>0</v>
      </c>
      <c r="O26" s="104" t="s">
        <v>43</v>
      </c>
      <c r="P26" s="64" t="s">
        <v>20</v>
      </c>
      <c r="Q26" s="513" t="s">
        <v>1317</v>
      </c>
      <c r="R26" s="509"/>
    </row>
    <row r="27">
      <c r="A27" s="115">
        <v>783.0</v>
      </c>
      <c r="B27" s="180">
        <v>45919.0</v>
      </c>
      <c r="C27" s="181">
        <v>0.2916666666666667</v>
      </c>
      <c r="D27" s="195" t="s">
        <v>24</v>
      </c>
      <c r="E27" s="183" t="s">
        <v>957</v>
      </c>
      <c r="F27" s="184" t="s">
        <v>90</v>
      </c>
      <c r="G27" s="184" t="s">
        <v>1318</v>
      </c>
      <c r="H27" s="184" t="s">
        <v>1319</v>
      </c>
      <c r="I27" s="180">
        <v>45919.0</v>
      </c>
      <c r="J27" s="181">
        <v>0.5298611111111111</v>
      </c>
      <c r="K27" s="186"/>
      <c r="L27" s="184" t="s">
        <v>1320</v>
      </c>
      <c r="M27" s="184" t="s">
        <v>1321</v>
      </c>
      <c r="N27" s="184">
        <f t="shared" si="1"/>
        <v>35</v>
      </c>
      <c r="O27" s="104" t="s">
        <v>19</v>
      </c>
      <c r="P27" s="64" t="s">
        <v>20</v>
      </c>
      <c r="Q27" s="203" t="s">
        <v>425</v>
      </c>
      <c r="R27" s="509"/>
    </row>
    <row r="28">
      <c r="A28" s="115">
        <v>784.0</v>
      </c>
      <c r="B28" s="180">
        <v>45919.0</v>
      </c>
      <c r="C28" s="181">
        <v>0.2916666666666667</v>
      </c>
      <c r="D28" s="195" t="s">
        <v>24</v>
      </c>
      <c r="E28" s="183" t="s">
        <v>1322</v>
      </c>
      <c r="F28" s="184" t="s">
        <v>90</v>
      </c>
      <c r="G28" s="184" t="s">
        <v>729</v>
      </c>
      <c r="H28" s="184" t="s">
        <v>1323</v>
      </c>
      <c r="I28" s="180">
        <v>45919.0</v>
      </c>
      <c r="J28" s="181">
        <v>0.6631944444444444</v>
      </c>
      <c r="K28" s="178"/>
      <c r="L28" s="184" t="s">
        <v>1324</v>
      </c>
      <c r="M28" s="184" t="s">
        <v>1325</v>
      </c>
      <c r="N28" s="184">
        <f t="shared" si="1"/>
        <v>338</v>
      </c>
      <c r="O28" s="104" t="s">
        <v>19</v>
      </c>
      <c r="P28" s="64" t="s">
        <v>349</v>
      </c>
      <c r="Q28" s="192" t="s">
        <v>1326</v>
      </c>
      <c r="R28" s="509"/>
    </row>
    <row r="29">
      <c r="A29" s="115">
        <v>785.0</v>
      </c>
      <c r="B29" s="180">
        <v>45919.0</v>
      </c>
      <c r="C29" s="181">
        <v>0.2916666666666667</v>
      </c>
      <c r="D29" s="195" t="s">
        <v>24</v>
      </c>
      <c r="E29" s="183" t="s">
        <v>1322</v>
      </c>
      <c r="F29" s="184" t="s">
        <v>565</v>
      </c>
      <c r="G29" s="184" t="s">
        <v>566</v>
      </c>
      <c r="H29" s="184" t="s">
        <v>1327</v>
      </c>
      <c r="I29" s="180">
        <v>45919.0</v>
      </c>
      <c r="J29" s="181">
        <v>0.5798611111111112</v>
      </c>
      <c r="K29" s="186"/>
      <c r="L29" s="184" t="s">
        <v>1328</v>
      </c>
      <c r="M29" s="184" t="s">
        <v>1329</v>
      </c>
      <c r="N29" s="184">
        <f t="shared" si="1"/>
        <v>16</v>
      </c>
      <c r="O29" s="104" t="s">
        <v>19</v>
      </c>
      <c r="P29" s="64" t="s">
        <v>349</v>
      </c>
      <c r="Q29" s="203" t="s">
        <v>1330</v>
      </c>
      <c r="R29" s="509"/>
    </row>
    <row r="30">
      <c r="A30" s="115">
        <v>786.0</v>
      </c>
      <c r="B30" s="180">
        <v>45919.0</v>
      </c>
      <c r="C30" s="257">
        <v>0.3333333333333333</v>
      </c>
      <c r="D30" s="195" t="s">
        <v>24</v>
      </c>
      <c r="E30" s="183" t="s">
        <v>1322</v>
      </c>
      <c r="F30" s="184" t="s">
        <v>565</v>
      </c>
      <c r="G30" s="184" t="s">
        <v>1331</v>
      </c>
      <c r="H30" s="184" t="s">
        <v>1332</v>
      </c>
      <c r="I30" s="180">
        <v>45919.0</v>
      </c>
      <c r="J30" s="181">
        <v>0.8659722222222223</v>
      </c>
      <c r="K30" s="178"/>
      <c r="L30" s="184" t="s">
        <v>1333</v>
      </c>
      <c r="M30" s="184" t="s">
        <v>1334</v>
      </c>
      <c r="N30" s="184">
        <f t="shared" si="1"/>
        <v>505</v>
      </c>
      <c r="O30" s="104" t="s">
        <v>19</v>
      </c>
      <c r="P30" s="64" t="s">
        <v>349</v>
      </c>
      <c r="Q30" s="192" t="s">
        <v>1335</v>
      </c>
      <c r="R30" s="509"/>
    </row>
    <row r="31">
      <c r="A31" s="115">
        <v>787.0</v>
      </c>
      <c r="B31" s="180">
        <v>45919.0</v>
      </c>
      <c r="C31" s="181">
        <v>0.3333333333333333</v>
      </c>
      <c r="D31" s="195" t="s">
        <v>24</v>
      </c>
      <c r="E31" s="183" t="s">
        <v>1336</v>
      </c>
      <c r="F31" s="184" t="s">
        <v>1185</v>
      </c>
      <c r="G31" s="184" t="s">
        <v>1337</v>
      </c>
      <c r="H31" s="184" t="s">
        <v>1338</v>
      </c>
      <c r="I31" s="180">
        <v>45919.0</v>
      </c>
      <c r="J31" s="181">
        <v>0.40902777777777777</v>
      </c>
      <c r="K31" s="186"/>
      <c r="L31" s="184" t="s">
        <v>1339</v>
      </c>
      <c r="M31" s="184" t="s">
        <v>1340</v>
      </c>
      <c r="N31" s="184">
        <f t="shared" si="1"/>
        <v>13</v>
      </c>
      <c r="O31" s="104" t="s">
        <v>19</v>
      </c>
      <c r="P31" s="64" t="s">
        <v>20</v>
      </c>
      <c r="Q31" s="514"/>
      <c r="R31" s="386"/>
    </row>
    <row r="32">
      <c r="A32" s="115">
        <v>788.0</v>
      </c>
      <c r="B32" s="180">
        <v>45919.0</v>
      </c>
      <c r="C32" s="181">
        <v>0.25</v>
      </c>
      <c r="D32" s="195" t="s">
        <v>1222</v>
      </c>
      <c r="E32" s="183" t="s">
        <v>1341</v>
      </c>
      <c r="F32" s="184" t="s">
        <v>49</v>
      </c>
      <c r="G32" s="184" t="s">
        <v>1342</v>
      </c>
      <c r="H32" s="184" t="s">
        <v>1343</v>
      </c>
      <c r="I32" s="180">
        <v>45919.0</v>
      </c>
      <c r="J32" s="181">
        <v>0.3798611111111111</v>
      </c>
      <c r="K32" s="167"/>
      <c r="L32" s="272" t="s">
        <v>1344</v>
      </c>
      <c r="M32" s="272" t="s">
        <v>1345</v>
      </c>
      <c r="N32" s="275">
        <f t="shared" si="1"/>
        <v>35</v>
      </c>
      <c r="O32" s="104" t="s">
        <v>19</v>
      </c>
      <c r="P32" s="64" t="s">
        <v>20</v>
      </c>
      <c r="Q32" s="434" t="s">
        <v>324</v>
      </c>
      <c r="R32" s="515"/>
    </row>
    <row r="33">
      <c r="A33" s="115">
        <v>789.0</v>
      </c>
      <c r="B33" s="191">
        <v>45919.0</v>
      </c>
      <c r="C33" s="208">
        <v>0.12152777777777778</v>
      </c>
      <c r="D33" s="182" t="s">
        <v>35</v>
      </c>
      <c r="E33" s="203" t="s">
        <v>1346</v>
      </c>
      <c r="F33" s="203" t="s">
        <v>18</v>
      </c>
      <c r="G33" s="212"/>
      <c r="H33" s="203" t="s">
        <v>1347</v>
      </c>
      <c r="I33" s="259">
        <v>45919.0</v>
      </c>
      <c r="J33" s="260">
        <v>0.3423611111111111</v>
      </c>
      <c r="K33" s="162"/>
      <c r="L33" s="438">
        <v>205144.0</v>
      </c>
      <c r="M33" s="266"/>
      <c r="N33" s="275">
        <f t="shared" si="1"/>
        <v>-205144</v>
      </c>
      <c r="O33" s="104" t="s">
        <v>19</v>
      </c>
      <c r="P33" s="64" t="s">
        <v>20</v>
      </c>
      <c r="Q33" s="514"/>
      <c r="R33" s="386"/>
    </row>
    <row r="34">
      <c r="A34" s="258">
        <v>790.0</v>
      </c>
      <c r="B34" s="191">
        <v>45919.0</v>
      </c>
      <c r="C34" s="208">
        <v>0.4409722222222222</v>
      </c>
      <c r="D34" s="182" t="s">
        <v>24</v>
      </c>
      <c r="E34" s="434" t="s">
        <v>159</v>
      </c>
      <c r="F34" s="434" t="s">
        <v>351</v>
      </c>
      <c r="G34" s="516" t="s">
        <v>1288</v>
      </c>
      <c r="H34" s="434" t="s">
        <v>1348</v>
      </c>
      <c r="I34" s="194">
        <v>45919.0</v>
      </c>
      <c r="J34" s="517">
        <v>0.5291666666666667</v>
      </c>
      <c r="K34" s="518"/>
      <c r="L34" s="441">
        <v>65703.0</v>
      </c>
      <c r="M34" s="442">
        <v>65832.0</v>
      </c>
      <c r="N34" s="275">
        <f t="shared" si="1"/>
        <v>129</v>
      </c>
      <c r="O34" s="104" t="s">
        <v>19</v>
      </c>
      <c r="P34" s="64" t="s">
        <v>349</v>
      </c>
      <c r="Q34" s="302"/>
      <c r="R34" s="386"/>
    </row>
    <row r="35">
      <c r="A35" s="258">
        <v>800.0</v>
      </c>
      <c r="B35" s="191">
        <v>45919.0</v>
      </c>
      <c r="C35" s="296">
        <v>0.46319444444444446</v>
      </c>
      <c r="D35" s="519" t="s">
        <v>24</v>
      </c>
      <c r="E35" s="520" t="s">
        <v>1349</v>
      </c>
      <c r="F35" s="520" t="s">
        <v>57</v>
      </c>
      <c r="G35" s="520" t="s">
        <v>164</v>
      </c>
      <c r="H35" s="520" t="s">
        <v>521</v>
      </c>
      <c r="I35" s="467">
        <v>45919.0</v>
      </c>
      <c r="J35" s="521">
        <v>0.5194444444444445</v>
      </c>
      <c r="K35" s="522"/>
      <c r="L35" s="523">
        <v>43705.0</v>
      </c>
      <c r="M35" s="524">
        <v>43721.0</v>
      </c>
      <c r="N35" s="275">
        <f t="shared" si="1"/>
        <v>16</v>
      </c>
      <c r="O35" s="104" t="s">
        <v>19</v>
      </c>
      <c r="P35" s="64" t="s">
        <v>349</v>
      </c>
      <c r="Q35" s="514"/>
      <c r="R35" s="386"/>
    </row>
    <row r="36">
      <c r="A36" s="258">
        <v>801.0</v>
      </c>
      <c r="B36" s="191">
        <v>45919.0</v>
      </c>
      <c r="C36" s="208">
        <v>0.5048611111111111</v>
      </c>
      <c r="D36" s="182" t="s">
        <v>48</v>
      </c>
      <c r="E36" s="441" t="s">
        <v>579</v>
      </c>
      <c r="F36" s="441" t="s">
        <v>1350</v>
      </c>
      <c r="G36" s="525" t="s">
        <v>1351</v>
      </c>
      <c r="H36" s="434" t="s">
        <v>899</v>
      </c>
      <c r="I36" s="194">
        <v>45919.0</v>
      </c>
      <c r="J36" s="526">
        <v>0.5659722222222222</v>
      </c>
      <c r="K36" s="167"/>
      <c r="L36" s="525">
        <v>144979.0</v>
      </c>
      <c r="M36" s="442">
        <v>145006.0</v>
      </c>
      <c r="N36" s="275">
        <f t="shared" si="1"/>
        <v>27</v>
      </c>
      <c r="O36" s="104" t="s">
        <v>19</v>
      </c>
      <c r="P36" s="64" t="s">
        <v>20</v>
      </c>
      <c r="Q36" s="302"/>
      <c r="R36" s="386"/>
    </row>
    <row r="37">
      <c r="A37" s="258">
        <v>802.0</v>
      </c>
      <c r="B37" s="191">
        <v>45919.0</v>
      </c>
      <c r="C37" s="182" t="s">
        <v>1352</v>
      </c>
      <c r="D37" s="182" t="s">
        <v>24</v>
      </c>
      <c r="E37" s="438" t="s">
        <v>1197</v>
      </c>
      <c r="F37" s="438" t="s">
        <v>167</v>
      </c>
      <c r="G37" s="438" t="s">
        <v>438</v>
      </c>
      <c r="H37" s="438" t="s">
        <v>1020</v>
      </c>
      <c r="I37" s="259">
        <v>45919.0</v>
      </c>
      <c r="J37" s="527">
        <v>0.55625</v>
      </c>
      <c r="K37" s="528"/>
      <c r="L37" s="438">
        <v>106372.0</v>
      </c>
      <c r="M37" s="440">
        <v>106395.0</v>
      </c>
      <c r="N37" s="275">
        <f t="shared" si="1"/>
        <v>23</v>
      </c>
      <c r="O37" s="104" t="s">
        <v>19</v>
      </c>
      <c r="P37" s="64" t="s">
        <v>349</v>
      </c>
      <c r="Q37" s="514"/>
      <c r="R37" s="386"/>
    </row>
    <row r="38">
      <c r="A38" s="258">
        <v>803.0</v>
      </c>
      <c r="B38" s="191">
        <v>45919.0</v>
      </c>
      <c r="C38" s="208">
        <v>0.5347222222222222</v>
      </c>
      <c r="D38" s="182" t="s">
        <v>24</v>
      </c>
      <c r="E38" s="441" t="s">
        <v>1353</v>
      </c>
      <c r="F38" s="441" t="s">
        <v>25</v>
      </c>
      <c r="G38" s="441" t="s">
        <v>1354</v>
      </c>
      <c r="H38" s="441" t="s">
        <v>1355</v>
      </c>
      <c r="I38" s="194">
        <v>45919.0</v>
      </c>
      <c r="J38" s="529"/>
      <c r="K38" s="518"/>
      <c r="L38" s="441">
        <v>40273.0</v>
      </c>
      <c r="M38" s="342"/>
      <c r="N38" s="275">
        <f t="shared" si="1"/>
        <v>-40273</v>
      </c>
      <c r="O38" s="104" t="s">
        <v>147</v>
      </c>
      <c r="P38" s="64" t="s">
        <v>349</v>
      </c>
      <c r="Q38" s="434" t="s">
        <v>1356</v>
      </c>
      <c r="R38" s="386"/>
    </row>
    <row r="39">
      <c r="A39" s="258">
        <v>804.0</v>
      </c>
      <c r="B39" s="191">
        <v>45919.0</v>
      </c>
      <c r="C39" s="208">
        <v>0.5486111111111112</v>
      </c>
      <c r="D39" s="182" t="s">
        <v>24</v>
      </c>
      <c r="E39" s="438" t="s">
        <v>1353</v>
      </c>
      <c r="F39" s="438" t="s">
        <v>25</v>
      </c>
      <c r="G39" s="438" t="s">
        <v>27</v>
      </c>
      <c r="H39" s="438" t="s">
        <v>1357</v>
      </c>
      <c r="I39" s="259">
        <v>45919.0</v>
      </c>
      <c r="J39" s="530"/>
      <c r="K39" s="528"/>
      <c r="L39" s="438">
        <v>75569.0</v>
      </c>
      <c r="M39" s="266"/>
      <c r="N39" s="275">
        <f t="shared" si="1"/>
        <v>-75569</v>
      </c>
      <c r="O39" s="104" t="s">
        <v>147</v>
      </c>
      <c r="P39" s="64" t="s">
        <v>349</v>
      </c>
      <c r="Q39" s="444" t="s">
        <v>1358</v>
      </c>
      <c r="R39" s="386"/>
    </row>
    <row r="40">
      <c r="A40" s="261">
        <v>805.0</v>
      </c>
      <c r="B40" s="191">
        <v>45919.0</v>
      </c>
      <c r="C40" s="208">
        <v>0.5833333333333334</v>
      </c>
      <c r="D40" s="182" t="s">
        <v>24</v>
      </c>
      <c r="E40" s="531" t="s">
        <v>162</v>
      </c>
      <c r="F40" s="442" t="s">
        <v>57</v>
      </c>
      <c r="G40" s="434" t="s">
        <v>164</v>
      </c>
      <c r="H40" s="442" t="s">
        <v>1359</v>
      </c>
      <c r="I40" s="194">
        <v>45919.0</v>
      </c>
      <c r="J40" s="270">
        <v>0.6715277777777777</v>
      </c>
      <c r="L40" s="442">
        <v>43738.0</v>
      </c>
      <c r="M40" s="442">
        <v>43749.0</v>
      </c>
      <c r="N40" s="275">
        <f t="shared" si="1"/>
        <v>11</v>
      </c>
      <c r="O40" s="104" t="s">
        <v>19</v>
      </c>
      <c r="P40" s="64" t="s">
        <v>349</v>
      </c>
      <c r="Q40" s="302"/>
      <c r="R40" s="386"/>
    </row>
    <row r="41">
      <c r="A41" s="258">
        <v>806.0</v>
      </c>
      <c r="B41" s="191">
        <v>45919.0</v>
      </c>
      <c r="C41" s="208">
        <v>0.5833333333333334</v>
      </c>
      <c r="D41" s="182" t="s">
        <v>24</v>
      </c>
      <c r="E41" s="532" t="s">
        <v>180</v>
      </c>
      <c r="F41" s="440" t="s">
        <v>1243</v>
      </c>
      <c r="G41" s="440" t="s">
        <v>1360</v>
      </c>
      <c r="H41" s="440" t="s">
        <v>117</v>
      </c>
      <c r="I41" s="259">
        <v>45919.0</v>
      </c>
      <c r="J41" s="533">
        <v>0.7472222222222222</v>
      </c>
      <c r="L41" s="440">
        <v>122637.0</v>
      </c>
      <c r="M41" s="440">
        <v>122657.0</v>
      </c>
      <c r="N41" s="275">
        <f t="shared" si="1"/>
        <v>20</v>
      </c>
      <c r="O41" s="104" t="s">
        <v>19</v>
      </c>
      <c r="P41" s="64" t="s">
        <v>349</v>
      </c>
      <c r="Q41" s="514"/>
      <c r="R41" s="386"/>
    </row>
    <row r="42">
      <c r="A42" s="261">
        <v>807.0</v>
      </c>
      <c r="B42" s="191">
        <v>45919.0</v>
      </c>
      <c r="C42" s="208">
        <v>0.6673611111111111</v>
      </c>
      <c r="D42" s="182" t="s">
        <v>24</v>
      </c>
      <c r="E42" s="441" t="s">
        <v>1361</v>
      </c>
      <c r="F42" s="442" t="s">
        <v>1362</v>
      </c>
      <c r="G42" s="442" t="s">
        <v>1363</v>
      </c>
      <c r="H42" s="442" t="s">
        <v>1364</v>
      </c>
      <c r="I42" s="194">
        <v>45919.0</v>
      </c>
      <c r="J42" s="342"/>
      <c r="L42" s="442">
        <v>191590.0</v>
      </c>
      <c r="M42" s="342"/>
      <c r="N42" s="275">
        <f t="shared" si="1"/>
        <v>-191590</v>
      </c>
      <c r="O42" s="104" t="s">
        <v>147</v>
      </c>
      <c r="P42" s="64" t="s">
        <v>349</v>
      </c>
      <c r="Q42" s="302"/>
      <c r="R42" s="386"/>
    </row>
    <row r="43">
      <c r="A43" s="258">
        <v>808.0</v>
      </c>
      <c r="B43" s="191">
        <v>45919.0</v>
      </c>
      <c r="C43" s="208">
        <v>0.6270833333333333</v>
      </c>
      <c r="D43" s="182" t="s">
        <v>24</v>
      </c>
      <c r="E43" s="532" t="s">
        <v>957</v>
      </c>
      <c r="F43" s="276" t="s">
        <v>565</v>
      </c>
      <c r="G43" s="440" t="s">
        <v>1365</v>
      </c>
      <c r="H43" s="440" t="s">
        <v>101</v>
      </c>
      <c r="I43" s="259">
        <v>45919.0</v>
      </c>
      <c r="J43" s="533">
        <v>0.7298611111111111</v>
      </c>
      <c r="L43" s="440">
        <v>60836.0</v>
      </c>
      <c r="M43" s="440">
        <v>60860.0</v>
      </c>
      <c r="N43" s="275">
        <f t="shared" si="1"/>
        <v>24</v>
      </c>
      <c r="O43" s="104" t="s">
        <v>19</v>
      </c>
      <c r="P43" s="64" t="s">
        <v>349</v>
      </c>
      <c r="Q43" s="514"/>
      <c r="R43" s="386"/>
    </row>
    <row r="44">
      <c r="A44" s="258">
        <v>809.0</v>
      </c>
      <c r="B44" s="191">
        <v>45919.0</v>
      </c>
      <c r="C44" s="244"/>
      <c r="D44" s="182" t="s">
        <v>24</v>
      </c>
      <c r="E44" s="531" t="s">
        <v>616</v>
      </c>
      <c r="F44" s="442" t="s">
        <v>25</v>
      </c>
      <c r="G44" s="342"/>
      <c r="H44" s="342"/>
      <c r="I44" s="194">
        <v>45919.0</v>
      </c>
      <c r="J44" s="342"/>
      <c r="L44" s="342"/>
      <c r="M44" s="342"/>
      <c r="N44" s="275">
        <f t="shared" si="1"/>
        <v>0</v>
      </c>
      <c r="O44" s="104" t="s">
        <v>43</v>
      </c>
      <c r="P44" s="64" t="s">
        <v>349</v>
      </c>
      <c r="Q44" s="434" t="s">
        <v>1366</v>
      </c>
      <c r="R44" s="386"/>
    </row>
    <row r="45">
      <c r="A45" s="258">
        <v>810.0</v>
      </c>
      <c r="B45" s="191">
        <v>45919.0</v>
      </c>
      <c r="C45" s="244"/>
      <c r="D45" s="182" t="s">
        <v>24</v>
      </c>
      <c r="E45" s="532" t="s">
        <v>1367</v>
      </c>
      <c r="F45" s="440" t="s">
        <v>18</v>
      </c>
      <c r="G45" s="440" t="s">
        <v>1368</v>
      </c>
      <c r="H45" s="266"/>
      <c r="I45" s="259">
        <v>45919.0</v>
      </c>
      <c r="J45" s="266"/>
      <c r="L45" s="440">
        <v>174797.0</v>
      </c>
      <c r="M45" s="266"/>
      <c r="N45" s="275">
        <f t="shared" si="1"/>
        <v>-174797</v>
      </c>
      <c r="O45" s="104" t="s">
        <v>43</v>
      </c>
      <c r="P45" s="64" t="s">
        <v>349</v>
      </c>
      <c r="Q45" s="444" t="s">
        <v>1369</v>
      </c>
      <c r="R45" s="386"/>
    </row>
    <row r="46">
      <c r="A46" s="258">
        <v>811.0</v>
      </c>
      <c r="B46" s="191">
        <v>45919.0</v>
      </c>
      <c r="C46" s="208">
        <v>0.6694444444444444</v>
      </c>
      <c r="D46" s="519" t="s">
        <v>48</v>
      </c>
      <c r="E46" s="534" t="s">
        <v>1370</v>
      </c>
      <c r="F46" s="535" t="s">
        <v>25</v>
      </c>
      <c r="G46" s="535" t="s">
        <v>139</v>
      </c>
      <c r="H46" s="535" t="s">
        <v>1371</v>
      </c>
      <c r="I46" s="194">
        <v>45919.0</v>
      </c>
      <c r="J46" s="270">
        <v>0.7159722222222222</v>
      </c>
      <c r="L46" s="442">
        <v>66198.0</v>
      </c>
      <c r="M46" s="442">
        <v>66213.0</v>
      </c>
      <c r="N46" s="275">
        <f t="shared" si="1"/>
        <v>15</v>
      </c>
      <c r="O46" s="104" t="s">
        <v>19</v>
      </c>
      <c r="P46" s="64" t="s">
        <v>349</v>
      </c>
      <c r="Q46" s="536"/>
      <c r="R46" s="386"/>
    </row>
    <row r="47">
      <c r="A47" s="258">
        <v>812.0</v>
      </c>
      <c r="B47" s="191">
        <v>45919.0</v>
      </c>
      <c r="C47" s="208">
        <v>0.6666666666666666</v>
      </c>
      <c r="D47" s="182" t="s">
        <v>24</v>
      </c>
      <c r="E47" s="532" t="s">
        <v>1372</v>
      </c>
      <c r="F47" s="440" t="s">
        <v>18</v>
      </c>
      <c r="G47" s="440" t="s">
        <v>1373</v>
      </c>
      <c r="H47" s="440" t="s">
        <v>97</v>
      </c>
      <c r="I47" s="259">
        <v>45919.0</v>
      </c>
      <c r="J47" s="266"/>
      <c r="L47" s="537">
        <v>188935.0</v>
      </c>
      <c r="M47" s="266"/>
      <c r="N47" s="275">
        <f t="shared" si="1"/>
        <v>-188935</v>
      </c>
      <c r="O47" s="104" t="s">
        <v>147</v>
      </c>
      <c r="P47" s="64" t="s">
        <v>349</v>
      </c>
      <c r="Q47" s="538"/>
      <c r="R47" s="165"/>
    </row>
    <row r="48">
      <c r="A48" s="258">
        <v>813.0</v>
      </c>
      <c r="B48" s="191">
        <v>45919.0</v>
      </c>
      <c r="C48" s="208">
        <v>0.6666666666666666</v>
      </c>
      <c r="D48" s="182" t="s">
        <v>24</v>
      </c>
      <c r="E48" s="539" t="s">
        <v>1374</v>
      </c>
      <c r="F48" s="442" t="s">
        <v>18</v>
      </c>
      <c r="G48" s="442" t="s">
        <v>1375</v>
      </c>
      <c r="H48" s="442" t="s">
        <v>1376</v>
      </c>
      <c r="I48" s="194">
        <v>45919.0</v>
      </c>
      <c r="J48" s="270">
        <v>0.8159722222222222</v>
      </c>
      <c r="L48" s="442">
        <v>170072.0</v>
      </c>
      <c r="M48" s="342"/>
      <c r="N48" s="275">
        <f t="shared" si="1"/>
        <v>-170072</v>
      </c>
      <c r="O48" s="104" t="s">
        <v>19</v>
      </c>
      <c r="P48" s="64" t="s">
        <v>349</v>
      </c>
      <c r="Q48" s="536"/>
      <c r="R48" s="169"/>
    </row>
    <row r="49">
      <c r="A49" s="258">
        <v>8014.0</v>
      </c>
      <c r="B49" s="191">
        <v>45919.0</v>
      </c>
      <c r="C49" s="208">
        <v>0.6666666666666666</v>
      </c>
      <c r="D49" s="182" t="s">
        <v>24</v>
      </c>
      <c r="E49" s="532" t="s">
        <v>1377</v>
      </c>
      <c r="F49" s="440" t="s">
        <v>18</v>
      </c>
      <c r="G49" s="440" t="s">
        <v>1378</v>
      </c>
      <c r="H49" s="440" t="s">
        <v>1109</v>
      </c>
      <c r="I49" s="259">
        <v>45919.0</v>
      </c>
      <c r="J49" s="266"/>
      <c r="L49" s="440">
        <v>140699.0</v>
      </c>
      <c r="M49" s="266"/>
      <c r="N49" s="275">
        <f t="shared" si="1"/>
        <v>-140699</v>
      </c>
      <c r="O49" s="104" t="s">
        <v>19</v>
      </c>
      <c r="P49" s="64" t="s">
        <v>349</v>
      </c>
      <c r="Q49" s="538"/>
      <c r="R49" s="165"/>
    </row>
    <row r="50">
      <c r="A50" s="258">
        <v>815.0</v>
      </c>
      <c r="B50" s="191">
        <v>45919.0</v>
      </c>
      <c r="C50" s="208">
        <v>0.6666666666666666</v>
      </c>
      <c r="D50" s="182" t="s">
        <v>24</v>
      </c>
      <c r="E50" s="531" t="s">
        <v>1379</v>
      </c>
      <c r="F50" s="93" t="s">
        <v>18</v>
      </c>
      <c r="G50" s="442" t="s">
        <v>1380</v>
      </c>
      <c r="H50" s="442" t="s">
        <v>1178</v>
      </c>
      <c r="I50" s="194">
        <v>45919.0</v>
      </c>
      <c r="J50" s="342"/>
      <c r="L50" s="442">
        <v>232892.0</v>
      </c>
      <c r="M50" s="342"/>
      <c r="N50" s="275">
        <f t="shared" si="1"/>
        <v>-232892</v>
      </c>
      <c r="O50" s="104" t="s">
        <v>19</v>
      </c>
      <c r="P50" s="64" t="s">
        <v>349</v>
      </c>
      <c r="Q50" s="536"/>
      <c r="R50" s="169"/>
    </row>
    <row r="51">
      <c r="A51" s="258">
        <v>816.0</v>
      </c>
      <c r="B51" s="191">
        <v>45919.0</v>
      </c>
      <c r="C51" s="208">
        <v>0.7465277777777778</v>
      </c>
      <c r="D51" s="182" t="s">
        <v>24</v>
      </c>
      <c r="E51" s="532" t="s">
        <v>279</v>
      </c>
      <c r="F51" s="440" t="s">
        <v>167</v>
      </c>
      <c r="G51" s="440" t="s">
        <v>187</v>
      </c>
      <c r="H51" s="440" t="s">
        <v>170</v>
      </c>
      <c r="I51" s="259">
        <v>45919.0</v>
      </c>
      <c r="J51" s="533">
        <v>0.7888888888888889</v>
      </c>
      <c r="L51" s="440">
        <v>104940.0</v>
      </c>
      <c r="M51" s="440">
        <v>104957.0</v>
      </c>
      <c r="N51" s="275">
        <f t="shared" si="1"/>
        <v>17</v>
      </c>
      <c r="O51" s="104" t="s">
        <v>19</v>
      </c>
      <c r="P51" s="64" t="s">
        <v>349</v>
      </c>
      <c r="Q51" s="538"/>
      <c r="R51" s="165"/>
    </row>
    <row r="52">
      <c r="A52" s="258">
        <v>817.0</v>
      </c>
      <c r="B52" s="191">
        <v>45919.0</v>
      </c>
      <c r="C52" s="296">
        <v>0.6965277777777777</v>
      </c>
      <c r="D52" s="519" t="s">
        <v>362</v>
      </c>
      <c r="E52" s="534" t="s">
        <v>1381</v>
      </c>
      <c r="F52" s="535" t="s">
        <v>18</v>
      </c>
      <c r="G52" s="540"/>
      <c r="H52" s="535" t="s">
        <v>1382</v>
      </c>
      <c r="I52" s="194">
        <v>45919.0</v>
      </c>
      <c r="J52" s="270">
        <v>0.8368055555555556</v>
      </c>
      <c r="L52" s="442">
        <v>149280.0</v>
      </c>
      <c r="M52" s="342"/>
      <c r="N52" s="275">
        <f t="shared" si="1"/>
        <v>-149280</v>
      </c>
      <c r="O52" s="104" t="s">
        <v>19</v>
      </c>
      <c r="P52" s="64" t="s">
        <v>349</v>
      </c>
      <c r="Q52" s="536"/>
      <c r="R52" s="169"/>
    </row>
    <row r="53">
      <c r="A53" s="258">
        <v>818.0</v>
      </c>
      <c r="B53" s="191">
        <v>45919.0</v>
      </c>
      <c r="C53" s="541"/>
      <c r="D53" s="542" t="s">
        <v>1383</v>
      </c>
      <c r="E53" s="532" t="s">
        <v>1384</v>
      </c>
      <c r="F53" s="440" t="s">
        <v>1362</v>
      </c>
      <c r="G53" s="537" t="s">
        <v>1385</v>
      </c>
      <c r="H53" s="266"/>
      <c r="I53" s="259">
        <v>45919.0</v>
      </c>
      <c r="J53" s="266"/>
      <c r="L53" s="266"/>
      <c r="M53" s="266"/>
      <c r="N53" s="275">
        <f t="shared" si="1"/>
        <v>0</v>
      </c>
      <c r="O53" s="104" t="s">
        <v>147</v>
      </c>
      <c r="P53" s="64" t="s">
        <v>349</v>
      </c>
      <c r="Q53" s="444" t="s">
        <v>1386</v>
      </c>
      <c r="R53" s="165"/>
    </row>
    <row r="54">
      <c r="A54" s="258">
        <v>819.0</v>
      </c>
      <c r="B54" s="191">
        <v>45919.0</v>
      </c>
      <c r="C54" s="543">
        <v>0.9166666666666666</v>
      </c>
      <c r="D54" s="542" t="s">
        <v>1222</v>
      </c>
      <c r="E54" s="531" t="s">
        <v>1387</v>
      </c>
      <c r="F54" s="442" t="s">
        <v>49</v>
      </c>
      <c r="G54" s="442" t="s">
        <v>1388</v>
      </c>
      <c r="H54" s="342"/>
      <c r="I54" s="544">
        <v>45920.0</v>
      </c>
      <c r="J54" s="342"/>
      <c r="L54" s="442">
        <v>517695.0</v>
      </c>
      <c r="M54" s="6"/>
      <c r="N54" s="275">
        <f t="shared" si="1"/>
        <v>-517695</v>
      </c>
      <c r="O54" s="104" t="s">
        <v>452</v>
      </c>
      <c r="P54" s="64" t="s">
        <v>349</v>
      </c>
      <c r="Q54" s="49" t="s">
        <v>1389</v>
      </c>
    </row>
    <row r="55">
      <c r="A55" s="258">
        <v>820.0</v>
      </c>
      <c r="B55" s="545">
        <v>45919.0</v>
      </c>
      <c r="C55" s="546">
        <v>0.9166666666666666</v>
      </c>
      <c r="D55" s="547" t="s">
        <v>1222</v>
      </c>
      <c r="E55" s="548" t="s">
        <v>1390</v>
      </c>
      <c r="F55" s="549" t="s">
        <v>49</v>
      </c>
      <c r="G55" s="549" t="s">
        <v>1391</v>
      </c>
      <c r="H55" s="550"/>
      <c r="I55" s="551">
        <v>45920.0</v>
      </c>
      <c r="J55" s="552">
        <v>0.9173611111111111</v>
      </c>
      <c r="K55" s="553"/>
      <c r="L55" s="550"/>
      <c r="M55" s="553"/>
      <c r="N55" s="554">
        <f t="shared" si="1"/>
        <v>0</v>
      </c>
      <c r="O55" s="104" t="s">
        <v>43</v>
      </c>
      <c r="P55" s="64" t="s">
        <v>349</v>
      </c>
      <c r="Q55" s="49" t="s">
        <v>1392</v>
      </c>
    </row>
    <row r="56">
      <c r="A56" s="258">
        <v>821.0</v>
      </c>
      <c r="B56" s="191">
        <v>45919.0</v>
      </c>
      <c r="C56" s="543">
        <v>0.9534722222222223</v>
      </c>
      <c r="D56" s="542" t="s">
        <v>1222</v>
      </c>
      <c r="E56" s="531" t="s">
        <v>1251</v>
      </c>
      <c r="F56" s="442" t="s">
        <v>152</v>
      </c>
      <c r="G56" s="442" t="s">
        <v>1393</v>
      </c>
      <c r="H56" s="342"/>
      <c r="I56" s="544">
        <v>45920.0</v>
      </c>
      <c r="J56" s="270">
        <v>0.15069444444444444</v>
      </c>
      <c r="K56" s="351"/>
      <c r="L56" s="442">
        <v>193477.0</v>
      </c>
      <c r="M56" s="55">
        <v>193677.0</v>
      </c>
      <c r="N56" s="275">
        <f t="shared" si="1"/>
        <v>200</v>
      </c>
      <c r="O56" s="104" t="s">
        <v>19</v>
      </c>
      <c r="P56" s="64" t="s">
        <v>349</v>
      </c>
      <c r="Q56" s="49" t="s">
        <v>1394</v>
      </c>
    </row>
    <row r="57">
      <c r="E57" s="227"/>
      <c r="F57" s="163"/>
      <c r="G57" s="163"/>
      <c r="H57" s="163"/>
      <c r="I57" s="163"/>
      <c r="J57" s="163"/>
      <c r="L57" s="163"/>
    </row>
    <row r="58">
      <c r="E58" s="225"/>
      <c r="F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E987" s="227"/>
      <c r="F987" s="163"/>
      <c r="G987" s="163"/>
      <c r="H987" s="163"/>
      <c r="I987" s="163"/>
      <c r="J987" s="163"/>
      <c r="L987" s="163"/>
    </row>
    <row r="988">
      <c r="E988" s="225"/>
      <c r="F988" s="168"/>
      <c r="G988" s="168"/>
      <c r="H988" s="168"/>
      <c r="I988" s="168"/>
      <c r="J988" s="168"/>
      <c r="L988" s="168"/>
    </row>
    <row r="989">
      <c r="E989" s="227"/>
      <c r="F989" s="163"/>
      <c r="G989" s="163"/>
      <c r="H989" s="163"/>
      <c r="I989" s="163"/>
      <c r="J989" s="163"/>
      <c r="L989" s="163"/>
    </row>
    <row r="990">
      <c r="E990" s="225"/>
      <c r="F990" s="168"/>
      <c r="G990" s="168"/>
      <c r="H990" s="168"/>
      <c r="I990" s="168"/>
      <c r="J990" s="168"/>
      <c r="L990" s="168"/>
    </row>
    <row r="991">
      <c r="E991" s="227"/>
      <c r="F991" s="163"/>
      <c r="G991" s="163"/>
      <c r="H991" s="163"/>
      <c r="I991" s="163"/>
      <c r="J991" s="163"/>
      <c r="L991" s="163"/>
    </row>
    <row r="992">
      <c r="E992" s="225"/>
      <c r="F992" s="168"/>
      <c r="G992" s="168"/>
      <c r="H992" s="168"/>
      <c r="I992" s="168"/>
      <c r="J992" s="168"/>
      <c r="L992" s="168"/>
    </row>
    <row r="993">
      <c r="E993" s="227"/>
      <c r="F993" s="163"/>
      <c r="G993" s="163"/>
      <c r="H993" s="163"/>
      <c r="I993" s="163"/>
      <c r="J993" s="163"/>
      <c r="L993" s="163"/>
    </row>
  </sheetData>
  <mergeCells count="3">
    <mergeCell ref="B1:J1"/>
    <mergeCell ref="L1:N1"/>
    <mergeCell ref="O1:Q1"/>
  </mergeCells>
  <conditionalFormatting sqref="O3:O56">
    <cfRule type="notContainsBlanks" dxfId="3" priority="1">
      <formula>LEN(TRIM(O3))&gt;0</formula>
    </cfRule>
  </conditionalFormatting>
  <dataValidations>
    <dataValidation type="list" allowBlank="1" showErrorMessage="1" sqref="P3:P56">
      <formula1>"MICHELLE,BARBARA,ANGELA,A VERIFICAR,DANIEL,BEATIZ"</formula1>
    </dataValidation>
    <dataValidation type="list" allowBlank="1" showErrorMessage="1" sqref="O3:O56">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1.38"/>
    <col customWidth="1" min="3" max="3" width="10.13"/>
    <col customWidth="1" min="4" max="4" width="11.88"/>
    <col customWidth="1" min="5" max="5" width="40.88"/>
    <col customWidth="1" min="6" max="7" width="13.75"/>
    <col customWidth="1" min="8" max="8" width="15.5"/>
    <col customWidth="1" min="9" max="9" width="11.75"/>
    <col customWidth="1" min="10" max="10" width="10.5"/>
    <col customWidth="1" min="11" max="11" width="1.88"/>
    <col customWidth="1" min="12" max="12" width="8.75"/>
    <col customWidth="1" min="13" max="13" width="8.88"/>
    <col customWidth="1" min="14" max="14" width="9.75"/>
    <col customWidth="1" min="15" max="15" width="15.5"/>
    <col customWidth="1" min="17" max="17" width="22.63"/>
    <col customWidth="1" min="18" max="18" width="15.5"/>
  </cols>
  <sheetData>
    <row r="1">
      <c r="A1" s="1"/>
      <c r="B1" s="98" t="s">
        <v>199</v>
      </c>
      <c r="C1" s="99"/>
      <c r="D1" s="99"/>
      <c r="E1" s="100"/>
      <c r="F1" s="100"/>
      <c r="G1" s="100"/>
      <c r="H1" s="100"/>
      <c r="I1" s="100"/>
      <c r="J1" s="101"/>
      <c r="L1" s="98" t="s">
        <v>200</v>
      </c>
      <c r="M1" s="100"/>
      <c r="N1" s="101"/>
      <c r="O1" s="172"/>
      <c r="P1" s="173"/>
      <c r="Q1" s="174"/>
      <c r="R1" s="102"/>
    </row>
    <row r="2">
      <c r="A2" s="1" t="s">
        <v>201</v>
      </c>
      <c r="B2" s="229" t="s">
        <v>5</v>
      </c>
      <c r="C2" s="230" t="s">
        <v>6</v>
      </c>
      <c r="D2" s="231" t="s">
        <v>2</v>
      </c>
      <c r="E2" s="231" t="s">
        <v>1</v>
      </c>
      <c r="F2" s="231" t="s">
        <v>3</v>
      </c>
      <c r="G2" s="230" t="s">
        <v>9</v>
      </c>
      <c r="H2" s="230" t="s">
        <v>10</v>
      </c>
      <c r="I2" s="231" t="s">
        <v>11</v>
      </c>
      <c r="J2" s="230" t="s">
        <v>202</v>
      </c>
      <c r="K2" s="106"/>
      <c r="L2" s="229" t="s">
        <v>14</v>
      </c>
      <c r="M2" s="231" t="s">
        <v>15</v>
      </c>
      <c r="N2" s="230" t="s">
        <v>203</v>
      </c>
      <c r="O2" s="230" t="s">
        <v>4</v>
      </c>
      <c r="P2" s="2" t="s">
        <v>7</v>
      </c>
      <c r="Q2" s="2" t="s">
        <v>8</v>
      </c>
      <c r="R2" s="107"/>
      <c r="S2" s="69"/>
    </row>
    <row r="3">
      <c r="A3" s="115">
        <v>803.0</v>
      </c>
      <c r="B3" s="555">
        <v>45919.0</v>
      </c>
      <c r="C3" s="556">
        <v>0.5347222222222222</v>
      </c>
      <c r="D3" s="496" t="s">
        <v>24</v>
      </c>
      <c r="E3" s="407" t="s">
        <v>1353</v>
      </c>
      <c r="F3" s="407" t="s">
        <v>25</v>
      </c>
      <c r="G3" s="407" t="s">
        <v>1354</v>
      </c>
      <c r="H3" s="407" t="s">
        <v>1355</v>
      </c>
      <c r="I3" s="180">
        <v>45920.0</v>
      </c>
      <c r="J3" s="557">
        <v>0.6055555555555555</v>
      </c>
      <c r="K3" s="106"/>
      <c r="L3" s="407">
        <v>40273.0</v>
      </c>
      <c r="M3" s="475">
        <v>40690.0</v>
      </c>
      <c r="N3" s="184">
        <f t="shared" ref="N3:N28" si="1">M3-L3</f>
        <v>417</v>
      </c>
      <c r="O3" s="176" t="s">
        <v>19</v>
      </c>
      <c r="P3" s="188" t="s">
        <v>50</v>
      </c>
      <c r="Q3" s="475" t="s">
        <v>1395</v>
      </c>
      <c r="R3" s="558"/>
      <c r="S3" s="69"/>
    </row>
    <row r="4">
      <c r="A4" s="115">
        <v>804.0</v>
      </c>
      <c r="B4" s="555">
        <v>45919.0</v>
      </c>
      <c r="C4" s="559">
        <v>0.5486111111111112</v>
      </c>
      <c r="D4" s="346" t="s">
        <v>24</v>
      </c>
      <c r="E4" s="417" t="s">
        <v>1353</v>
      </c>
      <c r="F4" s="417" t="s">
        <v>25</v>
      </c>
      <c r="G4" s="417" t="s">
        <v>27</v>
      </c>
      <c r="H4" s="417" t="s">
        <v>1357</v>
      </c>
      <c r="I4" s="180">
        <v>45920.0</v>
      </c>
      <c r="J4" s="560">
        <v>0.6180555555555556</v>
      </c>
      <c r="K4" s="106"/>
      <c r="L4" s="417">
        <v>75569.0</v>
      </c>
      <c r="M4" s="475">
        <v>75926.0</v>
      </c>
      <c r="N4" s="184">
        <f t="shared" si="1"/>
        <v>357</v>
      </c>
      <c r="O4" s="176" t="s">
        <v>19</v>
      </c>
      <c r="P4" s="188" t="s">
        <v>50</v>
      </c>
      <c r="Q4" s="475" t="s">
        <v>1396</v>
      </c>
      <c r="R4" s="558"/>
      <c r="S4" s="69"/>
    </row>
    <row r="5">
      <c r="A5" s="115">
        <v>807.0</v>
      </c>
      <c r="B5" s="555">
        <v>45919.0</v>
      </c>
      <c r="C5" s="208">
        <v>0.6673611111111111</v>
      </c>
      <c r="D5" s="182" t="s">
        <v>24</v>
      </c>
      <c r="E5" s="203" t="s">
        <v>1361</v>
      </c>
      <c r="F5" s="205" t="s">
        <v>1362</v>
      </c>
      <c r="G5" s="407" t="s">
        <v>1363</v>
      </c>
      <c r="H5" s="407" t="s">
        <v>1364</v>
      </c>
      <c r="I5" s="180">
        <v>45920.0</v>
      </c>
      <c r="J5" s="560">
        <v>0.8979166666666667</v>
      </c>
      <c r="K5" s="106"/>
      <c r="L5" s="475">
        <v>191590.0</v>
      </c>
      <c r="M5" s="475">
        <v>192187.0</v>
      </c>
      <c r="N5" s="184">
        <f t="shared" si="1"/>
        <v>597</v>
      </c>
      <c r="O5" s="176" t="s">
        <v>19</v>
      </c>
      <c r="P5" s="188" t="s">
        <v>50</v>
      </c>
      <c r="Q5" s="475" t="s">
        <v>1397</v>
      </c>
      <c r="R5" s="558"/>
      <c r="S5" s="69"/>
    </row>
    <row r="6">
      <c r="A6" s="115">
        <v>812.0</v>
      </c>
      <c r="B6" s="465">
        <v>45919.0</v>
      </c>
      <c r="C6" s="208">
        <v>0.6666666666666666</v>
      </c>
      <c r="D6" s="182" t="s">
        <v>24</v>
      </c>
      <c r="E6" s="417" t="s">
        <v>1372</v>
      </c>
      <c r="F6" s="417" t="s">
        <v>18</v>
      </c>
      <c r="G6" s="417" t="s">
        <v>1373</v>
      </c>
      <c r="H6" s="417" t="s">
        <v>97</v>
      </c>
      <c r="I6" s="180">
        <v>45920.0</v>
      </c>
      <c r="J6" s="500">
        <v>0.5569444444444445</v>
      </c>
      <c r="K6" s="561"/>
      <c r="L6" s="417">
        <v>188935.0</v>
      </c>
      <c r="M6" s="417"/>
      <c r="N6" s="184">
        <f t="shared" si="1"/>
        <v>-188935</v>
      </c>
      <c r="O6" s="176" t="s">
        <v>19</v>
      </c>
      <c r="P6" s="188" t="s">
        <v>50</v>
      </c>
      <c r="Q6" s="505"/>
      <c r="R6" s="558"/>
      <c r="S6" s="69"/>
    </row>
    <row r="7">
      <c r="A7" s="115">
        <v>818.0</v>
      </c>
      <c r="B7" s="555">
        <v>45919.0</v>
      </c>
      <c r="C7" s="562">
        <v>0.9034722222222222</v>
      </c>
      <c r="D7" s="346" t="s">
        <v>1383</v>
      </c>
      <c r="E7" s="407" t="s">
        <v>1384</v>
      </c>
      <c r="F7" s="407" t="s">
        <v>1362</v>
      </c>
      <c r="G7" s="408" t="s">
        <v>1385</v>
      </c>
      <c r="H7" s="408" t="s">
        <v>1398</v>
      </c>
      <c r="I7" s="180">
        <v>45920.0</v>
      </c>
      <c r="J7" s="563">
        <v>0.9</v>
      </c>
      <c r="K7" s="564"/>
      <c r="L7" s="408">
        <v>219367.0</v>
      </c>
      <c r="M7" s="408">
        <v>220125.0</v>
      </c>
      <c r="N7" s="403">
        <f t="shared" si="1"/>
        <v>758</v>
      </c>
      <c r="O7" s="565" t="s">
        <v>19</v>
      </c>
      <c r="P7" s="188" t="s">
        <v>50</v>
      </c>
      <c r="Q7" s="407" t="s">
        <v>1386</v>
      </c>
      <c r="R7" s="566"/>
      <c r="S7" s="69"/>
    </row>
    <row r="8">
      <c r="A8" s="115">
        <v>819.0</v>
      </c>
      <c r="B8" s="555">
        <v>45919.0</v>
      </c>
      <c r="C8" s="556">
        <v>0.4166666666666667</v>
      </c>
      <c r="D8" s="496" t="s">
        <v>1222</v>
      </c>
      <c r="E8" s="417" t="s">
        <v>1399</v>
      </c>
      <c r="F8" s="417" t="s">
        <v>49</v>
      </c>
      <c r="G8" s="442" t="s">
        <v>1388</v>
      </c>
      <c r="H8" s="416" t="s">
        <v>1388</v>
      </c>
      <c r="I8" s="180">
        <v>45920.0</v>
      </c>
      <c r="J8" s="567"/>
      <c r="K8" s="561"/>
      <c r="L8" s="417">
        <v>517695.0</v>
      </c>
      <c r="M8" s="417"/>
      <c r="N8" s="347">
        <f t="shared" si="1"/>
        <v>-517695</v>
      </c>
      <c r="O8" s="568" t="s">
        <v>147</v>
      </c>
      <c r="P8" s="188" t="s">
        <v>50</v>
      </c>
      <c r="Q8" s="417" t="s">
        <v>1389</v>
      </c>
      <c r="R8" s="566"/>
      <c r="S8" s="69"/>
    </row>
    <row r="9">
      <c r="A9" s="115">
        <v>820.0</v>
      </c>
      <c r="B9" s="555">
        <v>45919.0</v>
      </c>
      <c r="C9" s="556">
        <v>0.4166666666666667</v>
      </c>
      <c r="D9" s="496" t="s">
        <v>1222</v>
      </c>
      <c r="E9" s="407" t="s">
        <v>1251</v>
      </c>
      <c r="F9" s="407" t="s">
        <v>152</v>
      </c>
      <c r="G9" s="440" t="s">
        <v>1393</v>
      </c>
      <c r="H9" s="408" t="s">
        <v>1400</v>
      </c>
      <c r="I9" s="180">
        <v>45920.0</v>
      </c>
      <c r="J9" s="569">
        <v>0.15069444444444444</v>
      </c>
      <c r="K9" s="570"/>
      <c r="L9" s="407">
        <v>193477.0</v>
      </c>
      <c r="M9" s="407">
        <v>193677.0</v>
      </c>
      <c r="N9" s="347">
        <f t="shared" si="1"/>
        <v>200</v>
      </c>
      <c r="O9" s="565" t="s">
        <v>19</v>
      </c>
      <c r="P9" s="188" t="s">
        <v>70</v>
      </c>
      <c r="Q9" s="407" t="s">
        <v>1394</v>
      </c>
      <c r="R9" s="566"/>
      <c r="S9" s="69"/>
    </row>
    <row r="10">
      <c r="A10" s="571">
        <v>822.0</v>
      </c>
      <c r="B10" s="572">
        <v>45920.0</v>
      </c>
      <c r="C10" s="573">
        <v>0.06111111111111111</v>
      </c>
      <c r="D10" s="574" t="s">
        <v>35</v>
      </c>
      <c r="E10" s="574" t="s">
        <v>1401</v>
      </c>
      <c r="F10" s="574" t="s">
        <v>18</v>
      </c>
      <c r="G10" s="417"/>
      <c r="H10" s="416" t="s">
        <v>1402</v>
      </c>
      <c r="I10" s="180">
        <v>45920.0</v>
      </c>
      <c r="J10" s="500">
        <v>0.24375</v>
      </c>
      <c r="K10" s="561"/>
      <c r="L10" s="416">
        <v>238321.0</v>
      </c>
      <c r="M10" s="417"/>
      <c r="N10" s="184">
        <f t="shared" si="1"/>
        <v>-238321</v>
      </c>
      <c r="O10" s="176" t="s">
        <v>19</v>
      </c>
      <c r="P10" s="188" t="s">
        <v>70</v>
      </c>
      <c r="Q10" s="417"/>
      <c r="R10" s="566"/>
      <c r="S10" s="69"/>
    </row>
    <row r="11">
      <c r="A11" s="571">
        <v>823.0</v>
      </c>
      <c r="B11" s="180">
        <v>45920.0</v>
      </c>
      <c r="C11" s="573">
        <v>0.15069444444444444</v>
      </c>
      <c r="D11" s="574" t="s">
        <v>35</v>
      </c>
      <c r="E11" s="574" t="s">
        <v>1403</v>
      </c>
      <c r="F11" s="574" t="s">
        <v>18</v>
      </c>
      <c r="G11" s="407"/>
      <c r="H11" s="408" t="s">
        <v>1404</v>
      </c>
      <c r="I11" s="180">
        <v>45920.0</v>
      </c>
      <c r="J11" s="503">
        <v>0.2826388888888889</v>
      </c>
      <c r="K11" s="564"/>
      <c r="L11" s="408">
        <v>75670.0</v>
      </c>
      <c r="M11" s="408">
        <v>75740.0</v>
      </c>
      <c r="N11" s="184">
        <f t="shared" si="1"/>
        <v>70</v>
      </c>
      <c r="O11" s="176" t="s">
        <v>19</v>
      </c>
      <c r="P11" s="188" t="s">
        <v>50</v>
      </c>
      <c r="Q11" s="407"/>
      <c r="R11" s="566"/>
      <c r="S11" s="69"/>
    </row>
    <row r="12">
      <c r="A12" s="115">
        <v>824.0</v>
      </c>
      <c r="B12" s="180">
        <v>45920.0</v>
      </c>
      <c r="C12" s="241">
        <v>0.375</v>
      </c>
      <c r="D12" s="182" t="s">
        <v>30</v>
      </c>
      <c r="E12" s="183" t="s">
        <v>364</v>
      </c>
      <c r="F12" s="184" t="s">
        <v>668</v>
      </c>
      <c r="G12" s="184" t="s">
        <v>75</v>
      </c>
      <c r="H12" s="184" t="s">
        <v>1405</v>
      </c>
      <c r="I12" s="180">
        <v>45920.0</v>
      </c>
      <c r="J12" s="181">
        <v>0.41875</v>
      </c>
      <c r="K12" s="106"/>
      <c r="L12" s="184" t="s">
        <v>1406</v>
      </c>
      <c r="M12" s="184" t="s">
        <v>1407</v>
      </c>
      <c r="N12" s="184">
        <f t="shared" si="1"/>
        <v>86</v>
      </c>
      <c r="O12" s="176" t="s">
        <v>19</v>
      </c>
      <c r="P12" s="188" t="s">
        <v>50</v>
      </c>
      <c r="Q12" s="192" t="s">
        <v>1408</v>
      </c>
      <c r="R12" s="575"/>
      <c r="S12" s="69"/>
    </row>
    <row r="13">
      <c r="A13" s="115">
        <v>825.0</v>
      </c>
      <c r="B13" s="180">
        <v>45920.0</v>
      </c>
      <c r="C13" s="241">
        <v>0.375</v>
      </c>
      <c r="D13" s="182" t="s">
        <v>30</v>
      </c>
      <c r="E13" s="183" t="s">
        <v>364</v>
      </c>
      <c r="F13" s="408" t="s">
        <v>668</v>
      </c>
      <c r="G13" s="184" t="s">
        <v>1409</v>
      </c>
      <c r="H13" s="184" t="s">
        <v>1410</v>
      </c>
      <c r="I13" s="180">
        <v>45920.0</v>
      </c>
      <c r="J13" s="181">
        <v>0.4666666666666667</v>
      </c>
      <c r="K13" s="162"/>
      <c r="L13" s="184" t="s">
        <v>1411</v>
      </c>
      <c r="M13" s="184" t="s">
        <v>1412</v>
      </c>
      <c r="N13" s="184">
        <f t="shared" si="1"/>
        <v>100</v>
      </c>
      <c r="O13" s="176" t="s">
        <v>19</v>
      </c>
      <c r="P13" s="188" t="s">
        <v>50</v>
      </c>
      <c r="Q13" s="203" t="s">
        <v>1413</v>
      </c>
      <c r="R13" s="575"/>
      <c r="S13" s="83"/>
    </row>
    <row r="14">
      <c r="A14" s="115">
        <v>826.0</v>
      </c>
      <c r="B14" s="180">
        <v>45920.0</v>
      </c>
      <c r="C14" s="241">
        <v>0.375</v>
      </c>
      <c r="D14" s="182" t="s">
        <v>30</v>
      </c>
      <c r="E14" s="183" t="s">
        <v>364</v>
      </c>
      <c r="F14" s="184" t="s">
        <v>668</v>
      </c>
      <c r="G14" s="184" t="s">
        <v>1414</v>
      </c>
      <c r="H14" s="184" t="s">
        <v>1415</v>
      </c>
      <c r="I14" s="180">
        <v>45920.0</v>
      </c>
      <c r="J14" s="181">
        <v>0.42430555555555555</v>
      </c>
      <c r="K14" s="167"/>
      <c r="L14" s="184" t="s">
        <v>1416</v>
      </c>
      <c r="M14" s="184" t="s">
        <v>1417</v>
      </c>
      <c r="N14" s="184">
        <f t="shared" si="1"/>
        <v>89</v>
      </c>
      <c r="O14" s="176" t="s">
        <v>19</v>
      </c>
      <c r="P14" s="188" t="s">
        <v>50</v>
      </c>
      <c r="Q14" s="192" t="s">
        <v>1418</v>
      </c>
      <c r="R14" s="575"/>
      <c r="S14" s="83"/>
    </row>
    <row r="15">
      <c r="A15" s="115">
        <v>827.0</v>
      </c>
      <c r="B15" s="180">
        <v>45920.0</v>
      </c>
      <c r="C15" s="241">
        <v>0.375</v>
      </c>
      <c r="D15" s="182" t="s">
        <v>351</v>
      </c>
      <c r="E15" s="475" t="s">
        <v>1419</v>
      </c>
      <c r="F15" s="184" t="s">
        <v>738</v>
      </c>
      <c r="G15" s="184" t="s">
        <v>739</v>
      </c>
      <c r="H15" s="184" t="s">
        <v>1420</v>
      </c>
      <c r="I15" s="180">
        <v>45920.0</v>
      </c>
      <c r="J15" s="181">
        <v>0.4638888888888889</v>
      </c>
      <c r="K15" s="162"/>
      <c r="L15" s="184" t="s">
        <v>1421</v>
      </c>
      <c r="M15" s="184" t="s">
        <v>1422</v>
      </c>
      <c r="N15" s="184">
        <f t="shared" si="1"/>
        <v>30</v>
      </c>
      <c r="O15" s="176" t="s">
        <v>19</v>
      </c>
      <c r="P15" s="188" t="s">
        <v>50</v>
      </c>
      <c r="Q15" s="203" t="s">
        <v>1423</v>
      </c>
      <c r="R15" s="345"/>
      <c r="S15" s="83"/>
    </row>
    <row r="16">
      <c r="A16" s="115">
        <v>828.0</v>
      </c>
      <c r="B16" s="180">
        <v>45920.0</v>
      </c>
      <c r="C16" s="241">
        <v>0.375</v>
      </c>
      <c r="D16" s="182" t="s">
        <v>351</v>
      </c>
      <c r="E16" s="475" t="s">
        <v>1424</v>
      </c>
      <c r="F16" s="184" t="s">
        <v>1425</v>
      </c>
      <c r="G16" s="184" t="s">
        <v>1426</v>
      </c>
      <c r="H16" s="184" t="s">
        <v>1427</v>
      </c>
      <c r="I16" s="180">
        <v>45920.0</v>
      </c>
      <c r="J16" s="181">
        <v>0.4638888888888889</v>
      </c>
      <c r="K16" s="167"/>
      <c r="L16" s="184" t="s">
        <v>1428</v>
      </c>
      <c r="M16" s="184" t="s">
        <v>1429</v>
      </c>
      <c r="N16" s="184">
        <f t="shared" si="1"/>
        <v>30</v>
      </c>
      <c r="O16" s="176" t="s">
        <v>19</v>
      </c>
      <c r="P16" s="188" t="s">
        <v>50</v>
      </c>
      <c r="Q16" s="193"/>
      <c r="R16" s="345"/>
      <c r="S16" s="83"/>
    </row>
    <row r="17">
      <c r="A17" s="115">
        <v>829.0</v>
      </c>
      <c r="B17" s="180">
        <v>45920.0</v>
      </c>
      <c r="C17" s="241">
        <v>0.3333333333333333</v>
      </c>
      <c r="D17" s="182" t="s">
        <v>190</v>
      </c>
      <c r="E17" s="183" t="s">
        <v>1430</v>
      </c>
      <c r="F17" s="184" t="s">
        <v>49</v>
      </c>
      <c r="G17" s="184" t="s">
        <v>1431</v>
      </c>
      <c r="H17" s="184" t="s">
        <v>1432</v>
      </c>
      <c r="I17" s="180">
        <v>45920.0</v>
      </c>
      <c r="J17" s="181">
        <v>0.5236111111111111</v>
      </c>
      <c r="K17" s="162"/>
      <c r="L17" s="184" t="s">
        <v>1433</v>
      </c>
      <c r="M17" s="184" t="s">
        <v>1434</v>
      </c>
      <c r="N17" s="184">
        <f t="shared" si="1"/>
        <v>68</v>
      </c>
      <c r="O17" s="176" t="s">
        <v>19</v>
      </c>
      <c r="P17" s="188" t="s">
        <v>50</v>
      </c>
      <c r="Q17" s="203" t="s">
        <v>1435</v>
      </c>
      <c r="R17" s="575"/>
      <c r="S17" s="83"/>
    </row>
    <row r="18">
      <c r="A18" s="115">
        <v>830.0</v>
      </c>
      <c r="B18" s="180">
        <v>45920.0</v>
      </c>
      <c r="C18" s="241">
        <v>0.3333333333333333</v>
      </c>
      <c r="D18" s="182" t="s">
        <v>190</v>
      </c>
      <c r="E18" s="183" t="s">
        <v>1436</v>
      </c>
      <c r="F18" s="184" t="s">
        <v>49</v>
      </c>
      <c r="G18" s="184" t="s">
        <v>693</v>
      </c>
      <c r="H18" s="184" t="s">
        <v>1437</v>
      </c>
      <c r="I18" s="413">
        <v>45920.0</v>
      </c>
      <c r="J18" s="181">
        <v>0.6902777777777778</v>
      </c>
      <c r="K18" s="167"/>
      <c r="L18" s="184" t="s">
        <v>1438</v>
      </c>
      <c r="M18" s="576">
        <v>472803.0</v>
      </c>
      <c r="N18" s="184">
        <f t="shared" si="1"/>
        <v>537</v>
      </c>
      <c r="O18" s="176" t="s">
        <v>19</v>
      </c>
      <c r="P18" s="188" t="s">
        <v>50</v>
      </c>
      <c r="Q18" s="192" t="s">
        <v>1439</v>
      </c>
      <c r="R18" s="575"/>
      <c r="S18" s="83"/>
    </row>
    <row r="19">
      <c r="A19" s="115">
        <v>831.0</v>
      </c>
      <c r="B19" s="180">
        <v>45920.0</v>
      </c>
      <c r="C19" s="241">
        <v>0.3333333333333333</v>
      </c>
      <c r="D19" s="182" t="s">
        <v>190</v>
      </c>
      <c r="E19" s="183" t="s">
        <v>1440</v>
      </c>
      <c r="F19" s="184" t="s">
        <v>251</v>
      </c>
      <c r="G19" s="184" t="s">
        <v>1431</v>
      </c>
      <c r="H19" s="184" t="s">
        <v>334</v>
      </c>
      <c r="I19" s="404">
        <v>45920.0</v>
      </c>
      <c r="J19" s="181"/>
      <c r="K19" s="162"/>
      <c r="L19" s="184"/>
      <c r="M19" s="184"/>
      <c r="N19" s="184">
        <f t="shared" si="1"/>
        <v>0</v>
      </c>
      <c r="O19" s="176" t="s">
        <v>43</v>
      </c>
      <c r="P19" s="188" t="s">
        <v>70</v>
      </c>
      <c r="Q19" s="577" t="s">
        <v>1441</v>
      </c>
      <c r="R19" s="509"/>
      <c r="S19" s="83"/>
    </row>
    <row r="20">
      <c r="A20" s="115">
        <v>832.0</v>
      </c>
      <c r="B20" s="401">
        <v>45920.0</v>
      </c>
      <c r="C20" s="241">
        <v>0.25</v>
      </c>
      <c r="D20" s="182" t="s">
        <v>24</v>
      </c>
      <c r="E20" s="183" t="s">
        <v>141</v>
      </c>
      <c r="F20" s="184" t="s">
        <v>49</v>
      </c>
      <c r="G20" s="184" t="s">
        <v>1314</v>
      </c>
      <c r="H20" s="184" t="s">
        <v>1348</v>
      </c>
      <c r="I20" s="413">
        <v>45920.0</v>
      </c>
      <c r="J20" s="181">
        <v>0.2791666666666667</v>
      </c>
      <c r="K20" s="167"/>
      <c r="L20" s="184" t="s">
        <v>1442</v>
      </c>
      <c r="M20" s="184" t="s">
        <v>1443</v>
      </c>
      <c r="N20" s="184">
        <f t="shared" si="1"/>
        <v>12</v>
      </c>
      <c r="O20" s="176" t="s">
        <v>19</v>
      </c>
      <c r="P20" s="188" t="s">
        <v>50</v>
      </c>
      <c r="Q20" s="192" t="s">
        <v>1444</v>
      </c>
      <c r="R20" s="575"/>
      <c r="S20" s="83"/>
    </row>
    <row r="21">
      <c r="A21" s="115">
        <v>833.0</v>
      </c>
      <c r="B21" s="401">
        <v>45920.0</v>
      </c>
      <c r="C21" s="241">
        <v>0.2916666666666667</v>
      </c>
      <c r="D21" s="182" t="s">
        <v>24</v>
      </c>
      <c r="E21" s="578" t="s">
        <v>1445</v>
      </c>
      <c r="F21" s="184" t="s">
        <v>18</v>
      </c>
      <c r="G21" s="184" t="s">
        <v>1446</v>
      </c>
      <c r="H21" s="184" t="s">
        <v>1109</v>
      </c>
      <c r="I21" s="404">
        <v>45920.0</v>
      </c>
      <c r="J21" s="181">
        <v>0.44375</v>
      </c>
      <c r="K21" s="162"/>
      <c r="L21" s="579" t="s">
        <v>1447</v>
      </c>
      <c r="M21" s="579" t="s">
        <v>1448</v>
      </c>
      <c r="N21" s="184">
        <f t="shared" si="1"/>
        <v>130</v>
      </c>
      <c r="O21" s="104" t="s">
        <v>19</v>
      </c>
      <c r="P21" s="64" t="s">
        <v>50</v>
      </c>
      <c r="Q21" s="203" t="s">
        <v>1449</v>
      </c>
      <c r="R21" s="349"/>
      <c r="S21" s="83"/>
    </row>
    <row r="22">
      <c r="A22" s="115">
        <v>835.0</v>
      </c>
      <c r="B22" s="572">
        <v>45920.0</v>
      </c>
      <c r="C22" s="208">
        <v>0.5208333333333334</v>
      </c>
      <c r="D22" s="182" t="s">
        <v>1222</v>
      </c>
      <c r="E22" s="314" t="s">
        <v>1450</v>
      </c>
      <c r="F22" s="314" t="s">
        <v>565</v>
      </c>
      <c r="G22" s="314" t="s">
        <v>1451</v>
      </c>
      <c r="H22" s="314" t="s">
        <v>1452</v>
      </c>
      <c r="I22" s="194">
        <v>45920.0</v>
      </c>
      <c r="J22" s="209">
        <v>0.9</v>
      </c>
      <c r="K22" s="167"/>
      <c r="L22" s="434">
        <v>113719.0</v>
      </c>
      <c r="M22" s="156">
        <v>114385.0</v>
      </c>
      <c r="N22" s="184">
        <f t="shared" si="1"/>
        <v>666</v>
      </c>
      <c r="O22" s="104" t="s">
        <v>19</v>
      </c>
      <c r="P22" s="64" t="s">
        <v>50</v>
      </c>
      <c r="Q22" s="192" t="s">
        <v>1453</v>
      </c>
      <c r="R22" s="349"/>
    </row>
    <row r="23">
      <c r="A23" s="580">
        <v>836.0</v>
      </c>
      <c r="B23" s="581">
        <v>45920.0</v>
      </c>
      <c r="C23" s="546">
        <v>0.6458333333333334</v>
      </c>
      <c r="D23" s="547" t="s">
        <v>1222</v>
      </c>
      <c r="E23" s="582" t="s">
        <v>1454</v>
      </c>
      <c r="F23" s="582" t="s">
        <v>251</v>
      </c>
      <c r="G23" s="582" t="s">
        <v>1455</v>
      </c>
      <c r="H23" s="582" t="s">
        <v>1456</v>
      </c>
      <c r="I23" s="583">
        <v>45920.0</v>
      </c>
      <c r="J23" s="584">
        <v>0.8569444444444444</v>
      </c>
      <c r="K23" s="585"/>
      <c r="L23" s="586">
        <v>230823.0</v>
      </c>
      <c r="M23" s="587">
        <v>231026.0</v>
      </c>
      <c r="N23" s="184">
        <f t="shared" si="1"/>
        <v>203</v>
      </c>
      <c r="O23" s="104" t="s">
        <v>19</v>
      </c>
      <c r="P23" s="64" t="s">
        <v>50</v>
      </c>
      <c r="Q23" s="203" t="s">
        <v>1457</v>
      </c>
      <c r="R23" s="588" t="s">
        <v>1458</v>
      </c>
    </row>
    <row r="24">
      <c r="A24" s="580">
        <v>837.0</v>
      </c>
      <c r="B24" s="572">
        <v>45920.0</v>
      </c>
      <c r="C24" s="208">
        <v>0.6458333333333334</v>
      </c>
      <c r="D24" s="182" t="s">
        <v>1222</v>
      </c>
      <c r="E24" s="531" t="s">
        <v>1459</v>
      </c>
      <c r="F24" s="442" t="s">
        <v>251</v>
      </c>
      <c r="G24" s="442" t="s">
        <v>1460</v>
      </c>
      <c r="H24" s="442" t="s">
        <v>1461</v>
      </c>
      <c r="I24" s="544">
        <v>45920.0</v>
      </c>
      <c r="J24" s="270">
        <v>0.8493055555555555</v>
      </c>
      <c r="K24" s="351"/>
      <c r="L24" s="434">
        <v>134623.0</v>
      </c>
      <c r="M24" s="434">
        <v>134773.0</v>
      </c>
      <c r="N24" s="184">
        <f t="shared" si="1"/>
        <v>150</v>
      </c>
      <c r="O24" s="104" t="s">
        <v>19</v>
      </c>
      <c r="P24" s="64" t="s">
        <v>50</v>
      </c>
      <c r="Q24" s="192" t="s">
        <v>1462</v>
      </c>
      <c r="R24" s="588" t="s">
        <v>1463</v>
      </c>
    </row>
    <row r="25">
      <c r="A25" s="580">
        <v>838.0</v>
      </c>
      <c r="B25" s="572">
        <v>45920.0</v>
      </c>
      <c r="C25" s="208">
        <v>0.6875</v>
      </c>
      <c r="D25" s="182" t="s">
        <v>1222</v>
      </c>
      <c r="E25" s="532" t="s">
        <v>1464</v>
      </c>
      <c r="F25" s="440" t="s">
        <v>49</v>
      </c>
      <c r="G25" s="440" t="s">
        <v>1342</v>
      </c>
      <c r="H25" s="440" t="s">
        <v>1465</v>
      </c>
      <c r="I25" s="259">
        <v>45920.0</v>
      </c>
      <c r="J25" s="533">
        <v>0.9215277777777777</v>
      </c>
      <c r="K25" s="268"/>
      <c r="L25" s="150">
        <v>184676.0</v>
      </c>
      <c r="M25" s="444">
        <v>184877.0</v>
      </c>
      <c r="N25" s="184">
        <f t="shared" si="1"/>
        <v>201</v>
      </c>
      <c r="O25" s="104" t="s">
        <v>19</v>
      </c>
      <c r="P25" s="64" t="s">
        <v>50</v>
      </c>
      <c r="Q25" s="203" t="s">
        <v>1466</v>
      </c>
      <c r="R25" s="588" t="s">
        <v>1467</v>
      </c>
    </row>
    <row r="26">
      <c r="A26" s="580">
        <v>839.0</v>
      </c>
      <c r="B26" s="572">
        <v>45920.0</v>
      </c>
      <c r="C26" s="182" t="s">
        <v>1468</v>
      </c>
      <c r="D26" s="182" t="s">
        <v>24</v>
      </c>
      <c r="E26" s="531" t="s">
        <v>1469</v>
      </c>
      <c r="F26" s="442" t="s">
        <v>18</v>
      </c>
      <c r="G26" s="442" t="s">
        <v>1470</v>
      </c>
      <c r="H26" s="442" t="s">
        <v>1471</v>
      </c>
      <c r="I26" s="194">
        <v>45920.0</v>
      </c>
      <c r="J26" s="270">
        <v>0.8861111111111111</v>
      </c>
      <c r="K26" s="351"/>
      <c r="L26" s="156">
        <v>168272.0</v>
      </c>
      <c r="M26" s="302"/>
      <c r="N26" s="184">
        <f t="shared" si="1"/>
        <v>-168272</v>
      </c>
      <c r="O26" s="104" t="s">
        <v>19</v>
      </c>
      <c r="P26" s="64" t="s">
        <v>50</v>
      </c>
      <c r="Q26" s="192" t="s">
        <v>1472</v>
      </c>
      <c r="R26" s="349"/>
    </row>
    <row r="27">
      <c r="A27" s="580">
        <v>840.0</v>
      </c>
      <c r="B27" s="572">
        <v>45920.0</v>
      </c>
      <c r="C27" s="208">
        <v>0.7708333333333334</v>
      </c>
      <c r="D27" s="182" t="s">
        <v>1222</v>
      </c>
      <c r="E27" s="532" t="s">
        <v>1473</v>
      </c>
      <c r="F27" s="440" t="s">
        <v>251</v>
      </c>
      <c r="G27" s="440" t="s">
        <v>1474</v>
      </c>
      <c r="H27" s="440" t="s">
        <v>1475</v>
      </c>
      <c r="I27" s="259">
        <v>45920.0</v>
      </c>
      <c r="J27" s="266"/>
      <c r="K27" s="268"/>
      <c r="L27" s="150">
        <v>93528.0</v>
      </c>
      <c r="M27" s="514"/>
      <c r="N27" s="184">
        <f t="shared" si="1"/>
        <v>-93528</v>
      </c>
      <c r="O27" s="104" t="s">
        <v>1253</v>
      </c>
      <c r="P27" s="64" t="s">
        <v>50</v>
      </c>
      <c r="Q27" s="203" t="s">
        <v>1476</v>
      </c>
      <c r="R27" s="349"/>
    </row>
    <row r="28">
      <c r="A28" s="580">
        <v>841.0</v>
      </c>
      <c r="B28" s="572">
        <v>45920.0</v>
      </c>
      <c r="C28" s="208">
        <v>0.7854166666666667</v>
      </c>
      <c r="D28" s="182" t="s">
        <v>1477</v>
      </c>
      <c r="E28" s="531" t="s">
        <v>1478</v>
      </c>
      <c r="F28" s="442" t="s">
        <v>18</v>
      </c>
      <c r="G28" s="342"/>
      <c r="H28" s="442" t="s">
        <v>1479</v>
      </c>
      <c r="I28" s="544">
        <v>45920.0</v>
      </c>
      <c r="J28" s="342"/>
      <c r="K28" s="351"/>
      <c r="L28" s="156">
        <v>1552.0</v>
      </c>
      <c r="M28" s="302"/>
      <c r="N28" s="184">
        <f t="shared" si="1"/>
        <v>-1552</v>
      </c>
      <c r="O28" s="104" t="s">
        <v>1253</v>
      </c>
      <c r="P28" s="64" t="s">
        <v>50</v>
      </c>
      <c r="Q28" s="193"/>
      <c r="R28" s="349"/>
    </row>
    <row r="29">
      <c r="A29" s="6"/>
      <c r="B29" s="6"/>
      <c r="C29" s="6"/>
      <c r="D29" s="6"/>
      <c r="E29" s="344"/>
      <c r="F29" s="266"/>
      <c r="G29" s="266"/>
      <c r="H29" s="266"/>
      <c r="I29" s="266"/>
      <c r="J29" s="266"/>
      <c r="K29" s="268"/>
      <c r="L29" s="266"/>
      <c r="M29" s="6"/>
      <c r="N29" s="6"/>
      <c r="O29" s="6"/>
      <c r="P29" s="6"/>
      <c r="Q29" s="6"/>
    </row>
    <row r="30">
      <c r="A30" s="6"/>
      <c r="B30" s="6"/>
      <c r="C30" s="6"/>
      <c r="D30" s="6"/>
      <c r="E30" s="343"/>
      <c r="F30" s="342"/>
      <c r="G30" s="342"/>
      <c r="H30" s="342"/>
      <c r="I30" s="342"/>
      <c r="J30" s="342"/>
      <c r="K30" s="351"/>
      <c r="L30" s="342"/>
      <c r="M30" s="6"/>
      <c r="N30" s="6"/>
      <c r="O30" s="6"/>
      <c r="P30" s="6"/>
      <c r="Q30" s="6"/>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sheetData>
  <mergeCells count="3">
    <mergeCell ref="B1:J1"/>
    <mergeCell ref="L1:N1"/>
    <mergeCell ref="O1:Q1"/>
  </mergeCells>
  <conditionalFormatting sqref="O3:O28">
    <cfRule type="notContainsBlanks" dxfId="3" priority="1">
      <formula>LEN(TRIM(O3))&gt;0</formula>
    </cfRule>
  </conditionalFormatting>
  <dataValidations>
    <dataValidation type="list" allowBlank="1" showErrorMessage="1" sqref="P3:P28">
      <formula1>"MICHELLE,BARBARA,ANGELA,A VERIFICAR,DANIEL,BEATIZ"</formula1>
    </dataValidation>
    <dataValidation type="list" allowBlank="1" showErrorMessage="1" sqref="O3:O28">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9.75"/>
    <col customWidth="1" min="3" max="3" width="8.75"/>
    <col customWidth="1" min="5" max="5" width="28.25"/>
    <col customWidth="1" min="6" max="6" width="12.25"/>
    <col customWidth="1" min="7" max="7" width="11.5"/>
    <col customWidth="1" min="8" max="8" width="15.5"/>
    <col customWidth="1" min="10" max="10" width="10.0"/>
    <col customWidth="1" min="11" max="11" width="2.38"/>
    <col customWidth="1" min="12" max="12" width="9.5"/>
    <col customWidth="1" min="13" max="13" width="9.13"/>
    <col customWidth="1" min="14" max="14" width="9.38"/>
    <col customWidth="1" min="15" max="15" width="16.88"/>
    <col customWidth="1" min="17" max="17" width="17.13"/>
  </cols>
  <sheetData>
    <row r="1">
      <c r="A1" s="1"/>
      <c r="B1" s="98"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229" t="s">
        <v>14</v>
      </c>
      <c r="M2" s="230" t="s">
        <v>15</v>
      </c>
      <c r="N2" s="230" t="s">
        <v>203</v>
      </c>
      <c r="O2" s="230" t="s">
        <v>4</v>
      </c>
      <c r="P2" s="2" t="s">
        <v>7</v>
      </c>
      <c r="Q2" s="2" t="s">
        <v>8</v>
      </c>
      <c r="R2" s="69"/>
      <c r="S2" s="69"/>
    </row>
    <row r="3">
      <c r="A3" s="115">
        <v>842.0</v>
      </c>
      <c r="B3" s="180">
        <v>45921.0</v>
      </c>
      <c r="C3" s="241">
        <v>0.041666666666666664</v>
      </c>
      <c r="D3" s="182" t="s">
        <v>190</v>
      </c>
      <c r="E3" s="183" t="s">
        <v>141</v>
      </c>
      <c r="F3" s="184" t="s">
        <v>251</v>
      </c>
      <c r="G3" s="184" t="s">
        <v>1480</v>
      </c>
      <c r="H3" s="184" t="s">
        <v>1481</v>
      </c>
      <c r="I3" s="259">
        <v>45921.0</v>
      </c>
      <c r="J3" s="241">
        <v>0.25972222222222224</v>
      </c>
      <c r="K3" s="186"/>
      <c r="L3" s="184" t="s">
        <v>1482</v>
      </c>
      <c r="M3" s="184" t="s">
        <v>1483</v>
      </c>
      <c r="N3" s="184">
        <f t="shared" ref="N3:N8" si="1">M3-L3</f>
        <v>135</v>
      </c>
      <c r="O3" s="187" t="s">
        <v>19</v>
      </c>
      <c r="P3" s="188" t="s">
        <v>20</v>
      </c>
      <c r="Q3" s="203" t="s">
        <v>1484</v>
      </c>
      <c r="R3" s="348"/>
      <c r="S3" s="69"/>
    </row>
    <row r="4">
      <c r="A4" s="115">
        <v>819.0</v>
      </c>
      <c r="B4" s="555">
        <v>45919.0</v>
      </c>
      <c r="C4" s="589">
        <v>0.9166666666666666</v>
      </c>
      <c r="D4" s="496" t="s">
        <v>1222</v>
      </c>
      <c r="E4" s="417" t="s">
        <v>1399</v>
      </c>
      <c r="F4" s="417" t="s">
        <v>49</v>
      </c>
      <c r="G4" s="195" t="s">
        <v>1388</v>
      </c>
      <c r="H4" s="416" t="s">
        <v>1485</v>
      </c>
      <c r="I4" s="194">
        <v>45921.0</v>
      </c>
      <c r="J4" s="500"/>
      <c r="K4" s="590"/>
      <c r="L4" s="417">
        <v>517695.0</v>
      </c>
      <c r="M4" s="416">
        <v>518622.0</v>
      </c>
      <c r="N4" s="347">
        <f t="shared" si="1"/>
        <v>927</v>
      </c>
      <c r="O4" s="416" t="s">
        <v>147</v>
      </c>
      <c r="P4" s="188" t="s">
        <v>20</v>
      </c>
      <c r="Q4" s="417" t="s">
        <v>1389</v>
      </c>
      <c r="R4" s="566"/>
      <c r="S4" s="69"/>
    </row>
    <row r="5">
      <c r="A5" s="115">
        <v>840.0</v>
      </c>
      <c r="B5" s="572">
        <v>45920.0</v>
      </c>
      <c r="C5" s="591">
        <v>0.7708333333333334</v>
      </c>
      <c r="D5" s="182" t="s">
        <v>1222</v>
      </c>
      <c r="E5" s="481" t="s">
        <v>1473</v>
      </c>
      <c r="F5" s="205" t="s">
        <v>251</v>
      </c>
      <c r="G5" s="205" t="s">
        <v>1474</v>
      </c>
      <c r="H5" s="205" t="s">
        <v>1475</v>
      </c>
      <c r="I5" s="259">
        <v>45921.0</v>
      </c>
      <c r="J5" s="476">
        <v>0.2569444444444444</v>
      </c>
      <c r="K5" s="214"/>
      <c r="L5" s="205">
        <v>93528.0</v>
      </c>
      <c r="M5" s="203">
        <v>93740.0</v>
      </c>
      <c r="N5" s="184">
        <f t="shared" si="1"/>
        <v>212</v>
      </c>
      <c r="O5" s="187" t="s">
        <v>19</v>
      </c>
      <c r="P5" s="188" t="s">
        <v>20</v>
      </c>
      <c r="Q5" s="203" t="s">
        <v>1476</v>
      </c>
      <c r="R5" s="349"/>
    </row>
    <row r="6">
      <c r="A6" s="115">
        <v>841.0</v>
      </c>
      <c r="B6" s="572">
        <v>45920.0</v>
      </c>
      <c r="C6" s="208">
        <v>0.7854166666666667</v>
      </c>
      <c r="D6" s="182" t="s">
        <v>1477</v>
      </c>
      <c r="E6" s="475" t="s">
        <v>1478</v>
      </c>
      <c r="F6" s="195" t="s">
        <v>18</v>
      </c>
      <c r="G6" s="195"/>
      <c r="H6" s="195" t="s">
        <v>1479</v>
      </c>
      <c r="I6" s="194">
        <v>45921.0</v>
      </c>
      <c r="J6" s="207"/>
      <c r="K6" s="210"/>
      <c r="L6" s="195">
        <v>1552.0</v>
      </c>
      <c r="M6" s="193"/>
      <c r="N6" s="184">
        <f t="shared" si="1"/>
        <v>-1552</v>
      </c>
      <c r="O6" s="187" t="s">
        <v>147</v>
      </c>
      <c r="P6" s="188" t="s">
        <v>20</v>
      </c>
      <c r="Q6" s="192" t="s">
        <v>1486</v>
      </c>
      <c r="R6" s="349"/>
    </row>
    <row r="7">
      <c r="A7" s="232">
        <v>842.0</v>
      </c>
      <c r="B7" s="454">
        <v>45921.0</v>
      </c>
      <c r="C7" s="241">
        <v>0.4861111111111111</v>
      </c>
      <c r="D7" s="182" t="s">
        <v>1477</v>
      </c>
      <c r="E7" s="183" t="s">
        <v>1487</v>
      </c>
      <c r="F7" s="184" t="s">
        <v>49</v>
      </c>
      <c r="G7" s="184" t="s">
        <v>693</v>
      </c>
      <c r="H7" s="592" t="s">
        <v>1488</v>
      </c>
      <c r="I7" s="259">
        <v>45921.0</v>
      </c>
      <c r="J7" s="181">
        <v>0.9347222222222222</v>
      </c>
      <c r="K7" s="186"/>
      <c r="L7" s="184" t="s">
        <v>1489</v>
      </c>
      <c r="M7" s="184" t="s">
        <v>1490</v>
      </c>
      <c r="N7" s="184">
        <f t="shared" si="1"/>
        <v>700</v>
      </c>
      <c r="O7" s="187" t="s">
        <v>19</v>
      </c>
      <c r="P7" s="188" t="s">
        <v>20</v>
      </c>
      <c r="Q7" s="203" t="s">
        <v>1491</v>
      </c>
      <c r="R7" s="349"/>
      <c r="S7" s="83"/>
    </row>
    <row r="8">
      <c r="A8" s="232">
        <v>843.0</v>
      </c>
      <c r="B8" s="454">
        <v>45921.0</v>
      </c>
      <c r="C8" s="241">
        <v>0.6854166666666667</v>
      </c>
      <c r="D8" s="182" t="s">
        <v>1477</v>
      </c>
      <c r="E8" s="183" t="s">
        <v>1492</v>
      </c>
      <c r="F8" s="184" t="s">
        <v>18</v>
      </c>
      <c r="G8" s="184" t="s">
        <v>1493</v>
      </c>
      <c r="H8" s="184" t="s">
        <v>1494</v>
      </c>
      <c r="I8" s="194">
        <v>45921.0</v>
      </c>
      <c r="J8" s="257">
        <v>0.7756944444444445</v>
      </c>
      <c r="K8" s="178"/>
      <c r="L8" s="184" t="s">
        <v>1495</v>
      </c>
      <c r="M8" s="184"/>
      <c r="N8" s="184">
        <f t="shared" si="1"/>
        <v>-197991</v>
      </c>
      <c r="O8" s="187" t="s">
        <v>19</v>
      </c>
      <c r="P8" s="188" t="s">
        <v>20</v>
      </c>
      <c r="Q8" s="192" t="s">
        <v>1496</v>
      </c>
      <c r="R8" s="349"/>
      <c r="S8" s="83"/>
    </row>
    <row r="9">
      <c r="C9" s="83"/>
      <c r="D9" s="83"/>
      <c r="E9" s="162"/>
      <c r="F9" s="162"/>
      <c r="G9" s="162"/>
      <c r="H9" s="162"/>
      <c r="I9" s="162"/>
      <c r="J9" s="162"/>
      <c r="K9" s="162"/>
      <c r="L9" s="162"/>
      <c r="M9" s="163"/>
      <c r="N9" s="163"/>
      <c r="O9" s="164"/>
      <c r="S9" s="83"/>
    </row>
    <row r="10">
      <c r="C10" s="83"/>
      <c r="D10" s="83"/>
      <c r="E10" s="167"/>
      <c r="F10" s="167"/>
      <c r="G10" s="167"/>
      <c r="H10" s="167"/>
      <c r="I10" s="167"/>
      <c r="J10" s="167"/>
      <c r="K10" s="167"/>
      <c r="L10" s="167"/>
      <c r="M10" s="168"/>
      <c r="N10" s="168"/>
      <c r="O10" s="107"/>
      <c r="S10" s="83"/>
    </row>
    <row r="11">
      <c r="C11" s="83"/>
      <c r="D11" s="83"/>
      <c r="E11" s="162"/>
      <c r="F11" s="162"/>
      <c r="G11" s="162"/>
      <c r="H11" s="162"/>
      <c r="I11" s="162"/>
      <c r="J11" s="162"/>
      <c r="K11" s="162"/>
      <c r="L11" s="162"/>
      <c r="M11" s="163"/>
      <c r="N11" s="163"/>
      <c r="O11" s="164"/>
      <c r="S11" s="83"/>
    </row>
    <row r="12">
      <c r="D12" s="83"/>
      <c r="E12" s="167"/>
      <c r="F12" s="167"/>
      <c r="G12" s="167"/>
      <c r="H12" s="167"/>
      <c r="I12" s="167"/>
      <c r="J12" s="167"/>
      <c r="K12" s="167"/>
      <c r="L12" s="167"/>
      <c r="M12" s="168"/>
      <c r="N12" s="168"/>
      <c r="O12" s="107"/>
    </row>
    <row r="13">
      <c r="D13" s="83"/>
      <c r="E13" s="162"/>
      <c r="F13" s="162"/>
      <c r="G13" s="162"/>
      <c r="H13" s="162"/>
      <c r="I13" s="162"/>
      <c r="J13" s="162"/>
      <c r="K13" s="162"/>
      <c r="L13" s="162"/>
      <c r="M13" s="163"/>
      <c r="N13" s="163"/>
      <c r="O13" s="164"/>
    </row>
    <row r="14">
      <c r="D14" s="83"/>
      <c r="E14" s="167"/>
      <c r="F14" s="167"/>
      <c r="G14" s="167"/>
      <c r="H14" s="167"/>
      <c r="I14" s="167"/>
      <c r="J14" s="167"/>
      <c r="K14" s="167"/>
      <c r="L14" s="167"/>
      <c r="M14" s="168"/>
      <c r="N14" s="168"/>
      <c r="O14" s="107"/>
    </row>
    <row r="15">
      <c r="E15" s="227"/>
      <c r="F15" s="163"/>
      <c r="G15" s="163"/>
      <c r="H15" s="163"/>
      <c r="I15" s="163"/>
      <c r="J15" s="163"/>
      <c r="L15" s="163"/>
    </row>
    <row r="16">
      <c r="E16" s="225"/>
      <c r="F16" s="168"/>
      <c r="G16" s="168"/>
      <c r="H16" s="168"/>
      <c r="I16" s="168"/>
      <c r="J16" s="168"/>
      <c r="L16" s="168"/>
    </row>
    <row r="17">
      <c r="E17" s="227"/>
      <c r="F17" s="163"/>
      <c r="G17" s="163"/>
      <c r="H17" s="163"/>
      <c r="I17" s="163"/>
      <c r="J17" s="163"/>
      <c r="L17" s="163"/>
    </row>
    <row r="18">
      <c r="E18" s="225"/>
      <c r="F18" s="168"/>
      <c r="G18" s="168"/>
      <c r="H18" s="168"/>
      <c r="I18" s="168"/>
      <c r="J18" s="168"/>
      <c r="L18" s="168"/>
    </row>
    <row r="19">
      <c r="E19" s="227"/>
      <c r="F19" s="163"/>
      <c r="G19" s="163"/>
      <c r="H19" s="163"/>
      <c r="I19" s="163"/>
      <c r="J19" s="163"/>
      <c r="L19" s="163"/>
    </row>
    <row r="20">
      <c r="E20" s="225"/>
      <c r="F20" s="168"/>
      <c r="G20" s="168"/>
      <c r="H20" s="168"/>
      <c r="I20" s="168"/>
      <c r="J20" s="168"/>
      <c r="L20" s="168"/>
    </row>
    <row r="21">
      <c r="E21" s="227"/>
      <c r="F21" s="163"/>
      <c r="G21" s="163"/>
      <c r="H21" s="163"/>
      <c r="I21" s="163"/>
      <c r="J21" s="163"/>
      <c r="L21" s="163"/>
    </row>
    <row r="22">
      <c r="E22" s="225"/>
      <c r="F22" s="168"/>
      <c r="G22" s="168"/>
      <c r="H22" s="168"/>
      <c r="I22" s="168"/>
      <c r="J22" s="168"/>
      <c r="L22" s="168"/>
    </row>
    <row r="23">
      <c r="E23" s="227"/>
      <c r="F23" s="163"/>
      <c r="G23" s="163"/>
      <c r="H23" s="163"/>
      <c r="I23" s="163"/>
      <c r="J23" s="163"/>
      <c r="L23" s="163"/>
    </row>
    <row r="24">
      <c r="E24" s="225"/>
      <c r="F24" s="168"/>
      <c r="G24" s="168"/>
      <c r="H24" s="168"/>
      <c r="I24" s="168"/>
      <c r="J24" s="168"/>
      <c r="L24" s="168"/>
    </row>
    <row r="25">
      <c r="E25" s="227"/>
      <c r="F25" s="163"/>
      <c r="G25" s="163"/>
      <c r="H25" s="163"/>
      <c r="I25" s="163"/>
      <c r="J25" s="163"/>
      <c r="L25" s="163"/>
    </row>
    <row r="26">
      <c r="E26" s="225"/>
      <c r="F26" s="168"/>
      <c r="G26" s="168"/>
      <c r="H26" s="168"/>
      <c r="I26" s="168"/>
      <c r="J26" s="168"/>
      <c r="L26" s="168"/>
    </row>
    <row r="27">
      <c r="E27" s="227"/>
      <c r="F27" s="163"/>
      <c r="G27" s="163"/>
      <c r="H27" s="163"/>
      <c r="I27" s="163"/>
      <c r="J27" s="163"/>
      <c r="L27" s="163"/>
    </row>
    <row r="28">
      <c r="E28" s="225"/>
      <c r="F28" s="168"/>
      <c r="G28" s="168"/>
      <c r="H28" s="168"/>
      <c r="I28" s="168"/>
      <c r="J28" s="168"/>
      <c r="L28" s="168"/>
    </row>
    <row r="29">
      <c r="E29" s="227"/>
      <c r="F29" s="163"/>
      <c r="G29" s="163"/>
      <c r="H29" s="163"/>
      <c r="I29" s="163"/>
      <c r="J29" s="163"/>
      <c r="L29" s="163"/>
    </row>
    <row r="30">
      <c r="E30" s="225"/>
      <c r="F30" s="168"/>
      <c r="G30" s="168"/>
      <c r="H30" s="168"/>
      <c r="I30" s="168"/>
      <c r="J30" s="168"/>
      <c r="L30" s="168"/>
    </row>
    <row r="31">
      <c r="E31" s="227"/>
      <c r="F31" s="163"/>
      <c r="G31" s="163"/>
      <c r="H31" s="163"/>
      <c r="I31" s="163"/>
      <c r="J31" s="163"/>
      <c r="L31" s="163"/>
    </row>
    <row r="32">
      <c r="E32" s="225"/>
      <c r="F32" s="168"/>
      <c r="G32" s="168"/>
      <c r="H32" s="168"/>
      <c r="I32" s="168"/>
      <c r="J32" s="168"/>
      <c r="L32" s="168"/>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sheetData>
  <mergeCells count="3">
    <mergeCell ref="B1:J1"/>
    <mergeCell ref="L1:N1"/>
    <mergeCell ref="O1:Q1"/>
  </mergeCells>
  <conditionalFormatting sqref="O3:O8">
    <cfRule type="notContainsBlanks" dxfId="3" priority="1">
      <formula>LEN(TRIM(O3))&gt;0</formula>
    </cfRule>
  </conditionalFormatting>
  <dataValidations>
    <dataValidation type="list" allowBlank="1" showErrorMessage="1" sqref="P3:P8">
      <formula1>"MICHELLE,BARBARA,ANGELA,A VERIFICAR,DANIEL,BEATIZ"</formula1>
    </dataValidation>
    <dataValidation type="list" allowBlank="1" showErrorMessage="1" sqref="O3:O8">
      <formula1>"FINALIZADO,EM VIAGEM,NA ORIGEM,AGENDADO,FALTA DOC,CANCELADA,NO DESTINO FINAL,PERNOITE,REPROVADA"</formula1>
    </dataValidation>
  </dataValidation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0.63"/>
    <col customWidth="1" min="3" max="3" width="10.13"/>
    <col customWidth="1" min="5" max="5" width="34.5"/>
    <col customWidth="1" min="6" max="6" width="12.63"/>
    <col customWidth="1" min="7" max="7" width="11.13"/>
    <col customWidth="1" min="8" max="8" width="15.5"/>
    <col customWidth="1" min="9" max="9" width="11.0"/>
    <col customWidth="1" min="10" max="10" width="10.0"/>
    <col customWidth="1" min="11" max="11" width="2.13"/>
    <col customWidth="1" min="12" max="12" width="9.38"/>
    <col customWidth="1" min="13" max="14" width="8.13"/>
    <col customWidth="1" min="15" max="15" width="17.13"/>
    <col customWidth="1" min="17" max="17" width="50.38"/>
    <col customWidth="1" min="18" max="18" width="5.38"/>
  </cols>
  <sheetData>
    <row r="1">
      <c r="A1" s="1"/>
      <c r="B1" s="98" t="s">
        <v>199</v>
      </c>
      <c r="C1" s="99"/>
      <c r="D1" s="99"/>
      <c r="E1" s="100"/>
      <c r="F1" s="100"/>
      <c r="G1" s="100"/>
      <c r="H1" s="100"/>
      <c r="I1" s="100"/>
      <c r="J1" s="101"/>
      <c r="L1" s="98" t="s">
        <v>200</v>
      </c>
      <c r="M1" s="100"/>
      <c r="N1" s="101"/>
      <c r="O1" s="172"/>
      <c r="P1" s="173"/>
      <c r="Q1" s="174"/>
      <c r="R1" s="102"/>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c r="R2" s="179"/>
      <c r="S2" s="69"/>
    </row>
    <row r="3">
      <c r="A3" s="115">
        <v>819.0</v>
      </c>
      <c r="B3" s="555">
        <v>45919.0</v>
      </c>
      <c r="C3" s="589">
        <v>0.9166666666666666</v>
      </c>
      <c r="D3" s="496" t="s">
        <v>1222</v>
      </c>
      <c r="E3" s="407" t="s">
        <v>1399</v>
      </c>
      <c r="F3" s="407" t="s">
        <v>49</v>
      </c>
      <c r="G3" s="205" t="s">
        <v>1388</v>
      </c>
      <c r="H3" s="408" t="s">
        <v>1485</v>
      </c>
      <c r="I3" s="259">
        <v>45922.0</v>
      </c>
      <c r="J3" s="500">
        <v>0.24722222222222223</v>
      </c>
      <c r="K3" s="593"/>
      <c r="L3" s="407">
        <v>517695.0</v>
      </c>
      <c r="M3" s="408">
        <v>518624.0</v>
      </c>
      <c r="N3" s="347">
        <f t="shared" ref="N3:N32" si="1">M3-L3</f>
        <v>929</v>
      </c>
      <c r="O3" s="408" t="s">
        <v>19</v>
      </c>
      <c r="P3" s="188" t="s">
        <v>20</v>
      </c>
      <c r="Q3" s="407" t="s">
        <v>1389</v>
      </c>
      <c r="R3" s="566"/>
      <c r="S3" s="69"/>
    </row>
    <row r="4">
      <c r="A4" s="115">
        <v>841.0</v>
      </c>
      <c r="B4" s="594">
        <v>45920.0</v>
      </c>
      <c r="C4" s="208">
        <v>0.7854166666666667</v>
      </c>
      <c r="D4" s="182" t="s">
        <v>1477</v>
      </c>
      <c r="E4" s="475" t="s">
        <v>1478</v>
      </c>
      <c r="F4" s="195" t="s">
        <v>18</v>
      </c>
      <c r="G4" s="195"/>
      <c r="H4" s="195" t="s">
        <v>1479</v>
      </c>
      <c r="I4" s="194">
        <v>45922.0</v>
      </c>
      <c r="J4" s="257">
        <v>0.3854166666666667</v>
      </c>
      <c r="K4" s="210"/>
      <c r="L4" s="519">
        <v>197558.0</v>
      </c>
      <c r="M4" s="323">
        <v>197451.0</v>
      </c>
      <c r="N4" s="347">
        <f t="shared" si="1"/>
        <v>-107</v>
      </c>
      <c r="O4" s="187" t="s">
        <v>19</v>
      </c>
      <c r="P4" s="188" t="s">
        <v>50</v>
      </c>
      <c r="Q4" s="192" t="s">
        <v>1486</v>
      </c>
      <c r="R4" s="575"/>
    </row>
    <row r="5">
      <c r="A5" s="115">
        <v>844.0</v>
      </c>
      <c r="B5" s="180">
        <v>45922.0</v>
      </c>
      <c r="C5" s="595">
        <v>0.5833333333333334</v>
      </c>
      <c r="D5" s="195" t="s">
        <v>121</v>
      </c>
      <c r="E5" s="596" t="s">
        <v>1497</v>
      </c>
      <c r="F5" s="597" t="s">
        <v>25</v>
      </c>
      <c r="G5" s="597" t="s">
        <v>427</v>
      </c>
      <c r="H5" s="597" t="s">
        <v>1498</v>
      </c>
      <c r="I5" s="259">
        <v>45922.0</v>
      </c>
      <c r="J5" s="241">
        <v>0.8597222222222223</v>
      </c>
      <c r="K5" s="153"/>
      <c r="L5" s="184" t="s">
        <v>1499</v>
      </c>
      <c r="M5" s="184" t="s">
        <v>1500</v>
      </c>
      <c r="N5" s="184">
        <f t="shared" si="1"/>
        <v>201</v>
      </c>
      <c r="O5" s="187" t="s">
        <v>19</v>
      </c>
      <c r="P5" s="188" t="s">
        <v>20</v>
      </c>
      <c r="Q5" s="203" t="s">
        <v>1501</v>
      </c>
      <c r="R5" s="575"/>
      <c r="S5" s="69"/>
    </row>
    <row r="6">
      <c r="A6" s="232">
        <v>845.0</v>
      </c>
      <c r="B6" s="180">
        <v>45922.0</v>
      </c>
      <c r="C6" s="241">
        <v>0.3333333333333333</v>
      </c>
      <c r="D6" s="195" t="s">
        <v>121</v>
      </c>
      <c r="E6" s="598" t="s">
        <v>1502</v>
      </c>
      <c r="F6" s="599" t="s">
        <v>25</v>
      </c>
      <c r="G6" s="599" t="s">
        <v>84</v>
      </c>
      <c r="H6" s="599" t="s">
        <v>1503</v>
      </c>
      <c r="I6" s="194">
        <v>45922.0</v>
      </c>
      <c r="J6" s="181">
        <v>0.5916666666666667</v>
      </c>
      <c r="K6" s="167"/>
      <c r="L6" s="184" t="s">
        <v>1504</v>
      </c>
      <c r="M6" s="184" t="s">
        <v>1505</v>
      </c>
      <c r="N6" s="184">
        <f t="shared" si="1"/>
        <v>62</v>
      </c>
      <c r="O6" s="187" t="s">
        <v>19</v>
      </c>
      <c r="P6" s="188" t="s">
        <v>20</v>
      </c>
      <c r="Q6" s="192" t="s">
        <v>1506</v>
      </c>
      <c r="R6" s="575"/>
      <c r="S6" s="83"/>
    </row>
    <row r="7">
      <c r="A7" s="232">
        <v>846.0</v>
      </c>
      <c r="B7" s="180">
        <v>45922.0</v>
      </c>
      <c r="C7" s="241">
        <v>0.5833333333333334</v>
      </c>
      <c r="D7" s="195" t="s">
        <v>121</v>
      </c>
      <c r="E7" s="598" t="s">
        <v>1507</v>
      </c>
      <c r="F7" s="599" t="s">
        <v>122</v>
      </c>
      <c r="G7" s="599" t="s">
        <v>1508</v>
      </c>
      <c r="H7" s="599" t="s">
        <v>1509</v>
      </c>
      <c r="I7" s="180">
        <v>45922.0</v>
      </c>
      <c r="J7" s="181">
        <v>0.8854166666666666</v>
      </c>
      <c r="K7" s="162"/>
      <c r="L7" s="184" t="s">
        <v>1510</v>
      </c>
      <c r="M7" s="184" t="s">
        <v>1511</v>
      </c>
      <c r="N7" s="184">
        <f t="shared" si="1"/>
        <v>206</v>
      </c>
      <c r="O7" s="187" t="s">
        <v>19</v>
      </c>
      <c r="P7" s="188" t="s">
        <v>20</v>
      </c>
      <c r="Q7" s="203" t="s">
        <v>1512</v>
      </c>
      <c r="R7" s="575"/>
      <c r="S7" s="83"/>
    </row>
    <row r="8">
      <c r="A8" s="232">
        <v>847.0</v>
      </c>
      <c r="B8" s="180">
        <v>45922.0</v>
      </c>
      <c r="C8" s="241">
        <v>0.75</v>
      </c>
      <c r="D8" s="195" t="s">
        <v>121</v>
      </c>
      <c r="E8" s="596" t="s">
        <v>1513</v>
      </c>
      <c r="F8" s="597" t="s">
        <v>176</v>
      </c>
      <c r="G8" s="597" t="s">
        <v>178</v>
      </c>
      <c r="H8" s="597" t="s">
        <v>1514</v>
      </c>
      <c r="I8" s="180">
        <v>45922.0</v>
      </c>
      <c r="J8" s="181">
        <v>0.9430555555555555</v>
      </c>
      <c r="K8" s="167"/>
      <c r="L8" s="184" t="s">
        <v>1515</v>
      </c>
      <c r="M8" s="184" t="s">
        <v>1516</v>
      </c>
      <c r="N8" s="184">
        <f t="shared" si="1"/>
        <v>202</v>
      </c>
      <c r="O8" s="187" t="s">
        <v>19</v>
      </c>
      <c r="P8" s="188" t="s">
        <v>20</v>
      </c>
      <c r="Q8" s="192" t="s">
        <v>1517</v>
      </c>
      <c r="R8" s="345"/>
      <c r="S8" s="83"/>
    </row>
    <row r="9">
      <c r="A9" s="232">
        <v>848.0</v>
      </c>
      <c r="B9" s="180">
        <v>45922.0</v>
      </c>
      <c r="C9" s="241">
        <v>0.375</v>
      </c>
      <c r="D9" s="600" t="s">
        <v>24</v>
      </c>
      <c r="E9" s="598" t="s">
        <v>1518</v>
      </c>
      <c r="F9" s="599" t="s">
        <v>176</v>
      </c>
      <c r="G9" s="599" t="s">
        <v>621</v>
      </c>
      <c r="H9" s="599" t="s">
        <v>1519</v>
      </c>
      <c r="I9" s="180">
        <v>45922.0</v>
      </c>
      <c r="J9" s="181">
        <v>0.47708333333333336</v>
      </c>
      <c r="K9" s="162"/>
      <c r="L9" s="184" t="s">
        <v>1520</v>
      </c>
      <c r="M9" s="184" t="s">
        <v>1521</v>
      </c>
      <c r="N9" s="184">
        <f t="shared" si="1"/>
        <v>74</v>
      </c>
      <c r="O9" s="187" t="s">
        <v>19</v>
      </c>
      <c r="P9" s="188" t="s">
        <v>50</v>
      </c>
      <c r="Q9" s="203" t="s">
        <v>1522</v>
      </c>
      <c r="R9" s="509"/>
      <c r="S9" s="83"/>
    </row>
    <row r="10">
      <c r="A10" s="232">
        <v>849.0</v>
      </c>
      <c r="B10" s="180">
        <v>45922.0</v>
      </c>
      <c r="C10" s="241">
        <v>0.3333333333333333</v>
      </c>
      <c r="D10" s="601" t="s">
        <v>24</v>
      </c>
      <c r="E10" s="596" t="s">
        <v>1523</v>
      </c>
      <c r="F10" s="597" t="s">
        <v>738</v>
      </c>
      <c r="G10" s="597" t="s">
        <v>1524</v>
      </c>
      <c r="H10" s="597" t="s">
        <v>1525</v>
      </c>
      <c r="I10" s="180">
        <v>45922.0</v>
      </c>
      <c r="J10" s="181">
        <v>0.41875</v>
      </c>
      <c r="K10" s="167"/>
      <c r="L10" s="184" t="s">
        <v>1526</v>
      </c>
      <c r="M10" s="184" t="s">
        <v>1527</v>
      </c>
      <c r="N10" s="184">
        <f t="shared" si="1"/>
        <v>13</v>
      </c>
      <c r="O10" s="187" t="s">
        <v>19</v>
      </c>
      <c r="P10" s="188" t="s">
        <v>50</v>
      </c>
      <c r="Q10" s="192" t="s">
        <v>1528</v>
      </c>
      <c r="R10" s="575"/>
      <c r="S10" s="83"/>
    </row>
    <row r="11">
      <c r="A11" s="232">
        <v>850.0</v>
      </c>
      <c r="B11" s="180">
        <v>45922.0</v>
      </c>
      <c r="C11" s="241">
        <v>0.20833333333333334</v>
      </c>
      <c r="D11" s="601" t="s">
        <v>24</v>
      </c>
      <c r="E11" s="596" t="s">
        <v>1529</v>
      </c>
      <c r="F11" s="597" t="s">
        <v>25</v>
      </c>
      <c r="G11" s="597" t="s">
        <v>902</v>
      </c>
      <c r="H11" s="597" t="s">
        <v>414</v>
      </c>
      <c r="I11" s="180">
        <v>45922.0</v>
      </c>
      <c r="J11" s="181">
        <v>0.5291666666666667</v>
      </c>
      <c r="K11" s="162"/>
      <c r="L11" s="184" t="s">
        <v>1530</v>
      </c>
      <c r="M11" s="184" t="s">
        <v>1531</v>
      </c>
      <c r="N11" s="184">
        <f t="shared" si="1"/>
        <v>140</v>
      </c>
      <c r="O11" s="187" t="s">
        <v>19</v>
      </c>
      <c r="P11" s="188" t="s">
        <v>50</v>
      </c>
      <c r="Q11" s="203" t="s">
        <v>1532</v>
      </c>
      <c r="R11" s="575"/>
      <c r="S11" s="83"/>
    </row>
    <row r="12">
      <c r="A12" s="232">
        <v>851.0</v>
      </c>
      <c r="B12" s="180">
        <v>45922.0</v>
      </c>
      <c r="C12" s="241">
        <v>0.2916666666666667</v>
      </c>
      <c r="D12" s="601" t="s">
        <v>24</v>
      </c>
      <c r="E12" s="596" t="s">
        <v>1533</v>
      </c>
      <c r="F12" s="597" t="s">
        <v>1362</v>
      </c>
      <c r="G12" s="597" t="s">
        <v>1534</v>
      </c>
      <c r="H12" s="597" t="s">
        <v>733</v>
      </c>
      <c r="I12" s="180">
        <v>45922.0</v>
      </c>
      <c r="J12" s="181"/>
      <c r="K12" s="167"/>
      <c r="L12" s="184" t="s">
        <v>1535</v>
      </c>
      <c r="M12" s="184"/>
      <c r="N12" s="184">
        <f t="shared" si="1"/>
        <v>-262037</v>
      </c>
      <c r="O12" s="187" t="s">
        <v>147</v>
      </c>
      <c r="P12" s="188" t="s">
        <v>50</v>
      </c>
      <c r="Q12" s="192" t="s">
        <v>1536</v>
      </c>
      <c r="R12" s="242"/>
      <c r="S12" s="83"/>
    </row>
    <row r="13">
      <c r="A13" s="232">
        <v>852.0</v>
      </c>
      <c r="B13" s="180">
        <v>45922.0</v>
      </c>
      <c r="C13" s="241">
        <v>0.4583333333333333</v>
      </c>
      <c r="D13" s="601" t="s">
        <v>24</v>
      </c>
      <c r="E13" s="596" t="s">
        <v>134</v>
      </c>
      <c r="F13" s="597" t="s">
        <v>25</v>
      </c>
      <c r="G13" s="597" t="s">
        <v>27</v>
      </c>
      <c r="H13" s="597" t="s">
        <v>715</v>
      </c>
      <c r="I13" s="180">
        <v>45922.0</v>
      </c>
      <c r="J13" s="181">
        <v>0.49375</v>
      </c>
      <c r="K13" s="162"/>
      <c r="L13" s="184" t="s">
        <v>1537</v>
      </c>
      <c r="M13" s="184" t="s">
        <v>1538</v>
      </c>
      <c r="N13" s="184">
        <f t="shared" si="1"/>
        <v>9</v>
      </c>
      <c r="O13" s="187" t="s">
        <v>19</v>
      </c>
      <c r="P13" s="188" t="s">
        <v>50</v>
      </c>
      <c r="Q13" s="203" t="s">
        <v>1539</v>
      </c>
      <c r="R13" s="575"/>
      <c r="S13" s="83"/>
    </row>
    <row r="14">
      <c r="A14" s="232">
        <v>853.0</v>
      </c>
      <c r="B14" s="180">
        <v>45922.0</v>
      </c>
      <c r="C14" s="241">
        <v>0.5</v>
      </c>
      <c r="D14" s="601" t="s">
        <v>24</v>
      </c>
      <c r="E14" s="596" t="s">
        <v>134</v>
      </c>
      <c r="F14" s="597" t="s">
        <v>25</v>
      </c>
      <c r="G14" s="597" t="s">
        <v>27</v>
      </c>
      <c r="H14" s="597" t="s">
        <v>715</v>
      </c>
      <c r="I14" s="180">
        <v>45922.0</v>
      </c>
      <c r="J14" s="181">
        <v>0.5527777777777778</v>
      </c>
      <c r="K14" s="167"/>
      <c r="L14" s="184" t="s">
        <v>1540</v>
      </c>
      <c r="M14" s="184" t="s">
        <v>1541</v>
      </c>
      <c r="N14" s="184">
        <f t="shared" si="1"/>
        <v>9</v>
      </c>
      <c r="O14" s="187" t="s">
        <v>19</v>
      </c>
      <c r="P14" s="188" t="s">
        <v>50</v>
      </c>
      <c r="Q14" s="192" t="s">
        <v>1542</v>
      </c>
      <c r="R14" s="575"/>
      <c r="S14" s="83"/>
    </row>
    <row r="15">
      <c r="A15" s="232">
        <v>854.0</v>
      </c>
      <c r="B15" s="180">
        <v>45922.0</v>
      </c>
      <c r="C15" s="241">
        <v>0.4166666666666667</v>
      </c>
      <c r="D15" s="600" t="s">
        <v>24</v>
      </c>
      <c r="E15" s="598" t="s">
        <v>957</v>
      </c>
      <c r="F15" s="599" t="s">
        <v>90</v>
      </c>
      <c r="G15" s="599" t="s">
        <v>100</v>
      </c>
      <c r="H15" s="599" t="s">
        <v>101</v>
      </c>
      <c r="I15" s="180">
        <v>45922.0</v>
      </c>
      <c r="J15" s="181">
        <v>0.5548611111111111</v>
      </c>
      <c r="K15" s="162"/>
      <c r="L15" s="184" t="s">
        <v>1543</v>
      </c>
      <c r="M15" s="184" t="s">
        <v>1544</v>
      </c>
      <c r="N15" s="184">
        <f t="shared" si="1"/>
        <v>48</v>
      </c>
      <c r="O15" s="187" t="s">
        <v>19</v>
      </c>
      <c r="P15" s="188" t="s">
        <v>50</v>
      </c>
      <c r="Q15" s="203" t="s">
        <v>99</v>
      </c>
      <c r="R15" s="575"/>
      <c r="S15" s="83"/>
    </row>
    <row r="16">
      <c r="A16" s="232">
        <v>855.0</v>
      </c>
      <c r="B16" s="180">
        <v>45922.0</v>
      </c>
      <c r="C16" s="241">
        <v>0.20833333333333334</v>
      </c>
      <c r="D16" s="601" t="s">
        <v>24</v>
      </c>
      <c r="E16" s="596" t="s">
        <v>1545</v>
      </c>
      <c r="F16" s="597" t="s">
        <v>565</v>
      </c>
      <c r="G16" s="597" t="s">
        <v>566</v>
      </c>
      <c r="H16" s="597" t="s">
        <v>97</v>
      </c>
      <c r="I16" s="180">
        <v>45922.0</v>
      </c>
      <c r="J16" s="181">
        <v>0.71875</v>
      </c>
      <c r="K16" s="167"/>
      <c r="L16" s="184" t="s">
        <v>1546</v>
      </c>
      <c r="M16" s="184" t="s">
        <v>1547</v>
      </c>
      <c r="N16" s="184">
        <f t="shared" si="1"/>
        <v>493</v>
      </c>
      <c r="O16" s="187" t="s">
        <v>19</v>
      </c>
      <c r="P16" s="188" t="s">
        <v>50</v>
      </c>
      <c r="Q16" s="192" t="s">
        <v>1548</v>
      </c>
      <c r="R16" s="575"/>
      <c r="S16" s="83"/>
    </row>
    <row r="17">
      <c r="A17" s="232">
        <v>856.0</v>
      </c>
      <c r="B17" s="180">
        <v>45922.0</v>
      </c>
      <c r="C17" s="241">
        <v>0.4166666666666667</v>
      </c>
      <c r="D17" s="601" t="s">
        <v>146</v>
      </c>
      <c r="E17" s="596" t="s">
        <v>1549</v>
      </c>
      <c r="F17" s="597" t="s">
        <v>49</v>
      </c>
      <c r="G17" s="597" t="s">
        <v>1550</v>
      </c>
      <c r="H17" s="597" t="s">
        <v>1551</v>
      </c>
      <c r="I17" s="180">
        <v>45922.0</v>
      </c>
      <c r="J17" s="181">
        <v>0.5506944444444445</v>
      </c>
      <c r="K17" s="162"/>
      <c r="L17" s="184" t="s">
        <v>1552</v>
      </c>
      <c r="M17" s="184" t="s">
        <v>1553</v>
      </c>
      <c r="N17" s="184">
        <f t="shared" si="1"/>
        <v>72</v>
      </c>
      <c r="O17" s="187" t="s">
        <v>19</v>
      </c>
      <c r="P17" s="188" t="s">
        <v>20</v>
      </c>
      <c r="Q17" s="323" t="s">
        <v>1554</v>
      </c>
      <c r="R17" s="345"/>
      <c r="S17" s="83"/>
    </row>
    <row r="18">
      <c r="A18" s="232">
        <v>857.0</v>
      </c>
      <c r="B18" s="465">
        <v>45922.0</v>
      </c>
      <c r="C18" s="602">
        <v>0.5416666666666666</v>
      </c>
      <c r="D18" s="519" t="s">
        <v>30</v>
      </c>
      <c r="E18" s="578" t="s">
        <v>206</v>
      </c>
      <c r="F18" s="298" t="s">
        <v>176</v>
      </c>
      <c r="G18" s="298" t="s">
        <v>621</v>
      </c>
      <c r="H18" s="298" t="s">
        <v>1555</v>
      </c>
      <c r="I18" s="465">
        <v>45922.0</v>
      </c>
      <c r="J18" s="237">
        <v>0.7513888888888889</v>
      </c>
      <c r="K18" s="603"/>
      <c r="L18" s="298" t="s">
        <v>1556</v>
      </c>
      <c r="M18" s="298" t="s">
        <v>1557</v>
      </c>
      <c r="N18" s="298">
        <f t="shared" si="1"/>
        <v>129</v>
      </c>
      <c r="O18" s="604" t="s">
        <v>19</v>
      </c>
      <c r="P18" s="323" t="s">
        <v>50</v>
      </c>
      <c r="Q18" s="323" t="s">
        <v>1558</v>
      </c>
      <c r="R18" s="605"/>
      <c r="S18" s="603"/>
      <c r="T18" s="606"/>
      <c r="U18" s="606"/>
      <c r="V18" s="606"/>
      <c r="W18" s="606"/>
    </row>
    <row r="19">
      <c r="A19" s="232">
        <v>859.0</v>
      </c>
      <c r="B19" s="180">
        <v>45922.0</v>
      </c>
      <c r="C19" s="241">
        <v>0.20833333333333334</v>
      </c>
      <c r="D19" s="601" t="s">
        <v>146</v>
      </c>
      <c r="E19" s="596" t="s">
        <v>1559</v>
      </c>
      <c r="F19" s="597" t="s">
        <v>1062</v>
      </c>
      <c r="G19" s="597" t="s">
        <v>1560</v>
      </c>
      <c r="H19" s="597" t="s">
        <v>1561</v>
      </c>
      <c r="I19" s="180">
        <v>45922.0</v>
      </c>
      <c r="J19" s="257">
        <v>0.325</v>
      </c>
      <c r="K19" s="162"/>
      <c r="L19" s="184" t="s">
        <v>1562</v>
      </c>
      <c r="M19" s="184" t="s">
        <v>1563</v>
      </c>
      <c r="N19" s="184">
        <f t="shared" si="1"/>
        <v>74</v>
      </c>
      <c r="O19" s="187" t="s">
        <v>19</v>
      </c>
      <c r="P19" s="188" t="s">
        <v>20</v>
      </c>
      <c r="Q19" s="203" t="s">
        <v>1564</v>
      </c>
      <c r="R19" s="575"/>
      <c r="S19" s="83"/>
    </row>
    <row r="20">
      <c r="A20" s="232">
        <v>860.0</v>
      </c>
      <c r="B20" s="180">
        <v>45922.0</v>
      </c>
      <c r="C20" s="241">
        <v>0.20833333333333334</v>
      </c>
      <c r="D20" s="601" t="s">
        <v>146</v>
      </c>
      <c r="E20" s="596" t="s">
        <v>1559</v>
      </c>
      <c r="F20" s="597" t="s">
        <v>1062</v>
      </c>
      <c r="G20" s="597" t="s">
        <v>1565</v>
      </c>
      <c r="H20" s="597" t="s">
        <v>1561</v>
      </c>
      <c r="I20" s="180">
        <v>45922.0</v>
      </c>
      <c r="J20" s="181">
        <v>0.325</v>
      </c>
      <c r="K20" s="167"/>
      <c r="L20" s="184" t="s">
        <v>1566</v>
      </c>
      <c r="M20" s="184" t="s">
        <v>1567</v>
      </c>
      <c r="N20" s="184">
        <f t="shared" si="1"/>
        <v>74</v>
      </c>
      <c r="O20" s="187" t="s">
        <v>19</v>
      </c>
      <c r="P20" s="188" t="s">
        <v>20</v>
      </c>
      <c r="Q20" s="192" t="s">
        <v>1568</v>
      </c>
      <c r="R20" s="575"/>
      <c r="S20" s="83"/>
    </row>
    <row r="21">
      <c r="A21" s="232">
        <v>861.0</v>
      </c>
      <c r="B21" s="180">
        <v>45922.0</v>
      </c>
      <c r="C21" s="181">
        <v>0.20833333333333334</v>
      </c>
      <c r="D21" s="601" t="s">
        <v>146</v>
      </c>
      <c r="E21" s="596" t="s">
        <v>1569</v>
      </c>
      <c r="F21" s="597" t="s">
        <v>1062</v>
      </c>
      <c r="G21" s="597" t="s">
        <v>1570</v>
      </c>
      <c r="H21" s="597" t="s">
        <v>1571</v>
      </c>
      <c r="I21" s="180">
        <v>45922.0</v>
      </c>
      <c r="J21" s="181">
        <v>0.39375</v>
      </c>
      <c r="K21" s="162"/>
      <c r="L21" s="184" t="s">
        <v>1572</v>
      </c>
      <c r="M21" s="184" t="s">
        <v>1573</v>
      </c>
      <c r="N21" s="184">
        <f t="shared" si="1"/>
        <v>80</v>
      </c>
      <c r="O21" s="187" t="s">
        <v>19</v>
      </c>
      <c r="P21" s="188" t="s">
        <v>20</v>
      </c>
      <c r="Q21" s="203" t="s">
        <v>1574</v>
      </c>
      <c r="R21" s="575"/>
      <c r="S21" s="83"/>
    </row>
    <row r="22">
      <c r="A22" s="232">
        <v>862.0</v>
      </c>
      <c r="B22" s="180">
        <v>45922.0</v>
      </c>
      <c r="C22" s="455">
        <v>0.20833333333333334</v>
      </c>
      <c r="D22" s="607" t="s">
        <v>1575</v>
      </c>
      <c r="E22" s="596" t="s">
        <v>1569</v>
      </c>
      <c r="F22" s="607" t="s">
        <v>1062</v>
      </c>
      <c r="G22" s="607" t="s">
        <v>1576</v>
      </c>
      <c r="H22" s="607" t="s">
        <v>1571</v>
      </c>
      <c r="I22" s="180">
        <v>45922.0</v>
      </c>
      <c r="J22" s="209">
        <v>0.39375</v>
      </c>
      <c r="K22" s="167"/>
      <c r="L22" s="192">
        <v>249555.0</v>
      </c>
      <c r="M22" s="195">
        <v>249636.0</v>
      </c>
      <c r="N22" s="184">
        <f t="shared" si="1"/>
        <v>81</v>
      </c>
      <c r="O22" s="187" t="s">
        <v>19</v>
      </c>
      <c r="P22" s="188" t="s">
        <v>20</v>
      </c>
      <c r="Q22" s="192" t="s">
        <v>1577</v>
      </c>
      <c r="R22" s="575"/>
      <c r="S22" s="83"/>
    </row>
    <row r="23">
      <c r="A23" s="258">
        <v>863.0</v>
      </c>
      <c r="B23" s="180">
        <v>45922.0</v>
      </c>
      <c r="C23" s="455">
        <v>0.5833333333333334</v>
      </c>
      <c r="D23" s="192" t="s">
        <v>121</v>
      </c>
      <c r="E23" s="607" t="s">
        <v>1578</v>
      </c>
      <c r="F23" s="607" t="s">
        <v>49</v>
      </c>
      <c r="G23" s="607" t="s">
        <v>1391</v>
      </c>
      <c r="H23" s="607" t="s">
        <v>1579</v>
      </c>
      <c r="I23" s="180">
        <v>45922.0</v>
      </c>
      <c r="J23" s="212"/>
      <c r="K23" s="162"/>
      <c r="L23" s="203">
        <v>258877.0</v>
      </c>
      <c r="M23" s="213"/>
      <c r="N23" s="184">
        <f t="shared" si="1"/>
        <v>-258877</v>
      </c>
      <c r="O23" s="187" t="s">
        <v>147</v>
      </c>
      <c r="P23" s="188" t="s">
        <v>20</v>
      </c>
      <c r="Q23" s="203" t="s">
        <v>1580</v>
      </c>
      <c r="R23" s="215"/>
      <c r="S23" s="83"/>
    </row>
    <row r="24">
      <c r="A24" s="258">
        <v>864.0</v>
      </c>
      <c r="B24" s="180">
        <v>45922.0</v>
      </c>
      <c r="C24" s="455">
        <v>0.625</v>
      </c>
      <c r="D24" s="449" t="s">
        <v>1222</v>
      </c>
      <c r="E24" s="449" t="s">
        <v>1581</v>
      </c>
      <c r="F24" s="449" t="s">
        <v>25</v>
      </c>
      <c r="G24" s="449" t="s">
        <v>84</v>
      </c>
      <c r="H24" s="449" t="s">
        <v>1582</v>
      </c>
      <c r="I24" s="180">
        <v>45922.0</v>
      </c>
      <c r="J24" s="209">
        <v>0.07708333333333334</v>
      </c>
      <c r="K24" s="167"/>
      <c r="L24" s="192">
        <v>61054.0</v>
      </c>
      <c r="M24" s="195">
        <v>61731.0</v>
      </c>
      <c r="N24" s="184">
        <f t="shared" si="1"/>
        <v>677</v>
      </c>
      <c r="O24" s="187" t="s">
        <v>19</v>
      </c>
      <c r="P24" s="188" t="s">
        <v>349</v>
      </c>
      <c r="Q24" s="192" t="s">
        <v>1583</v>
      </c>
      <c r="R24" s="211"/>
      <c r="S24" s="83"/>
    </row>
    <row r="25">
      <c r="A25" s="258">
        <v>865.0</v>
      </c>
      <c r="B25" s="180">
        <v>45922.0</v>
      </c>
      <c r="C25" s="455">
        <v>0.4041666666666667</v>
      </c>
      <c r="D25" s="449" t="s">
        <v>24</v>
      </c>
      <c r="E25" s="449" t="s">
        <v>1229</v>
      </c>
      <c r="F25" s="449" t="s">
        <v>641</v>
      </c>
      <c r="G25" s="449" t="s">
        <v>1584</v>
      </c>
      <c r="H25" s="449" t="s">
        <v>573</v>
      </c>
      <c r="I25" s="180">
        <v>45922.0</v>
      </c>
      <c r="J25" s="260">
        <v>0.5368055555555555</v>
      </c>
      <c r="K25" s="162"/>
      <c r="L25" s="203">
        <v>149641.0</v>
      </c>
      <c r="M25" s="205">
        <v>149776.0</v>
      </c>
      <c r="N25" s="184">
        <f t="shared" si="1"/>
        <v>135</v>
      </c>
      <c r="O25" s="187" t="s">
        <v>19</v>
      </c>
      <c r="P25" s="188" t="s">
        <v>50</v>
      </c>
      <c r="Q25" s="203" t="s">
        <v>1585</v>
      </c>
      <c r="R25" s="507"/>
      <c r="S25" s="83"/>
    </row>
    <row r="26">
      <c r="A26" s="258">
        <v>866.0</v>
      </c>
      <c r="B26" s="180">
        <v>45922.0</v>
      </c>
      <c r="C26" s="455">
        <v>0.5833333333333334</v>
      </c>
      <c r="D26" s="449" t="s">
        <v>24</v>
      </c>
      <c r="E26" s="449" t="s">
        <v>1586</v>
      </c>
      <c r="F26" s="449" t="s">
        <v>18</v>
      </c>
      <c r="G26" s="449" t="s">
        <v>1587</v>
      </c>
      <c r="H26" s="449" t="s">
        <v>1588</v>
      </c>
      <c r="I26" s="180">
        <v>45922.0</v>
      </c>
      <c r="J26" s="209">
        <v>0.6895833333333333</v>
      </c>
      <c r="K26" s="167"/>
      <c r="L26" s="192">
        <v>177507.0</v>
      </c>
      <c r="M26" s="207"/>
      <c r="N26" s="184">
        <f t="shared" si="1"/>
        <v>-177507</v>
      </c>
      <c r="O26" s="187" t="s">
        <v>19</v>
      </c>
      <c r="P26" s="188" t="s">
        <v>50</v>
      </c>
      <c r="Q26" s="192" t="s">
        <v>1589</v>
      </c>
      <c r="R26" s="507"/>
    </row>
    <row r="27">
      <c r="A27" s="258">
        <v>867.0</v>
      </c>
      <c r="B27" s="180">
        <v>45922.0</v>
      </c>
      <c r="C27" s="455">
        <v>0.7083333333333334</v>
      </c>
      <c r="D27" s="192" t="s">
        <v>615</v>
      </c>
      <c r="E27" s="192" t="s">
        <v>1590</v>
      </c>
      <c r="F27" s="449" t="s">
        <v>49</v>
      </c>
      <c r="G27" s="193"/>
      <c r="H27" s="449" t="s">
        <v>268</v>
      </c>
      <c r="I27" s="180">
        <v>45922.0</v>
      </c>
      <c r="J27" s="260">
        <v>0.85625</v>
      </c>
      <c r="K27" s="162"/>
      <c r="L27" s="203">
        <v>33239.0</v>
      </c>
      <c r="M27" s="205">
        <v>33301.0</v>
      </c>
      <c r="N27" s="184">
        <f t="shared" si="1"/>
        <v>62</v>
      </c>
      <c r="O27" s="187" t="s">
        <v>19</v>
      </c>
      <c r="P27" s="188" t="s">
        <v>20</v>
      </c>
      <c r="Q27" s="212"/>
      <c r="R27" s="507"/>
    </row>
    <row r="28" ht="16.5" customHeight="1">
      <c r="A28" s="258">
        <v>868.0</v>
      </c>
      <c r="B28" s="180">
        <v>45922.0</v>
      </c>
      <c r="C28" s="455">
        <v>0.5833333333333334</v>
      </c>
      <c r="D28" s="192" t="s">
        <v>103</v>
      </c>
      <c r="E28" s="192" t="s">
        <v>1591</v>
      </c>
      <c r="F28" s="192" t="s">
        <v>25</v>
      </c>
      <c r="G28" s="608" t="s">
        <v>40</v>
      </c>
      <c r="H28" s="192" t="s">
        <v>1592</v>
      </c>
      <c r="I28" s="180">
        <v>45922.0</v>
      </c>
      <c r="J28" s="209">
        <v>0.7125</v>
      </c>
      <c r="K28" s="167"/>
      <c r="L28" s="192">
        <v>40882.0</v>
      </c>
      <c r="M28" s="195">
        <v>40962.0</v>
      </c>
      <c r="N28" s="184">
        <f t="shared" si="1"/>
        <v>80</v>
      </c>
      <c r="O28" s="187" t="s">
        <v>19</v>
      </c>
      <c r="P28" s="188" t="s">
        <v>20</v>
      </c>
      <c r="Q28" s="192" t="s">
        <v>1593</v>
      </c>
      <c r="R28" s="507"/>
    </row>
    <row r="29">
      <c r="A29" s="258">
        <v>869.0</v>
      </c>
      <c r="B29" s="180">
        <v>45922.0</v>
      </c>
      <c r="C29" s="609">
        <v>0.5965277777777778</v>
      </c>
      <c r="D29" s="478" t="s">
        <v>24</v>
      </c>
      <c r="E29" s="532" t="s">
        <v>957</v>
      </c>
      <c r="F29" s="440" t="s">
        <v>90</v>
      </c>
      <c r="G29" s="597" t="s">
        <v>100</v>
      </c>
      <c r="H29" s="597" t="s">
        <v>101</v>
      </c>
      <c r="I29" s="180">
        <v>45922.0</v>
      </c>
      <c r="J29" s="533">
        <v>0.7125</v>
      </c>
      <c r="L29" s="440">
        <v>17816.0</v>
      </c>
      <c r="M29" s="205">
        <v>17839.0</v>
      </c>
      <c r="N29" s="184">
        <f t="shared" si="1"/>
        <v>23</v>
      </c>
      <c r="O29" s="187" t="s">
        <v>19</v>
      </c>
      <c r="P29" s="188" t="s">
        <v>50</v>
      </c>
      <c r="Q29" s="203" t="s">
        <v>99</v>
      </c>
      <c r="R29" s="507"/>
    </row>
    <row r="30">
      <c r="A30" s="258">
        <v>870.0</v>
      </c>
      <c r="B30" s="180">
        <v>45922.0</v>
      </c>
      <c r="C30" s="609">
        <v>0.6</v>
      </c>
      <c r="D30" s="441" t="s">
        <v>48</v>
      </c>
      <c r="E30" s="531" t="s">
        <v>704</v>
      </c>
      <c r="F30" s="442" t="s">
        <v>49</v>
      </c>
      <c r="G30" s="442" t="s">
        <v>1594</v>
      </c>
      <c r="H30" s="442" t="s">
        <v>179</v>
      </c>
      <c r="I30" s="180">
        <v>45922.0</v>
      </c>
      <c r="J30" s="270">
        <v>0.6861111111111111</v>
      </c>
      <c r="L30" s="442">
        <v>489905.0</v>
      </c>
      <c r="M30" s="195">
        <v>489949.0</v>
      </c>
      <c r="N30" s="184">
        <f t="shared" si="1"/>
        <v>44</v>
      </c>
      <c r="O30" s="187" t="s">
        <v>19</v>
      </c>
      <c r="P30" s="188" t="s">
        <v>20</v>
      </c>
      <c r="Q30" s="192" t="s">
        <v>1595</v>
      </c>
      <c r="R30" s="507"/>
    </row>
    <row r="31">
      <c r="A31" s="258">
        <v>871.0</v>
      </c>
      <c r="B31" s="180">
        <v>45922.0</v>
      </c>
      <c r="C31" s="50">
        <v>0.9166666666666666</v>
      </c>
      <c r="D31" s="434" t="s">
        <v>1596</v>
      </c>
      <c r="E31" s="532" t="s">
        <v>1597</v>
      </c>
      <c r="F31" s="440" t="s">
        <v>176</v>
      </c>
      <c r="G31" s="440" t="s">
        <v>183</v>
      </c>
      <c r="H31" s="440" t="s">
        <v>1598</v>
      </c>
      <c r="I31" s="180">
        <v>45922.0</v>
      </c>
      <c r="J31" s="266"/>
      <c r="L31" s="537">
        <v>263290.0</v>
      </c>
      <c r="M31" s="213"/>
      <c r="N31" s="184">
        <f t="shared" si="1"/>
        <v>-263290</v>
      </c>
      <c r="O31" s="187" t="s">
        <v>147</v>
      </c>
      <c r="P31" s="214"/>
      <c r="Q31" s="610" t="s">
        <v>343</v>
      </c>
      <c r="R31" s="215"/>
    </row>
    <row r="32">
      <c r="A32" s="258">
        <v>872.0</v>
      </c>
      <c r="B32" s="180">
        <v>45922.0</v>
      </c>
      <c r="C32" s="611">
        <v>0.7701388888888889</v>
      </c>
      <c r="D32" s="49" t="s">
        <v>362</v>
      </c>
      <c r="E32" s="531" t="s">
        <v>1599</v>
      </c>
      <c r="F32" s="442" t="s">
        <v>18</v>
      </c>
      <c r="G32" s="442" t="s">
        <v>1600</v>
      </c>
      <c r="H32" s="442" t="s">
        <v>1601</v>
      </c>
      <c r="I32" s="180">
        <v>45922.0</v>
      </c>
      <c r="J32" s="270">
        <v>0.8798611111111111</v>
      </c>
      <c r="L32" s="442">
        <v>192192.0</v>
      </c>
      <c r="M32" s="207"/>
      <c r="N32" s="184">
        <f t="shared" si="1"/>
        <v>-192192</v>
      </c>
      <c r="O32" s="187" t="s">
        <v>19</v>
      </c>
      <c r="P32" s="210"/>
      <c r="Q32" s="192" t="s">
        <v>1602</v>
      </c>
      <c r="R32" s="507"/>
    </row>
    <row r="33">
      <c r="E33" s="227"/>
      <c r="F33" s="163"/>
      <c r="G33" s="163"/>
      <c r="H33" s="163"/>
      <c r="I33" s="163"/>
      <c r="J33" s="163"/>
      <c r="L33" s="163"/>
    </row>
    <row r="34">
      <c r="E34" s="225"/>
      <c r="F34" s="168"/>
      <c r="G34" s="168"/>
      <c r="H34" s="168"/>
      <c r="I34" s="168"/>
      <c r="J34" s="168"/>
      <c r="L34" s="168"/>
    </row>
    <row r="35">
      <c r="E35" s="227"/>
      <c r="F35" s="163"/>
      <c r="G35" s="163"/>
      <c r="H35" s="163"/>
      <c r="I35" s="163"/>
      <c r="J35" s="163"/>
      <c r="L35" s="163"/>
    </row>
    <row r="36">
      <c r="E36" s="225"/>
      <c r="F36" s="168"/>
      <c r="G36" s="168"/>
      <c r="H36" s="168"/>
      <c r="I36" s="168"/>
      <c r="J36" s="168"/>
      <c r="L36" s="168"/>
    </row>
    <row r="37">
      <c r="E37" s="227"/>
      <c r="F37" s="163"/>
      <c r="G37" s="163"/>
      <c r="H37" s="163"/>
      <c r="I37" s="163"/>
      <c r="J37" s="163"/>
      <c r="L37" s="163"/>
    </row>
    <row r="38">
      <c r="E38" s="225"/>
      <c r="F38" s="168"/>
      <c r="G38" s="168"/>
      <c r="H38" s="168"/>
      <c r="I38" s="168"/>
      <c r="J38" s="168"/>
      <c r="L38" s="168"/>
    </row>
    <row r="39">
      <c r="E39" s="227"/>
      <c r="F39" s="163"/>
      <c r="G39" s="163"/>
      <c r="H39" s="163"/>
      <c r="I39" s="163"/>
      <c r="J39" s="163"/>
      <c r="L39" s="163"/>
    </row>
    <row r="40">
      <c r="E40" s="225"/>
      <c r="F40" s="168"/>
      <c r="G40" s="168"/>
      <c r="H40" s="168"/>
      <c r="I40" s="168"/>
      <c r="J40" s="168"/>
      <c r="L40" s="168"/>
    </row>
    <row r="41">
      <c r="E41" s="227"/>
      <c r="F41" s="163"/>
      <c r="G41" s="163"/>
      <c r="H41" s="163"/>
      <c r="I41" s="163"/>
      <c r="J41" s="163"/>
      <c r="L41" s="163"/>
    </row>
    <row r="42">
      <c r="E42" s="225"/>
      <c r="F42" s="168"/>
      <c r="G42" s="168"/>
      <c r="H42" s="168"/>
      <c r="I42" s="168"/>
      <c r="J42" s="168"/>
      <c r="L42" s="168"/>
    </row>
    <row r="43">
      <c r="E43" s="227"/>
      <c r="F43" s="163"/>
      <c r="G43" s="163"/>
      <c r="H43" s="163"/>
      <c r="I43" s="163"/>
      <c r="J43" s="163"/>
      <c r="L43" s="163"/>
    </row>
    <row r="44">
      <c r="E44" s="225"/>
      <c r="F44" s="168"/>
      <c r="G44" s="168"/>
      <c r="H44" s="168"/>
      <c r="I44" s="168"/>
      <c r="J44" s="168"/>
      <c r="L44" s="168"/>
    </row>
    <row r="45">
      <c r="E45" s="227"/>
      <c r="F45" s="163"/>
      <c r="G45" s="163"/>
      <c r="H45" s="163"/>
      <c r="I45" s="163"/>
      <c r="J45" s="163"/>
      <c r="L45" s="163"/>
    </row>
    <row r="46">
      <c r="E46" s="225"/>
      <c r="F46" s="168"/>
      <c r="G46" s="168"/>
      <c r="H46" s="168"/>
      <c r="I46" s="168"/>
      <c r="J46" s="168"/>
      <c r="L46" s="168"/>
    </row>
    <row r="47">
      <c r="E47" s="227"/>
      <c r="F47" s="163"/>
      <c r="G47" s="163"/>
      <c r="H47" s="163"/>
      <c r="I47" s="163"/>
      <c r="J47" s="163"/>
      <c r="L47" s="163"/>
    </row>
    <row r="48">
      <c r="E48" s="225"/>
      <c r="F48" s="168"/>
      <c r="G48" s="168"/>
      <c r="H48" s="168"/>
      <c r="I48" s="168"/>
      <c r="J48" s="168"/>
      <c r="L48" s="168"/>
    </row>
    <row r="49">
      <c r="E49" s="227"/>
      <c r="F49" s="163"/>
      <c r="G49" s="163"/>
      <c r="H49" s="163"/>
      <c r="I49" s="163"/>
      <c r="J49" s="163"/>
      <c r="L49" s="163"/>
    </row>
    <row r="50">
      <c r="E50" s="225"/>
      <c r="F50" s="168"/>
      <c r="G50" s="168"/>
      <c r="H50" s="168"/>
      <c r="I50" s="168"/>
      <c r="J50" s="168"/>
      <c r="L50" s="168"/>
    </row>
    <row r="51">
      <c r="E51" s="227"/>
      <c r="F51" s="163"/>
      <c r="G51" s="163"/>
      <c r="H51" s="163"/>
      <c r="I51" s="163"/>
      <c r="J51" s="163"/>
      <c r="L51" s="163"/>
    </row>
    <row r="52">
      <c r="E52" s="225"/>
      <c r="F52" s="168"/>
      <c r="G52" s="168"/>
      <c r="H52" s="168"/>
      <c r="I52" s="168"/>
      <c r="J52" s="168"/>
      <c r="L52" s="168"/>
    </row>
    <row r="53">
      <c r="E53" s="227"/>
      <c r="F53" s="163"/>
      <c r="G53" s="163"/>
      <c r="H53" s="163"/>
      <c r="I53" s="163"/>
      <c r="J53" s="163"/>
      <c r="L53" s="163"/>
    </row>
    <row r="54">
      <c r="E54" s="225"/>
      <c r="F54" s="168"/>
      <c r="G54" s="168"/>
      <c r="H54" s="168"/>
      <c r="I54" s="168"/>
      <c r="J54" s="168"/>
      <c r="L54" s="168"/>
    </row>
    <row r="55">
      <c r="E55" s="227"/>
      <c r="F55" s="163"/>
      <c r="G55" s="163"/>
      <c r="H55" s="163"/>
      <c r="I55" s="163"/>
      <c r="J55" s="163"/>
      <c r="L55" s="163"/>
    </row>
    <row r="56">
      <c r="E56" s="225"/>
      <c r="F56" s="168"/>
      <c r="G56" s="168"/>
      <c r="H56" s="168"/>
      <c r="I56" s="168"/>
      <c r="J56" s="168"/>
      <c r="L56" s="168"/>
    </row>
    <row r="57">
      <c r="E57" s="227"/>
      <c r="F57" s="163"/>
      <c r="G57" s="163"/>
      <c r="H57" s="163"/>
      <c r="I57" s="163"/>
      <c r="J57" s="163"/>
      <c r="L57" s="163"/>
    </row>
    <row r="58">
      <c r="E58" s="225"/>
      <c r="F58" s="168"/>
      <c r="G58" s="168"/>
      <c r="H58" s="168"/>
      <c r="I58" s="168"/>
      <c r="J58" s="168"/>
      <c r="L58" s="168"/>
    </row>
    <row r="59">
      <c r="E59" s="227"/>
      <c r="F59" s="163"/>
      <c r="G59" s="163"/>
      <c r="H59" s="163"/>
      <c r="I59" s="163"/>
      <c r="J59" s="163"/>
      <c r="L59" s="163"/>
    </row>
    <row r="60">
      <c r="E60" s="225"/>
      <c r="F60" s="168"/>
      <c r="G60" s="168"/>
      <c r="H60" s="168"/>
      <c r="I60" s="168"/>
      <c r="J60" s="168"/>
      <c r="L60" s="168"/>
    </row>
    <row r="61">
      <c r="E61" s="227"/>
      <c r="F61" s="163"/>
      <c r="G61" s="163"/>
      <c r="H61" s="163"/>
      <c r="I61" s="163"/>
      <c r="J61" s="163"/>
      <c r="L61" s="163"/>
    </row>
    <row r="62">
      <c r="E62" s="225"/>
      <c r="F62" s="168"/>
      <c r="G62" s="168"/>
      <c r="H62" s="168"/>
      <c r="I62" s="168"/>
      <c r="J62" s="168"/>
      <c r="L62" s="168"/>
    </row>
    <row r="63">
      <c r="E63" s="227"/>
      <c r="F63" s="163"/>
      <c r="G63" s="163"/>
      <c r="H63" s="163"/>
      <c r="I63" s="163"/>
      <c r="J63" s="163"/>
      <c r="L63" s="163"/>
    </row>
    <row r="64">
      <c r="E64" s="225"/>
      <c r="F64" s="168"/>
      <c r="G64" s="168"/>
      <c r="H64" s="168"/>
      <c r="I64" s="168"/>
      <c r="J64" s="168"/>
      <c r="L64" s="168"/>
    </row>
    <row r="65">
      <c r="E65" s="227"/>
      <c r="F65" s="163"/>
      <c r="G65" s="163"/>
      <c r="H65" s="163"/>
      <c r="I65" s="163"/>
      <c r="J65" s="163"/>
      <c r="L65" s="163"/>
    </row>
    <row r="66">
      <c r="E66" s="225"/>
      <c r="F66" s="168"/>
      <c r="G66" s="168"/>
      <c r="H66" s="168"/>
      <c r="I66" s="168"/>
      <c r="J66" s="168"/>
      <c r="L66" s="168"/>
    </row>
    <row r="67">
      <c r="E67" s="227"/>
      <c r="F67" s="163"/>
      <c r="G67" s="163"/>
      <c r="H67" s="163"/>
      <c r="I67" s="163"/>
      <c r="J67" s="163"/>
      <c r="L67" s="163"/>
    </row>
    <row r="68">
      <c r="E68" s="225"/>
      <c r="F68" s="168"/>
      <c r="G68" s="168"/>
      <c r="H68" s="168"/>
      <c r="I68" s="168"/>
      <c r="J68" s="168"/>
      <c r="L68" s="168"/>
    </row>
    <row r="69">
      <c r="E69" s="227"/>
      <c r="F69" s="163"/>
      <c r="G69" s="163"/>
      <c r="H69" s="163"/>
      <c r="I69" s="163"/>
      <c r="J69" s="163"/>
      <c r="L69" s="163"/>
    </row>
    <row r="70">
      <c r="E70" s="225"/>
      <c r="F70" s="168"/>
      <c r="G70" s="168"/>
      <c r="H70" s="168"/>
      <c r="I70" s="168"/>
      <c r="J70" s="168"/>
      <c r="L70" s="168"/>
    </row>
    <row r="71">
      <c r="E71" s="227"/>
      <c r="F71" s="163"/>
      <c r="G71" s="163"/>
      <c r="H71" s="163"/>
      <c r="I71" s="163"/>
      <c r="J71" s="163"/>
      <c r="L71" s="163"/>
    </row>
    <row r="72">
      <c r="E72" s="225"/>
      <c r="F72" s="168"/>
      <c r="G72" s="168"/>
      <c r="H72" s="168"/>
      <c r="I72" s="168"/>
      <c r="J72" s="168"/>
      <c r="L72" s="168"/>
    </row>
    <row r="73">
      <c r="E73" s="227"/>
      <c r="F73" s="163"/>
      <c r="G73" s="163"/>
      <c r="H73" s="163"/>
      <c r="I73" s="163"/>
      <c r="J73" s="163"/>
      <c r="L73" s="163"/>
    </row>
    <row r="74">
      <c r="E74" s="225"/>
      <c r="F74" s="168"/>
      <c r="G74" s="168"/>
      <c r="H74" s="168"/>
      <c r="I74" s="168"/>
      <c r="J74" s="168"/>
      <c r="L74" s="168"/>
    </row>
    <row r="75">
      <c r="E75" s="227"/>
      <c r="F75" s="163"/>
      <c r="G75" s="163"/>
      <c r="H75" s="163"/>
      <c r="I75" s="163"/>
      <c r="J75" s="163"/>
      <c r="L75" s="163"/>
    </row>
    <row r="76">
      <c r="E76" s="225"/>
      <c r="F76" s="168"/>
      <c r="G76" s="168"/>
      <c r="H76" s="168"/>
      <c r="I76" s="168"/>
      <c r="J76" s="168"/>
      <c r="L76" s="168"/>
    </row>
    <row r="77">
      <c r="E77" s="227"/>
      <c r="F77" s="163"/>
      <c r="G77" s="163"/>
      <c r="H77" s="163"/>
      <c r="I77" s="163"/>
      <c r="J77" s="163"/>
      <c r="L77" s="163"/>
    </row>
    <row r="78">
      <c r="E78" s="225"/>
      <c r="F78" s="168"/>
      <c r="G78" s="168"/>
      <c r="H78" s="168"/>
      <c r="I78" s="168"/>
      <c r="J78" s="168"/>
      <c r="L78" s="168"/>
    </row>
    <row r="79">
      <c r="E79" s="227"/>
      <c r="F79" s="163"/>
      <c r="G79" s="163"/>
      <c r="H79" s="163"/>
      <c r="I79" s="163"/>
      <c r="J79" s="163"/>
      <c r="L79" s="163"/>
    </row>
    <row r="80">
      <c r="E80" s="225"/>
      <c r="F80" s="168"/>
      <c r="G80" s="168"/>
      <c r="H80" s="168"/>
      <c r="I80" s="168"/>
      <c r="J80" s="168"/>
      <c r="L80" s="168"/>
    </row>
    <row r="81">
      <c r="E81" s="227"/>
      <c r="F81" s="163"/>
      <c r="G81" s="163"/>
      <c r="H81" s="163"/>
      <c r="I81" s="163"/>
      <c r="J81" s="163"/>
      <c r="L81" s="163"/>
    </row>
    <row r="82">
      <c r="E82" s="225"/>
      <c r="F82" s="168"/>
      <c r="G82" s="168"/>
      <c r="H82" s="168"/>
      <c r="I82" s="168"/>
      <c r="J82" s="168"/>
      <c r="L82" s="168"/>
    </row>
    <row r="83">
      <c r="E83" s="227"/>
      <c r="F83" s="163"/>
      <c r="G83" s="163"/>
      <c r="H83" s="163"/>
      <c r="I83" s="163"/>
      <c r="J83" s="163"/>
      <c r="L83" s="163"/>
    </row>
    <row r="84">
      <c r="E84" s="225"/>
      <c r="F84" s="168"/>
      <c r="G84" s="168"/>
      <c r="H84" s="168"/>
      <c r="I84" s="168"/>
      <c r="J84" s="168"/>
      <c r="L84" s="168"/>
    </row>
    <row r="85">
      <c r="E85" s="227"/>
      <c r="F85" s="163"/>
      <c r="G85" s="163"/>
      <c r="H85" s="163"/>
      <c r="I85" s="163"/>
      <c r="J85" s="163"/>
      <c r="L85" s="163"/>
    </row>
    <row r="86">
      <c r="E86" s="225"/>
      <c r="F86" s="168"/>
      <c r="G86" s="168"/>
      <c r="H86" s="168"/>
      <c r="I86" s="168"/>
      <c r="J86" s="168"/>
      <c r="L86" s="168"/>
    </row>
    <row r="87">
      <c r="E87" s="227"/>
      <c r="F87" s="163"/>
      <c r="G87" s="163"/>
      <c r="H87" s="163"/>
      <c r="I87" s="163"/>
      <c r="J87" s="163"/>
      <c r="L87" s="163"/>
    </row>
    <row r="88">
      <c r="E88" s="225"/>
      <c r="F88" s="168"/>
      <c r="G88" s="168"/>
      <c r="H88" s="168"/>
      <c r="I88" s="168"/>
      <c r="J88" s="168"/>
      <c r="L88" s="168"/>
    </row>
    <row r="89">
      <c r="E89" s="227"/>
      <c r="F89" s="163"/>
      <c r="G89" s="163"/>
      <c r="H89" s="163"/>
      <c r="I89" s="163"/>
      <c r="J89" s="163"/>
      <c r="L89" s="163"/>
    </row>
    <row r="90">
      <c r="E90" s="225"/>
      <c r="F90" s="168"/>
      <c r="G90" s="168"/>
      <c r="H90" s="168"/>
      <c r="I90" s="168"/>
      <c r="J90" s="168"/>
      <c r="L90" s="168"/>
    </row>
    <row r="91">
      <c r="E91" s="227"/>
      <c r="F91" s="163"/>
      <c r="G91" s="163"/>
      <c r="H91" s="163"/>
      <c r="I91" s="163"/>
      <c r="J91" s="163"/>
      <c r="L91" s="163"/>
    </row>
    <row r="92">
      <c r="E92" s="225"/>
      <c r="F92" s="168"/>
      <c r="G92" s="168"/>
      <c r="H92" s="168"/>
      <c r="I92" s="168"/>
      <c r="J92" s="168"/>
      <c r="L92" s="168"/>
    </row>
    <row r="93">
      <c r="E93" s="227"/>
      <c r="F93" s="163"/>
      <c r="G93" s="163"/>
      <c r="H93" s="163"/>
      <c r="I93" s="163"/>
      <c r="J93" s="163"/>
      <c r="L93" s="163"/>
    </row>
    <row r="94">
      <c r="E94" s="225"/>
      <c r="F94" s="168"/>
      <c r="G94" s="168"/>
      <c r="H94" s="168"/>
      <c r="I94" s="168"/>
      <c r="J94" s="168"/>
      <c r="L94" s="168"/>
    </row>
    <row r="95">
      <c r="E95" s="227"/>
      <c r="F95" s="163"/>
      <c r="G95" s="163"/>
      <c r="H95" s="163"/>
      <c r="I95" s="163"/>
      <c r="J95" s="163"/>
      <c r="L95" s="163"/>
    </row>
    <row r="96">
      <c r="E96" s="225"/>
      <c r="F96" s="168"/>
      <c r="G96" s="168"/>
      <c r="H96" s="168"/>
      <c r="I96" s="168"/>
      <c r="J96" s="168"/>
      <c r="L96" s="168"/>
    </row>
    <row r="97">
      <c r="E97" s="227"/>
      <c r="F97" s="163"/>
      <c r="G97" s="163"/>
      <c r="H97" s="163"/>
      <c r="I97" s="163"/>
      <c r="J97" s="163"/>
      <c r="L97" s="163"/>
    </row>
    <row r="98">
      <c r="E98" s="225"/>
      <c r="F98" s="168"/>
      <c r="G98" s="168"/>
      <c r="H98" s="168"/>
      <c r="I98" s="168"/>
      <c r="J98" s="168"/>
      <c r="L98" s="168"/>
    </row>
    <row r="99">
      <c r="E99" s="227"/>
      <c r="F99" s="163"/>
      <c r="G99" s="163"/>
      <c r="H99" s="163"/>
      <c r="I99" s="163"/>
      <c r="J99" s="163"/>
      <c r="L99" s="163"/>
    </row>
    <row r="100">
      <c r="E100" s="225"/>
      <c r="F100" s="168"/>
      <c r="G100" s="168"/>
      <c r="H100" s="168"/>
      <c r="I100" s="168"/>
      <c r="J100" s="168"/>
      <c r="L100" s="168"/>
    </row>
    <row r="101">
      <c r="E101" s="227"/>
      <c r="F101" s="163"/>
      <c r="G101" s="163"/>
      <c r="H101" s="163"/>
      <c r="I101" s="163"/>
      <c r="J101" s="163"/>
      <c r="L101" s="163"/>
    </row>
    <row r="102">
      <c r="E102" s="225"/>
      <c r="F102" s="168"/>
      <c r="G102" s="168"/>
      <c r="H102" s="168"/>
      <c r="I102" s="168"/>
      <c r="J102" s="168"/>
      <c r="L102" s="168"/>
    </row>
    <row r="103">
      <c r="E103" s="227"/>
      <c r="F103" s="163"/>
      <c r="G103" s="163"/>
      <c r="H103" s="163"/>
      <c r="I103" s="163"/>
      <c r="J103" s="163"/>
      <c r="L103" s="163"/>
    </row>
    <row r="104">
      <c r="E104" s="225"/>
      <c r="F104" s="168"/>
      <c r="G104" s="168"/>
      <c r="H104" s="168"/>
      <c r="I104" s="168"/>
      <c r="J104" s="168"/>
      <c r="L104" s="168"/>
    </row>
    <row r="105">
      <c r="E105" s="227"/>
      <c r="F105" s="163"/>
      <c r="G105" s="163"/>
      <c r="H105" s="163"/>
      <c r="I105" s="163"/>
      <c r="J105" s="163"/>
      <c r="L105" s="163"/>
    </row>
    <row r="106">
      <c r="E106" s="225"/>
      <c r="F106" s="168"/>
      <c r="G106" s="168"/>
      <c r="H106" s="168"/>
      <c r="I106" s="168"/>
      <c r="J106" s="168"/>
      <c r="L106" s="168"/>
    </row>
    <row r="107">
      <c r="E107" s="227"/>
      <c r="F107" s="163"/>
      <c r="G107" s="163"/>
      <c r="H107" s="163"/>
      <c r="I107" s="163"/>
      <c r="J107" s="163"/>
      <c r="L107" s="163"/>
    </row>
    <row r="108">
      <c r="E108" s="225"/>
      <c r="F108" s="168"/>
      <c r="G108" s="168"/>
      <c r="H108" s="168"/>
      <c r="I108" s="168"/>
      <c r="J108" s="168"/>
      <c r="L108" s="168"/>
    </row>
    <row r="109">
      <c r="E109" s="227"/>
      <c r="F109" s="163"/>
      <c r="G109" s="163"/>
      <c r="H109" s="163"/>
      <c r="I109" s="163"/>
      <c r="J109" s="163"/>
      <c r="L109" s="163"/>
    </row>
    <row r="110">
      <c r="E110" s="225"/>
      <c r="F110" s="168"/>
      <c r="G110" s="168"/>
      <c r="H110" s="168"/>
      <c r="I110" s="168"/>
      <c r="J110" s="168"/>
      <c r="L110" s="168"/>
    </row>
    <row r="111">
      <c r="E111" s="227"/>
      <c r="F111" s="163"/>
      <c r="G111" s="163"/>
      <c r="H111" s="163"/>
      <c r="I111" s="163"/>
      <c r="J111" s="163"/>
      <c r="L111" s="163"/>
    </row>
    <row r="112">
      <c r="E112" s="225"/>
      <c r="F112" s="168"/>
      <c r="G112" s="168"/>
      <c r="H112" s="168"/>
      <c r="I112" s="168"/>
      <c r="J112" s="168"/>
      <c r="L112" s="168"/>
    </row>
    <row r="113">
      <c r="E113" s="227"/>
      <c r="F113" s="163"/>
      <c r="G113" s="163"/>
      <c r="H113" s="163"/>
      <c r="I113" s="163"/>
      <c r="J113" s="163"/>
      <c r="L113" s="163"/>
    </row>
    <row r="114">
      <c r="E114" s="225"/>
      <c r="F114" s="168"/>
      <c r="G114" s="168"/>
      <c r="H114" s="168"/>
      <c r="I114" s="168"/>
      <c r="J114" s="168"/>
      <c r="L114" s="168"/>
    </row>
    <row r="115">
      <c r="E115" s="227"/>
      <c r="F115" s="163"/>
      <c r="G115" s="163"/>
      <c r="H115" s="163"/>
      <c r="I115" s="163"/>
      <c r="J115" s="163"/>
      <c r="L115" s="163"/>
    </row>
    <row r="116">
      <c r="E116" s="225"/>
      <c r="F116" s="168"/>
      <c r="G116" s="168"/>
      <c r="H116" s="168"/>
      <c r="I116" s="168"/>
      <c r="J116" s="168"/>
      <c r="L116" s="168"/>
    </row>
    <row r="117">
      <c r="E117" s="227"/>
      <c r="F117" s="163"/>
      <c r="G117" s="163"/>
      <c r="H117" s="163"/>
      <c r="I117" s="163"/>
      <c r="J117" s="163"/>
      <c r="L117" s="163"/>
    </row>
    <row r="118">
      <c r="E118" s="225"/>
      <c r="F118" s="168"/>
      <c r="G118" s="168"/>
      <c r="H118" s="168"/>
      <c r="I118" s="168"/>
      <c r="J118" s="168"/>
      <c r="L118" s="168"/>
    </row>
    <row r="119">
      <c r="E119" s="227"/>
      <c r="F119" s="163"/>
      <c r="G119" s="163"/>
      <c r="H119" s="163"/>
      <c r="I119" s="163"/>
      <c r="J119" s="163"/>
      <c r="L119" s="163"/>
    </row>
    <row r="120">
      <c r="E120" s="225"/>
      <c r="F120" s="168"/>
      <c r="G120" s="168"/>
      <c r="H120" s="168"/>
      <c r="I120" s="168"/>
      <c r="J120" s="168"/>
      <c r="L120" s="168"/>
    </row>
    <row r="121">
      <c r="E121" s="227"/>
      <c r="F121" s="163"/>
      <c r="G121" s="163"/>
      <c r="H121" s="163"/>
      <c r="I121" s="163"/>
      <c r="J121" s="163"/>
      <c r="L121" s="163"/>
    </row>
    <row r="122">
      <c r="E122" s="225"/>
      <c r="F122" s="168"/>
      <c r="G122" s="168"/>
      <c r="H122" s="168"/>
      <c r="I122" s="168"/>
      <c r="J122" s="168"/>
      <c r="L122" s="168"/>
    </row>
    <row r="123">
      <c r="E123" s="227"/>
      <c r="F123" s="163"/>
      <c r="G123" s="163"/>
      <c r="H123" s="163"/>
      <c r="I123" s="163"/>
      <c r="J123" s="163"/>
      <c r="L123" s="163"/>
    </row>
    <row r="124">
      <c r="E124" s="225"/>
      <c r="F124" s="168"/>
      <c r="G124" s="168"/>
      <c r="H124" s="168"/>
      <c r="I124" s="168"/>
      <c r="J124" s="168"/>
      <c r="L124" s="168"/>
    </row>
    <row r="125">
      <c r="E125" s="227"/>
      <c r="F125" s="163"/>
      <c r="G125" s="163"/>
      <c r="H125" s="163"/>
      <c r="I125" s="163"/>
      <c r="J125" s="163"/>
      <c r="L125" s="163"/>
    </row>
    <row r="126">
      <c r="E126" s="225"/>
      <c r="F126" s="168"/>
      <c r="G126" s="168"/>
      <c r="H126" s="168"/>
      <c r="I126" s="168"/>
      <c r="J126" s="168"/>
      <c r="L126" s="168"/>
    </row>
    <row r="127">
      <c r="E127" s="227"/>
      <c r="F127" s="163"/>
      <c r="G127" s="163"/>
      <c r="H127" s="163"/>
      <c r="I127" s="163"/>
      <c r="J127" s="163"/>
      <c r="L127" s="163"/>
    </row>
    <row r="128">
      <c r="E128" s="225"/>
      <c r="F128" s="168"/>
      <c r="G128" s="168"/>
      <c r="H128" s="168"/>
      <c r="I128" s="168"/>
      <c r="J128" s="168"/>
      <c r="L128" s="168"/>
    </row>
    <row r="129">
      <c r="E129" s="227"/>
      <c r="F129" s="163"/>
      <c r="G129" s="163"/>
      <c r="H129" s="163"/>
      <c r="I129" s="163"/>
      <c r="J129" s="163"/>
      <c r="L129" s="163"/>
    </row>
    <row r="130">
      <c r="E130" s="225"/>
      <c r="F130" s="168"/>
      <c r="G130" s="168"/>
      <c r="H130" s="168"/>
      <c r="I130" s="168"/>
      <c r="J130" s="168"/>
      <c r="L130" s="168"/>
    </row>
    <row r="131">
      <c r="E131" s="227"/>
      <c r="F131" s="163"/>
      <c r="G131" s="163"/>
      <c r="H131" s="163"/>
      <c r="I131" s="163"/>
      <c r="J131" s="163"/>
      <c r="L131" s="163"/>
    </row>
    <row r="132">
      <c r="E132" s="225"/>
      <c r="F132" s="168"/>
      <c r="G132" s="168"/>
      <c r="H132" s="168"/>
      <c r="I132" s="168"/>
      <c r="J132" s="168"/>
      <c r="L132" s="168"/>
    </row>
    <row r="133">
      <c r="E133" s="227"/>
      <c r="F133" s="163"/>
      <c r="G133" s="163"/>
      <c r="H133" s="163"/>
      <c r="I133" s="163"/>
      <c r="J133" s="163"/>
      <c r="L133" s="163"/>
    </row>
    <row r="134">
      <c r="E134" s="225"/>
      <c r="F134" s="168"/>
      <c r="G134" s="168"/>
      <c r="H134" s="168"/>
      <c r="I134" s="168"/>
      <c r="J134" s="168"/>
      <c r="L134" s="168"/>
    </row>
    <row r="135">
      <c r="E135" s="227"/>
      <c r="F135" s="163"/>
      <c r="G135" s="163"/>
      <c r="H135" s="163"/>
      <c r="I135" s="163"/>
      <c r="J135" s="163"/>
      <c r="L135" s="163"/>
    </row>
    <row r="136">
      <c r="E136" s="225"/>
      <c r="F136" s="168"/>
      <c r="G136" s="168"/>
      <c r="H136" s="168"/>
      <c r="I136" s="168"/>
      <c r="J136" s="168"/>
      <c r="L136" s="168"/>
    </row>
    <row r="137">
      <c r="E137" s="227"/>
      <c r="F137" s="163"/>
      <c r="G137" s="163"/>
      <c r="H137" s="163"/>
      <c r="I137" s="163"/>
      <c r="J137" s="163"/>
      <c r="L137" s="163"/>
    </row>
    <row r="138">
      <c r="E138" s="225"/>
      <c r="F138" s="168"/>
      <c r="G138" s="168"/>
      <c r="H138" s="168"/>
      <c r="I138" s="168"/>
      <c r="J138" s="168"/>
      <c r="L138" s="168"/>
    </row>
    <row r="139">
      <c r="E139" s="227"/>
      <c r="F139" s="163"/>
      <c r="G139" s="163"/>
      <c r="H139" s="163"/>
      <c r="I139" s="163"/>
      <c r="J139" s="163"/>
      <c r="L139" s="163"/>
    </row>
    <row r="140">
      <c r="E140" s="225"/>
      <c r="F140" s="168"/>
      <c r="G140" s="168"/>
      <c r="H140" s="168"/>
      <c r="I140" s="168"/>
      <c r="J140" s="168"/>
      <c r="L140" s="168"/>
    </row>
    <row r="141">
      <c r="E141" s="227"/>
      <c r="F141" s="163"/>
      <c r="G141" s="163"/>
      <c r="H141" s="163"/>
      <c r="I141" s="163"/>
      <c r="J141" s="163"/>
      <c r="L141" s="163"/>
    </row>
    <row r="142">
      <c r="E142" s="225"/>
      <c r="F142" s="168"/>
      <c r="G142" s="168"/>
      <c r="H142" s="168"/>
      <c r="I142" s="168"/>
      <c r="J142" s="168"/>
      <c r="L142" s="168"/>
    </row>
    <row r="143">
      <c r="E143" s="227"/>
      <c r="F143" s="163"/>
      <c r="G143" s="163"/>
      <c r="H143" s="163"/>
      <c r="I143" s="163"/>
      <c r="J143" s="163"/>
      <c r="L143" s="163"/>
    </row>
    <row r="144">
      <c r="E144" s="225"/>
      <c r="F144" s="168"/>
      <c r="G144" s="168"/>
      <c r="H144" s="168"/>
      <c r="I144" s="168"/>
      <c r="J144" s="168"/>
      <c r="L144" s="168"/>
    </row>
    <row r="145">
      <c r="E145" s="227"/>
      <c r="F145" s="163"/>
      <c r="G145" s="163"/>
      <c r="H145" s="163"/>
      <c r="I145" s="163"/>
      <c r="J145" s="163"/>
      <c r="L145" s="163"/>
    </row>
    <row r="146">
      <c r="E146" s="225"/>
      <c r="F146" s="168"/>
      <c r="G146" s="168"/>
      <c r="H146" s="168"/>
      <c r="I146" s="168"/>
      <c r="J146" s="168"/>
      <c r="L146" s="168"/>
    </row>
    <row r="147">
      <c r="E147" s="227"/>
      <c r="F147" s="163"/>
      <c r="G147" s="163"/>
      <c r="H147" s="163"/>
      <c r="I147" s="163"/>
      <c r="J147" s="163"/>
      <c r="L147" s="163"/>
    </row>
    <row r="148">
      <c r="E148" s="225"/>
      <c r="F148" s="168"/>
      <c r="G148" s="168"/>
      <c r="H148" s="168"/>
      <c r="I148" s="168"/>
      <c r="J148" s="168"/>
      <c r="L148" s="168"/>
    </row>
    <row r="149">
      <c r="E149" s="227"/>
      <c r="F149" s="163"/>
      <c r="G149" s="163"/>
      <c r="H149" s="163"/>
      <c r="I149" s="163"/>
      <c r="J149" s="163"/>
      <c r="L149" s="163"/>
    </row>
    <row r="150">
      <c r="E150" s="225"/>
      <c r="F150" s="168"/>
      <c r="G150" s="168"/>
      <c r="H150" s="168"/>
      <c r="I150" s="168"/>
      <c r="J150" s="168"/>
      <c r="L150" s="168"/>
    </row>
    <row r="151">
      <c r="E151" s="227"/>
      <c r="F151" s="163"/>
      <c r="G151" s="163"/>
      <c r="H151" s="163"/>
      <c r="I151" s="163"/>
      <c r="J151" s="163"/>
      <c r="L151" s="163"/>
    </row>
    <row r="152">
      <c r="E152" s="225"/>
      <c r="F152" s="168"/>
      <c r="G152" s="168"/>
      <c r="H152" s="168"/>
      <c r="I152" s="168"/>
      <c r="J152" s="168"/>
      <c r="L152" s="168"/>
    </row>
    <row r="153">
      <c r="E153" s="227"/>
      <c r="F153" s="163"/>
      <c r="G153" s="163"/>
      <c r="H153" s="163"/>
      <c r="I153" s="163"/>
      <c r="J153" s="163"/>
      <c r="L153" s="163"/>
    </row>
    <row r="154">
      <c r="E154" s="225"/>
      <c r="F154" s="168"/>
      <c r="G154" s="168"/>
      <c r="H154" s="168"/>
      <c r="I154" s="168"/>
      <c r="J154" s="168"/>
      <c r="L154" s="168"/>
    </row>
    <row r="155">
      <c r="E155" s="227"/>
      <c r="F155" s="163"/>
      <c r="G155" s="163"/>
      <c r="H155" s="163"/>
      <c r="I155" s="163"/>
      <c r="J155" s="163"/>
      <c r="L155" s="163"/>
    </row>
    <row r="156">
      <c r="E156" s="225"/>
      <c r="F156" s="168"/>
      <c r="G156" s="168"/>
      <c r="H156" s="168"/>
      <c r="I156" s="168"/>
      <c r="J156" s="168"/>
      <c r="L156" s="168"/>
    </row>
    <row r="157">
      <c r="E157" s="227"/>
      <c r="F157" s="163"/>
      <c r="G157" s="163"/>
      <c r="H157" s="163"/>
      <c r="I157" s="163"/>
      <c r="J157" s="163"/>
      <c r="L157" s="163"/>
    </row>
    <row r="158">
      <c r="E158" s="225"/>
      <c r="F158" s="168"/>
      <c r="G158" s="168"/>
      <c r="H158" s="168"/>
      <c r="I158" s="168"/>
      <c r="J158" s="168"/>
      <c r="L158" s="168"/>
    </row>
    <row r="159">
      <c r="E159" s="227"/>
      <c r="F159" s="163"/>
      <c r="G159" s="163"/>
      <c r="H159" s="163"/>
      <c r="I159" s="163"/>
      <c r="J159" s="163"/>
      <c r="L159" s="163"/>
    </row>
    <row r="160">
      <c r="E160" s="225"/>
      <c r="F160" s="168"/>
      <c r="G160" s="168"/>
      <c r="H160" s="168"/>
      <c r="I160" s="168"/>
      <c r="J160" s="168"/>
      <c r="L160" s="168"/>
    </row>
    <row r="161">
      <c r="E161" s="227"/>
      <c r="F161" s="163"/>
      <c r="G161" s="163"/>
      <c r="H161" s="163"/>
      <c r="I161" s="163"/>
      <c r="J161" s="163"/>
      <c r="L161" s="163"/>
    </row>
    <row r="162">
      <c r="E162" s="225"/>
      <c r="F162" s="168"/>
      <c r="G162" s="168"/>
      <c r="H162" s="168"/>
      <c r="I162" s="168"/>
      <c r="J162" s="168"/>
      <c r="L162" s="168"/>
    </row>
    <row r="163">
      <c r="E163" s="227"/>
      <c r="F163" s="163"/>
      <c r="G163" s="163"/>
      <c r="H163" s="163"/>
      <c r="I163" s="163"/>
      <c r="J163" s="163"/>
      <c r="L163" s="163"/>
    </row>
    <row r="164">
      <c r="E164" s="225"/>
      <c r="F164" s="168"/>
      <c r="G164" s="168"/>
      <c r="H164" s="168"/>
      <c r="I164" s="168"/>
      <c r="J164" s="168"/>
      <c r="L164" s="168"/>
    </row>
    <row r="165">
      <c r="E165" s="227"/>
      <c r="F165" s="163"/>
      <c r="G165" s="163"/>
      <c r="H165" s="163"/>
      <c r="I165" s="163"/>
      <c r="J165" s="163"/>
      <c r="L165" s="163"/>
    </row>
    <row r="166">
      <c r="E166" s="225"/>
      <c r="F166" s="168"/>
      <c r="G166" s="168"/>
      <c r="H166" s="168"/>
      <c r="I166" s="168"/>
      <c r="J166" s="168"/>
      <c r="L166" s="168"/>
    </row>
    <row r="167">
      <c r="E167" s="227"/>
      <c r="F167" s="163"/>
      <c r="G167" s="163"/>
      <c r="H167" s="163"/>
      <c r="I167" s="163"/>
      <c r="J167" s="163"/>
      <c r="L167" s="163"/>
    </row>
    <row r="168">
      <c r="E168" s="225"/>
      <c r="F168" s="168"/>
      <c r="G168" s="168"/>
      <c r="H168" s="168"/>
      <c r="I168" s="168"/>
      <c r="J168" s="168"/>
      <c r="L168" s="168"/>
    </row>
    <row r="169">
      <c r="E169" s="227"/>
      <c r="F169" s="163"/>
      <c r="G169" s="163"/>
      <c r="H169" s="163"/>
      <c r="I169" s="163"/>
      <c r="J169" s="163"/>
      <c r="L169" s="163"/>
    </row>
    <row r="170">
      <c r="E170" s="225"/>
      <c r="F170" s="168"/>
      <c r="G170" s="168"/>
      <c r="H170" s="168"/>
      <c r="I170" s="168"/>
      <c r="J170" s="168"/>
      <c r="L170" s="168"/>
    </row>
    <row r="171">
      <c r="E171" s="227"/>
      <c r="F171" s="163"/>
      <c r="G171" s="163"/>
      <c r="H171" s="163"/>
      <c r="I171" s="163"/>
      <c r="J171" s="163"/>
      <c r="L171" s="163"/>
    </row>
    <row r="172">
      <c r="E172" s="225"/>
      <c r="F172" s="168"/>
      <c r="G172" s="168"/>
      <c r="H172" s="168"/>
      <c r="I172" s="168"/>
      <c r="J172" s="168"/>
      <c r="L172" s="168"/>
    </row>
    <row r="173">
      <c r="E173" s="227"/>
      <c r="F173" s="163"/>
      <c r="G173" s="163"/>
      <c r="H173" s="163"/>
      <c r="I173" s="163"/>
      <c r="J173" s="163"/>
      <c r="L173" s="163"/>
    </row>
    <row r="174">
      <c r="E174" s="225"/>
      <c r="F174" s="168"/>
      <c r="G174" s="168"/>
      <c r="H174" s="168"/>
      <c r="I174" s="168"/>
      <c r="J174" s="168"/>
      <c r="L174" s="168"/>
    </row>
    <row r="175">
      <c r="E175" s="227"/>
      <c r="F175" s="163"/>
      <c r="G175" s="163"/>
      <c r="H175" s="163"/>
      <c r="I175" s="163"/>
      <c r="J175" s="163"/>
      <c r="L175" s="163"/>
    </row>
    <row r="176">
      <c r="E176" s="225"/>
      <c r="F176" s="168"/>
      <c r="G176" s="168"/>
      <c r="H176" s="168"/>
      <c r="I176" s="168"/>
      <c r="J176" s="168"/>
      <c r="L176" s="168"/>
    </row>
    <row r="177">
      <c r="E177" s="227"/>
      <c r="F177" s="163"/>
      <c r="G177" s="163"/>
      <c r="H177" s="163"/>
      <c r="I177" s="163"/>
      <c r="J177" s="163"/>
      <c r="L177" s="163"/>
    </row>
    <row r="178">
      <c r="E178" s="225"/>
      <c r="F178" s="168"/>
      <c r="G178" s="168"/>
      <c r="H178" s="168"/>
      <c r="I178" s="168"/>
      <c r="J178" s="168"/>
      <c r="L178" s="168"/>
    </row>
    <row r="179">
      <c r="E179" s="227"/>
      <c r="F179" s="163"/>
      <c r="G179" s="163"/>
      <c r="H179" s="163"/>
      <c r="I179" s="163"/>
      <c r="J179" s="163"/>
      <c r="L179" s="163"/>
    </row>
    <row r="180">
      <c r="E180" s="225"/>
      <c r="F180" s="168"/>
      <c r="G180" s="168"/>
      <c r="H180" s="168"/>
      <c r="I180" s="168"/>
      <c r="J180" s="168"/>
      <c r="L180" s="168"/>
    </row>
    <row r="181">
      <c r="E181" s="227"/>
      <c r="F181" s="163"/>
      <c r="G181" s="163"/>
      <c r="H181" s="163"/>
      <c r="I181" s="163"/>
      <c r="J181" s="163"/>
      <c r="L181" s="163"/>
    </row>
    <row r="182">
      <c r="E182" s="225"/>
      <c r="F182" s="168"/>
      <c r="G182" s="168"/>
      <c r="H182" s="168"/>
      <c r="I182" s="168"/>
      <c r="J182" s="168"/>
      <c r="L182" s="168"/>
    </row>
    <row r="183">
      <c r="E183" s="227"/>
      <c r="F183" s="163"/>
      <c r="G183" s="163"/>
      <c r="H183" s="163"/>
      <c r="I183" s="163"/>
      <c r="J183" s="163"/>
      <c r="L183" s="163"/>
    </row>
    <row r="184">
      <c r="E184" s="225"/>
      <c r="F184" s="168"/>
      <c r="G184" s="168"/>
      <c r="H184" s="168"/>
      <c r="I184" s="168"/>
      <c r="J184" s="168"/>
      <c r="L184" s="168"/>
    </row>
    <row r="185">
      <c r="E185" s="227"/>
      <c r="F185" s="163"/>
      <c r="G185" s="163"/>
      <c r="H185" s="163"/>
      <c r="I185" s="163"/>
      <c r="J185" s="163"/>
      <c r="L185" s="163"/>
    </row>
    <row r="186">
      <c r="E186" s="225"/>
      <c r="F186" s="168"/>
      <c r="G186" s="168"/>
      <c r="H186" s="168"/>
      <c r="I186" s="168"/>
      <c r="J186" s="168"/>
      <c r="L186" s="168"/>
    </row>
    <row r="187">
      <c r="E187" s="227"/>
      <c r="F187" s="163"/>
      <c r="G187" s="163"/>
      <c r="H187" s="163"/>
      <c r="I187" s="163"/>
      <c r="J187" s="163"/>
      <c r="L187" s="163"/>
    </row>
    <row r="188">
      <c r="E188" s="225"/>
      <c r="F188" s="168"/>
      <c r="G188" s="168"/>
      <c r="H188" s="168"/>
      <c r="I188" s="168"/>
      <c r="J188" s="168"/>
      <c r="L188" s="168"/>
    </row>
    <row r="189">
      <c r="E189" s="227"/>
      <c r="F189" s="163"/>
      <c r="G189" s="163"/>
      <c r="H189" s="163"/>
      <c r="I189" s="163"/>
      <c r="J189" s="163"/>
      <c r="L189" s="163"/>
    </row>
    <row r="190">
      <c r="E190" s="225"/>
      <c r="F190" s="168"/>
      <c r="G190" s="168"/>
      <c r="H190" s="168"/>
      <c r="I190" s="168"/>
      <c r="J190" s="168"/>
      <c r="L190" s="168"/>
    </row>
    <row r="191">
      <c r="E191" s="227"/>
      <c r="F191" s="163"/>
      <c r="G191" s="163"/>
      <c r="H191" s="163"/>
      <c r="I191" s="163"/>
      <c r="J191" s="163"/>
      <c r="L191" s="163"/>
    </row>
    <row r="192">
      <c r="E192" s="225"/>
      <c r="F192" s="168"/>
      <c r="G192" s="168"/>
      <c r="H192" s="168"/>
      <c r="I192" s="168"/>
      <c r="J192" s="168"/>
      <c r="L192" s="168"/>
    </row>
    <row r="193">
      <c r="E193" s="227"/>
      <c r="F193" s="163"/>
      <c r="G193" s="163"/>
      <c r="H193" s="163"/>
      <c r="I193" s="163"/>
      <c r="J193" s="163"/>
      <c r="L193" s="163"/>
    </row>
    <row r="194">
      <c r="E194" s="225"/>
      <c r="F194" s="168"/>
      <c r="G194" s="168"/>
      <c r="H194" s="168"/>
      <c r="I194" s="168"/>
      <c r="J194" s="168"/>
      <c r="L194" s="168"/>
    </row>
    <row r="195">
      <c r="E195" s="227"/>
      <c r="F195" s="163"/>
      <c r="G195" s="163"/>
      <c r="H195" s="163"/>
      <c r="I195" s="163"/>
      <c r="J195" s="163"/>
      <c r="L195" s="163"/>
    </row>
    <row r="196">
      <c r="E196" s="225"/>
      <c r="F196" s="168"/>
      <c r="G196" s="168"/>
      <c r="H196" s="168"/>
      <c r="I196" s="168"/>
      <c r="J196" s="168"/>
      <c r="L196" s="168"/>
    </row>
    <row r="197">
      <c r="E197" s="227"/>
      <c r="F197" s="163"/>
      <c r="G197" s="163"/>
      <c r="H197" s="163"/>
      <c r="I197" s="163"/>
      <c r="J197" s="163"/>
      <c r="L197" s="163"/>
    </row>
    <row r="198">
      <c r="E198" s="225"/>
      <c r="F198" s="168"/>
      <c r="G198" s="168"/>
      <c r="H198" s="168"/>
      <c r="I198" s="168"/>
      <c r="J198" s="168"/>
      <c r="L198" s="168"/>
    </row>
    <row r="199">
      <c r="E199" s="227"/>
      <c r="F199" s="163"/>
      <c r="G199" s="163"/>
      <c r="H199" s="163"/>
      <c r="I199" s="163"/>
      <c r="J199" s="163"/>
      <c r="L199" s="163"/>
    </row>
    <row r="200">
      <c r="E200" s="225"/>
      <c r="F200" s="168"/>
      <c r="G200" s="168"/>
      <c r="H200" s="168"/>
      <c r="I200" s="168"/>
      <c r="J200" s="168"/>
      <c r="L200" s="168"/>
    </row>
    <row r="201">
      <c r="E201" s="227"/>
      <c r="F201" s="163"/>
      <c r="G201" s="163"/>
      <c r="H201" s="163"/>
      <c r="I201" s="163"/>
      <c r="J201" s="163"/>
      <c r="L201" s="163"/>
    </row>
    <row r="202">
      <c r="E202" s="225"/>
      <c r="F202" s="168"/>
      <c r="G202" s="168"/>
      <c r="H202" s="168"/>
      <c r="I202" s="168"/>
      <c r="J202" s="168"/>
      <c r="L202" s="168"/>
    </row>
    <row r="203">
      <c r="E203" s="227"/>
      <c r="F203" s="163"/>
      <c r="G203" s="163"/>
      <c r="H203" s="163"/>
      <c r="I203" s="163"/>
      <c r="J203" s="163"/>
      <c r="L203" s="163"/>
    </row>
    <row r="204">
      <c r="E204" s="225"/>
      <c r="F204" s="168"/>
      <c r="G204" s="168"/>
      <c r="H204" s="168"/>
      <c r="I204" s="168"/>
      <c r="J204" s="168"/>
      <c r="L204" s="168"/>
    </row>
    <row r="205">
      <c r="E205" s="227"/>
      <c r="F205" s="163"/>
      <c r="G205" s="163"/>
      <c r="H205" s="163"/>
      <c r="I205" s="163"/>
      <c r="J205" s="163"/>
      <c r="L205" s="163"/>
    </row>
    <row r="206">
      <c r="E206" s="225"/>
      <c r="F206" s="168"/>
      <c r="G206" s="168"/>
      <c r="H206" s="168"/>
      <c r="I206" s="168"/>
      <c r="J206" s="168"/>
      <c r="L206" s="168"/>
    </row>
    <row r="207">
      <c r="E207" s="227"/>
      <c r="F207" s="163"/>
      <c r="G207" s="163"/>
      <c r="H207" s="163"/>
      <c r="I207" s="163"/>
      <c r="J207" s="163"/>
      <c r="L207" s="163"/>
    </row>
    <row r="208">
      <c r="E208" s="225"/>
      <c r="F208" s="168"/>
      <c r="G208" s="168"/>
      <c r="H208" s="168"/>
      <c r="I208" s="168"/>
      <c r="J208" s="168"/>
      <c r="L208" s="168"/>
    </row>
    <row r="209">
      <c r="E209" s="227"/>
      <c r="F209" s="163"/>
      <c r="G209" s="163"/>
      <c r="H209" s="163"/>
      <c r="I209" s="163"/>
      <c r="J209" s="163"/>
      <c r="L209" s="163"/>
    </row>
    <row r="210">
      <c r="E210" s="225"/>
      <c r="F210" s="168"/>
      <c r="G210" s="168"/>
      <c r="H210" s="168"/>
      <c r="I210" s="168"/>
      <c r="J210" s="168"/>
      <c r="L210" s="168"/>
    </row>
    <row r="211">
      <c r="E211" s="227"/>
      <c r="F211" s="163"/>
      <c r="G211" s="163"/>
      <c r="H211" s="163"/>
      <c r="I211" s="163"/>
      <c r="J211" s="163"/>
      <c r="L211" s="163"/>
    </row>
    <row r="212">
      <c r="E212" s="225"/>
      <c r="F212" s="168"/>
      <c r="G212" s="168"/>
      <c r="H212" s="168"/>
      <c r="I212" s="168"/>
      <c r="J212" s="168"/>
      <c r="L212" s="168"/>
    </row>
    <row r="213">
      <c r="E213" s="227"/>
      <c r="F213" s="163"/>
      <c r="G213" s="163"/>
      <c r="H213" s="163"/>
      <c r="I213" s="163"/>
      <c r="J213" s="163"/>
      <c r="L213" s="163"/>
    </row>
    <row r="214">
      <c r="E214" s="225"/>
      <c r="F214" s="168"/>
      <c r="G214" s="168"/>
      <c r="H214" s="168"/>
      <c r="I214" s="168"/>
      <c r="J214" s="168"/>
      <c r="L214" s="168"/>
    </row>
    <row r="215">
      <c r="E215" s="227"/>
      <c r="F215" s="163"/>
      <c r="G215" s="163"/>
      <c r="H215" s="163"/>
      <c r="I215" s="163"/>
      <c r="J215" s="163"/>
      <c r="L215" s="163"/>
    </row>
    <row r="216">
      <c r="E216" s="225"/>
      <c r="F216" s="168"/>
      <c r="G216" s="168"/>
      <c r="H216" s="168"/>
      <c r="I216" s="168"/>
      <c r="J216" s="168"/>
      <c r="L216" s="168"/>
    </row>
    <row r="217">
      <c r="E217" s="227"/>
      <c r="F217" s="163"/>
      <c r="G217" s="163"/>
      <c r="H217" s="163"/>
      <c r="I217" s="163"/>
      <c r="J217" s="163"/>
      <c r="L217" s="163"/>
    </row>
    <row r="218">
      <c r="E218" s="225"/>
      <c r="F218" s="168"/>
      <c r="G218" s="168"/>
      <c r="H218" s="168"/>
      <c r="I218" s="168"/>
      <c r="J218" s="168"/>
      <c r="L218" s="168"/>
    </row>
    <row r="219">
      <c r="E219" s="227"/>
      <c r="F219" s="163"/>
      <c r="G219" s="163"/>
      <c r="H219" s="163"/>
      <c r="I219" s="163"/>
      <c r="J219" s="163"/>
      <c r="L219" s="163"/>
    </row>
    <row r="220">
      <c r="E220" s="225"/>
      <c r="F220" s="168"/>
      <c r="G220" s="168"/>
      <c r="H220" s="168"/>
      <c r="I220" s="168"/>
      <c r="J220" s="168"/>
      <c r="L220" s="168"/>
    </row>
    <row r="221">
      <c r="E221" s="227"/>
      <c r="F221" s="163"/>
      <c r="G221" s="163"/>
      <c r="H221" s="163"/>
      <c r="I221" s="163"/>
      <c r="J221" s="163"/>
      <c r="L221" s="163"/>
    </row>
    <row r="222">
      <c r="E222" s="225"/>
      <c r="F222" s="168"/>
      <c r="G222" s="168"/>
      <c r="H222" s="168"/>
      <c r="I222" s="168"/>
      <c r="J222" s="168"/>
      <c r="L222" s="168"/>
    </row>
    <row r="223">
      <c r="E223" s="227"/>
      <c r="F223" s="163"/>
      <c r="G223" s="163"/>
      <c r="H223" s="163"/>
      <c r="I223" s="163"/>
      <c r="J223" s="163"/>
      <c r="L223" s="163"/>
    </row>
    <row r="224">
      <c r="E224" s="225"/>
      <c r="F224" s="168"/>
      <c r="G224" s="168"/>
      <c r="H224" s="168"/>
      <c r="I224" s="168"/>
      <c r="J224" s="168"/>
      <c r="L224" s="168"/>
    </row>
    <row r="225">
      <c r="E225" s="227"/>
      <c r="F225" s="163"/>
      <c r="G225" s="163"/>
      <c r="H225" s="163"/>
      <c r="I225" s="163"/>
      <c r="J225" s="163"/>
      <c r="L225" s="163"/>
    </row>
    <row r="226">
      <c r="E226" s="225"/>
      <c r="F226" s="168"/>
      <c r="G226" s="168"/>
      <c r="H226" s="168"/>
      <c r="I226" s="168"/>
      <c r="J226" s="168"/>
      <c r="L226" s="168"/>
    </row>
    <row r="227">
      <c r="E227" s="227"/>
      <c r="F227" s="163"/>
      <c r="G227" s="163"/>
      <c r="H227" s="163"/>
      <c r="I227" s="163"/>
      <c r="J227" s="163"/>
      <c r="L227" s="163"/>
    </row>
    <row r="228">
      <c r="E228" s="225"/>
      <c r="F228" s="168"/>
      <c r="G228" s="168"/>
      <c r="H228" s="168"/>
      <c r="I228" s="168"/>
      <c r="J228" s="168"/>
      <c r="L228" s="168"/>
    </row>
    <row r="229">
      <c r="E229" s="227"/>
      <c r="F229" s="163"/>
      <c r="G229" s="163"/>
      <c r="H229" s="163"/>
      <c r="I229" s="163"/>
      <c r="J229" s="163"/>
      <c r="L229" s="163"/>
    </row>
    <row r="230">
      <c r="E230" s="225"/>
      <c r="F230" s="168"/>
      <c r="G230" s="168"/>
      <c r="H230" s="168"/>
      <c r="I230" s="168"/>
      <c r="J230" s="168"/>
      <c r="L230" s="168"/>
    </row>
    <row r="231">
      <c r="E231" s="227"/>
      <c r="F231" s="163"/>
      <c r="G231" s="163"/>
      <c r="H231" s="163"/>
      <c r="I231" s="163"/>
      <c r="J231" s="163"/>
      <c r="L231" s="163"/>
    </row>
    <row r="232">
      <c r="E232" s="225"/>
      <c r="F232" s="168"/>
      <c r="G232" s="168"/>
      <c r="H232" s="168"/>
      <c r="I232" s="168"/>
      <c r="J232" s="168"/>
      <c r="L232" s="168"/>
    </row>
    <row r="233">
      <c r="E233" s="227"/>
      <c r="F233" s="163"/>
      <c r="G233" s="163"/>
      <c r="H233" s="163"/>
      <c r="I233" s="163"/>
      <c r="J233" s="163"/>
      <c r="L233" s="163"/>
    </row>
    <row r="234">
      <c r="E234" s="225"/>
      <c r="F234" s="168"/>
      <c r="G234" s="168"/>
      <c r="H234" s="168"/>
      <c r="I234" s="168"/>
      <c r="J234" s="168"/>
      <c r="L234" s="168"/>
    </row>
    <row r="235">
      <c r="E235" s="227"/>
      <c r="F235" s="163"/>
      <c r="G235" s="163"/>
      <c r="H235" s="163"/>
      <c r="I235" s="163"/>
      <c r="J235" s="163"/>
      <c r="L235" s="163"/>
    </row>
    <row r="236">
      <c r="E236" s="225"/>
      <c r="F236" s="168"/>
      <c r="G236" s="168"/>
      <c r="H236" s="168"/>
      <c r="I236" s="168"/>
      <c r="J236" s="168"/>
      <c r="L236" s="168"/>
    </row>
    <row r="237">
      <c r="E237" s="227"/>
      <c r="F237" s="163"/>
      <c r="G237" s="163"/>
      <c r="H237" s="163"/>
      <c r="I237" s="163"/>
      <c r="J237" s="163"/>
      <c r="L237" s="163"/>
    </row>
    <row r="238">
      <c r="E238" s="225"/>
      <c r="F238" s="168"/>
      <c r="G238" s="168"/>
      <c r="H238" s="168"/>
      <c r="I238" s="168"/>
      <c r="J238" s="168"/>
      <c r="L238" s="168"/>
    </row>
    <row r="239">
      <c r="E239" s="227"/>
      <c r="F239" s="163"/>
      <c r="G239" s="163"/>
      <c r="H239" s="163"/>
      <c r="I239" s="163"/>
      <c r="J239" s="163"/>
      <c r="L239" s="163"/>
    </row>
    <row r="240">
      <c r="E240" s="225"/>
      <c r="F240" s="168"/>
      <c r="G240" s="168"/>
      <c r="H240" s="168"/>
      <c r="I240" s="168"/>
      <c r="J240" s="168"/>
      <c r="L240" s="168"/>
    </row>
    <row r="241">
      <c r="E241" s="227"/>
      <c r="F241" s="163"/>
      <c r="G241" s="163"/>
      <c r="H241" s="163"/>
      <c r="I241" s="163"/>
      <c r="J241" s="163"/>
      <c r="L241" s="163"/>
    </row>
    <row r="242">
      <c r="E242" s="225"/>
      <c r="F242" s="168"/>
      <c r="G242" s="168"/>
      <c r="H242" s="168"/>
      <c r="I242" s="168"/>
      <c r="J242" s="168"/>
      <c r="L242" s="168"/>
    </row>
    <row r="243">
      <c r="E243" s="227"/>
      <c r="F243" s="163"/>
      <c r="G243" s="163"/>
      <c r="H243" s="163"/>
      <c r="I243" s="163"/>
      <c r="J243" s="163"/>
      <c r="L243" s="163"/>
    </row>
    <row r="244">
      <c r="E244" s="225"/>
      <c r="F244" s="168"/>
      <c r="G244" s="168"/>
      <c r="H244" s="168"/>
      <c r="I244" s="168"/>
      <c r="J244" s="168"/>
      <c r="L244" s="168"/>
    </row>
    <row r="245">
      <c r="E245" s="227"/>
      <c r="F245" s="163"/>
      <c r="G245" s="163"/>
      <c r="H245" s="163"/>
      <c r="I245" s="163"/>
      <c r="J245" s="163"/>
      <c r="L245" s="163"/>
    </row>
    <row r="246">
      <c r="E246" s="225"/>
      <c r="F246" s="168"/>
      <c r="G246" s="168"/>
      <c r="H246" s="168"/>
      <c r="I246" s="168"/>
      <c r="J246" s="168"/>
      <c r="L246" s="168"/>
    </row>
    <row r="247">
      <c r="E247" s="227"/>
      <c r="F247" s="163"/>
      <c r="G247" s="163"/>
      <c r="H247" s="163"/>
      <c r="I247" s="163"/>
      <c r="J247" s="163"/>
      <c r="L247" s="163"/>
    </row>
    <row r="248">
      <c r="E248" s="225"/>
      <c r="F248" s="168"/>
      <c r="G248" s="168"/>
      <c r="H248" s="168"/>
      <c r="I248" s="168"/>
      <c r="J248" s="168"/>
      <c r="L248" s="168"/>
    </row>
    <row r="249">
      <c r="E249" s="227"/>
      <c r="F249" s="163"/>
      <c r="G249" s="163"/>
      <c r="H249" s="163"/>
      <c r="I249" s="163"/>
      <c r="J249" s="163"/>
      <c r="L249" s="163"/>
    </row>
    <row r="250">
      <c r="E250" s="225"/>
      <c r="F250" s="168"/>
      <c r="G250" s="168"/>
      <c r="H250" s="168"/>
      <c r="I250" s="168"/>
      <c r="J250" s="168"/>
      <c r="L250" s="168"/>
    </row>
    <row r="251">
      <c r="E251" s="227"/>
      <c r="F251" s="163"/>
      <c r="G251" s="163"/>
      <c r="H251" s="163"/>
      <c r="I251" s="163"/>
      <c r="J251" s="163"/>
      <c r="L251" s="163"/>
    </row>
    <row r="252">
      <c r="E252" s="225"/>
      <c r="F252" s="168"/>
      <c r="G252" s="168"/>
      <c r="H252" s="168"/>
      <c r="I252" s="168"/>
      <c r="J252" s="168"/>
      <c r="L252" s="168"/>
    </row>
    <row r="253">
      <c r="E253" s="227"/>
      <c r="F253" s="163"/>
      <c r="G253" s="163"/>
      <c r="H253" s="163"/>
      <c r="I253" s="163"/>
      <c r="J253" s="163"/>
      <c r="L253" s="163"/>
    </row>
    <row r="254">
      <c r="E254" s="225"/>
      <c r="F254" s="168"/>
      <c r="G254" s="168"/>
      <c r="H254" s="168"/>
      <c r="I254" s="168"/>
      <c r="J254" s="168"/>
      <c r="L254" s="168"/>
    </row>
    <row r="255">
      <c r="E255" s="227"/>
      <c r="F255" s="163"/>
      <c r="G255" s="163"/>
      <c r="H255" s="163"/>
      <c r="I255" s="163"/>
      <c r="J255" s="163"/>
      <c r="L255" s="163"/>
    </row>
    <row r="256">
      <c r="E256" s="225"/>
      <c r="F256" s="168"/>
      <c r="G256" s="168"/>
      <c r="H256" s="168"/>
      <c r="I256" s="168"/>
      <c r="J256" s="168"/>
      <c r="L256" s="168"/>
    </row>
    <row r="257">
      <c r="E257" s="227"/>
      <c r="F257" s="163"/>
      <c r="G257" s="163"/>
      <c r="H257" s="163"/>
      <c r="I257" s="163"/>
      <c r="J257" s="163"/>
      <c r="L257" s="163"/>
    </row>
    <row r="258">
      <c r="E258" s="225"/>
      <c r="F258" s="168"/>
      <c r="G258" s="168"/>
      <c r="H258" s="168"/>
      <c r="I258" s="168"/>
      <c r="J258" s="168"/>
      <c r="L258" s="168"/>
    </row>
    <row r="259">
      <c r="E259" s="227"/>
      <c r="F259" s="163"/>
      <c r="G259" s="163"/>
      <c r="H259" s="163"/>
      <c r="I259" s="163"/>
      <c r="J259" s="163"/>
      <c r="L259" s="163"/>
    </row>
    <row r="260">
      <c r="E260" s="225"/>
      <c r="F260" s="168"/>
      <c r="G260" s="168"/>
      <c r="H260" s="168"/>
      <c r="I260" s="168"/>
      <c r="J260" s="168"/>
      <c r="L260" s="168"/>
    </row>
    <row r="261">
      <c r="E261" s="227"/>
      <c r="F261" s="163"/>
      <c r="G261" s="163"/>
      <c r="H261" s="163"/>
      <c r="I261" s="163"/>
      <c r="J261" s="163"/>
      <c r="L261" s="163"/>
    </row>
    <row r="262">
      <c r="E262" s="225"/>
      <c r="F262" s="168"/>
      <c r="G262" s="168"/>
      <c r="H262" s="168"/>
      <c r="I262" s="168"/>
      <c r="J262" s="168"/>
      <c r="L262" s="168"/>
    </row>
    <row r="263">
      <c r="E263" s="227"/>
      <c r="F263" s="163"/>
      <c r="G263" s="163"/>
      <c r="H263" s="163"/>
      <c r="I263" s="163"/>
      <c r="J263" s="163"/>
      <c r="L263" s="163"/>
    </row>
    <row r="264">
      <c r="E264" s="225"/>
      <c r="F264" s="168"/>
      <c r="G264" s="168"/>
      <c r="H264" s="168"/>
      <c r="I264" s="168"/>
      <c r="J264" s="168"/>
      <c r="L264" s="168"/>
    </row>
    <row r="265">
      <c r="E265" s="227"/>
      <c r="F265" s="163"/>
      <c r="G265" s="163"/>
      <c r="H265" s="163"/>
      <c r="I265" s="163"/>
      <c r="J265" s="163"/>
      <c r="L265" s="163"/>
    </row>
    <row r="266">
      <c r="E266" s="225"/>
      <c r="F266" s="168"/>
      <c r="G266" s="168"/>
      <c r="H266" s="168"/>
      <c r="I266" s="168"/>
      <c r="J266" s="168"/>
      <c r="L266" s="168"/>
    </row>
    <row r="267">
      <c r="E267" s="227"/>
      <c r="F267" s="163"/>
      <c r="G267" s="163"/>
      <c r="H267" s="163"/>
      <c r="I267" s="163"/>
      <c r="J267" s="163"/>
      <c r="L267" s="163"/>
    </row>
    <row r="268">
      <c r="E268" s="225"/>
      <c r="F268" s="168"/>
      <c r="G268" s="168"/>
      <c r="H268" s="168"/>
      <c r="I268" s="168"/>
      <c r="J268" s="168"/>
      <c r="L268" s="168"/>
    </row>
    <row r="269">
      <c r="E269" s="227"/>
      <c r="F269" s="163"/>
      <c r="G269" s="163"/>
      <c r="H269" s="163"/>
      <c r="I269" s="163"/>
      <c r="J269" s="163"/>
      <c r="L269" s="163"/>
    </row>
    <row r="270">
      <c r="E270" s="225"/>
      <c r="F270" s="168"/>
      <c r="G270" s="168"/>
      <c r="H270" s="168"/>
      <c r="I270" s="168"/>
      <c r="J270" s="168"/>
      <c r="L270" s="168"/>
    </row>
    <row r="271">
      <c r="E271" s="227"/>
      <c r="F271" s="163"/>
      <c r="G271" s="163"/>
      <c r="H271" s="163"/>
      <c r="I271" s="163"/>
      <c r="J271" s="163"/>
      <c r="L271" s="163"/>
    </row>
    <row r="272">
      <c r="E272" s="225"/>
      <c r="F272" s="168"/>
      <c r="G272" s="168"/>
      <c r="H272" s="168"/>
      <c r="I272" s="168"/>
      <c r="J272" s="168"/>
      <c r="L272" s="168"/>
    </row>
    <row r="273">
      <c r="E273" s="227"/>
      <c r="F273" s="163"/>
      <c r="G273" s="163"/>
      <c r="H273" s="163"/>
      <c r="I273" s="163"/>
      <c r="J273" s="163"/>
      <c r="L273" s="163"/>
    </row>
    <row r="274">
      <c r="E274" s="225"/>
      <c r="F274" s="168"/>
      <c r="G274" s="168"/>
      <c r="H274" s="168"/>
      <c r="I274" s="168"/>
      <c r="J274" s="168"/>
      <c r="L274" s="168"/>
    </row>
    <row r="275">
      <c r="E275" s="227"/>
      <c r="F275" s="163"/>
      <c r="G275" s="163"/>
      <c r="H275" s="163"/>
      <c r="I275" s="163"/>
      <c r="J275" s="163"/>
      <c r="L275" s="163"/>
    </row>
    <row r="276">
      <c r="E276" s="225"/>
      <c r="F276" s="168"/>
      <c r="G276" s="168"/>
      <c r="H276" s="168"/>
      <c r="I276" s="168"/>
      <c r="J276" s="168"/>
      <c r="L276" s="168"/>
    </row>
    <row r="277">
      <c r="E277" s="227"/>
      <c r="F277" s="163"/>
      <c r="G277" s="163"/>
      <c r="H277" s="163"/>
      <c r="I277" s="163"/>
      <c r="J277" s="163"/>
      <c r="L277" s="163"/>
    </row>
    <row r="278">
      <c r="E278" s="225"/>
      <c r="F278" s="168"/>
      <c r="G278" s="168"/>
      <c r="H278" s="168"/>
      <c r="I278" s="168"/>
      <c r="J278" s="168"/>
      <c r="L278" s="168"/>
    </row>
    <row r="279">
      <c r="E279" s="227"/>
      <c r="F279" s="163"/>
      <c r="G279" s="163"/>
      <c r="H279" s="163"/>
      <c r="I279" s="163"/>
      <c r="J279" s="163"/>
      <c r="L279" s="163"/>
    </row>
    <row r="280">
      <c r="E280" s="225"/>
      <c r="F280" s="168"/>
      <c r="G280" s="168"/>
      <c r="H280" s="168"/>
      <c r="I280" s="168"/>
      <c r="J280" s="168"/>
      <c r="L280" s="168"/>
    </row>
    <row r="281">
      <c r="E281" s="227"/>
      <c r="F281" s="163"/>
      <c r="G281" s="163"/>
      <c r="H281" s="163"/>
      <c r="I281" s="163"/>
      <c r="J281" s="163"/>
      <c r="L281" s="163"/>
    </row>
    <row r="282">
      <c r="E282" s="225"/>
      <c r="F282" s="168"/>
      <c r="G282" s="168"/>
      <c r="H282" s="168"/>
      <c r="I282" s="168"/>
      <c r="J282" s="168"/>
      <c r="L282" s="168"/>
    </row>
    <row r="283">
      <c r="E283" s="227"/>
      <c r="F283" s="163"/>
      <c r="G283" s="163"/>
      <c r="H283" s="163"/>
      <c r="I283" s="163"/>
      <c r="J283" s="163"/>
      <c r="L283" s="163"/>
    </row>
    <row r="284">
      <c r="E284" s="225"/>
      <c r="F284" s="168"/>
      <c r="G284" s="168"/>
      <c r="H284" s="168"/>
      <c r="I284" s="168"/>
      <c r="J284" s="168"/>
      <c r="L284" s="168"/>
    </row>
    <row r="285">
      <c r="E285" s="227"/>
      <c r="F285" s="163"/>
      <c r="G285" s="163"/>
      <c r="H285" s="163"/>
      <c r="I285" s="163"/>
      <c r="J285" s="163"/>
      <c r="L285" s="163"/>
    </row>
    <row r="286">
      <c r="E286" s="225"/>
      <c r="F286" s="168"/>
      <c r="G286" s="168"/>
      <c r="H286" s="168"/>
      <c r="I286" s="168"/>
      <c r="J286" s="168"/>
      <c r="L286" s="168"/>
    </row>
    <row r="287">
      <c r="E287" s="227"/>
      <c r="F287" s="163"/>
      <c r="G287" s="163"/>
      <c r="H287" s="163"/>
      <c r="I287" s="163"/>
      <c r="J287" s="163"/>
      <c r="L287" s="163"/>
    </row>
    <row r="288">
      <c r="E288" s="225"/>
      <c r="F288" s="168"/>
      <c r="G288" s="168"/>
      <c r="H288" s="168"/>
      <c r="I288" s="168"/>
      <c r="J288" s="168"/>
      <c r="L288" s="168"/>
    </row>
    <row r="289">
      <c r="E289" s="227"/>
      <c r="F289" s="163"/>
      <c r="G289" s="163"/>
      <c r="H289" s="163"/>
      <c r="I289" s="163"/>
      <c r="J289" s="163"/>
      <c r="L289" s="163"/>
    </row>
    <row r="290">
      <c r="E290" s="225"/>
      <c r="F290" s="168"/>
      <c r="G290" s="168"/>
      <c r="H290" s="168"/>
      <c r="I290" s="168"/>
      <c r="J290" s="168"/>
      <c r="L290" s="168"/>
    </row>
    <row r="291">
      <c r="E291" s="227"/>
      <c r="F291" s="163"/>
      <c r="G291" s="163"/>
      <c r="H291" s="163"/>
      <c r="I291" s="163"/>
      <c r="J291" s="163"/>
      <c r="L291" s="163"/>
    </row>
    <row r="292">
      <c r="E292" s="225"/>
      <c r="F292" s="168"/>
      <c r="G292" s="168"/>
      <c r="H292" s="168"/>
      <c r="I292" s="168"/>
      <c r="J292" s="168"/>
      <c r="L292" s="168"/>
    </row>
    <row r="293">
      <c r="E293" s="227"/>
      <c r="F293" s="163"/>
      <c r="G293" s="163"/>
      <c r="H293" s="163"/>
      <c r="I293" s="163"/>
      <c r="J293" s="163"/>
      <c r="L293" s="163"/>
    </row>
    <row r="294">
      <c r="E294" s="225"/>
      <c r="F294" s="168"/>
      <c r="G294" s="168"/>
      <c r="H294" s="168"/>
      <c r="I294" s="168"/>
      <c r="J294" s="168"/>
      <c r="L294" s="168"/>
    </row>
    <row r="295">
      <c r="E295" s="227"/>
      <c r="F295" s="163"/>
      <c r="G295" s="163"/>
      <c r="H295" s="163"/>
      <c r="I295" s="163"/>
      <c r="J295" s="163"/>
      <c r="L295" s="163"/>
    </row>
    <row r="296">
      <c r="E296" s="225"/>
      <c r="F296" s="168"/>
      <c r="G296" s="168"/>
      <c r="H296" s="168"/>
      <c r="I296" s="168"/>
      <c r="J296" s="168"/>
      <c r="L296" s="168"/>
    </row>
    <row r="297">
      <c r="E297" s="227"/>
      <c r="F297" s="163"/>
      <c r="G297" s="163"/>
      <c r="H297" s="163"/>
      <c r="I297" s="163"/>
      <c r="J297" s="163"/>
      <c r="L297" s="163"/>
    </row>
    <row r="298">
      <c r="E298" s="225"/>
      <c r="F298" s="168"/>
      <c r="G298" s="168"/>
      <c r="H298" s="168"/>
      <c r="I298" s="168"/>
      <c r="J298" s="168"/>
      <c r="L298" s="168"/>
    </row>
    <row r="299">
      <c r="E299" s="227"/>
      <c r="F299" s="163"/>
      <c r="G299" s="163"/>
      <c r="H299" s="163"/>
      <c r="I299" s="163"/>
      <c r="J299" s="163"/>
      <c r="L299" s="163"/>
    </row>
    <row r="300">
      <c r="E300" s="225"/>
      <c r="F300" s="168"/>
      <c r="G300" s="168"/>
      <c r="H300" s="168"/>
      <c r="I300" s="168"/>
      <c r="J300" s="168"/>
      <c r="L300" s="168"/>
    </row>
    <row r="301">
      <c r="E301" s="227"/>
      <c r="F301" s="163"/>
      <c r="G301" s="163"/>
      <c r="H301" s="163"/>
      <c r="I301" s="163"/>
      <c r="J301" s="163"/>
      <c r="L301" s="163"/>
    </row>
    <row r="302">
      <c r="E302" s="225"/>
      <c r="F302" s="168"/>
      <c r="G302" s="168"/>
      <c r="H302" s="168"/>
      <c r="I302" s="168"/>
      <c r="J302" s="168"/>
      <c r="L302" s="168"/>
    </row>
    <row r="303">
      <c r="E303" s="227"/>
      <c r="F303" s="163"/>
      <c r="G303" s="163"/>
      <c r="H303" s="163"/>
      <c r="I303" s="163"/>
      <c r="J303" s="163"/>
      <c r="L303" s="163"/>
    </row>
    <row r="304">
      <c r="E304" s="225"/>
      <c r="F304" s="168"/>
      <c r="G304" s="168"/>
      <c r="H304" s="168"/>
      <c r="I304" s="168"/>
      <c r="J304" s="168"/>
      <c r="L304" s="168"/>
    </row>
    <row r="305">
      <c r="E305" s="227"/>
      <c r="F305" s="163"/>
      <c r="G305" s="163"/>
      <c r="H305" s="163"/>
      <c r="I305" s="163"/>
      <c r="J305" s="163"/>
      <c r="L305" s="163"/>
    </row>
    <row r="306">
      <c r="E306" s="225"/>
      <c r="F306" s="168"/>
      <c r="G306" s="168"/>
      <c r="H306" s="168"/>
      <c r="I306" s="168"/>
      <c r="J306" s="168"/>
      <c r="L306" s="168"/>
    </row>
    <row r="307">
      <c r="E307" s="227"/>
      <c r="F307" s="163"/>
      <c r="G307" s="163"/>
      <c r="H307" s="163"/>
      <c r="I307" s="163"/>
      <c r="J307" s="163"/>
      <c r="L307" s="163"/>
    </row>
    <row r="308">
      <c r="E308" s="225"/>
      <c r="F308" s="168"/>
      <c r="G308" s="168"/>
      <c r="H308" s="168"/>
      <c r="I308" s="168"/>
      <c r="J308" s="168"/>
      <c r="L308" s="168"/>
    </row>
    <row r="309">
      <c r="E309" s="227"/>
      <c r="F309" s="163"/>
      <c r="G309" s="163"/>
      <c r="H309" s="163"/>
      <c r="I309" s="163"/>
      <c r="J309" s="163"/>
      <c r="L309" s="163"/>
    </row>
    <row r="310">
      <c r="E310" s="225"/>
      <c r="F310" s="168"/>
      <c r="G310" s="168"/>
      <c r="H310" s="168"/>
      <c r="I310" s="168"/>
      <c r="J310" s="168"/>
      <c r="L310" s="168"/>
    </row>
    <row r="311">
      <c r="E311" s="227"/>
      <c r="F311" s="163"/>
      <c r="G311" s="163"/>
      <c r="H311" s="163"/>
      <c r="I311" s="163"/>
      <c r="J311" s="163"/>
      <c r="L311" s="163"/>
    </row>
    <row r="312">
      <c r="E312" s="225"/>
      <c r="F312" s="168"/>
      <c r="G312" s="168"/>
      <c r="H312" s="168"/>
      <c r="I312" s="168"/>
      <c r="J312" s="168"/>
      <c r="L312" s="168"/>
    </row>
    <row r="313">
      <c r="E313" s="227"/>
      <c r="F313" s="163"/>
      <c r="G313" s="163"/>
      <c r="H313" s="163"/>
      <c r="I313" s="163"/>
      <c r="J313" s="163"/>
      <c r="L313" s="163"/>
    </row>
    <row r="314">
      <c r="E314" s="225"/>
      <c r="F314" s="168"/>
      <c r="G314" s="168"/>
      <c r="H314" s="168"/>
      <c r="I314" s="168"/>
      <c r="J314" s="168"/>
      <c r="L314" s="168"/>
    </row>
    <row r="315">
      <c r="E315" s="227"/>
      <c r="F315" s="163"/>
      <c r="G315" s="163"/>
      <c r="H315" s="163"/>
      <c r="I315" s="163"/>
      <c r="J315" s="163"/>
      <c r="L315" s="163"/>
    </row>
    <row r="316">
      <c r="E316" s="225"/>
      <c r="F316" s="168"/>
      <c r="G316" s="168"/>
      <c r="H316" s="168"/>
      <c r="I316" s="168"/>
      <c r="J316" s="168"/>
      <c r="L316" s="168"/>
    </row>
    <row r="317">
      <c r="E317" s="227"/>
      <c r="F317" s="163"/>
      <c r="G317" s="163"/>
      <c r="H317" s="163"/>
      <c r="I317" s="163"/>
      <c r="J317" s="163"/>
      <c r="L317" s="163"/>
    </row>
    <row r="318">
      <c r="E318" s="225"/>
      <c r="F318" s="168"/>
      <c r="G318" s="168"/>
      <c r="H318" s="168"/>
      <c r="I318" s="168"/>
      <c r="J318" s="168"/>
      <c r="L318" s="168"/>
    </row>
    <row r="319">
      <c r="E319" s="227"/>
      <c r="F319" s="163"/>
      <c r="G319" s="163"/>
      <c r="H319" s="163"/>
      <c r="I319" s="163"/>
      <c r="J319" s="163"/>
      <c r="L319" s="163"/>
    </row>
    <row r="320">
      <c r="E320" s="225"/>
      <c r="F320" s="168"/>
      <c r="G320" s="168"/>
      <c r="H320" s="168"/>
      <c r="I320" s="168"/>
      <c r="J320" s="168"/>
      <c r="L320" s="168"/>
    </row>
    <row r="321">
      <c r="E321" s="227"/>
      <c r="F321" s="163"/>
      <c r="G321" s="163"/>
      <c r="H321" s="163"/>
      <c r="I321" s="163"/>
      <c r="J321" s="163"/>
      <c r="L321" s="163"/>
    </row>
    <row r="322">
      <c r="E322" s="225"/>
      <c r="F322" s="168"/>
      <c r="G322" s="168"/>
      <c r="H322" s="168"/>
      <c r="I322" s="168"/>
      <c r="J322" s="168"/>
      <c r="L322" s="168"/>
    </row>
    <row r="323">
      <c r="E323" s="227"/>
      <c r="F323" s="163"/>
      <c r="G323" s="163"/>
      <c r="H323" s="163"/>
      <c r="I323" s="163"/>
      <c r="J323" s="163"/>
      <c r="L323" s="163"/>
    </row>
    <row r="324">
      <c r="E324" s="225"/>
      <c r="F324" s="168"/>
      <c r="G324" s="168"/>
      <c r="H324" s="168"/>
      <c r="I324" s="168"/>
      <c r="J324" s="168"/>
      <c r="L324" s="168"/>
    </row>
    <row r="325">
      <c r="E325" s="227"/>
      <c r="F325" s="163"/>
      <c r="G325" s="163"/>
      <c r="H325" s="163"/>
      <c r="I325" s="163"/>
      <c r="J325" s="163"/>
      <c r="L325" s="163"/>
    </row>
    <row r="326">
      <c r="E326" s="225"/>
      <c r="F326" s="168"/>
      <c r="G326" s="168"/>
      <c r="H326" s="168"/>
      <c r="I326" s="168"/>
      <c r="J326" s="168"/>
      <c r="L326" s="168"/>
    </row>
    <row r="327">
      <c r="E327" s="227"/>
      <c r="F327" s="163"/>
      <c r="G327" s="163"/>
      <c r="H327" s="163"/>
      <c r="I327" s="163"/>
      <c r="J327" s="163"/>
      <c r="L327" s="163"/>
    </row>
    <row r="328">
      <c r="E328" s="225"/>
      <c r="F328" s="168"/>
      <c r="G328" s="168"/>
      <c r="H328" s="168"/>
      <c r="I328" s="168"/>
      <c r="J328" s="168"/>
      <c r="L328" s="168"/>
    </row>
    <row r="329">
      <c r="E329" s="227"/>
      <c r="F329" s="163"/>
      <c r="G329" s="163"/>
      <c r="H329" s="163"/>
      <c r="I329" s="163"/>
      <c r="J329" s="163"/>
      <c r="L329" s="163"/>
    </row>
    <row r="330">
      <c r="E330" s="225"/>
      <c r="F330" s="168"/>
      <c r="G330" s="168"/>
      <c r="H330" s="168"/>
      <c r="I330" s="168"/>
      <c r="J330" s="168"/>
      <c r="L330" s="168"/>
    </row>
    <row r="331">
      <c r="E331" s="227"/>
      <c r="F331" s="163"/>
      <c r="G331" s="163"/>
      <c r="H331" s="163"/>
      <c r="I331" s="163"/>
      <c r="J331" s="163"/>
      <c r="L331" s="163"/>
    </row>
    <row r="332">
      <c r="E332" s="225"/>
      <c r="F332" s="168"/>
      <c r="G332" s="168"/>
      <c r="H332" s="168"/>
      <c r="I332" s="168"/>
      <c r="J332" s="168"/>
      <c r="L332" s="168"/>
    </row>
    <row r="333">
      <c r="E333" s="227"/>
      <c r="F333" s="163"/>
      <c r="G333" s="163"/>
      <c r="H333" s="163"/>
      <c r="I333" s="163"/>
      <c r="J333" s="163"/>
      <c r="L333" s="163"/>
    </row>
    <row r="334">
      <c r="E334" s="225"/>
      <c r="F334" s="168"/>
      <c r="G334" s="168"/>
      <c r="H334" s="168"/>
      <c r="I334" s="168"/>
      <c r="J334" s="168"/>
      <c r="L334" s="168"/>
    </row>
    <row r="335">
      <c r="E335" s="227"/>
      <c r="F335" s="163"/>
      <c r="G335" s="163"/>
      <c r="H335" s="163"/>
      <c r="I335" s="163"/>
      <c r="J335" s="163"/>
      <c r="L335" s="163"/>
    </row>
    <row r="336">
      <c r="E336" s="225"/>
      <c r="F336" s="168"/>
      <c r="G336" s="168"/>
      <c r="H336" s="168"/>
      <c r="I336" s="168"/>
      <c r="J336" s="168"/>
      <c r="L336" s="168"/>
    </row>
    <row r="337">
      <c r="E337" s="227"/>
      <c r="F337" s="163"/>
      <c r="G337" s="163"/>
      <c r="H337" s="163"/>
      <c r="I337" s="163"/>
      <c r="J337" s="163"/>
      <c r="L337" s="163"/>
    </row>
    <row r="338">
      <c r="E338" s="225"/>
      <c r="F338" s="168"/>
      <c r="G338" s="168"/>
      <c r="H338" s="168"/>
      <c r="I338" s="168"/>
      <c r="J338" s="168"/>
      <c r="L338" s="168"/>
    </row>
    <row r="339">
      <c r="E339" s="227"/>
      <c r="F339" s="163"/>
      <c r="G339" s="163"/>
      <c r="H339" s="163"/>
      <c r="I339" s="163"/>
      <c r="J339" s="163"/>
      <c r="L339" s="163"/>
    </row>
    <row r="340">
      <c r="E340" s="225"/>
      <c r="F340" s="168"/>
      <c r="G340" s="168"/>
      <c r="H340" s="168"/>
      <c r="I340" s="168"/>
      <c r="J340" s="168"/>
      <c r="L340" s="168"/>
    </row>
    <row r="341">
      <c r="E341" s="227"/>
      <c r="F341" s="163"/>
      <c r="G341" s="163"/>
      <c r="H341" s="163"/>
      <c r="I341" s="163"/>
      <c r="J341" s="163"/>
      <c r="L341" s="163"/>
    </row>
    <row r="342">
      <c r="E342" s="225"/>
      <c r="F342" s="168"/>
      <c r="G342" s="168"/>
      <c r="H342" s="168"/>
      <c r="I342" s="168"/>
      <c r="J342" s="168"/>
      <c r="L342" s="168"/>
    </row>
    <row r="343">
      <c r="E343" s="227"/>
      <c r="F343" s="163"/>
      <c r="G343" s="163"/>
      <c r="H343" s="163"/>
      <c r="I343" s="163"/>
      <c r="J343" s="163"/>
      <c r="L343" s="163"/>
    </row>
    <row r="344">
      <c r="E344" s="225"/>
      <c r="F344" s="168"/>
      <c r="G344" s="168"/>
      <c r="H344" s="168"/>
      <c r="I344" s="168"/>
      <c r="J344" s="168"/>
      <c r="L344" s="168"/>
    </row>
    <row r="345">
      <c r="E345" s="227"/>
      <c r="F345" s="163"/>
      <c r="G345" s="163"/>
      <c r="H345" s="163"/>
      <c r="I345" s="163"/>
      <c r="J345" s="163"/>
      <c r="L345" s="163"/>
    </row>
    <row r="346">
      <c r="E346" s="225"/>
      <c r="F346" s="168"/>
      <c r="G346" s="168"/>
      <c r="H346" s="168"/>
      <c r="I346" s="168"/>
      <c r="J346" s="168"/>
      <c r="L346" s="168"/>
    </row>
    <row r="347">
      <c r="E347" s="227"/>
      <c r="F347" s="163"/>
      <c r="G347" s="163"/>
      <c r="H347" s="163"/>
      <c r="I347" s="163"/>
      <c r="J347" s="163"/>
      <c r="L347" s="163"/>
    </row>
    <row r="348">
      <c r="E348" s="225"/>
      <c r="F348" s="168"/>
      <c r="G348" s="168"/>
      <c r="H348" s="168"/>
      <c r="I348" s="168"/>
      <c r="J348" s="168"/>
      <c r="L348" s="168"/>
    </row>
    <row r="349">
      <c r="E349" s="227"/>
      <c r="F349" s="163"/>
      <c r="G349" s="163"/>
      <c r="H349" s="163"/>
      <c r="I349" s="163"/>
      <c r="J349" s="163"/>
      <c r="L349" s="163"/>
    </row>
    <row r="350">
      <c r="E350" s="225"/>
      <c r="F350" s="168"/>
      <c r="G350" s="168"/>
      <c r="H350" s="168"/>
      <c r="I350" s="168"/>
      <c r="J350" s="168"/>
      <c r="L350" s="168"/>
    </row>
    <row r="351">
      <c r="E351" s="227"/>
      <c r="F351" s="163"/>
      <c r="G351" s="163"/>
      <c r="H351" s="163"/>
      <c r="I351" s="163"/>
      <c r="J351" s="163"/>
      <c r="L351" s="163"/>
    </row>
    <row r="352">
      <c r="E352" s="225"/>
      <c r="F352" s="168"/>
      <c r="G352" s="168"/>
      <c r="H352" s="168"/>
      <c r="I352" s="168"/>
      <c r="J352" s="168"/>
      <c r="L352" s="168"/>
    </row>
    <row r="353">
      <c r="E353" s="227"/>
      <c r="F353" s="163"/>
      <c r="G353" s="163"/>
      <c r="H353" s="163"/>
      <c r="I353" s="163"/>
      <c r="J353" s="163"/>
      <c r="L353" s="163"/>
    </row>
    <row r="354">
      <c r="E354" s="225"/>
      <c r="F354" s="168"/>
      <c r="G354" s="168"/>
      <c r="H354" s="168"/>
      <c r="I354" s="168"/>
      <c r="J354" s="168"/>
      <c r="L354" s="168"/>
    </row>
    <row r="355">
      <c r="E355" s="227"/>
      <c r="F355" s="163"/>
      <c r="G355" s="163"/>
      <c r="H355" s="163"/>
      <c r="I355" s="163"/>
      <c r="J355" s="163"/>
      <c r="L355" s="163"/>
    </row>
    <row r="356">
      <c r="E356" s="225"/>
      <c r="F356" s="168"/>
      <c r="G356" s="168"/>
      <c r="H356" s="168"/>
      <c r="I356" s="168"/>
      <c r="J356" s="168"/>
      <c r="L356" s="168"/>
    </row>
    <row r="357">
      <c r="E357" s="227"/>
      <c r="F357" s="163"/>
      <c r="G357" s="163"/>
      <c r="H357" s="163"/>
      <c r="I357" s="163"/>
      <c r="J357" s="163"/>
      <c r="L357" s="163"/>
    </row>
    <row r="358">
      <c r="E358" s="225"/>
      <c r="F358" s="168"/>
      <c r="G358" s="168"/>
      <c r="H358" s="168"/>
      <c r="I358" s="168"/>
      <c r="J358" s="168"/>
      <c r="L358" s="168"/>
    </row>
    <row r="359">
      <c r="E359" s="227"/>
      <c r="F359" s="163"/>
      <c r="G359" s="163"/>
      <c r="H359" s="163"/>
      <c r="I359" s="163"/>
      <c r="J359" s="163"/>
      <c r="L359" s="163"/>
    </row>
    <row r="360">
      <c r="E360" s="225"/>
      <c r="F360" s="168"/>
      <c r="G360" s="168"/>
      <c r="H360" s="168"/>
      <c r="I360" s="168"/>
      <c r="J360" s="168"/>
      <c r="L360" s="168"/>
    </row>
    <row r="361">
      <c r="E361" s="227"/>
      <c r="F361" s="163"/>
      <c r="G361" s="163"/>
      <c r="H361" s="163"/>
      <c r="I361" s="163"/>
      <c r="J361" s="163"/>
      <c r="L361" s="163"/>
    </row>
    <row r="362">
      <c r="E362" s="225"/>
      <c r="F362" s="168"/>
      <c r="G362" s="168"/>
      <c r="H362" s="168"/>
      <c r="I362" s="168"/>
      <c r="J362" s="168"/>
      <c r="L362" s="168"/>
    </row>
    <row r="363">
      <c r="E363" s="227"/>
      <c r="F363" s="163"/>
      <c r="G363" s="163"/>
      <c r="H363" s="163"/>
      <c r="I363" s="163"/>
      <c r="J363" s="163"/>
      <c r="L363" s="163"/>
    </row>
    <row r="364">
      <c r="E364" s="225"/>
      <c r="F364" s="168"/>
      <c r="G364" s="168"/>
      <c r="H364" s="168"/>
      <c r="I364" s="168"/>
      <c r="J364" s="168"/>
      <c r="L364" s="168"/>
    </row>
    <row r="365">
      <c r="E365" s="227"/>
      <c r="F365" s="163"/>
      <c r="G365" s="163"/>
      <c r="H365" s="163"/>
      <c r="I365" s="163"/>
      <c r="J365" s="163"/>
      <c r="L365" s="163"/>
    </row>
    <row r="366">
      <c r="E366" s="225"/>
      <c r="F366" s="168"/>
      <c r="G366" s="168"/>
      <c r="H366" s="168"/>
      <c r="I366" s="168"/>
      <c r="J366" s="168"/>
      <c r="L366" s="168"/>
    </row>
    <row r="367">
      <c r="E367" s="227"/>
      <c r="F367" s="163"/>
      <c r="G367" s="163"/>
      <c r="H367" s="163"/>
      <c r="I367" s="163"/>
      <c r="J367" s="163"/>
      <c r="L367" s="163"/>
    </row>
    <row r="368">
      <c r="E368" s="225"/>
      <c r="F368" s="168"/>
      <c r="G368" s="168"/>
      <c r="H368" s="168"/>
      <c r="I368" s="168"/>
      <c r="J368" s="168"/>
      <c r="L368" s="168"/>
    </row>
    <row r="369">
      <c r="E369" s="227"/>
      <c r="F369" s="163"/>
      <c r="G369" s="163"/>
      <c r="H369" s="163"/>
      <c r="I369" s="163"/>
      <c r="J369" s="163"/>
      <c r="L369" s="163"/>
    </row>
    <row r="370">
      <c r="E370" s="225"/>
      <c r="F370" s="168"/>
      <c r="G370" s="168"/>
      <c r="H370" s="168"/>
      <c r="I370" s="168"/>
      <c r="J370" s="168"/>
      <c r="L370" s="168"/>
    </row>
    <row r="371">
      <c r="E371" s="227"/>
      <c r="F371" s="163"/>
      <c r="G371" s="163"/>
      <c r="H371" s="163"/>
      <c r="I371" s="163"/>
      <c r="J371" s="163"/>
      <c r="L371" s="163"/>
    </row>
    <row r="372">
      <c r="E372" s="225"/>
      <c r="F372" s="168"/>
      <c r="G372" s="168"/>
      <c r="H372" s="168"/>
      <c r="I372" s="168"/>
      <c r="J372" s="168"/>
      <c r="L372" s="168"/>
    </row>
    <row r="373">
      <c r="E373" s="227"/>
      <c r="F373" s="163"/>
      <c r="G373" s="163"/>
      <c r="H373" s="163"/>
      <c r="I373" s="163"/>
      <c r="J373" s="163"/>
      <c r="L373" s="163"/>
    </row>
    <row r="374">
      <c r="E374" s="225"/>
      <c r="F374" s="168"/>
      <c r="G374" s="168"/>
      <c r="H374" s="168"/>
      <c r="I374" s="168"/>
      <c r="J374" s="168"/>
      <c r="L374" s="168"/>
    </row>
    <row r="375">
      <c r="E375" s="227"/>
      <c r="F375" s="163"/>
      <c r="G375" s="163"/>
      <c r="H375" s="163"/>
      <c r="I375" s="163"/>
      <c r="J375" s="163"/>
      <c r="L375" s="163"/>
    </row>
    <row r="376">
      <c r="E376" s="225"/>
      <c r="F376" s="168"/>
      <c r="G376" s="168"/>
      <c r="H376" s="168"/>
      <c r="I376" s="168"/>
      <c r="J376" s="168"/>
      <c r="L376" s="168"/>
    </row>
    <row r="377">
      <c r="E377" s="227"/>
      <c r="F377" s="163"/>
      <c r="G377" s="163"/>
      <c r="H377" s="163"/>
      <c r="I377" s="163"/>
      <c r="J377" s="163"/>
      <c r="L377" s="163"/>
    </row>
    <row r="378">
      <c r="E378" s="225"/>
      <c r="F378" s="168"/>
      <c r="G378" s="168"/>
      <c r="H378" s="168"/>
      <c r="I378" s="168"/>
      <c r="J378" s="168"/>
      <c r="L378" s="168"/>
    </row>
    <row r="379">
      <c r="E379" s="227"/>
      <c r="F379" s="163"/>
      <c r="G379" s="163"/>
      <c r="H379" s="163"/>
      <c r="I379" s="163"/>
      <c r="J379" s="163"/>
      <c r="L379" s="163"/>
    </row>
    <row r="380">
      <c r="E380" s="225"/>
      <c r="F380" s="168"/>
      <c r="G380" s="168"/>
      <c r="H380" s="168"/>
      <c r="I380" s="168"/>
      <c r="J380" s="168"/>
      <c r="L380" s="168"/>
    </row>
    <row r="381">
      <c r="E381" s="227"/>
      <c r="F381" s="163"/>
      <c r="G381" s="163"/>
      <c r="H381" s="163"/>
      <c r="I381" s="163"/>
      <c r="J381" s="163"/>
      <c r="L381" s="163"/>
    </row>
    <row r="382">
      <c r="E382" s="225"/>
      <c r="F382" s="168"/>
      <c r="G382" s="168"/>
      <c r="H382" s="168"/>
      <c r="I382" s="168"/>
      <c r="J382" s="168"/>
      <c r="L382" s="168"/>
    </row>
    <row r="383">
      <c r="E383" s="227"/>
      <c r="F383" s="163"/>
      <c r="G383" s="163"/>
      <c r="H383" s="163"/>
      <c r="I383" s="163"/>
      <c r="J383" s="163"/>
      <c r="L383" s="163"/>
    </row>
    <row r="384">
      <c r="E384" s="225"/>
      <c r="F384" s="168"/>
      <c r="G384" s="168"/>
      <c r="H384" s="168"/>
      <c r="I384" s="168"/>
      <c r="J384" s="168"/>
      <c r="L384" s="168"/>
    </row>
    <row r="385">
      <c r="E385" s="227"/>
      <c r="F385" s="163"/>
      <c r="G385" s="163"/>
      <c r="H385" s="163"/>
      <c r="I385" s="163"/>
      <c r="J385" s="163"/>
      <c r="L385" s="163"/>
    </row>
    <row r="386">
      <c r="E386" s="225"/>
      <c r="F386" s="168"/>
      <c r="G386" s="168"/>
      <c r="H386" s="168"/>
      <c r="I386" s="168"/>
      <c r="J386" s="168"/>
      <c r="L386" s="168"/>
    </row>
    <row r="387">
      <c r="E387" s="227"/>
      <c r="F387" s="163"/>
      <c r="G387" s="163"/>
      <c r="H387" s="163"/>
      <c r="I387" s="163"/>
      <c r="J387" s="163"/>
      <c r="L387" s="163"/>
    </row>
    <row r="388">
      <c r="E388" s="225"/>
      <c r="F388" s="168"/>
      <c r="G388" s="168"/>
      <c r="H388" s="168"/>
      <c r="I388" s="168"/>
      <c r="J388" s="168"/>
      <c r="L388" s="168"/>
    </row>
    <row r="389">
      <c r="E389" s="227"/>
      <c r="F389" s="163"/>
      <c r="G389" s="163"/>
      <c r="H389" s="163"/>
      <c r="I389" s="163"/>
      <c r="J389" s="163"/>
      <c r="L389" s="163"/>
    </row>
    <row r="390">
      <c r="E390" s="225"/>
      <c r="F390" s="168"/>
      <c r="G390" s="168"/>
      <c r="H390" s="168"/>
      <c r="I390" s="168"/>
      <c r="J390" s="168"/>
      <c r="L390" s="168"/>
    </row>
    <row r="391">
      <c r="E391" s="227"/>
      <c r="F391" s="163"/>
      <c r="G391" s="163"/>
      <c r="H391" s="163"/>
      <c r="I391" s="163"/>
      <c r="J391" s="163"/>
      <c r="L391" s="163"/>
    </row>
    <row r="392">
      <c r="E392" s="225"/>
      <c r="F392" s="168"/>
      <c r="G392" s="168"/>
      <c r="H392" s="168"/>
      <c r="I392" s="168"/>
      <c r="J392" s="168"/>
      <c r="L392" s="168"/>
    </row>
    <row r="393">
      <c r="E393" s="227"/>
      <c r="F393" s="163"/>
      <c r="G393" s="163"/>
      <c r="H393" s="163"/>
      <c r="I393" s="163"/>
      <c r="J393" s="163"/>
      <c r="L393" s="163"/>
    </row>
    <row r="394">
      <c r="E394" s="225"/>
      <c r="F394" s="168"/>
      <c r="G394" s="168"/>
      <c r="H394" s="168"/>
      <c r="I394" s="168"/>
      <c r="J394" s="168"/>
      <c r="L394" s="168"/>
    </row>
    <row r="395">
      <c r="E395" s="227"/>
      <c r="F395" s="163"/>
      <c r="G395" s="163"/>
      <c r="H395" s="163"/>
      <c r="I395" s="163"/>
      <c r="J395" s="163"/>
      <c r="L395" s="163"/>
    </row>
    <row r="396">
      <c r="E396" s="225"/>
      <c r="F396" s="168"/>
      <c r="G396" s="168"/>
      <c r="H396" s="168"/>
      <c r="I396" s="168"/>
      <c r="J396" s="168"/>
      <c r="L396" s="168"/>
    </row>
    <row r="397">
      <c r="E397" s="227"/>
      <c r="F397" s="163"/>
      <c r="G397" s="163"/>
      <c r="H397" s="163"/>
      <c r="I397" s="163"/>
      <c r="J397" s="163"/>
      <c r="L397" s="163"/>
    </row>
    <row r="398">
      <c r="E398" s="225"/>
      <c r="F398" s="168"/>
      <c r="G398" s="168"/>
      <c r="H398" s="168"/>
      <c r="I398" s="168"/>
      <c r="J398" s="168"/>
      <c r="L398" s="168"/>
    </row>
    <row r="399">
      <c r="E399" s="227"/>
      <c r="F399" s="163"/>
      <c r="G399" s="163"/>
      <c r="H399" s="163"/>
      <c r="I399" s="163"/>
      <c r="J399" s="163"/>
      <c r="L399" s="163"/>
    </row>
    <row r="400">
      <c r="E400" s="225"/>
      <c r="F400" s="168"/>
      <c r="G400" s="168"/>
      <c r="H400" s="168"/>
      <c r="I400" s="168"/>
      <c r="J400" s="168"/>
      <c r="L400" s="168"/>
    </row>
    <row r="401">
      <c r="E401" s="227"/>
      <c r="F401" s="163"/>
      <c r="G401" s="163"/>
      <c r="H401" s="163"/>
      <c r="I401" s="163"/>
      <c r="J401" s="163"/>
      <c r="L401" s="163"/>
    </row>
    <row r="402">
      <c r="E402" s="225"/>
      <c r="F402" s="168"/>
      <c r="G402" s="168"/>
      <c r="H402" s="168"/>
      <c r="I402" s="168"/>
      <c r="J402" s="168"/>
      <c r="L402" s="168"/>
    </row>
    <row r="403">
      <c r="E403" s="227"/>
      <c r="F403" s="163"/>
      <c r="G403" s="163"/>
      <c r="H403" s="163"/>
      <c r="I403" s="163"/>
      <c r="J403" s="163"/>
      <c r="L403" s="163"/>
    </row>
    <row r="404">
      <c r="E404" s="225"/>
      <c r="F404" s="168"/>
      <c r="G404" s="168"/>
      <c r="H404" s="168"/>
      <c r="I404" s="168"/>
      <c r="J404" s="168"/>
      <c r="L404" s="168"/>
    </row>
    <row r="405">
      <c r="E405" s="227"/>
      <c r="F405" s="163"/>
      <c r="G405" s="163"/>
      <c r="H405" s="163"/>
      <c r="I405" s="163"/>
      <c r="J405" s="163"/>
      <c r="L405" s="163"/>
    </row>
    <row r="406">
      <c r="E406" s="225"/>
      <c r="F406" s="168"/>
      <c r="G406" s="168"/>
      <c r="H406" s="168"/>
      <c r="I406" s="168"/>
      <c r="J406" s="168"/>
      <c r="L406" s="168"/>
    </row>
    <row r="407">
      <c r="E407" s="227"/>
      <c r="F407" s="163"/>
      <c r="G407" s="163"/>
      <c r="H407" s="163"/>
      <c r="I407" s="163"/>
      <c r="J407" s="163"/>
      <c r="L407" s="163"/>
    </row>
    <row r="408">
      <c r="E408" s="225"/>
      <c r="F408" s="168"/>
      <c r="G408" s="168"/>
      <c r="H408" s="168"/>
      <c r="I408" s="168"/>
      <c r="J408" s="168"/>
      <c r="L408" s="168"/>
    </row>
    <row r="409">
      <c r="E409" s="227"/>
      <c r="F409" s="163"/>
      <c r="G409" s="163"/>
      <c r="H409" s="163"/>
      <c r="I409" s="163"/>
      <c r="J409" s="163"/>
      <c r="L409" s="163"/>
    </row>
    <row r="410">
      <c r="E410" s="225"/>
      <c r="F410" s="168"/>
      <c r="G410" s="168"/>
      <c r="H410" s="168"/>
      <c r="I410" s="168"/>
      <c r="J410" s="168"/>
      <c r="L410" s="168"/>
    </row>
    <row r="411">
      <c r="E411" s="227"/>
      <c r="F411" s="163"/>
      <c r="G411" s="163"/>
      <c r="H411" s="163"/>
      <c r="I411" s="163"/>
      <c r="J411" s="163"/>
      <c r="L411" s="163"/>
    </row>
    <row r="412">
      <c r="E412" s="225"/>
      <c r="F412" s="168"/>
      <c r="G412" s="168"/>
      <c r="H412" s="168"/>
      <c r="I412" s="168"/>
      <c r="J412" s="168"/>
      <c r="L412" s="168"/>
    </row>
    <row r="413">
      <c r="E413" s="227"/>
      <c r="F413" s="163"/>
      <c r="G413" s="163"/>
      <c r="H413" s="163"/>
      <c r="I413" s="163"/>
      <c r="J413" s="163"/>
      <c r="L413" s="163"/>
    </row>
    <row r="414">
      <c r="E414" s="225"/>
      <c r="F414" s="168"/>
      <c r="G414" s="168"/>
      <c r="H414" s="168"/>
      <c r="I414" s="168"/>
      <c r="J414" s="168"/>
      <c r="L414" s="168"/>
    </row>
    <row r="415">
      <c r="E415" s="227"/>
      <c r="F415" s="163"/>
      <c r="G415" s="163"/>
      <c r="H415" s="163"/>
      <c r="I415" s="163"/>
      <c r="J415" s="163"/>
      <c r="L415" s="163"/>
    </row>
    <row r="416">
      <c r="E416" s="225"/>
      <c r="F416" s="168"/>
      <c r="G416" s="168"/>
      <c r="H416" s="168"/>
      <c r="I416" s="168"/>
      <c r="J416" s="168"/>
      <c r="L416" s="168"/>
    </row>
    <row r="417">
      <c r="E417" s="227"/>
      <c r="F417" s="163"/>
      <c r="G417" s="163"/>
      <c r="H417" s="163"/>
      <c r="I417" s="163"/>
      <c r="J417" s="163"/>
      <c r="L417" s="163"/>
    </row>
    <row r="418">
      <c r="E418" s="225"/>
      <c r="F418" s="168"/>
      <c r="G418" s="168"/>
      <c r="H418" s="168"/>
      <c r="I418" s="168"/>
      <c r="J418" s="168"/>
      <c r="L418" s="168"/>
    </row>
    <row r="419">
      <c r="E419" s="227"/>
      <c r="F419" s="163"/>
      <c r="G419" s="163"/>
      <c r="H419" s="163"/>
      <c r="I419" s="163"/>
      <c r="J419" s="163"/>
      <c r="L419" s="163"/>
    </row>
    <row r="420">
      <c r="E420" s="225"/>
      <c r="F420" s="168"/>
      <c r="G420" s="168"/>
      <c r="H420" s="168"/>
      <c r="I420" s="168"/>
      <c r="J420" s="168"/>
      <c r="L420" s="168"/>
    </row>
    <row r="421">
      <c r="E421" s="227"/>
      <c r="F421" s="163"/>
      <c r="G421" s="163"/>
      <c r="H421" s="163"/>
      <c r="I421" s="163"/>
      <c r="J421" s="163"/>
      <c r="L421" s="163"/>
    </row>
    <row r="422">
      <c r="E422" s="225"/>
      <c r="F422" s="168"/>
      <c r="G422" s="168"/>
      <c r="H422" s="168"/>
      <c r="I422" s="168"/>
      <c r="J422" s="168"/>
      <c r="L422" s="168"/>
    </row>
    <row r="423">
      <c r="E423" s="227"/>
      <c r="F423" s="163"/>
      <c r="G423" s="163"/>
      <c r="H423" s="163"/>
      <c r="I423" s="163"/>
      <c r="J423" s="163"/>
      <c r="L423" s="163"/>
    </row>
    <row r="424">
      <c r="E424" s="225"/>
      <c r="F424" s="168"/>
      <c r="G424" s="168"/>
      <c r="H424" s="168"/>
      <c r="I424" s="168"/>
      <c r="J424" s="168"/>
      <c r="L424" s="168"/>
    </row>
    <row r="425">
      <c r="E425" s="227"/>
      <c r="F425" s="163"/>
      <c r="G425" s="163"/>
      <c r="H425" s="163"/>
      <c r="I425" s="163"/>
      <c r="J425" s="163"/>
      <c r="L425" s="163"/>
    </row>
    <row r="426">
      <c r="E426" s="225"/>
      <c r="F426" s="168"/>
      <c r="G426" s="168"/>
      <c r="H426" s="168"/>
      <c r="I426" s="168"/>
      <c r="J426" s="168"/>
      <c r="L426" s="168"/>
    </row>
    <row r="427">
      <c r="E427" s="227"/>
      <c r="F427" s="163"/>
      <c r="G427" s="163"/>
      <c r="H427" s="163"/>
      <c r="I427" s="163"/>
      <c r="J427" s="163"/>
      <c r="L427" s="163"/>
    </row>
    <row r="428">
      <c r="E428" s="225"/>
      <c r="F428" s="168"/>
      <c r="G428" s="168"/>
      <c r="H428" s="168"/>
      <c r="I428" s="168"/>
      <c r="J428" s="168"/>
      <c r="L428" s="168"/>
    </row>
    <row r="429">
      <c r="E429" s="227"/>
      <c r="F429" s="163"/>
      <c r="G429" s="163"/>
      <c r="H429" s="163"/>
      <c r="I429" s="163"/>
      <c r="J429" s="163"/>
      <c r="L429" s="163"/>
    </row>
    <row r="430">
      <c r="E430" s="225"/>
      <c r="F430" s="168"/>
      <c r="G430" s="168"/>
      <c r="H430" s="168"/>
      <c r="I430" s="168"/>
      <c r="J430" s="168"/>
      <c r="L430" s="168"/>
    </row>
    <row r="431">
      <c r="E431" s="227"/>
      <c r="F431" s="163"/>
      <c r="G431" s="163"/>
      <c r="H431" s="163"/>
      <c r="I431" s="163"/>
      <c r="J431" s="163"/>
      <c r="L431" s="163"/>
    </row>
    <row r="432">
      <c r="E432" s="225"/>
      <c r="F432" s="168"/>
      <c r="G432" s="168"/>
      <c r="H432" s="168"/>
      <c r="I432" s="168"/>
      <c r="J432" s="168"/>
      <c r="L432" s="168"/>
    </row>
    <row r="433">
      <c r="E433" s="227"/>
      <c r="F433" s="163"/>
      <c r="G433" s="163"/>
      <c r="H433" s="163"/>
      <c r="I433" s="163"/>
      <c r="J433" s="163"/>
      <c r="L433" s="163"/>
    </row>
    <row r="434">
      <c r="E434" s="225"/>
      <c r="F434" s="168"/>
      <c r="G434" s="168"/>
      <c r="H434" s="168"/>
      <c r="I434" s="168"/>
      <c r="J434" s="168"/>
      <c r="L434" s="168"/>
    </row>
    <row r="435">
      <c r="E435" s="227"/>
      <c r="F435" s="163"/>
      <c r="G435" s="163"/>
      <c r="H435" s="163"/>
      <c r="I435" s="163"/>
      <c r="J435" s="163"/>
      <c r="L435" s="163"/>
    </row>
    <row r="436">
      <c r="E436" s="225"/>
      <c r="F436" s="168"/>
      <c r="G436" s="168"/>
      <c r="H436" s="168"/>
      <c r="I436" s="168"/>
      <c r="J436" s="168"/>
      <c r="L436" s="168"/>
    </row>
    <row r="437">
      <c r="E437" s="227"/>
      <c r="F437" s="163"/>
      <c r="G437" s="163"/>
      <c r="H437" s="163"/>
      <c r="I437" s="163"/>
      <c r="J437" s="163"/>
      <c r="L437" s="163"/>
    </row>
    <row r="438">
      <c r="E438" s="225"/>
      <c r="F438" s="168"/>
      <c r="G438" s="168"/>
      <c r="H438" s="168"/>
      <c r="I438" s="168"/>
      <c r="J438" s="168"/>
      <c r="L438" s="168"/>
    </row>
    <row r="439">
      <c r="E439" s="227"/>
      <c r="F439" s="163"/>
      <c r="G439" s="163"/>
      <c r="H439" s="163"/>
      <c r="I439" s="163"/>
      <c r="J439" s="163"/>
      <c r="L439" s="163"/>
    </row>
    <row r="440">
      <c r="E440" s="225"/>
      <c r="F440" s="168"/>
      <c r="G440" s="168"/>
      <c r="H440" s="168"/>
      <c r="I440" s="168"/>
      <c r="J440" s="168"/>
      <c r="L440" s="168"/>
    </row>
    <row r="441">
      <c r="E441" s="227"/>
      <c r="F441" s="163"/>
      <c r="G441" s="163"/>
      <c r="H441" s="163"/>
      <c r="I441" s="163"/>
      <c r="J441" s="163"/>
      <c r="L441" s="163"/>
    </row>
    <row r="442">
      <c r="E442" s="225"/>
      <c r="F442" s="168"/>
      <c r="G442" s="168"/>
      <c r="H442" s="168"/>
      <c r="I442" s="168"/>
      <c r="J442" s="168"/>
      <c r="L442" s="168"/>
    </row>
    <row r="443">
      <c r="E443" s="227"/>
      <c r="F443" s="163"/>
      <c r="G443" s="163"/>
      <c r="H443" s="163"/>
      <c r="I443" s="163"/>
      <c r="J443" s="163"/>
      <c r="L443" s="163"/>
    </row>
    <row r="444">
      <c r="E444" s="225"/>
      <c r="F444" s="168"/>
      <c r="G444" s="168"/>
      <c r="H444" s="168"/>
      <c r="I444" s="168"/>
      <c r="J444" s="168"/>
      <c r="L444" s="168"/>
    </row>
    <row r="445">
      <c r="E445" s="227"/>
      <c r="F445" s="163"/>
      <c r="G445" s="163"/>
      <c r="H445" s="163"/>
      <c r="I445" s="163"/>
      <c r="J445" s="163"/>
      <c r="L445" s="163"/>
    </row>
    <row r="446">
      <c r="E446" s="225"/>
      <c r="F446" s="168"/>
      <c r="G446" s="168"/>
      <c r="H446" s="168"/>
      <c r="I446" s="168"/>
      <c r="J446" s="168"/>
      <c r="L446" s="168"/>
    </row>
    <row r="447">
      <c r="E447" s="227"/>
      <c r="F447" s="163"/>
      <c r="G447" s="163"/>
      <c r="H447" s="163"/>
      <c r="I447" s="163"/>
      <c r="J447" s="163"/>
      <c r="L447" s="163"/>
    </row>
    <row r="448">
      <c r="E448" s="225"/>
      <c r="F448" s="168"/>
      <c r="G448" s="168"/>
      <c r="H448" s="168"/>
      <c r="I448" s="168"/>
      <c r="J448" s="168"/>
      <c r="L448" s="168"/>
    </row>
    <row r="449">
      <c r="E449" s="227"/>
      <c r="F449" s="163"/>
      <c r="G449" s="163"/>
      <c r="H449" s="163"/>
      <c r="I449" s="163"/>
      <c r="J449" s="163"/>
      <c r="L449" s="163"/>
    </row>
    <row r="450">
      <c r="E450" s="225"/>
      <c r="F450" s="168"/>
      <c r="G450" s="168"/>
      <c r="H450" s="168"/>
      <c r="I450" s="168"/>
      <c r="J450" s="168"/>
      <c r="L450" s="168"/>
    </row>
    <row r="451">
      <c r="E451" s="227"/>
      <c r="F451" s="163"/>
      <c r="G451" s="163"/>
      <c r="H451" s="163"/>
      <c r="I451" s="163"/>
      <c r="J451" s="163"/>
      <c r="L451" s="163"/>
    </row>
    <row r="452">
      <c r="E452" s="225"/>
      <c r="F452" s="168"/>
      <c r="G452" s="168"/>
      <c r="H452" s="168"/>
      <c r="I452" s="168"/>
      <c r="J452" s="168"/>
      <c r="L452" s="168"/>
    </row>
    <row r="453">
      <c r="E453" s="227"/>
      <c r="F453" s="163"/>
      <c r="G453" s="163"/>
      <c r="H453" s="163"/>
      <c r="I453" s="163"/>
      <c r="J453" s="163"/>
      <c r="L453" s="163"/>
    </row>
    <row r="454">
      <c r="E454" s="225"/>
      <c r="F454" s="168"/>
      <c r="G454" s="168"/>
      <c r="H454" s="168"/>
      <c r="I454" s="168"/>
      <c r="J454" s="168"/>
      <c r="L454" s="168"/>
    </row>
    <row r="455">
      <c r="E455" s="227"/>
      <c r="F455" s="163"/>
      <c r="G455" s="163"/>
      <c r="H455" s="163"/>
      <c r="I455" s="163"/>
      <c r="J455" s="163"/>
      <c r="L455" s="163"/>
    </row>
    <row r="456">
      <c r="E456" s="225"/>
      <c r="F456" s="168"/>
      <c r="G456" s="168"/>
      <c r="H456" s="168"/>
      <c r="I456" s="168"/>
      <c r="J456" s="168"/>
      <c r="L456" s="168"/>
    </row>
    <row r="457">
      <c r="E457" s="227"/>
      <c r="F457" s="163"/>
      <c r="G457" s="163"/>
      <c r="H457" s="163"/>
      <c r="I457" s="163"/>
      <c r="J457" s="163"/>
      <c r="L457" s="163"/>
    </row>
    <row r="458">
      <c r="E458" s="225"/>
      <c r="F458" s="168"/>
      <c r="G458" s="168"/>
      <c r="H458" s="168"/>
      <c r="I458" s="168"/>
      <c r="J458" s="168"/>
      <c r="L458" s="168"/>
    </row>
    <row r="459">
      <c r="E459" s="227"/>
      <c r="F459" s="163"/>
      <c r="G459" s="163"/>
      <c r="H459" s="163"/>
      <c r="I459" s="163"/>
      <c r="J459" s="163"/>
      <c r="L459" s="163"/>
    </row>
    <row r="460">
      <c r="E460" s="225"/>
      <c r="F460" s="168"/>
      <c r="G460" s="168"/>
      <c r="H460" s="168"/>
      <c r="I460" s="168"/>
      <c r="J460" s="168"/>
      <c r="L460" s="168"/>
    </row>
    <row r="461">
      <c r="E461" s="227"/>
      <c r="F461" s="163"/>
      <c r="G461" s="163"/>
      <c r="H461" s="163"/>
      <c r="I461" s="163"/>
      <c r="J461" s="163"/>
      <c r="L461" s="163"/>
    </row>
    <row r="462">
      <c r="E462" s="225"/>
      <c r="F462" s="168"/>
      <c r="G462" s="168"/>
      <c r="H462" s="168"/>
      <c r="I462" s="168"/>
      <c r="J462" s="168"/>
      <c r="L462" s="168"/>
    </row>
    <row r="463">
      <c r="E463" s="227"/>
      <c r="F463" s="163"/>
      <c r="G463" s="163"/>
      <c r="H463" s="163"/>
      <c r="I463" s="163"/>
      <c r="J463" s="163"/>
      <c r="L463" s="163"/>
    </row>
    <row r="464">
      <c r="E464" s="225"/>
      <c r="F464" s="168"/>
      <c r="G464" s="168"/>
      <c r="H464" s="168"/>
      <c r="I464" s="168"/>
      <c r="J464" s="168"/>
      <c r="L464" s="168"/>
    </row>
    <row r="465">
      <c r="E465" s="227"/>
      <c r="F465" s="163"/>
      <c r="G465" s="163"/>
      <c r="H465" s="163"/>
      <c r="I465" s="163"/>
      <c r="J465" s="163"/>
      <c r="L465" s="163"/>
    </row>
    <row r="466">
      <c r="E466" s="225"/>
      <c r="F466" s="168"/>
      <c r="G466" s="168"/>
      <c r="H466" s="168"/>
      <c r="I466" s="168"/>
      <c r="J466" s="168"/>
      <c r="L466" s="168"/>
    </row>
    <row r="467">
      <c r="E467" s="227"/>
      <c r="F467" s="163"/>
      <c r="G467" s="163"/>
      <c r="H467" s="163"/>
      <c r="I467" s="163"/>
      <c r="J467" s="163"/>
      <c r="L467" s="163"/>
    </row>
    <row r="468">
      <c r="E468" s="225"/>
      <c r="F468" s="168"/>
      <c r="G468" s="168"/>
      <c r="H468" s="168"/>
      <c r="I468" s="168"/>
      <c r="J468" s="168"/>
      <c r="L468" s="168"/>
    </row>
    <row r="469">
      <c r="E469" s="227"/>
      <c r="F469" s="163"/>
      <c r="G469" s="163"/>
      <c r="H469" s="163"/>
      <c r="I469" s="163"/>
      <c r="J469" s="163"/>
      <c r="L469" s="163"/>
    </row>
    <row r="470">
      <c r="E470" s="225"/>
      <c r="F470" s="168"/>
      <c r="G470" s="168"/>
      <c r="H470" s="168"/>
      <c r="I470" s="168"/>
      <c r="J470" s="168"/>
      <c r="L470" s="168"/>
    </row>
    <row r="471">
      <c r="E471" s="227"/>
      <c r="F471" s="163"/>
      <c r="G471" s="163"/>
      <c r="H471" s="163"/>
      <c r="I471" s="163"/>
      <c r="J471" s="163"/>
      <c r="L471" s="163"/>
    </row>
    <row r="472">
      <c r="E472" s="225"/>
      <c r="F472" s="168"/>
      <c r="G472" s="168"/>
      <c r="H472" s="168"/>
      <c r="I472" s="168"/>
      <c r="J472" s="168"/>
      <c r="L472" s="168"/>
    </row>
    <row r="473">
      <c r="E473" s="227"/>
      <c r="F473" s="163"/>
      <c r="G473" s="163"/>
      <c r="H473" s="163"/>
      <c r="I473" s="163"/>
      <c r="J473" s="163"/>
      <c r="L473" s="163"/>
    </row>
    <row r="474">
      <c r="E474" s="225"/>
      <c r="F474" s="168"/>
      <c r="G474" s="168"/>
      <c r="H474" s="168"/>
      <c r="I474" s="168"/>
      <c r="J474" s="168"/>
      <c r="L474" s="168"/>
    </row>
    <row r="475">
      <c r="E475" s="227"/>
      <c r="F475" s="163"/>
      <c r="G475" s="163"/>
      <c r="H475" s="163"/>
      <c r="I475" s="163"/>
      <c r="J475" s="163"/>
      <c r="L475" s="163"/>
    </row>
    <row r="476">
      <c r="E476" s="225"/>
      <c r="F476" s="168"/>
      <c r="G476" s="168"/>
      <c r="H476" s="168"/>
      <c r="I476" s="168"/>
      <c r="J476" s="168"/>
      <c r="L476" s="168"/>
    </row>
    <row r="477">
      <c r="E477" s="227"/>
      <c r="F477" s="163"/>
      <c r="G477" s="163"/>
      <c r="H477" s="163"/>
      <c r="I477" s="163"/>
      <c r="J477" s="163"/>
      <c r="L477" s="163"/>
    </row>
    <row r="478">
      <c r="E478" s="225"/>
      <c r="F478" s="168"/>
      <c r="G478" s="168"/>
      <c r="H478" s="168"/>
      <c r="I478" s="168"/>
      <c r="J478" s="168"/>
      <c r="L478" s="168"/>
    </row>
    <row r="479">
      <c r="E479" s="227"/>
      <c r="F479" s="163"/>
      <c r="G479" s="163"/>
      <c r="H479" s="163"/>
      <c r="I479" s="163"/>
      <c r="J479" s="163"/>
      <c r="L479" s="163"/>
    </row>
    <row r="480">
      <c r="E480" s="225"/>
      <c r="F480" s="168"/>
      <c r="G480" s="168"/>
      <c r="H480" s="168"/>
      <c r="I480" s="168"/>
      <c r="J480" s="168"/>
      <c r="L480" s="168"/>
    </row>
    <row r="481">
      <c r="E481" s="227"/>
      <c r="F481" s="163"/>
      <c r="G481" s="163"/>
      <c r="H481" s="163"/>
      <c r="I481" s="163"/>
      <c r="J481" s="163"/>
      <c r="L481" s="163"/>
    </row>
    <row r="482">
      <c r="E482" s="225"/>
      <c r="F482" s="168"/>
      <c r="G482" s="168"/>
      <c r="H482" s="168"/>
      <c r="I482" s="168"/>
      <c r="J482" s="168"/>
      <c r="L482" s="168"/>
    </row>
    <row r="483">
      <c r="E483" s="227"/>
      <c r="F483" s="163"/>
      <c r="G483" s="163"/>
      <c r="H483" s="163"/>
      <c r="I483" s="163"/>
      <c r="J483" s="163"/>
      <c r="L483" s="163"/>
    </row>
    <row r="484">
      <c r="E484" s="225"/>
      <c r="F484" s="168"/>
      <c r="G484" s="168"/>
      <c r="H484" s="168"/>
      <c r="I484" s="168"/>
      <c r="J484" s="168"/>
      <c r="L484" s="168"/>
    </row>
    <row r="485">
      <c r="E485" s="227"/>
      <c r="F485" s="163"/>
      <c r="G485" s="163"/>
      <c r="H485" s="163"/>
      <c r="I485" s="163"/>
      <c r="J485" s="163"/>
      <c r="L485" s="163"/>
    </row>
    <row r="486">
      <c r="E486" s="225"/>
      <c r="F486" s="168"/>
      <c r="G486" s="168"/>
      <c r="H486" s="168"/>
      <c r="I486" s="168"/>
      <c r="J486" s="168"/>
      <c r="L486" s="168"/>
    </row>
    <row r="487">
      <c r="E487" s="227"/>
      <c r="F487" s="163"/>
      <c r="G487" s="163"/>
      <c r="H487" s="163"/>
      <c r="I487" s="163"/>
      <c r="J487" s="163"/>
      <c r="L487" s="163"/>
    </row>
    <row r="488">
      <c r="E488" s="225"/>
      <c r="F488" s="168"/>
      <c r="G488" s="168"/>
      <c r="H488" s="168"/>
      <c r="I488" s="168"/>
      <c r="J488" s="168"/>
      <c r="L488" s="168"/>
    </row>
    <row r="489">
      <c r="E489" s="227"/>
      <c r="F489" s="163"/>
      <c r="G489" s="163"/>
      <c r="H489" s="163"/>
      <c r="I489" s="163"/>
      <c r="J489" s="163"/>
      <c r="L489" s="163"/>
    </row>
    <row r="490">
      <c r="E490" s="225"/>
      <c r="F490" s="168"/>
      <c r="G490" s="168"/>
      <c r="H490" s="168"/>
      <c r="I490" s="168"/>
      <c r="J490" s="168"/>
      <c r="L490" s="168"/>
    </row>
    <row r="491">
      <c r="E491" s="227"/>
      <c r="F491" s="163"/>
      <c r="G491" s="163"/>
      <c r="H491" s="163"/>
      <c r="I491" s="163"/>
      <c r="J491" s="163"/>
      <c r="L491" s="163"/>
    </row>
    <row r="492">
      <c r="E492" s="225"/>
      <c r="F492" s="168"/>
      <c r="G492" s="168"/>
      <c r="H492" s="168"/>
      <c r="I492" s="168"/>
      <c r="J492" s="168"/>
      <c r="L492" s="168"/>
    </row>
    <row r="493">
      <c r="E493" s="227"/>
      <c r="F493" s="163"/>
      <c r="G493" s="163"/>
      <c r="H493" s="163"/>
      <c r="I493" s="163"/>
      <c r="J493" s="163"/>
      <c r="L493" s="163"/>
    </row>
    <row r="494">
      <c r="E494" s="225"/>
      <c r="F494" s="168"/>
      <c r="G494" s="168"/>
      <c r="H494" s="168"/>
      <c r="I494" s="168"/>
      <c r="J494" s="168"/>
      <c r="L494" s="168"/>
    </row>
    <row r="495">
      <c r="E495" s="227"/>
      <c r="F495" s="163"/>
      <c r="G495" s="163"/>
      <c r="H495" s="163"/>
      <c r="I495" s="163"/>
      <c r="J495" s="163"/>
      <c r="L495" s="163"/>
    </row>
    <row r="496">
      <c r="E496" s="225"/>
      <c r="F496" s="168"/>
      <c r="G496" s="168"/>
      <c r="H496" s="168"/>
      <c r="I496" s="168"/>
      <c r="J496" s="168"/>
      <c r="L496" s="168"/>
    </row>
    <row r="497">
      <c r="E497" s="227"/>
      <c r="F497" s="163"/>
      <c r="G497" s="163"/>
      <c r="H497" s="163"/>
      <c r="I497" s="163"/>
      <c r="J497" s="163"/>
      <c r="L497" s="163"/>
    </row>
    <row r="498">
      <c r="E498" s="225"/>
      <c r="F498" s="168"/>
      <c r="G498" s="168"/>
      <c r="H498" s="168"/>
      <c r="I498" s="168"/>
      <c r="J498" s="168"/>
      <c r="L498" s="168"/>
    </row>
    <row r="499">
      <c r="E499" s="227"/>
      <c r="F499" s="163"/>
      <c r="G499" s="163"/>
      <c r="H499" s="163"/>
      <c r="I499" s="163"/>
      <c r="J499" s="163"/>
      <c r="L499" s="163"/>
    </row>
    <row r="500">
      <c r="E500" s="225"/>
      <c r="F500" s="168"/>
      <c r="G500" s="168"/>
      <c r="H500" s="168"/>
      <c r="I500" s="168"/>
      <c r="J500" s="168"/>
      <c r="L500" s="168"/>
    </row>
    <row r="501">
      <c r="E501" s="227"/>
      <c r="F501" s="163"/>
      <c r="G501" s="163"/>
      <c r="H501" s="163"/>
      <c r="I501" s="163"/>
      <c r="J501" s="163"/>
      <c r="L501" s="163"/>
    </row>
    <row r="502">
      <c r="E502" s="225"/>
      <c r="F502" s="168"/>
      <c r="G502" s="168"/>
      <c r="H502" s="168"/>
      <c r="I502" s="168"/>
      <c r="J502" s="168"/>
      <c r="L502" s="168"/>
    </row>
    <row r="503">
      <c r="E503" s="227"/>
      <c r="F503" s="163"/>
      <c r="G503" s="163"/>
      <c r="H503" s="163"/>
      <c r="I503" s="163"/>
      <c r="J503" s="163"/>
      <c r="L503" s="163"/>
    </row>
    <row r="504">
      <c r="E504" s="225"/>
      <c r="F504" s="168"/>
      <c r="G504" s="168"/>
      <c r="H504" s="168"/>
      <c r="I504" s="168"/>
      <c r="J504" s="168"/>
      <c r="L504" s="168"/>
    </row>
    <row r="505">
      <c r="E505" s="227"/>
      <c r="F505" s="163"/>
      <c r="G505" s="163"/>
      <c r="H505" s="163"/>
      <c r="I505" s="163"/>
      <c r="J505" s="163"/>
      <c r="L505" s="163"/>
    </row>
    <row r="506">
      <c r="E506" s="225"/>
      <c r="F506" s="168"/>
      <c r="G506" s="168"/>
      <c r="H506" s="168"/>
      <c r="I506" s="168"/>
      <c r="J506" s="168"/>
      <c r="L506" s="168"/>
    </row>
    <row r="507">
      <c r="E507" s="227"/>
      <c r="F507" s="163"/>
      <c r="G507" s="163"/>
      <c r="H507" s="163"/>
      <c r="I507" s="163"/>
      <c r="J507" s="163"/>
      <c r="L507" s="163"/>
    </row>
    <row r="508">
      <c r="E508" s="225"/>
      <c r="F508" s="168"/>
      <c r="G508" s="168"/>
      <c r="H508" s="168"/>
      <c r="I508" s="168"/>
      <c r="J508" s="168"/>
      <c r="L508" s="168"/>
    </row>
    <row r="509">
      <c r="E509" s="227"/>
      <c r="F509" s="163"/>
      <c r="G509" s="163"/>
      <c r="H509" s="163"/>
      <c r="I509" s="163"/>
      <c r="J509" s="163"/>
      <c r="L509" s="163"/>
    </row>
    <row r="510">
      <c r="E510" s="225"/>
      <c r="F510" s="168"/>
      <c r="G510" s="168"/>
      <c r="H510" s="168"/>
      <c r="I510" s="168"/>
      <c r="J510" s="168"/>
      <c r="L510" s="168"/>
    </row>
    <row r="511">
      <c r="E511" s="227"/>
      <c r="F511" s="163"/>
      <c r="G511" s="163"/>
      <c r="H511" s="163"/>
      <c r="I511" s="163"/>
      <c r="J511" s="163"/>
      <c r="L511" s="163"/>
    </row>
    <row r="512">
      <c r="E512" s="225"/>
      <c r="F512" s="168"/>
      <c r="G512" s="168"/>
      <c r="H512" s="168"/>
      <c r="I512" s="168"/>
      <c r="J512" s="168"/>
      <c r="L512" s="168"/>
    </row>
    <row r="513">
      <c r="E513" s="227"/>
      <c r="F513" s="163"/>
      <c r="G513" s="163"/>
      <c r="H513" s="163"/>
      <c r="I513" s="163"/>
      <c r="J513" s="163"/>
      <c r="L513" s="163"/>
    </row>
    <row r="514">
      <c r="E514" s="225"/>
      <c r="F514" s="168"/>
      <c r="G514" s="168"/>
      <c r="H514" s="168"/>
      <c r="I514" s="168"/>
      <c r="J514" s="168"/>
      <c r="L514" s="168"/>
    </row>
    <row r="515">
      <c r="E515" s="227"/>
      <c r="F515" s="163"/>
      <c r="G515" s="163"/>
      <c r="H515" s="163"/>
      <c r="I515" s="163"/>
      <c r="J515" s="163"/>
      <c r="L515" s="163"/>
    </row>
    <row r="516">
      <c r="E516" s="225"/>
      <c r="F516" s="168"/>
      <c r="G516" s="168"/>
      <c r="H516" s="168"/>
      <c r="I516" s="168"/>
      <c r="J516" s="168"/>
      <c r="L516" s="168"/>
    </row>
    <row r="517">
      <c r="E517" s="227"/>
      <c r="F517" s="163"/>
      <c r="G517" s="163"/>
      <c r="H517" s="163"/>
      <c r="I517" s="163"/>
      <c r="J517" s="163"/>
      <c r="L517" s="163"/>
    </row>
    <row r="518">
      <c r="E518" s="225"/>
      <c r="F518" s="168"/>
      <c r="G518" s="168"/>
      <c r="H518" s="168"/>
      <c r="I518" s="168"/>
      <c r="J518" s="168"/>
      <c r="L518" s="168"/>
    </row>
    <row r="519">
      <c r="E519" s="227"/>
      <c r="F519" s="163"/>
      <c r="G519" s="163"/>
      <c r="H519" s="163"/>
      <c r="I519" s="163"/>
      <c r="J519" s="163"/>
      <c r="L519" s="163"/>
    </row>
    <row r="520">
      <c r="E520" s="225"/>
      <c r="F520" s="168"/>
      <c r="G520" s="168"/>
      <c r="H520" s="168"/>
      <c r="I520" s="168"/>
      <c r="J520" s="168"/>
      <c r="L520" s="168"/>
    </row>
    <row r="521">
      <c r="E521" s="227"/>
      <c r="F521" s="163"/>
      <c r="G521" s="163"/>
      <c r="H521" s="163"/>
      <c r="I521" s="163"/>
      <c r="J521" s="163"/>
      <c r="L521" s="163"/>
    </row>
    <row r="522">
      <c r="E522" s="225"/>
      <c r="F522" s="168"/>
      <c r="G522" s="168"/>
      <c r="H522" s="168"/>
      <c r="I522" s="168"/>
      <c r="J522" s="168"/>
      <c r="L522" s="168"/>
    </row>
    <row r="523">
      <c r="E523" s="227"/>
      <c r="F523" s="163"/>
      <c r="G523" s="163"/>
      <c r="H523" s="163"/>
      <c r="I523" s="163"/>
      <c r="J523" s="163"/>
      <c r="L523" s="163"/>
    </row>
    <row r="524">
      <c r="E524" s="225"/>
      <c r="F524" s="168"/>
      <c r="G524" s="168"/>
      <c r="H524" s="168"/>
      <c r="I524" s="168"/>
      <c r="J524" s="168"/>
      <c r="L524" s="168"/>
    </row>
    <row r="525">
      <c r="E525" s="227"/>
      <c r="F525" s="163"/>
      <c r="G525" s="163"/>
      <c r="H525" s="163"/>
      <c r="I525" s="163"/>
      <c r="J525" s="163"/>
      <c r="L525" s="163"/>
    </row>
    <row r="526">
      <c r="E526" s="225"/>
      <c r="F526" s="168"/>
      <c r="G526" s="168"/>
      <c r="H526" s="168"/>
      <c r="I526" s="168"/>
      <c r="J526" s="168"/>
      <c r="L526" s="168"/>
    </row>
    <row r="527">
      <c r="E527" s="227"/>
      <c r="F527" s="163"/>
      <c r="G527" s="163"/>
      <c r="H527" s="163"/>
      <c r="I527" s="163"/>
      <c r="J527" s="163"/>
      <c r="L527" s="163"/>
    </row>
    <row r="528">
      <c r="E528" s="225"/>
      <c r="F528" s="168"/>
      <c r="G528" s="168"/>
      <c r="H528" s="168"/>
      <c r="I528" s="168"/>
      <c r="J528" s="168"/>
      <c r="L528" s="168"/>
    </row>
    <row r="529">
      <c r="E529" s="227"/>
      <c r="F529" s="163"/>
      <c r="G529" s="163"/>
      <c r="H529" s="163"/>
      <c r="I529" s="163"/>
      <c r="J529" s="163"/>
      <c r="L529" s="163"/>
    </row>
    <row r="530">
      <c r="E530" s="225"/>
      <c r="F530" s="168"/>
      <c r="G530" s="168"/>
      <c r="H530" s="168"/>
      <c r="I530" s="168"/>
      <c r="J530" s="168"/>
      <c r="L530" s="168"/>
    </row>
    <row r="531">
      <c r="E531" s="227"/>
      <c r="F531" s="163"/>
      <c r="G531" s="163"/>
      <c r="H531" s="163"/>
      <c r="I531" s="163"/>
      <c r="J531" s="163"/>
      <c r="L531" s="163"/>
    </row>
    <row r="532">
      <c r="E532" s="225"/>
      <c r="F532" s="168"/>
      <c r="G532" s="168"/>
      <c r="H532" s="168"/>
      <c r="I532" s="168"/>
      <c r="J532" s="168"/>
      <c r="L532" s="168"/>
    </row>
    <row r="533">
      <c r="E533" s="227"/>
      <c r="F533" s="163"/>
      <c r="G533" s="163"/>
      <c r="H533" s="163"/>
      <c r="I533" s="163"/>
      <c r="J533" s="163"/>
      <c r="L533" s="163"/>
    </row>
    <row r="534">
      <c r="E534" s="225"/>
      <c r="F534" s="168"/>
      <c r="G534" s="168"/>
      <c r="H534" s="168"/>
      <c r="I534" s="168"/>
      <c r="J534" s="168"/>
      <c r="L534" s="168"/>
    </row>
    <row r="535">
      <c r="E535" s="227"/>
      <c r="F535" s="163"/>
      <c r="G535" s="163"/>
      <c r="H535" s="163"/>
      <c r="I535" s="163"/>
      <c r="J535" s="163"/>
      <c r="L535" s="163"/>
    </row>
    <row r="536">
      <c r="E536" s="225"/>
      <c r="F536" s="168"/>
      <c r="G536" s="168"/>
      <c r="H536" s="168"/>
      <c r="I536" s="168"/>
      <c r="J536" s="168"/>
      <c r="L536" s="168"/>
    </row>
    <row r="537">
      <c r="E537" s="227"/>
      <c r="F537" s="163"/>
      <c r="G537" s="163"/>
      <c r="H537" s="163"/>
      <c r="I537" s="163"/>
      <c r="J537" s="163"/>
      <c r="L537" s="163"/>
    </row>
    <row r="538">
      <c r="E538" s="225"/>
      <c r="F538" s="168"/>
      <c r="G538" s="168"/>
      <c r="H538" s="168"/>
      <c r="I538" s="168"/>
      <c r="J538" s="168"/>
      <c r="L538" s="168"/>
    </row>
    <row r="539">
      <c r="E539" s="227"/>
      <c r="F539" s="163"/>
      <c r="G539" s="163"/>
      <c r="H539" s="163"/>
      <c r="I539" s="163"/>
      <c r="J539" s="163"/>
      <c r="L539" s="163"/>
    </row>
    <row r="540">
      <c r="E540" s="225"/>
      <c r="F540" s="168"/>
      <c r="G540" s="168"/>
      <c r="H540" s="168"/>
      <c r="I540" s="168"/>
      <c r="J540" s="168"/>
      <c r="L540" s="168"/>
    </row>
    <row r="541">
      <c r="E541" s="227"/>
      <c r="F541" s="163"/>
      <c r="G541" s="163"/>
      <c r="H541" s="163"/>
      <c r="I541" s="163"/>
      <c r="J541" s="163"/>
      <c r="L541" s="163"/>
    </row>
    <row r="542">
      <c r="E542" s="225"/>
      <c r="F542" s="168"/>
      <c r="G542" s="168"/>
      <c r="H542" s="168"/>
      <c r="I542" s="168"/>
      <c r="J542" s="168"/>
      <c r="L542" s="168"/>
    </row>
    <row r="543">
      <c r="E543" s="227"/>
      <c r="F543" s="163"/>
      <c r="G543" s="163"/>
      <c r="H543" s="163"/>
      <c r="I543" s="163"/>
      <c r="J543" s="163"/>
      <c r="L543" s="163"/>
    </row>
    <row r="544">
      <c r="E544" s="225"/>
      <c r="F544" s="168"/>
      <c r="G544" s="168"/>
      <c r="H544" s="168"/>
      <c r="I544" s="168"/>
      <c r="J544" s="168"/>
      <c r="L544" s="168"/>
    </row>
    <row r="545">
      <c r="E545" s="227"/>
      <c r="F545" s="163"/>
      <c r="G545" s="163"/>
      <c r="H545" s="163"/>
      <c r="I545" s="163"/>
      <c r="J545" s="163"/>
      <c r="L545" s="163"/>
    </row>
    <row r="546">
      <c r="E546" s="225"/>
      <c r="F546" s="168"/>
      <c r="G546" s="168"/>
      <c r="H546" s="168"/>
      <c r="I546" s="168"/>
      <c r="J546" s="168"/>
      <c r="L546" s="168"/>
    </row>
    <row r="547">
      <c r="E547" s="227"/>
      <c r="F547" s="163"/>
      <c r="G547" s="163"/>
      <c r="H547" s="163"/>
      <c r="I547" s="163"/>
      <c r="J547" s="163"/>
      <c r="L547" s="163"/>
    </row>
    <row r="548">
      <c r="E548" s="225"/>
      <c r="F548" s="168"/>
      <c r="G548" s="168"/>
      <c r="H548" s="168"/>
      <c r="I548" s="168"/>
      <c r="J548" s="168"/>
      <c r="L548" s="168"/>
    </row>
    <row r="549">
      <c r="E549" s="227"/>
      <c r="F549" s="163"/>
      <c r="G549" s="163"/>
      <c r="H549" s="163"/>
      <c r="I549" s="163"/>
      <c r="J549" s="163"/>
      <c r="L549" s="163"/>
    </row>
    <row r="550">
      <c r="E550" s="225"/>
      <c r="F550" s="168"/>
      <c r="G550" s="168"/>
      <c r="H550" s="168"/>
      <c r="I550" s="168"/>
      <c r="J550" s="168"/>
      <c r="L550" s="168"/>
    </row>
    <row r="551">
      <c r="E551" s="227"/>
      <c r="F551" s="163"/>
      <c r="G551" s="163"/>
      <c r="H551" s="163"/>
      <c r="I551" s="163"/>
      <c r="J551" s="163"/>
      <c r="L551" s="163"/>
    </row>
    <row r="552">
      <c r="E552" s="225"/>
      <c r="F552" s="168"/>
      <c r="G552" s="168"/>
      <c r="H552" s="168"/>
      <c r="I552" s="168"/>
      <c r="J552" s="168"/>
      <c r="L552" s="168"/>
    </row>
    <row r="553">
      <c r="E553" s="227"/>
      <c r="F553" s="163"/>
      <c r="G553" s="163"/>
      <c r="H553" s="163"/>
      <c r="I553" s="163"/>
      <c r="J553" s="163"/>
      <c r="L553" s="163"/>
    </row>
    <row r="554">
      <c r="E554" s="225"/>
      <c r="F554" s="168"/>
      <c r="G554" s="168"/>
      <c r="H554" s="168"/>
      <c r="I554" s="168"/>
      <c r="J554" s="168"/>
      <c r="L554" s="168"/>
    </row>
    <row r="555">
      <c r="E555" s="227"/>
      <c r="F555" s="163"/>
      <c r="G555" s="163"/>
      <c r="H555" s="163"/>
      <c r="I555" s="163"/>
      <c r="J555" s="163"/>
      <c r="L555" s="163"/>
    </row>
    <row r="556">
      <c r="E556" s="225"/>
      <c r="F556" s="168"/>
      <c r="G556" s="168"/>
      <c r="H556" s="168"/>
      <c r="I556" s="168"/>
      <c r="J556" s="168"/>
      <c r="L556" s="168"/>
    </row>
    <row r="557">
      <c r="E557" s="227"/>
      <c r="F557" s="163"/>
      <c r="G557" s="163"/>
      <c r="H557" s="163"/>
      <c r="I557" s="163"/>
      <c r="J557" s="163"/>
      <c r="L557" s="163"/>
    </row>
    <row r="558">
      <c r="E558" s="225"/>
      <c r="F558" s="168"/>
      <c r="G558" s="168"/>
      <c r="H558" s="168"/>
      <c r="I558" s="168"/>
      <c r="J558" s="168"/>
      <c r="L558" s="168"/>
    </row>
    <row r="559">
      <c r="E559" s="227"/>
      <c r="F559" s="163"/>
      <c r="G559" s="163"/>
      <c r="H559" s="163"/>
      <c r="I559" s="163"/>
      <c r="J559" s="163"/>
      <c r="L559" s="163"/>
    </row>
    <row r="560">
      <c r="E560" s="225"/>
      <c r="F560" s="168"/>
      <c r="G560" s="168"/>
      <c r="H560" s="168"/>
      <c r="I560" s="168"/>
      <c r="J560" s="168"/>
      <c r="L560" s="168"/>
    </row>
    <row r="561">
      <c r="E561" s="227"/>
      <c r="F561" s="163"/>
      <c r="G561" s="163"/>
      <c r="H561" s="163"/>
      <c r="I561" s="163"/>
      <c r="J561" s="163"/>
      <c r="L561" s="163"/>
    </row>
    <row r="562">
      <c r="E562" s="225"/>
      <c r="F562" s="168"/>
      <c r="G562" s="168"/>
      <c r="H562" s="168"/>
      <c r="I562" s="168"/>
      <c r="J562" s="168"/>
      <c r="L562" s="168"/>
    </row>
    <row r="563">
      <c r="E563" s="227"/>
      <c r="F563" s="163"/>
      <c r="G563" s="163"/>
      <c r="H563" s="163"/>
      <c r="I563" s="163"/>
      <c r="J563" s="163"/>
      <c r="L563" s="163"/>
    </row>
    <row r="564">
      <c r="E564" s="225"/>
      <c r="F564" s="168"/>
      <c r="G564" s="168"/>
      <c r="H564" s="168"/>
      <c r="I564" s="168"/>
      <c r="J564" s="168"/>
      <c r="L564" s="168"/>
    </row>
    <row r="565">
      <c r="E565" s="227"/>
      <c r="F565" s="163"/>
      <c r="G565" s="163"/>
      <c r="H565" s="163"/>
      <c r="I565" s="163"/>
      <c r="J565" s="163"/>
      <c r="L565" s="163"/>
    </row>
    <row r="566">
      <c r="E566" s="225"/>
      <c r="F566" s="168"/>
      <c r="G566" s="168"/>
      <c r="H566" s="168"/>
      <c r="I566" s="168"/>
      <c r="J566" s="168"/>
      <c r="L566" s="168"/>
    </row>
    <row r="567">
      <c r="E567" s="227"/>
      <c r="F567" s="163"/>
      <c r="G567" s="163"/>
      <c r="H567" s="163"/>
      <c r="I567" s="163"/>
      <c r="J567" s="163"/>
      <c r="L567" s="163"/>
    </row>
    <row r="568">
      <c r="E568" s="225"/>
      <c r="F568" s="168"/>
      <c r="G568" s="168"/>
      <c r="H568" s="168"/>
      <c r="I568" s="168"/>
      <c r="J568" s="168"/>
      <c r="L568" s="168"/>
    </row>
    <row r="569">
      <c r="E569" s="227"/>
      <c r="F569" s="163"/>
      <c r="G569" s="163"/>
      <c r="H569" s="163"/>
      <c r="I569" s="163"/>
      <c r="J569" s="163"/>
      <c r="L569" s="163"/>
    </row>
    <row r="570">
      <c r="E570" s="225"/>
      <c r="F570" s="168"/>
      <c r="G570" s="168"/>
      <c r="H570" s="168"/>
      <c r="I570" s="168"/>
      <c r="J570" s="168"/>
      <c r="L570" s="168"/>
    </row>
    <row r="571">
      <c r="E571" s="227"/>
      <c r="F571" s="163"/>
      <c r="G571" s="163"/>
      <c r="H571" s="163"/>
      <c r="I571" s="163"/>
      <c r="J571" s="163"/>
      <c r="L571" s="163"/>
    </row>
    <row r="572">
      <c r="E572" s="225"/>
      <c r="F572" s="168"/>
      <c r="G572" s="168"/>
      <c r="H572" s="168"/>
      <c r="I572" s="168"/>
      <c r="J572" s="168"/>
      <c r="L572" s="168"/>
    </row>
    <row r="573">
      <c r="E573" s="227"/>
      <c r="F573" s="163"/>
      <c r="G573" s="163"/>
      <c r="H573" s="163"/>
      <c r="I573" s="163"/>
      <c r="J573" s="163"/>
      <c r="L573" s="163"/>
    </row>
    <row r="574">
      <c r="E574" s="225"/>
      <c r="F574" s="168"/>
      <c r="G574" s="168"/>
      <c r="H574" s="168"/>
      <c r="I574" s="168"/>
      <c r="J574" s="168"/>
      <c r="L574" s="168"/>
    </row>
    <row r="575">
      <c r="E575" s="227"/>
      <c r="F575" s="163"/>
      <c r="G575" s="163"/>
      <c r="H575" s="163"/>
      <c r="I575" s="163"/>
      <c r="J575" s="163"/>
      <c r="L575" s="163"/>
    </row>
    <row r="576">
      <c r="E576" s="225"/>
      <c r="F576" s="168"/>
      <c r="G576" s="168"/>
      <c r="H576" s="168"/>
      <c r="I576" s="168"/>
      <c r="J576" s="168"/>
      <c r="L576" s="168"/>
    </row>
    <row r="577">
      <c r="E577" s="227"/>
      <c r="F577" s="163"/>
      <c r="G577" s="163"/>
      <c r="H577" s="163"/>
      <c r="I577" s="163"/>
      <c r="J577" s="163"/>
      <c r="L577" s="163"/>
    </row>
    <row r="578">
      <c r="E578" s="225"/>
      <c r="F578" s="168"/>
      <c r="G578" s="168"/>
      <c r="H578" s="168"/>
      <c r="I578" s="168"/>
      <c r="J578" s="168"/>
      <c r="L578" s="168"/>
    </row>
    <row r="579">
      <c r="E579" s="227"/>
      <c r="F579" s="163"/>
      <c r="G579" s="163"/>
      <c r="H579" s="163"/>
      <c r="I579" s="163"/>
      <c r="J579" s="163"/>
      <c r="L579" s="163"/>
    </row>
    <row r="580">
      <c r="E580" s="225"/>
      <c r="F580" s="168"/>
      <c r="G580" s="168"/>
      <c r="H580" s="168"/>
      <c r="I580" s="168"/>
      <c r="J580" s="168"/>
      <c r="L580" s="168"/>
    </row>
    <row r="581">
      <c r="E581" s="227"/>
      <c r="F581" s="163"/>
      <c r="G581" s="163"/>
      <c r="H581" s="163"/>
      <c r="I581" s="163"/>
      <c r="J581" s="163"/>
      <c r="L581" s="163"/>
    </row>
    <row r="582">
      <c r="E582" s="225"/>
      <c r="F582" s="168"/>
      <c r="G582" s="168"/>
      <c r="H582" s="168"/>
      <c r="I582" s="168"/>
      <c r="J582" s="168"/>
      <c r="L582" s="168"/>
    </row>
    <row r="583">
      <c r="E583" s="227"/>
      <c r="F583" s="163"/>
      <c r="G583" s="163"/>
      <c r="H583" s="163"/>
      <c r="I583" s="163"/>
      <c r="J583" s="163"/>
      <c r="L583" s="163"/>
    </row>
    <row r="584">
      <c r="E584" s="225"/>
      <c r="F584" s="168"/>
      <c r="G584" s="168"/>
      <c r="H584" s="168"/>
      <c r="I584" s="168"/>
      <c r="J584" s="168"/>
      <c r="L584" s="168"/>
    </row>
    <row r="585">
      <c r="E585" s="227"/>
      <c r="F585" s="163"/>
      <c r="G585" s="163"/>
      <c r="H585" s="163"/>
      <c r="I585" s="163"/>
      <c r="J585" s="163"/>
      <c r="L585" s="163"/>
    </row>
    <row r="586">
      <c r="E586" s="225"/>
      <c r="F586" s="168"/>
      <c r="G586" s="168"/>
      <c r="H586" s="168"/>
      <c r="I586" s="168"/>
      <c r="J586" s="168"/>
      <c r="L586" s="168"/>
    </row>
    <row r="587">
      <c r="E587" s="227"/>
      <c r="F587" s="163"/>
      <c r="G587" s="163"/>
      <c r="H587" s="163"/>
      <c r="I587" s="163"/>
      <c r="J587" s="163"/>
      <c r="L587" s="163"/>
    </row>
    <row r="588">
      <c r="E588" s="225"/>
      <c r="F588" s="168"/>
      <c r="G588" s="168"/>
      <c r="H588" s="168"/>
      <c r="I588" s="168"/>
      <c r="J588" s="168"/>
      <c r="L588" s="168"/>
    </row>
    <row r="589">
      <c r="E589" s="227"/>
      <c r="F589" s="163"/>
      <c r="G589" s="163"/>
      <c r="H589" s="163"/>
      <c r="I589" s="163"/>
      <c r="J589" s="163"/>
      <c r="L589" s="163"/>
    </row>
    <row r="590">
      <c r="E590" s="225"/>
      <c r="F590" s="168"/>
      <c r="G590" s="168"/>
      <c r="H590" s="168"/>
      <c r="I590" s="168"/>
      <c r="J590" s="168"/>
      <c r="L590" s="168"/>
    </row>
    <row r="591">
      <c r="E591" s="227"/>
      <c r="F591" s="163"/>
      <c r="G591" s="163"/>
      <c r="H591" s="163"/>
      <c r="I591" s="163"/>
      <c r="J591" s="163"/>
      <c r="L591" s="163"/>
    </row>
    <row r="592">
      <c r="E592" s="225"/>
      <c r="F592" s="168"/>
      <c r="G592" s="168"/>
      <c r="H592" s="168"/>
      <c r="I592" s="168"/>
      <c r="J592" s="168"/>
      <c r="L592" s="168"/>
    </row>
    <row r="593">
      <c r="E593" s="227"/>
      <c r="F593" s="163"/>
      <c r="G593" s="163"/>
      <c r="H593" s="163"/>
      <c r="I593" s="163"/>
      <c r="J593" s="163"/>
      <c r="L593" s="163"/>
    </row>
    <row r="594">
      <c r="E594" s="225"/>
      <c r="F594" s="168"/>
      <c r="G594" s="168"/>
      <c r="H594" s="168"/>
      <c r="I594" s="168"/>
      <c r="J594" s="168"/>
      <c r="L594" s="168"/>
    </row>
    <row r="595">
      <c r="E595" s="227"/>
      <c r="F595" s="163"/>
      <c r="G595" s="163"/>
      <c r="H595" s="163"/>
      <c r="I595" s="163"/>
      <c r="J595" s="163"/>
      <c r="L595" s="163"/>
    </row>
    <row r="596">
      <c r="E596" s="225"/>
      <c r="F596" s="168"/>
      <c r="G596" s="168"/>
      <c r="H596" s="168"/>
      <c r="I596" s="168"/>
      <c r="J596" s="168"/>
      <c r="L596" s="168"/>
    </row>
    <row r="597">
      <c r="E597" s="227"/>
      <c r="F597" s="163"/>
      <c r="G597" s="163"/>
      <c r="H597" s="163"/>
      <c r="I597" s="163"/>
      <c r="J597" s="163"/>
      <c r="L597" s="163"/>
    </row>
    <row r="598">
      <c r="E598" s="225"/>
      <c r="F598" s="168"/>
      <c r="G598" s="168"/>
      <c r="H598" s="168"/>
      <c r="I598" s="168"/>
      <c r="J598" s="168"/>
      <c r="L598" s="168"/>
    </row>
    <row r="599">
      <c r="E599" s="227"/>
      <c r="F599" s="163"/>
      <c r="G599" s="163"/>
      <c r="H599" s="163"/>
      <c r="I599" s="163"/>
      <c r="J599" s="163"/>
      <c r="L599" s="163"/>
    </row>
    <row r="600">
      <c r="E600" s="225"/>
      <c r="F600" s="168"/>
      <c r="G600" s="168"/>
      <c r="H600" s="168"/>
      <c r="I600" s="168"/>
      <c r="J600" s="168"/>
      <c r="L600" s="168"/>
    </row>
    <row r="601">
      <c r="E601" s="227"/>
      <c r="F601" s="163"/>
      <c r="G601" s="163"/>
      <c r="H601" s="163"/>
      <c r="I601" s="163"/>
      <c r="J601" s="163"/>
      <c r="L601" s="163"/>
    </row>
    <row r="602">
      <c r="E602" s="225"/>
      <c r="F602" s="168"/>
      <c r="G602" s="168"/>
      <c r="H602" s="168"/>
      <c r="I602" s="168"/>
      <c r="J602" s="168"/>
      <c r="L602" s="168"/>
    </row>
    <row r="603">
      <c r="E603" s="227"/>
      <c r="F603" s="163"/>
      <c r="G603" s="163"/>
      <c r="H603" s="163"/>
      <c r="I603" s="163"/>
      <c r="J603" s="163"/>
      <c r="L603" s="163"/>
    </row>
    <row r="604">
      <c r="E604" s="225"/>
      <c r="F604" s="168"/>
      <c r="G604" s="168"/>
      <c r="H604" s="168"/>
      <c r="I604" s="168"/>
      <c r="J604" s="168"/>
      <c r="L604" s="168"/>
    </row>
    <row r="605">
      <c r="E605" s="227"/>
      <c r="F605" s="163"/>
      <c r="G605" s="163"/>
      <c r="H605" s="163"/>
      <c r="I605" s="163"/>
      <c r="J605" s="163"/>
      <c r="L605" s="163"/>
    </row>
    <row r="606">
      <c r="E606" s="225"/>
      <c r="F606" s="168"/>
      <c r="G606" s="168"/>
      <c r="H606" s="168"/>
      <c r="I606" s="168"/>
      <c r="J606" s="168"/>
      <c r="L606" s="168"/>
    </row>
    <row r="607">
      <c r="E607" s="227"/>
      <c r="F607" s="163"/>
      <c r="G607" s="163"/>
      <c r="H607" s="163"/>
      <c r="I607" s="163"/>
      <c r="J607" s="163"/>
      <c r="L607" s="163"/>
    </row>
    <row r="608">
      <c r="E608" s="225"/>
      <c r="F608" s="168"/>
      <c r="G608" s="168"/>
      <c r="H608" s="168"/>
      <c r="I608" s="168"/>
      <c r="J608" s="168"/>
      <c r="L608" s="168"/>
    </row>
    <row r="609">
      <c r="E609" s="227"/>
      <c r="F609" s="163"/>
      <c r="G609" s="163"/>
      <c r="H609" s="163"/>
      <c r="I609" s="163"/>
      <c r="J609" s="163"/>
      <c r="L609" s="163"/>
    </row>
    <row r="610">
      <c r="E610" s="225"/>
      <c r="F610" s="168"/>
      <c r="G610" s="168"/>
      <c r="H610" s="168"/>
      <c r="I610" s="168"/>
      <c r="J610" s="168"/>
      <c r="L610" s="168"/>
    </row>
    <row r="611">
      <c r="E611" s="227"/>
      <c r="F611" s="163"/>
      <c r="G611" s="163"/>
      <c r="H611" s="163"/>
      <c r="I611" s="163"/>
      <c r="J611" s="163"/>
      <c r="L611" s="163"/>
    </row>
    <row r="612">
      <c r="E612" s="225"/>
      <c r="F612" s="168"/>
      <c r="G612" s="168"/>
      <c r="H612" s="168"/>
      <c r="I612" s="168"/>
      <c r="J612" s="168"/>
      <c r="L612" s="168"/>
    </row>
    <row r="613">
      <c r="E613" s="227"/>
      <c r="F613" s="163"/>
      <c r="G613" s="163"/>
      <c r="H613" s="163"/>
      <c r="I613" s="163"/>
      <c r="J613" s="163"/>
      <c r="L613" s="163"/>
    </row>
    <row r="614">
      <c r="E614" s="225"/>
      <c r="F614" s="168"/>
      <c r="G614" s="168"/>
      <c r="H614" s="168"/>
      <c r="I614" s="168"/>
      <c r="J614" s="168"/>
      <c r="L614" s="168"/>
    </row>
    <row r="615">
      <c r="E615" s="227"/>
      <c r="F615" s="163"/>
      <c r="G615" s="163"/>
      <c r="H615" s="163"/>
      <c r="I615" s="163"/>
      <c r="J615" s="163"/>
      <c r="L615" s="163"/>
    </row>
    <row r="616">
      <c r="E616" s="225"/>
      <c r="F616" s="168"/>
      <c r="G616" s="168"/>
      <c r="H616" s="168"/>
      <c r="I616" s="168"/>
      <c r="J616" s="168"/>
      <c r="L616" s="168"/>
    </row>
    <row r="617">
      <c r="E617" s="227"/>
      <c r="F617" s="163"/>
      <c r="G617" s="163"/>
      <c r="H617" s="163"/>
      <c r="I617" s="163"/>
      <c r="J617" s="163"/>
      <c r="L617" s="163"/>
    </row>
    <row r="618">
      <c r="E618" s="225"/>
      <c r="F618" s="168"/>
      <c r="G618" s="168"/>
      <c r="H618" s="168"/>
      <c r="I618" s="168"/>
      <c r="J618" s="168"/>
      <c r="L618" s="168"/>
    </row>
    <row r="619">
      <c r="E619" s="227"/>
      <c r="F619" s="163"/>
      <c r="G619" s="163"/>
      <c r="H619" s="163"/>
      <c r="I619" s="163"/>
      <c r="J619" s="163"/>
      <c r="L619" s="163"/>
    </row>
    <row r="620">
      <c r="E620" s="225"/>
      <c r="F620" s="168"/>
      <c r="G620" s="168"/>
      <c r="H620" s="168"/>
      <c r="I620" s="168"/>
      <c r="J620" s="168"/>
      <c r="L620" s="168"/>
    </row>
    <row r="621">
      <c r="E621" s="227"/>
      <c r="F621" s="163"/>
      <c r="G621" s="163"/>
      <c r="H621" s="163"/>
      <c r="I621" s="163"/>
      <c r="J621" s="163"/>
      <c r="L621" s="163"/>
    </row>
    <row r="622">
      <c r="E622" s="225"/>
      <c r="F622" s="168"/>
      <c r="G622" s="168"/>
      <c r="H622" s="168"/>
      <c r="I622" s="168"/>
      <c r="J622" s="168"/>
      <c r="L622" s="168"/>
    </row>
    <row r="623">
      <c r="E623" s="227"/>
      <c r="F623" s="163"/>
      <c r="G623" s="163"/>
      <c r="H623" s="163"/>
      <c r="I623" s="163"/>
      <c r="J623" s="163"/>
      <c r="L623" s="163"/>
    </row>
    <row r="624">
      <c r="E624" s="225"/>
      <c r="F624" s="168"/>
      <c r="G624" s="168"/>
      <c r="H624" s="168"/>
      <c r="I624" s="168"/>
      <c r="J624" s="168"/>
      <c r="L624" s="168"/>
    </row>
    <row r="625">
      <c r="E625" s="227"/>
      <c r="F625" s="163"/>
      <c r="G625" s="163"/>
      <c r="H625" s="163"/>
      <c r="I625" s="163"/>
      <c r="J625" s="163"/>
      <c r="L625" s="163"/>
    </row>
    <row r="626">
      <c r="E626" s="225"/>
      <c r="F626" s="168"/>
      <c r="G626" s="168"/>
      <c r="H626" s="168"/>
      <c r="I626" s="168"/>
      <c r="J626" s="168"/>
      <c r="L626" s="168"/>
    </row>
    <row r="627">
      <c r="E627" s="227"/>
      <c r="F627" s="163"/>
      <c r="G627" s="163"/>
      <c r="H627" s="163"/>
      <c r="I627" s="163"/>
      <c r="J627" s="163"/>
      <c r="L627" s="163"/>
    </row>
    <row r="628">
      <c r="E628" s="225"/>
      <c r="F628" s="168"/>
      <c r="G628" s="168"/>
      <c r="H628" s="168"/>
      <c r="I628" s="168"/>
      <c r="J628" s="168"/>
      <c r="L628" s="168"/>
    </row>
    <row r="629">
      <c r="E629" s="227"/>
      <c r="F629" s="163"/>
      <c r="G629" s="163"/>
      <c r="H629" s="163"/>
      <c r="I629" s="163"/>
      <c r="J629" s="163"/>
      <c r="L629" s="163"/>
    </row>
    <row r="630">
      <c r="E630" s="225"/>
      <c r="F630" s="168"/>
      <c r="G630" s="168"/>
      <c r="H630" s="168"/>
      <c r="I630" s="168"/>
      <c r="J630" s="168"/>
      <c r="L630" s="168"/>
    </row>
    <row r="631">
      <c r="E631" s="227"/>
      <c r="F631" s="163"/>
      <c r="G631" s="163"/>
      <c r="H631" s="163"/>
      <c r="I631" s="163"/>
      <c r="J631" s="163"/>
      <c r="L631" s="163"/>
    </row>
    <row r="632">
      <c r="E632" s="225"/>
      <c r="F632" s="168"/>
      <c r="G632" s="168"/>
      <c r="H632" s="168"/>
      <c r="I632" s="168"/>
      <c r="J632" s="168"/>
      <c r="L632" s="168"/>
    </row>
    <row r="633">
      <c r="E633" s="227"/>
      <c r="F633" s="163"/>
      <c r="G633" s="163"/>
      <c r="H633" s="163"/>
      <c r="I633" s="163"/>
      <c r="J633" s="163"/>
      <c r="L633" s="163"/>
    </row>
    <row r="634">
      <c r="E634" s="225"/>
      <c r="F634" s="168"/>
      <c r="G634" s="168"/>
      <c r="H634" s="168"/>
      <c r="I634" s="168"/>
      <c r="J634" s="168"/>
      <c r="L634" s="168"/>
    </row>
    <row r="635">
      <c r="E635" s="227"/>
      <c r="F635" s="163"/>
      <c r="G635" s="163"/>
      <c r="H635" s="163"/>
      <c r="I635" s="163"/>
      <c r="J635" s="163"/>
      <c r="L635" s="163"/>
    </row>
    <row r="636">
      <c r="E636" s="225"/>
      <c r="F636" s="168"/>
      <c r="G636" s="168"/>
      <c r="H636" s="168"/>
      <c r="I636" s="168"/>
      <c r="J636" s="168"/>
      <c r="L636" s="168"/>
    </row>
    <row r="637">
      <c r="E637" s="227"/>
      <c r="F637" s="163"/>
      <c r="G637" s="163"/>
      <c r="H637" s="163"/>
      <c r="I637" s="163"/>
      <c r="J637" s="163"/>
      <c r="L637" s="163"/>
    </row>
    <row r="638">
      <c r="E638" s="225"/>
      <c r="F638" s="168"/>
      <c r="G638" s="168"/>
      <c r="H638" s="168"/>
      <c r="I638" s="168"/>
      <c r="J638" s="168"/>
      <c r="L638" s="168"/>
    </row>
    <row r="639">
      <c r="E639" s="227"/>
      <c r="F639" s="163"/>
      <c r="G639" s="163"/>
      <c r="H639" s="163"/>
      <c r="I639" s="163"/>
      <c r="J639" s="163"/>
      <c r="L639" s="163"/>
    </row>
    <row r="640">
      <c r="E640" s="225"/>
      <c r="F640" s="168"/>
      <c r="G640" s="168"/>
      <c r="H640" s="168"/>
      <c r="I640" s="168"/>
      <c r="J640" s="168"/>
      <c r="L640" s="168"/>
    </row>
    <row r="641">
      <c r="E641" s="227"/>
      <c r="F641" s="163"/>
      <c r="G641" s="163"/>
      <c r="H641" s="163"/>
      <c r="I641" s="163"/>
      <c r="J641" s="163"/>
      <c r="L641" s="163"/>
    </row>
    <row r="642">
      <c r="E642" s="225"/>
      <c r="F642" s="168"/>
      <c r="G642" s="168"/>
      <c r="H642" s="168"/>
      <c r="I642" s="168"/>
      <c r="J642" s="168"/>
      <c r="L642" s="168"/>
    </row>
    <row r="643">
      <c r="E643" s="227"/>
      <c r="F643" s="163"/>
      <c r="G643" s="163"/>
      <c r="H643" s="163"/>
      <c r="I643" s="163"/>
      <c r="J643" s="163"/>
      <c r="L643" s="163"/>
    </row>
    <row r="644">
      <c r="E644" s="225"/>
      <c r="F644" s="168"/>
      <c r="G644" s="168"/>
      <c r="H644" s="168"/>
      <c r="I644" s="168"/>
      <c r="J644" s="168"/>
      <c r="L644" s="168"/>
    </row>
    <row r="645">
      <c r="E645" s="227"/>
      <c r="F645" s="163"/>
      <c r="G645" s="163"/>
      <c r="H645" s="163"/>
      <c r="I645" s="163"/>
      <c r="J645" s="163"/>
      <c r="L645" s="163"/>
    </row>
    <row r="646">
      <c r="E646" s="225"/>
      <c r="F646" s="168"/>
      <c r="G646" s="168"/>
      <c r="H646" s="168"/>
      <c r="I646" s="168"/>
      <c r="J646" s="168"/>
      <c r="L646" s="168"/>
    </row>
    <row r="647">
      <c r="E647" s="227"/>
      <c r="F647" s="163"/>
      <c r="G647" s="163"/>
      <c r="H647" s="163"/>
      <c r="I647" s="163"/>
      <c r="J647" s="163"/>
      <c r="L647" s="163"/>
    </row>
    <row r="648">
      <c r="E648" s="225"/>
      <c r="F648" s="168"/>
      <c r="G648" s="168"/>
      <c r="H648" s="168"/>
      <c r="I648" s="168"/>
      <c r="J648" s="168"/>
      <c r="L648" s="168"/>
    </row>
    <row r="649">
      <c r="E649" s="227"/>
      <c r="F649" s="163"/>
      <c r="G649" s="163"/>
      <c r="H649" s="163"/>
      <c r="I649" s="163"/>
      <c r="J649" s="163"/>
      <c r="L649" s="163"/>
    </row>
    <row r="650">
      <c r="E650" s="225"/>
      <c r="F650" s="168"/>
      <c r="G650" s="168"/>
      <c r="H650" s="168"/>
      <c r="I650" s="168"/>
      <c r="J650" s="168"/>
      <c r="L650" s="168"/>
    </row>
    <row r="651">
      <c r="E651" s="227"/>
      <c r="F651" s="163"/>
      <c r="G651" s="163"/>
      <c r="H651" s="163"/>
      <c r="I651" s="163"/>
      <c r="J651" s="163"/>
      <c r="L651" s="163"/>
    </row>
    <row r="652">
      <c r="E652" s="225"/>
      <c r="F652" s="168"/>
      <c r="G652" s="168"/>
      <c r="H652" s="168"/>
      <c r="I652" s="168"/>
      <c r="J652" s="168"/>
      <c r="L652" s="168"/>
    </row>
    <row r="653">
      <c r="E653" s="227"/>
      <c r="F653" s="163"/>
      <c r="G653" s="163"/>
      <c r="H653" s="163"/>
      <c r="I653" s="163"/>
      <c r="J653" s="163"/>
      <c r="L653" s="163"/>
    </row>
    <row r="654">
      <c r="E654" s="225"/>
      <c r="F654" s="168"/>
      <c r="G654" s="168"/>
      <c r="H654" s="168"/>
      <c r="I654" s="168"/>
      <c r="J654" s="168"/>
      <c r="L654" s="168"/>
    </row>
    <row r="655">
      <c r="E655" s="227"/>
      <c r="F655" s="163"/>
      <c r="G655" s="163"/>
      <c r="H655" s="163"/>
      <c r="I655" s="163"/>
      <c r="J655" s="163"/>
      <c r="L655" s="163"/>
    </row>
    <row r="656">
      <c r="E656" s="225"/>
      <c r="F656" s="168"/>
      <c r="G656" s="168"/>
      <c r="H656" s="168"/>
      <c r="I656" s="168"/>
      <c r="J656" s="168"/>
      <c r="L656" s="168"/>
    </row>
    <row r="657">
      <c r="E657" s="227"/>
      <c r="F657" s="163"/>
      <c r="G657" s="163"/>
      <c r="H657" s="163"/>
      <c r="I657" s="163"/>
      <c r="J657" s="163"/>
      <c r="L657" s="163"/>
    </row>
    <row r="658">
      <c r="E658" s="225"/>
      <c r="F658" s="168"/>
      <c r="G658" s="168"/>
      <c r="H658" s="168"/>
      <c r="I658" s="168"/>
      <c r="J658" s="168"/>
      <c r="L658" s="168"/>
    </row>
    <row r="659">
      <c r="E659" s="227"/>
      <c r="F659" s="163"/>
      <c r="G659" s="163"/>
      <c r="H659" s="163"/>
      <c r="I659" s="163"/>
      <c r="J659" s="163"/>
      <c r="L659" s="163"/>
    </row>
    <row r="660">
      <c r="E660" s="225"/>
      <c r="F660" s="168"/>
      <c r="G660" s="168"/>
      <c r="H660" s="168"/>
      <c r="I660" s="168"/>
      <c r="J660" s="168"/>
      <c r="L660" s="168"/>
    </row>
    <row r="661">
      <c r="E661" s="227"/>
      <c r="F661" s="163"/>
      <c r="G661" s="163"/>
      <c r="H661" s="163"/>
      <c r="I661" s="163"/>
      <c r="J661" s="163"/>
      <c r="L661" s="163"/>
    </row>
    <row r="662">
      <c r="E662" s="225"/>
      <c r="F662" s="168"/>
      <c r="G662" s="168"/>
      <c r="H662" s="168"/>
      <c r="I662" s="168"/>
      <c r="J662" s="168"/>
      <c r="L662" s="168"/>
    </row>
    <row r="663">
      <c r="E663" s="227"/>
      <c r="F663" s="163"/>
      <c r="G663" s="163"/>
      <c r="H663" s="163"/>
      <c r="I663" s="163"/>
      <c r="J663" s="163"/>
      <c r="L663" s="163"/>
    </row>
    <row r="664">
      <c r="E664" s="225"/>
      <c r="F664" s="168"/>
      <c r="G664" s="168"/>
      <c r="H664" s="168"/>
      <c r="I664" s="168"/>
      <c r="J664" s="168"/>
      <c r="L664" s="168"/>
    </row>
    <row r="665">
      <c r="E665" s="227"/>
      <c r="F665" s="163"/>
      <c r="G665" s="163"/>
      <c r="H665" s="163"/>
      <c r="I665" s="163"/>
      <c r="J665" s="163"/>
      <c r="L665" s="163"/>
    </row>
    <row r="666">
      <c r="E666" s="225"/>
      <c r="F666" s="168"/>
      <c r="G666" s="168"/>
      <c r="H666" s="168"/>
      <c r="I666" s="168"/>
      <c r="J666" s="168"/>
      <c r="L666" s="168"/>
    </row>
    <row r="667">
      <c r="E667" s="227"/>
      <c r="F667" s="163"/>
      <c r="G667" s="163"/>
      <c r="H667" s="163"/>
      <c r="I667" s="163"/>
      <c r="J667" s="163"/>
      <c r="L667" s="163"/>
    </row>
    <row r="668">
      <c r="E668" s="225"/>
      <c r="F668" s="168"/>
      <c r="G668" s="168"/>
      <c r="H668" s="168"/>
      <c r="I668" s="168"/>
      <c r="J668" s="168"/>
      <c r="L668" s="168"/>
    </row>
    <row r="669">
      <c r="E669" s="227"/>
      <c r="F669" s="163"/>
      <c r="G669" s="163"/>
      <c r="H669" s="163"/>
      <c r="I669" s="163"/>
      <c r="J669" s="163"/>
      <c r="L669" s="163"/>
    </row>
    <row r="670">
      <c r="E670" s="225"/>
      <c r="F670" s="168"/>
      <c r="G670" s="168"/>
      <c r="H670" s="168"/>
      <c r="I670" s="168"/>
      <c r="J670" s="168"/>
      <c r="L670" s="168"/>
    </row>
    <row r="671">
      <c r="E671" s="227"/>
      <c r="F671" s="163"/>
      <c r="G671" s="163"/>
      <c r="H671" s="163"/>
      <c r="I671" s="163"/>
      <c r="J671" s="163"/>
      <c r="L671" s="163"/>
    </row>
    <row r="672">
      <c r="E672" s="225"/>
      <c r="F672" s="168"/>
      <c r="G672" s="168"/>
      <c r="H672" s="168"/>
      <c r="I672" s="168"/>
      <c r="J672" s="168"/>
      <c r="L672" s="168"/>
    </row>
    <row r="673">
      <c r="E673" s="227"/>
      <c r="F673" s="163"/>
      <c r="G673" s="163"/>
      <c r="H673" s="163"/>
      <c r="I673" s="163"/>
      <c r="J673" s="163"/>
      <c r="L673" s="163"/>
    </row>
    <row r="674">
      <c r="E674" s="225"/>
      <c r="F674" s="168"/>
      <c r="G674" s="168"/>
      <c r="H674" s="168"/>
      <c r="I674" s="168"/>
      <c r="J674" s="168"/>
      <c r="L674" s="168"/>
    </row>
    <row r="675">
      <c r="E675" s="227"/>
      <c r="F675" s="163"/>
      <c r="G675" s="163"/>
      <c r="H675" s="163"/>
      <c r="I675" s="163"/>
      <c r="J675" s="163"/>
      <c r="L675" s="163"/>
    </row>
    <row r="676">
      <c r="E676" s="225"/>
      <c r="F676" s="168"/>
      <c r="G676" s="168"/>
      <c r="H676" s="168"/>
      <c r="I676" s="168"/>
      <c r="J676" s="168"/>
      <c r="L676" s="168"/>
    </row>
    <row r="677">
      <c r="E677" s="227"/>
      <c r="F677" s="163"/>
      <c r="G677" s="163"/>
      <c r="H677" s="163"/>
      <c r="I677" s="163"/>
      <c r="J677" s="163"/>
      <c r="L677" s="163"/>
    </row>
    <row r="678">
      <c r="E678" s="225"/>
      <c r="F678" s="168"/>
      <c r="G678" s="168"/>
      <c r="H678" s="168"/>
      <c r="I678" s="168"/>
      <c r="J678" s="168"/>
      <c r="L678" s="168"/>
    </row>
    <row r="679">
      <c r="E679" s="227"/>
      <c r="F679" s="163"/>
      <c r="G679" s="163"/>
      <c r="H679" s="163"/>
      <c r="I679" s="163"/>
      <c r="J679" s="163"/>
      <c r="L679" s="163"/>
    </row>
    <row r="680">
      <c r="E680" s="225"/>
      <c r="F680" s="168"/>
      <c r="G680" s="168"/>
      <c r="H680" s="168"/>
      <c r="I680" s="168"/>
      <c r="J680" s="168"/>
      <c r="L680" s="168"/>
    </row>
    <row r="681">
      <c r="E681" s="227"/>
      <c r="F681" s="163"/>
      <c r="G681" s="163"/>
      <c r="H681" s="163"/>
      <c r="I681" s="163"/>
      <c r="J681" s="163"/>
      <c r="L681" s="163"/>
    </row>
    <row r="682">
      <c r="E682" s="225"/>
      <c r="F682" s="168"/>
      <c r="G682" s="168"/>
      <c r="H682" s="168"/>
      <c r="I682" s="168"/>
      <c r="J682" s="168"/>
      <c r="L682" s="168"/>
    </row>
    <row r="683">
      <c r="E683" s="227"/>
      <c r="F683" s="163"/>
      <c r="G683" s="163"/>
      <c r="H683" s="163"/>
      <c r="I683" s="163"/>
      <c r="J683" s="163"/>
      <c r="L683" s="163"/>
    </row>
    <row r="684">
      <c r="E684" s="225"/>
      <c r="F684" s="168"/>
      <c r="G684" s="168"/>
      <c r="H684" s="168"/>
      <c r="I684" s="168"/>
      <c r="J684" s="168"/>
      <c r="L684" s="168"/>
    </row>
    <row r="685">
      <c r="E685" s="227"/>
      <c r="F685" s="163"/>
      <c r="G685" s="163"/>
      <c r="H685" s="163"/>
      <c r="I685" s="163"/>
      <c r="J685" s="163"/>
      <c r="L685" s="163"/>
    </row>
    <row r="686">
      <c r="E686" s="225"/>
      <c r="F686" s="168"/>
      <c r="G686" s="168"/>
      <c r="H686" s="168"/>
      <c r="I686" s="168"/>
      <c r="J686" s="168"/>
      <c r="L686" s="168"/>
    </row>
    <row r="687">
      <c r="E687" s="227"/>
      <c r="F687" s="163"/>
      <c r="G687" s="163"/>
      <c r="H687" s="163"/>
      <c r="I687" s="163"/>
      <c r="J687" s="163"/>
      <c r="L687" s="163"/>
    </row>
    <row r="688">
      <c r="E688" s="225"/>
      <c r="F688" s="168"/>
      <c r="G688" s="168"/>
      <c r="H688" s="168"/>
      <c r="I688" s="168"/>
      <c r="J688" s="168"/>
      <c r="L688" s="168"/>
    </row>
    <row r="689">
      <c r="E689" s="227"/>
      <c r="F689" s="163"/>
      <c r="G689" s="163"/>
      <c r="H689" s="163"/>
      <c r="I689" s="163"/>
      <c r="J689" s="163"/>
      <c r="L689" s="163"/>
    </row>
    <row r="690">
      <c r="E690" s="225"/>
      <c r="F690" s="168"/>
      <c r="G690" s="168"/>
      <c r="H690" s="168"/>
      <c r="I690" s="168"/>
      <c r="J690" s="168"/>
      <c r="L690" s="168"/>
    </row>
    <row r="691">
      <c r="E691" s="227"/>
      <c r="F691" s="163"/>
      <c r="G691" s="163"/>
      <c r="H691" s="163"/>
      <c r="I691" s="163"/>
      <c r="J691" s="163"/>
      <c r="L691" s="163"/>
    </row>
    <row r="692">
      <c r="E692" s="225"/>
      <c r="F692" s="168"/>
      <c r="G692" s="168"/>
      <c r="H692" s="168"/>
      <c r="I692" s="168"/>
      <c r="J692" s="168"/>
      <c r="L692" s="168"/>
    </row>
    <row r="693">
      <c r="E693" s="227"/>
      <c r="F693" s="163"/>
      <c r="G693" s="163"/>
      <c r="H693" s="163"/>
      <c r="I693" s="163"/>
      <c r="J693" s="163"/>
      <c r="L693" s="163"/>
    </row>
    <row r="694">
      <c r="E694" s="225"/>
      <c r="F694" s="168"/>
      <c r="G694" s="168"/>
      <c r="H694" s="168"/>
      <c r="I694" s="168"/>
      <c r="J694" s="168"/>
      <c r="L694" s="168"/>
    </row>
    <row r="695">
      <c r="E695" s="227"/>
      <c r="F695" s="163"/>
      <c r="G695" s="163"/>
      <c r="H695" s="163"/>
      <c r="I695" s="163"/>
      <c r="J695" s="163"/>
      <c r="L695" s="163"/>
    </row>
    <row r="696">
      <c r="E696" s="225"/>
      <c r="F696" s="168"/>
      <c r="G696" s="168"/>
      <c r="H696" s="168"/>
      <c r="I696" s="168"/>
      <c r="J696" s="168"/>
      <c r="L696" s="168"/>
    </row>
    <row r="697">
      <c r="E697" s="227"/>
      <c r="F697" s="163"/>
      <c r="G697" s="163"/>
      <c r="H697" s="163"/>
      <c r="I697" s="163"/>
      <c r="J697" s="163"/>
      <c r="L697" s="163"/>
    </row>
    <row r="698">
      <c r="E698" s="225"/>
      <c r="F698" s="168"/>
      <c r="G698" s="168"/>
      <c r="H698" s="168"/>
      <c r="I698" s="168"/>
      <c r="J698" s="168"/>
      <c r="L698" s="168"/>
    </row>
    <row r="699">
      <c r="E699" s="227"/>
      <c r="F699" s="163"/>
      <c r="G699" s="163"/>
      <c r="H699" s="163"/>
      <c r="I699" s="163"/>
      <c r="J699" s="163"/>
      <c r="L699" s="163"/>
    </row>
    <row r="700">
      <c r="E700" s="225"/>
      <c r="F700" s="168"/>
      <c r="G700" s="168"/>
      <c r="H700" s="168"/>
      <c r="I700" s="168"/>
      <c r="J700" s="168"/>
      <c r="L700" s="168"/>
    </row>
    <row r="701">
      <c r="E701" s="227"/>
      <c r="F701" s="163"/>
      <c r="G701" s="163"/>
      <c r="H701" s="163"/>
      <c r="I701" s="163"/>
      <c r="J701" s="163"/>
      <c r="L701" s="163"/>
    </row>
    <row r="702">
      <c r="E702" s="225"/>
      <c r="F702" s="168"/>
      <c r="G702" s="168"/>
      <c r="H702" s="168"/>
      <c r="I702" s="168"/>
      <c r="J702" s="168"/>
      <c r="L702" s="168"/>
    </row>
    <row r="703">
      <c r="E703" s="227"/>
      <c r="F703" s="163"/>
      <c r="G703" s="163"/>
      <c r="H703" s="163"/>
      <c r="I703" s="163"/>
      <c r="J703" s="163"/>
      <c r="L703" s="163"/>
    </row>
    <row r="704">
      <c r="E704" s="225"/>
      <c r="F704" s="168"/>
      <c r="G704" s="168"/>
      <c r="H704" s="168"/>
      <c r="I704" s="168"/>
      <c r="J704" s="168"/>
      <c r="L704" s="168"/>
    </row>
    <row r="705">
      <c r="E705" s="227"/>
      <c r="F705" s="163"/>
      <c r="G705" s="163"/>
      <c r="H705" s="163"/>
      <c r="I705" s="163"/>
      <c r="J705" s="163"/>
      <c r="L705" s="163"/>
    </row>
    <row r="706">
      <c r="E706" s="225"/>
      <c r="F706" s="168"/>
      <c r="G706" s="168"/>
      <c r="H706" s="168"/>
      <c r="I706" s="168"/>
      <c r="J706" s="168"/>
      <c r="L706" s="168"/>
    </row>
    <row r="707">
      <c r="E707" s="227"/>
      <c r="F707" s="163"/>
      <c r="G707" s="163"/>
      <c r="H707" s="163"/>
      <c r="I707" s="163"/>
      <c r="J707" s="163"/>
      <c r="L707" s="163"/>
    </row>
    <row r="708">
      <c r="E708" s="225"/>
      <c r="F708" s="168"/>
      <c r="G708" s="168"/>
      <c r="H708" s="168"/>
      <c r="I708" s="168"/>
      <c r="J708" s="168"/>
      <c r="L708" s="168"/>
    </row>
    <row r="709">
      <c r="E709" s="227"/>
      <c r="F709" s="163"/>
      <c r="G709" s="163"/>
      <c r="H709" s="163"/>
      <c r="I709" s="163"/>
      <c r="J709" s="163"/>
      <c r="L709" s="163"/>
    </row>
    <row r="710">
      <c r="E710" s="225"/>
      <c r="F710" s="168"/>
      <c r="G710" s="168"/>
      <c r="H710" s="168"/>
      <c r="I710" s="168"/>
      <c r="J710" s="168"/>
      <c r="L710" s="168"/>
    </row>
    <row r="711">
      <c r="E711" s="227"/>
      <c r="F711" s="163"/>
      <c r="G711" s="163"/>
      <c r="H711" s="163"/>
      <c r="I711" s="163"/>
      <c r="J711" s="163"/>
      <c r="L711" s="163"/>
    </row>
    <row r="712">
      <c r="E712" s="225"/>
      <c r="F712" s="168"/>
      <c r="G712" s="168"/>
      <c r="H712" s="168"/>
      <c r="I712" s="168"/>
      <c r="J712" s="168"/>
      <c r="L712" s="168"/>
    </row>
    <row r="713">
      <c r="E713" s="227"/>
      <c r="F713" s="163"/>
      <c r="G713" s="163"/>
      <c r="H713" s="163"/>
      <c r="I713" s="163"/>
      <c r="J713" s="163"/>
      <c r="L713" s="163"/>
    </row>
    <row r="714">
      <c r="E714" s="225"/>
      <c r="F714" s="168"/>
      <c r="G714" s="168"/>
      <c r="H714" s="168"/>
      <c r="I714" s="168"/>
      <c r="J714" s="168"/>
      <c r="L714" s="168"/>
    </row>
    <row r="715">
      <c r="E715" s="227"/>
      <c r="F715" s="163"/>
      <c r="G715" s="163"/>
      <c r="H715" s="163"/>
      <c r="I715" s="163"/>
      <c r="J715" s="163"/>
      <c r="L715" s="163"/>
    </row>
    <row r="716">
      <c r="E716" s="225"/>
      <c r="F716" s="168"/>
      <c r="G716" s="168"/>
      <c r="H716" s="168"/>
      <c r="I716" s="168"/>
      <c r="J716" s="168"/>
      <c r="L716" s="168"/>
    </row>
    <row r="717">
      <c r="E717" s="227"/>
      <c r="F717" s="163"/>
      <c r="G717" s="163"/>
      <c r="H717" s="163"/>
      <c r="I717" s="163"/>
      <c r="J717" s="163"/>
      <c r="L717" s="163"/>
    </row>
    <row r="718">
      <c r="E718" s="225"/>
      <c r="F718" s="168"/>
      <c r="G718" s="168"/>
      <c r="H718" s="168"/>
      <c r="I718" s="168"/>
      <c r="J718" s="168"/>
      <c r="L718" s="168"/>
    </row>
    <row r="719">
      <c r="E719" s="227"/>
      <c r="F719" s="163"/>
      <c r="G719" s="163"/>
      <c r="H719" s="163"/>
      <c r="I719" s="163"/>
      <c r="J719" s="163"/>
      <c r="L719" s="163"/>
    </row>
    <row r="720">
      <c r="E720" s="225"/>
      <c r="F720" s="168"/>
      <c r="G720" s="168"/>
      <c r="H720" s="168"/>
      <c r="I720" s="168"/>
      <c r="J720" s="168"/>
      <c r="L720" s="168"/>
    </row>
    <row r="721">
      <c r="E721" s="227"/>
      <c r="F721" s="163"/>
      <c r="G721" s="163"/>
      <c r="H721" s="163"/>
      <c r="I721" s="163"/>
      <c r="J721" s="163"/>
      <c r="L721" s="163"/>
    </row>
    <row r="722">
      <c r="E722" s="225"/>
      <c r="F722" s="168"/>
      <c r="G722" s="168"/>
      <c r="H722" s="168"/>
      <c r="I722" s="168"/>
      <c r="J722" s="168"/>
      <c r="L722" s="168"/>
    </row>
    <row r="723">
      <c r="E723" s="227"/>
      <c r="F723" s="163"/>
      <c r="G723" s="163"/>
      <c r="H723" s="163"/>
      <c r="I723" s="163"/>
      <c r="J723" s="163"/>
      <c r="L723" s="163"/>
    </row>
    <row r="724">
      <c r="E724" s="225"/>
      <c r="F724" s="168"/>
      <c r="G724" s="168"/>
      <c r="H724" s="168"/>
      <c r="I724" s="168"/>
      <c r="J724" s="168"/>
      <c r="L724" s="168"/>
    </row>
    <row r="725">
      <c r="E725" s="227"/>
      <c r="F725" s="163"/>
      <c r="G725" s="163"/>
      <c r="H725" s="163"/>
      <c r="I725" s="163"/>
      <c r="J725" s="163"/>
      <c r="L725" s="163"/>
    </row>
    <row r="726">
      <c r="E726" s="225"/>
      <c r="F726" s="168"/>
      <c r="G726" s="168"/>
      <c r="H726" s="168"/>
      <c r="I726" s="168"/>
      <c r="J726" s="168"/>
      <c r="L726" s="168"/>
    </row>
    <row r="727">
      <c r="E727" s="227"/>
      <c r="F727" s="163"/>
      <c r="G727" s="163"/>
      <c r="H727" s="163"/>
      <c r="I727" s="163"/>
      <c r="J727" s="163"/>
      <c r="L727" s="163"/>
    </row>
    <row r="728">
      <c r="E728" s="225"/>
      <c r="F728" s="168"/>
      <c r="G728" s="168"/>
      <c r="H728" s="168"/>
      <c r="I728" s="168"/>
      <c r="J728" s="168"/>
      <c r="L728" s="168"/>
    </row>
    <row r="729">
      <c r="E729" s="227"/>
      <c r="F729" s="163"/>
      <c r="G729" s="163"/>
      <c r="H729" s="163"/>
      <c r="I729" s="163"/>
      <c r="J729" s="163"/>
      <c r="L729" s="163"/>
    </row>
    <row r="730">
      <c r="E730" s="225"/>
      <c r="F730" s="168"/>
      <c r="G730" s="168"/>
      <c r="H730" s="168"/>
      <c r="I730" s="168"/>
      <c r="J730" s="168"/>
      <c r="L730" s="168"/>
    </row>
    <row r="731">
      <c r="E731" s="227"/>
      <c r="F731" s="163"/>
      <c r="G731" s="163"/>
      <c r="H731" s="163"/>
      <c r="I731" s="163"/>
      <c r="J731" s="163"/>
      <c r="L731" s="163"/>
    </row>
    <row r="732">
      <c r="E732" s="225"/>
      <c r="F732" s="168"/>
      <c r="G732" s="168"/>
      <c r="H732" s="168"/>
      <c r="I732" s="168"/>
      <c r="J732" s="168"/>
      <c r="L732" s="168"/>
    </row>
    <row r="733">
      <c r="E733" s="227"/>
      <c r="F733" s="163"/>
      <c r="G733" s="163"/>
      <c r="H733" s="163"/>
      <c r="I733" s="163"/>
      <c r="J733" s="163"/>
      <c r="L733" s="163"/>
    </row>
    <row r="734">
      <c r="E734" s="225"/>
      <c r="F734" s="168"/>
      <c r="G734" s="168"/>
      <c r="H734" s="168"/>
      <c r="I734" s="168"/>
      <c r="J734" s="168"/>
      <c r="L734" s="168"/>
    </row>
    <row r="735">
      <c r="E735" s="227"/>
      <c r="F735" s="163"/>
      <c r="G735" s="163"/>
      <c r="H735" s="163"/>
      <c r="I735" s="163"/>
      <c r="J735" s="163"/>
      <c r="L735" s="163"/>
    </row>
    <row r="736">
      <c r="E736" s="225"/>
      <c r="F736" s="168"/>
      <c r="G736" s="168"/>
      <c r="H736" s="168"/>
      <c r="I736" s="168"/>
      <c r="J736" s="168"/>
      <c r="L736" s="168"/>
    </row>
    <row r="737">
      <c r="E737" s="227"/>
      <c r="F737" s="163"/>
      <c r="G737" s="163"/>
      <c r="H737" s="163"/>
      <c r="I737" s="163"/>
      <c r="J737" s="163"/>
      <c r="L737" s="163"/>
    </row>
    <row r="738">
      <c r="E738" s="225"/>
      <c r="F738" s="168"/>
      <c r="G738" s="168"/>
      <c r="H738" s="168"/>
      <c r="I738" s="168"/>
      <c r="J738" s="168"/>
      <c r="L738" s="168"/>
    </row>
    <row r="739">
      <c r="E739" s="227"/>
      <c r="F739" s="163"/>
      <c r="G739" s="163"/>
      <c r="H739" s="163"/>
      <c r="I739" s="163"/>
      <c r="J739" s="163"/>
      <c r="L739" s="163"/>
    </row>
    <row r="740">
      <c r="E740" s="225"/>
      <c r="F740" s="168"/>
      <c r="G740" s="168"/>
      <c r="H740" s="168"/>
      <c r="I740" s="168"/>
      <c r="J740" s="168"/>
      <c r="L740" s="168"/>
    </row>
    <row r="741">
      <c r="E741" s="227"/>
      <c r="F741" s="163"/>
      <c r="G741" s="163"/>
      <c r="H741" s="163"/>
      <c r="I741" s="163"/>
      <c r="J741" s="163"/>
      <c r="L741" s="163"/>
    </row>
    <row r="742">
      <c r="E742" s="225"/>
      <c r="F742" s="168"/>
      <c r="G742" s="168"/>
      <c r="H742" s="168"/>
      <c r="I742" s="168"/>
      <c r="J742" s="168"/>
      <c r="L742" s="168"/>
    </row>
    <row r="743">
      <c r="E743" s="227"/>
      <c r="F743" s="163"/>
      <c r="G743" s="163"/>
      <c r="H743" s="163"/>
      <c r="I743" s="163"/>
      <c r="J743" s="163"/>
      <c r="L743" s="163"/>
    </row>
    <row r="744">
      <c r="E744" s="225"/>
      <c r="F744" s="168"/>
      <c r="G744" s="168"/>
      <c r="H744" s="168"/>
      <c r="I744" s="168"/>
      <c r="J744" s="168"/>
      <c r="L744" s="168"/>
    </row>
    <row r="745">
      <c r="E745" s="227"/>
      <c r="F745" s="163"/>
      <c r="G745" s="163"/>
      <c r="H745" s="163"/>
      <c r="I745" s="163"/>
      <c r="J745" s="163"/>
      <c r="L745" s="163"/>
    </row>
    <row r="746">
      <c r="E746" s="225"/>
      <c r="F746" s="168"/>
      <c r="G746" s="168"/>
      <c r="H746" s="168"/>
      <c r="I746" s="168"/>
      <c r="J746" s="168"/>
      <c r="L746" s="168"/>
    </row>
    <row r="747">
      <c r="E747" s="227"/>
      <c r="F747" s="163"/>
      <c r="G747" s="163"/>
      <c r="H747" s="163"/>
      <c r="I747" s="163"/>
      <c r="J747" s="163"/>
      <c r="L747" s="163"/>
    </row>
    <row r="748">
      <c r="E748" s="225"/>
      <c r="F748" s="168"/>
      <c r="G748" s="168"/>
      <c r="H748" s="168"/>
      <c r="I748" s="168"/>
      <c r="J748" s="168"/>
      <c r="L748" s="168"/>
    </row>
    <row r="749">
      <c r="E749" s="227"/>
      <c r="F749" s="163"/>
      <c r="G749" s="163"/>
      <c r="H749" s="163"/>
      <c r="I749" s="163"/>
      <c r="J749" s="163"/>
      <c r="L749" s="163"/>
    </row>
    <row r="750">
      <c r="E750" s="225"/>
      <c r="F750" s="168"/>
      <c r="G750" s="168"/>
      <c r="H750" s="168"/>
      <c r="I750" s="168"/>
      <c r="J750" s="168"/>
      <c r="L750" s="168"/>
    </row>
    <row r="751">
      <c r="E751" s="227"/>
      <c r="F751" s="163"/>
      <c r="G751" s="163"/>
      <c r="H751" s="163"/>
      <c r="I751" s="163"/>
      <c r="J751" s="163"/>
      <c r="L751" s="163"/>
    </row>
    <row r="752">
      <c r="E752" s="225"/>
      <c r="F752" s="168"/>
      <c r="G752" s="168"/>
      <c r="H752" s="168"/>
      <c r="I752" s="168"/>
      <c r="J752" s="168"/>
      <c r="L752" s="168"/>
    </row>
    <row r="753">
      <c r="E753" s="227"/>
      <c r="F753" s="163"/>
      <c r="G753" s="163"/>
      <c r="H753" s="163"/>
      <c r="I753" s="163"/>
      <c r="J753" s="163"/>
      <c r="L753" s="163"/>
    </row>
    <row r="754">
      <c r="E754" s="225"/>
      <c r="F754" s="168"/>
      <c r="G754" s="168"/>
      <c r="H754" s="168"/>
      <c r="I754" s="168"/>
      <c r="J754" s="168"/>
      <c r="L754" s="168"/>
    </row>
    <row r="755">
      <c r="E755" s="227"/>
      <c r="F755" s="163"/>
      <c r="G755" s="163"/>
      <c r="H755" s="163"/>
      <c r="I755" s="163"/>
      <c r="J755" s="163"/>
      <c r="L755" s="163"/>
    </row>
    <row r="756">
      <c r="E756" s="225"/>
      <c r="F756" s="168"/>
      <c r="G756" s="168"/>
      <c r="H756" s="168"/>
      <c r="I756" s="168"/>
      <c r="J756" s="168"/>
      <c r="L756" s="168"/>
    </row>
    <row r="757">
      <c r="E757" s="227"/>
      <c r="F757" s="163"/>
      <c r="G757" s="163"/>
      <c r="H757" s="163"/>
      <c r="I757" s="163"/>
      <c r="J757" s="163"/>
      <c r="L757" s="163"/>
    </row>
    <row r="758">
      <c r="E758" s="225"/>
      <c r="F758" s="168"/>
      <c r="G758" s="168"/>
      <c r="H758" s="168"/>
      <c r="I758" s="168"/>
      <c r="J758" s="168"/>
      <c r="L758" s="168"/>
    </row>
    <row r="759">
      <c r="E759" s="227"/>
      <c r="F759" s="163"/>
      <c r="G759" s="163"/>
      <c r="H759" s="163"/>
      <c r="I759" s="163"/>
      <c r="J759" s="163"/>
      <c r="L759" s="163"/>
    </row>
    <row r="760">
      <c r="E760" s="225"/>
      <c r="F760" s="168"/>
      <c r="G760" s="168"/>
      <c r="H760" s="168"/>
      <c r="I760" s="168"/>
      <c r="J760" s="168"/>
      <c r="L760" s="168"/>
    </row>
    <row r="761">
      <c r="E761" s="227"/>
      <c r="F761" s="163"/>
      <c r="G761" s="163"/>
      <c r="H761" s="163"/>
      <c r="I761" s="163"/>
      <c r="J761" s="163"/>
      <c r="L761" s="163"/>
    </row>
    <row r="762">
      <c r="E762" s="225"/>
      <c r="F762" s="168"/>
      <c r="G762" s="168"/>
      <c r="H762" s="168"/>
      <c r="I762" s="168"/>
      <c r="J762" s="168"/>
      <c r="L762" s="168"/>
    </row>
    <row r="763">
      <c r="E763" s="227"/>
      <c r="F763" s="163"/>
      <c r="G763" s="163"/>
      <c r="H763" s="163"/>
      <c r="I763" s="163"/>
      <c r="J763" s="163"/>
      <c r="L763" s="163"/>
    </row>
    <row r="764">
      <c r="E764" s="225"/>
      <c r="F764" s="168"/>
      <c r="G764" s="168"/>
      <c r="H764" s="168"/>
      <c r="I764" s="168"/>
      <c r="J764" s="168"/>
      <c r="L764" s="168"/>
    </row>
    <row r="765">
      <c r="E765" s="227"/>
      <c r="F765" s="163"/>
      <c r="G765" s="163"/>
      <c r="H765" s="163"/>
      <c r="I765" s="163"/>
      <c r="J765" s="163"/>
      <c r="L765" s="163"/>
    </row>
    <row r="766">
      <c r="E766" s="225"/>
      <c r="F766" s="168"/>
      <c r="G766" s="168"/>
      <c r="H766" s="168"/>
      <c r="I766" s="168"/>
      <c r="J766" s="168"/>
      <c r="L766" s="168"/>
    </row>
    <row r="767">
      <c r="E767" s="227"/>
      <c r="F767" s="163"/>
      <c r="G767" s="163"/>
      <c r="H767" s="163"/>
      <c r="I767" s="163"/>
      <c r="J767" s="163"/>
      <c r="L767" s="163"/>
    </row>
    <row r="768">
      <c r="E768" s="225"/>
      <c r="F768" s="168"/>
      <c r="G768" s="168"/>
      <c r="H768" s="168"/>
      <c r="I768" s="168"/>
      <c r="J768" s="168"/>
      <c r="L768" s="168"/>
    </row>
    <row r="769">
      <c r="E769" s="227"/>
      <c r="F769" s="163"/>
      <c r="G769" s="163"/>
      <c r="H769" s="163"/>
      <c r="I769" s="163"/>
      <c r="J769" s="163"/>
      <c r="L769" s="163"/>
    </row>
    <row r="770">
      <c r="E770" s="225"/>
      <c r="F770" s="168"/>
      <c r="G770" s="168"/>
      <c r="H770" s="168"/>
      <c r="I770" s="168"/>
      <c r="J770" s="168"/>
      <c r="L770" s="168"/>
    </row>
    <row r="771">
      <c r="E771" s="227"/>
      <c r="F771" s="163"/>
      <c r="G771" s="163"/>
      <c r="H771" s="163"/>
      <c r="I771" s="163"/>
      <c r="J771" s="163"/>
      <c r="L771" s="163"/>
    </row>
    <row r="772">
      <c r="E772" s="225"/>
      <c r="F772" s="168"/>
      <c r="G772" s="168"/>
      <c r="H772" s="168"/>
      <c r="I772" s="168"/>
      <c r="J772" s="168"/>
      <c r="L772" s="168"/>
    </row>
    <row r="773">
      <c r="E773" s="227"/>
      <c r="F773" s="163"/>
      <c r="G773" s="163"/>
      <c r="H773" s="163"/>
      <c r="I773" s="163"/>
      <c r="J773" s="163"/>
      <c r="L773" s="163"/>
    </row>
    <row r="774">
      <c r="E774" s="225"/>
      <c r="F774" s="168"/>
      <c r="G774" s="168"/>
      <c r="H774" s="168"/>
      <c r="I774" s="168"/>
      <c r="J774" s="168"/>
      <c r="L774" s="168"/>
    </row>
    <row r="775">
      <c r="E775" s="227"/>
      <c r="F775" s="163"/>
      <c r="G775" s="163"/>
      <c r="H775" s="163"/>
      <c r="I775" s="163"/>
      <c r="J775" s="163"/>
      <c r="L775" s="163"/>
    </row>
    <row r="776">
      <c r="E776" s="225"/>
      <c r="F776" s="168"/>
      <c r="G776" s="168"/>
      <c r="H776" s="168"/>
      <c r="I776" s="168"/>
      <c r="J776" s="168"/>
      <c r="L776" s="168"/>
    </row>
    <row r="777">
      <c r="E777" s="227"/>
      <c r="F777" s="163"/>
      <c r="G777" s="163"/>
      <c r="H777" s="163"/>
      <c r="I777" s="163"/>
      <c r="J777" s="163"/>
      <c r="L777" s="163"/>
    </row>
    <row r="778">
      <c r="E778" s="225"/>
      <c r="F778" s="168"/>
      <c r="G778" s="168"/>
      <c r="H778" s="168"/>
      <c r="I778" s="168"/>
      <c r="J778" s="168"/>
      <c r="L778" s="168"/>
    </row>
    <row r="779">
      <c r="E779" s="227"/>
      <c r="F779" s="163"/>
      <c r="G779" s="163"/>
      <c r="H779" s="163"/>
      <c r="I779" s="163"/>
      <c r="J779" s="163"/>
      <c r="L779" s="163"/>
    </row>
    <row r="780">
      <c r="E780" s="225"/>
      <c r="F780" s="168"/>
      <c r="G780" s="168"/>
      <c r="H780" s="168"/>
      <c r="I780" s="168"/>
      <c r="J780" s="168"/>
      <c r="L780" s="168"/>
    </row>
    <row r="781">
      <c r="E781" s="227"/>
      <c r="F781" s="163"/>
      <c r="G781" s="163"/>
      <c r="H781" s="163"/>
      <c r="I781" s="163"/>
      <c r="J781" s="163"/>
      <c r="L781" s="163"/>
    </row>
    <row r="782">
      <c r="E782" s="225"/>
      <c r="F782" s="168"/>
      <c r="G782" s="168"/>
      <c r="H782" s="168"/>
      <c r="I782" s="168"/>
      <c r="J782" s="168"/>
      <c r="L782" s="168"/>
    </row>
    <row r="783">
      <c r="E783" s="227"/>
      <c r="F783" s="163"/>
      <c r="G783" s="163"/>
      <c r="H783" s="163"/>
      <c r="I783" s="163"/>
      <c r="J783" s="163"/>
      <c r="L783" s="163"/>
    </row>
    <row r="784">
      <c r="E784" s="225"/>
      <c r="F784" s="168"/>
      <c r="G784" s="168"/>
      <c r="H784" s="168"/>
      <c r="I784" s="168"/>
      <c r="J784" s="168"/>
      <c r="L784" s="168"/>
    </row>
    <row r="785">
      <c r="E785" s="227"/>
      <c r="F785" s="163"/>
      <c r="G785" s="163"/>
      <c r="H785" s="163"/>
      <c r="I785" s="163"/>
      <c r="J785" s="163"/>
      <c r="L785" s="163"/>
    </row>
    <row r="786">
      <c r="E786" s="225"/>
      <c r="F786" s="168"/>
      <c r="G786" s="168"/>
      <c r="H786" s="168"/>
      <c r="I786" s="168"/>
      <c r="J786" s="168"/>
      <c r="L786" s="168"/>
    </row>
    <row r="787">
      <c r="E787" s="227"/>
      <c r="F787" s="163"/>
      <c r="G787" s="163"/>
      <c r="H787" s="163"/>
      <c r="I787" s="163"/>
      <c r="J787" s="163"/>
      <c r="L787" s="163"/>
    </row>
    <row r="788">
      <c r="E788" s="225"/>
      <c r="F788" s="168"/>
      <c r="G788" s="168"/>
      <c r="H788" s="168"/>
      <c r="I788" s="168"/>
      <c r="J788" s="168"/>
      <c r="L788" s="168"/>
    </row>
    <row r="789">
      <c r="E789" s="227"/>
      <c r="F789" s="163"/>
      <c r="G789" s="163"/>
      <c r="H789" s="163"/>
      <c r="I789" s="163"/>
      <c r="J789" s="163"/>
      <c r="L789" s="163"/>
    </row>
    <row r="790">
      <c r="E790" s="225"/>
      <c r="F790" s="168"/>
      <c r="G790" s="168"/>
      <c r="H790" s="168"/>
      <c r="I790" s="168"/>
      <c r="J790" s="168"/>
      <c r="L790" s="168"/>
    </row>
    <row r="791">
      <c r="E791" s="227"/>
      <c r="F791" s="163"/>
      <c r="G791" s="163"/>
      <c r="H791" s="163"/>
      <c r="I791" s="163"/>
      <c r="J791" s="163"/>
      <c r="L791" s="163"/>
    </row>
    <row r="792">
      <c r="E792" s="225"/>
      <c r="F792" s="168"/>
      <c r="G792" s="168"/>
      <c r="H792" s="168"/>
      <c r="I792" s="168"/>
      <c r="J792" s="168"/>
      <c r="L792" s="168"/>
    </row>
    <row r="793">
      <c r="E793" s="227"/>
      <c r="F793" s="163"/>
      <c r="G793" s="163"/>
      <c r="H793" s="163"/>
      <c r="I793" s="163"/>
      <c r="J793" s="163"/>
      <c r="L793" s="163"/>
    </row>
    <row r="794">
      <c r="E794" s="225"/>
      <c r="F794" s="168"/>
      <c r="G794" s="168"/>
      <c r="H794" s="168"/>
      <c r="I794" s="168"/>
      <c r="J794" s="168"/>
      <c r="L794" s="168"/>
    </row>
    <row r="795">
      <c r="E795" s="227"/>
      <c r="F795" s="163"/>
      <c r="G795" s="163"/>
      <c r="H795" s="163"/>
      <c r="I795" s="163"/>
      <c r="J795" s="163"/>
      <c r="L795" s="163"/>
    </row>
    <row r="796">
      <c r="E796" s="225"/>
      <c r="F796" s="168"/>
      <c r="G796" s="168"/>
      <c r="H796" s="168"/>
      <c r="I796" s="168"/>
      <c r="J796" s="168"/>
      <c r="L796" s="168"/>
    </row>
    <row r="797">
      <c r="E797" s="227"/>
      <c r="F797" s="163"/>
      <c r="G797" s="163"/>
      <c r="H797" s="163"/>
      <c r="I797" s="163"/>
      <c r="J797" s="163"/>
      <c r="L797" s="163"/>
    </row>
    <row r="798">
      <c r="E798" s="225"/>
      <c r="F798" s="168"/>
      <c r="G798" s="168"/>
      <c r="H798" s="168"/>
      <c r="I798" s="168"/>
      <c r="J798" s="168"/>
      <c r="L798" s="168"/>
    </row>
    <row r="799">
      <c r="E799" s="227"/>
      <c r="F799" s="163"/>
      <c r="G799" s="163"/>
      <c r="H799" s="163"/>
      <c r="I799" s="163"/>
      <c r="J799" s="163"/>
      <c r="L799" s="163"/>
    </row>
    <row r="800">
      <c r="E800" s="225"/>
      <c r="F800" s="168"/>
      <c r="G800" s="168"/>
      <c r="H800" s="168"/>
      <c r="I800" s="168"/>
      <c r="J800" s="168"/>
      <c r="L800" s="168"/>
    </row>
    <row r="801">
      <c r="E801" s="227"/>
      <c r="F801" s="163"/>
      <c r="G801" s="163"/>
      <c r="H801" s="163"/>
      <c r="I801" s="163"/>
      <c r="J801" s="163"/>
      <c r="L801" s="163"/>
    </row>
    <row r="802">
      <c r="E802" s="225"/>
      <c r="F802" s="168"/>
      <c r="G802" s="168"/>
      <c r="H802" s="168"/>
      <c r="I802" s="168"/>
      <c r="J802" s="168"/>
      <c r="L802" s="168"/>
    </row>
    <row r="803">
      <c r="E803" s="227"/>
      <c r="F803" s="163"/>
      <c r="G803" s="163"/>
      <c r="H803" s="163"/>
      <c r="I803" s="163"/>
      <c r="J803" s="163"/>
      <c r="L803" s="163"/>
    </row>
    <row r="804">
      <c r="E804" s="225"/>
      <c r="F804" s="168"/>
      <c r="G804" s="168"/>
      <c r="H804" s="168"/>
      <c r="I804" s="168"/>
      <c r="J804" s="168"/>
      <c r="L804" s="168"/>
    </row>
    <row r="805">
      <c r="E805" s="227"/>
      <c r="F805" s="163"/>
      <c r="G805" s="163"/>
      <c r="H805" s="163"/>
      <c r="I805" s="163"/>
      <c r="J805" s="163"/>
      <c r="L805" s="163"/>
    </row>
    <row r="806">
      <c r="E806" s="225"/>
      <c r="F806" s="168"/>
      <c r="G806" s="168"/>
      <c r="H806" s="168"/>
      <c r="I806" s="168"/>
      <c r="J806" s="168"/>
      <c r="L806" s="168"/>
    </row>
    <row r="807">
      <c r="E807" s="227"/>
      <c r="F807" s="163"/>
      <c r="G807" s="163"/>
      <c r="H807" s="163"/>
      <c r="I807" s="163"/>
      <c r="J807" s="163"/>
      <c r="L807" s="163"/>
    </row>
    <row r="808">
      <c r="E808" s="225"/>
      <c r="F808" s="168"/>
      <c r="G808" s="168"/>
      <c r="H808" s="168"/>
      <c r="I808" s="168"/>
      <c r="J808" s="168"/>
      <c r="L808" s="168"/>
    </row>
    <row r="809">
      <c r="E809" s="227"/>
      <c r="F809" s="163"/>
      <c r="G809" s="163"/>
      <c r="H809" s="163"/>
      <c r="I809" s="163"/>
      <c r="J809" s="163"/>
      <c r="L809" s="163"/>
    </row>
    <row r="810">
      <c r="E810" s="225"/>
      <c r="F810" s="168"/>
      <c r="G810" s="168"/>
      <c r="H810" s="168"/>
      <c r="I810" s="168"/>
      <c r="J810" s="168"/>
      <c r="L810" s="168"/>
    </row>
    <row r="811">
      <c r="E811" s="227"/>
      <c r="F811" s="163"/>
      <c r="G811" s="163"/>
      <c r="H811" s="163"/>
      <c r="I811" s="163"/>
      <c r="J811" s="163"/>
      <c r="L811" s="163"/>
    </row>
    <row r="812">
      <c r="E812" s="225"/>
      <c r="F812" s="168"/>
      <c r="G812" s="168"/>
      <c r="H812" s="168"/>
      <c r="I812" s="168"/>
      <c r="J812" s="168"/>
      <c r="L812" s="168"/>
    </row>
    <row r="813">
      <c r="E813" s="227"/>
      <c r="F813" s="163"/>
      <c r="G813" s="163"/>
      <c r="H813" s="163"/>
      <c r="I813" s="163"/>
      <c r="J813" s="163"/>
      <c r="L813" s="163"/>
    </row>
    <row r="814">
      <c r="E814" s="225"/>
      <c r="F814" s="168"/>
      <c r="G814" s="168"/>
      <c r="H814" s="168"/>
      <c r="I814" s="168"/>
      <c r="J814" s="168"/>
      <c r="L814" s="168"/>
    </row>
    <row r="815">
      <c r="E815" s="227"/>
      <c r="F815" s="163"/>
      <c r="G815" s="163"/>
      <c r="H815" s="163"/>
      <c r="I815" s="163"/>
      <c r="J815" s="163"/>
      <c r="L815" s="163"/>
    </row>
    <row r="816">
      <c r="E816" s="225"/>
      <c r="F816" s="168"/>
      <c r="G816" s="168"/>
      <c r="H816" s="168"/>
      <c r="I816" s="168"/>
      <c r="J816" s="168"/>
      <c r="L816" s="168"/>
    </row>
    <row r="817">
      <c r="E817" s="227"/>
      <c r="F817" s="163"/>
      <c r="G817" s="163"/>
      <c r="H817" s="163"/>
      <c r="I817" s="163"/>
      <c r="J817" s="163"/>
      <c r="L817" s="163"/>
    </row>
    <row r="818">
      <c r="E818" s="225"/>
      <c r="F818" s="168"/>
      <c r="G818" s="168"/>
      <c r="H818" s="168"/>
      <c r="I818" s="168"/>
      <c r="J818" s="168"/>
      <c r="L818" s="168"/>
    </row>
    <row r="819">
      <c r="E819" s="227"/>
      <c r="F819" s="163"/>
      <c r="G819" s="163"/>
      <c r="H819" s="163"/>
      <c r="I819" s="163"/>
      <c r="J819" s="163"/>
      <c r="L819" s="163"/>
    </row>
    <row r="820">
      <c r="E820" s="225"/>
      <c r="F820" s="168"/>
      <c r="G820" s="168"/>
      <c r="H820" s="168"/>
      <c r="I820" s="168"/>
      <c r="J820" s="168"/>
      <c r="L820" s="168"/>
    </row>
    <row r="821">
      <c r="E821" s="227"/>
      <c r="F821" s="163"/>
      <c r="G821" s="163"/>
      <c r="H821" s="163"/>
      <c r="I821" s="163"/>
      <c r="J821" s="163"/>
      <c r="L821" s="163"/>
    </row>
    <row r="822">
      <c r="E822" s="225"/>
      <c r="F822" s="168"/>
      <c r="G822" s="168"/>
      <c r="H822" s="168"/>
      <c r="I822" s="168"/>
      <c r="J822" s="168"/>
      <c r="L822" s="168"/>
    </row>
    <row r="823">
      <c r="E823" s="227"/>
      <c r="F823" s="163"/>
      <c r="G823" s="163"/>
      <c r="H823" s="163"/>
      <c r="I823" s="163"/>
      <c r="J823" s="163"/>
      <c r="L823" s="163"/>
    </row>
    <row r="824">
      <c r="E824" s="225"/>
      <c r="F824" s="168"/>
      <c r="G824" s="168"/>
      <c r="H824" s="168"/>
      <c r="I824" s="168"/>
      <c r="J824" s="168"/>
      <c r="L824" s="168"/>
    </row>
    <row r="825">
      <c r="E825" s="227"/>
      <c r="F825" s="163"/>
      <c r="G825" s="163"/>
      <c r="H825" s="163"/>
      <c r="I825" s="163"/>
      <c r="J825" s="163"/>
      <c r="L825" s="163"/>
    </row>
    <row r="826">
      <c r="E826" s="225"/>
      <c r="F826" s="168"/>
      <c r="G826" s="168"/>
      <c r="H826" s="168"/>
      <c r="I826" s="168"/>
      <c r="J826" s="168"/>
      <c r="L826" s="168"/>
    </row>
    <row r="827">
      <c r="E827" s="227"/>
      <c r="F827" s="163"/>
      <c r="G827" s="163"/>
      <c r="H827" s="163"/>
      <c r="I827" s="163"/>
      <c r="J827" s="163"/>
      <c r="L827" s="163"/>
    </row>
    <row r="828">
      <c r="E828" s="225"/>
      <c r="F828" s="168"/>
      <c r="G828" s="168"/>
      <c r="H828" s="168"/>
      <c r="I828" s="168"/>
      <c r="J828" s="168"/>
      <c r="L828" s="168"/>
    </row>
    <row r="829">
      <c r="E829" s="227"/>
      <c r="F829" s="163"/>
      <c r="G829" s="163"/>
      <c r="H829" s="163"/>
      <c r="I829" s="163"/>
      <c r="J829" s="163"/>
      <c r="L829" s="163"/>
    </row>
    <row r="830">
      <c r="E830" s="225"/>
      <c r="F830" s="168"/>
      <c r="G830" s="168"/>
      <c r="H830" s="168"/>
      <c r="I830" s="168"/>
      <c r="J830" s="168"/>
      <c r="L830" s="168"/>
    </row>
    <row r="831">
      <c r="E831" s="227"/>
      <c r="F831" s="163"/>
      <c r="G831" s="163"/>
      <c r="H831" s="163"/>
      <c r="I831" s="163"/>
      <c r="J831" s="163"/>
      <c r="L831" s="163"/>
    </row>
    <row r="832">
      <c r="E832" s="225"/>
      <c r="F832" s="168"/>
      <c r="G832" s="168"/>
      <c r="H832" s="168"/>
      <c r="I832" s="168"/>
      <c r="J832" s="168"/>
      <c r="L832" s="168"/>
    </row>
    <row r="833">
      <c r="E833" s="227"/>
      <c r="F833" s="163"/>
      <c r="G833" s="163"/>
      <c r="H833" s="163"/>
      <c r="I833" s="163"/>
      <c r="J833" s="163"/>
      <c r="L833" s="163"/>
    </row>
    <row r="834">
      <c r="E834" s="225"/>
      <c r="F834" s="168"/>
      <c r="G834" s="168"/>
      <c r="H834" s="168"/>
      <c r="I834" s="168"/>
      <c r="J834" s="168"/>
      <c r="L834" s="168"/>
    </row>
    <row r="835">
      <c r="E835" s="227"/>
      <c r="F835" s="163"/>
      <c r="G835" s="163"/>
      <c r="H835" s="163"/>
      <c r="I835" s="163"/>
      <c r="J835" s="163"/>
      <c r="L835" s="163"/>
    </row>
    <row r="836">
      <c r="E836" s="225"/>
      <c r="F836" s="168"/>
      <c r="G836" s="168"/>
      <c r="H836" s="168"/>
      <c r="I836" s="168"/>
      <c r="J836" s="168"/>
      <c r="L836" s="168"/>
    </row>
    <row r="837">
      <c r="E837" s="227"/>
      <c r="F837" s="163"/>
      <c r="G837" s="163"/>
      <c r="H837" s="163"/>
      <c r="I837" s="163"/>
      <c r="J837" s="163"/>
      <c r="L837" s="163"/>
    </row>
    <row r="838">
      <c r="E838" s="225"/>
      <c r="F838" s="168"/>
      <c r="G838" s="168"/>
      <c r="H838" s="168"/>
      <c r="I838" s="168"/>
      <c r="J838" s="168"/>
      <c r="L838" s="168"/>
    </row>
    <row r="839">
      <c r="E839" s="227"/>
      <c r="F839" s="163"/>
      <c r="G839" s="163"/>
      <c r="H839" s="163"/>
      <c r="I839" s="163"/>
      <c r="J839" s="163"/>
      <c r="L839" s="163"/>
    </row>
    <row r="840">
      <c r="E840" s="225"/>
      <c r="F840" s="168"/>
      <c r="G840" s="168"/>
      <c r="H840" s="168"/>
      <c r="I840" s="168"/>
      <c r="J840" s="168"/>
      <c r="L840" s="168"/>
    </row>
    <row r="841">
      <c r="E841" s="227"/>
      <c r="F841" s="163"/>
      <c r="G841" s="163"/>
      <c r="H841" s="163"/>
      <c r="I841" s="163"/>
      <c r="J841" s="163"/>
      <c r="L841" s="163"/>
    </row>
    <row r="842">
      <c r="E842" s="225"/>
      <c r="F842" s="168"/>
      <c r="G842" s="168"/>
      <c r="H842" s="168"/>
      <c r="I842" s="168"/>
      <c r="J842" s="168"/>
      <c r="L842" s="168"/>
    </row>
    <row r="843">
      <c r="E843" s="227"/>
      <c r="F843" s="163"/>
      <c r="G843" s="163"/>
      <c r="H843" s="163"/>
      <c r="I843" s="163"/>
      <c r="J843" s="163"/>
      <c r="L843" s="163"/>
    </row>
    <row r="844">
      <c r="E844" s="225"/>
      <c r="F844" s="168"/>
      <c r="G844" s="168"/>
      <c r="H844" s="168"/>
      <c r="I844" s="168"/>
      <c r="J844" s="168"/>
      <c r="L844" s="168"/>
    </row>
    <row r="845">
      <c r="E845" s="227"/>
      <c r="F845" s="163"/>
      <c r="G845" s="163"/>
      <c r="H845" s="163"/>
      <c r="I845" s="163"/>
      <c r="J845" s="163"/>
      <c r="L845" s="163"/>
    </row>
    <row r="846">
      <c r="E846" s="225"/>
      <c r="F846" s="168"/>
      <c r="G846" s="168"/>
      <c r="H846" s="168"/>
      <c r="I846" s="168"/>
      <c r="J846" s="168"/>
      <c r="L846" s="168"/>
    </row>
    <row r="847">
      <c r="E847" s="227"/>
      <c r="F847" s="163"/>
      <c r="G847" s="163"/>
      <c r="H847" s="163"/>
      <c r="I847" s="163"/>
      <c r="J847" s="163"/>
      <c r="L847" s="163"/>
    </row>
    <row r="848">
      <c r="E848" s="225"/>
      <c r="F848" s="168"/>
      <c r="G848" s="168"/>
      <c r="H848" s="168"/>
      <c r="I848" s="168"/>
      <c r="J848" s="168"/>
      <c r="L848" s="168"/>
    </row>
    <row r="849">
      <c r="E849" s="227"/>
      <c r="F849" s="163"/>
      <c r="G849" s="163"/>
      <c r="H849" s="163"/>
      <c r="I849" s="163"/>
      <c r="J849" s="163"/>
      <c r="L849" s="163"/>
    </row>
    <row r="850">
      <c r="E850" s="225"/>
      <c r="F850" s="168"/>
      <c r="G850" s="168"/>
      <c r="H850" s="168"/>
      <c r="I850" s="168"/>
      <c r="J850" s="168"/>
      <c r="L850" s="168"/>
    </row>
    <row r="851">
      <c r="E851" s="227"/>
      <c r="F851" s="163"/>
      <c r="G851" s="163"/>
      <c r="H851" s="163"/>
      <c r="I851" s="163"/>
      <c r="J851" s="163"/>
      <c r="L851" s="163"/>
    </row>
    <row r="852">
      <c r="E852" s="225"/>
      <c r="F852" s="168"/>
      <c r="G852" s="168"/>
      <c r="H852" s="168"/>
      <c r="I852" s="168"/>
      <c r="J852" s="168"/>
      <c r="L852" s="168"/>
    </row>
    <row r="853">
      <c r="E853" s="227"/>
      <c r="F853" s="163"/>
      <c r="G853" s="163"/>
      <c r="H853" s="163"/>
      <c r="I853" s="163"/>
      <c r="J853" s="163"/>
      <c r="L853" s="163"/>
    </row>
    <row r="854">
      <c r="E854" s="225"/>
      <c r="F854" s="168"/>
      <c r="G854" s="168"/>
      <c r="H854" s="168"/>
      <c r="I854" s="168"/>
      <c r="J854" s="168"/>
      <c r="L854" s="168"/>
    </row>
    <row r="855">
      <c r="E855" s="227"/>
      <c r="F855" s="163"/>
      <c r="G855" s="163"/>
      <c r="H855" s="163"/>
      <c r="I855" s="163"/>
      <c r="J855" s="163"/>
      <c r="L855" s="163"/>
    </row>
    <row r="856">
      <c r="E856" s="225"/>
      <c r="F856" s="168"/>
      <c r="G856" s="168"/>
      <c r="H856" s="168"/>
      <c r="I856" s="168"/>
      <c r="J856" s="168"/>
      <c r="L856" s="168"/>
    </row>
    <row r="857">
      <c r="E857" s="227"/>
      <c r="F857" s="163"/>
      <c r="G857" s="163"/>
      <c r="H857" s="163"/>
      <c r="I857" s="163"/>
      <c r="J857" s="163"/>
      <c r="L857" s="163"/>
    </row>
    <row r="858">
      <c r="E858" s="225"/>
      <c r="F858" s="168"/>
      <c r="G858" s="168"/>
      <c r="H858" s="168"/>
      <c r="I858" s="168"/>
      <c r="J858" s="168"/>
      <c r="L858" s="168"/>
    </row>
    <row r="859">
      <c r="E859" s="227"/>
      <c r="F859" s="163"/>
      <c r="G859" s="163"/>
      <c r="H859" s="163"/>
      <c r="I859" s="163"/>
      <c r="J859" s="163"/>
      <c r="L859" s="163"/>
    </row>
    <row r="860">
      <c r="E860" s="225"/>
      <c r="F860" s="168"/>
      <c r="G860" s="168"/>
      <c r="H860" s="168"/>
      <c r="I860" s="168"/>
      <c r="J860" s="168"/>
      <c r="L860" s="168"/>
    </row>
    <row r="861">
      <c r="E861" s="227"/>
      <c r="F861" s="163"/>
      <c r="G861" s="163"/>
      <c r="H861" s="163"/>
      <c r="I861" s="163"/>
      <c r="J861" s="163"/>
      <c r="L861" s="163"/>
    </row>
    <row r="862">
      <c r="E862" s="225"/>
      <c r="F862" s="168"/>
      <c r="G862" s="168"/>
      <c r="H862" s="168"/>
      <c r="I862" s="168"/>
      <c r="J862" s="168"/>
      <c r="L862" s="168"/>
    </row>
    <row r="863">
      <c r="E863" s="227"/>
      <c r="F863" s="163"/>
      <c r="G863" s="163"/>
      <c r="H863" s="163"/>
      <c r="I863" s="163"/>
      <c r="J863" s="163"/>
      <c r="L863" s="163"/>
    </row>
    <row r="864">
      <c r="E864" s="225"/>
      <c r="F864" s="168"/>
      <c r="G864" s="168"/>
      <c r="H864" s="168"/>
      <c r="I864" s="168"/>
      <c r="J864" s="168"/>
      <c r="L864" s="168"/>
    </row>
    <row r="865">
      <c r="E865" s="227"/>
      <c r="F865" s="163"/>
      <c r="G865" s="163"/>
      <c r="H865" s="163"/>
      <c r="I865" s="163"/>
      <c r="J865" s="163"/>
      <c r="L865" s="163"/>
    </row>
    <row r="866">
      <c r="E866" s="225"/>
      <c r="F866" s="168"/>
      <c r="G866" s="168"/>
      <c r="H866" s="168"/>
      <c r="I866" s="168"/>
      <c r="J866" s="168"/>
      <c r="L866" s="168"/>
    </row>
    <row r="867">
      <c r="E867" s="227"/>
      <c r="F867" s="163"/>
      <c r="G867" s="163"/>
      <c r="H867" s="163"/>
      <c r="I867" s="163"/>
      <c r="J867" s="163"/>
      <c r="L867" s="163"/>
    </row>
    <row r="868">
      <c r="E868" s="225"/>
      <c r="F868" s="168"/>
      <c r="G868" s="168"/>
      <c r="H868" s="168"/>
      <c r="I868" s="168"/>
      <c r="J868" s="168"/>
      <c r="L868" s="168"/>
    </row>
    <row r="869">
      <c r="E869" s="227"/>
      <c r="F869" s="163"/>
      <c r="G869" s="163"/>
      <c r="H869" s="163"/>
      <c r="I869" s="163"/>
      <c r="J869" s="163"/>
      <c r="L869" s="163"/>
    </row>
    <row r="870">
      <c r="E870" s="225"/>
      <c r="F870" s="168"/>
      <c r="G870" s="168"/>
      <c r="H870" s="168"/>
      <c r="I870" s="168"/>
      <c r="J870" s="168"/>
      <c r="L870" s="168"/>
    </row>
    <row r="871">
      <c r="E871" s="227"/>
      <c r="F871" s="163"/>
      <c r="G871" s="163"/>
      <c r="H871" s="163"/>
      <c r="I871" s="163"/>
      <c r="J871" s="163"/>
      <c r="L871" s="163"/>
    </row>
    <row r="872">
      <c r="E872" s="225"/>
      <c r="F872" s="168"/>
      <c r="G872" s="168"/>
      <c r="H872" s="168"/>
      <c r="I872" s="168"/>
      <c r="J872" s="168"/>
      <c r="L872" s="168"/>
    </row>
    <row r="873">
      <c r="E873" s="227"/>
      <c r="F873" s="163"/>
      <c r="G873" s="163"/>
      <c r="H873" s="163"/>
      <c r="I873" s="163"/>
      <c r="J873" s="163"/>
      <c r="L873" s="163"/>
    </row>
    <row r="874">
      <c r="E874" s="225"/>
      <c r="F874" s="168"/>
      <c r="G874" s="168"/>
      <c r="H874" s="168"/>
      <c r="I874" s="168"/>
      <c r="J874" s="168"/>
      <c r="L874" s="168"/>
    </row>
    <row r="875">
      <c r="E875" s="227"/>
      <c r="F875" s="163"/>
      <c r="G875" s="163"/>
      <c r="H875" s="163"/>
      <c r="I875" s="163"/>
      <c r="J875" s="163"/>
      <c r="L875" s="163"/>
    </row>
    <row r="876">
      <c r="E876" s="225"/>
      <c r="F876" s="168"/>
      <c r="G876" s="168"/>
      <c r="H876" s="168"/>
      <c r="I876" s="168"/>
      <c r="J876" s="168"/>
      <c r="L876" s="168"/>
    </row>
    <row r="877">
      <c r="E877" s="227"/>
      <c r="F877" s="163"/>
      <c r="G877" s="163"/>
      <c r="H877" s="163"/>
      <c r="I877" s="163"/>
      <c r="J877" s="163"/>
      <c r="L877" s="163"/>
    </row>
    <row r="878">
      <c r="E878" s="225"/>
      <c r="F878" s="168"/>
      <c r="G878" s="168"/>
      <c r="H878" s="168"/>
      <c r="I878" s="168"/>
      <c r="J878" s="168"/>
      <c r="L878" s="168"/>
    </row>
    <row r="879">
      <c r="E879" s="227"/>
      <c r="F879" s="163"/>
      <c r="G879" s="163"/>
      <c r="H879" s="163"/>
      <c r="I879" s="163"/>
      <c r="J879" s="163"/>
      <c r="L879" s="163"/>
    </row>
    <row r="880">
      <c r="E880" s="225"/>
      <c r="F880" s="168"/>
      <c r="G880" s="168"/>
      <c r="H880" s="168"/>
      <c r="I880" s="168"/>
      <c r="J880" s="168"/>
      <c r="L880" s="168"/>
    </row>
    <row r="881">
      <c r="E881" s="227"/>
      <c r="F881" s="163"/>
      <c r="G881" s="163"/>
      <c r="H881" s="163"/>
      <c r="I881" s="163"/>
      <c r="J881" s="163"/>
      <c r="L881" s="163"/>
    </row>
    <row r="882">
      <c r="E882" s="225"/>
      <c r="F882" s="168"/>
      <c r="G882" s="168"/>
      <c r="H882" s="168"/>
      <c r="I882" s="168"/>
      <c r="J882" s="168"/>
      <c r="L882" s="168"/>
    </row>
    <row r="883">
      <c r="E883" s="227"/>
      <c r="F883" s="163"/>
      <c r="G883" s="163"/>
      <c r="H883" s="163"/>
      <c r="I883" s="163"/>
      <c r="J883" s="163"/>
      <c r="L883" s="163"/>
    </row>
    <row r="884">
      <c r="E884" s="225"/>
      <c r="F884" s="168"/>
      <c r="G884" s="168"/>
      <c r="H884" s="168"/>
      <c r="I884" s="168"/>
      <c r="J884" s="168"/>
      <c r="L884" s="168"/>
    </row>
    <row r="885">
      <c r="E885" s="227"/>
      <c r="F885" s="163"/>
      <c r="G885" s="163"/>
      <c r="H885" s="163"/>
      <c r="I885" s="163"/>
      <c r="J885" s="163"/>
      <c r="L885" s="163"/>
    </row>
    <row r="886">
      <c r="E886" s="225"/>
      <c r="F886" s="168"/>
      <c r="G886" s="168"/>
      <c r="H886" s="168"/>
      <c r="I886" s="168"/>
      <c r="J886" s="168"/>
      <c r="L886" s="168"/>
    </row>
    <row r="887">
      <c r="E887" s="227"/>
      <c r="F887" s="163"/>
      <c r="G887" s="163"/>
      <c r="H887" s="163"/>
      <c r="I887" s="163"/>
      <c r="J887" s="163"/>
      <c r="L887" s="163"/>
    </row>
    <row r="888">
      <c r="E888" s="225"/>
      <c r="F888" s="168"/>
      <c r="G888" s="168"/>
      <c r="H888" s="168"/>
      <c r="I888" s="168"/>
      <c r="J888" s="168"/>
      <c r="L888" s="168"/>
    </row>
    <row r="889">
      <c r="E889" s="227"/>
      <c r="F889" s="163"/>
      <c r="G889" s="163"/>
      <c r="H889" s="163"/>
      <c r="I889" s="163"/>
      <c r="J889" s="163"/>
      <c r="L889" s="163"/>
    </row>
    <row r="890">
      <c r="E890" s="225"/>
      <c r="F890" s="168"/>
      <c r="G890" s="168"/>
      <c r="H890" s="168"/>
      <c r="I890" s="168"/>
      <c r="J890" s="168"/>
      <c r="L890" s="168"/>
    </row>
    <row r="891">
      <c r="E891" s="227"/>
      <c r="F891" s="163"/>
      <c r="G891" s="163"/>
      <c r="H891" s="163"/>
      <c r="I891" s="163"/>
      <c r="J891" s="163"/>
      <c r="L891" s="163"/>
    </row>
    <row r="892">
      <c r="E892" s="225"/>
      <c r="F892" s="168"/>
      <c r="G892" s="168"/>
      <c r="H892" s="168"/>
      <c r="I892" s="168"/>
      <c r="J892" s="168"/>
      <c r="L892" s="168"/>
    </row>
    <row r="893">
      <c r="E893" s="227"/>
      <c r="F893" s="163"/>
      <c r="G893" s="163"/>
      <c r="H893" s="163"/>
      <c r="I893" s="163"/>
      <c r="J893" s="163"/>
      <c r="L893" s="163"/>
    </row>
    <row r="894">
      <c r="E894" s="225"/>
      <c r="F894" s="168"/>
      <c r="G894" s="168"/>
      <c r="H894" s="168"/>
      <c r="I894" s="168"/>
      <c r="J894" s="168"/>
      <c r="L894" s="168"/>
    </row>
    <row r="895">
      <c r="E895" s="227"/>
      <c r="F895" s="163"/>
      <c r="G895" s="163"/>
      <c r="H895" s="163"/>
      <c r="I895" s="163"/>
      <c r="J895" s="163"/>
      <c r="L895" s="163"/>
    </row>
    <row r="896">
      <c r="E896" s="225"/>
      <c r="F896" s="168"/>
      <c r="G896" s="168"/>
      <c r="H896" s="168"/>
      <c r="I896" s="168"/>
      <c r="J896" s="168"/>
      <c r="L896" s="168"/>
    </row>
    <row r="897">
      <c r="E897" s="227"/>
      <c r="F897" s="163"/>
      <c r="G897" s="163"/>
      <c r="H897" s="163"/>
      <c r="I897" s="163"/>
      <c r="J897" s="163"/>
      <c r="L897" s="163"/>
    </row>
    <row r="898">
      <c r="E898" s="225"/>
      <c r="F898" s="168"/>
      <c r="G898" s="168"/>
      <c r="H898" s="168"/>
      <c r="I898" s="168"/>
      <c r="J898" s="168"/>
      <c r="L898" s="168"/>
    </row>
    <row r="899">
      <c r="E899" s="227"/>
      <c r="F899" s="163"/>
      <c r="G899" s="163"/>
      <c r="H899" s="163"/>
      <c r="I899" s="163"/>
      <c r="J899" s="163"/>
      <c r="L899" s="163"/>
    </row>
    <row r="900">
      <c r="E900" s="225"/>
      <c r="F900" s="168"/>
      <c r="G900" s="168"/>
      <c r="H900" s="168"/>
      <c r="I900" s="168"/>
      <c r="J900" s="168"/>
      <c r="L900" s="168"/>
    </row>
    <row r="901">
      <c r="E901" s="227"/>
      <c r="F901" s="163"/>
      <c r="G901" s="163"/>
      <c r="H901" s="163"/>
      <c r="I901" s="163"/>
      <c r="J901" s="163"/>
      <c r="L901" s="163"/>
    </row>
    <row r="902">
      <c r="E902" s="225"/>
      <c r="F902" s="168"/>
      <c r="G902" s="168"/>
      <c r="H902" s="168"/>
      <c r="I902" s="168"/>
      <c r="J902" s="168"/>
      <c r="L902" s="168"/>
    </row>
    <row r="903">
      <c r="E903" s="227"/>
      <c r="F903" s="163"/>
      <c r="G903" s="163"/>
      <c r="H903" s="163"/>
      <c r="I903" s="163"/>
      <c r="J903" s="163"/>
      <c r="L903" s="163"/>
    </row>
    <row r="904">
      <c r="E904" s="225"/>
      <c r="F904" s="168"/>
      <c r="G904" s="168"/>
      <c r="H904" s="168"/>
      <c r="I904" s="168"/>
      <c r="J904" s="168"/>
      <c r="L904" s="168"/>
    </row>
    <row r="905">
      <c r="E905" s="227"/>
      <c r="F905" s="163"/>
      <c r="G905" s="163"/>
      <c r="H905" s="163"/>
      <c r="I905" s="163"/>
      <c r="J905" s="163"/>
      <c r="L905" s="163"/>
    </row>
    <row r="906">
      <c r="E906" s="225"/>
      <c r="F906" s="168"/>
      <c r="G906" s="168"/>
      <c r="H906" s="168"/>
      <c r="I906" s="168"/>
      <c r="J906" s="168"/>
      <c r="L906" s="168"/>
    </row>
    <row r="907">
      <c r="E907" s="227"/>
      <c r="F907" s="163"/>
      <c r="G907" s="163"/>
      <c r="H907" s="163"/>
      <c r="I907" s="163"/>
      <c r="J907" s="163"/>
      <c r="L907" s="163"/>
    </row>
    <row r="908">
      <c r="E908" s="225"/>
      <c r="F908" s="168"/>
      <c r="G908" s="168"/>
      <c r="H908" s="168"/>
      <c r="I908" s="168"/>
      <c r="J908" s="168"/>
      <c r="L908" s="168"/>
    </row>
    <row r="909">
      <c r="E909" s="227"/>
      <c r="F909" s="163"/>
      <c r="G909" s="163"/>
      <c r="H909" s="163"/>
      <c r="I909" s="163"/>
      <c r="J909" s="163"/>
      <c r="L909" s="163"/>
    </row>
    <row r="910">
      <c r="E910" s="225"/>
      <c r="F910" s="168"/>
      <c r="G910" s="168"/>
      <c r="H910" s="168"/>
      <c r="I910" s="168"/>
      <c r="J910" s="168"/>
      <c r="L910" s="168"/>
    </row>
    <row r="911">
      <c r="E911" s="227"/>
      <c r="F911" s="163"/>
      <c r="G911" s="163"/>
      <c r="H911" s="163"/>
      <c r="I911" s="163"/>
      <c r="J911" s="163"/>
      <c r="L911" s="163"/>
    </row>
    <row r="912">
      <c r="E912" s="225"/>
      <c r="F912" s="168"/>
      <c r="G912" s="168"/>
      <c r="H912" s="168"/>
      <c r="I912" s="168"/>
      <c r="J912" s="168"/>
      <c r="L912" s="168"/>
    </row>
    <row r="913">
      <c r="E913" s="227"/>
      <c r="F913" s="163"/>
      <c r="G913" s="163"/>
      <c r="H913" s="163"/>
      <c r="I913" s="163"/>
      <c r="J913" s="163"/>
      <c r="L913" s="163"/>
    </row>
    <row r="914">
      <c r="E914" s="225"/>
      <c r="F914" s="168"/>
      <c r="G914" s="168"/>
      <c r="H914" s="168"/>
      <c r="I914" s="168"/>
      <c r="J914" s="168"/>
      <c r="L914" s="168"/>
    </row>
    <row r="915">
      <c r="E915" s="227"/>
      <c r="F915" s="163"/>
      <c r="G915" s="163"/>
      <c r="H915" s="163"/>
      <c r="I915" s="163"/>
      <c r="J915" s="163"/>
      <c r="L915" s="163"/>
    </row>
    <row r="916">
      <c r="E916" s="225"/>
      <c r="F916" s="168"/>
      <c r="G916" s="168"/>
      <c r="H916" s="168"/>
      <c r="I916" s="168"/>
      <c r="J916" s="168"/>
      <c r="L916" s="168"/>
    </row>
    <row r="917">
      <c r="E917" s="227"/>
      <c r="F917" s="163"/>
      <c r="G917" s="163"/>
      <c r="H917" s="163"/>
      <c r="I917" s="163"/>
      <c r="J917" s="163"/>
      <c r="L917" s="163"/>
    </row>
    <row r="918">
      <c r="E918" s="225"/>
      <c r="F918" s="168"/>
      <c r="G918" s="168"/>
      <c r="H918" s="168"/>
      <c r="I918" s="168"/>
      <c r="J918" s="168"/>
      <c r="L918" s="168"/>
    </row>
    <row r="919">
      <c r="E919" s="227"/>
      <c r="F919" s="163"/>
      <c r="G919" s="163"/>
      <c r="H919" s="163"/>
      <c r="I919" s="163"/>
      <c r="J919" s="163"/>
      <c r="L919" s="163"/>
    </row>
    <row r="920">
      <c r="E920" s="225"/>
      <c r="F920" s="168"/>
      <c r="G920" s="168"/>
      <c r="H920" s="168"/>
      <c r="I920" s="168"/>
      <c r="J920" s="168"/>
      <c r="L920" s="168"/>
    </row>
    <row r="921">
      <c r="E921" s="227"/>
      <c r="F921" s="163"/>
      <c r="G921" s="163"/>
      <c r="H921" s="163"/>
      <c r="I921" s="163"/>
      <c r="J921" s="163"/>
      <c r="L921" s="163"/>
    </row>
    <row r="922">
      <c r="E922" s="225"/>
      <c r="F922" s="168"/>
      <c r="G922" s="168"/>
      <c r="H922" s="168"/>
      <c r="I922" s="168"/>
      <c r="J922" s="168"/>
      <c r="L922" s="168"/>
    </row>
    <row r="923">
      <c r="E923" s="227"/>
      <c r="F923" s="163"/>
      <c r="G923" s="163"/>
      <c r="H923" s="163"/>
      <c r="I923" s="163"/>
      <c r="J923" s="163"/>
      <c r="L923" s="163"/>
    </row>
    <row r="924">
      <c r="E924" s="225"/>
      <c r="F924" s="168"/>
      <c r="G924" s="168"/>
      <c r="H924" s="168"/>
      <c r="I924" s="168"/>
      <c r="J924" s="168"/>
      <c r="L924" s="168"/>
    </row>
    <row r="925">
      <c r="E925" s="227"/>
      <c r="F925" s="163"/>
      <c r="G925" s="163"/>
      <c r="H925" s="163"/>
      <c r="I925" s="163"/>
      <c r="J925" s="163"/>
      <c r="L925" s="163"/>
    </row>
    <row r="926">
      <c r="E926" s="225"/>
      <c r="F926" s="168"/>
      <c r="G926" s="168"/>
      <c r="H926" s="168"/>
      <c r="I926" s="168"/>
      <c r="J926" s="168"/>
      <c r="L926" s="168"/>
    </row>
    <row r="927">
      <c r="E927" s="227"/>
      <c r="F927" s="163"/>
      <c r="G927" s="163"/>
      <c r="H927" s="163"/>
      <c r="I927" s="163"/>
      <c r="J927" s="163"/>
      <c r="L927" s="163"/>
    </row>
    <row r="928">
      <c r="E928" s="225"/>
      <c r="F928" s="168"/>
      <c r="G928" s="168"/>
      <c r="H928" s="168"/>
      <c r="I928" s="168"/>
      <c r="J928" s="168"/>
      <c r="L928" s="168"/>
    </row>
    <row r="929">
      <c r="E929" s="227"/>
      <c r="F929" s="163"/>
      <c r="G929" s="163"/>
      <c r="H929" s="163"/>
      <c r="I929" s="163"/>
      <c r="J929" s="163"/>
      <c r="L929" s="163"/>
    </row>
    <row r="930">
      <c r="E930" s="225"/>
      <c r="F930" s="168"/>
      <c r="G930" s="168"/>
      <c r="H930" s="168"/>
      <c r="I930" s="168"/>
      <c r="J930" s="168"/>
      <c r="L930" s="168"/>
    </row>
    <row r="931">
      <c r="E931" s="227"/>
      <c r="F931" s="163"/>
      <c r="G931" s="163"/>
      <c r="H931" s="163"/>
      <c r="I931" s="163"/>
      <c r="J931" s="163"/>
      <c r="L931" s="163"/>
    </row>
    <row r="932">
      <c r="E932" s="225"/>
      <c r="F932" s="168"/>
      <c r="G932" s="168"/>
      <c r="H932" s="168"/>
      <c r="I932" s="168"/>
      <c r="J932" s="168"/>
      <c r="L932" s="168"/>
    </row>
    <row r="933">
      <c r="E933" s="227"/>
      <c r="F933" s="163"/>
      <c r="G933" s="163"/>
      <c r="H933" s="163"/>
      <c r="I933" s="163"/>
      <c r="J933" s="163"/>
      <c r="L933" s="163"/>
    </row>
    <row r="934">
      <c r="E934" s="225"/>
      <c r="F934" s="168"/>
      <c r="G934" s="168"/>
      <c r="H934" s="168"/>
      <c r="I934" s="168"/>
      <c r="J934" s="168"/>
      <c r="L934" s="168"/>
    </row>
    <row r="935">
      <c r="E935" s="227"/>
      <c r="F935" s="163"/>
      <c r="G935" s="163"/>
      <c r="H935" s="163"/>
      <c r="I935" s="163"/>
      <c r="J935" s="163"/>
      <c r="L935" s="163"/>
    </row>
    <row r="936">
      <c r="E936" s="225"/>
      <c r="F936" s="168"/>
      <c r="G936" s="168"/>
      <c r="H936" s="168"/>
      <c r="I936" s="168"/>
      <c r="J936" s="168"/>
      <c r="L936" s="168"/>
    </row>
    <row r="937">
      <c r="E937" s="227"/>
      <c r="F937" s="163"/>
      <c r="G937" s="163"/>
      <c r="H937" s="163"/>
      <c r="I937" s="163"/>
      <c r="J937" s="163"/>
      <c r="L937" s="163"/>
    </row>
    <row r="938">
      <c r="E938" s="225"/>
      <c r="F938" s="168"/>
      <c r="G938" s="168"/>
      <c r="H938" s="168"/>
      <c r="I938" s="168"/>
      <c r="J938" s="168"/>
      <c r="L938" s="168"/>
    </row>
    <row r="939">
      <c r="E939" s="227"/>
      <c r="F939" s="163"/>
      <c r="G939" s="163"/>
      <c r="H939" s="163"/>
      <c r="I939" s="163"/>
      <c r="J939" s="163"/>
      <c r="L939" s="163"/>
    </row>
    <row r="940">
      <c r="E940" s="225"/>
      <c r="F940" s="168"/>
      <c r="G940" s="168"/>
      <c r="H940" s="168"/>
      <c r="I940" s="168"/>
      <c r="J940" s="168"/>
      <c r="L940" s="168"/>
    </row>
    <row r="941">
      <c r="E941" s="227"/>
      <c r="F941" s="163"/>
      <c r="G941" s="163"/>
      <c r="H941" s="163"/>
      <c r="I941" s="163"/>
      <c r="J941" s="163"/>
      <c r="L941" s="163"/>
    </row>
    <row r="942">
      <c r="E942" s="225"/>
      <c r="F942" s="168"/>
      <c r="G942" s="168"/>
      <c r="H942" s="168"/>
      <c r="I942" s="168"/>
      <c r="J942" s="168"/>
      <c r="L942" s="168"/>
    </row>
    <row r="943">
      <c r="E943" s="227"/>
      <c r="F943" s="163"/>
      <c r="G943" s="163"/>
      <c r="H943" s="163"/>
      <c r="I943" s="163"/>
      <c r="J943" s="163"/>
      <c r="L943" s="163"/>
    </row>
    <row r="944">
      <c r="E944" s="225"/>
      <c r="F944" s="168"/>
      <c r="G944" s="168"/>
      <c r="H944" s="168"/>
      <c r="I944" s="168"/>
      <c r="J944" s="168"/>
      <c r="L944" s="168"/>
    </row>
    <row r="945">
      <c r="E945" s="227"/>
      <c r="F945" s="163"/>
      <c r="G945" s="163"/>
      <c r="H945" s="163"/>
      <c r="I945" s="163"/>
      <c r="J945" s="163"/>
      <c r="L945" s="163"/>
    </row>
    <row r="946">
      <c r="E946" s="225"/>
      <c r="F946" s="168"/>
      <c r="G946" s="168"/>
      <c r="H946" s="168"/>
      <c r="I946" s="168"/>
      <c r="J946" s="168"/>
      <c r="L946" s="168"/>
    </row>
    <row r="947">
      <c r="E947" s="227"/>
      <c r="F947" s="163"/>
      <c r="G947" s="163"/>
      <c r="H947" s="163"/>
      <c r="I947" s="163"/>
      <c r="J947" s="163"/>
      <c r="L947" s="163"/>
    </row>
    <row r="948">
      <c r="E948" s="225"/>
      <c r="F948" s="168"/>
      <c r="G948" s="168"/>
      <c r="H948" s="168"/>
      <c r="I948" s="168"/>
      <c r="J948" s="168"/>
      <c r="L948" s="168"/>
    </row>
    <row r="949">
      <c r="E949" s="227"/>
      <c r="F949" s="163"/>
      <c r="G949" s="163"/>
      <c r="H949" s="163"/>
      <c r="I949" s="163"/>
      <c r="J949" s="163"/>
      <c r="L949" s="163"/>
    </row>
    <row r="950">
      <c r="E950" s="225"/>
      <c r="F950" s="168"/>
      <c r="G950" s="168"/>
      <c r="H950" s="168"/>
      <c r="I950" s="168"/>
      <c r="J950" s="168"/>
      <c r="L950" s="168"/>
    </row>
    <row r="951">
      <c r="E951" s="227"/>
      <c r="F951" s="163"/>
      <c r="G951" s="163"/>
      <c r="H951" s="163"/>
      <c r="I951" s="163"/>
      <c r="J951" s="163"/>
      <c r="L951" s="163"/>
    </row>
    <row r="952">
      <c r="E952" s="225"/>
      <c r="F952" s="168"/>
      <c r="G952" s="168"/>
      <c r="H952" s="168"/>
      <c r="I952" s="168"/>
      <c r="J952" s="168"/>
      <c r="L952" s="168"/>
    </row>
    <row r="953">
      <c r="E953" s="227"/>
      <c r="F953" s="163"/>
      <c r="G953" s="163"/>
      <c r="H953" s="163"/>
      <c r="I953" s="163"/>
      <c r="J953" s="163"/>
      <c r="L953" s="163"/>
    </row>
    <row r="954">
      <c r="E954" s="225"/>
      <c r="F954" s="168"/>
      <c r="G954" s="168"/>
      <c r="H954" s="168"/>
      <c r="I954" s="168"/>
      <c r="J954" s="168"/>
      <c r="L954" s="168"/>
    </row>
    <row r="955">
      <c r="E955" s="227"/>
      <c r="F955" s="163"/>
      <c r="G955" s="163"/>
      <c r="H955" s="163"/>
      <c r="I955" s="163"/>
      <c r="J955" s="163"/>
      <c r="L955" s="163"/>
    </row>
    <row r="956">
      <c r="E956" s="225"/>
      <c r="F956" s="168"/>
      <c r="G956" s="168"/>
      <c r="H956" s="168"/>
      <c r="I956" s="168"/>
      <c r="J956" s="168"/>
      <c r="L956" s="168"/>
    </row>
    <row r="957">
      <c r="E957" s="227"/>
      <c r="F957" s="163"/>
      <c r="G957" s="163"/>
      <c r="H957" s="163"/>
      <c r="I957" s="163"/>
      <c r="J957" s="163"/>
      <c r="L957" s="163"/>
    </row>
    <row r="958">
      <c r="E958" s="225"/>
      <c r="F958" s="168"/>
      <c r="G958" s="168"/>
      <c r="H958" s="168"/>
      <c r="I958" s="168"/>
      <c r="J958" s="168"/>
      <c r="L958" s="168"/>
    </row>
    <row r="959">
      <c r="E959" s="227"/>
      <c r="F959" s="163"/>
      <c r="G959" s="163"/>
      <c r="H959" s="163"/>
      <c r="I959" s="163"/>
      <c r="J959" s="163"/>
      <c r="L959" s="163"/>
    </row>
    <row r="960">
      <c r="E960" s="225"/>
      <c r="F960" s="168"/>
      <c r="G960" s="168"/>
      <c r="H960" s="168"/>
      <c r="I960" s="168"/>
      <c r="J960" s="168"/>
      <c r="L960" s="168"/>
    </row>
    <row r="961">
      <c r="E961" s="227"/>
      <c r="F961" s="163"/>
      <c r="G961" s="163"/>
      <c r="H961" s="163"/>
      <c r="I961" s="163"/>
      <c r="J961" s="163"/>
      <c r="L961" s="163"/>
    </row>
    <row r="962">
      <c r="E962" s="225"/>
      <c r="F962" s="168"/>
      <c r="G962" s="168"/>
      <c r="H962" s="168"/>
      <c r="I962" s="168"/>
      <c r="J962" s="168"/>
      <c r="L962" s="168"/>
    </row>
    <row r="963">
      <c r="E963" s="227"/>
      <c r="F963" s="163"/>
      <c r="G963" s="163"/>
      <c r="H963" s="163"/>
      <c r="I963" s="163"/>
      <c r="J963" s="163"/>
      <c r="L963" s="163"/>
    </row>
    <row r="964">
      <c r="E964" s="225"/>
      <c r="F964" s="168"/>
      <c r="G964" s="168"/>
      <c r="H964" s="168"/>
      <c r="I964" s="168"/>
      <c r="J964" s="168"/>
      <c r="L964" s="168"/>
    </row>
    <row r="965">
      <c r="E965" s="227"/>
      <c r="F965" s="163"/>
      <c r="G965" s="163"/>
      <c r="H965" s="163"/>
      <c r="I965" s="163"/>
      <c r="J965" s="163"/>
      <c r="L965" s="163"/>
    </row>
    <row r="966">
      <c r="E966" s="225"/>
      <c r="F966" s="168"/>
      <c r="G966" s="168"/>
      <c r="H966" s="168"/>
      <c r="I966" s="168"/>
      <c r="J966" s="168"/>
      <c r="L966" s="168"/>
    </row>
    <row r="967">
      <c r="E967" s="227"/>
      <c r="F967" s="163"/>
      <c r="G967" s="163"/>
      <c r="H967" s="163"/>
      <c r="I967" s="163"/>
      <c r="J967" s="163"/>
      <c r="L967" s="163"/>
    </row>
    <row r="968">
      <c r="E968" s="225"/>
      <c r="F968" s="168"/>
      <c r="G968" s="168"/>
      <c r="H968" s="168"/>
      <c r="I968" s="168"/>
      <c r="J968" s="168"/>
      <c r="L968" s="168"/>
    </row>
    <row r="969">
      <c r="E969" s="227"/>
      <c r="F969" s="163"/>
      <c r="G969" s="163"/>
      <c r="H969" s="163"/>
      <c r="I969" s="163"/>
      <c r="J969" s="163"/>
      <c r="L969" s="163"/>
    </row>
    <row r="970">
      <c r="E970" s="225"/>
      <c r="F970" s="168"/>
      <c r="G970" s="168"/>
      <c r="H970" s="168"/>
      <c r="I970" s="168"/>
      <c r="J970" s="168"/>
      <c r="L970" s="168"/>
    </row>
    <row r="971">
      <c r="E971" s="227"/>
      <c r="F971" s="163"/>
      <c r="G971" s="163"/>
      <c r="H971" s="163"/>
      <c r="I971" s="163"/>
      <c r="J971" s="163"/>
      <c r="L971" s="163"/>
    </row>
    <row r="972">
      <c r="E972" s="225"/>
      <c r="F972" s="168"/>
      <c r="G972" s="168"/>
      <c r="H972" s="168"/>
      <c r="I972" s="168"/>
      <c r="J972" s="168"/>
      <c r="L972" s="168"/>
    </row>
    <row r="973">
      <c r="E973" s="227"/>
      <c r="F973" s="163"/>
      <c r="G973" s="163"/>
      <c r="H973" s="163"/>
      <c r="I973" s="163"/>
      <c r="J973" s="163"/>
      <c r="L973" s="163"/>
    </row>
    <row r="974">
      <c r="E974" s="225"/>
      <c r="F974" s="168"/>
      <c r="G974" s="168"/>
      <c r="H974" s="168"/>
      <c r="I974" s="168"/>
      <c r="J974" s="168"/>
      <c r="L974" s="168"/>
    </row>
    <row r="975">
      <c r="E975" s="227"/>
      <c r="F975" s="163"/>
      <c r="G975" s="163"/>
      <c r="H975" s="163"/>
      <c r="I975" s="163"/>
      <c r="J975" s="163"/>
      <c r="L975" s="163"/>
    </row>
    <row r="976">
      <c r="E976" s="225"/>
      <c r="F976" s="168"/>
      <c r="G976" s="168"/>
      <c r="H976" s="168"/>
      <c r="I976" s="168"/>
      <c r="J976" s="168"/>
      <c r="L976" s="168"/>
    </row>
    <row r="977">
      <c r="E977" s="227"/>
      <c r="F977" s="163"/>
      <c r="G977" s="163"/>
      <c r="H977" s="163"/>
      <c r="I977" s="163"/>
      <c r="J977" s="163"/>
      <c r="L977" s="163"/>
    </row>
    <row r="978">
      <c r="E978" s="225"/>
      <c r="F978" s="168"/>
      <c r="G978" s="168"/>
      <c r="H978" s="168"/>
      <c r="I978" s="168"/>
      <c r="J978" s="168"/>
      <c r="L978" s="168"/>
    </row>
    <row r="979">
      <c r="E979" s="227"/>
      <c r="F979" s="163"/>
      <c r="G979" s="163"/>
      <c r="H979" s="163"/>
      <c r="I979" s="163"/>
      <c r="J979" s="163"/>
      <c r="L979" s="163"/>
    </row>
    <row r="980">
      <c r="E980" s="225"/>
      <c r="F980" s="168"/>
      <c r="G980" s="168"/>
      <c r="H980" s="168"/>
      <c r="I980" s="168"/>
      <c r="J980" s="168"/>
      <c r="L980" s="168"/>
    </row>
    <row r="981">
      <c r="E981" s="227"/>
      <c r="F981" s="163"/>
      <c r="G981" s="163"/>
      <c r="H981" s="163"/>
      <c r="I981" s="163"/>
      <c r="J981" s="163"/>
      <c r="L981" s="163"/>
    </row>
    <row r="982">
      <c r="E982" s="225"/>
      <c r="F982" s="168"/>
      <c r="G982" s="168"/>
      <c r="H982" s="168"/>
      <c r="I982" s="168"/>
      <c r="J982" s="168"/>
      <c r="L982" s="168"/>
    </row>
    <row r="983">
      <c r="E983" s="227"/>
      <c r="F983" s="163"/>
      <c r="G983" s="163"/>
      <c r="H983" s="163"/>
      <c r="I983" s="163"/>
      <c r="J983" s="163"/>
      <c r="L983" s="163"/>
    </row>
    <row r="984">
      <c r="E984" s="225"/>
      <c r="F984" s="168"/>
      <c r="G984" s="168"/>
      <c r="H984" s="168"/>
      <c r="I984" s="168"/>
      <c r="J984" s="168"/>
      <c r="L984" s="168"/>
    </row>
    <row r="985">
      <c r="E985" s="227"/>
      <c r="F985" s="163"/>
      <c r="G985" s="163"/>
      <c r="H985" s="163"/>
      <c r="I985" s="163"/>
      <c r="J985" s="163"/>
      <c r="L985" s="163"/>
    </row>
    <row r="986">
      <c r="E986" s="225"/>
      <c r="F986" s="168"/>
      <c r="G986" s="168"/>
      <c r="H986" s="168"/>
      <c r="I986" s="168"/>
      <c r="J986" s="168"/>
      <c r="L986" s="168"/>
    </row>
    <row r="987">
      <c r="B987" s="180"/>
      <c r="E987" s="227"/>
      <c r="F987" s="163"/>
      <c r="G987" s="163"/>
      <c r="H987" s="163"/>
      <c r="I987" s="163"/>
      <c r="J987" s="163"/>
      <c r="L987" s="163"/>
    </row>
  </sheetData>
  <mergeCells count="3">
    <mergeCell ref="B1:J1"/>
    <mergeCell ref="L1:N1"/>
    <mergeCell ref="O1:Q1"/>
  </mergeCells>
  <conditionalFormatting sqref="O3:O32">
    <cfRule type="notContainsBlanks" dxfId="3" priority="1">
      <formula>LEN(TRIM(O3))&gt;0</formula>
    </cfRule>
  </conditionalFormatting>
  <dataValidations>
    <dataValidation type="list" allowBlank="1" showErrorMessage="1" sqref="P3:P30">
      <formula1>"MICHELLE,BARBARA,ANGELA,A VERIFICAR,DANIEL,BEATIZ"</formula1>
    </dataValidation>
    <dataValidation type="list" allowBlank="1" showErrorMessage="1" sqref="O3:O32">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1.13"/>
    <col customWidth="1" min="3" max="3" width="10.63"/>
    <col customWidth="1" min="5" max="5" width="39.88"/>
    <col customWidth="1" min="6" max="6" width="29.5"/>
    <col customWidth="1" min="7" max="7" width="10.75"/>
    <col customWidth="1" min="8" max="8" width="15.38"/>
    <col customWidth="1" min="10" max="10" width="7.5"/>
    <col customWidth="1" min="11" max="11" width="2.25"/>
    <col customWidth="1" min="12" max="12" width="9.88"/>
    <col customWidth="1" min="13" max="13" width="9.25"/>
    <col customWidth="1" min="14" max="14" width="8.88"/>
    <col customWidth="1" min="15" max="15" width="17.13"/>
    <col customWidth="1" min="17" max="17" width="32.63"/>
    <col customWidth="1" min="18" max="18" width="6.38"/>
  </cols>
  <sheetData>
    <row r="1">
      <c r="A1" s="1"/>
      <c r="B1" s="612"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row>
    <row r="3">
      <c r="A3" s="613">
        <v>851.0</v>
      </c>
      <c r="B3" s="180">
        <v>45922.0</v>
      </c>
      <c r="C3" s="241">
        <v>0.2916666666666667</v>
      </c>
      <c r="D3" s="195" t="s">
        <v>24</v>
      </c>
      <c r="E3" s="183" t="s">
        <v>1533</v>
      </c>
      <c r="F3" s="184" t="s">
        <v>1362</v>
      </c>
      <c r="G3" s="184" t="s">
        <v>1534</v>
      </c>
      <c r="H3" s="184" t="s">
        <v>733</v>
      </c>
      <c r="I3" s="180">
        <v>45923.0</v>
      </c>
      <c r="J3" s="181"/>
      <c r="K3" s="162"/>
      <c r="L3" s="184" t="s">
        <v>1535</v>
      </c>
      <c r="M3" s="184"/>
      <c r="N3" s="184">
        <f t="shared" ref="N3:N34" si="1">M3-L3</f>
        <v>-262037</v>
      </c>
      <c r="O3" s="187" t="s">
        <v>452</v>
      </c>
      <c r="P3" s="188" t="s">
        <v>20</v>
      </c>
      <c r="Q3" s="203" t="s">
        <v>1536</v>
      </c>
      <c r="R3" s="509"/>
      <c r="S3" s="83"/>
    </row>
    <row r="4">
      <c r="A4" s="613">
        <v>863.0</v>
      </c>
      <c r="B4" s="180">
        <v>45922.0</v>
      </c>
      <c r="C4" s="241">
        <v>0.5833333333333334</v>
      </c>
      <c r="D4" s="192" t="s">
        <v>121</v>
      </c>
      <c r="E4" s="192" t="s">
        <v>1578</v>
      </c>
      <c r="F4" s="192" t="s">
        <v>49</v>
      </c>
      <c r="G4" s="192" t="s">
        <v>1391</v>
      </c>
      <c r="H4" s="192" t="s">
        <v>1579</v>
      </c>
      <c r="I4" s="180">
        <v>45923.0</v>
      </c>
      <c r="J4" s="209">
        <v>0.28055555555555556</v>
      </c>
      <c r="K4" s="167"/>
      <c r="L4" s="192">
        <v>258877.0</v>
      </c>
      <c r="M4" s="195">
        <v>259366.0</v>
      </c>
      <c r="N4" s="184">
        <f t="shared" si="1"/>
        <v>489</v>
      </c>
      <c r="O4" s="187" t="s">
        <v>19</v>
      </c>
      <c r="P4" s="188" t="s">
        <v>70</v>
      </c>
      <c r="Q4" s="192" t="s">
        <v>1580</v>
      </c>
      <c r="R4" s="507"/>
      <c r="S4" s="83"/>
    </row>
    <row r="5">
      <c r="A5" s="613">
        <v>864.0</v>
      </c>
      <c r="B5" s="180">
        <v>45922.0</v>
      </c>
      <c r="C5" s="241">
        <v>0.625</v>
      </c>
      <c r="D5" s="192" t="s">
        <v>1222</v>
      </c>
      <c r="E5" s="192" t="s">
        <v>1581</v>
      </c>
      <c r="F5" s="192" t="s">
        <v>25</v>
      </c>
      <c r="G5" s="192" t="s">
        <v>84</v>
      </c>
      <c r="H5" s="192" t="s">
        <v>1582</v>
      </c>
      <c r="I5" s="180">
        <v>45923.0</v>
      </c>
      <c r="J5" s="209">
        <v>0.07777777777777778</v>
      </c>
      <c r="K5" s="162"/>
      <c r="L5" s="203">
        <v>60926.0</v>
      </c>
      <c r="M5" s="205">
        <v>61731.0</v>
      </c>
      <c r="N5" s="184">
        <f t="shared" si="1"/>
        <v>805</v>
      </c>
      <c r="O5" s="187" t="s">
        <v>19</v>
      </c>
      <c r="P5" s="188" t="s">
        <v>70</v>
      </c>
      <c r="Q5" s="203" t="s">
        <v>885</v>
      </c>
      <c r="R5" s="507"/>
      <c r="S5" s="83"/>
    </row>
    <row r="6">
      <c r="A6" s="613">
        <v>871.0</v>
      </c>
      <c r="B6" s="180">
        <v>45922.0</v>
      </c>
      <c r="C6" s="241">
        <v>0.9166666666666666</v>
      </c>
      <c r="D6" s="192" t="s">
        <v>1596</v>
      </c>
      <c r="E6" s="475" t="s">
        <v>1597</v>
      </c>
      <c r="F6" s="195" t="s">
        <v>176</v>
      </c>
      <c r="G6" s="195" t="s">
        <v>183</v>
      </c>
      <c r="H6" s="195" t="s">
        <v>1598</v>
      </c>
      <c r="I6" s="180">
        <v>45923.0</v>
      </c>
      <c r="J6" s="257">
        <v>0.3458333333333333</v>
      </c>
      <c r="L6" s="442">
        <v>263290.0</v>
      </c>
      <c r="M6" s="195">
        <v>263565.0</v>
      </c>
      <c r="N6" s="184">
        <f t="shared" si="1"/>
        <v>275</v>
      </c>
      <c r="O6" s="187" t="s">
        <v>19</v>
      </c>
      <c r="P6" s="188" t="s">
        <v>349</v>
      </c>
      <c r="Q6" s="610" t="s">
        <v>343</v>
      </c>
      <c r="R6" s="507"/>
    </row>
    <row r="7">
      <c r="A7" s="236">
        <v>873.0</v>
      </c>
      <c r="B7" s="614">
        <v>45923.0</v>
      </c>
      <c r="C7" s="241">
        <v>0.4583333333333333</v>
      </c>
      <c r="D7" s="195" t="s">
        <v>30</v>
      </c>
      <c r="E7" s="475" t="s">
        <v>206</v>
      </c>
      <c r="F7" s="195" t="s">
        <v>176</v>
      </c>
      <c r="G7" s="195" t="s">
        <v>178</v>
      </c>
      <c r="H7" s="195" t="s">
        <v>1603</v>
      </c>
      <c r="I7" s="180">
        <v>45923.0</v>
      </c>
      <c r="J7" s="257">
        <v>0.6729166666666667</v>
      </c>
      <c r="K7" s="214"/>
      <c r="L7" s="205">
        <v>118995.0</v>
      </c>
      <c r="M7" s="203">
        <v>119137.0</v>
      </c>
      <c r="N7" s="184">
        <f t="shared" si="1"/>
        <v>142</v>
      </c>
      <c r="O7" s="187" t="s">
        <v>19</v>
      </c>
      <c r="P7" s="188" t="s">
        <v>20</v>
      </c>
      <c r="Q7" s="203" t="s">
        <v>1604</v>
      </c>
      <c r="R7" s="386"/>
    </row>
    <row r="8">
      <c r="A8" s="236">
        <v>874.0</v>
      </c>
      <c r="B8" s="614">
        <v>45923.0</v>
      </c>
      <c r="C8" s="241">
        <v>0.4583333333333333</v>
      </c>
      <c r="D8" s="195" t="s">
        <v>121</v>
      </c>
      <c r="E8" s="183" t="s">
        <v>1605</v>
      </c>
      <c r="F8" s="184" t="s">
        <v>49</v>
      </c>
      <c r="G8" s="184" t="s">
        <v>1606</v>
      </c>
      <c r="H8" s="184" t="s">
        <v>1607</v>
      </c>
      <c r="I8" s="614">
        <v>45923.0</v>
      </c>
      <c r="J8" s="241"/>
      <c r="K8" s="106"/>
      <c r="L8" s="184" t="s">
        <v>1608</v>
      </c>
      <c r="M8" s="184"/>
      <c r="N8" s="184">
        <f t="shared" si="1"/>
        <v>-288062</v>
      </c>
      <c r="O8" s="187" t="s">
        <v>452</v>
      </c>
      <c r="P8" s="188" t="s">
        <v>20</v>
      </c>
      <c r="Q8" s="192" t="s">
        <v>1609</v>
      </c>
      <c r="R8" s="386"/>
    </row>
    <row r="9">
      <c r="A9" s="236">
        <v>875.0</v>
      </c>
      <c r="B9" s="614">
        <v>45923.0</v>
      </c>
      <c r="C9" s="241">
        <v>0.5</v>
      </c>
      <c r="D9" s="195" t="s">
        <v>121</v>
      </c>
      <c r="E9" s="183" t="s">
        <v>1610</v>
      </c>
      <c r="F9" s="184" t="s">
        <v>49</v>
      </c>
      <c r="G9" s="184" t="s">
        <v>590</v>
      </c>
      <c r="H9" s="184" t="s">
        <v>1611</v>
      </c>
      <c r="I9" s="614">
        <v>45923.0</v>
      </c>
      <c r="J9" s="181">
        <v>0.8756944444444444</v>
      </c>
      <c r="K9" s="162"/>
      <c r="L9" s="184" t="s">
        <v>1612</v>
      </c>
      <c r="M9" s="184" t="s">
        <v>1613</v>
      </c>
      <c r="N9" s="184">
        <f t="shared" si="1"/>
        <v>202</v>
      </c>
      <c r="O9" s="187" t="s">
        <v>19</v>
      </c>
      <c r="P9" s="188" t="s">
        <v>20</v>
      </c>
      <c r="Q9" s="203" t="s">
        <v>1614</v>
      </c>
      <c r="R9" s="386"/>
    </row>
    <row r="10">
      <c r="A10" s="236">
        <v>876.0</v>
      </c>
      <c r="B10" s="614">
        <v>45923.0</v>
      </c>
      <c r="C10" s="595">
        <v>0.3541666666666667</v>
      </c>
      <c r="D10" s="601" t="s">
        <v>24</v>
      </c>
      <c r="E10" s="596" t="s">
        <v>961</v>
      </c>
      <c r="F10" s="597" t="s">
        <v>90</v>
      </c>
      <c r="G10" s="597" t="s">
        <v>247</v>
      </c>
      <c r="H10" s="597" t="s">
        <v>1615</v>
      </c>
      <c r="I10" s="615">
        <v>45923.0</v>
      </c>
      <c r="J10" s="181">
        <v>0.5194444444444445</v>
      </c>
      <c r="K10" s="167"/>
      <c r="L10" s="184" t="s">
        <v>1616</v>
      </c>
      <c r="M10" s="184" t="s">
        <v>1617</v>
      </c>
      <c r="N10" s="184">
        <f t="shared" si="1"/>
        <v>15</v>
      </c>
      <c r="O10" s="187" t="s">
        <v>19</v>
      </c>
      <c r="P10" s="188" t="s">
        <v>20</v>
      </c>
      <c r="Q10" s="192" t="s">
        <v>95</v>
      </c>
      <c r="R10" s="386"/>
    </row>
    <row r="11">
      <c r="A11" s="236">
        <v>877.0</v>
      </c>
      <c r="B11" s="614">
        <v>45923.0</v>
      </c>
      <c r="C11" s="241">
        <v>0.3333333333333333</v>
      </c>
      <c r="D11" s="195" t="s">
        <v>190</v>
      </c>
      <c r="E11" s="183" t="s">
        <v>1618</v>
      </c>
      <c r="F11" s="184" t="s">
        <v>49</v>
      </c>
      <c r="G11" s="184" t="s">
        <v>1619</v>
      </c>
      <c r="H11" s="184" t="s">
        <v>1620</v>
      </c>
      <c r="I11" s="614">
        <v>45923.0</v>
      </c>
      <c r="J11" s="257">
        <v>0.6583333333333333</v>
      </c>
      <c r="K11" s="162"/>
      <c r="L11" s="184" t="s">
        <v>1621</v>
      </c>
      <c r="M11" s="184" t="s">
        <v>1622</v>
      </c>
      <c r="N11" s="184">
        <f t="shared" si="1"/>
        <v>116</v>
      </c>
      <c r="O11" s="187" t="s">
        <v>19</v>
      </c>
      <c r="P11" s="188" t="s">
        <v>20</v>
      </c>
      <c r="Q11" s="203" t="s">
        <v>1623</v>
      </c>
      <c r="R11" s="386"/>
    </row>
    <row r="12">
      <c r="A12" s="236">
        <v>878.0</v>
      </c>
      <c r="B12" s="614">
        <v>45923.0</v>
      </c>
      <c r="C12" s="241">
        <v>0.20833333333333334</v>
      </c>
      <c r="D12" s="195" t="s">
        <v>190</v>
      </c>
      <c r="E12" s="183" t="s">
        <v>1624</v>
      </c>
      <c r="F12" s="184" t="s">
        <v>49</v>
      </c>
      <c r="G12" s="184" t="s">
        <v>268</v>
      </c>
      <c r="H12" s="184" t="s">
        <v>321</v>
      </c>
      <c r="I12" s="614">
        <v>45923.0</v>
      </c>
      <c r="J12" s="181">
        <v>0.32083333333333336</v>
      </c>
      <c r="K12" s="167"/>
      <c r="L12" s="184" t="s">
        <v>1625</v>
      </c>
      <c r="M12" s="184" t="s">
        <v>1626</v>
      </c>
      <c r="N12" s="184">
        <f t="shared" si="1"/>
        <v>46</v>
      </c>
      <c r="O12" s="187" t="s">
        <v>19</v>
      </c>
      <c r="P12" s="188" t="s">
        <v>20</v>
      </c>
      <c r="Q12" s="192" t="s">
        <v>1203</v>
      </c>
      <c r="R12" s="386"/>
    </row>
    <row r="13">
      <c r="A13" s="236">
        <v>879.0</v>
      </c>
      <c r="B13" s="614">
        <v>45923.0</v>
      </c>
      <c r="C13" s="241">
        <v>0.25</v>
      </c>
      <c r="D13" s="195" t="s">
        <v>190</v>
      </c>
      <c r="E13" s="183" t="s">
        <v>1627</v>
      </c>
      <c r="F13" s="184" t="s">
        <v>49</v>
      </c>
      <c r="G13" s="184" t="s">
        <v>870</v>
      </c>
      <c r="H13" s="184" t="s">
        <v>1628</v>
      </c>
      <c r="I13" s="614">
        <v>45923.0</v>
      </c>
      <c r="J13" s="181">
        <v>0.4736111111111111</v>
      </c>
      <c r="K13" s="162"/>
      <c r="L13" s="184" t="s">
        <v>1629</v>
      </c>
      <c r="M13" s="184" t="s">
        <v>1630</v>
      </c>
      <c r="N13" s="184">
        <f t="shared" si="1"/>
        <v>19</v>
      </c>
      <c r="O13" s="187" t="s">
        <v>19</v>
      </c>
      <c r="P13" s="188" t="s">
        <v>20</v>
      </c>
      <c r="Q13" s="203" t="s">
        <v>1631</v>
      </c>
      <c r="R13" s="386"/>
    </row>
    <row r="14">
      <c r="A14" s="236">
        <v>880.0</v>
      </c>
      <c r="B14" s="614">
        <v>45923.0</v>
      </c>
      <c r="C14" s="241">
        <v>0.3333333333333333</v>
      </c>
      <c r="D14" s="195" t="s">
        <v>190</v>
      </c>
      <c r="E14" s="183" t="s">
        <v>1632</v>
      </c>
      <c r="F14" s="184" t="s">
        <v>49</v>
      </c>
      <c r="G14" s="184" t="s">
        <v>88</v>
      </c>
      <c r="H14" s="184" t="s">
        <v>1633</v>
      </c>
      <c r="I14" s="614">
        <v>45923.0</v>
      </c>
      <c r="J14" s="181">
        <v>0.44722222222222224</v>
      </c>
      <c r="K14" s="167"/>
      <c r="L14" s="184" t="s">
        <v>1634</v>
      </c>
      <c r="M14" s="184" t="s">
        <v>1635</v>
      </c>
      <c r="N14" s="184">
        <f t="shared" si="1"/>
        <v>105</v>
      </c>
      <c r="O14" s="187" t="s">
        <v>19</v>
      </c>
      <c r="P14" s="188" t="s">
        <v>20</v>
      </c>
      <c r="Q14" s="192" t="s">
        <v>1636</v>
      </c>
      <c r="R14" s="386"/>
    </row>
    <row r="15">
      <c r="A15" s="236">
        <v>881.0</v>
      </c>
      <c r="B15" s="614">
        <v>45923.0</v>
      </c>
      <c r="C15" s="595">
        <v>0.375</v>
      </c>
      <c r="D15" s="601" t="s">
        <v>24</v>
      </c>
      <c r="E15" s="596" t="s">
        <v>159</v>
      </c>
      <c r="F15" s="597" t="s">
        <v>25</v>
      </c>
      <c r="G15" s="597" t="s">
        <v>84</v>
      </c>
      <c r="H15" s="597" t="s">
        <v>85</v>
      </c>
      <c r="I15" s="614">
        <v>45923.0</v>
      </c>
      <c r="J15" s="181">
        <v>0.5048611111111111</v>
      </c>
      <c r="K15" s="162"/>
      <c r="L15" s="184" t="s">
        <v>1637</v>
      </c>
      <c r="M15" s="184" t="s">
        <v>1638</v>
      </c>
      <c r="N15" s="184">
        <f t="shared" si="1"/>
        <v>130</v>
      </c>
      <c r="O15" s="187" t="s">
        <v>19</v>
      </c>
      <c r="P15" s="188" t="s">
        <v>20</v>
      </c>
      <c r="Q15" s="203" t="s">
        <v>885</v>
      </c>
      <c r="R15" s="386"/>
    </row>
    <row r="16">
      <c r="A16" s="236">
        <v>882.0</v>
      </c>
      <c r="B16" s="614">
        <v>45923.0</v>
      </c>
      <c r="C16" s="241">
        <v>0.13472222222222222</v>
      </c>
      <c r="D16" s="195" t="s">
        <v>35</v>
      </c>
      <c r="E16" s="183" t="s">
        <v>1639</v>
      </c>
      <c r="F16" s="184" t="s">
        <v>18</v>
      </c>
      <c r="G16" s="184" t="s">
        <v>1640</v>
      </c>
      <c r="H16" s="184" t="s">
        <v>1641</v>
      </c>
      <c r="I16" s="614">
        <v>45923.0</v>
      </c>
      <c r="J16" s="181">
        <v>0.23541666666666666</v>
      </c>
      <c r="K16" s="167"/>
      <c r="L16" s="184" t="s">
        <v>1642</v>
      </c>
      <c r="M16" s="184"/>
      <c r="N16" s="184">
        <f t="shared" si="1"/>
        <v>-230545</v>
      </c>
      <c r="O16" s="187" t="s">
        <v>19</v>
      </c>
      <c r="P16" s="188" t="s">
        <v>70</v>
      </c>
      <c r="Q16" s="192"/>
      <c r="R16" s="386"/>
    </row>
    <row r="17">
      <c r="A17" s="616">
        <v>883.0</v>
      </c>
      <c r="B17" s="614">
        <v>45923.0</v>
      </c>
      <c r="C17" s="617">
        <v>0.31319444444444444</v>
      </c>
      <c r="D17" s="182" t="s">
        <v>362</v>
      </c>
      <c r="E17" s="481" t="s">
        <v>1643</v>
      </c>
      <c r="F17" s="205" t="s">
        <v>18</v>
      </c>
      <c r="G17" s="205" t="s">
        <v>1644</v>
      </c>
      <c r="H17" s="205" t="s">
        <v>1645</v>
      </c>
      <c r="I17" s="614">
        <v>45923.0</v>
      </c>
      <c r="J17" s="213"/>
      <c r="K17" s="162"/>
      <c r="L17" s="205">
        <v>171986.0</v>
      </c>
      <c r="M17" s="213"/>
      <c r="N17" s="184">
        <f t="shared" si="1"/>
        <v>-171986</v>
      </c>
      <c r="O17" s="187" t="s">
        <v>1253</v>
      </c>
      <c r="P17" s="188" t="s">
        <v>20</v>
      </c>
      <c r="Q17" s="203" t="s">
        <v>1646</v>
      </c>
      <c r="R17" s="386"/>
    </row>
    <row r="18">
      <c r="A18" s="616">
        <v>884.0</v>
      </c>
      <c r="B18" s="614">
        <v>45923.0</v>
      </c>
      <c r="C18" s="618">
        <v>0.3958333333333333</v>
      </c>
      <c r="D18" s="601" t="s">
        <v>24</v>
      </c>
      <c r="E18" s="619" t="s">
        <v>297</v>
      </c>
      <c r="F18" s="601" t="s">
        <v>167</v>
      </c>
      <c r="G18" s="601" t="s">
        <v>1647</v>
      </c>
      <c r="H18" s="601" t="s">
        <v>188</v>
      </c>
      <c r="I18" s="615">
        <v>45923.0</v>
      </c>
      <c r="J18" s="620">
        <v>0.4548611111111111</v>
      </c>
      <c r="K18" s="167"/>
      <c r="L18" s="195">
        <v>76686.0</v>
      </c>
      <c r="M18" s="195">
        <v>76709.0</v>
      </c>
      <c r="N18" s="184">
        <f t="shared" si="1"/>
        <v>23</v>
      </c>
      <c r="O18" s="187" t="s">
        <v>19</v>
      </c>
      <c r="P18" s="188" t="s">
        <v>20</v>
      </c>
      <c r="Q18" s="192" t="s">
        <v>1648</v>
      </c>
      <c r="R18" s="386"/>
    </row>
    <row r="19">
      <c r="A19" s="616">
        <v>885.0</v>
      </c>
      <c r="B19" s="614">
        <v>45923.0</v>
      </c>
      <c r="C19" s="617">
        <v>0.3958333333333333</v>
      </c>
      <c r="D19" s="182" t="s">
        <v>190</v>
      </c>
      <c r="E19" s="481" t="s">
        <v>1649</v>
      </c>
      <c r="F19" s="205" t="s">
        <v>90</v>
      </c>
      <c r="G19" s="205" t="s">
        <v>92</v>
      </c>
      <c r="H19" s="205" t="s">
        <v>1650</v>
      </c>
      <c r="I19" s="614">
        <v>45923.0</v>
      </c>
      <c r="J19" s="476">
        <v>0.425</v>
      </c>
      <c r="K19" s="162"/>
      <c r="L19" s="205">
        <v>15586.0</v>
      </c>
      <c r="M19" s="205">
        <v>15597.0</v>
      </c>
      <c r="N19" s="184">
        <f t="shared" si="1"/>
        <v>11</v>
      </c>
      <c r="O19" s="187" t="s">
        <v>19</v>
      </c>
      <c r="P19" s="188" t="s">
        <v>20</v>
      </c>
      <c r="Q19" s="203" t="s">
        <v>1651</v>
      </c>
      <c r="R19" s="386"/>
    </row>
    <row r="20">
      <c r="A20" s="616">
        <v>886.0</v>
      </c>
      <c r="B20" s="614">
        <v>45923.0</v>
      </c>
      <c r="C20" s="617">
        <v>0.3388888888888889</v>
      </c>
      <c r="D20" s="182" t="s">
        <v>17</v>
      </c>
      <c r="E20" s="475" t="s">
        <v>1652</v>
      </c>
      <c r="F20" s="195" t="s">
        <v>18</v>
      </c>
      <c r="G20" s="195" t="s">
        <v>1653</v>
      </c>
      <c r="H20" s="195" t="s">
        <v>1654</v>
      </c>
      <c r="I20" s="614">
        <v>45923.0</v>
      </c>
      <c r="J20" s="257">
        <v>0.4666666666666667</v>
      </c>
      <c r="K20" s="167"/>
      <c r="L20" s="195">
        <v>154208.0</v>
      </c>
      <c r="M20" s="195">
        <v>154326.0</v>
      </c>
      <c r="N20" s="184">
        <f t="shared" si="1"/>
        <v>118</v>
      </c>
      <c r="O20" s="187" t="s">
        <v>19</v>
      </c>
      <c r="P20" s="188" t="s">
        <v>20</v>
      </c>
      <c r="Q20" s="192" t="s">
        <v>1655</v>
      </c>
      <c r="R20" s="386"/>
    </row>
    <row r="21">
      <c r="A21" s="261">
        <v>887.0</v>
      </c>
      <c r="B21" s="614">
        <v>45923.0</v>
      </c>
      <c r="C21" s="208">
        <v>0.4895833333333333</v>
      </c>
      <c r="D21" s="182" t="s">
        <v>24</v>
      </c>
      <c r="E21" s="481" t="s">
        <v>1656</v>
      </c>
      <c r="F21" s="205" t="s">
        <v>25</v>
      </c>
      <c r="G21" s="621" t="s">
        <v>333</v>
      </c>
      <c r="H21" s="205" t="s">
        <v>573</v>
      </c>
      <c r="I21" s="614">
        <v>45923.0</v>
      </c>
      <c r="J21" s="476">
        <v>0.5854166666666667</v>
      </c>
      <c r="K21" s="162"/>
      <c r="L21" s="205">
        <v>69635.0</v>
      </c>
      <c r="M21" s="205">
        <v>69770.0</v>
      </c>
      <c r="N21" s="184">
        <f t="shared" si="1"/>
        <v>135</v>
      </c>
      <c r="O21" s="187" t="s">
        <v>19</v>
      </c>
      <c r="P21" s="188" t="s">
        <v>20</v>
      </c>
      <c r="Q21" s="203" t="s">
        <v>1657</v>
      </c>
      <c r="R21" s="386"/>
    </row>
    <row r="22">
      <c r="A22" s="616">
        <v>888.0</v>
      </c>
      <c r="B22" s="614">
        <v>45923.0</v>
      </c>
      <c r="C22" s="208">
        <v>0.40555555555555556</v>
      </c>
      <c r="D22" s="182" t="s">
        <v>1658</v>
      </c>
      <c r="E22" s="475" t="s">
        <v>1419</v>
      </c>
      <c r="F22" s="195" t="s">
        <v>738</v>
      </c>
      <c r="G22" s="195" t="s">
        <v>1659</v>
      </c>
      <c r="H22" s="195" t="s">
        <v>1660</v>
      </c>
      <c r="I22" s="614">
        <v>45923.0</v>
      </c>
      <c r="J22" s="257">
        <v>0.4597222222222222</v>
      </c>
      <c r="K22" s="167"/>
      <c r="L22" s="195">
        <v>63611.0</v>
      </c>
      <c r="M22" s="195">
        <v>63639.0</v>
      </c>
      <c r="N22" s="184">
        <f t="shared" si="1"/>
        <v>28</v>
      </c>
      <c r="O22" s="187" t="s">
        <v>19</v>
      </c>
      <c r="P22" s="188" t="s">
        <v>20</v>
      </c>
      <c r="Q22" s="192" t="s">
        <v>1661</v>
      </c>
      <c r="R22" s="386"/>
    </row>
    <row r="23">
      <c r="A23" s="616">
        <v>889.0</v>
      </c>
      <c r="B23" s="614">
        <v>45923.0</v>
      </c>
      <c r="C23" s="208">
        <v>0.5833333333333334</v>
      </c>
      <c r="D23" s="182" t="s">
        <v>24</v>
      </c>
      <c r="E23" s="481" t="s">
        <v>279</v>
      </c>
      <c r="F23" s="205" t="s">
        <v>167</v>
      </c>
      <c r="G23" s="205" t="s">
        <v>1647</v>
      </c>
      <c r="H23" s="205" t="s">
        <v>188</v>
      </c>
      <c r="I23" s="614">
        <v>45923.0</v>
      </c>
      <c r="J23" s="476">
        <v>0.6125</v>
      </c>
      <c r="K23" s="162"/>
      <c r="L23" s="205">
        <v>76754.0</v>
      </c>
      <c r="M23" s="205">
        <v>76773.0</v>
      </c>
      <c r="N23" s="184">
        <f t="shared" si="1"/>
        <v>19</v>
      </c>
      <c r="O23" s="187" t="s">
        <v>19</v>
      </c>
      <c r="P23" s="188" t="s">
        <v>20</v>
      </c>
      <c r="Q23" s="203" t="s">
        <v>1648</v>
      </c>
      <c r="R23" s="386"/>
    </row>
    <row r="24">
      <c r="A24" s="616">
        <v>900.0</v>
      </c>
      <c r="B24" s="614">
        <v>45923.0</v>
      </c>
      <c r="C24" s="208">
        <v>0.5409722222222222</v>
      </c>
      <c r="D24" s="182" t="s">
        <v>24</v>
      </c>
      <c r="E24" s="475" t="s">
        <v>1662</v>
      </c>
      <c r="F24" s="195" t="s">
        <v>25</v>
      </c>
      <c r="G24" s="479" t="s">
        <v>427</v>
      </c>
      <c r="H24" s="195" t="s">
        <v>915</v>
      </c>
      <c r="I24" s="614">
        <v>45923.0</v>
      </c>
      <c r="J24" s="257">
        <v>0.7715277777777778</v>
      </c>
      <c r="K24" s="167"/>
      <c r="L24" s="195">
        <v>65726.0</v>
      </c>
      <c r="M24" s="195">
        <v>65926.0</v>
      </c>
      <c r="N24" s="184">
        <f t="shared" si="1"/>
        <v>200</v>
      </c>
      <c r="O24" s="187" t="s">
        <v>19</v>
      </c>
      <c r="P24" s="188" t="s">
        <v>20</v>
      </c>
      <c r="Q24" s="192" t="s">
        <v>1663</v>
      </c>
      <c r="R24" s="386"/>
    </row>
    <row r="25">
      <c r="A25" s="616">
        <v>901.0</v>
      </c>
      <c r="B25" s="614">
        <v>45923.0</v>
      </c>
      <c r="C25" s="208">
        <v>0.5916666666666667</v>
      </c>
      <c r="D25" s="182" t="s">
        <v>24</v>
      </c>
      <c r="E25" s="481" t="s">
        <v>1664</v>
      </c>
      <c r="F25" s="205" t="s">
        <v>18</v>
      </c>
      <c r="G25" s="205" t="s">
        <v>1665</v>
      </c>
      <c r="H25" s="239" t="s">
        <v>443</v>
      </c>
      <c r="I25" s="614">
        <v>45923.0</v>
      </c>
      <c r="J25" s="476">
        <v>0.7</v>
      </c>
      <c r="K25" s="162"/>
      <c r="L25" s="205">
        <v>183127.0</v>
      </c>
      <c r="M25" s="213"/>
      <c r="N25" s="184">
        <f t="shared" si="1"/>
        <v>-183127</v>
      </c>
      <c r="O25" s="187" t="s">
        <v>19</v>
      </c>
      <c r="P25" s="188" t="s">
        <v>20</v>
      </c>
      <c r="Q25" s="203" t="s">
        <v>1666</v>
      </c>
      <c r="R25" s="386"/>
    </row>
    <row r="26">
      <c r="A26" s="616">
        <v>902.0</v>
      </c>
      <c r="B26" s="572">
        <v>45923.0</v>
      </c>
      <c r="C26" s="208">
        <v>0.75</v>
      </c>
      <c r="D26" s="182" t="s">
        <v>615</v>
      </c>
      <c r="E26" s="475" t="s">
        <v>1667</v>
      </c>
      <c r="F26" s="195" t="s">
        <v>18</v>
      </c>
      <c r="G26" s="195" t="s">
        <v>1668</v>
      </c>
      <c r="H26" s="192" t="s">
        <v>1669</v>
      </c>
      <c r="I26" s="614">
        <v>45923.0</v>
      </c>
      <c r="J26" s="257">
        <v>0.8402777777777778</v>
      </c>
      <c r="K26" s="167"/>
      <c r="L26" s="195">
        <v>95748.0</v>
      </c>
      <c r="M26" s="207"/>
      <c r="N26" s="184">
        <f t="shared" si="1"/>
        <v>-95748</v>
      </c>
      <c r="O26" s="187" t="s">
        <v>19</v>
      </c>
      <c r="P26" s="188" t="s">
        <v>20</v>
      </c>
      <c r="Q26" s="192" t="s">
        <v>1670</v>
      </c>
      <c r="R26" s="386"/>
    </row>
    <row r="27">
      <c r="A27" s="616">
        <v>903.0</v>
      </c>
      <c r="B27" s="572">
        <v>45923.0</v>
      </c>
      <c r="C27" s="208">
        <v>0.64375</v>
      </c>
      <c r="D27" s="622" t="s">
        <v>24</v>
      </c>
      <c r="E27" s="481" t="s">
        <v>1671</v>
      </c>
      <c r="F27" s="622" t="s">
        <v>57</v>
      </c>
      <c r="G27" s="205" t="s">
        <v>1672</v>
      </c>
      <c r="H27" s="203" t="s">
        <v>1673</v>
      </c>
      <c r="I27" s="623">
        <v>45923.0</v>
      </c>
      <c r="J27" s="213"/>
      <c r="K27" s="162"/>
      <c r="L27" s="205">
        <v>43998.0</v>
      </c>
      <c r="M27" s="213"/>
      <c r="N27" s="184">
        <f t="shared" si="1"/>
        <v>-43998</v>
      </c>
      <c r="O27" s="187" t="s">
        <v>43</v>
      </c>
      <c r="P27" s="188" t="s">
        <v>20</v>
      </c>
      <c r="Q27" s="431" t="s">
        <v>1674</v>
      </c>
      <c r="R27" s="386"/>
    </row>
    <row r="28">
      <c r="A28" s="616">
        <v>904.0</v>
      </c>
      <c r="B28" s="572">
        <v>45923.0</v>
      </c>
      <c r="C28" s="208">
        <v>0.7708333333333334</v>
      </c>
      <c r="D28" s="182" t="s">
        <v>1222</v>
      </c>
      <c r="E28" s="475" t="s">
        <v>1675</v>
      </c>
      <c r="F28" s="195" t="s">
        <v>49</v>
      </c>
      <c r="G28" s="624" t="s">
        <v>1391</v>
      </c>
      <c r="H28" s="625" t="s">
        <v>1676</v>
      </c>
      <c r="I28" s="614">
        <v>45923.0</v>
      </c>
      <c r="J28" s="257">
        <v>0.04652777777777778</v>
      </c>
      <c r="K28" s="167"/>
      <c r="L28" s="622">
        <v>260066.0</v>
      </c>
      <c r="M28" s="195">
        <v>260414.0</v>
      </c>
      <c r="N28" s="184">
        <f t="shared" si="1"/>
        <v>348</v>
      </c>
      <c r="O28" s="187" t="s">
        <v>19</v>
      </c>
      <c r="P28" s="188" t="s">
        <v>20</v>
      </c>
      <c r="Q28" s="192" t="s">
        <v>1677</v>
      </c>
      <c r="R28" s="386"/>
    </row>
    <row r="29">
      <c r="A29" s="626">
        <v>905.0</v>
      </c>
      <c r="B29" s="572">
        <v>45923.0</v>
      </c>
      <c r="C29" s="208">
        <v>0.6847222222222222</v>
      </c>
      <c r="D29" s="182" t="s">
        <v>362</v>
      </c>
      <c r="E29" s="481" t="s">
        <v>1678</v>
      </c>
      <c r="F29" s="205" t="s">
        <v>18</v>
      </c>
      <c r="G29" s="627"/>
      <c r="H29" s="481" t="s">
        <v>1679</v>
      </c>
      <c r="I29" s="623">
        <v>45923.0</v>
      </c>
      <c r="J29" s="476">
        <v>0.8326388888888889</v>
      </c>
      <c r="K29" s="162"/>
      <c r="L29" s="205">
        <v>7165.0</v>
      </c>
      <c r="M29" s="213"/>
      <c r="N29" s="184">
        <f t="shared" si="1"/>
        <v>-7165</v>
      </c>
      <c r="O29" s="187" t="s">
        <v>19</v>
      </c>
      <c r="P29" s="188" t="s">
        <v>20</v>
      </c>
      <c r="Q29" s="264"/>
      <c r="R29" s="386"/>
    </row>
    <row r="30">
      <c r="A30" s="626">
        <v>906.0</v>
      </c>
      <c r="B30" s="572">
        <v>45923.0</v>
      </c>
      <c r="C30" s="208">
        <v>0.7951388888888888</v>
      </c>
      <c r="D30" s="182" t="s">
        <v>48</v>
      </c>
      <c r="E30" s="475" t="s">
        <v>1061</v>
      </c>
      <c r="F30" s="195" t="s">
        <v>49</v>
      </c>
      <c r="G30" s="624" t="s">
        <v>1680</v>
      </c>
      <c r="H30" s="475" t="s">
        <v>1681</v>
      </c>
      <c r="I30" s="614">
        <v>45923.0</v>
      </c>
      <c r="J30" s="257">
        <v>0.8513888888888889</v>
      </c>
      <c r="K30" s="167"/>
      <c r="L30" s="195">
        <v>25823.0</v>
      </c>
      <c r="M30" s="195">
        <v>25861.0</v>
      </c>
      <c r="N30" s="184">
        <f t="shared" si="1"/>
        <v>38</v>
      </c>
      <c r="O30" s="187" t="s">
        <v>19</v>
      </c>
      <c r="P30" s="188" t="s">
        <v>20</v>
      </c>
      <c r="Q30" s="192" t="s">
        <v>1682</v>
      </c>
      <c r="R30" s="386"/>
    </row>
    <row r="31">
      <c r="A31" s="628">
        <v>886.0</v>
      </c>
      <c r="B31" s="594">
        <v>45923.0</v>
      </c>
      <c r="C31" s="296">
        <v>0.8333333333333334</v>
      </c>
      <c r="D31" s="519" t="s">
        <v>1222</v>
      </c>
      <c r="E31" s="604" t="s">
        <v>1390</v>
      </c>
      <c r="F31" s="519" t="s">
        <v>25</v>
      </c>
      <c r="G31" s="629" t="s">
        <v>1683</v>
      </c>
      <c r="H31" s="630"/>
      <c r="I31" s="594">
        <v>45923.0</v>
      </c>
      <c r="J31" s="631"/>
      <c r="K31" s="603"/>
      <c r="L31" s="519">
        <v>68665.0</v>
      </c>
      <c r="M31" s="631"/>
      <c r="N31" s="298">
        <f t="shared" si="1"/>
        <v>-68665</v>
      </c>
      <c r="O31" s="604" t="s">
        <v>452</v>
      </c>
      <c r="P31" s="323" t="s">
        <v>20</v>
      </c>
      <c r="Q31" s="632"/>
      <c r="R31" s="386"/>
      <c r="S31" s="606"/>
      <c r="T31" s="606"/>
      <c r="U31" s="606"/>
      <c r="V31" s="606"/>
      <c r="W31" s="606"/>
      <c r="X31" s="606"/>
      <c r="Y31" s="606"/>
      <c r="Z31" s="606"/>
    </row>
    <row r="32">
      <c r="A32" s="628">
        <v>887.0</v>
      </c>
      <c r="B32" s="594">
        <v>45923.0</v>
      </c>
      <c r="C32" s="296">
        <v>0.8256944444444444</v>
      </c>
      <c r="D32" s="519" t="s">
        <v>362</v>
      </c>
      <c r="E32" s="604" t="s">
        <v>1684</v>
      </c>
      <c r="F32" s="519" t="s">
        <v>18</v>
      </c>
      <c r="G32" s="633"/>
      <c r="H32" s="604" t="s">
        <v>1685</v>
      </c>
      <c r="I32" s="594">
        <v>45923.0</v>
      </c>
      <c r="J32" s="296">
        <v>0.9673611111111111</v>
      </c>
      <c r="K32" s="603"/>
      <c r="L32" s="631"/>
      <c r="M32" s="395"/>
      <c r="N32" s="298">
        <f t="shared" si="1"/>
        <v>0</v>
      </c>
      <c r="O32" s="604" t="s">
        <v>19</v>
      </c>
      <c r="P32" s="323" t="s">
        <v>20</v>
      </c>
      <c r="Q32" s="395"/>
      <c r="R32" s="386"/>
      <c r="S32" s="606"/>
      <c r="T32" s="606"/>
      <c r="U32" s="606"/>
      <c r="V32" s="606"/>
      <c r="W32" s="606"/>
      <c r="X32" s="606"/>
      <c r="Y32" s="606"/>
      <c r="Z32" s="606"/>
    </row>
    <row r="33">
      <c r="A33" s="634">
        <v>888.0</v>
      </c>
      <c r="B33" s="572">
        <v>45923.0</v>
      </c>
      <c r="C33" s="208">
        <v>0.9305555555555556</v>
      </c>
      <c r="D33" s="182" t="s">
        <v>1222</v>
      </c>
      <c r="E33" s="481" t="s">
        <v>1390</v>
      </c>
      <c r="F33" s="205" t="s">
        <v>25</v>
      </c>
      <c r="G33" s="635" t="s">
        <v>1686</v>
      </c>
      <c r="H33" s="221"/>
      <c r="I33" s="623">
        <v>45923.0</v>
      </c>
      <c r="J33" s="213"/>
      <c r="K33" s="162"/>
      <c r="L33" s="205">
        <v>52713.0</v>
      </c>
      <c r="M33" s="6"/>
      <c r="N33" s="184">
        <f t="shared" si="1"/>
        <v>-52713</v>
      </c>
      <c r="O33" s="187" t="s">
        <v>452</v>
      </c>
      <c r="P33" s="188" t="s">
        <v>20</v>
      </c>
      <c r="Q33" s="6"/>
      <c r="R33" s="386"/>
    </row>
    <row r="34">
      <c r="A34" s="634">
        <v>889.0</v>
      </c>
      <c r="B34" s="572">
        <v>45923.0</v>
      </c>
      <c r="C34" s="208">
        <v>0.91875</v>
      </c>
      <c r="D34" s="182" t="s">
        <v>17</v>
      </c>
      <c r="E34" s="475" t="s">
        <v>1687</v>
      </c>
      <c r="F34" s="195" t="s">
        <v>18</v>
      </c>
      <c r="G34" s="636"/>
      <c r="H34" s="475" t="s">
        <v>1688</v>
      </c>
      <c r="I34" s="614">
        <v>45923.0</v>
      </c>
      <c r="J34" s="257">
        <v>0.9729166666666667</v>
      </c>
      <c r="K34" s="167"/>
      <c r="L34" s="207"/>
      <c r="M34" s="6"/>
      <c r="N34" s="184">
        <f t="shared" si="1"/>
        <v>0</v>
      </c>
      <c r="O34" s="187" t="s">
        <v>19</v>
      </c>
      <c r="P34" s="188" t="s">
        <v>20</v>
      </c>
      <c r="Q34" s="6"/>
      <c r="R34" s="386"/>
    </row>
    <row r="40">
      <c r="H40" s="637" t="s">
        <v>1689</v>
      </c>
    </row>
  </sheetData>
  <mergeCells count="3">
    <mergeCell ref="B1:J1"/>
    <mergeCell ref="L1:N1"/>
    <mergeCell ref="O1:Q1"/>
  </mergeCells>
  <conditionalFormatting sqref="O3:O34">
    <cfRule type="notContainsBlanks" dxfId="3" priority="1">
      <formula>LEN(TRIM(O3))&gt;0</formula>
    </cfRule>
  </conditionalFormatting>
  <dataValidations>
    <dataValidation type="list" allowBlank="1" showErrorMessage="1" sqref="P3:P34">
      <formula1>"MICHELLE,BARBARA,ANGELA,A VERIFICAR,DANIEL,BEATIZ"</formula1>
    </dataValidation>
    <dataValidation type="list" allowBlank="1" showErrorMessage="1" sqref="O3:O34">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9.63"/>
    <col customWidth="1" min="3" max="3" width="10.88"/>
    <col customWidth="1" min="4" max="4" width="11.13"/>
    <col customWidth="1" min="5" max="5" width="40.75"/>
    <col customWidth="1" min="6" max="6" width="10.88"/>
    <col customWidth="1" min="7" max="7" width="11.13"/>
    <col customWidth="1" min="8" max="8" width="14.63"/>
    <col customWidth="1" min="10" max="10" width="10.13"/>
    <col customWidth="1" min="11" max="11" width="1.5"/>
    <col customWidth="1" min="12" max="12" width="8.13"/>
    <col customWidth="1" min="13" max="13" width="7.0"/>
    <col customWidth="1" min="14" max="14" width="7.25"/>
    <col customWidth="1" min="15" max="15" width="15.13"/>
    <col customWidth="1" min="17" max="17" width="53.38"/>
    <col customWidth="1" min="18" max="18" width="6.88"/>
  </cols>
  <sheetData>
    <row r="1">
      <c r="A1" s="1"/>
      <c r="B1" s="612" t="s">
        <v>199</v>
      </c>
      <c r="C1" s="99"/>
      <c r="D1" s="99"/>
      <c r="E1" s="100"/>
      <c r="F1" s="100"/>
      <c r="G1" s="100"/>
      <c r="H1" s="100"/>
      <c r="I1" s="100"/>
      <c r="J1" s="101"/>
      <c r="L1" s="98"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row>
    <row r="3">
      <c r="A3" s="236">
        <v>851.0</v>
      </c>
      <c r="B3" s="465">
        <v>45922.0</v>
      </c>
      <c r="C3" s="241">
        <v>0.2916666666666667</v>
      </c>
      <c r="D3" s="195" t="s">
        <v>24</v>
      </c>
      <c r="E3" s="183" t="s">
        <v>1533</v>
      </c>
      <c r="F3" s="184" t="s">
        <v>1362</v>
      </c>
      <c r="G3" s="184" t="s">
        <v>1534</v>
      </c>
      <c r="H3" s="184" t="s">
        <v>733</v>
      </c>
      <c r="I3" s="638">
        <v>45924.0</v>
      </c>
      <c r="J3" s="181">
        <v>0.5145833333333333</v>
      </c>
      <c r="K3" s="186"/>
      <c r="L3" s="184" t="s">
        <v>1535</v>
      </c>
      <c r="M3" s="184" t="s">
        <v>1690</v>
      </c>
      <c r="N3" s="184">
        <f t="shared" ref="N3:N37" si="1">M3-L3</f>
        <v>1309</v>
      </c>
      <c r="O3" s="187" t="s">
        <v>19</v>
      </c>
      <c r="P3" s="188" t="s">
        <v>50</v>
      </c>
      <c r="Q3" s="203" t="s">
        <v>1536</v>
      </c>
      <c r="R3" s="509"/>
      <c r="S3" s="83"/>
    </row>
    <row r="4">
      <c r="A4" s="236">
        <v>874.0</v>
      </c>
      <c r="B4" s="594">
        <v>45923.0</v>
      </c>
      <c r="C4" s="241">
        <v>0.4583333333333333</v>
      </c>
      <c r="D4" s="195" t="s">
        <v>121</v>
      </c>
      <c r="E4" s="183" t="s">
        <v>1605</v>
      </c>
      <c r="F4" s="184" t="s">
        <v>49</v>
      </c>
      <c r="G4" s="184" t="s">
        <v>1606</v>
      </c>
      <c r="H4" s="184" t="s">
        <v>1607</v>
      </c>
      <c r="I4" s="638">
        <v>45924.0</v>
      </c>
      <c r="J4" s="241">
        <v>0.4201388888888889</v>
      </c>
      <c r="K4" s="178"/>
      <c r="L4" s="184" t="s">
        <v>1608</v>
      </c>
      <c r="M4" s="184" t="s">
        <v>1691</v>
      </c>
      <c r="N4" s="184">
        <f t="shared" si="1"/>
        <v>475</v>
      </c>
      <c r="O4" s="187" t="s">
        <v>19</v>
      </c>
      <c r="P4" s="188" t="s">
        <v>20</v>
      </c>
      <c r="Q4" s="192" t="s">
        <v>1609</v>
      </c>
      <c r="R4" s="386"/>
    </row>
    <row r="5">
      <c r="A5" s="236">
        <v>883.0</v>
      </c>
      <c r="B5" s="594">
        <v>45923.0</v>
      </c>
      <c r="C5" s="181">
        <v>0.31319444444444444</v>
      </c>
      <c r="D5" s="182" t="s">
        <v>362</v>
      </c>
      <c r="E5" s="481" t="s">
        <v>1643</v>
      </c>
      <c r="F5" s="205" t="s">
        <v>18</v>
      </c>
      <c r="G5" s="205" t="s">
        <v>1644</v>
      </c>
      <c r="H5" s="205" t="s">
        <v>1645</v>
      </c>
      <c r="I5" s="638">
        <v>45924.0</v>
      </c>
      <c r="J5" s="213"/>
      <c r="K5" s="186"/>
      <c r="L5" s="205">
        <v>171986.0</v>
      </c>
      <c r="M5" s="213"/>
      <c r="N5" s="184">
        <f t="shared" si="1"/>
        <v>-171986</v>
      </c>
      <c r="O5" s="187" t="s">
        <v>452</v>
      </c>
      <c r="P5" s="188" t="s">
        <v>50</v>
      </c>
      <c r="Q5" s="203" t="s">
        <v>1646</v>
      </c>
      <c r="R5" s="585"/>
    </row>
    <row r="6">
      <c r="A6" s="236">
        <v>886.0</v>
      </c>
      <c r="B6" s="594">
        <v>45923.0</v>
      </c>
      <c r="C6" s="257">
        <v>0.9444444444444444</v>
      </c>
      <c r="D6" s="195" t="s">
        <v>1222</v>
      </c>
      <c r="E6" s="475" t="s">
        <v>1390</v>
      </c>
      <c r="F6" s="195" t="s">
        <v>25</v>
      </c>
      <c r="G6" s="624" t="s">
        <v>1683</v>
      </c>
      <c r="H6" s="475" t="s">
        <v>1692</v>
      </c>
      <c r="I6" s="638">
        <v>45924.0</v>
      </c>
      <c r="J6" s="257">
        <v>0.33194444444444443</v>
      </c>
      <c r="K6" s="178"/>
      <c r="L6" s="195">
        <v>68665.0</v>
      </c>
      <c r="M6" s="195">
        <v>69119.0</v>
      </c>
      <c r="N6" s="184">
        <f t="shared" si="1"/>
        <v>454</v>
      </c>
      <c r="O6" s="187" t="s">
        <v>19</v>
      </c>
      <c r="P6" s="188" t="s">
        <v>70</v>
      </c>
      <c r="Q6" s="192" t="s">
        <v>1693</v>
      </c>
      <c r="R6" s="386"/>
    </row>
    <row r="7">
      <c r="A7" s="236">
        <v>888.0</v>
      </c>
      <c r="B7" s="594">
        <v>45923.0</v>
      </c>
      <c r="C7" s="257">
        <v>0.8333333333333334</v>
      </c>
      <c r="D7" s="195" t="s">
        <v>1222</v>
      </c>
      <c r="E7" s="475" t="s">
        <v>1390</v>
      </c>
      <c r="F7" s="195" t="s">
        <v>25</v>
      </c>
      <c r="G7" s="624" t="s">
        <v>1694</v>
      </c>
      <c r="H7" s="475" t="s">
        <v>1695</v>
      </c>
      <c r="I7" s="638">
        <v>45924.0</v>
      </c>
      <c r="J7" s="257">
        <v>0.33055555555555555</v>
      </c>
      <c r="K7" s="178"/>
      <c r="L7" s="195">
        <v>52713.0</v>
      </c>
      <c r="M7" s="192">
        <v>53167.0</v>
      </c>
      <c r="N7" s="184">
        <f t="shared" si="1"/>
        <v>454</v>
      </c>
      <c r="O7" s="187" t="s">
        <v>19</v>
      </c>
      <c r="P7" s="188" t="s">
        <v>70</v>
      </c>
      <c r="Q7" s="203" t="s">
        <v>1696</v>
      </c>
      <c r="R7" s="386"/>
    </row>
    <row r="8">
      <c r="A8" s="236">
        <v>904.0</v>
      </c>
      <c r="B8" s="639">
        <v>45923.0</v>
      </c>
      <c r="C8" s="257">
        <v>0.7708333333333334</v>
      </c>
      <c r="D8" s="195" t="s">
        <v>1222</v>
      </c>
      <c r="E8" s="475" t="s">
        <v>1675</v>
      </c>
      <c r="F8" s="195" t="s">
        <v>49</v>
      </c>
      <c r="G8" s="475" t="s">
        <v>1391</v>
      </c>
      <c r="H8" s="625" t="s">
        <v>1676</v>
      </c>
      <c r="I8" s="638">
        <v>45924.0</v>
      </c>
      <c r="J8" s="257">
        <v>0.04652777777777778</v>
      </c>
      <c r="K8" s="178"/>
      <c r="L8" s="195">
        <v>260066.0</v>
      </c>
      <c r="M8" s="195">
        <v>260414.0</v>
      </c>
      <c r="N8" s="184">
        <f t="shared" si="1"/>
        <v>348</v>
      </c>
      <c r="O8" s="187" t="s">
        <v>19</v>
      </c>
      <c r="P8" s="188" t="s">
        <v>70</v>
      </c>
      <c r="Q8" s="192" t="s">
        <v>1677</v>
      </c>
      <c r="R8" s="386"/>
    </row>
    <row r="9">
      <c r="A9" s="236">
        <v>889.0</v>
      </c>
      <c r="B9" s="465">
        <v>45924.0</v>
      </c>
      <c r="C9" s="241">
        <v>0.25</v>
      </c>
      <c r="D9" s="195" t="s">
        <v>24</v>
      </c>
      <c r="E9" s="183" t="s">
        <v>1697</v>
      </c>
      <c r="F9" s="184" t="s">
        <v>25</v>
      </c>
      <c r="G9" s="184" t="s">
        <v>1698</v>
      </c>
      <c r="H9" s="184" t="s">
        <v>414</v>
      </c>
      <c r="I9" s="180">
        <v>45924.0</v>
      </c>
      <c r="J9" s="181">
        <v>0.53125</v>
      </c>
      <c r="K9" s="178"/>
      <c r="L9" s="184" t="s">
        <v>1699</v>
      </c>
      <c r="M9" s="184" t="s">
        <v>1700</v>
      </c>
      <c r="N9" s="184">
        <f t="shared" si="1"/>
        <v>150</v>
      </c>
      <c r="O9" s="187" t="s">
        <v>19</v>
      </c>
      <c r="P9" s="188" t="s">
        <v>50</v>
      </c>
      <c r="Q9" s="203" t="s">
        <v>1701</v>
      </c>
      <c r="R9" s="386"/>
    </row>
    <row r="10">
      <c r="A10" s="236">
        <v>890.0</v>
      </c>
      <c r="B10" s="180">
        <v>45924.0</v>
      </c>
      <c r="C10" s="241">
        <v>0.4375</v>
      </c>
      <c r="D10" s="475" t="s">
        <v>24</v>
      </c>
      <c r="E10" s="475" t="s">
        <v>134</v>
      </c>
      <c r="F10" s="475" t="s">
        <v>25</v>
      </c>
      <c r="G10" s="475" t="s">
        <v>27</v>
      </c>
      <c r="H10" s="475" t="s">
        <v>28</v>
      </c>
      <c r="I10" s="180">
        <v>45924.0</v>
      </c>
      <c r="J10" s="640">
        <v>0.47430555555555554</v>
      </c>
      <c r="K10" s="178"/>
      <c r="L10" s="192">
        <v>76397.0</v>
      </c>
      <c r="M10" s="195">
        <v>76406.0</v>
      </c>
      <c r="N10" s="184">
        <f t="shared" si="1"/>
        <v>9</v>
      </c>
      <c r="O10" s="187" t="s">
        <v>19</v>
      </c>
      <c r="P10" s="188" t="s">
        <v>50</v>
      </c>
      <c r="Q10" s="192" t="s">
        <v>1702</v>
      </c>
      <c r="R10" s="386"/>
    </row>
    <row r="11">
      <c r="A11" s="236">
        <v>891.0</v>
      </c>
      <c r="B11" s="180">
        <v>45924.0</v>
      </c>
      <c r="C11" s="241">
        <v>0.5</v>
      </c>
      <c r="D11" s="475" t="s">
        <v>24</v>
      </c>
      <c r="E11" s="475" t="s">
        <v>134</v>
      </c>
      <c r="F11" s="475" t="s">
        <v>25</v>
      </c>
      <c r="G11" s="475" t="s">
        <v>27</v>
      </c>
      <c r="H11" s="475" t="s">
        <v>28</v>
      </c>
      <c r="I11" s="180">
        <v>45924.0</v>
      </c>
      <c r="J11" s="640">
        <v>0.5256944444444445</v>
      </c>
      <c r="K11" s="178"/>
      <c r="L11" s="192">
        <v>76414.0</v>
      </c>
      <c r="M11" s="195">
        <v>76422.0</v>
      </c>
      <c r="N11" s="184">
        <f t="shared" si="1"/>
        <v>8</v>
      </c>
      <c r="O11" s="187" t="s">
        <v>19</v>
      </c>
      <c r="P11" s="188" t="s">
        <v>50</v>
      </c>
      <c r="Q11" s="203" t="s">
        <v>1702</v>
      </c>
      <c r="R11" s="386"/>
    </row>
    <row r="12">
      <c r="A12" s="236">
        <v>892.0</v>
      </c>
      <c r="B12" s="180">
        <v>45924.0</v>
      </c>
      <c r="C12" s="241">
        <v>0.2916666666666667</v>
      </c>
      <c r="D12" s="475" t="s">
        <v>103</v>
      </c>
      <c r="E12" s="475" t="s">
        <v>1703</v>
      </c>
      <c r="F12" s="475" t="s">
        <v>90</v>
      </c>
      <c r="G12" s="475" t="s">
        <v>96</v>
      </c>
      <c r="H12" s="475" t="s">
        <v>1704</v>
      </c>
      <c r="I12" s="180">
        <v>45924.0</v>
      </c>
      <c r="J12" s="640">
        <v>0.6430555555555556</v>
      </c>
      <c r="K12" s="178"/>
      <c r="L12" s="192">
        <v>94763.0</v>
      </c>
      <c r="M12" s="195">
        <v>95078.0</v>
      </c>
      <c r="N12" s="184">
        <f t="shared" si="1"/>
        <v>315</v>
      </c>
      <c r="O12" s="187" t="s">
        <v>19</v>
      </c>
      <c r="P12" s="188" t="s">
        <v>50</v>
      </c>
      <c r="Q12" s="192" t="s">
        <v>1705</v>
      </c>
      <c r="R12" s="386"/>
    </row>
    <row r="13">
      <c r="A13" s="236">
        <v>893.0</v>
      </c>
      <c r="B13" s="180">
        <v>45924.0</v>
      </c>
      <c r="C13" s="241">
        <v>0.4166666666666667</v>
      </c>
      <c r="D13" s="475" t="s">
        <v>24</v>
      </c>
      <c r="E13" s="475" t="s">
        <v>1034</v>
      </c>
      <c r="F13" s="195" t="s">
        <v>57</v>
      </c>
      <c r="G13" s="195" t="s">
        <v>164</v>
      </c>
      <c r="H13" s="195" t="s">
        <v>1673</v>
      </c>
      <c r="I13" s="180">
        <v>45924.0</v>
      </c>
      <c r="J13" s="257">
        <v>0.5243055555555556</v>
      </c>
      <c r="K13" s="211"/>
      <c r="L13" s="195">
        <v>44020.0</v>
      </c>
      <c r="M13" s="195">
        <v>44046.0</v>
      </c>
      <c r="N13" s="184">
        <f t="shared" si="1"/>
        <v>26</v>
      </c>
      <c r="O13" s="187" t="s">
        <v>19</v>
      </c>
      <c r="P13" s="188" t="s">
        <v>50</v>
      </c>
      <c r="Q13" s="610" t="s">
        <v>1706</v>
      </c>
      <c r="R13" s="386"/>
    </row>
    <row r="14">
      <c r="A14" s="236">
        <v>894.0</v>
      </c>
      <c r="B14" s="180">
        <v>45924.0</v>
      </c>
      <c r="C14" s="241">
        <v>0.4583333333333333</v>
      </c>
      <c r="D14" s="475" t="s">
        <v>24</v>
      </c>
      <c r="E14" s="475" t="s">
        <v>1707</v>
      </c>
      <c r="F14" s="195" t="s">
        <v>25</v>
      </c>
      <c r="G14" s="195" t="s">
        <v>139</v>
      </c>
      <c r="H14" s="195" t="s">
        <v>1708</v>
      </c>
      <c r="I14" s="180">
        <v>45924.0</v>
      </c>
      <c r="J14" s="257">
        <v>0.7020833333333333</v>
      </c>
      <c r="K14" s="211"/>
      <c r="L14" s="195">
        <v>67137.0</v>
      </c>
      <c r="M14" s="195">
        <v>67233.0</v>
      </c>
      <c r="N14" s="184">
        <f t="shared" si="1"/>
        <v>96</v>
      </c>
      <c r="O14" s="187" t="s">
        <v>19</v>
      </c>
      <c r="P14" s="188" t="s">
        <v>50</v>
      </c>
      <c r="Q14" s="192" t="s">
        <v>1709</v>
      </c>
      <c r="R14" s="386"/>
    </row>
    <row r="15">
      <c r="A15" s="236">
        <v>895.0</v>
      </c>
      <c r="B15" s="465">
        <v>45924.0</v>
      </c>
      <c r="C15" s="602">
        <v>0.20833333333333334</v>
      </c>
      <c r="D15" s="519" t="s">
        <v>190</v>
      </c>
      <c r="E15" s="604" t="s">
        <v>1710</v>
      </c>
      <c r="F15" s="519" t="s">
        <v>25</v>
      </c>
      <c r="G15" s="519" t="s">
        <v>139</v>
      </c>
      <c r="H15" s="519" t="s">
        <v>1711</v>
      </c>
      <c r="I15" s="465">
        <v>45924.0</v>
      </c>
      <c r="J15" s="296">
        <v>0.30277777777777776</v>
      </c>
      <c r="K15" s="641"/>
      <c r="L15" s="622">
        <v>66972.0</v>
      </c>
      <c r="M15" s="323">
        <v>67015.0</v>
      </c>
      <c r="N15" s="298">
        <f t="shared" si="1"/>
        <v>43</v>
      </c>
      <c r="O15" s="604" t="s">
        <v>19</v>
      </c>
      <c r="P15" s="323" t="s">
        <v>50</v>
      </c>
      <c r="Q15" s="323" t="s">
        <v>1712</v>
      </c>
      <c r="R15" s="606"/>
      <c r="S15" s="606"/>
      <c r="T15" s="606"/>
      <c r="U15" s="606"/>
      <c r="V15" s="606"/>
      <c r="W15" s="606"/>
      <c r="X15" s="606"/>
      <c r="Y15" s="606"/>
      <c r="Z15" s="606"/>
    </row>
    <row r="16">
      <c r="A16" s="236">
        <v>896.0</v>
      </c>
      <c r="B16" s="465">
        <v>45924.0</v>
      </c>
      <c r="C16" s="602">
        <v>0.20833333333333334</v>
      </c>
      <c r="D16" s="519" t="s">
        <v>190</v>
      </c>
      <c r="E16" s="578" t="s">
        <v>1713</v>
      </c>
      <c r="F16" s="298" t="s">
        <v>25</v>
      </c>
      <c r="G16" s="298" t="s">
        <v>570</v>
      </c>
      <c r="H16" s="298" t="s">
        <v>1714</v>
      </c>
      <c r="I16" s="465">
        <v>45924.0</v>
      </c>
      <c r="J16" s="602">
        <v>0.3076388888888889</v>
      </c>
      <c r="K16" s="605"/>
      <c r="L16" s="298" t="s">
        <v>1715</v>
      </c>
      <c r="M16" s="298" t="s">
        <v>1716</v>
      </c>
      <c r="N16" s="298">
        <f t="shared" si="1"/>
        <v>46</v>
      </c>
      <c r="O16" s="604" t="s">
        <v>19</v>
      </c>
      <c r="P16" s="323" t="s">
        <v>50</v>
      </c>
      <c r="Q16" s="323" t="s">
        <v>1717</v>
      </c>
      <c r="R16" s="606"/>
      <c r="S16" s="606"/>
      <c r="T16" s="606"/>
      <c r="U16" s="606"/>
      <c r="V16" s="606"/>
      <c r="W16" s="606"/>
      <c r="X16" s="606"/>
      <c r="Y16" s="606"/>
      <c r="Z16" s="606"/>
    </row>
    <row r="17">
      <c r="A17" s="236">
        <v>897.0</v>
      </c>
      <c r="B17" s="465">
        <v>45924.0</v>
      </c>
      <c r="C17" s="602">
        <v>0.25</v>
      </c>
      <c r="D17" s="519" t="s">
        <v>190</v>
      </c>
      <c r="E17" s="578" t="s">
        <v>1718</v>
      </c>
      <c r="F17" s="298" t="s">
        <v>176</v>
      </c>
      <c r="G17" s="298" t="s">
        <v>1719</v>
      </c>
      <c r="H17" s="298" t="s">
        <v>1720</v>
      </c>
      <c r="I17" s="465">
        <v>45924.0</v>
      </c>
      <c r="J17" s="296">
        <v>0.40069444444444446</v>
      </c>
      <c r="K17" s="605"/>
      <c r="L17" s="298" t="s">
        <v>1721</v>
      </c>
      <c r="M17" s="298" t="s">
        <v>1721</v>
      </c>
      <c r="N17" s="298">
        <f t="shared" si="1"/>
        <v>0</v>
      </c>
      <c r="O17" s="604" t="s">
        <v>43</v>
      </c>
      <c r="P17" s="323" t="s">
        <v>50</v>
      </c>
      <c r="Q17" s="323" t="s">
        <v>1722</v>
      </c>
      <c r="R17" s="606"/>
      <c r="S17" s="606"/>
      <c r="T17" s="606"/>
      <c r="U17" s="606"/>
      <c r="V17" s="606"/>
      <c r="W17" s="606"/>
      <c r="X17" s="606"/>
      <c r="Y17" s="606"/>
      <c r="Z17" s="606"/>
    </row>
    <row r="18">
      <c r="A18" s="236">
        <v>898.0</v>
      </c>
      <c r="B18" s="465">
        <v>45924.0</v>
      </c>
      <c r="C18" s="602">
        <v>0.25</v>
      </c>
      <c r="D18" s="519" t="s">
        <v>190</v>
      </c>
      <c r="E18" s="578" t="s">
        <v>849</v>
      </c>
      <c r="F18" s="298" t="s">
        <v>176</v>
      </c>
      <c r="G18" s="298" t="s">
        <v>1723</v>
      </c>
      <c r="H18" s="298" t="s">
        <v>1724</v>
      </c>
      <c r="I18" s="465">
        <v>45924.0</v>
      </c>
      <c r="J18" s="296">
        <v>0.40069444444444446</v>
      </c>
      <c r="K18" s="605"/>
      <c r="L18" s="298" t="s">
        <v>1725</v>
      </c>
      <c r="M18" s="298" t="s">
        <v>1725</v>
      </c>
      <c r="N18" s="298">
        <f t="shared" si="1"/>
        <v>0</v>
      </c>
      <c r="O18" s="604" t="s">
        <v>43</v>
      </c>
      <c r="P18" s="323" t="s">
        <v>50</v>
      </c>
      <c r="Q18" s="323" t="s">
        <v>1726</v>
      </c>
      <c r="R18" s="606"/>
      <c r="S18" s="606"/>
      <c r="T18" s="606"/>
      <c r="U18" s="606"/>
      <c r="V18" s="606"/>
      <c r="W18" s="606"/>
      <c r="X18" s="606"/>
      <c r="Y18" s="606"/>
      <c r="Z18" s="606"/>
    </row>
    <row r="19">
      <c r="A19" s="236">
        <v>899.0</v>
      </c>
      <c r="B19" s="180">
        <v>45924.0</v>
      </c>
      <c r="C19" s="241">
        <v>0.25</v>
      </c>
      <c r="D19" s="195" t="s">
        <v>190</v>
      </c>
      <c r="E19" s="183" t="s">
        <v>849</v>
      </c>
      <c r="F19" s="184" t="s">
        <v>1727</v>
      </c>
      <c r="G19" s="184" t="s">
        <v>1728</v>
      </c>
      <c r="H19" s="184" t="s">
        <v>1729</v>
      </c>
      <c r="I19" s="180">
        <v>45924.0</v>
      </c>
      <c r="J19" s="257">
        <v>0.40069444444444446</v>
      </c>
      <c r="K19" s="178"/>
      <c r="L19" s="184" t="s">
        <v>1730</v>
      </c>
      <c r="M19" s="184" t="s">
        <v>1730</v>
      </c>
      <c r="N19" s="184">
        <f t="shared" si="1"/>
        <v>0</v>
      </c>
      <c r="O19" s="187" t="s">
        <v>43</v>
      </c>
      <c r="P19" s="188" t="s">
        <v>50</v>
      </c>
      <c r="Q19" s="203" t="s">
        <v>1731</v>
      </c>
      <c r="R19" s="386"/>
    </row>
    <row r="20">
      <c r="A20" s="236">
        <v>900.0</v>
      </c>
      <c r="B20" s="180">
        <v>45924.0</v>
      </c>
      <c r="C20" s="241">
        <v>0.3333333333333333</v>
      </c>
      <c r="D20" s="195" t="s">
        <v>190</v>
      </c>
      <c r="E20" s="475" t="s">
        <v>1732</v>
      </c>
      <c r="F20" s="184" t="s">
        <v>25</v>
      </c>
      <c r="G20" s="184" t="s">
        <v>84</v>
      </c>
      <c r="H20" s="195" t="s">
        <v>321</v>
      </c>
      <c r="I20" s="180">
        <v>45924.0</v>
      </c>
      <c r="J20" s="181"/>
      <c r="K20" s="178"/>
      <c r="L20" s="195">
        <v>62306.0</v>
      </c>
      <c r="M20" s="184"/>
      <c r="N20" s="184">
        <f t="shared" si="1"/>
        <v>-62306</v>
      </c>
      <c r="O20" s="187" t="s">
        <v>147</v>
      </c>
      <c r="P20" s="188" t="s">
        <v>50</v>
      </c>
      <c r="Q20" s="192" t="s">
        <v>885</v>
      </c>
      <c r="R20" s="585"/>
    </row>
    <row r="21">
      <c r="A21" s="236">
        <v>911.0</v>
      </c>
      <c r="B21" s="180">
        <v>45924.0</v>
      </c>
      <c r="C21" s="241">
        <v>0.375</v>
      </c>
      <c r="D21" s="195" t="s">
        <v>190</v>
      </c>
      <c r="E21" s="183" t="s">
        <v>1733</v>
      </c>
      <c r="F21" s="184" t="s">
        <v>1734</v>
      </c>
      <c r="G21" s="195" t="s">
        <v>1735</v>
      </c>
      <c r="H21" s="195" t="s">
        <v>1736</v>
      </c>
      <c r="I21" s="180">
        <v>45924.0</v>
      </c>
      <c r="J21" s="181"/>
      <c r="K21" s="178"/>
      <c r="L21" s="184" t="s">
        <v>1737</v>
      </c>
      <c r="M21" s="184"/>
      <c r="N21" s="184">
        <f t="shared" si="1"/>
        <v>-195736</v>
      </c>
      <c r="O21" s="475" t="s">
        <v>147</v>
      </c>
      <c r="P21" s="192" t="s">
        <v>50</v>
      </c>
      <c r="Q21" s="192" t="s">
        <v>1738</v>
      </c>
      <c r="R21" s="585"/>
      <c r="S21" s="642"/>
      <c r="T21" s="642"/>
      <c r="U21" s="642"/>
      <c r="V21" s="642"/>
      <c r="W21" s="642"/>
      <c r="X21" s="642"/>
      <c r="Y21" s="642"/>
      <c r="Z21" s="642"/>
    </row>
    <row r="22">
      <c r="A22" s="236">
        <v>912.0</v>
      </c>
      <c r="B22" s="643">
        <v>45924.0</v>
      </c>
      <c r="C22" s="241">
        <v>0.4479166666666667</v>
      </c>
      <c r="D22" s="195" t="s">
        <v>190</v>
      </c>
      <c r="E22" s="475" t="s">
        <v>1739</v>
      </c>
      <c r="F22" s="195" t="s">
        <v>1734</v>
      </c>
      <c r="G22" s="195" t="s">
        <v>1740</v>
      </c>
      <c r="H22" s="195" t="s">
        <v>1741</v>
      </c>
      <c r="I22" s="180">
        <v>45924.0</v>
      </c>
      <c r="J22" s="257">
        <v>0.7048611111111112</v>
      </c>
      <c r="K22" s="178"/>
      <c r="L22" s="195">
        <v>318195.0</v>
      </c>
      <c r="M22" s="195">
        <v>318199.0</v>
      </c>
      <c r="N22" s="184">
        <f t="shared" si="1"/>
        <v>4</v>
      </c>
      <c r="O22" s="644" t="s">
        <v>43</v>
      </c>
      <c r="P22" s="610" t="s">
        <v>50</v>
      </c>
      <c r="Q22" s="610" t="s">
        <v>1742</v>
      </c>
      <c r="R22" s="386"/>
      <c r="S22" s="642"/>
      <c r="T22" s="642"/>
      <c r="U22" s="642"/>
      <c r="V22" s="642"/>
      <c r="W22" s="642"/>
      <c r="X22" s="642"/>
      <c r="Y22" s="642"/>
      <c r="Z22" s="642"/>
    </row>
    <row r="23">
      <c r="A23" s="645">
        <v>913.0</v>
      </c>
      <c r="B23" s="191">
        <v>45924.0</v>
      </c>
      <c r="C23" s="646">
        <v>0.25</v>
      </c>
      <c r="D23" s="195" t="s">
        <v>24</v>
      </c>
      <c r="E23" s="475" t="s">
        <v>849</v>
      </c>
      <c r="F23" s="195" t="s">
        <v>25</v>
      </c>
      <c r="G23" s="195" t="s">
        <v>84</v>
      </c>
      <c r="H23" s="195" t="s">
        <v>85</v>
      </c>
      <c r="I23" s="180">
        <v>45924.0</v>
      </c>
      <c r="J23" s="257">
        <v>0.2777777777777778</v>
      </c>
      <c r="K23" s="178"/>
      <c r="L23" s="195">
        <v>62287.0</v>
      </c>
      <c r="M23" s="195">
        <v>62300.0</v>
      </c>
      <c r="N23" s="184">
        <f t="shared" si="1"/>
        <v>13</v>
      </c>
      <c r="O23" s="481" t="s">
        <v>19</v>
      </c>
      <c r="P23" s="203" t="s">
        <v>50</v>
      </c>
      <c r="Q23" s="203" t="s">
        <v>885</v>
      </c>
      <c r="R23" s="386"/>
    </row>
    <row r="24">
      <c r="A24" s="645">
        <v>914.0</v>
      </c>
      <c r="B24" s="191">
        <v>45924.0</v>
      </c>
      <c r="C24" s="257">
        <v>0.5416666666666666</v>
      </c>
      <c r="D24" s="195" t="s">
        <v>146</v>
      </c>
      <c r="E24" s="475" t="s">
        <v>162</v>
      </c>
      <c r="F24" s="195" t="s">
        <v>57</v>
      </c>
      <c r="G24" s="195" t="s">
        <v>59</v>
      </c>
      <c r="H24" s="195" t="s">
        <v>1743</v>
      </c>
      <c r="I24" s="180">
        <v>45924.0</v>
      </c>
      <c r="J24" s="257">
        <v>0.7986111111111112</v>
      </c>
      <c r="K24" s="178"/>
      <c r="L24" s="195">
        <v>5751.0</v>
      </c>
      <c r="M24" s="192">
        <v>5758.0</v>
      </c>
      <c r="N24" s="184">
        <f t="shared" si="1"/>
        <v>7</v>
      </c>
      <c r="O24" s="647" t="s">
        <v>19</v>
      </c>
      <c r="P24" s="648" t="s">
        <v>50</v>
      </c>
      <c r="Q24" s="219"/>
      <c r="R24" s="386"/>
    </row>
    <row r="25">
      <c r="A25" s="645">
        <v>915.0</v>
      </c>
      <c r="B25" s="191">
        <v>45924.0</v>
      </c>
      <c r="C25" s="257">
        <v>0.4166666666666667</v>
      </c>
      <c r="D25" s="195" t="s">
        <v>24</v>
      </c>
      <c r="E25" s="475" t="s">
        <v>482</v>
      </c>
      <c r="F25" s="195" t="s">
        <v>90</v>
      </c>
      <c r="G25" s="195" t="s">
        <v>1744</v>
      </c>
      <c r="H25" s="195" t="s">
        <v>1745</v>
      </c>
      <c r="I25" s="180">
        <v>45924.0</v>
      </c>
      <c r="J25" s="257">
        <v>0.6284722222222222</v>
      </c>
      <c r="K25" s="178"/>
      <c r="L25" s="195">
        <v>17875.0</v>
      </c>
      <c r="M25" s="192">
        <v>17902.0</v>
      </c>
      <c r="N25" s="184">
        <f t="shared" si="1"/>
        <v>27</v>
      </c>
      <c r="O25" s="647" t="s">
        <v>19</v>
      </c>
      <c r="P25" s="648" t="s">
        <v>50</v>
      </c>
      <c r="Q25" s="649" t="s">
        <v>1746</v>
      </c>
      <c r="R25" s="386"/>
    </row>
    <row r="26">
      <c r="A26" s="650">
        <v>916.0</v>
      </c>
      <c r="B26" s="191">
        <v>45924.0</v>
      </c>
      <c r="C26" s="257">
        <v>0.34930555555555554</v>
      </c>
      <c r="D26" s="195" t="s">
        <v>190</v>
      </c>
      <c r="E26" s="475" t="s">
        <v>849</v>
      </c>
      <c r="F26" s="195" t="s">
        <v>25</v>
      </c>
      <c r="G26" s="195" t="s">
        <v>570</v>
      </c>
      <c r="H26" s="195"/>
      <c r="I26" s="180">
        <v>45924.0</v>
      </c>
      <c r="J26" s="207"/>
      <c r="K26" s="178"/>
      <c r="L26" s="195">
        <v>69838.0</v>
      </c>
      <c r="M26" s="192">
        <v>69838.0</v>
      </c>
      <c r="N26" s="184">
        <f t="shared" si="1"/>
        <v>0</v>
      </c>
      <c r="O26" s="647" t="s">
        <v>43</v>
      </c>
      <c r="P26" s="648" t="s">
        <v>50</v>
      </c>
      <c r="Q26" s="456" t="s">
        <v>1747</v>
      </c>
      <c r="R26" s="386"/>
    </row>
    <row r="27">
      <c r="A27" s="650">
        <v>917.0</v>
      </c>
      <c r="B27" s="191">
        <v>45924.0</v>
      </c>
      <c r="C27" s="257">
        <v>0.4895833333333333</v>
      </c>
      <c r="D27" s="195" t="s">
        <v>190</v>
      </c>
      <c r="E27" s="475" t="s">
        <v>1748</v>
      </c>
      <c r="F27" s="195" t="s">
        <v>176</v>
      </c>
      <c r="G27" s="184" t="s">
        <v>1719</v>
      </c>
      <c r="H27" s="195" t="s">
        <v>1749</v>
      </c>
      <c r="I27" s="180">
        <v>45924.0</v>
      </c>
      <c r="J27" s="257">
        <v>0.8131944444444444</v>
      </c>
      <c r="K27" s="178"/>
      <c r="L27" s="195">
        <v>250980.0</v>
      </c>
      <c r="M27" s="192">
        <v>251049.0</v>
      </c>
      <c r="N27" s="184">
        <f t="shared" si="1"/>
        <v>69</v>
      </c>
      <c r="O27" s="647" t="s">
        <v>19</v>
      </c>
      <c r="P27" s="648" t="s">
        <v>50</v>
      </c>
      <c r="Q27" s="456" t="s">
        <v>1750</v>
      </c>
      <c r="R27" s="386"/>
    </row>
    <row r="28">
      <c r="A28" s="650">
        <v>918.0</v>
      </c>
      <c r="B28" s="191">
        <v>45924.0</v>
      </c>
      <c r="C28" s="257">
        <v>0.5833333333333334</v>
      </c>
      <c r="D28" s="195" t="s">
        <v>24</v>
      </c>
      <c r="E28" s="475" t="s">
        <v>180</v>
      </c>
      <c r="F28" s="195" t="s">
        <v>114</v>
      </c>
      <c r="G28" s="195" t="s">
        <v>992</v>
      </c>
      <c r="H28" s="195" t="s">
        <v>771</v>
      </c>
      <c r="I28" s="180">
        <v>45924.0</v>
      </c>
      <c r="J28" s="257">
        <v>0.6527777777777778</v>
      </c>
      <c r="K28" s="178"/>
      <c r="L28" s="195">
        <v>55514.0</v>
      </c>
      <c r="M28" s="192">
        <v>55526.0</v>
      </c>
      <c r="N28" s="184">
        <f t="shared" si="1"/>
        <v>12</v>
      </c>
      <c r="O28" s="647" t="s">
        <v>19</v>
      </c>
      <c r="P28" s="648" t="s">
        <v>50</v>
      </c>
      <c r="Q28" s="456" t="s">
        <v>1751</v>
      </c>
      <c r="R28" s="386"/>
    </row>
    <row r="29">
      <c r="A29" s="650">
        <v>919.0</v>
      </c>
      <c r="B29" s="191">
        <v>45924.0</v>
      </c>
      <c r="C29" s="257">
        <v>0.5833333333333334</v>
      </c>
      <c r="D29" s="195" t="s">
        <v>24</v>
      </c>
      <c r="E29" s="475" t="s">
        <v>279</v>
      </c>
      <c r="F29" s="195" t="s">
        <v>280</v>
      </c>
      <c r="G29" s="195" t="s">
        <v>188</v>
      </c>
      <c r="H29" s="195" t="s">
        <v>663</v>
      </c>
      <c r="I29" s="180">
        <v>45924.0</v>
      </c>
      <c r="J29" s="257">
        <v>0.6465277777777778</v>
      </c>
      <c r="K29" s="178"/>
      <c r="L29" s="195">
        <v>160296.0</v>
      </c>
      <c r="M29" s="192">
        <v>160315.0</v>
      </c>
      <c r="N29" s="184">
        <f t="shared" si="1"/>
        <v>19</v>
      </c>
      <c r="O29" s="647" t="s">
        <v>19</v>
      </c>
      <c r="P29" s="648" t="s">
        <v>50</v>
      </c>
      <c r="Q29" s="456" t="s">
        <v>1752</v>
      </c>
      <c r="R29" s="386"/>
    </row>
    <row r="30">
      <c r="A30" s="650">
        <v>920.0</v>
      </c>
      <c r="B30" s="191">
        <v>45924.0</v>
      </c>
      <c r="C30" s="257">
        <v>0.6402777777777777</v>
      </c>
      <c r="D30" s="195" t="s">
        <v>24</v>
      </c>
      <c r="E30" s="475" t="s">
        <v>1753</v>
      </c>
      <c r="F30" s="195" t="s">
        <v>176</v>
      </c>
      <c r="G30" s="195" t="s">
        <v>178</v>
      </c>
      <c r="H30" s="195" t="s">
        <v>1754</v>
      </c>
      <c r="I30" s="180">
        <v>45924.0</v>
      </c>
      <c r="J30" s="207"/>
      <c r="K30" s="178"/>
      <c r="L30" s="195">
        <v>119341.0</v>
      </c>
      <c r="M30" s="193"/>
      <c r="N30" s="184">
        <f t="shared" si="1"/>
        <v>-119341</v>
      </c>
      <c r="O30" s="647" t="s">
        <v>147</v>
      </c>
      <c r="P30" s="648" t="s">
        <v>50</v>
      </c>
      <c r="Q30" s="456" t="s">
        <v>1271</v>
      </c>
      <c r="R30" s="585"/>
    </row>
    <row r="31">
      <c r="A31" s="650">
        <v>921.0</v>
      </c>
      <c r="B31" s="191">
        <v>45924.0</v>
      </c>
      <c r="C31" s="257">
        <v>0.6666666666666666</v>
      </c>
      <c r="D31" s="195" t="s">
        <v>615</v>
      </c>
      <c r="E31" s="475" t="s">
        <v>1590</v>
      </c>
      <c r="F31" s="195" t="s">
        <v>365</v>
      </c>
      <c r="G31" s="195" t="s">
        <v>1755</v>
      </c>
      <c r="H31" s="195" t="s">
        <v>1756</v>
      </c>
      <c r="I31" s="180">
        <v>45924.0</v>
      </c>
      <c r="J31" s="257">
        <v>0.8125</v>
      </c>
      <c r="K31" s="178"/>
      <c r="L31" s="195">
        <v>687.4</v>
      </c>
      <c r="M31" s="192">
        <v>748.5</v>
      </c>
      <c r="N31" s="184">
        <f t="shared" si="1"/>
        <v>61.1</v>
      </c>
      <c r="O31" s="647" t="s">
        <v>19</v>
      </c>
      <c r="P31" s="648" t="s">
        <v>349</v>
      </c>
      <c r="Q31" s="456" t="s">
        <v>1757</v>
      </c>
      <c r="R31" s="386"/>
    </row>
    <row r="32">
      <c r="A32" s="650">
        <v>922.0</v>
      </c>
      <c r="B32" s="191">
        <v>45924.0</v>
      </c>
      <c r="C32" s="257">
        <v>0.6208333333333333</v>
      </c>
      <c r="D32" s="195" t="s">
        <v>48</v>
      </c>
      <c r="E32" s="475" t="s">
        <v>704</v>
      </c>
      <c r="F32" s="195" t="s">
        <v>25</v>
      </c>
      <c r="G32" s="195" t="s">
        <v>427</v>
      </c>
      <c r="H32" s="195" t="s">
        <v>179</v>
      </c>
      <c r="I32" s="180">
        <v>45924.0</v>
      </c>
      <c r="J32" s="257">
        <v>0.6840277777777778</v>
      </c>
      <c r="K32" s="178"/>
      <c r="L32" s="195">
        <v>66476.0</v>
      </c>
      <c r="M32" s="192">
        <v>66500.0</v>
      </c>
      <c r="N32" s="184">
        <f t="shared" si="1"/>
        <v>24</v>
      </c>
      <c r="O32" s="647" t="s">
        <v>19</v>
      </c>
      <c r="P32" s="648" t="s">
        <v>50</v>
      </c>
      <c r="Q32" s="456" t="s">
        <v>31</v>
      </c>
      <c r="R32" s="651"/>
    </row>
    <row r="33">
      <c r="A33" s="650">
        <v>923.0</v>
      </c>
      <c r="B33" s="191">
        <v>45924.0</v>
      </c>
      <c r="C33" s="257">
        <v>0.6416666666666667</v>
      </c>
      <c r="D33" s="195" t="s">
        <v>48</v>
      </c>
      <c r="E33" s="475" t="s">
        <v>598</v>
      </c>
      <c r="F33" s="195" t="s">
        <v>25</v>
      </c>
      <c r="G33" s="195" t="s">
        <v>333</v>
      </c>
      <c r="H33" s="195" t="s">
        <v>184</v>
      </c>
      <c r="I33" s="201">
        <v>45924.0</v>
      </c>
      <c r="J33" s="257">
        <v>0.7090277777777778</v>
      </c>
      <c r="K33" s="178"/>
      <c r="L33" s="195">
        <v>70170.0</v>
      </c>
      <c r="M33" s="192">
        <v>70208.0</v>
      </c>
      <c r="N33" s="184">
        <f t="shared" si="1"/>
        <v>38</v>
      </c>
      <c r="O33" s="647" t="s">
        <v>19</v>
      </c>
      <c r="P33" s="648" t="s">
        <v>50</v>
      </c>
      <c r="Q33" s="456" t="s">
        <v>1758</v>
      </c>
      <c r="R33" s="651"/>
    </row>
    <row r="34">
      <c r="A34" s="645">
        <v>924.0</v>
      </c>
      <c r="B34" s="191">
        <v>45924.0</v>
      </c>
      <c r="C34" s="208">
        <v>0.7590277777777777</v>
      </c>
      <c r="D34" s="182" t="s">
        <v>1222</v>
      </c>
      <c r="E34" s="475" t="s">
        <v>1759</v>
      </c>
      <c r="F34" s="195" t="s">
        <v>25</v>
      </c>
      <c r="G34" s="195" t="s">
        <v>570</v>
      </c>
      <c r="H34" s="195" t="s">
        <v>1760</v>
      </c>
      <c r="I34" s="201">
        <v>45924.0</v>
      </c>
      <c r="J34" s="207"/>
      <c r="K34" s="178"/>
      <c r="L34" s="207"/>
      <c r="M34" s="193"/>
      <c r="N34" s="184">
        <f t="shared" si="1"/>
        <v>0</v>
      </c>
      <c r="O34" s="647" t="s">
        <v>452</v>
      </c>
      <c r="P34" s="648" t="s">
        <v>50</v>
      </c>
      <c r="Q34" s="456" t="s">
        <v>1761</v>
      </c>
      <c r="R34" s="553"/>
    </row>
    <row r="35">
      <c r="A35" s="645">
        <v>925.0</v>
      </c>
      <c r="B35" s="191">
        <v>45924.0</v>
      </c>
      <c r="C35" s="208">
        <v>0.7798611111111111</v>
      </c>
      <c r="D35" s="182" t="s">
        <v>351</v>
      </c>
      <c r="E35" s="481" t="s">
        <v>1762</v>
      </c>
      <c r="F35" s="205" t="s">
        <v>1763</v>
      </c>
      <c r="G35" s="205" t="s">
        <v>1764</v>
      </c>
      <c r="H35" s="205" t="s">
        <v>1765</v>
      </c>
      <c r="I35" s="201">
        <v>45924.0</v>
      </c>
      <c r="J35" s="476">
        <v>0.9284722222222223</v>
      </c>
      <c r="K35" s="186"/>
      <c r="L35" s="652">
        <v>357795.0</v>
      </c>
      <c r="M35" s="653">
        <v>357810.0</v>
      </c>
      <c r="N35" s="184">
        <f t="shared" si="1"/>
        <v>15</v>
      </c>
      <c r="O35" s="647" t="s">
        <v>19</v>
      </c>
      <c r="P35" s="648" t="s">
        <v>50</v>
      </c>
      <c r="Q35" s="219"/>
      <c r="R35" s="651"/>
    </row>
    <row r="36">
      <c r="A36" s="645">
        <v>926.0</v>
      </c>
      <c r="B36" s="191">
        <v>45924.0</v>
      </c>
      <c r="C36" s="208">
        <v>0.8479166666666667</v>
      </c>
      <c r="D36" s="182" t="s">
        <v>35</v>
      </c>
      <c r="E36" s="475" t="s">
        <v>1766</v>
      </c>
      <c r="F36" s="195" t="s">
        <v>18</v>
      </c>
      <c r="G36" s="207"/>
      <c r="H36" s="195" t="s">
        <v>1767</v>
      </c>
      <c r="I36" s="201">
        <v>45924.0</v>
      </c>
      <c r="J36" s="207"/>
      <c r="K36" s="178"/>
      <c r="L36" s="195">
        <v>164739.0</v>
      </c>
      <c r="M36" s="218"/>
      <c r="N36" s="184">
        <f t="shared" si="1"/>
        <v>-164739</v>
      </c>
      <c r="O36" s="647" t="s">
        <v>147</v>
      </c>
      <c r="P36" s="648" t="s">
        <v>50</v>
      </c>
      <c r="Q36" s="219"/>
      <c r="R36" s="651"/>
    </row>
    <row r="37">
      <c r="A37" s="645">
        <v>927.0</v>
      </c>
      <c r="B37" s="191">
        <v>45924.0</v>
      </c>
      <c r="C37" s="208">
        <v>0.8979166666666667</v>
      </c>
      <c r="D37" s="182" t="s">
        <v>35</v>
      </c>
      <c r="E37" s="481" t="s">
        <v>1768</v>
      </c>
      <c r="F37" s="205" t="s">
        <v>18</v>
      </c>
      <c r="G37" s="213"/>
      <c r="H37" s="205" t="s">
        <v>1769</v>
      </c>
      <c r="I37" s="447">
        <v>45924.0</v>
      </c>
      <c r="J37" s="476">
        <v>0.9951388888888889</v>
      </c>
      <c r="K37" s="186"/>
      <c r="L37" s="205">
        <v>21644.0</v>
      </c>
      <c r="M37" s="6"/>
      <c r="N37" s="184">
        <f t="shared" si="1"/>
        <v>-21644</v>
      </c>
      <c r="O37" s="647" t="s">
        <v>19</v>
      </c>
      <c r="P37" s="648" t="s">
        <v>50</v>
      </c>
      <c r="Q37" s="6"/>
      <c r="R37" s="651"/>
    </row>
  </sheetData>
  <mergeCells count="3">
    <mergeCell ref="B1:J1"/>
    <mergeCell ref="L1:N1"/>
    <mergeCell ref="O1:Q1"/>
  </mergeCells>
  <conditionalFormatting sqref="O3:O37">
    <cfRule type="notContainsBlanks" dxfId="3" priority="1">
      <formula>LEN(TRIM(O3))&gt;0</formula>
    </cfRule>
  </conditionalFormatting>
  <dataValidations>
    <dataValidation type="list" allowBlank="1" showErrorMessage="1" sqref="P3:P37">
      <formula1>"MICHELLE,BARBARA,ANGELA,A VERIFICAR,DANIEL,BEATIZ"</formula1>
    </dataValidation>
    <dataValidation type="list" allowBlank="1" showErrorMessage="1" sqref="O3:O37">
      <formula1>"FINALIZADO,EM VIAGEM,NA ORIGEM,AGENDADO,FALTA DOC,CANCELADA,NO DESTINO FINAL,PERNOITE,REPROVADA"</formula1>
    </dataValidation>
  </dataValidations>
  <drawing r:id="rId1"/>
  <tableParts count="7">
    <tablePart r:id="rId9"/>
    <tablePart r:id="rId10"/>
    <tablePart r:id="rId11"/>
    <tablePart r:id="rId12"/>
    <tablePart r:id="rId13"/>
    <tablePart r:id="rId14"/>
    <tablePart r:id="rId1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5" max="5" width="36.0"/>
    <col customWidth="1" min="8" max="8" width="16.0"/>
    <col customWidth="1" min="11" max="11" width="2.63"/>
    <col customWidth="1" min="12" max="12" width="8.75"/>
    <col customWidth="1" min="13" max="14" width="8.88"/>
    <col customWidth="1" min="15" max="15" width="17.25"/>
    <col customWidth="1" min="17" max="17" width="32.13"/>
    <col customWidth="1" min="18" max="18" width="8.0"/>
    <col customWidth="1" min="19" max="19" width="59.0"/>
    <col customWidth="1" min="20" max="20" width="23.38"/>
  </cols>
  <sheetData>
    <row r="1">
      <c r="A1" s="1"/>
      <c r="B1" s="612" t="s">
        <v>199</v>
      </c>
      <c r="C1" s="99"/>
      <c r="D1" s="99"/>
      <c r="E1" s="100"/>
      <c r="F1" s="100"/>
      <c r="G1" s="100"/>
      <c r="H1" s="100"/>
      <c r="I1" s="100"/>
      <c r="J1" s="101"/>
      <c r="L1" s="612" t="s">
        <v>200</v>
      </c>
      <c r="M1" s="100"/>
      <c r="N1" s="101"/>
      <c r="O1" s="172"/>
      <c r="P1" s="173"/>
      <c r="Q1" s="174"/>
      <c r="R1" s="169"/>
      <c r="S1" s="637" t="s">
        <v>12</v>
      </c>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c r="R2" s="169"/>
    </row>
    <row r="3">
      <c r="A3" s="613">
        <v>883.0</v>
      </c>
      <c r="B3" s="594">
        <v>45923.0</v>
      </c>
      <c r="C3" s="181">
        <v>0.31319444444444444</v>
      </c>
      <c r="D3" s="182" t="s">
        <v>362</v>
      </c>
      <c r="E3" s="481" t="s">
        <v>1643</v>
      </c>
      <c r="F3" s="205" t="s">
        <v>18</v>
      </c>
      <c r="G3" s="205" t="s">
        <v>1644</v>
      </c>
      <c r="H3" s="205" t="s">
        <v>1645</v>
      </c>
      <c r="I3" s="638">
        <v>45925.0</v>
      </c>
      <c r="J3" s="476">
        <v>0.28402777777777777</v>
      </c>
      <c r="K3" s="186"/>
      <c r="L3" s="195">
        <v>171986.0</v>
      </c>
      <c r="M3" s="207"/>
      <c r="N3" s="184">
        <f t="shared" ref="N3:N31" si="1">M3-L3</f>
        <v>-171986</v>
      </c>
      <c r="O3" s="187" t="s">
        <v>19</v>
      </c>
      <c r="P3" s="188" t="s">
        <v>20</v>
      </c>
      <c r="Q3" s="203" t="s">
        <v>1646</v>
      </c>
      <c r="R3" s="386"/>
    </row>
    <row r="4">
      <c r="A4" s="613">
        <v>900.0</v>
      </c>
      <c r="B4" s="465">
        <v>45924.0</v>
      </c>
      <c r="C4" s="241">
        <v>0.3333333333333333</v>
      </c>
      <c r="D4" s="654" t="s">
        <v>190</v>
      </c>
      <c r="E4" s="475" t="s">
        <v>1732</v>
      </c>
      <c r="F4" s="184" t="s">
        <v>25</v>
      </c>
      <c r="G4" s="184" t="s">
        <v>84</v>
      </c>
      <c r="H4" s="195" t="s">
        <v>321</v>
      </c>
      <c r="I4" s="180">
        <v>45925.0</v>
      </c>
      <c r="J4" s="181">
        <v>0.6548611111111111</v>
      </c>
      <c r="K4" s="178"/>
      <c r="L4" s="195">
        <v>62306.0</v>
      </c>
      <c r="M4" s="184" t="s">
        <v>1770</v>
      </c>
      <c r="N4" s="184">
        <f t="shared" si="1"/>
        <v>905</v>
      </c>
      <c r="O4" s="187" t="s">
        <v>19</v>
      </c>
      <c r="P4" s="188" t="s">
        <v>20</v>
      </c>
      <c r="Q4" s="192" t="s">
        <v>885</v>
      </c>
      <c r="R4" s="386"/>
    </row>
    <row r="5">
      <c r="A5" s="613">
        <v>911.0</v>
      </c>
      <c r="B5" s="465">
        <v>45924.0</v>
      </c>
      <c r="C5" s="241">
        <v>0.375</v>
      </c>
      <c r="D5" s="654" t="s">
        <v>190</v>
      </c>
      <c r="E5" s="183" t="s">
        <v>1733</v>
      </c>
      <c r="F5" s="184" t="s">
        <v>1734</v>
      </c>
      <c r="G5" s="195" t="s">
        <v>1735</v>
      </c>
      <c r="H5" s="195" t="s">
        <v>1736</v>
      </c>
      <c r="I5" s="180">
        <v>45925.0</v>
      </c>
      <c r="J5" s="181">
        <v>0.8319444444444445</v>
      </c>
      <c r="K5" s="178"/>
      <c r="L5" s="184" t="s">
        <v>1737</v>
      </c>
      <c r="M5" s="184" t="s">
        <v>1771</v>
      </c>
      <c r="N5" s="184">
        <f t="shared" si="1"/>
        <v>638</v>
      </c>
      <c r="O5" s="475" t="s">
        <v>19</v>
      </c>
      <c r="P5" s="188" t="s">
        <v>20</v>
      </c>
      <c r="Q5" s="192" t="s">
        <v>1738</v>
      </c>
      <c r="R5" s="386"/>
      <c r="S5" s="642"/>
      <c r="T5" s="642"/>
      <c r="U5" s="642"/>
      <c r="V5" s="642"/>
      <c r="W5" s="642"/>
      <c r="X5" s="642"/>
      <c r="Y5" s="642"/>
      <c r="Z5" s="642"/>
    </row>
    <row r="6">
      <c r="A6" s="655">
        <v>920.0</v>
      </c>
      <c r="B6" s="656">
        <v>45924.0</v>
      </c>
      <c r="C6" s="257">
        <v>0.6402777777777777</v>
      </c>
      <c r="D6" s="195" t="s">
        <v>24</v>
      </c>
      <c r="E6" s="475" t="s">
        <v>1753</v>
      </c>
      <c r="F6" s="195" t="s">
        <v>176</v>
      </c>
      <c r="G6" s="195" t="s">
        <v>178</v>
      </c>
      <c r="H6" s="195" t="s">
        <v>1754</v>
      </c>
      <c r="I6" s="180">
        <v>45925.0</v>
      </c>
      <c r="J6" s="257">
        <v>0.3875</v>
      </c>
      <c r="K6" s="178"/>
      <c r="L6" s="195">
        <v>119341.0</v>
      </c>
      <c r="M6" s="192">
        <v>119779.0</v>
      </c>
      <c r="N6" s="184">
        <f t="shared" si="1"/>
        <v>438</v>
      </c>
      <c r="O6" s="475" t="s">
        <v>19</v>
      </c>
      <c r="P6" s="188" t="s">
        <v>349</v>
      </c>
      <c r="Q6" s="192" t="s">
        <v>1271</v>
      </c>
      <c r="R6" s="386"/>
    </row>
    <row r="7">
      <c r="A7" s="655">
        <v>924.0</v>
      </c>
      <c r="B7" s="656">
        <v>45924.0</v>
      </c>
      <c r="C7" s="208">
        <v>0.7590277777777777</v>
      </c>
      <c r="D7" s="654" t="s">
        <v>1222</v>
      </c>
      <c r="E7" s="481" t="s">
        <v>1759</v>
      </c>
      <c r="F7" s="205" t="s">
        <v>25</v>
      </c>
      <c r="G7" s="205" t="s">
        <v>570</v>
      </c>
      <c r="H7" s="205" t="s">
        <v>1760</v>
      </c>
      <c r="I7" s="180">
        <v>45925.0</v>
      </c>
      <c r="J7" s="476">
        <v>0.49236111111111114</v>
      </c>
      <c r="K7" s="186"/>
      <c r="L7" s="195">
        <v>70139.0</v>
      </c>
      <c r="M7" s="192">
        <v>70986.0</v>
      </c>
      <c r="N7" s="184">
        <f t="shared" si="1"/>
        <v>847</v>
      </c>
      <c r="O7" s="481" t="s">
        <v>19</v>
      </c>
      <c r="P7" s="188" t="s">
        <v>20</v>
      </c>
      <c r="Q7" s="203" t="s">
        <v>1772</v>
      </c>
      <c r="R7" s="651"/>
    </row>
    <row r="8">
      <c r="A8" s="657">
        <v>926.0</v>
      </c>
      <c r="B8" s="656">
        <v>45924.0</v>
      </c>
      <c r="C8" s="208">
        <v>0.8479166666666667</v>
      </c>
      <c r="D8" s="182" t="s">
        <v>362</v>
      </c>
      <c r="E8" s="475" t="s">
        <v>1766</v>
      </c>
      <c r="F8" s="195" t="s">
        <v>18</v>
      </c>
      <c r="G8" s="207"/>
      <c r="H8" s="195" t="s">
        <v>1767</v>
      </c>
      <c r="I8" s="180">
        <v>45925.0</v>
      </c>
      <c r="J8" s="257">
        <v>0.3423611111111111</v>
      </c>
      <c r="K8" s="178"/>
      <c r="L8" s="195">
        <v>164739.0</v>
      </c>
      <c r="M8" s="210"/>
      <c r="N8" s="184">
        <f t="shared" si="1"/>
        <v>-164739</v>
      </c>
      <c r="O8" s="475" t="s">
        <v>19</v>
      </c>
      <c r="P8" s="188" t="s">
        <v>20</v>
      </c>
      <c r="Q8" s="193"/>
      <c r="R8" s="651"/>
    </row>
    <row r="9">
      <c r="A9" s="236">
        <v>928.0</v>
      </c>
      <c r="B9" s="312">
        <v>45925.0</v>
      </c>
      <c r="C9" s="354">
        <v>0.3541666666666667</v>
      </c>
      <c r="D9" s="330" t="s">
        <v>103</v>
      </c>
      <c r="E9" s="306" t="s">
        <v>1773</v>
      </c>
      <c r="F9" s="307" t="s">
        <v>25</v>
      </c>
      <c r="G9" s="658" t="s">
        <v>333</v>
      </c>
      <c r="H9" s="307" t="s">
        <v>1774</v>
      </c>
      <c r="I9" s="312">
        <v>45925.0</v>
      </c>
      <c r="J9" s="181"/>
      <c r="K9" s="162"/>
      <c r="L9" s="184" t="s">
        <v>1775</v>
      </c>
      <c r="M9" s="184"/>
      <c r="N9" s="184">
        <f t="shared" si="1"/>
        <v>-70333</v>
      </c>
      <c r="O9" s="187" t="s">
        <v>147</v>
      </c>
      <c r="P9" s="188" t="s">
        <v>20</v>
      </c>
      <c r="Q9" s="203" t="s">
        <v>1758</v>
      </c>
      <c r="R9" s="585"/>
    </row>
    <row r="10">
      <c r="A10" s="236">
        <v>929.0</v>
      </c>
      <c r="B10" s="312">
        <v>45925.0</v>
      </c>
      <c r="C10" s="354">
        <v>0.3541666666666667</v>
      </c>
      <c r="D10" s="330" t="s">
        <v>103</v>
      </c>
      <c r="E10" s="306" t="s">
        <v>1773</v>
      </c>
      <c r="F10" s="307" t="s">
        <v>25</v>
      </c>
      <c r="G10" s="658" t="s">
        <v>427</v>
      </c>
      <c r="H10" s="307" t="s">
        <v>1776</v>
      </c>
      <c r="I10" s="312">
        <v>45925.0</v>
      </c>
      <c r="J10" s="241"/>
      <c r="K10" s="106"/>
      <c r="L10" s="184" t="s">
        <v>1777</v>
      </c>
      <c r="M10" s="184"/>
      <c r="N10" s="184">
        <f t="shared" si="1"/>
        <v>-66732</v>
      </c>
      <c r="O10" s="187" t="s">
        <v>147</v>
      </c>
      <c r="P10" s="188" t="s">
        <v>20</v>
      </c>
      <c r="Q10" s="192" t="s">
        <v>536</v>
      </c>
      <c r="R10" s="585"/>
    </row>
    <row r="11">
      <c r="A11" s="236">
        <v>930.0</v>
      </c>
      <c r="B11" s="312">
        <v>45925.0</v>
      </c>
      <c r="C11" s="304">
        <v>0.3541666666666667</v>
      </c>
      <c r="D11" s="330" t="s">
        <v>103</v>
      </c>
      <c r="E11" s="306" t="s">
        <v>1773</v>
      </c>
      <c r="F11" s="330" t="s">
        <v>25</v>
      </c>
      <c r="G11" s="331" t="s">
        <v>139</v>
      </c>
      <c r="H11" s="330" t="s">
        <v>1778</v>
      </c>
      <c r="I11" s="312">
        <v>45925.0</v>
      </c>
      <c r="J11" s="207"/>
      <c r="K11" s="659"/>
      <c r="L11" s="195">
        <v>67521.0</v>
      </c>
      <c r="M11" s="207"/>
      <c r="N11" s="184">
        <f t="shared" si="1"/>
        <v>-67521</v>
      </c>
      <c r="O11" s="187" t="s">
        <v>147</v>
      </c>
      <c r="P11" s="188" t="s">
        <v>1179</v>
      </c>
      <c r="Q11" s="203" t="s">
        <v>1779</v>
      </c>
      <c r="R11" s="585"/>
    </row>
    <row r="12">
      <c r="A12" s="236">
        <v>931.0</v>
      </c>
      <c r="B12" s="660">
        <v>45925.0</v>
      </c>
      <c r="C12" s="661">
        <v>0.4583333333333333</v>
      </c>
      <c r="D12" s="622" t="s">
        <v>24</v>
      </c>
      <c r="E12" s="662" t="s">
        <v>134</v>
      </c>
      <c r="F12" s="622" t="s">
        <v>25</v>
      </c>
      <c r="G12" s="663" t="s">
        <v>27</v>
      </c>
      <c r="H12" s="662" t="s">
        <v>28</v>
      </c>
      <c r="I12" s="660">
        <v>45925.0</v>
      </c>
      <c r="J12" s="661">
        <v>0.49236111111111114</v>
      </c>
      <c r="K12" s="664"/>
      <c r="L12" s="622"/>
      <c r="M12" s="622"/>
      <c r="N12" s="665">
        <f t="shared" si="1"/>
        <v>0</v>
      </c>
      <c r="O12" s="187" t="s">
        <v>43</v>
      </c>
      <c r="P12" s="188" t="s">
        <v>349</v>
      </c>
      <c r="Q12" s="610" t="s">
        <v>1780</v>
      </c>
      <c r="R12" s="666"/>
      <c r="S12" s="637" t="s">
        <v>1781</v>
      </c>
      <c r="T12" s="637" t="s">
        <v>1782</v>
      </c>
    </row>
    <row r="13">
      <c r="A13" s="236">
        <v>932.0</v>
      </c>
      <c r="B13" s="180">
        <v>45925.0</v>
      </c>
      <c r="C13" s="257">
        <v>0.4166666666666667</v>
      </c>
      <c r="D13" s="195" t="s">
        <v>121</v>
      </c>
      <c r="E13" s="475" t="s">
        <v>1783</v>
      </c>
      <c r="F13" s="195" t="s">
        <v>176</v>
      </c>
      <c r="G13" s="624" t="s">
        <v>621</v>
      </c>
      <c r="H13" s="475" t="s">
        <v>1784</v>
      </c>
      <c r="I13" s="180">
        <v>45925.0</v>
      </c>
      <c r="J13" s="257">
        <v>0.5888888888888889</v>
      </c>
      <c r="K13" s="659"/>
      <c r="L13" s="195">
        <v>263909.0</v>
      </c>
      <c r="M13" s="192">
        <v>263969.0</v>
      </c>
      <c r="N13" s="184">
        <f t="shared" si="1"/>
        <v>60</v>
      </c>
      <c r="O13" s="187" t="s">
        <v>19</v>
      </c>
      <c r="P13" s="188" t="s">
        <v>20</v>
      </c>
      <c r="Q13" s="431" t="s">
        <v>1785</v>
      </c>
      <c r="R13" s="386"/>
    </row>
    <row r="14">
      <c r="A14" s="236">
        <v>933.0</v>
      </c>
      <c r="B14" s="180">
        <v>45925.0</v>
      </c>
      <c r="C14" s="257">
        <v>0.25</v>
      </c>
      <c r="D14" s="195" t="s">
        <v>24</v>
      </c>
      <c r="E14" s="475" t="s">
        <v>1786</v>
      </c>
      <c r="F14" s="195" t="s">
        <v>25</v>
      </c>
      <c r="G14" s="475" t="s">
        <v>40</v>
      </c>
      <c r="H14" s="625" t="s">
        <v>1787</v>
      </c>
      <c r="I14" s="180">
        <v>45925.0</v>
      </c>
      <c r="J14" s="257"/>
      <c r="K14" s="167"/>
      <c r="L14" s="195">
        <v>42264.0</v>
      </c>
      <c r="M14" s="195"/>
      <c r="N14" s="184">
        <f t="shared" si="1"/>
        <v>-42264</v>
      </c>
      <c r="O14" s="187" t="s">
        <v>147</v>
      </c>
      <c r="P14" s="188" t="s">
        <v>349</v>
      </c>
      <c r="Q14" s="192" t="s">
        <v>1788</v>
      </c>
      <c r="R14" s="585"/>
    </row>
    <row r="15">
      <c r="A15" s="236">
        <v>934.0</v>
      </c>
      <c r="B15" s="180">
        <v>45925.0</v>
      </c>
      <c r="C15" s="241">
        <v>0.2916666666666667</v>
      </c>
      <c r="D15" s="195" t="s">
        <v>24</v>
      </c>
      <c r="E15" s="183" t="s">
        <v>1789</v>
      </c>
      <c r="F15" s="184" t="s">
        <v>25</v>
      </c>
      <c r="G15" s="184" t="s">
        <v>27</v>
      </c>
      <c r="H15" s="184" t="s">
        <v>733</v>
      </c>
      <c r="I15" s="180">
        <v>45925.0</v>
      </c>
      <c r="J15" s="181">
        <v>0.5215277777777778</v>
      </c>
      <c r="K15" s="162"/>
      <c r="L15" s="184" t="s">
        <v>1790</v>
      </c>
      <c r="M15" s="184" t="s">
        <v>1791</v>
      </c>
      <c r="N15" s="184">
        <f t="shared" si="1"/>
        <v>150</v>
      </c>
      <c r="O15" s="187" t="s">
        <v>19</v>
      </c>
      <c r="P15" s="188" t="s">
        <v>349</v>
      </c>
      <c r="Q15" s="203" t="s">
        <v>1702</v>
      </c>
      <c r="R15" s="386"/>
    </row>
    <row r="16">
      <c r="A16" s="236">
        <v>935.0</v>
      </c>
      <c r="B16" s="180">
        <v>45925.0</v>
      </c>
      <c r="C16" s="241">
        <v>0.16666666666666666</v>
      </c>
      <c r="D16" s="475" t="s">
        <v>24</v>
      </c>
      <c r="E16" s="475" t="s">
        <v>1792</v>
      </c>
      <c r="F16" s="475" t="s">
        <v>18</v>
      </c>
      <c r="G16" s="475" t="s">
        <v>1793</v>
      </c>
      <c r="H16" s="475" t="s">
        <v>1794</v>
      </c>
      <c r="I16" s="180">
        <v>45925.0</v>
      </c>
      <c r="J16" s="640">
        <v>0.24791666666666667</v>
      </c>
      <c r="K16" s="167"/>
      <c r="L16" s="192">
        <v>18846.0</v>
      </c>
      <c r="M16" s="195"/>
      <c r="N16" s="184">
        <f t="shared" si="1"/>
        <v>-18846</v>
      </c>
      <c r="O16" s="187" t="s">
        <v>19</v>
      </c>
      <c r="P16" s="188" t="s">
        <v>20</v>
      </c>
      <c r="Q16" s="192" t="s">
        <v>1795</v>
      </c>
      <c r="R16" s="585"/>
    </row>
    <row r="17">
      <c r="A17" s="236">
        <v>936.0</v>
      </c>
      <c r="B17" s="180">
        <v>45925.0</v>
      </c>
      <c r="C17" s="241">
        <v>0.20833333333333334</v>
      </c>
      <c r="D17" s="475" t="s">
        <v>190</v>
      </c>
      <c r="E17" s="475" t="s">
        <v>1796</v>
      </c>
      <c r="F17" s="475" t="s">
        <v>25</v>
      </c>
      <c r="G17" s="475" t="s">
        <v>333</v>
      </c>
      <c r="H17" s="475" t="s">
        <v>334</v>
      </c>
      <c r="I17" s="180">
        <v>45925.0</v>
      </c>
      <c r="J17" s="640">
        <v>0.2534722222222222</v>
      </c>
      <c r="K17" s="162"/>
      <c r="L17" s="192">
        <v>70255.0</v>
      </c>
      <c r="M17" s="195">
        <v>70298.0</v>
      </c>
      <c r="N17" s="184">
        <f t="shared" si="1"/>
        <v>43</v>
      </c>
      <c r="O17" s="187" t="s">
        <v>19</v>
      </c>
      <c r="P17" s="188" t="s">
        <v>20</v>
      </c>
      <c r="Q17" s="203" t="s">
        <v>1758</v>
      </c>
      <c r="R17" s="386"/>
    </row>
    <row r="18">
      <c r="A18" s="236">
        <v>937.0</v>
      </c>
      <c r="B18" s="180">
        <v>45925.0</v>
      </c>
      <c r="C18" s="181">
        <v>0.3333333333333333</v>
      </c>
      <c r="D18" s="475" t="s">
        <v>24</v>
      </c>
      <c r="E18" s="475" t="s">
        <v>1797</v>
      </c>
      <c r="F18" s="475" t="s">
        <v>167</v>
      </c>
      <c r="G18" s="475" t="s">
        <v>1798</v>
      </c>
      <c r="H18" s="475" t="s">
        <v>1020</v>
      </c>
      <c r="I18" s="180">
        <v>45925.0</v>
      </c>
      <c r="J18" s="640">
        <v>0.41041666666666665</v>
      </c>
      <c r="K18" s="167"/>
      <c r="L18" s="192">
        <v>106619.0</v>
      </c>
      <c r="M18" s="195">
        <v>106640.0</v>
      </c>
      <c r="N18" s="184">
        <f t="shared" si="1"/>
        <v>21</v>
      </c>
      <c r="O18" s="187" t="s">
        <v>19</v>
      </c>
      <c r="P18" s="188" t="s">
        <v>349</v>
      </c>
      <c r="Q18" s="192" t="s">
        <v>1799</v>
      </c>
      <c r="R18" s="386"/>
    </row>
    <row r="19">
      <c r="A19" s="236">
        <v>938.0</v>
      </c>
      <c r="B19" s="180">
        <v>45925.0</v>
      </c>
      <c r="C19" s="181">
        <v>0.4166666666666667</v>
      </c>
      <c r="D19" s="475" t="s">
        <v>24</v>
      </c>
      <c r="E19" s="475" t="s">
        <v>482</v>
      </c>
      <c r="F19" s="195" t="s">
        <v>90</v>
      </c>
      <c r="G19" s="195" t="s">
        <v>422</v>
      </c>
      <c r="H19" s="195" t="s">
        <v>1319</v>
      </c>
      <c r="I19" s="180">
        <v>45925.0</v>
      </c>
      <c r="J19" s="257">
        <v>0.5277777777777778</v>
      </c>
      <c r="L19" s="195">
        <v>15706.0</v>
      </c>
      <c r="M19" s="195">
        <v>15728.0</v>
      </c>
      <c r="N19" s="184">
        <f t="shared" si="1"/>
        <v>22</v>
      </c>
      <c r="O19" s="187" t="s">
        <v>19</v>
      </c>
      <c r="P19" s="188" t="s">
        <v>349</v>
      </c>
      <c r="Q19" s="610" t="s">
        <v>1800</v>
      </c>
      <c r="R19" s="386"/>
    </row>
    <row r="20">
      <c r="A20" s="236">
        <v>939.0</v>
      </c>
      <c r="B20" s="180">
        <v>45925.0</v>
      </c>
      <c r="C20" s="257">
        <v>0.3333333333333333</v>
      </c>
      <c r="D20" s="475" t="s">
        <v>24</v>
      </c>
      <c r="E20" s="475" t="s">
        <v>961</v>
      </c>
      <c r="F20" s="195" t="s">
        <v>565</v>
      </c>
      <c r="G20" s="195" t="s">
        <v>566</v>
      </c>
      <c r="H20" s="195" t="s">
        <v>1801</v>
      </c>
      <c r="I20" s="180">
        <v>45925.0</v>
      </c>
      <c r="J20" s="257">
        <v>0.5520833333333334</v>
      </c>
      <c r="K20" s="169"/>
      <c r="L20" s="195">
        <v>61410.0</v>
      </c>
      <c r="M20" s="195">
        <v>61436.0</v>
      </c>
      <c r="N20" s="184">
        <f t="shared" si="1"/>
        <v>26</v>
      </c>
      <c r="O20" s="475" t="s">
        <v>19</v>
      </c>
      <c r="P20" s="188" t="s">
        <v>349</v>
      </c>
      <c r="Q20" s="192" t="s">
        <v>1802</v>
      </c>
      <c r="R20" s="386"/>
    </row>
    <row r="21">
      <c r="A21" s="236">
        <v>940.0</v>
      </c>
      <c r="B21" s="180">
        <v>45925.0</v>
      </c>
      <c r="C21" s="257">
        <v>0.4166666666666667</v>
      </c>
      <c r="D21" s="475" t="s">
        <v>24</v>
      </c>
      <c r="E21" s="475" t="s">
        <v>1803</v>
      </c>
      <c r="F21" s="195" t="s">
        <v>114</v>
      </c>
      <c r="G21" s="195" t="s">
        <v>1804</v>
      </c>
      <c r="H21" s="195" t="s">
        <v>1805</v>
      </c>
      <c r="I21" s="180">
        <v>45925.0</v>
      </c>
      <c r="J21" s="257">
        <v>0.4888888888888889</v>
      </c>
      <c r="K21" s="165"/>
      <c r="L21" s="195">
        <v>49513.0</v>
      </c>
      <c r="M21" s="195">
        <v>49525.0</v>
      </c>
      <c r="N21" s="184">
        <f t="shared" si="1"/>
        <v>12</v>
      </c>
      <c r="O21" s="481" t="s">
        <v>19</v>
      </c>
      <c r="P21" s="188" t="s">
        <v>349</v>
      </c>
      <c r="Q21" s="264"/>
      <c r="R21" s="386"/>
    </row>
    <row r="22">
      <c r="A22" s="236">
        <v>941.0</v>
      </c>
      <c r="B22" s="191">
        <v>45925.0</v>
      </c>
      <c r="C22" s="257">
        <v>0.375</v>
      </c>
      <c r="D22" s="475" t="s">
        <v>24</v>
      </c>
      <c r="E22" s="475" t="s">
        <v>159</v>
      </c>
      <c r="F22" s="195" t="s">
        <v>1806</v>
      </c>
      <c r="G22" s="195" t="s">
        <v>1807</v>
      </c>
      <c r="H22" s="195" t="s">
        <v>85</v>
      </c>
      <c r="I22" s="180">
        <v>45925.0</v>
      </c>
      <c r="J22" s="257">
        <v>0.5166666666666667</v>
      </c>
      <c r="K22" s="169"/>
      <c r="L22" s="195">
        <v>49645.0</v>
      </c>
      <c r="M22" s="195">
        <v>49778.0</v>
      </c>
      <c r="N22" s="184">
        <f t="shared" si="1"/>
        <v>133</v>
      </c>
      <c r="O22" s="475" t="s">
        <v>19</v>
      </c>
      <c r="P22" s="188" t="s">
        <v>349</v>
      </c>
      <c r="Q22" s="192" t="s">
        <v>1808</v>
      </c>
      <c r="R22" s="386"/>
    </row>
    <row r="23">
      <c r="A23" s="236">
        <v>942.0</v>
      </c>
      <c r="B23" s="191">
        <v>45925.0</v>
      </c>
      <c r="C23" s="257">
        <v>0.4166666666666667</v>
      </c>
      <c r="D23" s="475" t="s">
        <v>1222</v>
      </c>
      <c r="E23" s="475" t="s">
        <v>1809</v>
      </c>
      <c r="F23" s="195" t="s">
        <v>78</v>
      </c>
      <c r="G23" s="195" t="s">
        <v>1810</v>
      </c>
      <c r="H23" s="207"/>
      <c r="I23" s="201">
        <v>45925.0</v>
      </c>
      <c r="J23" s="257">
        <v>0.3638888888888889</v>
      </c>
      <c r="K23" s="165"/>
      <c r="L23" s="205">
        <v>0.0</v>
      </c>
      <c r="M23" s="256">
        <v>0.0</v>
      </c>
      <c r="N23" s="184">
        <f t="shared" si="1"/>
        <v>0</v>
      </c>
      <c r="O23" s="647" t="s">
        <v>43</v>
      </c>
      <c r="P23" s="188" t="s">
        <v>20</v>
      </c>
      <c r="Q23" s="506" t="s">
        <v>1811</v>
      </c>
      <c r="R23" s="386"/>
      <c r="S23" s="637" t="s">
        <v>1812</v>
      </c>
    </row>
    <row r="24">
      <c r="A24" s="626">
        <v>943.0</v>
      </c>
      <c r="B24" s="191">
        <v>45925.0</v>
      </c>
      <c r="C24" s="257">
        <v>0.625</v>
      </c>
      <c r="D24" s="475" t="s">
        <v>448</v>
      </c>
      <c r="E24" s="475" t="s">
        <v>1813</v>
      </c>
      <c r="F24" s="195" t="s">
        <v>90</v>
      </c>
      <c r="G24" s="195" t="s">
        <v>422</v>
      </c>
      <c r="H24" s="195" t="s">
        <v>1814</v>
      </c>
      <c r="I24" s="201">
        <v>45925.0</v>
      </c>
      <c r="J24" s="207"/>
      <c r="K24" s="169"/>
      <c r="L24" s="195">
        <v>15756.0</v>
      </c>
      <c r="M24" s="218"/>
      <c r="N24" s="184">
        <f t="shared" si="1"/>
        <v>-15756</v>
      </c>
      <c r="O24" s="647" t="s">
        <v>147</v>
      </c>
      <c r="P24" s="188" t="s">
        <v>20</v>
      </c>
      <c r="Q24" s="456" t="s">
        <v>1800</v>
      </c>
      <c r="R24" s="585"/>
    </row>
    <row r="25">
      <c r="A25" s="626">
        <v>944.0</v>
      </c>
      <c r="B25" s="191">
        <v>45925.0</v>
      </c>
      <c r="C25" s="257">
        <v>0.5833333333333334</v>
      </c>
      <c r="D25" s="475" t="s">
        <v>24</v>
      </c>
      <c r="E25" s="475" t="s">
        <v>180</v>
      </c>
      <c r="F25" s="195" t="s">
        <v>114</v>
      </c>
      <c r="G25" s="195" t="s">
        <v>1804</v>
      </c>
      <c r="H25" s="195" t="s">
        <v>1805</v>
      </c>
      <c r="I25" s="201">
        <v>45925.0</v>
      </c>
      <c r="J25" s="257">
        <v>0.6486111111111111</v>
      </c>
      <c r="K25" s="165"/>
      <c r="L25" s="205">
        <v>49525.0</v>
      </c>
      <c r="M25" s="456">
        <v>49536.0</v>
      </c>
      <c r="N25" s="184">
        <f t="shared" si="1"/>
        <v>11</v>
      </c>
      <c r="O25" s="647" t="s">
        <v>19</v>
      </c>
      <c r="P25" s="188" t="s">
        <v>349</v>
      </c>
      <c r="Q25" s="456" t="s">
        <v>1815</v>
      </c>
      <c r="R25" s="386"/>
    </row>
    <row r="26">
      <c r="A26" s="626">
        <v>945.0</v>
      </c>
      <c r="B26" s="191">
        <v>45925.0</v>
      </c>
      <c r="C26" s="257">
        <v>0.5833333333333334</v>
      </c>
      <c r="D26" s="475" t="s">
        <v>24</v>
      </c>
      <c r="E26" s="475" t="s">
        <v>279</v>
      </c>
      <c r="F26" s="195" t="s">
        <v>167</v>
      </c>
      <c r="G26" s="475" t="s">
        <v>1798</v>
      </c>
      <c r="H26" s="475" t="s">
        <v>1020</v>
      </c>
      <c r="I26" s="201">
        <v>45925.0</v>
      </c>
      <c r="J26" s="257">
        <v>0.6569444444444444</v>
      </c>
      <c r="K26" s="169"/>
      <c r="L26" s="195">
        <v>106685.0</v>
      </c>
      <c r="M26" s="456">
        <v>106704.0</v>
      </c>
      <c r="N26" s="184">
        <f t="shared" si="1"/>
        <v>19</v>
      </c>
      <c r="O26" s="647" t="s">
        <v>19</v>
      </c>
      <c r="P26" s="188" t="s">
        <v>349</v>
      </c>
      <c r="Q26" s="456" t="s">
        <v>1799</v>
      </c>
      <c r="R26" s="386"/>
    </row>
    <row r="27">
      <c r="A27" s="626">
        <v>946.0</v>
      </c>
      <c r="B27" s="191">
        <v>45925.0</v>
      </c>
      <c r="C27" s="257">
        <v>0.5486111111111112</v>
      </c>
      <c r="D27" s="475" t="s">
        <v>48</v>
      </c>
      <c r="E27" s="475" t="s">
        <v>589</v>
      </c>
      <c r="F27" s="195" t="s">
        <v>49</v>
      </c>
      <c r="G27" s="539" t="s">
        <v>1816</v>
      </c>
      <c r="H27" s="475" t="s">
        <v>1817</v>
      </c>
      <c r="I27" s="201">
        <v>45925.0</v>
      </c>
      <c r="J27" s="257">
        <v>0.7201388888888889</v>
      </c>
      <c r="K27" s="165"/>
      <c r="L27" s="205">
        <v>314638.0</v>
      </c>
      <c r="M27" s="216">
        <v>314678.0</v>
      </c>
      <c r="N27" s="184">
        <f t="shared" si="1"/>
        <v>40</v>
      </c>
      <c r="O27" s="647" t="s">
        <v>19</v>
      </c>
      <c r="P27" s="188" t="s">
        <v>20</v>
      </c>
      <c r="Q27" s="456" t="s">
        <v>1818</v>
      </c>
      <c r="R27" s="386"/>
    </row>
    <row r="28">
      <c r="A28" s="626">
        <v>947.0</v>
      </c>
      <c r="B28" s="191">
        <v>45925.0</v>
      </c>
      <c r="C28" s="257">
        <v>0.75</v>
      </c>
      <c r="D28" s="475" t="s">
        <v>615</v>
      </c>
      <c r="E28" s="475" t="s">
        <v>1590</v>
      </c>
      <c r="F28" s="195" t="s">
        <v>365</v>
      </c>
      <c r="G28" s="192" t="s">
        <v>1819</v>
      </c>
      <c r="H28" s="475" t="s">
        <v>1820</v>
      </c>
      <c r="I28" s="201">
        <v>45925.0</v>
      </c>
      <c r="J28" s="257">
        <v>0.8013888888888889</v>
      </c>
      <c r="K28" s="169"/>
      <c r="L28" s="195">
        <v>1201.5</v>
      </c>
      <c r="M28" s="216">
        <v>1207.7</v>
      </c>
      <c r="N28" s="184">
        <f t="shared" si="1"/>
        <v>6.2</v>
      </c>
      <c r="O28" s="647" t="s">
        <v>19</v>
      </c>
      <c r="P28" s="188" t="s">
        <v>20</v>
      </c>
      <c r="Q28" s="456" t="s">
        <v>1821</v>
      </c>
      <c r="R28" s="585"/>
    </row>
    <row r="29">
      <c r="A29" s="626">
        <v>948.0</v>
      </c>
      <c r="B29" s="191">
        <v>45925.0</v>
      </c>
      <c r="C29" s="208">
        <v>0.6166666666666667</v>
      </c>
      <c r="D29" s="667" t="s">
        <v>1822</v>
      </c>
      <c r="E29" s="481" t="s">
        <v>1823</v>
      </c>
      <c r="F29" s="205" t="s">
        <v>18</v>
      </c>
      <c r="G29" s="668" t="s">
        <v>1824</v>
      </c>
      <c r="H29" s="481" t="s">
        <v>1825</v>
      </c>
      <c r="I29" s="201">
        <v>45925.0</v>
      </c>
      <c r="J29" s="476">
        <v>0.7083333333333334</v>
      </c>
      <c r="K29" s="165"/>
      <c r="L29" s="205">
        <v>45256.0</v>
      </c>
      <c r="M29" s="216">
        <v>45324.0</v>
      </c>
      <c r="N29" s="184">
        <f t="shared" si="1"/>
        <v>68</v>
      </c>
      <c r="O29" s="647" t="s">
        <v>19</v>
      </c>
      <c r="P29" s="188" t="s">
        <v>20</v>
      </c>
      <c r="Q29" s="456" t="s">
        <v>1826</v>
      </c>
      <c r="R29" s="386"/>
    </row>
    <row r="30">
      <c r="A30" s="626">
        <v>949.0</v>
      </c>
      <c r="B30" s="191">
        <v>45925.0</v>
      </c>
      <c r="C30" s="208">
        <v>0.6666666666666666</v>
      </c>
      <c r="D30" s="667" t="s">
        <v>24</v>
      </c>
      <c r="E30" s="475" t="s">
        <v>1827</v>
      </c>
      <c r="F30" s="195" t="s">
        <v>18</v>
      </c>
      <c r="G30" s="192" t="s">
        <v>1828</v>
      </c>
      <c r="H30" s="475" t="s">
        <v>793</v>
      </c>
      <c r="I30" s="201">
        <v>45925.0</v>
      </c>
      <c r="J30" s="257">
        <v>0.75</v>
      </c>
      <c r="K30" s="169"/>
      <c r="L30" s="195">
        <v>82662.0</v>
      </c>
      <c r="M30" s="218"/>
      <c r="N30" s="184">
        <f t="shared" si="1"/>
        <v>-82662</v>
      </c>
      <c r="O30" s="647" t="s">
        <v>19</v>
      </c>
      <c r="P30" s="188" t="s">
        <v>349</v>
      </c>
      <c r="Q30" s="456" t="s">
        <v>1829</v>
      </c>
      <c r="R30" s="386"/>
    </row>
    <row r="31">
      <c r="A31" s="626">
        <v>950.0</v>
      </c>
      <c r="B31" s="191">
        <v>45925.0</v>
      </c>
      <c r="C31" s="208">
        <v>0.8958333333333334</v>
      </c>
      <c r="D31" s="667" t="s">
        <v>351</v>
      </c>
      <c r="E31" s="481" t="s">
        <v>1419</v>
      </c>
      <c r="F31" s="205" t="s">
        <v>738</v>
      </c>
      <c r="G31" s="203" t="s">
        <v>1830</v>
      </c>
      <c r="H31" s="481" t="s">
        <v>1831</v>
      </c>
      <c r="I31" s="201">
        <v>45925.0</v>
      </c>
      <c r="J31" s="476">
        <v>0.9326388888888889</v>
      </c>
      <c r="K31" s="165"/>
      <c r="L31" s="205">
        <v>106646.0</v>
      </c>
      <c r="M31" s="216">
        <v>106670.0</v>
      </c>
      <c r="N31" s="184">
        <f t="shared" si="1"/>
        <v>24</v>
      </c>
      <c r="O31" s="647" t="s">
        <v>19</v>
      </c>
      <c r="P31" s="188" t="s">
        <v>70</v>
      </c>
      <c r="Q31" s="456" t="s">
        <v>1832</v>
      </c>
      <c r="R31" s="386"/>
    </row>
    <row r="32">
      <c r="A32" s="6"/>
      <c r="B32" s="218"/>
      <c r="C32" s="218"/>
      <c r="D32" s="218"/>
      <c r="E32" s="218"/>
      <c r="F32" s="218"/>
      <c r="G32" s="218"/>
      <c r="H32" s="218"/>
      <c r="I32" s="218"/>
      <c r="J32" s="218"/>
      <c r="L32" s="6"/>
      <c r="M32" s="6"/>
      <c r="N32" s="6"/>
      <c r="O32" s="6"/>
      <c r="P32" s="6"/>
      <c r="Q32" s="6"/>
      <c r="R32" s="169"/>
    </row>
    <row r="33">
      <c r="A33" s="6"/>
      <c r="B33" s="218"/>
      <c r="C33" s="218"/>
      <c r="D33" s="218"/>
      <c r="E33" s="218"/>
      <c r="F33" s="218"/>
      <c r="G33" s="218"/>
      <c r="H33" s="218"/>
      <c r="I33" s="218"/>
      <c r="J33" s="218"/>
      <c r="L33" s="6"/>
      <c r="M33" s="6"/>
      <c r="N33" s="6"/>
      <c r="O33" s="6"/>
      <c r="P33" s="6"/>
      <c r="Q33" s="6"/>
      <c r="R33" s="169"/>
    </row>
    <row r="34">
      <c r="A34" s="6"/>
      <c r="B34" s="6"/>
      <c r="C34" s="6"/>
      <c r="D34" s="6"/>
      <c r="E34" s="6"/>
      <c r="F34" s="6"/>
      <c r="G34" s="6"/>
      <c r="H34" s="6"/>
      <c r="I34" s="6"/>
      <c r="J34" s="6"/>
      <c r="L34" s="6"/>
      <c r="M34" s="6"/>
      <c r="N34" s="6"/>
      <c r="O34" s="6"/>
      <c r="P34" s="6"/>
      <c r="Q34" s="6"/>
      <c r="R34" s="169"/>
    </row>
    <row r="35">
      <c r="R35" s="169"/>
    </row>
    <row r="36">
      <c r="R36" s="169"/>
    </row>
    <row r="37">
      <c r="R37" s="169"/>
    </row>
    <row r="38">
      <c r="R38" s="169"/>
    </row>
    <row r="39">
      <c r="R39" s="169"/>
    </row>
    <row r="40">
      <c r="R40" s="169"/>
    </row>
    <row r="41">
      <c r="R41" s="169"/>
    </row>
    <row r="42">
      <c r="R42" s="169"/>
    </row>
    <row r="43">
      <c r="R43" s="169"/>
    </row>
    <row r="44">
      <c r="R44" s="169"/>
    </row>
    <row r="45">
      <c r="R45" s="169"/>
    </row>
    <row r="46">
      <c r="R46" s="169"/>
    </row>
    <row r="47">
      <c r="R47" s="169"/>
    </row>
    <row r="48">
      <c r="R48" s="169"/>
    </row>
    <row r="49">
      <c r="R49" s="169"/>
    </row>
    <row r="50">
      <c r="R50" s="169"/>
    </row>
    <row r="51">
      <c r="R51" s="169"/>
    </row>
    <row r="52">
      <c r="R52" s="169"/>
    </row>
    <row r="53">
      <c r="R53" s="169"/>
    </row>
    <row r="54">
      <c r="R54" s="169"/>
    </row>
    <row r="55">
      <c r="R55" s="169"/>
    </row>
    <row r="56">
      <c r="R56" s="169"/>
    </row>
    <row r="57">
      <c r="R57" s="169"/>
    </row>
    <row r="58">
      <c r="R58" s="169"/>
    </row>
    <row r="59">
      <c r="R59" s="169"/>
    </row>
    <row r="60">
      <c r="R60" s="169"/>
    </row>
    <row r="61">
      <c r="R61" s="169"/>
    </row>
    <row r="62">
      <c r="R62" s="169"/>
    </row>
    <row r="63">
      <c r="R63" s="169"/>
    </row>
    <row r="64">
      <c r="R64" s="169"/>
    </row>
    <row r="65">
      <c r="R65" s="169"/>
    </row>
    <row r="66">
      <c r="R66" s="169"/>
    </row>
    <row r="67">
      <c r="R67" s="169"/>
    </row>
    <row r="68">
      <c r="R68" s="169"/>
    </row>
    <row r="69">
      <c r="R69" s="169"/>
    </row>
    <row r="70">
      <c r="R70" s="169"/>
    </row>
    <row r="71">
      <c r="R71" s="169"/>
    </row>
    <row r="72">
      <c r="R72" s="169"/>
    </row>
    <row r="73">
      <c r="R73" s="169"/>
    </row>
    <row r="74">
      <c r="R74" s="169"/>
    </row>
    <row r="75">
      <c r="R75" s="169"/>
    </row>
    <row r="76">
      <c r="R76" s="169"/>
    </row>
    <row r="77">
      <c r="R77" s="169"/>
    </row>
    <row r="78">
      <c r="R78" s="169"/>
    </row>
    <row r="79">
      <c r="R79" s="169"/>
    </row>
    <row r="80">
      <c r="R80" s="169"/>
    </row>
    <row r="81">
      <c r="R81" s="169"/>
    </row>
    <row r="82">
      <c r="R82" s="169"/>
    </row>
    <row r="83">
      <c r="R83" s="169"/>
    </row>
    <row r="84">
      <c r="R84" s="169"/>
    </row>
    <row r="85">
      <c r="R85" s="169"/>
    </row>
    <row r="86">
      <c r="R86" s="169"/>
    </row>
    <row r="87">
      <c r="R87" s="169"/>
    </row>
    <row r="88">
      <c r="R88" s="169"/>
    </row>
    <row r="89">
      <c r="R89" s="169"/>
    </row>
    <row r="90">
      <c r="R90" s="169"/>
    </row>
    <row r="91">
      <c r="R91" s="169"/>
    </row>
    <row r="92">
      <c r="R92" s="169"/>
    </row>
    <row r="93">
      <c r="R93" s="169"/>
    </row>
    <row r="94">
      <c r="R94" s="169"/>
    </row>
    <row r="95">
      <c r="R95" s="169"/>
    </row>
    <row r="96">
      <c r="R96" s="169"/>
    </row>
    <row r="97">
      <c r="R97" s="169"/>
    </row>
    <row r="98">
      <c r="R98" s="169"/>
    </row>
    <row r="99">
      <c r="R99" s="169"/>
    </row>
    <row r="100">
      <c r="R100" s="169"/>
    </row>
    <row r="101">
      <c r="R101" s="169"/>
    </row>
    <row r="102">
      <c r="R102" s="169"/>
    </row>
    <row r="103">
      <c r="R103" s="169"/>
    </row>
    <row r="104">
      <c r="R104" s="169"/>
    </row>
    <row r="105">
      <c r="R105" s="169"/>
    </row>
    <row r="106">
      <c r="R106" s="169"/>
    </row>
    <row r="107">
      <c r="R107" s="169"/>
    </row>
    <row r="108">
      <c r="R108" s="169"/>
    </row>
    <row r="109">
      <c r="R109" s="169"/>
    </row>
    <row r="110">
      <c r="R110" s="169"/>
    </row>
    <row r="111">
      <c r="R111" s="169"/>
    </row>
    <row r="112">
      <c r="R112" s="169"/>
    </row>
    <row r="113">
      <c r="R113" s="169"/>
    </row>
    <row r="114">
      <c r="R114" s="169"/>
    </row>
    <row r="115">
      <c r="R115" s="169"/>
    </row>
    <row r="116">
      <c r="R116" s="169"/>
    </row>
    <row r="117">
      <c r="R117" s="169"/>
    </row>
    <row r="118">
      <c r="R118" s="169"/>
    </row>
    <row r="119">
      <c r="R119" s="169"/>
    </row>
    <row r="120">
      <c r="R120" s="169"/>
    </row>
    <row r="121">
      <c r="R121" s="169"/>
    </row>
    <row r="122">
      <c r="R122" s="169"/>
    </row>
    <row r="123">
      <c r="R123" s="169"/>
    </row>
    <row r="124">
      <c r="R124" s="169"/>
    </row>
    <row r="125">
      <c r="R125" s="169"/>
    </row>
    <row r="126">
      <c r="R126" s="169"/>
    </row>
    <row r="127">
      <c r="R127" s="169"/>
    </row>
    <row r="128">
      <c r="R128" s="169"/>
    </row>
    <row r="129">
      <c r="R129" s="169"/>
    </row>
    <row r="130">
      <c r="R130" s="169"/>
    </row>
    <row r="131">
      <c r="R131" s="169"/>
    </row>
    <row r="132">
      <c r="R132" s="169"/>
    </row>
    <row r="133">
      <c r="R133" s="169"/>
    </row>
    <row r="134">
      <c r="R134" s="169"/>
    </row>
    <row r="135">
      <c r="R135" s="169"/>
    </row>
    <row r="136">
      <c r="R136" s="169"/>
    </row>
    <row r="137">
      <c r="R137" s="169"/>
    </row>
    <row r="138">
      <c r="R138" s="169"/>
    </row>
    <row r="139">
      <c r="R139" s="169"/>
    </row>
    <row r="140">
      <c r="R140" s="169"/>
    </row>
    <row r="141">
      <c r="R141" s="169"/>
    </row>
    <row r="142">
      <c r="R142" s="169"/>
    </row>
    <row r="143">
      <c r="R143" s="169"/>
    </row>
    <row r="144">
      <c r="R144" s="169"/>
    </row>
    <row r="145">
      <c r="R145" s="169"/>
    </row>
    <row r="146">
      <c r="R146" s="169"/>
    </row>
    <row r="147">
      <c r="R147" s="169"/>
    </row>
    <row r="148">
      <c r="R148" s="169"/>
    </row>
    <row r="149">
      <c r="R149" s="169"/>
    </row>
    <row r="150">
      <c r="R150" s="169"/>
    </row>
    <row r="151">
      <c r="R151" s="169"/>
    </row>
    <row r="152">
      <c r="R152" s="169"/>
    </row>
    <row r="153">
      <c r="R153" s="169"/>
    </row>
    <row r="154">
      <c r="R154" s="169"/>
    </row>
    <row r="155">
      <c r="R155" s="169"/>
    </row>
    <row r="156">
      <c r="R156" s="169"/>
    </row>
    <row r="157">
      <c r="R157" s="169"/>
    </row>
    <row r="158">
      <c r="R158" s="169"/>
    </row>
    <row r="159">
      <c r="R159" s="169"/>
    </row>
    <row r="160">
      <c r="R160" s="169"/>
    </row>
    <row r="161">
      <c r="R161" s="169"/>
    </row>
    <row r="162">
      <c r="R162" s="169"/>
    </row>
    <row r="163">
      <c r="R163" s="169"/>
    </row>
    <row r="164">
      <c r="R164" s="169"/>
    </row>
    <row r="165">
      <c r="R165" s="169"/>
    </row>
    <row r="166">
      <c r="R166" s="169"/>
    </row>
    <row r="167">
      <c r="R167" s="169"/>
    </row>
    <row r="168">
      <c r="R168" s="169"/>
    </row>
    <row r="169">
      <c r="R169" s="169"/>
    </row>
    <row r="170">
      <c r="R170" s="169"/>
    </row>
    <row r="171">
      <c r="R171" s="169"/>
    </row>
    <row r="172">
      <c r="R172" s="169"/>
    </row>
    <row r="173">
      <c r="R173" s="169"/>
    </row>
    <row r="174">
      <c r="R174" s="169"/>
    </row>
    <row r="175">
      <c r="R175" s="169"/>
    </row>
    <row r="176">
      <c r="R176" s="169"/>
    </row>
    <row r="177">
      <c r="R177" s="169"/>
    </row>
    <row r="178">
      <c r="R178" s="169"/>
    </row>
    <row r="179">
      <c r="R179" s="169"/>
    </row>
    <row r="180">
      <c r="R180" s="169"/>
    </row>
    <row r="181">
      <c r="R181" s="169"/>
    </row>
    <row r="182">
      <c r="R182" s="169"/>
    </row>
    <row r="183">
      <c r="R183" s="169"/>
    </row>
    <row r="184">
      <c r="R184" s="169"/>
    </row>
    <row r="185">
      <c r="R185" s="169"/>
    </row>
    <row r="186">
      <c r="R186" s="169"/>
    </row>
    <row r="187">
      <c r="R187" s="169"/>
    </row>
    <row r="188">
      <c r="R188" s="169"/>
    </row>
    <row r="189">
      <c r="R189" s="169"/>
    </row>
    <row r="190">
      <c r="R190" s="169"/>
    </row>
    <row r="191">
      <c r="R191" s="169"/>
    </row>
    <row r="192">
      <c r="R192" s="169"/>
    </row>
    <row r="193">
      <c r="R193" s="169"/>
    </row>
    <row r="194">
      <c r="R194" s="169"/>
    </row>
    <row r="195">
      <c r="R195" s="169"/>
    </row>
    <row r="196">
      <c r="R196" s="169"/>
    </row>
    <row r="197">
      <c r="R197" s="169"/>
    </row>
    <row r="198">
      <c r="R198" s="169"/>
    </row>
    <row r="199">
      <c r="R199" s="169"/>
    </row>
    <row r="200">
      <c r="R200" s="169"/>
    </row>
    <row r="201">
      <c r="R201" s="169"/>
    </row>
    <row r="202">
      <c r="R202" s="169"/>
    </row>
    <row r="203">
      <c r="R203" s="169"/>
    </row>
    <row r="204">
      <c r="R204" s="169"/>
    </row>
    <row r="205">
      <c r="R205" s="169"/>
    </row>
    <row r="206">
      <c r="R206" s="169"/>
    </row>
    <row r="207">
      <c r="R207" s="169"/>
    </row>
    <row r="208">
      <c r="R208" s="169"/>
    </row>
    <row r="209">
      <c r="R209" s="169"/>
    </row>
    <row r="210">
      <c r="R210" s="169"/>
    </row>
    <row r="211">
      <c r="R211" s="169"/>
    </row>
    <row r="212">
      <c r="R212" s="169"/>
    </row>
    <row r="213">
      <c r="R213" s="169"/>
    </row>
    <row r="214">
      <c r="R214" s="169"/>
    </row>
    <row r="215">
      <c r="R215" s="169"/>
    </row>
    <row r="216">
      <c r="R216" s="169"/>
    </row>
    <row r="217">
      <c r="R217" s="169"/>
    </row>
    <row r="218">
      <c r="R218" s="169"/>
    </row>
    <row r="219">
      <c r="R219" s="169"/>
    </row>
    <row r="220">
      <c r="R220" s="169"/>
    </row>
    <row r="221">
      <c r="R221" s="169"/>
    </row>
    <row r="222">
      <c r="R222" s="169"/>
    </row>
    <row r="223">
      <c r="R223" s="169"/>
    </row>
    <row r="224">
      <c r="R224" s="169"/>
    </row>
    <row r="225">
      <c r="R225" s="169"/>
    </row>
    <row r="226">
      <c r="R226" s="169"/>
    </row>
    <row r="227">
      <c r="R227" s="169"/>
    </row>
    <row r="228">
      <c r="R228" s="169"/>
    </row>
    <row r="229">
      <c r="R229" s="169"/>
    </row>
    <row r="230">
      <c r="R230" s="169"/>
    </row>
    <row r="231">
      <c r="R231" s="169"/>
    </row>
    <row r="232">
      <c r="R232" s="169"/>
    </row>
    <row r="233">
      <c r="R233" s="169"/>
    </row>
    <row r="234">
      <c r="R234" s="169"/>
    </row>
    <row r="235">
      <c r="R235" s="169"/>
    </row>
    <row r="236">
      <c r="R236" s="169"/>
    </row>
    <row r="237">
      <c r="R237" s="169"/>
    </row>
    <row r="238">
      <c r="R238" s="169"/>
    </row>
    <row r="239">
      <c r="R239" s="169"/>
    </row>
    <row r="240">
      <c r="R240" s="169"/>
    </row>
    <row r="241">
      <c r="R241" s="169"/>
    </row>
    <row r="242">
      <c r="R242" s="169"/>
    </row>
    <row r="243">
      <c r="R243" s="169"/>
    </row>
    <row r="244">
      <c r="R244" s="169"/>
    </row>
    <row r="245">
      <c r="R245" s="169"/>
    </row>
    <row r="246">
      <c r="R246" s="169"/>
    </row>
    <row r="247">
      <c r="R247" s="169"/>
    </row>
    <row r="248">
      <c r="R248" s="169"/>
    </row>
    <row r="249">
      <c r="R249" s="169"/>
    </row>
    <row r="250">
      <c r="R250" s="169"/>
    </row>
    <row r="251">
      <c r="R251" s="169"/>
    </row>
    <row r="252">
      <c r="R252" s="169"/>
    </row>
    <row r="253">
      <c r="R253" s="169"/>
    </row>
    <row r="254">
      <c r="R254" s="169"/>
    </row>
    <row r="255">
      <c r="R255" s="169"/>
    </row>
    <row r="256">
      <c r="R256" s="169"/>
    </row>
    <row r="257">
      <c r="R257" s="169"/>
    </row>
    <row r="258">
      <c r="R258" s="169"/>
    </row>
    <row r="259">
      <c r="R259" s="169"/>
    </row>
    <row r="260">
      <c r="R260" s="169"/>
    </row>
    <row r="261">
      <c r="R261" s="169"/>
    </row>
    <row r="262">
      <c r="R262" s="169"/>
    </row>
    <row r="263">
      <c r="R263" s="169"/>
    </row>
    <row r="264">
      <c r="R264" s="169"/>
    </row>
    <row r="265">
      <c r="R265" s="169"/>
    </row>
    <row r="266">
      <c r="R266" s="169"/>
    </row>
    <row r="267">
      <c r="R267" s="169"/>
    </row>
    <row r="268">
      <c r="R268" s="169"/>
    </row>
    <row r="269">
      <c r="R269" s="169"/>
    </row>
    <row r="270">
      <c r="R270" s="169"/>
    </row>
    <row r="271">
      <c r="R271" s="169"/>
    </row>
    <row r="272">
      <c r="R272" s="169"/>
    </row>
    <row r="273">
      <c r="R273" s="169"/>
    </row>
    <row r="274">
      <c r="R274" s="169"/>
    </row>
    <row r="275">
      <c r="R275" s="169"/>
    </row>
    <row r="276">
      <c r="R276" s="169"/>
    </row>
    <row r="277">
      <c r="R277" s="169"/>
    </row>
    <row r="278">
      <c r="R278" s="169"/>
    </row>
    <row r="279">
      <c r="R279" s="169"/>
    </row>
    <row r="280">
      <c r="R280" s="169"/>
    </row>
    <row r="281">
      <c r="R281" s="169"/>
    </row>
    <row r="282">
      <c r="R282" s="169"/>
    </row>
    <row r="283">
      <c r="R283" s="169"/>
    </row>
    <row r="284">
      <c r="R284" s="169"/>
    </row>
    <row r="285">
      <c r="R285" s="169"/>
    </row>
    <row r="286">
      <c r="R286" s="169"/>
    </row>
    <row r="287">
      <c r="R287" s="169"/>
    </row>
    <row r="288">
      <c r="R288" s="169"/>
    </row>
    <row r="289">
      <c r="R289" s="169"/>
    </row>
    <row r="290">
      <c r="R290" s="169"/>
    </row>
    <row r="291">
      <c r="R291" s="169"/>
    </row>
    <row r="292">
      <c r="R292" s="169"/>
    </row>
    <row r="293">
      <c r="R293" s="169"/>
    </row>
    <row r="294">
      <c r="R294" s="169"/>
    </row>
    <row r="295">
      <c r="R295" s="169"/>
    </row>
    <row r="296">
      <c r="R296" s="169"/>
    </row>
    <row r="297">
      <c r="R297" s="169"/>
    </row>
    <row r="298">
      <c r="R298" s="169"/>
    </row>
    <row r="299">
      <c r="R299" s="169"/>
    </row>
    <row r="300">
      <c r="R300" s="169"/>
    </row>
    <row r="301">
      <c r="R301" s="169"/>
    </row>
    <row r="302">
      <c r="R302" s="169"/>
    </row>
    <row r="303">
      <c r="R303" s="169"/>
    </row>
    <row r="304">
      <c r="R304" s="169"/>
    </row>
    <row r="305">
      <c r="R305" s="169"/>
    </row>
    <row r="306">
      <c r="R306" s="169"/>
    </row>
    <row r="307">
      <c r="R307" s="169"/>
    </row>
    <row r="308">
      <c r="R308" s="169"/>
    </row>
    <row r="309">
      <c r="R309" s="169"/>
    </row>
    <row r="310">
      <c r="R310" s="169"/>
    </row>
    <row r="311">
      <c r="R311" s="169"/>
    </row>
    <row r="312">
      <c r="R312" s="169"/>
    </row>
    <row r="313">
      <c r="R313" s="169"/>
    </row>
    <row r="314">
      <c r="R314" s="169"/>
    </row>
    <row r="315">
      <c r="R315" s="169"/>
    </row>
    <row r="316">
      <c r="R316" s="169"/>
    </row>
    <row r="317">
      <c r="R317" s="169"/>
    </row>
    <row r="318">
      <c r="R318" s="169"/>
    </row>
    <row r="319">
      <c r="R319" s="169"/>
    </row>
    <row r="320">
      <c r="R320" s="169"/>
    </row>
    <row r="321">
      <c r="R321" s="169"/>
    </row>
    <row r="322">
      <c r="R322" s="169"/>
    </row>
    <row r="323">
      <c r="R323" s="169"/>
    </row>
    <row r="324">
      <c r="R324" s="169"/>
    </row>
    <row r="325">
      <c r="R325" s="169"/>
    </row>
    <row r="326">
      <c r="R326" s="169"/>
    </row>
    <row r="327">
      <c r="R327" s="169"/>
    </row>
    <row r="328">
      <c r="R328" s="169"/>
    </row>
    <row r="329">
      <c r="R329" s="169"/>
    </row>
    <row r="330">
      <c r="R330" s="169"/>
    </row>
    <row r="331">
      <c r="R331" s="169"/>
    </row>
    <row r="332">
      <c r="R332" s="169"/>
    </row>
    <row r="333">
      <c r="R333" s="169"/>
    </row>
    <row r="334">
      <c r="R334" s="169"/>
    </row>
    <row r="335">
      <c r="R335" s="169"/>
    </row>
    <row r="336">
      <c r="R336" s="169"/>
    </row>
    <row r="337">
      <c r="R337" s="169"/>
    </row>
    <row r="338">
      <c r="R338" s="169"/>
    </row>
    <row r="339">
      <c r="R339" s="169"/>
    </row>
    <row r="340">
      <c r="R340" s="169"/>
    </row>
    <row r="341">
      <c r="R341" s="169"/>
    </row>
    <row r="342">
      <c r="R342" s="169"/>
    </row>
    <row r="343">
      <c r="R343" s="169"/>
    </row>
    <row r="344">
      <c r="R344" s="169"/>
    </row>
    <row r="345">
      <c r="R345" s="169"/>
    </row>
    <row r="346">
      <c r="R346" s="169"/>
    </row>
    <row r="347">
      <c r="R347" s="169"/>
    </row>
    <row r="348">
      <c r="R348" s="169"/>
    </row>
    <row r="349">
      <c r="R349" s="169"/>
    </row>
    <row r="350">
      <c r="R350" s="169"/>
    </row>
    <row r="351">
      <c r="R351" s="169"/>
    </row>
    <row r="352">
      <c r="R352" s="169"/>
    </row>
    <row r="353">
      <c r="R353" s="169"/>
    </row>
    <row r="354">
      <c r="R354" s="169"/>
    </row>
    <row r="355">
      <c r="R355" s="169"/>
    </row>
    <row r="356">
      <c r="R356" s="169"/>
    </row>
    <row r="357">
      <c r="R357" s="169"/>
    </row>
    <row r="358">
      <c r="R358" s="169"/>
    </row>
    <row r="359">
      <c r="R359" s="169"/>
    </row>
    <row r="360">
      <c r="R360" s="169"/>
    </row>
    <row r="361">
      <c r="R361" s="169"/>
    </row>
    <row r="362">
      <c r="R362" s="169"/>
    </row>
    <row r="363">
      <c r="R363" s="169"/>
    </row>
    <row r="364">
      <c r="R364" s="169"/>
    </row>
    <row r="365">
      <c r="R365" s="169"/>
    </row>
    <row r="366">
      <c r="R366" s="169"/>
    </row>
    <row r="367">
      <c r="R367" s="169"/>
    </row>
    <row r="368">
      <c r="R368" s="169"/>
    </row>
    <row r="369">
      <c r="R369" s="169"/>
    </row>
    <row r="370">
      <c r="R370" s="169"/>
    </row>
    <row r="371">
      <c r="R371" s="169"/>
    </row>
    <row r="372">
      <c r="R372" s="169"/>
    </row>
    <row r="373">
      <c r="R373" s="169"/>
    </row>
    <row r="374">
      <c r="R374" s="169"/>
    </row>
    <row r="375">
      <c r="R375" s="169"/>
    </row>
    <row r="376">
      <c r="R376" s="169"/>
    </row>
    <row r="377">
      <c r="R377" s="169"/>
    </row>
    <row r="378">
      <c r="R378" s="169"/>
    </row>
    <row r="379">
      <c r="R379" s="169"/>
    </row>
    <row r="380">
      <c r="R380" s="169"/>
    </row>
    <row r="381">
      <c r="R381" s="169"/>
    </row>
    <row r="382">
      <c r="R382" s="169"/>
    </row>
    <row r="383">
      <c r="R383" s="169"/>
    </row>
    <row r="384">
      <c r="R384" s="169"/>
    </row>
    <row r="385">
      <c r="R385" s="169"/>
    </row>
    <row r="386">
      <c r="R386" s="169"/>
    </row>
    <row r="387">
      <c r="R387" s="169"/>
    </row>
    <row r="388">
      <c r="R388" s="169"/>
    </row>
    <row r="389">
      <c r="R389" s="169"/>
    </row>
    <row r="390">
      <c r="R390" s="169"/>
    </row>
    <row r="391">
      <c r="R391" s="169"/>
    </row>
    <row r="392">
      <c r="R392" s="169"/>
    </row>
    <row r="393">
      <c r="R393" s="169"/>
    </row>
    <row r="394">
      <c r="R394" s="169"/>
    </row>
    <row r="395">
      <c r="R395" s="169"/>
    </row>
    <row r="396">
      <c r="R396" s="169"/>
    </row>
    <row r="397">
      <c r="R397" s="169"/>
    </row>
    <row r="398">
      <c r="R398" s="169"/>
    </row>
    <row r="399">
      <c r="R399" s="169"/>
    </row>
    <row r="400">
      <c r="R400" s="169"/>
    </row>
    <row r="401">
      <c r="R401" s="169"/>
    </row>
    <row r="402">
      <c r="R402" s="169"/>
    </row>
    <row r="403">
      <c r="R403" s="169"/>
    </row>
    <row r="404">
      <c r="R404" s="169"/>
    </row>
    <row r="405">
      <c r="R405" s="169"/>
    </row>
    <row r="406">
      <c r="R406" s="169"/>
    </row>
    <row r="407">
      <c r="R407" s="169"/>
    </row>
    <row r="408">
      <c r="R408" s="169"/>
    </row>
    <row r="409">
      <c r="R409" s="169"/>
    </row>
    <row r="410">
      <c r="R410" s="169"/>
    </row>
    <row r="411">
      <c r="R411" s="169"/>
    </row>
    <row r="412">
      <c r="R412" s="169"/>
    </row>
    <row r="413">
      <c r="R413" s="169"/>
    </row>
    <row r="414">
      <c r="R414" s="169"/>
    </row>
    <row r="415">
      <c r="R415" s="169"/>
    </row>
    <row r="416">
      <c r="R416" s="169"/>
    </row>
    <row r="417">
      <c r="R417" s="169"/>
    </row>
    <row r="418">
      <c r="R418" s="169"/>
    </row>
    <row r="419">
      <c r="R419" s="169"/>
    </row>
    <row r="420">
      <c r="R420" s="169"/>
    </row>
    <row r="421">
      <c r="R421" s="169"/>
    </row>
    <row r="422">
      <c r="R422" s="169"/>
    </row>
    <row r="423">
      <c r="R423" s="169"/>
    </row>
    <row r="424">
      <c r="R424" s="169"/>
    </row>
    <row r="425">
      <c r="R425" s="169"/>
    </row>
    <row r="426">
      <c r="R426" s="169"/>
    </row>
    <row r="427">
      <c r="R427" s="169"/>
    </row>
    <row r="428">
      <c r="R428" s="169"/>
    </row>
    <row r="429">
      <c r="R429" s="169"/>
    </row>
    <row r="430">
      <c r="R430" s="169"/>
    </row>
    <row r="431">
      <c r="R431" s="169"/>
    </row>
    <row r="432">
      <c r="R432" s="169"/>
    </row>
    <row r="433">
      <c r="R433" s="169"/>
    </row>
    <row r="434">
      <c r="R434" s="169"/>
    </row>
    <row r="435">
      <c r="R435" s="169"/>
    </row>
    <row r="436">
      <c r="R436" s="169"/>
    </row>
    <row r="437">
      <c r="R437" s="169"/>
    </row>
    <row r="438">
      <c r="R438" s="169"/>
    </row>
    <row r="439">
      <c r="R439" s="169"/>
    </row>
    <row r="440">
      <c r="R440" s="169"/>
    </row>
    <row r="441">
      <c r="R441" s="169"/>
    </row>
    <row r="442">
      <c r="R442" s="169"/>
    </row>
    <row r="443">
      <c r="R443" s="169"/>
    </row>
    <row r="444">
      <c r="R444" s="169"/>
    </row>
    <row r="445">
      <c r="R445" s="169"/>
    </row>
    <row r="446">
      <c r="R446" s="169"/>
    </row>
    <row r="447">
      <c r="R447" s="169"/>
    </row>
    <row r="448">
      <c r="R448" s="169"/>
    </row>
    <row r="449">
      <c r="R449" s="169"/>
    </row>
    <row r="450">
      <c r="R450" s="169"/>
    </row>
    <row r="451">
      <c r="R451" s="169"/>
    </row>
    <row r="452">
      <c r="R452" s="169"/>
    </row>
    <row r="453">
      <c r="R453" s="169"/>
    </row>
    <row r="454">
      <c r="R454" s="169"/>
    </row>
    <row r="455">
      <c r="R455" s="169"/>
    </row>
    <row r="456">
      <c r="R456" s="169"/>
    </row>
    <row r="457">
      <c r="R457" s="169"/>
    </row>
    <row r="458">
      <c r="R458" s="169"/>
    </row>
    <row r="459">
      <c r="R459" s="169"/>
    </row>
    <row r="460">
      <c r="R460" s="169"/>
    </row>
    <row r="461">
      <c r="R461" s="169"/>
    </row>
    <row r="462">
      <c r="R462" s="169"/>
    </row>
    <row r="463">
      <c r="R463" s="169"/>
    </row>
    <row r="464">
      <c r="R464" s="169"/>
    </row>
    <row r="465">
      <c r="R465" s="169"/>
    </row>
    <row r="466">
      <c r="R466" s="169"/>
    </row>
    <row r="467">
      <c r="R467" s="169"/>
    </row>
    <row r="468">
      <c r="R468" s="169"/>
    </row>
    <row r="469">
      <c r="R469" s="169"/>
    </row>
    <row r="470">
      <c r="R470" s="169"/>
    </row>
    <row r="471">
      <c r="R471" s="169"/>
    </row>
    <row r="472">
      <c r="R472" s="169"/>
    </row>
    <row r="473">
      <c r="R473" s="169"/>
    </row>
    <row r="474">
      <c r="R474" s="169"/>
    </row>
    <row r="475">
      <c r="R475" s="169"/>
    </row>
    <row r="476">
      <c r="R476" s="169"/>
    </row>
    <row r="477">
      <c r="R477" s="169"/>
    </row>
    <row r="478">
      <c r="R478" s="169"/>
    </row>
    <row r="479">
      <c r="R479" s="169"/>
    </row>
    <row r="480">
      <c r="R480" s="169"/>
    </row>
    <row r="481">
      <c r="R481" s="169"/>
    </row>
    <row r="482">
      <c r="R482" s="169"/>
    </row>
    <row r="483">
      <c r="R483" s="169"/>
    </row>
    <row r="484">
      <c r="R484" s="169"/>
    </row>
    <row r="485">
      <c r="R485" s="169"/>
    </row>
    <row r="486">
      <c r="R486" s="169"/>
    </row>
    <row r="487">
      <c r="R487" s="169"/>
    </row>
    <row r="488">
      <c r="R488" s="169"/>
    </row>
    <row r="489">
      <c r="R489" s="169"/>
    </row>
    <row r="490">
      <c r="R490" s="169"/>
    </row>
    <row r="491">
      <c r="R491" s="169"/>
    </row>
    <row r="492">
      <c r="R492" s="169"/>
    </row>
    <row r="493">
      <c r="R493" s="169"/>
    </row>
    <row r="494">
      <c r="R494" s="169"/>
    </row>
    <row r="495">
      <c r="R495" s="169"/>
    </row>
    <row r="496">
      <c r="R496" s="169"/>
    </row>
    <row r="497">
      <c r="R497" s="169"/>
    </row>
    <row r="498">
      <c r="R498" s="169"/>
    </row>
    <row r="499">
      <c r="R499" s="169"/>
    </row>
    <row r="500">
      <c r="R500" s="169"/>
    </row>
    <row r="501">
      <c r="R501" s="169"/>
    </row>
    <row r="502">
      <c r="R502" s="169"/>
    </row>
    <row r="503">
      <c r="R503" s="169"/>
    </row>
    <row r="504">
      <c r="R504" s="169"/>
    </row>
    <row r="505">
      <c r="R505" s="169"/>
    </row>
    <row r="506">
      <c r="R506" s="169"/>
    </row>
    <row r="507">
      <c r="R507" s="169"/>
    </row>
    <row r="508">
      <c r="R508" s="169"/>
    </row>
    <row r="509">
      <c r="R509" s="169"/>
    </row>
    <row r="510">
      <c r="R510" s="169"/>
    </row>
    <row r="511">
      <c r="R511" s="169"/>
    </row>
    <row r="512">
      <c r="R512" s="169"/>
    </row>
    <row r="513">
      <c r="R513" s="169"/>
    </row>
    <row r="514">
      <c r="R514" s="169"/>
    </row>
    <row r="515">
      <c r="R515" s="169"/>
    </row>
    <row r="516">
      <c r="R516" s="169"/>
    </row>
    <row r="517">
      <c r="R517" s="169"/>
    </row>
    <row r="518">
      <c r="R518" s="169"/>
    </row>
    <row r="519">
      <c r="R519" s="169"/>
    </row>
    <row r="520">
      <c r="R520" s="169"/>
    </row>
    <row r="521">
      <c r="R521" s="169"/>
    </row>
    <row r="522">
      <c r="R522" s="169"/>
    </row>
    <row r="523">
      <c r="R523" s="169"/>
    </row>
    <row r="524">
      <c r="R524" s="169"/>
    </row>
    <row r="525">
      <c r="R525" s="169"/>
    </row>
    <row r="526">
      <c r="R526" s="169"/>
    </row>
    <row r="527">
      <c r="R527" s="169"/>
    </row>
    <row r="528">
      <c r="R528" s="169"/>
    </row>
    <row r="529">
      <c r="R529" s="169"/>
    </row>
    <row r="530">
      <c r="R530" s="169"/>
    </row>
    <row r="531">
      <c r="R531" s="169"/>
    </row>
    <row r="532">
      <c r="R532" s="169"/>
    </row>
    <row r="533">
      <c r="R533" s="169"/>
    </row>
    <row r="534">
      <c r="R534" s="169"/>
    </row>
    <row r="535">
      <c r="R535" s="169"/>
    </row>
    <row r="536">
      <c r="R536" s="169"/>
    </row>
    <row r="537">
      <c r="R537" s="169"/>
    </row>
    <row r="538">
      <c r="R538" s="169"/>
    </row>
    <row r="539">
      <c r="R539" s="169"/>
    </row>
    <row r="540">
      <c r="R540" s="169"/>
    </row>
    <row r="541">
      <c r="R541" s="169"/>
    </row>
    <row r="542">
      <c r="R542" s="169"/>
    </row>
    <row r="543">
      <c r="R543" s="169"/>
    </row>
    <row r="544">
      <c r="R544" s="169"/>
    </row>
    <row r="545">
      <c r="R545" s="169"/>
    </row>
    <row r="546">
      <c r="R546" s="169"/>
    </row>
    <row r="547">
      <c r="R547" s="169"/>
    </row>
    <row r="548">
      <c r="R548" s="169"/>
    </row>
    <row r="549">
      <c r="R549" s="169"/>
    </row>
    <row r="550">
      <c r="R550" s="169"/>
    </row>
    <row r="551">
      <c r="R551" s="169"/>
    </row>
    <row r="552">
      <c r="R552" s="169"/>
    </row>
    <row r="553">
      <c r="R553" s="169"/>
    </row>
    <row r="554">
      <c r="R554" s="169"/>
    </row>
    <row r="555">
      <c r="R555" s="169"/>
    </row>
    <row r="556">
      <c r="R556" s="169"/>
    </row>
    <row r="557">
      <c r="R557" s="169"/>
    </row>
    <row r="558">
      <c r="R558" s="169"/>
    </row>
    <row r="559">
      <c r="R559" s="169"/>
    </row>
    <row r="560">
      <c r="R560" s="169"/>
    </row>
    <row r="561">
      <c r="R561" s="169"/>
    </row>
    <row r="562">
      <c r="R562" s="169"/>
    </row>
    <row r="563">
      <c r="R563" s="169"/>
    </row>
    <row r="564">
      <c r="R564" s="169"/>
    </row>
    <row r="565">
      <c r="R565" s="169"/>
    </row>
    <row r="566">
      <c r="R566" s="169"/>
    </row>
    <row r="567">
      <c r="R567" s="169"/>
    </row>
    <row r="568">
      <c r="R568" s="169"/>
    </row>
    <row r="569">
      <c r="R569" s="169"/>
    </row>
    <row r="570">
      <c r="R570" s="169"/>
    </row>
    <row r="571">
      <c r="R571" s="169"/>
    </row>
    <row r="572">
      <c r="R572" s="169"/>
    </row>
    <row r="573">
      <c r="R573" s="169"/>
    </row>
    <row r="574">
      <c r="R574" s="169"/>
    </row>
    <row r="575">
      <c r="R575" s="169"/>
    </row>
    <row r="576">
      <c r="R576" s="169"/>
    </row>
    <row r="577">
      <c r="R577" s="169"/>
    </row>
    <row r="578">
      <c r="R578" s="169"/>
    </row>
    <row r="579">
      <c r="R579" s="169"/>
    </row>
    <row r="580">
      <c r="R580" s="169"/>
    </row>
    <row r="581">
      <c r="R581" s="169"/>
    </row>
    <row r="582">
      <c r="R582" s="169"/>
    </row>
    <row r="583">
      <c r="R583" s="169"/>
    </row>
    <row r="584">
      <c r="R584" s="169"/>
    </row>
    <row r="585">
      <c r="R585" s="169"/>
    </row>
    <row r="586">
      <c r="R586" s="169"/>
    </row>
    <row r="587">
      <c r="R587" s="169"/>
    </row>
    <row r="588">
      <c r="R588" s="169"/>
    </row>
    <row r="589">
      <c r="R589" s="169"/>
    </row>
    <row r="590">
      <c r="R590" s="169"/>
    </row>
    <row r="591">
      <c r="R591" s="169"/>
    </row>
    <row r="592">
      <c r="R592" s="169"/>
    </row>
    <row r="593">
      <c r="R593" s="169"/>
    </row>
    <row r="594">
      <c r="R594" s="169"/>
    </row>
    <row r="595">
      <c r="R595" s="169"/>
    </row>
    <row r="596">
      <c r="R596" s="169"/>
    </row>
    <row r="597">
      <c r="R597" s="169"/>
    </row>
    <row r="598">
      <c r="R598" s="169"/>
    </row>
    <row r="599">
      <c r="R599" s="169"/>
    </row>
    <row r="600">
      <c r="R600" s="169"/>
    </row>
    <row r="601">
      <c r="R601" s="169"/>
    </row>
    <row r="602">
      <c r="R602" s="169"/>
    </row>
    <row r="603">
      <c r="R603" s="169"/>
    </row>
    <row r="604">
      <c r="R604" s="169"/>
    </row>
    <row r="605">
      <c r="R605" s="169"/>
    </row>
    <row r="606">
      <c r="R606" s="169"/>
    </row>
    <row r="607">
      <c r="R607" s="169"/>
    </row>
    <row r="608">
      <c r="R608" s="169"/>
    </row>
    <row r="609">
      <c r="R609" s="169"/>
    </row>
    <row r="610">
      <c r="R610" s="169"/>
    </row>
    <row r="611">
      <c r="R611" s="169"/>
    </row>
    <row r="612">
      <c r="R612" s="169"/>
    </row>
    <row r="613">
      <c r="R613" s="169"/>
    </row>
    <row r="614">
      <c r="R614" s="169"/>
    </row>
    <row r="615">
      <c r="R615" s="169"/>
    </row>
    <row r="616">
      <c r="R616" s="169"/>
    </row>
    <row r="617">
      <c r="R617" s="169"/>
    </row>
    <row r="618">
      <c r="R618" s="169"/>
    </row>
    <row r="619">
      <c r="R619" s="169"/>
    </row>
    <row r="620">
      <c r="R620" s="169"/>
    </row>
    <row r="621">
      <c r="R621" s="169"/>
    </row>
    <row r="622">
      <c r="R622" s="169"/>
    </row>
    <row r="623">
      <c r="R623" s="169"/>
    </row>
    <row r="624">
      <c r="R624" s="169"/>
    </row>
    <row r="625">
      <c r="R625" s="169"/>
    </row>
    <row r="626">
      <c r="R626" s="169"/>
    </row>
    <row r="627">
      <c r="R627" s="169"/>
    </row>
    <row r="628">
      <c r="R628" s="169"/>
    </row>
    <row r="629">
      <c r="R629" s="169"/>
    </row>
    <row r="630">
      <c r="R630" s="169"/>
    </row>
    <row r="631">
      <c r="R631" s="169"/>
    </row>
    <row r="632">
      <c r="R632" s="169"/>
    </row>
    <row r="633">
      <c r="R633" s="169"/>
    </row>
    <row r="634">
      <c r="R634" s="169"/>
    </row>
    <row r="635">
      <c r="R635" s="169"/>
    </row>
    <row r="636">
      <c r="R636" s="169"/>
    </row>
    <row r="637">
      <c r="R637" s="169"/>
    </row>
    <row r="638">
      <c r="R638" s="169"/>
    </row>
    <row r="639">
      <c r="R639" s="169"/>
    </row>
    <row r="640">
      <c r="R640" s="169"/>
    </row>
    <row r="641">
      <c r="R641" s="169"/>
    </row>
    <row r="642">
      <c r="R642" s="169"/>
    </row>
    <row r="643">
      <c r="R643" s="169"/>
    </row>
    <row r="644">
      <c r="R644" s="169"/>
    </row>
    <row r="645">
      <c r="R645" s="169"/>
    </row>
    <row r="646">
      <c r="R646" s="169"/>
    </row>
    <row r="647">
      <c r="R647" s="169"/>
    </row>
    <row r="648">
      <c r="R648" s="169"/>
    </row>
    <row r="649">
      <c r="R649" s="169"/>
    </row>
    <row r="650">
      <c r="R650" s="169"/>
    </row>
    <row r="651">
      <c r="R651" s="169"/>
    </row>
    <row r="652">
      <c r="R652" s="169"/>
    </row>
    <row r="653">
      <c r="R653" s="169"/>
    </row>
    <row r="654">
      <c r="R654" s="169"/>
    </row>
    <row r="655">
      <c r="R655" s="169"/>
    </row>
    <row r="656">
      <c r="R656" s="169"/>
    </row>
    <row r="657">
      <c r="R657" s="169"/>
    </row>
    <row r="658">
      <c r="R658" s="169"/>
    </row>
    <row r="659">
      <c r="R659" s="169"/>
    </row>
    <row r="660">
      <c r="R660" s="169"/>
    </row>
    <row r="661">
      <c r="R661" s="169"/>
    </row>
    <row r="662">
      <c r="R662" s="169"/>
    </row>
    <row r="663">
      <c r="R663" s="169"/>
    </row>
    <row r="664">
      <c r="R664" s="169"/>
    </row>
    <row r="665">
      <c r="R665" s="169"/>
    </row>
    <row r="666">
      <c r="R666" s="169"/>
    </row>
    <row r="667">
      <c r="R667" s="169"/>
    </row>
    <row r="668">
      <c r="R668" s="169"/>
    </row>
    <row r="669">
      <c r="R669" s="169"/>
    </row>
    <row r="670">
      <c r="R670" s="169"/>
    </row>
    <row r="671">
      <c r="R671" s="169"/>
    </row>
    <row r="672">
      <c r="R672" s="169"/>
    </row>
    <row r="673">
      <c r="R673" s="169"/>
    </row>
    <row r="674">
      <c r="R674" s="169"/>
    </row>
    <row r="675">
      <c r="R675" s="169"/>
    </row>
    <row r="676">
      <c r="R676" s="169"/>
    </row>
    <row r="677">
      <c r="R677" s="169"/>
    </row>
    <row r="678">
      <c r="R678" s="169"/>
    </row>
    <row r="679">
      <c r="R679" s="169"/>
    </row>
    <row r="680">
      <c r="R680" s="169"/>
    </row>
    <row r="681">
      <c r="R681" s="169"/>
    </row>
    <row r="682">
      <c r="R682" s="169"/>
    </row>
    <row r="683">
      <c r="R683" s="169"/>
    </row>
    <row r="684">
      <c r="R684" s="169"/>
    </row>
    <row r="685">
      <c r="R685" s="169"/>
    </row>
    <row r="686">
      <c r="R686" s="169"/>
    </row>
    <row r="687">
      <c r="R687" s="169"/>
    </row>
    <row r="688">
      <c r="R688" s="169"/>
    </row>
    <row r="689">
      <c r="R689" s="169"/>
    </row>
    <row r="690">
      <c r="R690" s="169"/>
    </row>
    <row r="691">
      <c r="R691" s="169"/>
    </row>
    <row r="692">
      <c r="R692" s="169"/>
    </row>
    <row r="693">
      <c r="R693" s="169"/>
    </row>
    <row r="694">
      <c r="R694" s="169"/>
    </row>
    <row r="695">
      <c r="R695" s="169"/>
    </row>
    <row r="696">
      <c r="R696" s="169"/>
    </row>
    <row r="697">
      <c r="R697" s="169"/>
    </row>
    <row r="698">
      <c r="R698" s="169"/>
    </row>
    <row r="699">
      <c r="R699" s="169"/>
    </row>
    <row r="700">
      <c r="R700" s="169"/>
    </row>
    <row r="701">
      <c r="R701" s="169"/>
    </row>
    <row r="702">
      <c r="R702" s="169"/>
    </row>
    <row r="703">
      <c r="R703" s="169"/>
    </row>
    <row r="704">
      <c r="R704" s="169"/>
    </row>
    <row r="705">
      <c r="R705" s="169"/>
    </row>
    <row r="706">
      <c r="R706" s="169"/>
    </row>
    <row r="707">
      <c r="R707" s="169"/>
    </row>
    <row r="708">
      <c r="R708" s="169"/>
    </row>
    <row r="709">
      <c r="R709" s="169"/>
    </row>
    <row r="710">
      <c r="R710" s="169"/>
    </row>
    <row r="711">
      <c r="R711" s="169"/>
    </row>
    <row r="712">
      <c r="R712" s="169"/>
    </row>
    <row r="713">
      <c r="R713" s="169"/>
    </row>
    <row r="714">
      <c r="R714" s="169"/>
    </row>
    <row r="715">
      <c r="R715" s="169"/>
    </row>
    <row r="716">
      <c r="R716" s="169"/>
    </row>
    <row r="717">
      <c r="R717" s="169"/>
    </row>
    <row r="718">
      <c r="R718" s="169"/>
    </row>
    <row r="719">
      <c r="R719" s="169"/>
    </row>
    <row r="720">
      <c r="R720" s="169"/>
    </row>
    <row r="721">
      <c r="R721" s="169"/>
    </row>
    <row r="722">
      <c r="R722" s="169"/>
    </row>
    <row r="723">
      <c r="R723" s="169"/>
    </row>
    <row r="724">
      <c r="R724" s="169"/>
    </row>
    <row r="725">
      <c r="R725" s="169"/>
    </row>
    <row r="726">
      <c r="R726" s="169"/>
    </row>
    <row r="727">
      <c r="R727" s="169"/>
    </row>
    <row r="728">
      <c r="R728" s="169"/>
    </row>
    <row r="729">
      <c r="R729" s="169"/>
    </row>
    <row r="730">
      <c r="R730" s="169"/>
    </row>
    <row r="731">
      <c r="R731" s="169"/>
    </row>
    <row r="732">
      <c r="R732" s="169"/>
    </row>
    <row r="733">
      <c r="R733" s="169"/>
    </row>
    <row r="734">
      <c r="R734" s="169"/>
    </row>
    <row r="735">
      <c r="R735" s="169"/>
    </row>
    <row r="736">
      <c r="R736" s="169"/>
    </row>
    <row r="737">
      <c r="R737" s="169"/>
    </row>
    <row r="738">
      <c r="R738" s="169"/>
    </row>
    <row r="739">
      <c r="R739" s="169"/>
    </row>
    <row r="740">
      <c r="R740" s="169"/>
    </row>
    <row r="741">
      <c r="R741" s="169"/>
    </row>
    <row r="742">
      <c r="R742" s="169"/>
    </row>
    <row r="743">
      <c r="R743" s="169"/>
    </row>
    <row r="744">
      <c r="R744" s="169"/>
    </row>
    <row r="745">
      <c r="R745" s="169"/>
    </row>
    <row r="746">
      <c r="R746" s="169"/>
    </row>
    <row r="747">
      <c r="R747" s="169"/>
    </row>
    <row r="748">
      <c r="R748" s="169"/>
    </row>
    <row r="749">
      <c r="R749" s="169"/>
    </row>
    <row r="750">
      <c r="R750" s="169"/>
    </row>
    <row r="751">
      <c r="R751" s="169"/>
    </row>
    <row r="752">
      <c r="R752" s="169"/>
    </row>
    <row r="753">
      <c r="R753" s="169"/>
    </row>
    <row r="754">
      <c r="R754" s="169"/>
    </row>
    <row r="755">
      <c r="R755" s="169"/>
    </row>
    <row r="756">
      <c r="R756" s="169"/>
    </row>
    <row r="757">
      <c r="R757" s="169"/>
    </row>
    <row r="758">
      <c r="R758" s="169"/>
    </row>
    <row r="759">
      <c r="R759" s="169"/>
    </row>
    <row r="760">
      <c r="R760" s="169"/>
    </row>
    <row r="761">
      <c r="R761" s="169"/>
    </row>
    <row r="762">
      <c r="R762" s="169"/>
    </row>
    <row r="763">
      <c r="R763" s="169"/>
    </row>
    <row r="764">
      <c r="R764" s="169"/>
    </row>
    <row r="765">
      <c r="R765" s="169"/>
    </row>
    <row r="766">
      <c r="R766" s="169"/>
    </row>
    <row r="767">
      <c r="R767" s="169"/>
    </row>
    <row r="768">
      <c r="R768" s="169"/>
    </row>
    <row r="769">
      <c r="R769" s="169"/>
    </row>
    <row r="770">
      <c r="R770" s="169"/>
    </row>
    <row r="771">
      <c r="R771" s="169"/>
    </row>
    <row r="772">
      <c r="R772" s="169"/>
    </row>
    <row r="773">
      <c r="R773" s="169"/>
    </row>
    <row r="774">
      <c r="R774" s="169"/>
    </row>
    <row r="775">
      <c r="R775" s="169"/>
    </row>
    <row r="776">
      <c r="R776" s="169"/>
    </row>
    <row r="777">
      <c r="R777" s="169"/>
    </row>
    <row r="778">
      <c r="R778" s="169"/>
    </row>
    <row r="779">
      <c r="R779" s="169"/>
    </row>
    <row r="780">
      <c r="R780" s="169"/>
    </row>
    <row r="781">
      <c r="R781" s="169"/>
    </row>
    <row r="782">
      <c r="R782" s="169"/>
    </row>
    <row r="783">
      <c r="R783" s="169"/>
    </row>
    <row r="784">
      <c r="R784" s="169"/>
    </row>
    <row r="785">
      <c r="R785" s="169"/>
    </row>
    <row r="786">
      <c r="R786" s="169"/>
    </row>
    <row r="787">
      <c r="R787" s="169"/>
    </row>
    <row r="788">
      <c r="R788" s="169"/>
    </row>
    <row r="789">
      <c r="R789" s="169"/>
    </row>
    <row r="790">
      <c r="R790" s="169"/>
    </row>
    <row r="791">
      <c r="R791" s="169"/>
    </row>
    <row r="792">
      <c r="R792" s="169"/>
    </row>
    <row r="793">
      <c r="R793" s="169"/>
    </row>
    <row r="794">
      <c r="R794" s="169"/>
    </row>
    <row r="795">
      <c r="R795" s="169"/>
    </row>
    <row r="796">
      <c r="R796" s="169"/>
    </row>
    <row r="797">
      <c r="R797" s="169"/>
    </row>
    <row r="798">
      <c r="R798" s="169"/>
    </row>
    <row r="799">
      <c r="R799" s="169"/>
    </row>
    <row r="800">
      <c r="R800" s="169"/>
    </row>
    <row r="801">
      <c r="R801" s="169"/>
    </row>
    <row r="802">
      <c r="R802" s="169"/>
    </row>
    <row r="803">
      <c r="R803" s="169"/>
    </row>
    <row r="804">
      <c r="R804" s="169"/>
    </row>
    <row r="805">
      <c r="R805" s="169"/>
    </row>
    <row r="806">
      <c r="R806" s="169"/>
    </row>
    <row r="807">
      <c r="R807" s="169"/>
    </row>
    <row r="808">
      <c r="R808" s="169"/>
    </row>
    <row r="809">
      <c r="R809" s="169"/>
    </row>
    <row r="810">
      <c r="R810" s="169"/>
    </row>
    <row r="811">
      <c r="R811" s="169"/>
    </row>
    <row r="812">
      <c r="R812" s="169"/>
    </row>
    <row r="813">
      <c r="R813" s="169"/>
    </row>
    <row r="814">
      <c r="R814" s="169"/>
    </row>
    <row r="815">
      <c r="R815" s="169"/>
    </row>
    <row r="816">
      <c r="R816" s="169"/>
    </row>
    <row r="817">
      <c r="R817" s="169"/>
    </row>
    <row r="818">
      <c r="R818" s="169"/>
    </row>
    <row r="819">
      <c r="R819" s="169"/>
    </row>
    <row r="820">
      <c r="R820" s="169"/>
    </row>
    <row r="821">
      <c r="R821" s="169"/>
    </row>
    <row r="822">
      <c r="R822" s="169"/>
    </row>
    <row r="823">
      <c r="R823" s="169"/>
    </row>
    <row r="824">
      <c r="R824" s="169"/>
    </row>
    <row r="825">
      <c r="R825" s="169"/>
    </row>
    <row r="826">
      <c r="R826" s="169"/>
    </row>
    <row r="827">
      <c r="R827" s="169"/>
    </row>
    <row r="828">
      <c r="R828" s="169"/>
    </row>
    <row r="829">
      <c r="R829" s="169"/>
    </row>
    <row r="830">
      <c r="R830" s="169"/>
    </row>
    <row r="831">
      <c r="R831" s="169"/>
    </row>
    <row r="832">
      <c r="R832" s="169"/>
    </row>
    <row r="833">
      <c r="R833" s="169"/>
    </row>
    <row r="834">
      <c r="R834" s="169"/>
    </row>
    <row r="835">
      <c r="R835" s="169"/>
    </row>
    <row r="836">
      <c r="R836" s="169"/>
    </row>
    <row r="837">
      <c r="R837" s="169"/>
    </row>
    <row r="838">
      <c r="R838" s="169"/>
    </row>
    <row r="839">
      <c r="R839" s="169"/>
    </row>
    <row r="840">
      <c r="R840" s="169"/>
    </row>
    <row r="841">
      <c r="R841" s="169"/>
    </row>
    <row r="842">
      <c r="R842" s="169"/>
    </row>
    <row r="843">
      <c r="R843" s="169"/>
    </row>
    <row r="844">
      <c r="R844" s="169"/>
    </row>
    <row r="845">
      <c r="R845" s="169"/>
    </row>
    <row r="846">
      <c r="R846" s="169"/>
    </row>
    <row r="847">
      <c r="R847" s="169"/>
    </row>
    <row r="848">
      <c r="R848" s="169"/>
    </row>
    <row r="849">
      <c r="R849" s="169"/>
    </row>
    <row r="850">
      <c r="R850" s="169"/>
    </row>
    <row r="851">
      <c r="R851" s="169"/>
    </row>
    <row r="852">
      <c r="R852" s="169"/>
    </row>
    <row r="853">
      <c r="R853" s="169"/>
    </row>
    <row r="854">
      <c r="R854" s="169"/>
    </row>
    <row r="855">
      <c r="R855" s="169"/>
    </row>
    <row r="856">
      <c r="R856" s="169"/>
    </row>
    <row r="857">
      <c r="R857" s="169"/>
    </row>
    <row r="858">
      <c r="R858" s="169"/>
    </row>
    <row r="859">
      <c r="R859" s="169"/>
    </row>
    <row r="860">
      <c r="R860" s="169"/>
    </row>
    <row r="861">
      <c r="R861" s="169"/>
    </row>
    <row r="862">
      <c r="R862" s="169"/>
    </row>
    <row r="863">
      <c r="R863" s="169"/>
    </row>
    <row r="864">
      <c r="R864" s="169"/>
    </row>
    <row r="865">
      <c r="R865" s="169"/>
    </row>
    <row r="866">
      <c r="R866" s="169"/>
    </row>
    <row r="867">
      <c r="R867" s="169"/>
    </row>
    <row r="868">
      <c r="R868" s="169"/>
    </row>
    <row r="869">
      <c r="R869" s="169"/>
    </row>
    <row r="870">
      <c r="R870" s="169"/>
    </row>
    <row r="871">
      <c r="R871" s="169"/>
    </row>
    <row r="872">
      <c r="R872" s="169"/>
    </row>
    <row r="873">
      <c r="R873" s="169"/>
    </row>
    <row r="874">
      <c r="R874" s="169"/>
    </row>
    <row r="875">
      <c r="R875" s="169"/>
    </row>
    <row r="876">
      <c r="R876" s="169"/>
    </row>
    <row r="877">
      <c r="R877" s="169"/>
    </row>
    <row r="878">
      <c r="R878" s="169"/>
    </row>
    <row r="879">
      <c r="R879" s="169"/>
    </row>
    <row r="880">
      <c r="R880" s="169"/>
    </row>
    <row r="881">
      <c r="R881" s="169"/>
    </row>
    <row r="882">
      <c r="R882" s="169"/>
    </row>
    <row r="883">
      <c r="R883" s="169"/>
    </row>
    <row r="884">
      <c r="R884" s="169"/>
    </row>
    <row r="885">
      <c r="R885" s="169"/>
    </row>
    <row r="886">
      <c r="R886" s="169"/>
    </row>
    <row r="887">
      <c r="R887" s="169"/>
    </row>
    <row r="888">
      <c r="R888" s="169"/>
    </row>
    <row r="889">
      <c r="R889" s="169"/>
    </row>
    <row r="890">
      <c r="R890" s="169"/>
    </row>
    <row r="891">
      <c r="R891" s="169"/>
    </row>
    <row r="892">
      <c r="R892" s="169"/>
    </row>
    <row r="893">
      <c r="R893" s="169"/>
    </row>
    <row r="894">
      <c r="R894" s="169"/>
    </row>
    <row r="895">
      <c r="R895" s="169"/>
    </row>
    <row r="896">
      <c r="R896" s="169"/>
    </row>
    <row r="897">
      <c r="R897" s="169"/>
    </row>
    <row r="898">
      <c r="R898" s="169"/>
    </row>
    <row r="899">
      <c r="R899" s="169"/>
    </row>
    <row r="900">
      <c r="R900" s="169"/>
    </row>
    <row r="901">
      <c r="R901" s="169"/>
    </row>
    <row r="902">
      <c r="R902" s="169"/>
    </row>
    <row r="903">
      <c r="R903" s="169"/>
    </row>
    <row r="904">
      <c r="R904" s="169"/>
    </row>
    <row r="905">
      <c r="R905" s="169"/>
    </row>
    <row r="906">
      <c r="R906" s="169"/>
    </row>
    <row r="907">
      <c r="R907" s="169"/>
    </row>
    <row r="908">
      <c r="R908" s="169"/>
    </row>
    <row r="909">
      <c r="R909" s="169"/>
    </row>
    <row r="910">
      <c r="R910" s="169"/>
    </row>
    <row r="911">
      <c r="R911" s="169"/>
    </row>
    <row r="912">
      <c r="R912" s="169"/>
    </row>
    <row r="913">
      <c r="R913" s="169"/>
    </row>
    <row r="914">
      <c r="R914" s="169"/>
    </row>
    <row r="915">
      <c r="R915" s="169"/>
    </row>
    <row r="916">
      <c r="R916" s="169"/>
    </row>
    <row r="917">
      <c r="R917" s="169"/>
    </row>
    <row r="918">
      <c r="R918" s="169"/>
    </row>
    <row r="919">
      <c r="R919" s="169"/>
    </row>
    <row r="920">
      <c r="R920" s="169"/>
    </row>
    <row r="921">
      <c r="R921" s="169"/>
    </row>
    <row r="922">
      <c r="R922" s="169"/>
    </row>
    <row r="923">
      <c r="R923" s="169"/>
    </row>
    <row r="924">
      <c r="R924" s="169"/>
    </row>
    <row r="925">
      <c r="R925" s="169"/>
    </row>
    <row r="926">
      <c r="R926" s="169"/>
    </row>
    <row r="927">
      <c r="R927" s="169"/>
    </row>
    <row r="928">
      <c r="R928" s="169"/>
    </row>
    <row r="929">
      <c r="R929" s="169"/>
    </row>
    <row r="930">
      <c r="R930" s="169"/>
    </row>
    <row r="931">
      <c r="R931" s="169"/>
    </row>
    <row r="932">
      <c r="R932" s="169"/>
    </row>
    <row r="933">
      <c r="R933" s="169"/>
    </row>
    <row r="934">
      <c r="R934" s="169"/>
    </row>
    <row r="935">
      <c r="R935" s="169"/>
    </row>
    <row r="936">
      <c r="R936" s="169"/>
    </row>
    <row r="937">
      <c r="R937" s="169"/>
    </row>
    <row r="938">
      <c r="R938" s="169"/>
    </row>
    <row r="939">
      <c r="R939" s="169"/>
    </row>
    <row r="940">
      <c r="R940" s="169"/>
    </row>
    <row r="941">
      <c r="R941" s="169"/>
    </row>
    <row r="942">
      <c r="R942" s="169"/>
    </row>
    <row r="943">
      <c r="R943" s="169"/>
    </row>
    <row r="944">
      <c r="R944" s="169"/>
    </row>
    <row r="945">
      <c r="R945" s="169"/>
    </row>
    <row r="946">
      <c r="R946" s="169"/>
    </row>
    <row r="947">
      <c r="R947" s="169"/>
    </row>
    <row r="948">
      <c r="R948" s="169"/>
    </row>
    <row r="949">
      <c r="R949" s="169"/>
    </row>
    <row r="950">
      <c r="R950" s="169"/>
    </row>
    <row r="951">
      <c r="R951" s="169"/>
    </row>
    <row r="952">
      <c r="R952" s="169"/>
    </row>
    <row r="953">
      <c r="R953" s="169"/>
    </row>
    <row r="954">
      <c r="R954" s="169"/>
    </row>
    <row r="955">
      <c r="R955" s="169"/>
    </row>
    <row r="956">
      <c r="R956" s="169"/>
    </row>
    <row r="957">
      <c r="R957" s="169"/>
    </row>
    <row r="958">
      <c r="R958" s="169"/>
    </row>
    <row r="959">
      <c r="R959" s="169"/>
    </row>
    <row r="960">
      <c r="R960" s="169"/>
    </row>
    <row r="961">
      <c r="R961" s="169"/>
    </row>
    <row r="962">
      <c r="R962" s="169"/>
    </row>
    <row r="963">
      <c r="R963" s="169"/>
    </row>
    <row r="964">
      <c r="R964" s="169"/>
    </row>
    <row r="965">
      <c r="R965" s="169"/>
    </row>
    <row r="966">
      <c r="R966" s="169"/>
    </row>
    <row r="967">
      <c r="R967" s="169"/>
    </row>
    <row r="968">
      <c r="R968" s="169"/>
    </row>
    <row r="969">
      <c r="R969" s="169"/>
    </row>
    <row r="970">
      <c r="R970" s="169"/>
    </row>
    <row r="971">
      <c r="R971" s="169"/>
    </row>
    <row r="972">
      <c r="R972" s="169"/>
    </row>
    <row r="973">
      <c r="R973" s="169"/>
    </row>
    <row r="974">
      <c r="R974" s="169"/>
    </row>
    <row r="975">
      <c r="R975" s="169"/>
    </row>
    <row r="976">
      <c r="R976" s="169"/>
    </row>
    <row r="977">
      <c r="R977" s="169"/>
    </row>
    <row r="978">
      <c r="R978" s="169"/>
    </row>
    <row r="979">
      <c r="R979" s="169"/>
    </row>
    <row r="980">
      <c r="R980" s="169"/>
    </row>
    <row r="981">
      <c r="R981" s="169"/>
    </row>
    <row r="982">
      <c r="R982" s="169"/>
    </row>
    <row r="983">
      <c r="R983" s="169"/>
    </row>
    <row r="984">
      <c r="R984" s="169"/>
    </row>
    <row r="985">
      <c r="R985" s="169"/>
    </row>
    <row r="986">
      <c r="R986" s="169"/>
    </row>
    <row r="987">
      <c r="R987" s="169"/>
    </row>
    <row r="988">
      <c r="R988" s="169"/>
    </row>
    <row r="989">
      <c r="R989" s="169"/>
    </row>
    <row r="990">
      <c r="R990" s="169"/>
    </row>
    <row r="991">
      <c r="R991" s="169"/>
    </row>
    <row r="992">
      <c r="R992" s="169"/>
    </row>
    <row r="993">
      <c r="R993" s="169"/>
    </row>
    <row r="994">
      <c r="R994" s="169"/>
    </row>
    <row r="995">
      <c r="R995" s="169"/>
    </row>
    <row r="996">
      <c r="R996" s="169"/>
    </row>
    <row r="997">
      <c r="R997" s="169"/>
    </row>
    <row r="998">
      <c r="R998" s="169"/>
    </row>
    <row r="999">
      <c r="R999" s="169"/>
    </row>
    <row r="1000">
      <c r="R1000" s="169"/>
    </row>
    <row r="1001">
      <c r="R1001" s="169"/>
    </row>
    <row r="1002">
      <c r="R1002" s="169"/>
    </row>
    <row r="1003">
      <c r="R1003" s="169"/>
    </row>
    <row r="1004">
      <c r="R1004" s="169"/>
    </row>
    <row r="1005">
      <c r="R1005" s="169"/>
    </row>
    <row r="1006">
      <c r="R1006" s="169"/>
    </row>
  </sheetData>
  <mergeCells count="3">
    <mergeCell ref="B1:J1"/>
    <mergeCell ref="L1:N1"/>
    <mergeCell ref="O1:Q1"/>
  </mergeCells>
  <conditionalFormatting sqref="O3:O31">
    <cfRule type="notContainsBlanks" dxfId="3" priority="1">
      <formula>LEN(TRIM(O3))&gt;0</formula>
    </cfRule>
  </conditionalFormatting>
  <dataValidations>
    <dataValidation type="list" allowBlank="1" showErrorMessage="1" sqref="P3:P31">
      <formula1>"MICHELLE,BARBARA,ANGELA,A VERIFICAR,DANIEL,BEATIZ"</formula1>
    </dataValidation>
    <dataValidation type="list" allowBlank="1" showErrorMessage="1" sqref="O3:O31">
      <formula1>"FINALIZADO,EM VIAGEM,NA ORIGEM,AGENDADO,FALTA DOC,CANCELADA,NO DESTINO FINAL,PERNOITE,REPROVADA"</formula1>
    </dataValidation>
  </dataValidations>
  <drawing r:id="rId1"/>
  <tableParts count="8">
    <tablePart r:id="rId10"/>
    <tablePart r:id="rId11"/>
    <tablePart r:id="rId12"/>
    <tablePart r:id="rId13"/>
    <tablePart r:id="rId14"/>
    <tablePart r:id="rId15"/>
    <tablePart r:id="rId16"/>
    <tablePart r:id="rId1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0.38"/>
    <col customWidth="1" min="3" max="3" width="10.25"/>
    <col customWidth="1" min="4" max="4" width="11.63"/>
    <col customWidth="1" min="5" max="5" width="33.13"/>
    <col customWidth="1" min="6" max="6" width="10.63"/>
    <col customWidth="1" min="7" max="7" width="9.38"/>
    <col customWidth="1" min="8" max="8" width="15.13"/>
    <col customWidth="1" min="9" max="9" width="9.88"/>
    <col customWidth="1" min="10" max="10" width="9.63"/>
    <col customWidth="1" min="11" max="11" width="0.88"/>
    <col customWidth="1" min="12" max="12" width="7.25"/>
    <col customWidth="1" min="13" max="13" width="6.63"/>
    <col customWidth="1" min="14" max="14" width="7.25"/>
    <col customWidth="1" min="15" max="15" width="19.5"/>
    <col customWidth="1" min="17" max="17" width="32.0"/>
    <col customWidth="1" min="18" max="18" width="7.13"/>
    <col customWidth="1" min="19" max="19" width="23.5"/>
  </cols>
  <sheetData>
    <row r="1">
      <c r="A1" s="1"/>
      <c r="B1" s="612" t="s">
        <v>199</v>
      </c>
      <c r="C1" s="99"/>
      <c r="D1" s="99"/>
      <c r="E1" s="100"/>
      <c r="F1" s="100"/>
      <c r="G1" s="100"/>
      <c r="H1" s="100"/>
      <c r="I1" s="100"/>
      <c r="J1" s="101"/>
      <c r="L1" s="612" t="s">
        <v>200</v>
      </c>
      <c r="M1" s="100"/>
      <c r="N1" s="101"/>
      <c r="O1" s="172"/>
      <c r="P1" s="173"/>
      <c r="Q1" s="174"/>
      <c r="S1" s="175" t="s">
        <v>1833</v>
      </c>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row>
    <row r="3">
      <c r="A3" s="613">
        <v>928.0</v>
      </c>
      <c r="B3" s="180">
        <v>45925.0</v>
      </c>
      <c r="C3" s="241">
        <v>0.3541666666666667</v>
      </c>
      <c r="D3" s="195" t="s">
        <v>103</v>
      </c>
      <c r="E3" s="183" t="s">
        <v>1773</v>
      </c>
      <c r="F3" s="184" t="s">
        <v>25</v>
      </c>
      <c r="G3" s="430" t="s">
        <v>333</v>
      </c>
      <c r="H3" s="184" t="s">
        <v>1774</v>
      </c>
      <c r="I3" s="614">
        <v>45926.0</v>
      </c>
      <c r="J3" s="181">
        <v>0.3819444444444444</v>
      </c>
      <c r="K3" s="186"/>
      <c r="L3" s="184" t="s">
        <v>1775</v>
      </c>
      <c r="M3" s="184" t="s">
        <v>1834</v>
      </c>
      <c r="N3" s="184">
        <f t="shared" ref="N3:N29" si="1">M3-L3</f>
        <v>573</v>
      </c>
      <c r="O3" s="187" t="s">
        <v>19</v>
      </c>
      <c r="P3" s="188" t="s">
        <v>20</v>
      </c>
      <c r="Q3" s="203" t="s">
        <v>1758</v>
      </c>
      <c r="R3" s="386"/>
      <c r="S3" s="637" t="s">
        <v>1835</v>
      </c>
    </row>
    <row r="4">
      <c r="A4" s="613">
        <v>929.0</v>
      </c>
      <c r="B4" s="180">
        <v>45925.0</v>
      </c>
      <c r="C4" s="241">
        <v>0.3541666666666667</v>
      </c>
      <c r="D4" s="195" t="s">
        <v>103</v>
      </c>
      <c r="E4" s="183" t="s">
        <v>1773</v>
      </c>
      <c r="F4" s="184" t="s">
        <v>25</v>
      </c>
      <c r="G4" s="430" t="s">
        <v>427</v>
      </c>
      <c r="H4" s="184" t="s">
        <v>1776</v>
      </c>
      <c r="I4" s="614">
        <v>45926.0</v>
      </c>
      <c r="J4" s="241">
        <v>0.3819444444444444</v>
      </c>
      <c r="K4" s="178"/>
      <c r="L4" s="184" t="s">
        <v>1777</v>
      </c>
      <c r="M4" s="184" t="s">
        <v>1836</v>
      </c>
      <c r="N4" s="184">
        <f t="shared" si="1"/>
        <v>563</v>
      </c>
      <c r="O4" s="187" t="s">
        <v>19</v>
      </c>
      <c r="P4" s="188" t="s">
        <v>20</v>
      </c>
      <c r="Q4" s="192" t="s">
        <v>536</v>
      </c>
      <c r="R4" s="386"/>
      <c r="S4" s="637" t="s">
        <v>1835</v>
      </c>
    </row>
    <row r="5">
      <c r="A5" s="613">
        <v>930.0</v>
      </c>
      <c r="B5" s="180">
        <v>45925.0</v>
      </c>
      <c r="C5" s="181">
        <v>0.3541666666666667</v>
      </c>
      <c r="D5" s="195" t="s">
        <v>103</v>
      </c>
      <c r="E5" s="183" t="s">
        <v>1773</v>
      </c>
      <c r="F5" s="195" t="s">
        <v>25</v>
      </c>
      <c r="G5" s="479" t="s">
        <v>139</v>
      </c>
      <c r="H5" s="195" t="s">
        <v>1778</v>
      </c>
      <c r="I5" s="614">
        <v>45926.0</v>
      </c>
      <c r="J5" s="181">
        <v>0.3819444444444444</v>
      </c>
      <c r="K5" s="669"/>
      <c r="L5" s="195">
        <v>67521.0</v>
      </c>
      <c r="M5" s="195">
        <v>68085.0</v>
      </c>
      <c r="N5" s="184">
        <f t="shared" si="1"/>
        <v>564</v>
      </c>
      <c r="O5" s="187" t="s">
        <v>19</v>
      </c>
      <c r="P5" s="188" t="s">
        <v>1179</v>
      </c>
      <c r="Q5" s="203" t="s">
        <v>1779</v>
      </c>
      <c r="R5" s="386"/>
      <c r="S5" s="637" t="s">
        <v>1835</v>
      </c>
    </row>
    <row r="6">
      <c r="A6" s="613">
        <v>933.0</v>
      </c>
      <c r="B6" s="180">
        <v>45925.0</v>
      </c>
      <c r="C6" s="241">
        <v>0.25</v>
      </c>
      <c r="D6" s="195" t="s">
        <v>24</v>
      </c>
      <c r="E6" s="475" t="s">
        <v>1786</v>
      </c>
      <c r="F6" s="195" t="s">
        <v>25</v>
      </c>
      <c r="G6" s="475" t="s">
        <v>40</v>
      </c>
      <c r="H6" s="625" t="s">
        <v>1787</v>
      </c>
      <c r="I6" s="614">
        <v>45926.0</v>
      </c>
      <c r="J6" s="181">
        <v>0.5430555555555555</v>
      </c>
      <c r="K6" s="178"/>
      <c r="L6" s="195">
        <v>42264.0</v>
      </c>
      <c r="M6" s="195">
        <v>43100.0</v>
      </c>
      <c r="N6" s="184">
        <f t="shared" si="1"/>
        <v>836</v>
      </c>
      <c r="O6" s="187" t="s">
        <v>19</v>
      </c>
      <c r="P6" s="188" t="s">
        <v>349</v>
      </c>
      <c r="Q6" s="192" t="s">
        <v>1788</v>
      </c>
      <c r="R6" s="386"/>
      <c r="S6" s="637" t="s">
        <v>1835</v>
      </c>
    </row>
    <row r="7">
      <c r="A7" s="670">
        <v>943.0</v>
      </c>
      <c r="B7" s="201">
        <v>45925.0</v>
      </c>
      <c r="C7" s="241">
        <v>0.625</v>
      </c>
      <c r="D7" s="475" t="s">
        <v>448</v>
      </c>
      <c r="E7" s="475" t="s">
        <v>1813</v>
      </c>
      <c r="F7" s="195" t="s">
        <v>90</v>
      </c>
      <c r="G7" s="195" t="s">
        <v>422</v>
      </c>
      <c r="H7" s="195" t="s">
        <v>1814</v>
      </c>
      <c r="I7" s="614">
        <v>45926.0</v>
      </c>
      <c r="J7" s="181">
        <v>0.30486111111111114</v>
      </c>
      <c r="K7" s="215"/>
      <c r="L7" s="205">
        <v>15756.0</v>
      </c>
      <c r="M7" s="203">
        <v>16336.0</v>
      </c>
      <c r="N7" s="184">
        <f t="shared" si="1"/>
        <v>580</v>
      </c>
      <c r="O7" s="481" t="s">
        <v>19</v>
      </c>
      <c r="P7" s="188" t="s">
        <v>20</v>
      </c>
      <c r="Q7" s="203" t="s">
        <v>1800</v>
      </c>
      <c r="R7" s="386"/>
      <c r="S7" s="637" t="s">
        <v>1835</v>
      </c>
    </row>
    <row r="8">
      <c r="A8" s="236">
        <v>951.0</v>
      </c>
      <c r="B8" s="671">
        <v>45926.0</v>
      </c>
      <c r="C8" s="181">
        <v>0.4583333333333333</v>
      </c>
      <c r="D8" s="195" t="s">
        <v>30</v>
      </c>
      <c r="E8" s="475" t="s">
        <v>206</v>
      </c>
      <c r="F8" s="195" t="s">
        <v>176</v>
      </c>
      <c r="G8" s="195" t="s">
        <v>178</v>
      </c>
      <c r="H8" s="475" t="s">
        <v>611</v>
      </c>
      <c r="I8" s="614">
        <v>45926.0</v>
      </c>
      <c r="J8" s="181">
        <v>0.7409722222222223</v>
      </c>
      <c r="K8" s="178"/>
      <c r="L8" s="195">
        <v>120289.0</v>
      </c>
      <c r="M8" s="195">
        <v>120428.0</v>
      </c>
      <c r="N8" s="184">
        <f t="shared" si="1"/>
        <v>139</v>
      </c>
      <c r="O8" s="187" t="s">
        <v>19</v>
      </c>
      <c r="P8" s="188" t="s">
        <v>50</v>
      </c>
      <c r="Q8" s="192" t="s">
        <v>504</v>
      </c>
      <c r="R8" s="386"/>
      <c r="S8" s="637" t="s">
        <v>1835</v>
      </c>
    </row>
    <row r="9">
      <c r="A9" s="236">
        <v>952.0</v>
      </c>
      <c r="B9" s="671">
        <v>45926.0</v>
      </c>
      <c r="C9" s="241">
        <v>0.4583333333333333</v>
      </c>
      <c r="D9" s="195" t="s">
        <v>30</v>
      </c>
      <c r="E9" s="475" t="s">
        <v>206</v>
      </c>
      <c r="F9" s="184" t="s">
        <v>176</v>
      </c>
      <c r="G9" s="184" t="s">
        <v>1723</v>
      </c>
      <c r="H9" s="475" t="s">
        <v>208</v>
      </c>
      <c r="I9" s="614">
        <v>45926.0</v>
      </c>
      <c r="J9" s="181">
        <v>0.8083333333333333</v>
      </c>
      <c r="K9" s="178"/>
      <c r="L9" s="195">
        <v>79347.0</v>
      </c>
      <c r="M9" s="184" t="s">
        <v>1837</v>
      </c>
      <c r="N9" s="184">
        <f t="shared" si="1"/>
        <v>136</v>
      </c>
      <c r="O9" s="187" t="s">
        <v>19</v>
      </c>
      <c r="P9" s="188" t="s">
        <v>50</v>
      </c>
      <c r="Q9" s="203" t="s">
        <v>343</v>
      </c>
      <c r="R9" s="386"/>
    </row>
    <row r="10">
      <c r="A10" s="236">
        <v>953.0</v>
      </c>
      <c r="B10" s="671">
        <v>45926.0</v>
      </c>
      <c r="C10" s="241">
        <v>0.4583333333333333</v>
      </c>
      <c r="D10" s="195" t="s">
        <v>30</v>
      </c>
      <c r="E10" s="183" t="s">
        <v>206</v>
      </c>
      <c r="F10" s="184" t="s">
        <v>25</v>
      </c>
      <c r="G10" s="195" t="s">
        <v>1698</v>
      </c>
      <c r="H10" s="475" t="s">
        <v>1838</v>
      </c>
      <c r="I10" s="614">
        <v>45926.0</v>
      </c>
      <c r="J10" s="181">
        <v>0.7930555555555555</v>
      </c>
      <c r="K10" s="178"/>
      <c r="L10" s="184" t="s">
        <v>1839</v>
      </c>
      <c r="M10" s="184" t="s">
        <v>1840</v>
      </c>
      <c r="N10" s="184">
        <f t="shared" si="1"/>
        <v>137</v>
      </c>
      <c r="O10" s="475" t="s">
        <v>19</v>
      </c>
      <c r="P10" s="188" t="s">
        <v>50</v>
      </c>
      <c r="Q10" s="192" t="s">
        <v>1841</v>
      </c>
      <c r="R10" s="386"/>
      <c r="S10" s="637" t="s">
        <v>1835</v>
      </c>
    </row>
    <row r="11">
      <c r="A11" s="236">
        <v>954.0</v>
      </c>
      <c r="B11" s="671">
        <v>45926.0</v>
      </c>
      <c r="C11" s="241">
        <v>0.4583333333333333</v>
      </c>
      <c r="D11" s="195" t="s">
        <v>30</v>
      </c>
      <c r="E11" s="475" t="s">
        <v>206</v>
      </c>
      <c r="F11" s="195" t="s">
        <v>25</v>
      </c>
      <c r="G11" s="195" t="s">
        <v>1842</v>
      </c>
      <c r="H11" s="625" t="s">
        <v>921</v>
      </c>
      <c r="I11" s="614">
        <v>45926.0</v>
      </c>
      <c r="J11" s="181">
        <v>0.7930555555555555</v>
      </c>
      <c r="K11" s="178"/>
      <c r="L11" s="195">
        <v>54690.0</v>
      </c>
      <c r="M11" s="192">
        <v>54825.0</v>
      </c>
      <c r="N11" s="184">
        <f t="shared" si="1"/>
        <v>135</v>
      </c>
      <c r="O11" s="481" t="s">
        <v>19</v>
      </c>
      <c r="P11" s="188" t="s">
        <v>50</v>
      </c>
      <c r="Q11" s="203" t="s">
        <v>1843</v>
      </c>
      <c r="R11" s="386"/>
      <c r="S11" s="637" t="s">
        <v>1835</v>
      </c>
    </row>
    <row r="12">
      <c r="A12" s="236">
        <v>955.0</v>
      </c>
      <c r="B12" s="671">
        <v>45926.0</v>
      </c>
      <c r="C12" s="241">
        <v>0.4583333333333333</v>
      </c>
      <c r="D12" s="195" t="s">
        <v>30</v>
      </c>
      <c r="E12" s="475" t="s">
        <v>1282</v>
      </c>
      <c r="F12" s="195" t="s">
        <v>25</v>
      </c>
      <c r="G12" s="479" t="s">
        <v>84</v>
      </c>
      <c r="H12" s="475" t="s">
        <v>1844</v>
      </c>
      <c r="I12" s="614">
        <v>45926.0</v>
      </c>
      <c r="J12" s="181">
        <v>0.5868055555555556</v>
      </c>
      <c r="K12" s="178"/>
      <c r="L12" s="195">
        <v>64012.0</v>
      </c>
      <c r="M12" s="192">
        <v>64031.0</v>
      </c>
      <c r="N12" s="184">
        <f t="shared" si="1"/>
        <v>19</v>
      </c>
      <c r="O12" s="475" t="s">
        <v>19</v>
      </c>
      <c r="P12" s="188" t="s">
        <v>50</v>
      </c>
      <c r="Q12" s="192" t="s">
        <v>885</v>
      </c>
      <c r="R12" s="386"/>
      <c r="S12" s="637" t="s">
        <v>1835</v>
      </c>
    </row>
    <row r="13">
      <c r="A13" s="645">
        <v>956.0</v>
      </c>
      <c r="B13" s="614">
        <v>45926.0</v>
      </c>
      <c r="C13" s="241">
        <v>0.5</v>
      </c>
      <c r="D13" s="195" t="s">
        <v>1845</v>
      </c>
      <c r="E13" s="475" t="s">
        <v>1846</v>
      </c>
      <c r="F13" s="195" t="s">
        <v>49</v>
      </c>
      <c r="G13" s="195" t="s">
        <v>1847</v>
      </c>
      <c r="H13" s="195" t="s">
        <v>1848</v>
      </c>
      <c r="I13" s="614">
        <v>45926.0</v>
      </c>
      <c r="J13" s="181">
        <v>0.6534722222222222</v>
      </c>
      <c r="K13" s="186"/>
      <c r="L13" s="195">
        <v>345201.0</v>
      </c>
      <c r="M13" s="192">
        <v>345409.0</v>
      </c>
      <c r="N13" s="184">
        <f t="shared" si="1"/>
        <v>208</v>
      </c>
      <c r="O13" s="481" t="s">
        <v>19</v>
      </c>
      <c r="P13" s="188" t="s">
        <v>50</v>
      </c>
      <c r="Q13" s="203" t="s">
        <v>1849</v>
      </c>
      <c r="R13" s="386"/>
      <c r="S13" s="637" t="s">
        <v>1835</v>
      </c>
    </row>
    <row r="14">
      <c r="A14" s="236">
        <v>957.0</v>
      </c>
      <c r="B14" s="614">
        <v>45926.0</v>
      </c>
      <c r="C14" s="241">
        <v>0.5</v>
      </c>
      <c r="D14" s="195" t="s">
        <v>1845</v>
      </c>
      <c r="E14" s="183" t="s">
        <v>1850</v>
      </c>
      <c r="F14" s="184" t="s">
        <v>49</v>
      </c>
      <c r="G14" s="430" t="s">
        <v>1851</v>
      </c>
      <c r="H14" s="184" t="s">
        <v>1852</v>
      </c>
      <c r="I14" s="614">
        <v>45926.0</v>
      </c>
      <c r="J14" s="181">
        <v>0.70625</v>
      </c>
      <c r="K14" s="178"/>
      <c r="L14" s="184" t="s">
        <v>1853</v>
      </c>
      <c r="M14" s="184" t="s">
        <v>1854</v>
      </c>
      <c r="N14" s="184">
        <f t="shared" si="1"/>
        <v>200</v>
      </c>
      <c r="O14" s="187" t="s">
        <v>19</v>
      </c>
      <c r="P14" s="188" t="s">
        <v>50</v>
      </c>
      <c r="Q14" s="192" t="s">
        <v>1855</v>
      </c>
      <c r="R14" s="386"/>
      <c r="S14" s="637" t="s">
        <v>1835</v>
      </c>
    </row>
    <row r="15">
      <c r="A15" s="236">
        <v>958.0</v>
      </c>
      <c r="B15" s="614">
        <v>45926.0</v>
      </c>
      <c r="C15" s="241">
        <v>0.625</v>
      </c>
      <c r="D15" s="195" t="s">
        <v>1845</v>
      </c>
      <c r="E15" s="183" t="s">
        <v>1856</v>
      </c>
      <c r="F15" s="195" t="s">
        <v>49</v>
      </c>
      <c r="G15" s="479" t="s">
        <v>1388</v>
      </c>
      <c r="H15" s="195" t="s">
        <v>948</v>
      </c>
      <c r="I15" s="614">
        <v>45926.0</v>
      </c>
      <c r="J15" s="181">
        <v>0.7993055555555556</v>
      </c>
      <c r="K15" s="672">
        <v>0.7993055555555556</v>
      </c>
      <c r="L15" s="205">
        <v>521164.0</v>
      </c>
      <c r="M15" s="205">
        <v>521365.0</v>
      </c>
      <c r="N15" s="184">
        <f t="shared" si="1"/>
        <v>201</v>
      </c>
      <c r="O15" s="481" t="s">
        <v>19</v>
      </c>
      <c r="P15" s="203" t="s">
        <v>50</v>
      </c>
      <c r="Q15" s="203" t="s">
        <v>1857</v>
      </c>
      <c r="R15" s="386"/>
    </row>
    <row r="16">
      <c r="A16" s="236">
        <v>959.0</v>
      </c>
      <c r="B16" s="614">
        <v>45926.0</v>
      </c>
      <c r="C16" s="241">
        <v>0.375</v>
      </c>
      <c r="D16" s="195" t="s">
        <v>24</v>
      </c>
      <c r="E16" s="475" t="s">
        <v>297</v>
      </c>
      <c r="F16" s="195" t="s">
        <v>280</v>
      </c>
      <c r="G16" s="479" t="s">
        <v>896</v>
      </c>
      <c r="H16" s="195" t="s">
        <v>188</v>
      </c>
      <c r="I16" s="614">
        <v>45926.0</v>
      </c>
      <c r="J16" s="181">
        <v>0.4222222222222222</v>
      </c>
      <c r="K16" s="178"/>
      <c r="L16" s="195">
        <v>186827.0</v>
      </c>
      <c r="M16" s="195">
        <v>186850.0</v>
      </c>
      <c r="N16" s="184">
        <f t="shared" si="1"/>
        <v>23</v>
      </c>
      <c r="O16" s="475" t="s">
        <v>19</v>
      </c>
      <c r="P16" s="192" t="s">
        <v>50</v>
      </c>
      <c r="Q16" s="192" t="s">
        <v>897</v>
      </c>
      <c r="R16" s="386"/>
      <c r="S16" s="637" t="s">
        <v>1835</v>
      </c>
    </row>
    <row r="17">
      <c r="A17" s="236">
        <v>960.0</v>
      </c>
      <c r="B17" s="614">
        <v>45926.0</v>
      </c>
      <c r="C17" s="241">
        <v>0.25</v>
      </c>
      <c r="D17" s="195" t="s">
        <v>24</v>
      </c>
      <c r="E17" s="475" t="s">
        <v>1858</v>
      </c>
      <c r="F17" s="195" t="s">
        <v>25</v>
      </c>
      <c r="G17" s="479" t="s">
        <v>84</v>
      </c>
      <c r="H17" s="195" t="s">
        <v>85</v>
      </c>
      <c r="I17" s="614">
        <v>45926.0</v>
      </c>
      <c r="J17" s="181">
        <v>0.2777777777777778</v>
      </c>
      <c r="K17" s="186"/>
      <c r="L17" s="205">
        <v>63930.0</v>
      </c>
      <c r="M17" s="205">
        <v>63944.0</v>
      </c>
      <c r="N17" s="184">
        <f t="shared" si="1"/>
        <v>14</v>
      </c>
      <c r="O17" s="481" t="s">
        <v>19</v>
      </c>
      <c r="P17" s="203" t="s">
        <v>50</v>
      </c>
      <c r="Q17" s="203" t="s">
        <v>885</v>
      </c>
      <c r="R17" s="386"/>
      <c r="S17" s="637" t="s">
        <v>1859</v>
      </c>
    </row>
    <row r="18">
      <c r="A18" s="236">
        <v>961.0</v>
      </c>
      <c r="B18" s="614">
        <v>45926.0</v>
      </c>
      <c r="C18" s="241">
        <v>0.4166666666666667</v>
      </c>
      <c r="D18" s="195" t="s">
        <v>24</v>
      </c>
      <c r="E18" s="475" t="s">
        <v>957</v>
      </c>
      <c r="F18" s="195" t="s">
        <v>565</v>
      </c>
      <c r="G18" s="479" t="s">
        <v>1860</v>
      </c>
      <c r="H18" s="195" t="s">
        <v>101</v>
      </c>
      <c r="I18" s="614">
        <v>45926.0</v>
      </c>
      <c r="J18" s="181">
        <v>0.5298611111111111</v>
      </c>
      <c r="K18" s="178"/>
      <c r="L18" s="195">
        <v>116185.0</v>
      </c>
      <c r="M18" s="456">
        <v>116208.0</v>
      </c>
      <c r="N18" s="184">
        <f t="shared" si="1"/>
        <v>23</v>
      </c>
      <c r="O18" s="187" t="s">
        <v>19</v>
      </c>
      <c r="P18" s="188" t="s">
        <v>50</v>
      </c>
      <c r="Q18" s="456" t="s">
        <v>1861</v>
      </c>
      <c r="R18" s="386"/>
      <c r="S18" s="637" t="s">
        <v>1835</v>
      </c>
    </row>
    <row r="19">
      <c r="A19" s="236">
        <v>962.0</v>
      </c>
      <c r="B19" s="614">
        <v>45926.0</v>
      </c>
      <c r="C19" s="241">
        <v>0.10486111111111111</v>
      </c>
      <c r="D19" s="195" t="s">
        <v>24</v>
      </c>
      <c r="E19" s="475" t="s">
        <v>1862</v>
      </c>
      <c r="F19" s="195" t="s">
        <v>18</v>
      </c>
      <c r="G19" s="479" t="s">
        <v>1863</v>
      </c>
      <c r="H19" s="195" t="s">
        <v>1864</v>
      </c>
      <c r="I19" s="614">
        <v>45926.0</v>
      </c>
      <c r="J19" s="181">
        <v>0.9534722222222223</v>
      </c>
      <c r="K19" s="186"/>
      <c r="L19" s="205">
        <v>168797.0</v>
      </c>
      <c r="M19" s="456">
        <v>170873.0</v>
      </c>
      <c r="N19" s="184">
        <f t="shared" si="1"/>
        <v>2076</v>
      </c>
      <c r="O19" s="187" t="s">
        <v>19</v>
      </c>
      <c r="P19" s="188" t="s">
        <v>50</v>
      </c>
      <c r="Q19" s="456" t="s">
        <v>1865</v>
      </c>
      <c r="R19" s="386"/>
    </row>
    <row r="20">
      <c r="A20" s="236">
        <v>963.0</v>
      </c>
      <c r="B20" s="614">
        <v>45926.0</v>
      </c>
      <c r="C20" s="241">
        <v>0.375</v>
      </c>
      <c r="D20" s="195" t="s">
        <v>24</v>
      </c>
      <c r="E20" s="475" t="s">
        <v>159</v>
      </c>
      <c r="F20" s="195" t="s">
        <v>251</v>
      </c>
      <c r="G20" s="479" t="s">
        <v>1480</v>
      </c>
      <c r="H20" s="195" t="s">
        <v>1866</v>
      </c>
      <c r="I20" s="614">
        <v>45926.0</v>
      </c>
      <c r="J20" s="181">
        <v>0.5673611111111111</v>
      </c>
      <c r="K20" s="178"/>
      <c r="L20" s="195">
        <v>138511.0</v>
      </c>
      <c r="M20" s="673">
        <v>138643.0</v>
      </c>
      <c r="N20" s="184">
        <f t="shared" si="1"/>
        <v>132</v>
      </c>
      <c r="O20" s="187" t="s">
        <v>19</v>
      </c>
      <c r="P20" s="188" t="s">
        <v>50</v>
      </c>
      <c r="Q20" s="456" t="s">
        <v>1867</v>
      </c>
      <c r="R20" s="386"/>
      <c r="S20" s="637" t="s">
        <v>1835</v>
      </c>
    </row>
    <row r="21">
      <c r="A21" s="236">
        <v>964.0</v>
      </c>
      <c r="B21" s="614">
        <v>45926.0</v>
      </c>
      <c r="C21" s="241">
        <v>0.4166666666666667</v>
      </c>
      <c r="D21" s="182" t="s">
        <v>24</v>
      </c>
      <c r="E21" s="481" t="s">
        <v>162</v>
      </c>
      <c r="F21" s="205" t="s">
        <v>57</v>
      </c>
      <c r="G21" s="621" t="s">
        <v>59</v>
      </c>
      <c r="H21" s="205" t="s">
        <v>1673</v>
      </c>
      <c r="I21" s="614">
        <v>45926.0</v>
      </c>
      <c r="J21" s="181">
        <v>0.6201388888888889</v>
      </c>
      <c r="K21" s="186"/>
      <c r="L21" s="205">
        <v>5839.0</v>
      </c>
      <c r="M21" s="456">
        <v>5882.0</v>
      </c>
      <c r="N21" s="184">
        <f t="shared" si="1"/>
        <v>43</v>
      </c>
      <c r="O21" s="647" t="s">
        <v>19</v>
      </c>
      <c r="P21" s="188" t="s">
        <v>50</v>
      </c>
      <c r="Q21" s="456" t="s">
        <v>1868</v>
      </c>
      <c r="R21" s="386"/>
      <c r="S21" s="637" t="s">
        <v>1835</v>
      </c>
    </row>
    <row r="22" ht="15.0" customHeight="1">
      <c r="A22" s="236">
        <v>965.0</v>
      </c>
      <c r="B22" s="614">
        <v>45926.0</v>
      </c>
      <c r="C22" s="241">
        <v>0.4791666666666667</v>
      </c>
      <c r="D22" s="182" t="s">
        <v>103</v>
      </c>
      <c r="E22" s="475" t="s">
        <v>1869</v>
      </c>
      <c r="F22" s="195" t="s">
        <v>114</v>
      </c>
      <c r="G22" s="479" t="s">
        <v>436</v>
      </c>
      <c r="H22" s="195" t="s">
        <v>1870</v>
      </c>
      <c r="I22" s="614">
        <v>45926.0</v>
      </c>
      <c r="J22" s="181">
        <v>0.6770833333333334</v>
      </c>
      <c r="K22" s="178"/>
      <c r="L22" s="195">
        <v>60813.0</v>
      </c>
      <c r="M22" s="456">
        <v>60836.0</v>
      </c>
      <c r="N22" s="184">
        <f t="shared" si="1"/>
        <v>23</v>
      </c>
      <c r="O22" s="647" t="s">
        <v>19</v>
      </c>
      <c r="P22" s="188" t="s">
        <v>50</v>
      </c>
      <c r="Q22" s="456" t="s">
        <v>1871</v>
      </c>
      <c r="R22" s="386"/>
      <c r="S22" s="637" t="s">
        <v>1835</v>
      </c>
    </row>
    <row r="23">
      <c r="A23" s="236">
        <v>966.0</v>
      </c>
      <c r="B23" s="614">
        <v>45926.0</v>
      </c>
      <c r="C23" s="241">
        <v>0.5548611111111111</v>
      </c>
      <c r="D23" s="182" t="s">
        <v>24</v>
      </c>
      <c r="E23" s="481" t="s">
        <v>1872</v>
      </c>
      <c r="F23" s="205" t="s">
        <v>351</v>
      </c>
      <c r="G23" s="621" t="s">
        <v>1873</v>
      </c>
      <c r="H23" s="205" t="s">
        <v>1874</v>
      </c>
      <c r="I23" s="614">
        <v>45926.0</v>
      </c>
      <c r="J23" s="181">
        <v>0.6652777777777777</v>
      </c>
      <c r="K23" s="186"/>
      <c r="L23" s="205">
        <v>55493.0</v>
      </c>
      <c r="M23" s="456">
        <v>55616.0</v>
      </c>
      <c r="N23" s="184">
        <f t="shared" si="1"/>
        <v>123</v>
      </c>
      <c r="O23" s="647" t="s">
        <v>19</v>
      </c>
      <c r="P23" s="188" t="s">
        <v>50</v>
      </c>
      <c r="Q23" s="456" t="s">
        <v>1875</v>
      </c>
      <c r="R23" s="386"/>
      <c r="S23" s="637" t="s">
        <v>1835</v>
      </c>
    </row>
    <row r="24">
      <c r="A24" s="236">
        <v>967.0</v>
      </c>
      <c r="B24" s="614">
        <v>45926.0</v>
      </c>
      <c r="C24" s="241">
        <v>0.5833333333333334</v>
      </c>
      <c r="D24" s="182" t="s">
        <v>24</v>
      </c>
      <c r="E24" s="475" t="s">
        <v>279</v>
      </c>
      <c r="F24" s="195" t="s">
        <v>280</v>
      </c>
      <c r="G24" s="479" t="s">
        <v>896</v>
      </c>
      <c r="H24" s="195" t="s">
        <v>188</v>
      </c>
      <c r="I24" s="614">
        <v>45926.0</v>
      </c>
      <c r="J24" s="181">
        <v>0.6930555555555555</v>
      </c>
      <c r="K24" s="178"/>
      <c r="L24" s="195">
        <v>186897.0</v>
      </c>
      <c r="M24" s="456">
        <v>186916.0</v>
      </c>
      <c r="N24" s="184">
        <f t="shared" si="1"/>
        <v>19</v>
      </c>
      <c r="O24" s="647" t="s">
        <v>19</v>
      </c>
      <c r="P24" s="188" t="s">
        <v>50</v>
      </c>
      <c r="Q24" s="456" t="s">
        <v>897</v>
      </c>
      <c r="R24" s="386"/>
      <c r="S24" s="637" t="s">
        <v>1835</v>
      </c>
    </row>
    <row r="25">
      <c r="A25" s="236">
        <v>968.0</v>
      </c>
      <c r="B25" s="614">
        <v>45926.0</v>
      </c>
      <c r="C25" s="241">
        <v>0.5833333333333334</v>
      </c>
      <c r="D25" s="182" t="s">
        <v>24</v>
      </c>
      <c r="E25" s="481" t="s">
        <v>180</v>
      </c>
      <c r="F25" s="205" t="s">
        <v>114</v>
      </c>
      <c r="G25" s="674" t="s">
        <v>1876</v>
      </c>
      <c r="H25" s="205" t="s">
        <v>771</v>
      </c>
      <c r="I25" s="614">
        <v>45926.0</v>
      </c>
      <c r="J25" s="181">
        <v>0.6972222222222222</v>
      </c>
      <c r="K25" s="186"/>
      <c r="L25" s="205">
        <v>49576.0</v>
      </c>
      <c r="M25" s="456">
        <v>49593.0</v>
      </c>
      <c r="N25" s="184">
        <f t="shared" si="1"/>
        <v>17</v>
      </c>
      <c r="O25" s="647" t="s">
        <v>19</v>
      </c>
      <c r="P25" s="188" t="s">
        <v>50</v>
      </c>
      <c r="Q25" s="456" t="s">
        <v>1877</v>
      </c>
      <c r="R25" s="386"/>
      <c r="S25" s="637" t="s">
        <v>1835</v>
      </c>
    </row>
    <row r="26">
      <c r="A26" s="236">
        <v>969.0</v>
      </c>
      <c r="B26" s="614">
        <v>45926.0</v>
      </c>
      <c r="C26" s="241">
        <v>0.6666666666666666</v>
      </c>
      <c r="D26" s="182" t="s">
        <v>615</v>
      </c>
      <c r="E26" s="475" t="s">
        <v>1590</v>
      </c>
      <c r="F26" s="195" t="s">
        <v>365</v>
      </c>
      <c r="G26" s="516" t="s">
        <v>1878</v>
      </c>
      <c r="H26" s="195" t="s">
        <v>1879</v>
      </c>
      <c r="I26" s="614">
        <v>45926.0</v>
      </c>
      <c r="J26" s="181">
        <v>0.8090277777777778</v>
      </c>
      <c r="K26" s="178"/>
      <c r="L26" s="195">
        <v>233.9</v>
      </c>
      <c r="M26" s="456">
        <v>297.4</v>
      </c>
      <c r="N26" s="184">
        <f t="shared" si="1"/>
        <v>63.5</v>
      </c>
      <c r="O26" s="647" t="s">
        <v>19</v>
      </c>
      <c r="P26" s="188" t="s">
        <v>50</v>
      </c>
      <c r="Q26" s="456" t="s">
        <v>1880</v>
      </c>
      <c r="R26" s="386"/>
    </row>
    <row r="27">
      <c r="A27" s="236">
        <v>970.0</v>
      </c>
      <c r="B27" s="614">
        <v>45926.0</v>
      </c>
      <c r="C27" s="241">
        <v>0.5833333333333334</v>
      </c>
      <c r="D27" s="182" t="s">
        <v>24</v>
      </c>
      <c r="E27" s="481" t="s">
        <v>1881</v>
      </c>
      <c r="F27" s="205" t="s">
        <v>18</v>
      </c>
      <c r="G27" s="675" t="s">
        <v>1882</v>
      </c>
      <c r="H27" s="205" t="s">
        <v>1883</v>
      </c>
      <c r="I27" s="614">
        <v>45926.0</v>
      </c>
      <c r="J27" s="181">
        <v>0.6680555555555555</v>
      </c>
      <c r="K27" s="186"/>
      <c r="L27" s="205">
        <v>85905.0</v>
      </c>
      <c r="M27" s="456">
        <v>85950.0</v>
      </c>
      <c r="N27" s="184">
        <f t="shared" si="1"/>
        <v>45</v>
      </c>
      <c r="O27" s="647" t="s">
        <v>19</v>
      </c>
      <c r="P27" s="188" t="s">
        <v>50</v>
      </c>
      <c r="Q27" s="456" t="s">
        <v>1884</v>
      </c>
      <c r="R27" s="386"/>
    </row>
    <row r="28">
      <c r="A28" s="236">
        <v>971.0</v>
      </c>
      <c r="B28" s="614">
        <v>45926.0</v>
      </c>
      <c r="C28" s="241">
        <v>0.6458333333333334</v>
      </c>
      <c r="D28" s="182" t="s">
        <v>24</v>
      </c>
      <c r="E28" s="475" t="s">
        <v>1885</v>
      </c>
      <c r="F28" s="195" t="s">
        <v>18</v>
      </c>
      <c r="G28" s="516" t="s">
        <v>277</v>
      </c>
      <c r="H28" s="195" t="s">
        <v>793</v>
      </c>
      <c r="I28" s="614">
        <v>45926.0</v>
      </c>
      <c r="J28" s="181">
        <v>0.7625</v>
      </c>
      <c r="K28" s="178"/>
      <c r="L28" s="195">
        <v>141421.0</v>
      </c>
      <c r="M28" s="216">
        <v>141448.0</v>
      </c>
      <c r="N28" s="184">
        <f t="shared" si="1"/>
        <v>27</v>
      </c>
      <c r="O28" s="647" t="s">
        <v>19</v>
      </c>
      <c r="P28" s="188" t="s">
        <v>50</v>
      </c>
      <c r="Q28" s="456" t="s">
        <v>1886</v>
      </c>
      <c r="R28" s="386"/>
    </row>
    <row r="29">
      <c r="A29" s="236">
        <v>972.0</v>
      </c>
      <c r="B29" s="572">
        <v>45926.0</v>
      </c>
      <c r="C29" s="241">
        <v>0.875</v>
      </c>
      <c r="D29" s="182" t="s">
        <v>1887</v>
      </c>
      <c r="E29" s="481" t="s">
        <v>1419</v>
      </c>
      <c r="F29" s="205" t="s">
        <v>738</v>
      </c>
      <c r="G29" s="675" t="s">
        <v>1888</v>
      </c>
      <c r="H29" s="205" t="s">
        <v>1889</v>
      </c>
      <c r="I29" s="614">
        <v>45926.0</v>
      </c>
      <c r="J29" s="181">
        <v>0.9493055555555555</v>
      </c>
      <c r="K29" s="186"/>
      <c r="L29" s="205">
        <v>87831.0</v>
      </c>
      <c r="M29" s="216">
        <v>87861.0</v>
      </c>
      <c r="N29" s="184">
        <f t="shared" si="1"/>
        <v>30</v>
      </c>
      <c r="O29" s="647" t="s">
        <v>19</v>
      </c>
      <c r="P29" s="188" t="s">
        <v>50</v>
      </c>
      <c r="Q29" s="456" t="s">
        <v>1890</v>
      </c>
      <c r="R29" s="386"/>
    </row>
    <row r="30">
      <c r="A30" s="83"/>
      <c r="B30" s="676"/>
      <c r="C30" s="241"/>
      <c r="D30" s="677"/>
      <c r="E30" s="678"/>
      <c r="F30" s="678"/>
      <c r="G30" s="678"/>
      <c r="H30" s="219"/>
      <c r="I30" s="678"/>
      <c r="J30" s="678"/>
      <c r="K30" s="679"/>
      <c r="L30" s="679"/>
      <c r="M30" s="679"/>
      <c r="N30" s="679"/>
      <c r="O30" s="679"/>
      <c r="P30" s="679"/>
      <c r="Q30" s="679"/>
    </row>
    <row r="31">
      <c r="A31" s="83"/>
      <c r="B31" s="678"/>
      <c r="C31" s="678"/>
      <c r="D31" s="678"/>
      <c r="E31" s="678"/>
      <c r="F31" s="678"/>
      <c r="G31" s="678"/>
      <c r="H31" s="678"/>
      <c r="I31" s="678"/>
      <c r="J31" s="678"/>
      <c r="K31" s="679"/>
      <c r="L31" s="679"/>
      <c r="M31" s="679"/>
      <c r="N31" s="679"/>
      <c r="O31" s="679"/>
      <c r="P31" s="679"/>
      <c r="Q31" s="679"/>
    </row>
    <row r="32">
      <c r="A32" s="83"/>
      <c r="B32" s="678"/>
      <c r="C32" s="678"/>
      <c r="D32" s="678"/>
      <c r="E32" s="678"/>
      <c r="F32" s="678"/>
      <c r="G32" s="678"/>
      <c r="H32" s="678"/>
      <c r="I32" s="678"/>
      <c r="J32" s="678"/>
      <c r="K32" s="679"/>
      <c r="L32" s="679"/>
      <c r="M32" s="679"/>
      <c r="N32" s="679"/>
      <c r="O32" s="679"/>
      <c r="P32" s="679"/>
      <c r="Q32" s="679"/>
    </row>
    <row r="33">
      <c r="A33" s="83"/>
      <c r="B33" s="83"/>
      <c r="C33" s="83"/>
      <c r="D33" s="83"/>
      <c r="E33" s="83"/>
      <c r="F33" s="83"/>
      <c r="G33" s="83"/>
      <c r="H33" s="83"/>
      <c r="I33" s="83"/>
      <c r="J33" s="83"/>
    </row>
    <row r="34">
      <c r="A34" s="83"/>
      <c r="B34" s="83"/>
      <c r="C34" s="83"/>
      <c r="D34" s="83"/>
      <c r="E34" s="83"/>
      <c r="F34" s="83"/>
      <c r="G34" s="83"/>
      <c r="H34" s="83"/>
      <c r="I34" s="83"/>
      <c r="J34" s="83"/>
    </row>
    <row r="35">
      <c r="A35" s="83"/>
      <c r="B35" s="83"/>
      <c r="C35" s="83"/>
      <c r="D35" s="83"/>
      <c r="E35" s="83"/>
      <c r="F35" s="83"/>
      <c r="G35" s="83"/>
      <c r="H35" s="83"/>
      <c r="I35" s="83"/>
      <c r="J35" s="83"/>
    </row>
    <row r="36">
      <c r="A36" s="83"/>
      <c r="B36" s="83"/>
      <c r="C36" s="83"/>
      <c r="D36" s="83"/>
      <c r="E36" s="83"/>
      <c r="F36" s="83"/>
      <c r="G36" s="83"/>
      <c r="H36" s="83"/>
      <c r="I36" s="83"/>
      <c r="J36" s="83"/>
    </row>
    <row r="37">
      <c r="A37" s="83"/>
      <c r="B37" s="83"/>
      <c r="C37" s="83"/>
      <c r="D37" s="83"/>
      <c r="E37" s="83"/>
      <c r="F37" s="83"/>
      <c r="G37" s="83"/>
      <c r="H37" s="83"/>
      <c r="I37" s="83"/>
      <c r="J37" s="83"/>
    </row>
    <row r="38">
      <c r="A38" s="83"/>
      <c r="B38" s="83"/>
      <c r="C38" s="83"/>
      <c r="D38" s="83"/>
      <c r="E38" s="83"/>
      <c r="F38" s="83"/>
      <c r="G38" s="83"/>
      <c r="H38" s="83"/>
      <c r="I38" s="83"/>
      <c r="J38" s="83"/>
    </row>
    <row r="39">
      <c r="A39" s="83"/>
      <c r="B39" s="83"/>
      <c r="C39" s="83"/>
      <c r="D39" s="83"/>
      <c r="E39" s="83"/>
      <c r="F39" s="83"/>
      <c r="G39" s="83"/>
      <c r="H39" s="83"/>
      <c r="I39" s="83"/>
      <c r="J39" s="83"/>
    </row>
    <row r="40">
      <c r="A40" s="83"/>
      <c r="B40" s="83"/>
      <c r="C40" s="83"/>
      <c r="D40" s="83"/>
      <c r="E40" s="83"/>
      <c r="F40" s="83"/>
      <c r="G40" s="83"/>
      <c r="H40" s="83"/>
      <c r="I40" s="83"/>
      <c r="J40" s="83"/>
    </row>
    <row r="41">
      <c r="A41" s="83"/>
      <c r="B41" s="83"/>
      <c r="C41" s="83"/>
      <c r="D41" s="83"/>
      <c r="E41" s="83"/>
      <c r="F41" s="83"/>
      <c r="G41" s="83"/>
      <c r="H41" s="83"/>
      <c r="I41" s="83"/>
      <c r="J41" s="83"/>
    </row>
    <row r="42">
      <c r="A42" s="83"/>
      <c r="B42" s="83"/>
      <c r="C42" s="83"/>
      <c r="D42" s="83"/>
      <c r="E42" s="83"/>
      <c r="F42" s="83"/>
      <c r="G42" s="83"/>
      <c r="H42" s="83"/>
      <c r="I42" s="83"/>
      <c r="J42" s="83"/>
    </row>
    <row r="43">
      <c r="A43" s="83"/>
      <c r="B43" s="83"/>
      <c r="C43" s="83"/>
      <c r="D43" s="83"/>
      <c r="E43" s="83"/>
      <c r="F43" s="83"/>
      <c r="G43" s="83"/>
      <c r="H43" s="83"/>
      <c r="I43" s="83"/>
      <c r="J43" s="83"/>
    </row>
    <row r="44">
      <c r="A44" s="83"/>
      <c r="B44" s="83"/>
      <c r="C44" s="83"/>
      <c r="D44" s="83"/>
      <c r="E44" s="83"/>
      <c r="F44" s="83"/>
      <c r="G44" s="83"/>
      <c r="H44" s="83"/>
      <c r="I44" s="83"/>
      <c r="J44" s="83"/>
    </row>
    <row r="45">
      <c r="A45" s="83"/>
      <c r="B45" s="83"/>
      <c r="C45" s="83"/>
      <c r="D45" s="83"/>
      <c r="E45" s="83"/>
      <c r="F45" s="83"/>
      <c r="G45" s="83"/>
      <c r="H45" s="83"/>
      <c r="I45" s="83"/>
      <c r="J45" s="83"/>
    </row>
    <row r="46">
      <c r="A46" s="83"/>
      <c r="B46" s="83"/>
      <c r="C46" s="83"/>
      <c r="D46" s="83"/>
      <c r="E46" s="83"/>
      <c r="F46" s="83"/>
      <c r="G46" s="83"/>
      <c r="H46" s="83"/>
      <c r="I46" s="83"/>
      <c r="J46" s="83"/>
    </row>
    <row r="47">
      <c r="A47" s="83"/>
      <c r="B47" s="83"/>
      <c r="C47" s="83"/>
      <c r="D47" s="83"/>
      <c r="E47" s="83"/>
      <c r="F47" s="83"/>
      <c r="G47" s="83"/>
      <c r="H47" s="83"/>
      <c r="I47" s="83"/>
      <c r="J47" s="83"/>
    </row>
    <row r="48">
      <c r="A48" s="83"/>
      <c r="B48" s="83"/>
      <c r="C48" s="83"/>
      <c r="D48" s="83"/>
      <c r="E48" s="83"/>
      <c r="F48" s="83"/>
      <c r="G48" s="83"/>
      <c r="H48" s="83"/>
      <c r="I48" s="83"/>
      <c r="J48" s="83"/>
    </row>
    <row r="49">
      <c r="A49" s="83"/>
      <c r="B49" s="83"/>
      <c r="C49" s="83"/>
      <c r="D49" s="83"/>
      <c r="E49" s="83"/>
      <c r="F49" s="83"/>
      <c r="G49" s="83"/>
      <c r="H49" s="83"/>
      <c r="I49" s="83"/>
      <c r="J49" s="83"/>
    </row>
    <row r="50">
      <c r="A50" s="83"/>
      <c r="B50" s="83"/>
      <c r="C50" s="83"/>
      <c r="D50" s="83"/>
      <c r="E50" s="83"/>
      <c r="F50" s="83"/>
      <c r="G50" s="83"/>
      <c r="H50" s="83"/>
      <c r="I50" s="83"/>
      <c r="J50" s="83"/>
    </row>
    <row r="51">
      <c r="A51" s="83"/>
      <c r="B51" s="83"/>
      <c r="C51" s="83"/>
      <c r="D51" s="83"/>
      <c r="E51" s="83"/>
      <c r="F51" s="83"/>
      <c r="G51" s="83"/>
      <c r="H51" s="83"/>
      <c r="I51" s="83"/>
      <c r="J51" s="83"/>
    </row>
    <row r="52">
      <c r="A52" s="83"/>
      <c r="B52" s="83"/>
      <c r="C52" s="83"/>
      <c r="D52" s="83"/>
      <c r="E52" s="83"/>
      <c r="F52" s="83"/>
      <c r="G52" s="83"/>
      <c r="H52" s="83"/>
      <c r="I52" s="83"/>
      <c r="J52" s="83"/>
    </row>
    <row r="53">
      <c r="A53" s="83"/>
      <c r="B53" s="83"/>
      <c r="C53" s="83"/>
      <c r="D53" s="83"/>
      <c r="E53" s="83"/>
      <c r="F53" s="83"/>
      <c r="G53" s="83"/>
      <c r="H53" s="83"/>
      <c r="I53" s="83"/>
      <c r="J53" s="83"/>
    </row>
    <row r="54">
      <c r="A54" s="83"/>
      <c r="B54" s="83"/>
      <c r="C54" s="83"/>
      <c r="D54" s="83"/>
      <c r="E54" s="83"/>
      <c r="F54" s="83"/>
      <c r="G54" s="83"/>
      <c r="H54" s="83"/>
      <c r="I54" s="83"/>
      <c r="J54" s="83"/>
    </row>
    <row r="55">
      <c r="A55" s="83"/>
      <c r="B55" s="83"/>
      <c r="C55" s="83"/>
      <c r="D55" s="83"/>
      <c r="E55" s="83"/>
      <c r="F55" s="83"/>
      <c r="G55" s="83"/>
      <c r="H55" s="83"/>
      <c r="I55" s="83"/>
      <c r="J55" s="83"/>
    </row>
    <row r="56">
      <c r="A56" s="83"/>
      <c r="B56" s="83"/>
      <c r="C56" s="83"/>
      <c r="D56" s="83"/>
      <c r="E56" s="83"/>
      <c r="F56" s="83"/>
      <c r="G56" s="83"/>
      <c r="H56" s="83"/>
      <c r="I56" s="83"/>
      <c r="J56" s="83"/>
    </row>
    <row r="57">
      <c r="A57" s="83"/>
      <c r="B57" s="83"/>
      <c r="C57" s="83"/>
      <c r="D57" s="83"/>
      <c r="E57" s="83"/>
      <c r="F57" s="83"/>
      <c r="G57" s="83"/>
      <c r="H57" s="83"/>
      <c r="I57" s="83"/>
      <c r="J57" s="83"/>
    </row>
    <row r="58">
      <c r="A58" s="83"/>
      <c r="B58" s="83"/>
      <c r="C58" s="83"/>
      <c r="D58" s="83"/>
      <c r="E58" s="83"/>
      <c r="F58" s="83"/>
      <c r="G58" s="83"/>
      <c r="H58" s="83"/>
      <c r="I58" s="83"/>
      <c r="J58" s="83"/>
    </row>
    <row r="59">
      <c r="A59" s="83"/>
      <c r="B59" s="83"/>
      <c r="C59" s="83"/>
      <c r="D59" s="83"/>
      <c r="E59" s="83"/>
      <c r="F59" s="83"/>
      <c r="G59" s="83"/>
      <c r="H59" s="83"/>
      <c r="I59" s="83"/>
      <c r="J59" s="83"/>
    </row>
    <row r="60">
      <c r="A60" s="83"/>
      <c r="B60" s="83"/>
      <c r="C60" s="83"/>
      <c r="D60" s="83"/>
      <c r="E60" s="83"/>
      <c r="F60" s="83"/>
      <c r="G60" s="83"/>
      <c r="H60" s="83"/>
      <c r="I60" s="83"/>
      <c r="J60" s="83"/>
    </row>
  </sheetData>
  <mergeCells count="3">
    <mergeCell ref="B1:J1"/>
    <mergeCell ref="L1:N1"/>
    <mergeCell ref="O1:Q1"/>
  </mergeCells>
  <conditionalFormatting sqref="O3:O29">
    <cfRule type="notContainsBlanks" dxfId="3" priority="1">
      <formula>LEN(TRIM(O3))&gt;0</formula>
    </cfRule>
  </conditionalFormatting>
  <dataValidations>
    <dataValidation type="list" allowBlank="1" showErrorMessage="1" sqref="P3:P29">
      <formula1>"MICHELLE,BARBARA,ANGELA,A VERIFICAR,DANIEL,BEATIZ"</formula1>
    </dataValidation>
    <dataValidation type="list" allowBlank="1" showErrorMessage="1" sqref="O3:O29">
      <formula1>"FINALIZADO,EM VIAGEM,NA ORIGEM,AGENDADO,FALTA DOC,CANCELADA,NO DESTINO FINAL,PERNOITE,REPROVADA"</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9.5"/>
    <col customWidth="1" min="3" max="3" width="11.38"/>
    <col customWidth="1" min="4" max="4" width="11.0"/>
    <col customWidth="1" min="5" max="5" width="17.75"/>
    <col customWidth="1" min="8" max="8" width="15.13"/>
    <col customWidth="1" min="10" max="10" width="9.38"/>
    <col customWidth="1" min="11" max="11" width="2.25"/>
    <col customWidth="1" min="12" max="12" width="6.63"/>
    <col customWidth="1" min="13" max="13" width="7.63"/>
    <col customWidth="1" min="14" max="14" width="6.38"/>
    <col customWidth="1" min="15" max="15" width="15.5"/>
    <col customWidth="1" min="17" max="17" width="16.88"/>
    <col customWidth="1" min="18" max="18" width="9.0"/>
  </cols>
  <sheetData>
    <row r="1">
      <c r="A1" s="1"/>
      <c r="B1" s="612" t="s">
        <v>199</v>
      </c>
      <c r="C1" s="99"/>
      <c r="D1" s="99"/>
      <c r="E1" s="100"/>
      <c r="F1" s="100"/>
      <c r="G1" s="100"/>
      <c r="H1" s="100"/>
      <c r="I1" s="100"/>
      <c r="J1" s="101"/>
      <c r="L1" s="612" t="s">
        <v>200</v>
      </c>
      <c r="M1" s="100"/>
      <c r="N1" s="101"/>
      <c r="O1" s="172"/>
      <c r="P1" s="173"/>
      <c r="Q1" s="174"/>
      <c r="R1" s="102"/>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c r="R2" s="179"/>
    </row>
    <row r="3">
      <c r="A3" s="236">
        <v>973.0</v>
      </c>
      <c r="B3" s="180">
        <v>45927.0</v>
      </c>
      <c r="C3" s="241">
        <v>0.6666666666666666</v>
      </c>
      <c r="D3" s="195" t="s">
        <v>615</v>
      </c>
      <c r="E3" s="183" t="s">
        <v>1891</v>
      </c>
      <c r="F3" s="184" t="s">
        <v>25</v>
      </c>
      <c r="G3" s="430" t="s">
        <v>333</v>
      </c>
      <c r="H3" s="184" t="s">
        <v>627</v>
      </c>
      <c r="I3" s="180">
        <v>45927.0</v>
      </c>
      <c r="J3" s="181">
        <v>0.7777777777777778</v>
      </c>
      <c r="K3" s="186"/>
      <c r="L3" s="184" t="s">
        <v>1892</v>
      </c>
      <c r="M3" s="184" t="s">
        <v>1893</v>
      </c>
      <c r="N3" s="184">
        <f t="shared" ref="N3:N6" si="1">M3-L3</f>
        <v>105</v>
      </c>
      <c r="O3" s="187" t="s">
        <v>19</v>
      </c>
      <c r="P3" s="188" t="s">
        <v>20</v>
      </c>
      <c r="Q3" s="203" t="s">
        <v>1894</v>
      </c>
      <c r="R3" s="575"/>
    </row>
    <row r="4">
      <c r="A4" s="236">
        <v>974.0</v>
      </c>
      <c r="B4" s="180">
        <v>45927.0</v>
      </c>
      <c r="C4" s="241">
        <v>0.25</v>
      </c>
      <c r="D4" s="195" t="s">
        <v>24</v>
      </c>
      <c r="E4" s="183" t="s">
        <v>1895</v>
      </c>
      <c r="F4" s="184" t="s">
        <v>49</v>
      </c>
      <c r="G4" s="430" t="s">
        <v>1896</v>
      </c>
      <c r="H4" s="184" t="s">
        <v>1897</v>
      </c>
      <c r="I4" s="180">
        <v>45927.0</v>
      </c>
      <c r="J4" s="241">
        <v>0.2881944444444444</v>
      </c>
      <c r="K4" s="178"/>
      <c r="L4" s="184" t="s">
        <v>1898</v>
      </c>
      <c r="M4" s="184" t="s">
        <v>1899</v>
      </c>
      <c r="N4" s="184">
        <f t="shared" si="1"/>
        <v>15</v>
      </c>
      <c r="O4" s="187" t="s">
        <v>19</v>
      </c>
      <c r="P4" s="188" t="s">
        <v>70</v>
      </c>
      <c r="Q4" s="192" t="s">
        <v>1900</v>
      </c>
      <c r="R4" s="509" t="s">
        <v>1901</v>
      </c>
    </row>
    <row r="5">
      <c r="A5" s="236">
        <v>975.0</v>
      </c>
      <c r="B5" s="180">
        <v>45927.0</v>
      </c>
      <c r="C5" s="257">
        <v>0.8055555555555556</v>
      </c>
      <c r="D5" s="195" t="s">
        <v>24</v>
      </c>
      <c r="E5" s="183" t="s">
        <v>1902</v>
      </c>
      <c r="F5" s="195" t="s">
        <v>49</v>
      </c>
      <c r="G5" s="479" t="s">
        <v>52</v>
      </c>
      <c r="H5" s="195" t="s">
        <v>1903</v>
      </c>
      <c r="I5" s="180">
        <v>45927.0</v>
      </c>
      <c r="J5" s="257"/>
      <c r="K5" s="669"/>
      <c r="L5" s="195">
        <v>35284.0</v>
      </c>
      <c r="M5" s="195"/>
      <c r="N5" s="184">
        <f t="shared" si="1"/>
        <v>-35284</v>
      </c>
      <c r="O5" s="187" t="s">
        <v>452</v>
      </c>
      <c r="P5" s="188" t="s">
        <v>70</v>
      </c>
      <c r="Q5" s="203" t="s">
        <v>1904</v>
      </c>
      <c r="R5" s="575"/>
    </row>
    <row r="6">
      <c r="A6" s="626"/>
      <c r="B6" s="180"/>
      <c r="C6" s="257"/>
      <c r="D6" s="475"/>
      <c r="E6" s="475"/>
      <c r="F6" s="195"/>
      <c r="G6" s="195"/>
      <c r="H6" s="195"/>
      <c r="I6" s="614"/>
      <c r="J6" s="257"/>
      <c r="K6" s="211"/>
      <c r="L6" s="195"/>
      <c r="M6" s="192"/>
      <c r="N6" s="184">
        <f t="shared" si="1"/>
        <v>0</v>
      </c>
      <c r="O6" s="187" t="s">
        <v>1905</v>
      </c>
      <c r="P6" s="188" t="s">
        <v>1906</v>
      </c>
      <c r="Q6" s="192"/>
      <c r="R6" s="198"/>
    </row>
  </sheetData>
  <mergeCells count="3">
    <mergeCell ref="B1:J1"/>
    <mergeCell ref="L1:N1"/>
    <mergeCell ref="O1:Q1"/>
  </mergeCells>
  <conditionalFormatting sqref="O3:O6">
    <cfRule type="notContainsBlanks" dxfId="3" priority="1">
      <formula>LEN(TRIM(O3))&gt;0</formula>
    </cfRule>
  </conditionalFormatting>
  <dataValidations>
    <dataValidation type="list" allowBlank="1" showErrorMessage="1" sqref="P3:P6">
      <formula1>"MICHELLE,BARBARA,ANGELA,A VERIFICAR,DANIEL,BEATIZ"</formula1>
    </dataValidation>
    <dataValidation type="list" allowBlank="1" showErrorMessage="1" sqref="O3:O6">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0.0"/>
    <col customWidth="1" min="3" max="3" width="10.75"/>
    <col customWidth="1" min="4" max="4" width="11.5"/>
    <col customWidth="1" min="5" max="5" width="19.13"/>
    <col customWidth="1" min="8" max="8" width="14.88"/>
    <col customWidth="1" min="9" max="9" width="11.38"/>
    <col customWidth="1" min="10" max="10" width="10.13"/>
    <col customWidth="1" min="11" max="11" width="2.75"/>
    <col customWidth="1" min="12" max="12" width="8.88"/>
    <col customWidth="1" min="13" max="13" width="7.13"/>
    <col customWidth="1" min="14" max="14" width="7.0"/>
    <col customWidth="1" min="15" max="15" width="15.63"/>
    <col customWidth="1" min="18" max="18" width="8.13"/>
  </cols>
  <sheetData>
    <row r="1">
      <c r="A1" s="1"/>
      <c r="B1" s="612" t="s">
        <v>199</v>
      </c>
      <c r="C1" s="99"/>
      <c r="D1" s="99"/>
      <c r="E1" s="100"/>
      <c r="F1" s="100"/>
      <c r="G1" s="100"/>
      <c r="H1" s="100"/>
      <c r="I1" s="100"/>
      <c r="J1" s="101"/>
      <c r="L1" s="612" t="s">
        <v>200</v>
      </c>
      <c r="M1" s="100"/>
      <c r="N1" s="101"/>
      <c r="O1" s="172"/>
      <c r="P1" s="173"/>
      <c r="Q1" s="174"/>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row>
    <row r="3">
      <c r="A3" s="236">
        <v>975.0</v>
      </c>
      <c r="B3" s="180">
        <v>45927.0</v>
      </c>
      <c r="C3" s="257">
        <v>0.8055555555555556</v>
      </c>
      <c r="D3" s="195" t="s">
        <v>24</v>
      </c>
      <c r="E3" s="183" t="s">
        <v>1902</v>
      </c>
      <c r="F3" s="195" t="s">
        <v>49</v>
      </c>
      <c r="G3" s="479" t="s">
        <v>52</v>
      </c>
      <c r="H3" s="195" t="s">
        <v>1903</v>
      </c>
      <c r="I3" s="180">
        <v>45928.0</v>
      </c>
      <c r="J3" s="257">
        <v>0.71875</v>
      </c>
      <c r="K3" s="669"/>
      <c r="L3" s="195">
        <v>35284.0</v>
      </c>
      <c r="M3" s="195">
        <v>35858.0</v>
      </c>
      <c r="N3" s="184">
        <f t="shared" ref="N3:N13" si="1">M3-L3</f>
        <v>574</v>
      </c>
      <c r="O3" s="187" t="s">
        <v>19</v>
      </c>
      <c r="P3" s="188" t="s">
        <v>50</v>
      </c>
      <c r="Q3" s="203" t="s">
        <v>1904</v>
      </c>
      <c r="R3" s="198"/>
      <c r="S3" s="637" t="s">
        <v>1835</v>
      </c>
    </row>
    <row r="4">
      <c r="A4" s="236">
        <v>976.0</v>
      </c>
      <c r="B4" s="180">
        <v>45928.0</v>
      </c>
      <c r="C4" s="680">
        <v>0.04722222222222222</v>
      </c>
      <c r="D4" s="182" t="s">
        <v>17</v>
      </c>
      <c r="E4" s="183" t="s">
        <v>1907</v>
      </c>
      <c r="F4" s="184" t="s">
        <v>18</v>
      </c>
      <c r="G4" s="430"/>
      <c r="H4" s="184" t="s">
        <v>1908</v>
      </c>
      <c r="I4" s="180">
        <v>45928.0</v>
      </c>
      <c r="J4" s="181">
        <v>0.2263888888888889</v>
      </c>
      <c r="K4" s="178"/>
      <c r="L4" s="184" t="s">
        <v>1909</v>
      </c>
      <c r="M4" s="184" t="s">
        <v>1910</v>
      </c>
      <c r="N4" s="184">
        <f t="shared" si="1"/>
        <v>268</v>
      </c>
      <c r="O4" s="187" t="s">
        <v>19</v>
      </c>
      <c r="P4" s="188" t="s">
        <v>70</v>
      </c>
      <c r="Q4" s="192"/>
      <c r="R4" s="386"/>
      <c r="S4" s="637" t="s">
        <v>1835</v>
      </c>
    </row>
    <row r="5">
      <c r="A5" s="236">
        <v>977.0</v>
      </c>
      <c r="B5" s="180">
        <v>45928.0</v>
      </c>
      <c r="C5" s="241">
        <v>0.2916666666666667</v>
      </c>
      <c r="D5" s="195" t="s">
        <v>615</v>
      </c>
      <c r="E5" s="183" t="s">
        <v>1911</v>
      </c>
      <c r="F5" s="184" t="s">
        <v>25</v>
      </c>
      <c r="G5" s="430" t="s">
        <v>1842</v>
      </c>
      <c r="H5" s="184" t="s">
        <v>1912</v>
      </c>
      <c r="I5" s="180">
        <v>45928.0</v>
      </c>
      <c r="J5" s="181"/>
      <c r="K5" s="186"/>
      <c r="L5" s="184" t="s">
        <v>1913</v>
      </c>
      <c r="M5" s="184"/>
      <c r="N5" s="184">
        <f t="shared" si="1"/>
        <v>-55292</v>
      </c>
      <c r="O5" s="187" t="s">
        <v>147</v>
      </c>
      <c r="P5" s="188" t="s">
        <v>50</v>
      </c>
      <c r="Q5" s="203" t="s">
        <v>1914</v>
      </c>
    </row>
    <row r="6">
      <c r="A6" s="236"/>
      <c r="B6" s="180"/>
      <c r="C6" s="181"/>
      <c r="D6" s="195"/>
      <c r="E6" s="183"/>
      <c r="F6" s="195"/>
      <c r="G6" s="479"/>
      <c r="H6" s="195"/>
      <c r="I6" s="614"/>
      <c r="J6" s="257"/>
      <c r="K6" s="669"/>
      <c r="L6" s="195"/>
      <c r="M6" s="195"/>
      <c r="N6" s="184">
        <f t="shared" si="1"/>
        <v>0</v>
      </c>
      <c r="O6" s="187"/>
      <c r="P6" s="188"/>
      <c r="Q6" s="192"/>
    </row>
    <row r="7">
      <c r="A7" s="236"/>
      <c r="B7" s="180"/>
      <c r="C7" s="257"/>
      <c r="D7" s="195"/>
      <c r="E7" s="475"/>
      <c r="F7" s="195"/>
      <c r="G7" s="475"/>
      <c r="H7" s="625"/>
      <c r="I7" s="614"/>
      <c r="J7" s="257"/>
      <c r="K7" s="186"/>
      <c r="L7" s="195"/>
      <c r="M7" s="195"/>
      <c r="N7" s="184">
        <f t="shared" si="1"/>
        <v>0</v>
      </c>
      <c r="O7" s="187"/>
      <c r="P7" s="188"/>
      <c r="Q7" s="203"/>
    </row>
    <row r="8">
      <c r="A8" s="626"/>
      <c r="B8" s="201"/>
      <c r="C8" s="257"/>
      <c r="D8" s="475"/>
      <c r="E8" s="475"/>
      <c r="F8" s="195"/>
      <c r="G8" s="195"/>
      <c r="H8" s="195"/>
      <c r="I8" s="614"/>
      <c r="J8" s="257"/>
      <c r="K8" s="211"/>
      <c r="L8" s="195"/>
      <c r="M8" s="192"/>
      <c r="N8" s="184">
        <f t="shared" si="1"/>
        <v>0</v>
      </c>
      <c r="O8" s="475"/>
      <c r="P8" s="188"/>
      <c r="Q8" s="192"/>
    </row>
    <row r="9">
      <c r="A9" s="236"/>
      <c r="B9" s="671"/>
      <c r="C9" s="304"/>
      <c r="D9" s="330"/>
      <c r="E9" s="505"/>
      <c r="F9" s="330"/>
      <c r="G9" s="330"/>
      <c r="H9" s="505"/>
      <c r="I9" s="614"/>
      <c r="J9" s="257"/>
      <c r="K9" s="186"/>
      <c r="L9" s="195"/>
      <c r="M9" s="207"/>
      <c r="N9" s="184">
        <f t="shared" si="1"/>
        <v>0</v>
      </c>
      <c r="O9" s="187"/>
      <c r="P9" s="188"/>
      <c r="Q9" s="203"/>
    </row>
    <row r="10">
      <c r="A10" s="236"/>
      <c r="B10" s="671"/>
      <c r="C10" s="354"/>
      <c r="D10" s="330"/>
      <c r="E10" s="505"/>
      <c r="F10" s="307"/>
      <c r="G10" s="307"/>
      <c r="H10" s="505"/>
      <c r="I10" s="614"/>
      <c r="J10" s="181"/>
      <c r="K10" s="178"/>
      <c r="L10" s="195"/>
      <c r="M10" s="184"/>
      <c r="N10" s="184">
        <f t="shared" si="1"/>
        <v>0</v>
      </c>
      <c r="O10" s="187"/>
      <c r="P10" s="188"/>
      <c r="Q10" s="192"/>
    </row>
    <row r="11">
      <c r="A11" s="236"/>
      <c r="B11" s="671"/>
      <c r="C11" s="354"/>
      <c r="D11" s="330"/>
      <c r="E11" s="306"/>
      <c r="F11" s="307"/>
      <c r="G11" s="330"/>
      <c r="H11" s="505"/>
      <c r="I11" s="614"/>
      <c r="J11" s="181"/>
      <c r="K11" s="178"/>
      <c r="L11" s="184"/>
      <c r="M11" s="184"/>
      <c r="N11" s="184">
        <f t="shared" si="1"/>
        <v>0</v>
      </c>
      <c r="O11" s="475"/>
      <c r="P11" s="188"/>
      <c r="Q11" s="192"/>
    </row>
    <row r="12">
      <c r="A12" s="236"/>
      <c r="B12" s="671"/>
      <c r="C12" s="354"/>
      <c r="D12" s="330"/>
      <c r="E12" s="505"/>
      <c r="F12" s="330"/>
      <c r="G12" s="330"/>
      <c r="H12" s="681"/>
      <c r="I12" s="614"/>
      <c r="J12" s="257"/>
      <c r="K12" s="178"/>
      <c r="L12" s="195"/>
      <c r="M12" s="192"/>
      <c r="N12" s="184">
        <f t="shared" si="1"/>
        <v>0</v>
      </c>
      <c r="O12" s="475"/>
      <c r="P12" s="188"/>
      <c r="Q12" s="192"/>
    </row>
    <row r="13">
      <c r="A13" s="236"/>
      <c r="B13" s="671"/>
      <c r="C13" s="354"/>
      <c r="D13" s="330"/>
      <c r="E13" s="505"/>
      <c r="F13" s="330"/>
      <c r="G13" s="331"/>
      <c r="H13" s="505"/>
      <c r="I13" s="614"/>
      <c r="J13" s="257"/>
      <c r="K13" s="186"/>
      <c r="L13" s="195"/>
      <c r="M13" s="192"/>
      <c r="N13" s="184">
        <f t="shared" si="1"/>
        <v>0</v>
      </c>
      <c r="O13" s="481"/>
      <c r="P13" s="188"/>
      <c r="Q13" s="203"/>
    </row>
  </sheetData>
  <mergeCells count="3">
    <mergeCell ref="B1:J1"/>
    <mergeCell ref="L1:N1"/>
    <mergeCell ref="O1:Q1"/>
  </mergeCells>
  <conditionalFormatting sqref="O3:O13">
    <cfRule type="notContainsBlanks" dxfId="3" priority="1">
      <formula>LEN(TRIM(O3))&gt;0</formula>
    </cfRule>
  </conditionalFormatting>
  <dataValidations>
    <dataValidation type="list" allowBlank="1" showErrorMessage="1" sqref="P3:P13">
      <formula1>"MICHELLE,BARBARA,ANGELA,A VERIFICAR,DANIEL,BEATIZ"</formula1>
    </dataValidation>
    <dataValidation type="list" allowBlank="1" showErrorMessage="1" sqref="O3:O13">
      <formula1>"FINALIZADO,EM VIAGEM,NA ORIGEM,AGENDADO,FALTA DOC,CANCELADA,NO DESTINO FINAL,PERNOITE,REPROVADA"</formula1>
    </dataValidation>
  </dataValidations>
  <drawing r:id="rId1"/>
  <tableParts count="8">
    <tablePart r:id="rId10"/>
    <tablePart r:id="rId11"/>
    <tablePart r:id="rId12"/>
    <tablePart r:id="rId13"/>
    <tablePart r:id="rId14"/>
    <tablePart r:id="rId15"/>
    <tablePart r:id="rId16"/>
    <tablePart r:id="rId17"/>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0.13"/>
    <col customWidth="1" min="3" max="3" width="10.38"/>
    <col customWidth="1" min="5" max="5" width="31.88"/>
    <col customWidth="1" min="8" max="8" width="15.25"/>
    <col customWidth="1" min="10" max="10" width="8.5"/>
    <col customWidth="1" min="11" max="11" width="1.13"/>
    <col customWidth="1" min="12" max="13" width="8.0"/>
    <col customWidth="1" min="14" max="14" width="7.75"/>
    <col customWidth="1" min="15" max="15" width="19.25"/>
    <col customWidth="1" min="17" max="17" width="34.5"/>
    <col customWidth="1" min="18" max="19" width="9.38"/>
  </cols>
  <sheetData>
    <row r="1">
      <c r="A1" s="1"/>
      <c r="B1" s="612" t="s">
        <v>199</v>
      </c>
      <c r="C1" s="99"/>
      <c r="D1" s="99"/>
      <c r="E1" s="100"/>
      <c r="F1" s="100"/>
      <c r="G1" s="100"/>
      <c r="H1" s="100"/>
      <c r="I1" s="100"/>
      <c r="J1" s="101"/>
      <c r="L1" s="612" t="s">
        <v>200</v>
      </c>
      <c r="M1" s="100"/>
      <c r="N1" s="101"/>
      <c r="O1" s="172"/>
      <c r="P1" s="173"/>
      <c r="Q1" s="174"/>
      <c r="R1" s="102"/>
      <c r="S1" s="102"/>
      <c r="T1" s="102"/>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c r="R2" s="175" t="s">
        <v>1915</v>
      </c>
      <c r="S2" s="681" t="s">
        <v>20</v>
      </c>
      <c r="T2" s="681" t="s">
        <v>1179</v>
      </c>
    </row>
    <row r="3">
      <c r="A3" s="613">
        <v>977.0</v>
      </c>
      <c r="B3" s="180">
        <v>45928.0</v>
      </c>
      <c r="C3" s="241">
        <v>0.2916666666666667</v>
      </c>
      <c r="D3" s="195" t="s">
        <v>615</v>
      </c>
      <c r="E3" s="183" t="s">
        <v>1911</v>
      </c>
      <c r="F3" s="184" t="s">
        <v>25</v>
      </c>
      <c r="G3" s="430" t="s">
        <v>1842</v>
      </c>
      <c r="H3" s="184" t="s">
        <v>1912</v>
      </c>
      <c r="I3" s="180">
        <v>45929.0</v>
      </c>
      <c r="J3" s="181">
        <v>0.3958333333333333</v>
      </c>
      <c r="K3" s="186"/>
      <c r="L3" s="184" t="s">
        <v>1913</v>
      </c>
      <c r="M3" s="184" t="s">
        <v>1916</v>
      </c>
      <c r="N3" s="184">
        <f t="shared" ref="N3:N32" si="1">M3-L3</f>
        <v>446</v>
      </c>
      <c r="O3" s="187" t="s">
        <v>19</v>
      </c>
      <c r="P3" s="188" t="s">
        <v>20</v>
      </c>
      <c r="Q3" s="203" t="s">
        <v>1917</v>
      </c>
      <c r="R3" s="610"/>
      <c r="S3" s="509" t="s">
        <v>1901</v>
      </c>
      <c r="T3" s="509" t="s">
        <v>22</v>
      </c>
    </row>
    <row r="4">
      <c r="A4" s="682">
        <v>0.7777777777777778</v>
      </c>
      <c r="B4" s="180">
        <v>45929.0</v>
      </c>
      <c r="C4" s="241">
        <v>0.7083333333333334</v>
      </c>
      <c r="D4" s="195" t="s">
        <v>121</v>
      </c>
      <c r="E4" s="183" t="s">
        <v>815</v>
      </c>
      <c r="F4" s="184" t="s">
        <v>49</v>
      </c>
      <c r="G4" s="430" t="s">
        <v>1847</v>
      </c>
      <c r="H4" s="184" t="s">
        <v>1918</v>
      </c>
      <c r="I4" s="180">
        <v>45929.0</v>
      </c>
      <c r="J4" s="181">
        <v>0.9604166666666667</v>
      </c>
      <c r="K4" s="178"/>
      <c r="L4" s="184" t="s">
        <v>1919</v>
      </c>
      <c r="M4" s="184" t="s">
        <v>1920</v>
      </c>
      <c r="N4" s="184">
        <f t="shared" si="1"/>
        <v>201</v>
      </c>
      <c r="O4" s="187" t="s">
        <v>19</v>
      </c>
      <c r="P4" s="188" t="s">
        <v>20</v>
      </c>
      <c r="Q4" s="323" t="s">
        <v>1921</v>
      </c>
      <c r="R4" s="683">
        <v>0.8597222222222223</v>
      </c>
      <c r="S4" s="198"/>
      <c r="T4" s="509" t="s">
        <v>22</v>
      </c>
    </row>
    <row r="5">
      <c r="A5" s="236">
        <v>979.0</v>
      </c>
      <c r="B5" s="180">
        <v>45929.0</v>
      </c>
      <c r="C5" s="241">
        <v>0.3958333333333333</v>
      </c>
      <c r="D5" s="195" t="s">
        <v>24</v>
      </c>
      <c r="E5" s="183" t="s">
        <v>1922</v>
      </c>
      <c r="F5" s="184" t="s">
        <v>167</v>
      </c>
      <c r="G5" s="430" t="s">
        <v>1923</v>
      </c>
      <c r="H5" s="184" t="s">
        <v>188</v>
      </c>
      <c r="I5" s="180">
        <v>45929.0</v>
      </c>
      <c r="J5" s="241">
        <v>0.41944444444444445</v>
      </c>
      <c r="K5" s="186"/>
      <c r="L5" s="184" t="s">
        <v>1924</v>
      </c>
      <c r="M5" s="184" t="s">
        <v>1925</v>
      </c>
      <c r="N5" s="184">
        <f t="shared" si="1"/>
        <v>23</v>
      </c>
      <c r="O5" s="187" t="s">
        <v>19</v>
      </c>
      <c r="P5" s="188" t="s">
        <v>20</v>
      </c>
      <c r="Q5" s="203" t="s">
        <v>1926</v>
      </c>
      <c r="R5" s="610"/>
      <c r="S5" s="509" t="s">
        <v>1901</v>
      </c>
      <c r="T5" s="509" t="s">
        <v>22</v>
      </c>
    </row>
    <row r="6">
      <c r="A6" s="236">
        <v>980.0</v>
      </c>
      <c r="B6" s="180">
        <v>45929.0</v>
      </c>
      <c r="C6" s="181">
        <v>0.4166666666666667</v>
      </c>
      <c r="D6" s="195" t="s">
        <v>24</v>
      </c>
      <c r="E6" s="183" t="s">
        <v>134</v>
      </c>
      <c r="F6" s="195" t="s">
        <v>25</v>
      </c>
      <c r="G6" s="479" t="s">
        <v>27</v>
      </c>
      <c r="H6" s="195" t="s">
        <v>28</v>
      </c>
      <c r="I6" s="180">
        <v>45929.0</v>
      </c>
      <c r="J6" s="257">
        <v>0.475</v>
      </c>
      <c r="K6" s="669"/>
      <c r="L6" s="195">
        <v>77356.0</v>
      </c>
      <c r="M6" s="195">
        <v>77365.0</v>
      </c>
      <c r="N6" s="184">
        <f t="shared" si="1"/>
        <v>9</v>
      </c>
      <c r="O6" s="187" t="s">
        <v>19</v>
      </c>
      <c r="P6" s="188" t="s">
        <v>20</v>
      </c>
      <c r="Q6" s="192" t="s">
        <v>1927</v>
      </c>
      <c r="R6" s="684"/>
      <c r="S6" s="509" t="s">
        <v>1901</v>
      </c>
      <c r="T6" s="509" t="s">
        <v>22</v>
      </c>
    </row>
    <row r="7">
      <c r="A7" s="236">
        <v>981.0</v>
      </c>
      <c r="B7" s="180">
        <v>45929.0</v>
      </c>
      <c r="C7" s="241">
        <v>0.5</v>
      </c>
      <c r="D7" s="195" t="s">
        <v>24</v>
      </c>
      <c r="E7" s="475" t="s">
        <v>134</v>
      </c>
      <c r="F7" s="195" t="s">
        <v>25</v>
      </c>
      <c r="G7" s="475" t="s">
        <v>27</v>
      </c>
      <c r="H7" s="625" t="s">
        <v>28</v>
      </c>
      <c r="I7" s="180">
        <v>45929.0</v>
      </c>
      <c r="J7" s="257">
        <v>0.5270833333333333</v>
      </c>
      <c r="K7" s="186"/>
      <c r="L7" s="195">
        <v>77373.0</v>
      </c>
      <c r="M7" s="195">
        <v>77381.0</v>
      </c>
      <c r="N7" s="184">
        <f t="shared" si="1"/>
        <v>8</v>
      </c>
      <c r="O7" s="187" t="s">
        <v>19</v>
      </c>
      <c r="P7" s="188" t="s">
        <v>20</v>
      </c>
      <c r="Q7" s="203" t="s">
        <v>1928</v>
      </c>
      <c r="R7" s="684"/>
      <c r="S7" s="509" t="s">
        <v>1901</v>
      </c>
      <c r="T7" s="509" t="s">
        <v>22</v>
      </c>
    </row>
    <row r="8" ht="15.0" customHeight="1">
      <c r="A8" s="236">
        <v>982.0</v>
      </c>
      <c r="B8" s="180">
        <v>45929.0</v>
      </c>
      <c r="C8" s="241">
        <v>0.4583333333333333</v>
      </c>
      <c r="D8" s="475" t="s">
        <v>1929</v>
      </c>
      <c r="E8" s="475" t="s">
        <v>1930</v>
      </c>
      <c r="F8" s="195" t="s">
        <v>25</v>
      </c>
      <c r="G8" s="195" t="s">
        <v>84</v>
      </c>
      <c r="H8" s="195" t="s">
        <v>1931</v>
      </c>
      <c r="I8" s="180">
        <v>45929.0</v>
      </c>
      <c r="J8" s="257">
        <v>0.8895833333333333</v>
      </c>
      <c r="K8" s="178"/>
      <c r="L8" s="195">
        <v>64313.0</v>
      </c>
      <c r="M8" s="192">
        <v>64443.0</v>
      </c>
      <c r="N8" s="184">
        <f t="shared" si="1"/>
        <v>130</v>
      </c>
      <c r="O8" s="475" t="s">
        <v>19</v>
      </c>
      <c r="P8" s="188" t="s">
        <v>20</v>
      </c>
      <c r="Q8" s="192" t="s">
        <v>1932</v>
      </c>
      <c r="R8" s="209">
        <v>0.8666666666666667</v>
      </c>
      <c r="S8" s="425"/>
      <c r="T8" s="509" t="s">
        <v>22</v>
      </c>
    </row>
    <row r="9" ht="15.0" customHeight="1">
      <c r="A9" s="236">
        <v>983.0</v>
      </c>
      <c r="B9" s="180">
        <v>45929.0</v>
      </c>
      <c r="C9" s="181">
        <v>0.4583333333333333</v>
      </c>
      <c r="D9" s="195" t="s">
        <v>1929</v>
      </c>
      <c r="E9" s="475" t="s">
        <v>1930</v>
      </c>
      <c r="F9" s="195" t="s">
        <v>25</v>
      </c>
      <c r="G9" s="195" t="s">
        <v>139</v>
      </c>
      <c r="H9" s="475" t="s">
        <v>1933</v>
      </c>
      <c r="I9" s="180">
        <v>45929.0</v>
      </c>
      <c r="J9" s="257">
        <v>0.8611111111111112</v>
      </c>
      <c r="K9" s="186"/>
      <c r="L9" s="195">
        <v>68838.0</v>
      </c>
      <c r="M9" s="195">
        <v>68975.0</v>
      </c>
      <c r="N9" s="184">
        <f t="shared" si="1"/>
        <v>137</v>
      </c>
      <c r="O9" s="187" t="s">
        <v>19</v>
      </c>
      <c r="P9" s="188" t="s">
        <v>20</v>
      </c>
      <c r="Q9" s="203" t="s">
        <v>1934</v>
      </c>
      <c r="R9" s="260">
        <v>0.8527777777777777</v>
      </c>
      <c r="S9" s="672"/>
      <c r="T9" s="509" t="s">
        <v>22</v>
      </c>
    </row>
    <row r="10" ht="15.0" customHeight="1">
      <c r="A10" s="236">
        <v>984.0</v>
      </c>
      <c r="B10" s="180">
        <v>45929.0</v>
      </c>
      <c r="C10" s="241">
        <v>0.4583333333333333</v>
      </c>
      <c r="D10" s="195" t="s">
        <v>1929</v>
      </c>
      <c r="E10" s="475" t="s">
        <v>1930</v>
      </c>
      <c r="F10" s="184" t="s">
        <v>25</v>
      </c>
      <c r="G10" s="184" t="s">
        <v>427</v>
      </c>
      <c r="H10" s="475" t="s">
        <v>1935</v>
      </c>
      <c r="I10" s="180">
        <v>45929.0</v>
      </c>
      <c r="J10" s="181">
        <v>0.8840277777777777</v>
      </c>
      <c r="K10" s="178"/>
      <c r="L10" s="195">
        <v>68006.0</v>
      </c>
      <c r="M10" s="184" t="s">
        <v>1936</v>
      </c>
      <c r="N10" s="184">
        <f t="shared" si="1"/>
        <v>133</v>
      </c>
      <c r="O10" s="187" t="s">
        <v>19</v>
      </c>
      <c r="P10" s="188" t="s">
        <v>20</v>
      </c>
      <c r="Q10" s="192" t="s">
        <v>1937</v>
      </c>
      <c r="R10" s="209">
        <v>0.8569444444444444</v>
      </c>
      <c r="S10" s="425"/>
      <c r="T10" s="509" t="s">
        <v>22</v>
      </c>
    </row>
    <row r="11" ht="15.0" customHeight="1">
      <c r="A11" s="236">
        <v>985.0</v>
      </c>
      <c r="B11" s="180">
        <v>45929.0</v>
      </c>
      <c r="C11" s="241">
        <v>0.4583333333333333</v>
      </c>
      <c r="D11" s="195" t="s">
        <v>1929</v>
      </c>
      <c r="E11" s="183" t="s">
        <v>1930</v>
      </c>
      <c r="F11" s="184" t="s">
        <v>25</v>
      </c>
      <c r="G11" s="195" t="s">
        <v>40</v>
      </c>
      <c r="H11" s="475" t="s">
        <v>1938</v>
      </c>
      <c r="I11" s="180">
        <v>45929.0</v>
      </c>
      <c r="J11" s="181">
        <v>0.8805555555555555</v>
      </c>
      <c r="K11" s="178"/>
      <c r="L11" s="184" t="s">
        <v>1939</v>
      </c>
      <c r="M11" s="184" t="s">
        <v>1940</v>
      </c>
      <c r="N11" s="184">
        <f t="shared" si="1"/>
        <v>134</v>
      </c>
      <c r="O11" s="475" t="s">
        <v>19</v>
      </c>
      <c r="P11" s="188" t="s">
        <v>20</v>
      </c>
      <c r="Q11" s="192" t="s">
        <v>1395</v>
      </c>
      <c r="R11" s="260">
        <v>0.8590277777777777</v>
      </c>
      <c r="S11" s="672"/>
      <c r="T11" s="509" t="s">
        <v>22</v>
      </c>
    </row>
    <row r="12" ht="15.0" customHeight="1">
      <c r="A12" s="236">
        <v>986.0</v>
      </c>
      <c r="B12" s="180">
        <v>45929.0</v>
      </c>
      <c r="C12" s="241">
        <v>0.5833333333333334</v>
      </c>
      <c r="D12" s="195" t="s">
        <v>1929</v>
      </c>
      <c r="E12" s="475" t="s">
        <v>1930</v>
      </c>
      <c r="F12" s="195" t="s">
        <v>176</v>
      </c>
      <c r="G12" s="195" t="s">
        <v>183</v>
      </c>
      <c r="H12" s="475" t="s">
        <v>1941</v>
      </c>
      <c r="I12" s="180">
        <v>45929.0</v>
      </c>
      <c r="J12" s="257">
        <v>0.7645833333333333</v>
      </c>
      <c r="K12" s="178"/>
      <c r="L12" s="195">
        <v>264168.0</v>
      </c>
      <c r="M12" s="192">
        <v>264298.0</v>
      </c>
      <c r="N12" s="184">
        <f t="shared" si="1"/>
        <v>130</v>
      </c>
      <c r="O12" s="475" t="s">
        <v>19</v>
      </c>
      <c r="P12" s="188" t="s">
        <v>20</v>
      </c>
      <c r="Q12" s="192" t="s">
        <v>1942</v>
      </c>
      <c r="R12" s="209"/>
      <c r="S12" s="509" t="s">
        <v>1901</v>
      </c>
      <c r="T12" s="509" t="s">
        <v>22</v>
      </c>
    </row>
    <row r="13">
      <c r="A13" s="236">
        <v>987.0</v>
      </c>
      <c r="B13" s="180">
        <v>45929.0</v>
      </c>
      <c r="C13" s="241">
        <v>0.041666666666666664</v>
      </c>
      <c r="D13" s="195" t="s">
        <v>1222</v>
      </c>
      <c r="E13" s="619" t="s">
        <v>1943</v>
      </c>
      <c r="F13" s="195" t="s">
        <v>25</v>
      </c>
      <c r="G13" s="479" t="s">
        <v>570</v>
      </c>
      <c r="H13" s="475" t="s">
        <v>1944</v>
      </c>
      <c r="I13" s="180">
        <v>45929.0</v>
      </c>
      <c r="J13" s="257">
        <v>0.9743055555555555</v>
      </c>
      <c r="K13" s="186"/>
      <c r="L13" s="195">
        <v>73523.0</v>
      </c>
      <c r="M13" s="192">
        <v>74545.0</v>
      </c>
      <c r="N13" s="184">
        <f t="shared" si="1"/>
        <v>1022</v>
      </c>
      <c r="O13" s="481" t="s">
        <v>19</v>
      </c>
      <c r="P13" s="188" t="s">
        <v>20</v>
      </c>
      <c r="Q13" s="188" t="s">
        <v>1945</v>
      </c>
      <c r="R13" s="260">
        <v>0.8645833333333334</v>
      </c>
      <c r="S13" s="672"/>
      <c r="T13" s="509" t="s">
        <v>22</v>
      </c>
    </row>
    <row r="14">
      <c r="A14" s="645">
        <v>988.0</v>
      </c>
      <c r="B14" s="180">
        <v>45929.0</v>
      </c>
      <c r="C14" s="241">
        <v>0.16666666666666666</v>
      </c>
      <c r="D14" s="195" t="s">
        <v>1222</v>
      </c>
      <c r="E14" s="475" t="s">
        <v>1946</v>
      </c>
      <c r="F14" s="195" t="s">
        <v>25</v>
      </c>
      <c r="G14" s="195" t="s">
        <v>1698</v>
      </c>
      <c r="H14" s="195" t="s">
        <v>1947</v>
      </c>
      <c r="I14" s="180">
        <v>45929.0</v>
      </c>
      <c r="J14" s="257">
        <v>0.33611111111111114</v>
      </c>
      <c r="K14" s="178"/>
      <c r="L14" s="195">
        <v>54264.0</v>
      </c>
      <c r="M14" s="192">
        <v>54468.0</v>
      </c>
      <c r="N14" s="184">
        <f t="shared" si="1"/>
        <v>204</v>
      </c>
      <c r="O14" s="475" t="s">
        <v>19</v>
      </c>
      <c r="P14" s="188" t="s">
        <v>20</v>
      </c>
      <c r="Q14" s="192" t="s">
        <v>1948</v>
      </c>
      <c r="R14" s="610"/>
      <c r="S14" s="509" t="s">
        <v>1901</v>
      </c>
      <c r="T14" s="509" t="s">
        <v>22</v>
      </c>
    </row>
    <row r="15">
      <c r="A15" s="236">
        <v>989.0</v>
      </c>
      <c r="B15" s="180">
        <v>45929.0</v>
      </c>
      <c r="C15" s="241">
        <v>0.3333333333333333</v>
      </c>
      <c r="D15" s="195" t="s">
        <v>48</v>
      </c>
      <c r="E15" s="183" t="s">
        <v>1949</v>
      </c>
      <c r="F15" s="184" t="s">
        <v>49</v>
      </c>
      <c r="G15" s="430" t="s">
        <v>1847</v>
      </c>
      <c r="H15" s="184" t="s">
        <v>1950</v>
      </c>
      <c r="I15" s="180">
        <v>45929.0</v>
      </c>
      <c r="J15" s="181">
        <v>0.39444444444444443</v>
      </c>
      <c r="K15" s="186"/>
      <c r="L15" s="184" t="s">
        <v>1951</v>
      </c>
      <c r="M15" s="184" t="s">
        <v>1951</v>
      </c>
      <c r="N15" s="184">
        <f t="shared" si="1"/>
        <v>0</v>
      </c>
      <c r="O15" s="187" t="s">
        <v>43</v>
      </c>
      <c r="P15" s="188" t="s">
        <v>20</v>
      </c>
      <c r="Q15" s="203" t="s">
        <v>1952</v>
      </c>
      <c r="R15" s="610"/>
      <c r="S15" s="509" t="s">
        <v>1901</v>
      </c>
      <c r="T15" s="509" t="s">
        <v>22</v>
      </c>
    </row>
    <row r="16">
      <c r="A16" s="236">
        <v>990.0</v>
      </c>
      <c r="B16" s="191">
        <v>45929.0</v>
      </c>
      <c r="C16" s="241">
        <v>0.041666666666666664</v>
      </c>
      <c r="D16" s="182" t="s">
        <v>1222</v>
      </c>
      <c r="E16" s="475" t="s">
        <v>1953</v>
      </c>
      <c r="F16" s="195" t="s">
        <v>251</v>
      </c>
      <c r="G16" s="479" t="s">
        <v>859</v>
      </c>
      <c r="H16" s="195" t="s">
        <v>1954</v>
      </c>
      <c r="I16" s="201">
        <v>45929.0</v>
      </c>
      <c r="J16" s="257">
        <v>0.7777777777777778</v>
      </c>
      <c r="K16" s="178"/>
      <c r="L16" s="685">
        <v>390922.0</v>
      </c>
      <c r="M16" s="192">
        <v>391871.0</v>
      </c>
      <c r="N16" s="184">
        <f t="shared" si="1"/>
        <v>949</v>
      </c>
      <c r="O16" s="475" t="s">
        <v>19</v>
      </c>
      <c r="P16" s="188" t="s">
        <v>20</v>
      </c>
      <c r="Q16" s="192" t="s">
        <v>1955</v>
      </c>
      <c r="R16" s="209"/>
      <c r="S16" s="425"/>
      <c r="T16" s="509" t="s">
        <v>22</v>
      </c>
    </row>
    <row r="17">
      <c r="A17" s="236">
        <v>991.0</v>
      </c>
      <c r="B17" s="191">
        <v>45929.0</v>
      </c>
      <c r="C17" s="241">
        <v>0.14027777777777778</v>
      </c>
      <c r="D17" s="182" t="s">
        <v>362</v>
      </c>
      <c r="E17" s="481" t="s">
        <v>1956</v>
      </c>
      <c r="F17" s="205" t="s">
        <v>18</v>
      </c>
      <c r="G17" s="686"/>
      <c r="H17" s="205" t="s">
        <v>1957</v>
      </c>
      <c r="I17" s="447">
        <v>45929.0</v>
      </c>
      <c r="J17" s="476">
        <v>0.1840277777777778</v>
      </c>
      <c r="K17" s="186"/>
      <c r="L17" s="195">
        <v>140963.0</v>
      </c>
      <c r="M17" s="192"/>
      <c r="N17" s="184">
        <f t="shared" si="1"/>
        <v>-140963</v>
      </c>
      <c r="O17" s="481" t="s">
        <v>19</v>
      </c>
      <c r="P17" s="188" t="s">
        <v>70</v>
      </c>
      <c r="Q17" s="203"/>
      <c r="R17" s="684"/>
      <c r="S17" s="575"/>
      <c r="T17" s="509" t="s">
        <v>22</v>
      </c>
    </row>
    <row r="18">
      <c r="A18" s="236">
        <v>992.0</v>
      </c>
      <c r="B18" s="191">
        <v>45929.0</v>
      </c>
      <c r="C18" s="241">
        <v>0.4166666666666667</v>
      </c>
      <c r="D18" s="182" t="s">
        <v>24</v>
      </c>
      <c r="E18" s="475" t="s">
        <v>482</v>
      </c>
      <c r="F18" s="195" t="s">
        <v>90</v>
      </c>
      <c r="G18" s="479" t="s">
        <v>1958</v>
      </c>
      <c r="H18" s="195" t="s">
        <v>101</v>
      </c>
      <c r="I18" s="180">
        <v>45929.0</v>
      </c>
      <c r="J18" s="257">
        <v>0.5201388888888889</v>
      </c>
      <c r="K18" s="178"/>
      <c r="L18" s="195">
        <v>95532.0</v>
      </c>
      <c r="M18" s="192">
        <v>95555.0</v>
      </c>
      <c r="N18" s="184">
        <f t="shared" si="1"/>
        <v>23</v>
      </c>
      <c r="O18" s="475" t="s">
        <v>19</v>
      </c>
      <c r="P18" s="188" t="s">
        <v>20</v>
      </c>
      <c r="Q18" s="192" t="s">
        <v>1959</v>
      </c>
      <c r="R18" s="610"/>
      <c r="S18" s="509" t="s">
        <v>1901</v>
      </c>
      <c r="T18" s="509" t="s">
        <v>22</v>
      </c>
    </row>
    <row r="19">
      <c r="A19" s="236">
        <v>993.0</v>
      </c>
      <c r="B19" s="191">
        <v>45929.0</v>
      </c>
      <c r="C19" s="241">
        <v>0.5416666666666666</v>
      </c>
      <c r="D19" s="182" t="s">
        <v>24</v>
      </c>
      <c r="E19" s="481" t="s">
        <v>482</v>
      </c>
      <c r="F19" s="205" t="s">
        <v>90</v>
      </c>
      <c r="G19" s="621" t="s">
        <v>1958</v>
      </c>
      <c r="H19" s="205" t="s">
        <v>101</v>
      </c>
      <c r="I19" s="447">
        <v>45929.0</v>
      </c>
      <c r="J19" s="476">
        <v>0.6576388888888889</v>
      </c>
      <c r="K19" s="186"/>
      <c r="L19" s="184" t="s">
        <v>1960</v>
      </c>
      <c r="M19" s="184" t="s">
        <v>1961</v>
      </c>
      <c r="N19" s="184">
        <f t="shared" si="1"/>
        <v>25</v>
      </c>
      <c r="O19" s="187" t="s">
        <v>19</v>
      </c>
      <c r="P19" s="188" t="s">
        <v>20</v>
      </c>
      <c r="Q19" s="203" t="s">
        <v>1962</v>
      </c>
      <c r="R19" s="672"/>
      <c r="S19" s="509" t="s">
        <v>1901</v>
      </c>
      <c r="T19" s="509" t="s">
        <v>22</v>
      </c>
    </row>
    <row r="20">
      <c r="A20" s="236">
        <v>994.0</v>
      </c>
      <c r="B20" s="191">
        <v>45929.0</v>
      </c>
      <c r="C20" s="208">
        <v>0.4375</v>
      </c>
      <c r="D20" s="182" t="s">
        <v>48</v>
      </c>
      <c r="E20" s="475" t="s">
        <v>1963</v>
      </c>
      <c r="F20" s="195" t="s">
        <v>351</v>
      </c>
      <c r="G20" s="479" t="s">
        <v>1964</v>
      </c>
      <c r="H20" s="195" t="s">
        <v>53</v>
      </c>
      <c r="I20" s="201">
        <v>45929.0</v>
      </c>
      <c r="J20" s="257">
        <v>0.5479166666666667</v>
      </c>
      <c r="K20" s="178"/>
      <c r="L20" s="195">
        <v>68720.0</v>
      </c>
      <c r="M20" s="192">
        <v>68895.0</v>
      </c>
      <c r="N20" s="184">
        <f t="shared" si="1"/>
        <v>175</v>
      </c>
      <c r="O20" s="475" t="s">
        <v>19</v>
      </c>
      <c r="P20" s="188" t="s">
        <v>20</v>
      </c>
      <c r="Q20" s="192" t="s">
        <v>1965</v>
      </c>
      <c r="R20" s="610"/>
      <c r="S20" s="509" t="s">
        <v>1901</v>
      </c>
      <c r="T20" s="509" t="s">
        <v>22</v>
      </c>
    </row>
    <row r="21">
      <c r="A21" s="236">
        <v>995.0</v>
      </c>
      <c r="B21" s="191">
        <v>45929.0</v>
      </c>
      <c r="C21" s="208">
        <v>0.425</v>
      </c>
      <c r="D21" s="182" t="s">
        <v>1966</v>
      </c>
      <c r="E21" s="481" t="s">
        <v>1967</v>
      </c>
      <c r="F21" s="205" t="s">
        <v>18</v>
      </c>
      <c r="G21" s="621" t="s">
        <v>1968</v>
      </c>
      <c r="H21" s="205" t="s">
        <v>1969</v>
      </c>
      <c r="I21" s="447">
        <v>45929.0</v>
      </c>
      <c r="J21" s="476">
        <v>0.46597222222222223</v>
      </c>
      <c r="K21" s="186"/>
      <c r="L21" s="195">
        <v>163842.0</v>
      </c>
      <c r="M21" s="192">
        <v>163924.0</v>
      </c>
      <c r="N21" s="184">
        <f t="shared" si="1"/>
        <v>82</v>
      </c>
      <c r="O21" s="481" t="s">
        <v>19</v>
      </c>
      <c r="P21" s="188" t="s">
        <v>20</v>
      </c>
      <c r="Q21" s="203" t="s">
        <v>1496</v>
      </c>
      <c r="R21" s="684"/>
      <c r="S21" s="509" t="s">
        <v>1901</v>
      </c>
      <c r="T21" s="509" t="s">
        <v>22</v>
      </c>
    </row>
    <row r="22">
      <c r="A22" s="236">
        <v>996.0</v>
      </c>
      <c r="B22" s="191">
        <v>45929.0</v>
      </c>
      <c r="C22" s="208">
        <v>0.44583333333333336</v>
      </c>
      <c r="D22" s="182" t="s">
        <v>103</v>
      </c>
      <c r="E22" s="475" t="s">
        <v>1970</v>
      </c>
      <c r="F22" s="195" t="s">
        <v>18</v>
      </c>
      <c r="G22" s="479" t="s">
        <v>1971</v>
      </c>
      <c r="H22" s="195" t="s">
        <v>1972</v>
      </c>
      <c r="I22" s="201">
        <v>45929.0</v>
      </c>
      <c r="J22" s="257">
        <v>0.6048611111111111</v>
      </c>
      <c r="K22" s="178"/>
      <c r="L22" s="195">
        <v>161467.0</v>
      </c>
      <c r="M22" s="192">
        <v>161503.0</v>
      </c>
      <c r="N22" s="184">
        <f t="shared" si="1"/>
        <v>36</v>
      </c>
      <c r="O22" s="475" t="s">
        <v>19</v>
      </c>
      <c r="P22" s="188" t="s">
        <v>20</v>
      </c>
      <c r="Q22" s="192" t="s">
        <v>1973</v>
      </c>
      <c r="R22" s="684"/>
      <c r="S22" s="509" t="s">
        <v>1901</v>
      </c>
      <c r="T22" s="509" t="s">
        <v>22</v>
      </c>
    </row>
    <row r="23">
      <c r="A23" s="236">
        <v>997.0</v>
      </c>
      <c r="B23" s="191">
        <v>45929.0</v>
      </c>
      <c r="C23" s="208">
        <v>0.5833333333333334</v>
      </c>
      <c r="D23" s="182" t="s">
        <v>24</v>
      </c>
      <c r="E23" s="481" t="s">
        <v>762</v>
      </c>
      <c r="F23" s="205" t="s">
        <v>441</v>
      </c>
      <c r="G23" s="621" t="s">
        <v>1974</v>
      </c>
      <c r="H23" s="205" t="s">
        <v>1975</v>
      </c>
      <c r="I23" s="447">
        <v>45929.0</v>
      </c>
      <c r="J23" s="476">
        <v>0.6625</v>
      </c>
      <c r="K23" s="186"/>
      <c r="L23" s="184" t="s">
        <v>1976</v>
      </c>
      <c r="M23" s="184" t="s">
        <v>1977</v>
      </c>
      <c r="N23" s="184">
        <f t="shared" si="1"/>
        <v>6</v>
      </c>
      <c r="O23" s="187" t="s">
        <v>19</v>
      </c>
      <c r="P23" s="188" t="s">
        <v>20</v>
      </c>
      <c r="Q23" s="203" t="s">
        <v>1978</v>
      </c>
      <c r="R23" s="687"/>
      <c r="S23" s="688" t="s">
        <v>1901</v>
      </c>
      <c r="T23" s="509" t="s">
        <v>22</v>
      </c>
    </row>
    <row r="24">
      <c r="A24" s="236">
        <v>998.0</v>
      </c>
      <c r="B24" s="191">
        <v>45929.0</v>
      </c>
      <c r="C24" s="208">
        <v>0.5993055555555555</v>
      </c>
      <c r="D24" s="182" t="s">
        <v>103</v>
      </c>
      <c r="E24" s="475" t="s">
        <v>1979</v>
      </c>
      <c r="F24" s="195" t="s">
        <v>90</v>
      </c>
      <c r="G24" s="479" t="s">
        <v>92</v>
      </c>
      <c r="H24" s="195" t="s">
        <v>1980</v>
      </c>
      <c r="I24" s="201">
        <v>45929.0</v>
      </c>
      <c r="J24" s="257">
        <v>0.6840277777777778</v>
      </c>
      <c r="K24" s="178"/>
      <c r="L24" s="416">
        <v>17009.0</v>
      </c>
      <c r="M24" s="416">
        <v>17059.0</v>
      </c>
      <c r="N24" s="184">
        <f t="shared" si="1"/>
        <v>50</v>
      </c>
      <c r="O24" s="416" t="s">
        <v>19</v>
      </c>
      <c r="P24" s="416" t="s">
        <v>20</v>
      </c>
      <c r="Q24" s="416" t="s">
        <v>1981</v>
      </c>
      <c r="R24" s="500"/>
      <c r="S24" s="689" t="s">
        <v>1901</v>
      </c>
      <c r="T24" s="509" t="s">
        <v>22</v>
      </c>
    </row>
    <row r="25">
      <c r="A25" s="236">
        <v>999.0</v>
      </c>
      <c r="B25" s="191">
        <v>45929.0</v>
      </c>
      <c r="C25" s="208">
        <v>0.6666666666666666</v>
      </c>
      <c r="D25" s="182" t="s">
        <v>615</v>
      </c>
      <c r="E25" s="481" t="s">
        <v>1590</v>
      </c>
      <c r="F25" s="205" t="s">
        <v>49</v>
      </c>
      <c r="G25" s="621" t="s">
        <v>1982</v>
      </c>
      <c r="H25" s="205" t="s">
        <v>1983</v>
      </c>
      <c r="I25" s="447">
        <v>45929.0</v>
      </c>
      <c r="J25" s="476">
        <v>0.7423611111111111</v>
      </c>
      <c r="K25" s="186"/>
      <c r="L25" s="408">
        <v>294520.0</v>
      </c>
      <c r="M25" s="408">
        <v>294584.0</v>
      </c>
      <c r="N25" s="184">
        <f t="shared" si="1"/>
        <v>64</v>
      </c>
      <c r="O25" s="408" t="s">
        <v>19</v>
      </c>
      <c r="P25" s="408" t="s">
        <v>20</v>
      </c>
      <c r="Q25" s="408" t="s">
        <v>1984</v>
      </c>
      <c r="R25" s="690"/>
      <c r="S25" s="691" t="s">
        <v>1901</v>
      </c>
      <c r="T25" s="509" t="s">
        <v>22</v>
      </c>
    </row>
    <row r="26">
      <c r="A26" s="236">
        <v>1000.0</v>
      </c>
      <c r="B26" s="191">
        <v>45929.0</v>
      </c>
      <c r="C26" s="208">
        <v>0.75</v>
      </c>
      <c r="D26" s="182" t="s">
        <v>146</v>
      </c>
      <c r="E26" s="475" t="s">
        <v>162</v>
      </c>
      <c r="F26" s="195" t="s">
        <v>57</v>
      </c>
      <c r="G26" s="479" t="s">
        <v>59</v>
      </c>
      <c r="H26" s="195" t="s">
        <v>1985</v>
      </c>
      <c r="I26" s="201">
        <v>45929.0</v>
      </c>
      <c r="J26" s="257">
        <v>0.9138888888888889</v>
      </c>
      <c r="K26" s="178"/>
      <c r="L26" s="416">
        <v>6157.0</v>
      </c>
      <c r="M26" s="416">
        <v>6168.0</v>
      </c>
      <c r="N26" s="184">
        <f t="shared" si="1"/>
        <v>11</v>
      </c>
      <c r="O26" s="416" t="s">
        <v>19</v>
      </c>
      <c r="P26" s="416" t="s">
        <v>20</v>
      </c>
      <c r="Q26" s="416" t="s">
        <v>1986</v>
      </c>
      <c r="R26" s="500">
        <v>0.8576388888888888</v>
      </c>
      <c r="S26" s="590"/>
      <c r="T26" s="509" t="s">
        <v>22</v>
      </c>
    </row>
    <row r="27">
      <c r="A27" s="236">
        <v>1001.0</v>
      </c>
      <c r="B27" s="191">
        <v>45929.0</v>
      </c>
      <c r="C27" s="208">
        <v>0.75</v>
      </c>
      <c r="D27" s="182" t="s">
        <v>146</v>
      </c>
      <c r="E27" s="481" t="s">
        <v>162</v>
      </c>
      <c r="F27" s="205" t="s">
        <v>57</v>
      </c>
      <c r="G27" s="621" t="s">
        <v>164</v>
      </c>
      <c r="H27" s="205" t="s">
        <v>1985</v>
      </c>
      <c r="I27" s="447">
        <v>45929.0</v>
      </c>
      <c r="J27" s="476">
        <v>0.9138888888888889</v>
      </c>
      <c r="K27" s="186"/>
      <c r="L27" s="408">
        <v>44778.0</v>
      </c>
      <c r="M27" s="408">
        <v>44786.0</v>
      </c>
      <c r="N27" s="184">
        <f t="shared" si="1"/>
        <v>8</v>
      </c>
      <c r="O27" s="408" t="s">
        <v>19</v>
      </c>
      <c r="P27" s="408" t="s">
        <v>20</v>
      </c>
      <c r="Q27" s="408" t="s">
        <v>1987</v>
      </c>
      <c r="R27" s="503">
        <v>0.8576388888888888</v>
      </c>
      <c r="S27" s="692"/>
      <c r="T27" s="509" t="s">
        <v>22</v>
      </c>
    </row>
    <row r="28">
      <c r="A28" s="236">
        <v>1002.0</v>
      </c>
      <c r="B28" s="191">
        <v>45929.0</v>
      </c>
      <c r="C28" s="208">
        <v>0.8333333333333334</v>
      </c>
      <c r="D28" s="182" t="s">
        <v>103</v>
      </c>
      <c r="E28" s="475" t="s">
        <v>1988</v>
      </c>
      <c r="F28" s="195" t="s">
        <v>49</v>
      </c>
      <c r="G28" s="479" t="s">
        <v>1989</v>
      </c>
      <c r="H28" s="195" t="s">
        <v>1990</v>
      </c>
      <c r="I28" s="201">
        <v>45929.0</v>
      </c>
      <c r="J28" s="257">
        <v>0.9472222222222222</v>
      </c>
      <c r="K28" s="178"/>
      <c r="L28" s="416">
        <v>36464.0</v>
      </c>
      <c r="M28" s="416">
        <v>36572.0</v>
      </c>
      <c r="N28" s="184">
        <f t="shared" si="1"/>
        <v>108</v>
      </c>
      <c r="O28" s="416" t="s">
        <v>19</v>
      </c>
      <c r="P28" s="416" t="s">
        <v>20</v>
      </c>
      <c r="Q28" s="416" t="s">
        <v>1991</v>
      </c>
      <c r="R28" s="499"/>
      <c r="S28" s="693"/>
      <c r="T28" s="509" t="s">
        <v>22</v>
      </c>
    </row>
    <row r="29">
      <c r="A29" s="236">
        <v>1003.0</v>
      </c>
      <c r="B29" s="191">
        <v>45929.0</v>
      </c>
      <c r="C29" s="208">
        <v>0.7236111111111111</v>
      </c>
      <c r="D29" s="182" t="s">
        <v>362</v>
      </c>
      <c r="E29" s="481" t="s">
        <v>1992</v>
      </c>
      <c r="F29" s="205" t="s">
        <v>18</v>
      </c>
      <c r="G29" s="686"/>
      <c r="H29" s="205" t="s">
        <v>1993</v>
      </c>
      <c r="I29" s="447">
        <v>45929.0</v>
      </c>
      <c r="J29" s="476">
        <v>0.8069444444444445</v>
      </c>
      <c r="K29" s="186"/>
      <c r="L29" s="408">
        <v>150371.0</v>
      </c>
      <c r="M29" s="408"/>
      <c r="N29" s="184">
        <f t="shared" si="1"/>
        <v>-150371</v>
      </c>
      <c r="O29" s="408" t="s">
        <v>19</v>
      </c>
      <c r="P29" s="408" t="s">
        <v>20</v>
      </c>
      <c r="Q29" s="408" t="s">
        <v>1994</v>
      </c>
      <c r="R29" s="690"/>
      <c r="S29" s="694" t="s">
        <v>1901</v>
      </c>
      <c r="T29" s="509" t="s">
        <v>22</v>
      </c>
    </row>
    <row r="30">
      <c r="A30" s="236">
        <v>1004.0</v>
      </c>
      <c r="B30" s="191">
        <v>45929.0</v>
      </c>
      <c r="C30" s="208">
        <v>0.8118055555555556</v>
      </c>
      <c r="D30" s="182" t="s">
        <v>190</v>
      </c>
      <c r="E30" s="475" t="s">
        <v>1995</v>
      </c>
      <c r="F30" s="195" t="s">
        <v>251</v>
      </c>
      <c r="G30" s="479" t="s">
        <v>779</v>
      </c>
      <c r="H30" s="195" t="s">
        <v>1996</v>
      </c>
      <c r="I30" s="201">
        <v>45929.0</v>
      </c>
      <c r="J30" s="257">
        <v>0.8333333333333334</v>
      </c>
      <c r="K30" s="178"/>
      <c r="L30" s="416">
        <v>450178.0</v>
      </c>
      <c r="M30" s="416">
        <v>450180.0</v>
      </c>
      <c r="N30" s="184">
        <f t="shared" si="1"/>
        <v>2</v>
      </c>
      <c r="O30" s="416" t="s">
        <v>19</v>
      </c>
      <c r="P30" s="416" t="s">
        <v>20</v>
      </c>
      <c r="Q30" s="416" t="s">
        <v>1997</v>
      </c>
      <c r="R30" s="499"/>
      <c r="S30" s="694" t="s">
        <v>1901</v>
      </c>
      <c r="T30" s="509" t="s">
        <v>22</v>
      </c>
    </row>
    <row r="31">
      <c r="A31" s="236">
        <v>1005.0</v>
      </c>
      <c r="B31" s="191">
        <v>45929.0</v>
      </c>
      <c r="C31" s="208">
        <v>0.8270833333333333</v>
      </c>
      <c r="D31" s="182" t="s">
        <v>24</v>
      </c>
      <c r="E31" s="481" t="s">
        <v>1998</v>
      </c>
      <c r="F31" s="205" t="s">
        <v>251</v>
      </c>
      <c r="G31" s="621" t="s">
        <v>1999</v>
      </c>
      <c r="H31" s="205" t="s">
        <v>2000</v>
      </c>
      <c r="I31" s="447">
        <v>45929.0</v>
      </c>
      <c r="J31" s="476">
        <v>0.9180555555555555</v>
      </c>
      <c r="K31" s="186"/>
      <c r="L31" s="408">
        <v>235093.0</v>
      </c>
      <c r="M31" s="695">
        <v>235185.0</v>
      </c>
      <c r="N31" s="184">
        <f t="shared" si="1"/>
        <v>92</v>
      </c>
      <c r="O31" s="408" t="s">
        <v>19</v>
      </c>
      <c r="P31" s="408" t="s">
        <v>20</v>
      </c>
      <c r="Q31" s="408" t="s">
        <v>2001</v>
      </c>
      <c r="R31" s="503">
        <v>0.8701388888888889</v>
      </c>
      <c r="S31" s="564"/>
      <c r="T31" s="509" t="s">
        <v>22</v>
      </c>
    </row>
    <row r="32">
      <c r="A32" s="236">
        <v>1006.0</v>
      </c>
      <c r="B32" s="191">
        <v>45929.0</v>
      </c>
      <c r="C32" s="208">
        <v>0.9277777777777778</v>
      </c>
      <c r="D32" s="182" t="s">
        <v>17</v>
      </c>
      <c r="E32" s="475" t="s">
        <v>2002</v>
      </c>
      <c r="F32" s="195" t="s">
        <v>18</v>
      </c>
      <c r="G32" s="696"/>
      <c r="H32" s="195" t="s">
        <v>2003</v>
      </c>
      <c r="I32" s="201">
        <v>45929.0</v>
      </c>
      <c r="J32" s="207"/>
      <c r="K32" s="178"/>
      <c r="L32" s="416">
        <v>34579.0</v>
      </c>
      <c r="M32" s="32"/>
      <c r="N32" s="184">
        <f t="shared" si="1"/>
        <v>-34579</v>
      </c>
      <c r="O32" s="697" t="s">
        <v>452</v>
      </c>
      <c r="P32" s="697" t="s">
        <v>20</v>
      </c>
      <c r="Q32" s="32"/>
      <c r="R32" s="32"/>
      <c r="T32" s="509" t="s">
        <v>22</v>
      </c>
    </row>
  </sheetData>
  <mergeCells count="3">
    <mergeCell ref="B1:J1"/>
    <mergeCell ref="L1:N1"/>
    <mergeCell ref="O1:Q1"/>
  </mergeCells>
  <conditionalFormatting sqref="O3:O23">
    <cfRule type="notContainsBlanks" dxfId="3" priority="1">
      <formula>LEN(TRIM(O3))&gt;0</formula>
    </cfRule>
  </conditionalFormatting>
  <dataValidations>
    <dataValidation type="list" allowBlank="1" showErrorMessage="1" sqref="P3:P32">
      <formula1>"MICHELLE,BARBARA,ANGELA,A VERIFICAR,DANIEL,BEATIZ"</formula1>
    </dataValidation>
    <dataValidation type="list" allowBlank="1" showErrorMessage="1" sqref="O3:O32">
      <formula1>"FINALIZADO,EM VIAGEM,NA ORIGEM,AGENDADO,FALTA DOC,CANCELADA,NO DESTINO FINAL,PERNOITE,REPROVADA"</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10.38"/>
    <col customWidth="1" min="3" max="3" width="9.75"/>
    <col customWidth="1" min="4" max="4" width="10.13"/>
    <col customWidth="1" min="5" max="5" width="30.5"/>
    <col customWidth="1" min="6" max="6" width="11.63"/>
    <col customWidth="1" min="7" max="7" width="10.25"/>
    <col customWidth="1" min="8" max="8" width="15.38"/>
    <col customWidth="1" min="9" max="9" width="11.38"/>
    <col customWidth="1" min="10" max="10" width="9.75"/>
    <col customWidth="1" min="11" max="11" width="0.88"/>
    <col customWidth="1" min="12" max="12" width="8.5"/>
    <col customWidth="1" min="13" max="13" width="9.0"/>
    <col customWidth="1" min="14" max="14" width="7.88"/>
    <col customWidth="1" min="15" max="15" width="17.0"/>
    <col customWidth="1" min="17" max="17" width="30.38"/>
  </cols>
  <sheetData>
    <row r="1">
      <c r="A1" s="1"/>
      <c r="B1" s="612" t="s">
        <v>199</v>
      </c>
      <c r="C1" s="99"/>
      <c r="D1" s="99"/>
      <c r="E1" s="100"/>
      <c r="F1" s="100"/>
      <c r="G1" s="100"/>
      <c r="H1" s="100"/>
      <c r="I1" s="100"/>
      <c r="J1" s="101"/>
      <c r="L1" s="612" t="s">
        <v>200</v>
      </c>
      <c r="M1" s="100"/>
      <c r="N1" s="101"/>
      <c r="O1" s="172"/>
      <c r="P1" s="173"/>
      <c r="Q1" s="174"/>
      <c r="R1" s="698"/>
      <c r="S1" s="175" t="s">
        <v>2004</v>
      </c>
      <c r="T1" s="175" t="s">
        <v>1179</v>
      </c>
    </row>
    <row r="2">
      <c r="A2" s="1" t="s">
        <v>201</v>
      </c>
      <c r="B2" s="229" t="s">
        <v>5</v>
      </c>
      <c r="C2" s="230" t="s">
        <v>6</v>
      </c>
      <c r="D2" s="231" t="s">
        <v>2</v>
      </c>
      <c r="E2" s="231" t="s">
        <v>1</v>
      </c>
      <c r="F2" s="231" t="s">
        <v>3</v>
      </c>
      <c r="G2" s="230" t="s">
        <v>9</v>
      </c>
      <c r="H2" s="230" t="s">
        <v>10</v>
      </c>
      <c r="I2" s="231" t="s">
        <v>11</v>
      </c>
      <c r="J2" s="230" t="s">
        <v>202</v>
      </c>
      <c r="K2" s="106"/>
      <c r="L2" s="176" t="s">
        <v>14</v>
      </c>
      <c r="M2" s="176" t="s">
        <v>15</v>
      </c>
      <c r="N2" s="176" t="s">
        <v>203</v>
      </c>
      <c r="O2" s="176" t="s">
        <v>4</v>
      </c>
      <c r="P2" s="175" t="s">
        <v>7</v>
      </c>
      <c r="Q2" s="175" t="s">
        <v>8</v>
      </c>
      <c r="R2" s="175" t="s">
        <v>1915</v>
      </c>
      <c r="S2" s="699"/>
      <c r="T2" s="699"/>
    </row>
    <row r="3">
      <c r="A3" s="236">
        <v>1006.0</v>
      </c>
      <c r="B3" s="191">
        <v>45929.0</v>
      </c>
      <c r="C3" s="208">
        <v>0.9277777777777778</v>
      </c>
      <c r="D3" s="182" t="s">
        <v>17</v>
      </c>
      <c r="E3" s="481" t="s">
        <v>2002</v>
      </c>
      <c r="F3" s="205" t="s">
        <v>18</v>
      </c>
      <c r="G3" s="686"/>
      <c r="H3" s="205" t="s">
        <v>2003</v>
      </c>
      <c r="I3" s="447">
        <v>45929.0</v>
      </c>
      <c r="J3" s="476">
        <v>0.2625</v>
      </c>
      <c r="K3" s="186"/>
      <c r="L3" s="408">
        <v>34579.0</v>
      </c>
      <c r="M3" s="444">
        <v>34792.0</v>
      </c>
      <c r="N3" s="184">
        <f t="shared" ref="N3:N25" si="1">M3-L3</f>
        <v>213</v>
      </c>
      <c r="O3" s="408" t="s">
        <v>19</v>
      </c>
      <c r="P3" s="408" t="s">
        <v>50</v>
      </c>
      <c r="Q3" s="514"/>
      <c r="R3" s="514"/>
      <c r="S3" s="700" t="s">
        <v>2005</v>
      </c>
      <c r="T3" s="588" t="s">
        <v>22</v>
      </c>
    </row>
    <row r="4">
      <c r="A4" s="236">
        <v>1007.0</v>
      </c>
      <c r="B4" s="180">
        <v>45930.0</v>
      </c>
      <c r="C4" s="241">
        <v>0.4583333333333333</v>
      </c>
      <c r="D4" s="195" t="s">
        <v>30</v>
      </c>
      <c r="E4" s="183" t="s">
        <v>609</v>
      </c>
      <c r="F4" s="184" t="s">
        <v>122</v>
      </c>
      <c r="G4" s="430" t="s">
        <v>2006</v>
      </c>
      <c r="H4" s="184" t="s">
        <v>2007</v>
      </c>
      <c r="I4" s="180">
        <v>45930.0</v>
      </c>
      <c r="J4" s="257">
        <v>0.6534722222222222</v>
      </c>
      <c r="K4" s="178"/>
      <c r="L4" s="184" t="s">
        <v>2008</v>
      </c>
      <c r="M4" s="184" t="s">
        <v>2009</v>
      </c>
      <c r="N4" s="184">
        <f t="shared" si="1"/>
        <v>128</v>
      </c>
      <c r="O4" s="187" t="s">
        <v>19</v>
      </c>
      <c r="P4" s="188" t="s">
        <v>50</v>
      </c>
      <c r="Q4" s="192" t="s">
        <v>2010</v>
      </c>
      <c r="R4" s="701"/>
      <c r="S4" s="699" t="s">
        <v>1835</v>
      </c>
      <c r="T4" s="588" t="s">
        <v>22</v>
      </c>
    </row>
    <row r="5">
      <c r="A5" s="236">
        <v>1008.0</v>
      </c>
      <c r="B5" s="180">
        <v>45930.0</v>
      </c>
      <c r="C5" s="241">
        <v>0.3333333333333333</v>
      </c>
      <c r="D5" s="195" t="s">
        <v>103</v>
      </c>
      <c r="E5" s="183" t="s">
        <v>2011</v>
      </c>
      <c r="F5" s="184" t="s">
        <v>1727</v>
      </c>
      <c r="G5" s="430" t="s">
        <v>2012</v>
      </c>
      <c r="H5" s="184" t="s">
        <v>2013</v>
      </c>
      <c r="I5" s="180">
        <v>45930.0</v>
      </c>
      <c r="J5" s="257">
        <v>0.6291666666666667</v>
      </c>
      <c r="K5" s="186"/>
      <c r="L5" s="184" t="s">
        <v>2014</v>
      </c>
      <c r="M5" s="184" t="s">
        <v>2015</v>
      </c>
      <c r="N5" s="184">
        <f t="shared" si="1"/>
        <v>291</v>
      </c>
      <c r="O5" s="187" t="s">
        <v>19</v>
      </c>
      <c r="P5" s="188" t="s">
        <v>50</v>
      </c>
      <c r="Q5" s="203" t="s">
        <v>2016</v>
      </c>
      <c r="R5" s="701"/>
      <c r="S5" s="699" t="s">
        <v>1835</v>
      </c>
      <c r="T5" s="588" t="s">
        <v>22</v>
      </c>
    </row>
    <row r="6">
      <c r="A6" s="236">
        <v>1009.0</v>
      </c>
      <c r="B6" s="180">
        <v>45930.0</v>
      </c>
      <c r="C6" s="241">
        <v>0.3333333333333333</v>
      </c>
      <c r="D6" s="195" t="s">
        <v>24</v>
      </c>
      <c r="E6" s="183" t="s">
        <v>961</v>
      </c>
      <c r="F6" s="184" t="s">
        <v>90</v>
      </c>
      <c r="G6" s="430" t="s">
        <v>100</v>
      </c>
      <c r="H6" s="184" t="s">
        <v>93</v>
      </c>
      <c r="I6" s="180">
        <v>45930.0</v>
      </c>
      <c r="J6" s="257">
        <v>0.5194444444444445</v>
      </c>
      <c r="K6" s="178"/>
      <c r="L6" s="184" t="s">
        <v>2017</v>
      </c>
      <c r="M6" s="184" t="s">
        <v>2018</v>
      </c>
      <c r="N6" s="184">
        <f t="shared" si="1"/>
        <v>78</v>
      </c>
      <c r="O6" s="187" t="s">
        <v>19</v>
      </c>
      <c r="P6" s="188" t="s">
        <v>50</v>
      </c>
      <c r="Q6" s="192" t="s">
        <v>2019</v>
      </c>
      <c r="R6" s="701"/>
      <c r="S6" s="699" t="s">
        <v>1835</v>
      </c>
      <c r="T6" s="588" t="s">
        <v>22</v>
      </c>
    </row>
    <row r="7">
      <c r="A7" s="236">
        <v>1010.0</v>
      </c>
      <c r="B7" s="180">
        <v>45930.0</v>
      </c>
      <c r="C7" s="241">
        <v>0.3333333333333333</v>
      </c>
      <c r="D7" s="195" t="s">
        <v>190</v>
      </c>
      <c r="E7" s="183" t="s">
        <v>2020</v>
      </c>
      <c r="F7" s="195" t="s">
        <v>49</v>
      </c>
      <c r="G7" s="479" t="s">
        <v>132</v>
      </c>
      <c r="H7" s="195" t="s">
        <v>2021</v>
      </c>
      <c r="I7" s="180">
        <v>45930.0</v>
      </c>
      <c r="J7" s="257">
        <v>0.4708333333333333</v>
      </c>
      <c r="K7" s="669"/>
      <c r="L7" s="195">
        <v>22893.0</v>
      </c>
      <c r="M7" s="195">
        <v>22970.0</v>
      </c>
      <c r="N7" s="184">
        <f t="shared" si="1"/>
        <v>77</v>
      </c>
      <c r="O7" s="187" t="s">
        <v>19</v>
      </c>
      <c r="P7" s="188" t="s">
        <v>50</v>
      </c>
      <c r="Q7" s="203" t="s">
        <v>2022</v>
      </c>
      <c r="R7" s="684"/>
      <c r="S7" s="699" t="s">
        <v>1835</v>
      </c>
      <c r="T7" s="588" t="s">
        <v>22</v>
      </c>
    </row>
    <row r="8">
      <c r="A8" s="236">
        <v>1011.0</v>
      </c>
      <c r="B8" s="180">
        <v>45930.0</v>
      </c>
      <c r="C8" s="241">
        <v>0.3333333333333333</v>
      </c>
      <c r="D8" s="195" t="s">
        <v>190</v>
      </c>
      <c r="E8" s="475" t="s">
        <v>1618</v>
      </c>
      <c r="F8" s="195" t="s">
        <v>49</v>
      </c>
      <c r="G8" s="475" t="s">
        <v>2023</v>
      </c>
      <c r="H8" s="625" t="s">
        <v>2024</v>
      </c>
      <c r="I8" s="180">
        <v>45930.0</v>
      </c>
      <c r="J8" s="257">
        <v>0.9333333333333333</v>
      </c>
      <c r="K8" s="178"/>
      <c r="L8" s="195">
        <v>358219.0</v>
      </c>
      <c r="M8" s="195">
        <v>358321.0</v>
      </c>
      <c r="N8" s="184">
        <f t="shared" si="1"/>
        <v>102</v>
      </c>
      <c r="O8" s="187" t="s">
        <v>19</v>
      </c>
      <c r="P8" s="188" t="s">
        <v>50</v>
      </c>
      <c r="Q8" s="192" t="s">
        <v>2025</v>
      </c>
      <c r="R8" s="209">
        <v>0.825</v>
      </c>
      <c r="S8" s="425"/>
      <c r="T8" s="588" t="s">
        <v>22</v>
      </c>
    </row>
    <row r="9">
      <c r="A9" s="236">
        <v>1012.0</v>
      </c>
      <c r="B9" s="180">
        <v>45930.0</v>
      </c>
      <c r="C9" s="241">
        <v>0.25</v>
      </c>
      <c r="D9" s="475" t="s">
        <v>24</v>
      </c>
      <c r="E9" s="475" t="s">
        <v>141</v>
      </c>
      <c r="F9" s="195" t="s">
        <v>25</v>
      </c>
      <c r="G9" s="195" t="s">
        <v>40</v>
      </c>
      <c r="H9" s="195" t="s">
        <v>85</v>
      </c>
      <c r="I9" s="180">
        <v>45930.0</v>
      </c>
      <c r="J9" s="257">
        <v>0.28194444444444444</v>
      </c>
      <c r="K9" s="186"/>
      <c r="L9" s="205">
        <v>44390.0</v>
      </c>
      <c r="M9" s="203">
        <v>44403.0</v>
      </c>
      <c r="N9" s="184">
        <f t="shared" si="1"/>
        <v>13</v>
      </c>
      <c r="O9" s="481" t="s">
        <v>19</v>
      </c>
      <c r="P9" s="188" t="s">
        <v>50</v>
      </c>
      <c r="Q9" s="203" t="s">
        <v>2026</v>
      </c>
      <c r="R9" s="260"/>
      <c r="S9" s="239" t="s">
        <v>2027</v>
      </c>
      <c r="T9" s="588" t="s">
        <v>22</v>
      </c>
    </row>
    <row r="10">
      <c r="A10" s="236">
        <v>1013.0</v>
      </c>
      <c r="B10" s="180">
        <v>45930.0</v>
      </c>
      <c r="C10" s="241">
        <v>0.39861111111111114</v>
      </c>
      <c r="D10" s="195" t="s">
        <v>190</v>
      </c>
      <c r="E10" s="183" t="s">
        <v>482</v>
      </c>
      <c r="F10" s="184" t="s">
        <v>251</v>
      </c>
      <c r="G10" s="195" t="s">
        <v>2028</v>
      </c>
      <c r="H10" s="475" t="s">
        <v>2029</v>
      </c>
      <c r="I10" s="180">
        <v>45930.0</v>
      </c>
      <c r="J10" s="257">
        <v>0.44722222222222224</v>
      </c>
      <c r="K10" s="178"/>
      <c r="L10" s="184" t="s">
        <v>2030</v>
      </c>
      <c r="M10" s="184" t="s">
        <v>2031</v>
      </c>
      <c r="N10" s="184">
        <f t="shared" si="1"/>
        <v>10</v>
      </c>
      <c r="O10" s="187" t="s">
        <v>19</v>
      </c>
      <c r="P10" s="188" t="s">
        <v>50</v>
      </c>
      <c r="Q10" s="192" t="s">
        <v>2032</v>
      </c>
      <c r="R10" s="209"/>
      <c r="S10" s="242" t="s">
        <v>2033</v>
      </c>
      <c r="T10" s="588" t="s">
        <v>22</v>
      </c>
    </row>
    <row r="11">
      <c r="A11" s="236">
        <v>1014.0</v>
      </c>
      <c r="B11" s="180">
        <v>45930.0</v>
      </c>
      <c r="C11" s="241">
        <v>0.7083333333333334</v>
      </c>
      <c r="D11" s="195" t="s">
        <v>615</v>
      </c>
      <c r="E11" s="475" t="s">
        <v>1590</v>
      </c>
      <c r="F11" s="195" t="s">
        <v>365</v>
      </c>
      <c r="G11" s="195" t="s">
        <v>1878</v>
      </c>
      <c r="H11" s="475" t="s">
        <v>1879</v>
      </c>
      <c r="I11" s="180">
        <v>45930.0</v>
      </c>
      <c r="J11" s="257">
        <v>0.7201388888888889</v>
      </c>
      <c r="K11" s="178"/>
      <c r="L11" s="195">
        <v>261.6</v>
      </c>
      <c r="M11" s="192">
        <v>325.1</v>
      </c>
      <c r="N11" s="184">
        <f t="shared" si="1"/>
        <v>63.5</v>
      </c>
      <c r="O11" s="187" t="s">
        <v>19</v>
      </c>
      <c r="P11" s="188" t="s">
        <v>50</v>
      </c>
      <c r="Q11" s="203" t="s">
        <v>2034</v>
      </c>
      <c r="R11" s="260"/>
      <c r="S11" s="239" t="s">
        <v>2033</v>
      </c>
      <c r="T11" s="588" t="s">
        <v>22</v>
      </c>
    </row>
    <row r="12">
      <c r="A12" s="236">
        <v>1015.0</v>
      </c>
      <c r="B12" s="180">
        <v>45930.0</v>
      </c>
      <c r="C12" s="241">
        <v>0.5833333333333334</v>
      </c>
      <c r="D12" s="195" t="s">
        <v>24</v>
      </c>
      <c r="E12" s="475" t="s">
        <v>279</v>
      </c>
      <c r="F12" s="195" t="s">
        <v>280</v>
      </c>
      <c r="G12" s="479" t="s">
        <v>896</v>
      </c>
      <c r="H12" s="475" t="s">
        <v>188</v>
      </c>
      <c r="I12" s="180">
        <v>45930.0</v>
      </c>
      <c r="J12" s="257">
        <v>0.6597222222222222</v>
      </c>
      <c r="K12" s="178"/>
      <c r="L12" s="195">
        <v>187261.0</v>
      </c>
      <c r="M12" s="192">
        <v>187280.0</v>
      </c>
      <c r="N12" s="184">
        <f t="shared" si="1"/>
        <v>19</v>
      </c>
      <c r="O12" s="187" t="s">
        <v>19</v>
      </c>
      <c r="P12" s="188" t="s">
        <v>50</v>
      </c>
      <c r="Q12" s="610" t="s">
        <v>897</v>
      </c>
      <c r="R12" s="262"/>
      <c r="S12" s="242" t="s">
        <v>1835</v>
      </c>
      <c r="T12" s="588" t="s">
        <v>22</v>
      </c>
    </row>
    <row r="13">
      <c r="A13" s="236">
        <v>1016.0</v>
      </c>
      <c r="B13" s="180">
        <v>45930.0</v>
      </c>
      <c r="C13" s="208">
        <v>0.48541666666666666</v>
      </c>
      <c r="D13" s="182" t="s">
        <v>48</v>
      </c>
      <c r="E13" s="481" t="s">
        <v>2035</v>
      </c>
      <c r="F13" s="205" t="s">
        <v>251</v>
      </c>
      <c r="G13" s="621" t="s">
        <v>2036</v>
      </c>
      <c r="H13" s="481" t="s">
        <v>2037</v>
      </c>
      <c r="I13" s="180">
        <v>45930.0</v>
      </c>
      <c r="J13" s="476">
        <v>0.575</v>
      </c>
      <c r="K13" s="186"/>
      <c r="L13" s="205">
        <v>450466.0</v>
      </c>
      <c r="M13" s="203">
        <v>450468.0</v>
      </c>
      <c r="N13" s="184">
        <f t="shared" si="1"/>
        <v>2</v>
      </c>
      <c r="O13" s="187" t="s">
        <v>19</v>
      </c>
      <c r="P13" s="188" t="s">
        <v>50</v>
      </c>
      <c r="Q13" s="203" t="s">
        <v>2038</v>
      </c>
      <c r="R13" s="687">
        <v>0.4986111111111111</v>
      </c>
      <c r="S13" s="239" t="s">
        <v>1835</v>
      </c>
      <c r="T13" s="588" t="s">
        <v>22</v>
      </c>
    </row>
    <row r="14">
      <c r="A14" s="236">
        <v>1017.0</v>
      </c>
      <c r="B14" s="465">
        <v>45930.0</v>
      </c>
      <c r="C14" s="296">
        <v>0.625</v>
      </c>
      <c r="D14" s="519" t="s">
        <v>24</v>
      </c>
      <c r="E14" s="604" t="s">
        <v>2039</v>
      </c>
      <c r="F14" s="519" t="s">
        <v>25</v>
      </c>
      <c r="G14" s="702" t="s">
        <v>139</v>
      </c>
      <c r="H14" s="604" t="s">
        <v>2040</v>
      </c>
      <c r="I14" s="465">
        <v>45930.0</v>
      </c>
      <c r="J14" s="296">
        <v>0.9326388888888889</v>
      </c>
      <c r="K14" s="605"/>
      <c r="L14" s="519">
        <v>69474.0</v>
      </c>
      <c r="M14" s="323">
        <v>69569.0</v>
      </c>
      <c r="N14" s="298">
        <f t="shared" si="1"/>
        <v>95</v>
      </c>
      <c r="O14" s="187" t="s">
        <v>19</v>
      </c>
      <c r="P14" s="188" t="s">
        <v>50</v>
      </c>
      <c r="Q14" s="192" t="s">
        <v>1709</v>
      </c>
      <c r="R14" s="703">
        <v>0.8131944444444444</v>
      </c>
      <c r="S14" s="198"/>
      <c r="T14" s="588" t="s">
        <v>22</v>
      </c>
    </row>
    <row r="15">
      <c r="A15" s="236">
        <v>1018.0</v>
      </c>
      <c r="B15" s="465">
        <v>45930.0</v>
      </c>
      <c r="C15" s="296">
        <v>0.625</v>
      </c>
      <c r="D15" s="519" t="s">
        <v>24</v>
      </c>
      <c r="E15" s="604" t="s">
        <v>2039</v>
      </c>
      <c r="F15" s="519" t="s">
        <v>25</v>
      </c>
      <c r="G15" s="704" t="s">
        <v>427</v>
      </c>
      <c r="H15" s="604" t="s">
        <v>2041</v>
      </c>
      <c r="I15" s="465">
        <v>45930.0</v>
      </c>
      <c r="J15" s="296">
        <v>0.9340277777777778</v>
      </c>
      <c r="K15" s="605"/>
      <c r="L15" s="519">
        <v>68454.0</v>
      </c>
      <c r="M15" s="323">
        <v>68548.0</v>
      </c>
      <c r="N15" s="298">
        <f t="shared" si="1"/>
        <v>94</v>
      </c>
      <c r="O15" s="187" t="s">
        <v>19</v>
      </c>
      <c r="P15" s="188" t="s">
        <v>50</v>
      </c>
      <c r="Q15" s="203" t="s">
        <v>2042</v>
      </c>
      <c r="R15" s="687">
        <v>0.81875</v>
      </c>
      <c r="S15" s="240"/>
      <c r="T15" s="588" t="s">
        <v>22</v>
      </c>
    </row>
    <row r="16">
      <c r="A16" s="236">
        <v>1019.0</v>
      </c>
      <c r="B16" s="465">
        <v>45930.0</v>
      </c>
      <c r="C16" s="296">
        <v>0.625</v>
      </c>
      <c r="D16" s="519" t="s">
        <v>24</v>
      </c>
      <c r="E16" s="604" t="s">
        <v>2039</v>
      </c>
      <c r="F16" s="519" t="s">
        <v>49</v>
      </c>
      <c r="G16" s="704" t="s">
        <v>2043</v>
      </c>
      <c r="H16" s="604" t="s">
        <v>2044</v>
      </c>
      <c r="I16" s="465">
        <v>45930.0</v>
      </c>
      <c r="J16" s="296">
        <v>0.9180555555555555</v>
      </c>
      <c r="K16" s="605"/>
      <c r="L16" s="519">
        <v>468246.0</v>
      </c>
      <c r="M16" s="323">
        <v>468337.0</v>
      </c>
      <c r="N16" s="298">
        <f t="shared" si="1"/>
        <v>91</v>
      </c>
      <c r="O16" s="187" t="s">
        <v>19</v>
      </c>
      <c r="P16" s="188" t="s">
        <v>50</v>
      </c>
      <c r="Q16" s="192" t="s">
        <v>2045</v>
      </c>
      <c r="R16" s="703">
        <v>0.80625</v>
      </c>
      <c r="S16" s="198"/>
      <c r="T16" s="588" t="s">
        <v>22</v>
      </c>
    </row>
    <row r="17">
      <c r="A17" s="236">
        <v>1020.0</v>
      </c>
      <c r="B17" s="465">
        <v>45930.0</v>
      </c>
      <c r="C17" s="296">
        <v>0.625</v>
      </c>
      <c r="D17" s="519" t="s">
        <v>24</v>
      </c>
      <c r="E17" s="604" t="s">
        <v>2039</v>
      </c>
      <c r="F17" s="519" t="s">
        <v>49</v>
      </c>
      <c r="G17" s="704" t="s">
        <v>2046</v>
      </c>
      <c r="H17" s="604" t="s">
        <v>2047</v>
      </c>
      <c r="I17" s="465">
        <v>45930.0</v>
      </c>
      <c r="J17" s="296">
        <v>0.9333333333333333</v>
      </c>
      <c r="K17" s="605"/>
      <c r="L17" s="519">
        <v>491209.0</v>
      </c>
      <c r="M17" s="323">
        <v>491305.0</v>
      </c>
      <c r="N17" s="298">
        <f t="shared" si="1"/>
        <v>96</v>
      </c>
      <c r="O17" s="187" t="s">
        <v>19</v>
      </c>
      <c r="P17" s="188" t="s">
        <v>50</v>
      </c>
      <c r="Q17" s="203" t="s">
        <v>2048</v>
      </c>
      <c r="R17" s="687">
        <v>0.8125</v>
      </c>
      <c r="S17" s="240"/>
      <c r="T17" s="588" t="s">
        <v>22</v>
      </c>
    </row>
    <row r="18">
      <c r="A18" s="236">
        <v>1021.0</v>
      </c>
      <c r="B18" s="180">
        <v>45930.0</v>
      </c>
      <c r="C18" s="208">
        <v>0.5833333333333334</v>
      </c>
      <c r="D18" s="182" t="s">
        <v>24</v>
      </c>
      <c r="E18" s="475" t="s">
        <v>180</v>
      </c>
      <c r="F18" s="195" t="s">
        <v>114</v>
      </c>
      <c r="G18" s="479" t="s">
        <v>514</v>
      </c>
      <c r="H18" s="475" t="s">
        <v>1805</v>
      </c>
      <c r="I18" s="180">
        <v>45930.0</v>
      </c>
      <c r="J18" s="257">
        <v>0.6555555555555556</v>
      </c>
      <c r="K18" s="178"/>
      <c r="L18" s="195">
        <v>50273.0</v>
      </c>
      <c r="M18" s="192">
        <v>50285.0</v>
      </c>
      <c r="N18" s="184">
        <f t="shared" si="1"/>
        <v>12</v>
      </c>
      <c r="O18" s="187" t="s">
        <v>19</v>
      </c>
      <c r="P18" s="188" t="s">
        <v>50</v>
      </c>
      <c r="Q18" s="192" t="s">
        <v>2049</v>
      </c>
      <c r="R18" s="262"/>
      <c r="S18" s="242" t="s">
        <v>1835</v>
      </c>
      <c r="T18" s="588" t="s">
        <v>22</v>
      </c>
    </row>
    <row r="19">
      <c r="A19" s="236">
        <v>1022.0</v>
      </c>
      <c r="B19" s="180">
        <v>45930.0</v>
      </c>
      <c r="C19" s="208">
        <v>0.6875</v>
      </c>
      <c r="D19" s="182" t="s">
        <v>24</v>
      </c>
      <c r="E19" s="481" t="s">
        <v>2050</v>
      </c>
      <c r="F19" s="205" t="s">
        <v>18</v>
      </c>
      <c r="G19" s="621" t="s">
        <v>2051</v>
      </c>
      <c r="H19" s="481" t="s">
        <v>2052</v>
      </c>
      <c r="I19" s="180">
        <v>45930.0</v>
      </c>
      <c r="J19" s="476">
        <v>0.84375</v>
      </c>
      <c r="K19" s="186"/>
      <c r="L19" s="205">
        <v>122566.0</v>
      </c>
      <c r="M19" s="264"/>
      <c r="N19" s="184">
        <f t="shared" si="1"/>
        <v>-122566</v>
      </c>
      <c r="O19" s="187" t="s">
        <v>19</v>
      </c>
      <c r="P19" s="188" t="s">
        <v>50</v>
      </c>
      <c r="Q19" s="203" t="s">
        <v>2053</v>
      </c>
      <c r="R19" s="687">
        <v>0.8076388888888889</v>
      </c>
      <c r="S19" s="240"/>
      <c r="T19" s="588" t="s">
        <v>22</v>
      </c>
    </row>
    <row r="20">
      <c r="A20" s="236">
        <v>1023.0</v>
      </c>
      <c r="B20" s="180">
        <v>45930.0</v>
      </c>
      <c r="C20" s="208">
        <v>0.6493055555555556</v>
      </c>
      <c r="D20" s="182" t="s">
        <v>48</v>
      </c>
      <c r="E20" s="475" t="s">
        <v>704</v>
      </c>
      <c r="F20" s="195" t="s">
        <v>49</v>
      </c>
      <c r="G20" s="479" t="s">
        <v>2054</v>
      </c>
      <c r="H20" s="475" t="s">
        <v>2055</v>
      </c>
      <c r="I20" s="180">
        <v>45930.0</v>
      </c>
      <c r="J20" s="257">
        <v>0.6909722222222222</v>
      </c>
      <c r="K20" s="178"/>
      <c r="L20" s="195">
        <v>387054.0</v>
      </c>
      <c r="M20" s="49">
        <v>387078.0</v>
      </c>
      <c r="N20" s="184">
        <f t="shared" si="1"/>
        <v>24</v>
      </c>
      <c r="O20" s="187" t="s">
        <v>19</v>
      </c>
      <c r="P20" s="188" t="s">
        <v>50</v>
      </c>
      <c r="Q20" s="49" t="s">
        <v>2056</v>
      </c>
      <c r="R20" s="23"/>
      <c r="S20" s="30" t="s">
        <v>1835</v>
      </c>
      <c r="T20" s="588" t="s">
        <v>22</v>
      </c>
    </row>
    <row r="21">
      <c r="A21" s="236">
        <v>1024.0</v>
      </c>
      <c r="B21" s="180">
        <v>45930.0</v>
      </c>
      <c r="C21" s="208">
        <v>0.7083333333333334</v>
      </c>
      <c r="D21" s="182" t="s">
        <v>24</v>
      </c>
      <c r="E21" s="481" t="s">
        <v>162</v>
      </c>
      <c r="F21" s="205" t="s">
        <v>57</v>
      </c>
      <c r="G21" s="621" t="s">
        <v>164</v>
      </c>
      <c r="H21" s="481" t="s">
        <v>2057</v>
      </c>
      <c r="I21" s="180">
        <v>45930.0</v>
      </c>
      <c r="J21" s="476">
        <v>0.8055555555555556</v>
      </c>
      <c r="K21" s="186"/>
      <c r="L21" s="205">
        <v>44865.0</v>
      </c>
      <c r="M21" s="182">
        <v>44884.0</v>
      </c>
      <c r="N21" s="184">
        <f t="shared" si="1"/>
        <v>19</v>
      </c>
      <c r="O21" s="187" t="s">
        <v>19</v>
      </c>
      <c r="P21" s="188" t="s">
        <v>50</v>
      </c>
      <c r="Q21" s="49" t="s">
        <v>1868</v>
      </c>
      <c r="R21" s="23"/>
      <c r="S21" s="30" t="s">
        <v>1835</v>
      </c>
      <c r="T21" s="588" t="s">
        <v>22</v>
      </c>
    </row>
    <row r="22">
      <c r="A22" s="236">
        <v>1025.0</v>
      </c>
      <c r="B22" s="180">
        <v>45930.0</v>
      </c>
      <c r="C22" s="257">
        <v>0.6756944444444445</v>
      </c>
      <c r="D22" s="182" t="s">
        <v>24</v>
      </c>
      <c r="E22" s="475" t="s">
        <v>2058</v>
      </c>
      <c r="F22" s="195" t="s">
        <v>18</v>
      </c>
      <c r="G22" s="479" t="s">
        <v>1828</v>
      </c>
      <c r="H22" s="475" t="s">
        <v>793</v>
      </c>
      <c r="I22" s="180">
        <v>45930.0</v>
      </c>
      <c r="J22" s="257">
        <v>0.7756944444444445</v>
      </c>
      <c r="K22" s="178"/>
      <c r="L22" s="195">
        <v>83474.0</v>
      </c>
      <c r="M22" s="23"/>
      <c r="N22" s="184">
        <f t="shared" si="1"/>
        <v>-83474</v>
      </c>
      <c r="O22" s="187" t="s">
        <v>19</v>
      </c>
      <c r="P22" s="188" t="s">
        <v>50</v>
      </c>
      <c r="Q22" s="49" t="s">
        <v>2059</v>
      </c>
      <c r="R22" s="23"/>
      <c r="S22" s="83"/>
      <c r="T22" s="588" t="s">
        <v>22</v>
      </c>
    </row>
    <row r="23">
      <c r="A23" s="236">
        <v>1026.0</v>
      </c>
      <c r="B23" s="180">
        <v>45930.0</v>
      </c>
      <c r="C23" s="208">
        <v>0.8034722222222223</v>
      </c>
      <c r="D23" s="182" t="s">
        <v>48</v>
      </c>
      <c r="E23" s="481" t="s">
        <v>2060</v>
      </c>
      <c r="F23" s="205" t="s">
        <v>122</v>
      </c>
      <c r="G23" s="430" t="s">
        <v>2006</v>
      </c>
      <c r="H23" s="481" t="s">
        <v>112</v>
      </c>
      <c r="I23" s="180">
        <v>45930.0</v>
      </c>
      <c r="J23" s="476">
        <v>0.8347222222222223</v>
      </c>
      <c r="K23" s="186"/>
      <c r="L23" s="205">
        <v>75310.0</v>
      </c>
      <c r="M23" s="49">
        <v>75347.0</v>
      </c>
      <c r="N23" s="184">
        <f t="shared" si="1"/>
        <v>37</v>
      </c>
      <c r="O23" s="187" t="s">
        <v>19</v>
      </c>
      <c r="P23" s="188" t="s">
        <v>50</v>
      </c>
      <c r="Q23" s="456" t="s">
        <v>2010</v>
      </c>
      <c r="R23" s="705">
        <v>0.8291666666666667</v>
      </c>
      <c r="S23" s="83"/>
      <c r="T23" s="588" t="s">
        <v>22</v>
      </c>
    </row>
    <row r="24">
      <c r="A24" s="236">
        <v>1027.0</v>
      </c>
      <c r="B24" s="465">
        <v>45930.0</v>
      </c>
      <c r="C24" s="296">
        <v>0.7944444444444444</v>
      </c>
      <c r="D24" s="519" t="s">
        <v>24</v>
      </c>
      <c r="E24" s="604" t="s">
        <v>2039</v>
      </c>
      <c r="F24" s="519" t="s">
        <v>25</v>
      </c>
      <c r="G24" s="704" t="s">
        <v>84</v>
      </c>
      <c r="H24" s="604" t="s">
        <v>2061</v>
      </c>
      <c r="I24" s="465">
        <v>45930.0</v>
      </c>
      <c r="J24" s="296">
        <v>0.9340277777777778</v>
      </c>
      <c r="K24" s="605"/>
      <c r="L24" s="519">
        <v>64757.0</v>
      </c>
      <c r="M24" s="520">
        <v>64851.0</v>
      </c>
      <c r="N24" s="298">
        <f t="shared" si="1"/>
        <v>94</v>
      </c>
      <c r="O24" s="187" t="s">
        <v>19</v>
      </c>
      <c r="P24" s="188" t="s">
        <v>50</v>
      </c>
      <c r="Q24" s="49" t="s">
        <v>885</v>
      </c>
      <c r="R24" s="705">
        <v>0.7958333333333333</v>
      </c>
      <c r="S24" s="83"/>
      <c r="T24" s="588" t="s">
        <v>22</v>
      </c>
    </row>
    <row r="25">
      <c r="A25" s="236">
        <v>1028.0</v>
      </c>
      <c r="B25" s="180">
        <v>45930.0</v>
      </c>
      <c r="C25" s="208">
        <v>0.7611111111111111</v>
      </c>
      <c r="D25" s="182" t="s">
        <v>2062</v>
      </c>
      <c r="E25" s="481" t="s">
        <v>2063</v>
      </c>
      <c r="F25" s="205" t="s">
        <v>18</v>
      </c>
      <c r="G25" s="621" t="s">
        <v>2064</v>
      </c>
      <c r="H25" s="481" t="s">
        <v>2065</v>
      </c>
      <c r="I25" s="180">
        <v>45930.0</v>
      </c>
      <c r="J25" s="476">
        <v>0.8680555555555556</v>
      </c>
      <c r="K25" s="186"/>
      <c r="L25" s="205">
        <v>178662.0</v>
      </c>
      <c r="M25" s="23"/>
      <c r="N25" s="184">
        <f t="shared" si="1"/>
        <v>-178662</v>
      </c>
      <c r="O25" s="187" t="s">
        <v>19</v>
      </c>
      <c r="P25" s="188" t="s">
        <v>50</v>
      </c>
      <c r="Q25" s="456" t="s">
        <v>2066</v>
      </c>
      <c r="R25" s="705">
        <v>0.8416666666666667</v>
      </c>
      <c r="S25" s="83"/>
      <c r="T25" s="588" t="s">
        <v>22</v>
      </c>
    </row>
    <row r="26">
      <c r="S26" s="83"/>
    </row>
    <row r="27">
      <c r="O27" s="706"/>
      <c r="S27" s="83"/>
    </row>
    <row r="28">
      <c r="S28" s="83"/>
    </row>
    <row r="29">
      <c r="S29" s="83"/>
    </row>
    <row r="30">
      <c r="S30" s="83"/>
    </row>
    <row r="31">
      <c r="S31" s="83"/>
    </row>
    <row r="32">
      <c r="S32" s="83"/>
    </row>
    <row r="33">
      <c r="S33" s="83"/>
    </row>
    <row r="34">
      <c r="S34" s="83"/>
    </row>
    <row r="35">
      <c r="S35" s="83"/>
    </row>
    <row r="36">
      <c r="S36" s="83"/>
    </row>
    <row r="37">
      <c r="S37" s="83"/>
    </row>
    <row r="38">
      <c r="S38" s="83"/>
    </row>
    <row r="39">
      <c r="S39" s="83"/>
    </row>
    <row r="40">
      <c r="S40" s="83"/>
    </row>
    <row r="41">
      <c r="S41" s="83"/>
    </row>
    <row r="42">
      <c r="S42" s="83"/>
    </row>
    <row r="43">
      <c r="S43" s="83"/>
    </row>
    <row r="44">
      <c r="S44" s="83"/>
    </row>
    <row r="45">
      <c r="S45" s="83"/>
    </row>
    <row r="46">
      <c r="S46" s="83"/>
    </row>
    <row r="47">
      <c r="S47" s="83"/>
    </row>
    <row r="48">
      <c r="S48" s="83"/>
    </row>
    <row r="49">
      <c r="S49" s="83"/>
    </row>
    <row r="50">
      <c r="S50" s="83"/>
    </row>
    <row r="51">
      <c r="S51" s="83"/>
    </row>
    <row r="52">
      <c r="S52" s="83"/>
    </row>
    <row r="53">
      <c r="S53" s="83"/>
    </row>
    <row r="54">
      <c r="S54" s="83"/>
    </row>
    <row r="55">
      <c r="S55" s="83"/>
    </row>
    <row r="56">
      <c r="S56" s="83"/>
    </row>
    <row r="57">
      <c r="S57" s="83"/>
    </row>
    <row r="58">
      <c r="S58" s="83"/>
    </row>
    <row r="59">
      <c r="S59" s="83"/>
    </row>
    <row r="60">
      <c r="S60" s="83"/>
    </row>
    <row r="61">
      <c r="S61" s="83"/>
    </row>
    <row r="62">
      <c r="S62" s="83"/>
    </row>
    <row r="63">
      <c r="S63" s="83"/>
    </row>
    <row r="64">
      <c r="S64" s="83"/>
    </row>
    <row r="65">
      <c r="S65" s="83"/>
    </row>
    <row r="66">
      <c r="S66" s="83"/>
    </row>
    <row r="67">
      <c r="S67" s="83"/>
    </row>
    <row r="68">
      <c r="S68" s="83"/>
    </row>
    <row r="69">
      <c r="S69" s="83"/>
    </row>
    <row r="70">
      <c r="S70" s="83"/>
    </row>
    <row r="71">
      <c r="S71" s="83"/>
    </row>
    <row r="72">
      <c r="S72" s="83"/>
    </row>
    <row r="73">
      <c r="S73" s="83"/>
    </row>
    <row r="74">
      <c r="S74" s="83"/>
    </row>
    <row r="75">
      <c r="S75" s="83"/>
    </row>
    <row r="76">
      <c r="S76" s="83"/>
    </row>
    <row r="77">
      <c r="S77" s="83"/>
    </row>
    <row r="78">
      <c r="S78" s="83"/>
    </row>
    <row r="79">
      <c r="S79" s="83"/>
    </row>
    <row r="80">
      <c r="S80" s="83"/>
    </row>
    <row r="81">
      <c r="S81" s="83"/>
    </row>
    <row r="82">
      <c r="S82" s="83"/>
    </row>
    <row r="83">
      <c r="S83" s="83"/>
    </row>
    <row r="84">
      <c r="S84" s="83"/>
    </row>
    <row r="85">
      <c r="S85" s="83"/>
    </row>
    <row r="86">
      <c r="S86" s="83"/>
    </row>
    <row r="87">
      <c r="S87" s="83"/>
    </row>
    <row r="88">
      <c r="S88" s="83"/>
    </row>
    <row r="89">
      <c r="S89" s="83"/>
    </row>
    <row r="90">
      <c r="S90" s="83"/>
    </row>
    <row r="91">
      <c r="S91" s="83"/>
    </row>
    <row r="92">
      <c r="S92" s="83"/>
    </row>
    <row r="93">
      <c r="S93" s="83"/>
    </row>
    <row r="94">
      <c r="S94" s="83"/>
    </row>
    <row r="95">
      <c r="S95" s="83"/>
    </row>
    <row r="96">
      <c r="S96" s="83"/>
    </row>
    <row r="97">
      <c r="S97" s="83"/>
    </row>
    <row r="98">
      <c r="S98" s="83"/>
    </row>
    <row r="99">
      <c r="S99" s="83"/>
    </row>
    <row r="100">
      <c r="S100" s="83"/>
    </row>
    <row r="101">
      <c r="S101" s="83"/>
    </row>
    <row r="102">
      <c r="S102" s="83"/>
    </row>
    <row r="103">
      <c r="S103" s="83"/>
    </row>
    <row r="104">
      <c r="S104" s="83"/>
    </row>
    <row r="105">
      <c r="S105" s="83"/>
    </row>
    <row r="106">
      <c r="S106" s="83"/>
    </row>
    <row r="107">
      <c r="S107" s="83"/>
    </row>
    <row r="108">
      <c r="S108" s="83"/>
    </row>
    <row r="109">
      <c r="S109" s="83"/>
    </row>
    <row r="110">
      <c r="S110" s="83"/>
    </row>
    <row r="111">
      <c r="S111" s="83"/>
    </row>
    <row r="112">
      <c r="S112" s="83"/>
    </row>
    <row r="113">
      <c r="S113" s="83"/>
    </row>
    <row r="114">
      <c r="S114" s="83"/>
    </row>
    <row r="115">
      <c r="S115" s="83"/>
    </row>
    <row r="116">
      <c r="S116" s="83"/>
    </row>
    <row r="117">
      <c r="S117" s="83"/>
    </row>
    <row r="118">
      <c r="S118" s="83"/>
    </row>
    <row r="119">
      <c r="S119" s="83"/>
    </row>
    <row r="120">
      <c r="S120" s="83"/>
    </row>
    <row r="121">
      <c r="S121" s="83"/>
    </row>
    <row r="122">
      <c r="S122" s="83"/>
    </row>
    <row r="123">
      <c r="S123" s="83"/>
    </row>
    <row r="124">
      <c r="S124" s="83"/>
    </row>
    <row r="125">
      <c r="S125" s="83"/>
    </row>
    <row r="126">
      <c r="S126" s="83"/>
    </row>
    <row r="127">
      <c r="S127" s="83"/>
    </row>
    <row r="128">
      <c r="S128" s="83"/>
    </row>
    <row r="129">
      <c r="S129" s="83"/>
    </row>
    <row r="130">
      <c r="S130" s="83"/>
    </row>
    <row r="131">
      <c r="S131" s="83"/>
    </row>
    <row r="132">
      <c r="S132" s="83"/>
    </row>
    <row r="133">
      <c r="S133" s="83"/>
    </row>
    <row r="134">
      <c r="S134" s="83"/>
    </row>
    <row r="135">
      <c r="S135" s="83"/>
    </row>
    <row r="136">
      <c r="S136" s="83"/>
    </row>
    <row r="137">
      <c r="S137" s="83"/>
    </row>
    <row r="138">
      <c r="S138" s="83"/>
    </row>
    <row r="139">
      <c r="S139" s="83"/>
    </row>
    <row r="140">
      <c r="S140" s="83"/>
    </row>
    <row r="141">
      <c r="S141" s="83"/>
    </row>
    <row r="142">
      <c r="S142" s="83"/>
    </row>
    <row r="143">
      <c r="S143" s="83"/>
    </row>
    <row r="144">
      <c r="S144" s="83"/>
    </row>
    <row r="145">
      <c r="S145" s="83"/>
    </row>
    <row r="146">
      <c r="S146" s="83"/>
    </row>
    <row r="147">
      <c r="S147" s="83"/>
    </row>
    <row r="148">
      <c r="S148" s="83"/>
    </row>
    <row r="149">
      <c r="S149" s="83"/>
    </row>
    <row r="150">
      <c r="S150" s="83"/>
    </row>
    <row r="151">
      <c r="S151" s="83"/>
    </row>
    <row r="152">
      <c r="S152" s="83"/>
    </row>
    <row r="153">
      <c r="S153" s="83"/>
    </row>
    <row r="154">
      <c r="S154" s="83"/>
    </row>
    <row r="155">
      <c r="S155" s="83"/>
    </row>
    <row r="156">
      <c r="S156" s="83"/>
    </row>
    <row r="157">
      <c r="S157" s="83"/>
    </row>
    <row r="158">
      <c r="S158" s="83"/>
    </row>
    <row r="159">
      <c r="S159" s="83"/>
    </row>
    <row r="160">
      <c r="S160" s="83"/>
    </row>
    <row r="161">
      <c r="S161" s="83"/>
    </row>
    <row r="162">
      <c r="S162" s="83"/>
    </row>
    <row r="163">
      <c r="S163" s="83"/>
    </row>
    <row r="164">
      <c r="S164" s="83"/>
    </row>
    <row r="165">
      <c r="S165" s="83"/>
    </row>
    <row r="166">
      <c r="S166" s="83"/>
    </row>
    <row r="167">
      <c r="S167" s="83"/>
    </row>
    <row r="168">
      <c r="S168" s="83"/>
    </row>
    <row r="169">
      <c r="S169" s="83"/>
    </row>
    <row r="170">
      <c r="S170" s="83"/>
    </row>
    <row r="171">
      <c r="S171" s="83"/>
    </row>
    <row r="172">
      <c r="S172" s="83"/>
    </row>
    <row r="173">
      <c r="S173" s="83"/>
    </row>
    <row r="174">
      <c r="S174" s="83"/>
    </row>
    <row r="175">
      <c r="S175" s="83"/>
    </row>
    <row r="176">
      <c r="S176" s="83"/>
    </row>
    <row r="177">
      <c r="S177" s="83"/>
    </row>
    <row r="178">
      <c r="S178" s="83"/>
    </row>
    <row r="179">
      <c r="S179" s="83"/>
    </row>
    <row r="180">
      <c r="S180" s="83"/>
    </row>
    <row r="181">
      <c r="S181" s="83"/>
    </row>
    <row r="182">
      <c r="S182" s="83"/>
    </row>
    <row r="183">
      <c r="S183" s="83"/>
    </row>
    <row r="184">
      <c r="S184" s="83"/>
    </row>
    <row r="185">
      <c r="S185" s="83"/>
    </row>
    <row r="186">
      <c r="S186" s="83"/>
    </row>
    <row r="187">
      <c r="S187" s="83"/>
    </row>
    <row r="188">
      <c r="S188" s="83"/>
    </row>
    <row r="189">
      <c r="S189" s="83"/>
    </row>
    <row r="190">
      <c r="S190" s="83"/>
    </row>
    <row r="191">
      <c r="S191" s="83"/>
    </row>
    <row r="192">
      <c r="S192" s="83"/>
    </row>
    <row r="193">
      <c r="S193" s="83"/>
    </row>
    <row r="194">
      <c r="S194" s="83"/>
    </row>
    <row r="195">
      <c r="S195" s="83"/>
    </row>
    <row r="196">
      <c r="S196" s="83"/>
    </row>
    <row r="197">
      <c r="S197" s="83"/>
    </row>
    <row r="198">
      <c r="S198" s="83"/>
    </row>
    <row r="199">
      <c r="S199" s="83"/>
    </row>
    <row r="200">
      <c r="S200" s="83"/>
    </row>
    <row r="201">
      <c r="S201" s="83"/>
    </row>
    <row r="202">
      <c r="S202" s="83"/>
    </row>
    <row r="203">
      <c r="S203" s="83"/>
    </row>
    <row r="204">
      <c r="S204" s="83"/>
    </row>
    <row r="205">
      <c r="S205" s="83"/>
    </row>
    <row r="206">
      <c r="S206" s="83"/>
    </row>
    <row r="207">
      <c r="S207" s="83"/>
    </row>
    <row r="208">
      <c r="S208" s="83"/>
    </row>
    <row r="209">
      <c r="S209" s="83"/>
    </row>
    <row r="210">
      <c r="S210" s="83"/>
    </row>
    <row r="211">
      <c r="S211" s="83"/>
    </row>
    <row r="212">
      <c r="S212" s="83"/>
    </row>
    <row r="213">
      <c r="S213" s="83"/>
    </row>
    <row r="214">
      <c r="S214" s="83"/>
    </row>
    <row r="215">
      <c r="S215" s="83"/>
    </row>
    <row r="216">
      <c r="S216" s="83"/>
    </row>
    <row r="217">
      <c r="S217" s="83"/>
    </row>
    <row r="218">
      <c r="S218" s="83"/>
    </row>
    <row r="219">
      <c r="S219" s="83"/>
    </row>
    <row r="220">
      <c r="S220" s="83"/>
    </row>
    <row r="221">
      <c r="S221" s="83"/>
    </row>
    <row r="222">
      <c r="S222" s="83"/>
    </row>
    <row r="223">
      <c r="S223" s="83"/>
    </row>
    <row r="224">
      <c r="S224" s="83"/>
    </row>
    <row r="225">
      <c r="S225" s="83"/>
    </row>
    <row r="226">
      <c r="S226" s="83"/>
    </row>
    <row r="227">
      <c r="S227" s="83"/>
    </row>
    <row r="228">
      <c r="S228" s="83"/>
    </row>
    <row r="229">
      <c r="S229" s="83"/>
    </row>
    <row r="230">
      <c r="S230" s="83"/>
    </row>
    <row r="231">
      <c r="S231" s="83"/>
    </row>
    <row r="232">
      <c r="S232" s="83"/>
    </row>
    <row r="233">
      <c r="S233" s="83"/>
    </row>
    <row r="234">
      <c r="S234" s="83"/>
    </row>
    <row r="235">
      <c r="S235" s="83"/>
    </row>
    <row r="236">
      <c r="S236" s="83"/>
    </row>
    <row r="237">
      <c r="S237" s="83"/>
    </row>
    <row r="238">
      <c r="S238" s="83"/>
    </row>
    <row r="239">
      <c r="S239" s="83"/>
    </row>
    <row r="240">
      <c r="S240" s="83"/>
    </row>
    <row r="241">
      <c r="S241" s="83"/>
    </row>
    <row r="242">
      <c r="S242" s="83"/>
    </row>
    <row r="243">
      <c r="S243" s="83"/>
    </row>
    <row r="244">
      <c r="S244" s="83"/>
    </row>
    <row r="245">
      <c r="S245" s="83"/>
    </row>
    <row r="246">
      <c r="S246" s="83"/>
    </row>
    <row r="247">
      <c r="S247" s="83"/>
    </row>
    <row r="248">
      <c r="S248" s="83"/>
    </row>
    <row r="249">
      <c r="S249" s="83"/>
    </row>
    <row r="250">
      <c r="S250" s="83"/>
    </row>
    <row r="251">
      <c r="S251" s="83"/>
    </row>
    <row r="252">
      <c r="S252" s="83"/>
    </row>
    <row r="253">
      <c r="S253" s="83"/>
    </row>
    <row r="254">
      <c r="S254" s="83"/>
    </row>
    <row r="255">
      <c r="S255" s="83"/>
    </row>
    <row r="256">
      <c r="S256" s="83"/>
    </row>
    <row r="257">
      <c r="S257" s="83"/>
    </row>
    <row r="258">
      <c r="S258" s="83"/>
    </row>
    <row r="259">
      <c r="S259" s="83"/>
    </row>
    <row r="260">
      <c r="S260" s="83"/>
    </row>
    <row r="261">
      <c r="S261" s="83"/>
    </row>
    <row r="262">
      <c r="S262" s="83"/>
    </row>
    <row r="263">
      <c r="S263" s="83"/>
    </row>
    <row r="264">
      <c r="S264" s="83"/>
    </row>
    <row r="265">
      <c r="S265" s="83"/>
    </row>
    <row r="266">
      <c r="S266" s="83"/>
    </row>
    <row r="267">
      <c r="S267" s="83"/>
    </row>
    <row r="268">
      <c r="S268" s="83"/>
    </row>
    <row r="269">
      <c r="S269" s="83"/>
    </row>
    <row r="270">
      <c r="S270" s="83"/>
    </row>
    <row r="271">
      <c r="S271" s="83"/>
    </row>
    <row r="272">
      <c r="S272" s="83"/>
    </row>
    <row r="273">
      <c r="S273" s="83"/>
    </row>
    <row r="274">
      <c r="S274" s="83"/>
    </row>
    <row r="275">
      <c r="S275" s="83"/>
    </row>
    <row r="276">
      <c r="S276" s="83"/>
    </row>
    <row r="277">
      <c r="S277" s="83"/>
    </row>
    <row r="278">
      <c r="S278" s="83"/>
    </row>
    <row r="279">
      <c r="S279" s="83"/>
    </row>
    <row r="280">
      <c r="S280" s="83"/>
    </row>
    <row r="281">
      <c r="S281" s="83"/>
    </row>
    <row r="282">
      <c r="S282" s="83"/>
    </row>
    <row r="283">
      <c r="S283" s="83"/>
    </row>
    <row r="284">
      <c r="S284" s="83"/>
    </row>
    <row r="285">
      <c r="S285" s="83"/>
    </row>
    <row r="286">
      <c r="S286" s="83"/>
    </row>
    <row r="287">
      <c r="S287" s="83"/>
    </row>
    <row r="288">
      <c r="S288" s="83"/>
    </row>
    <row r="289">
      <c r="S289" s="83"/>
    </row>
    <row r="290">
      <c r="S290" s="83"/>
    </row>
    <row r="291">
      <c r="S291" s="83"/>
    </row>
    <row r="292">
      <c r="S292" s="83"/>
    </row>
    <row r="293">
      <c r="S293" s="83"/>
    </row>
    <row r="294">
      <c r="S294" s="83"/>
    </row>
    <row r="295">
      <c r="S295" s="83"/>
    </row>
    <row r="296">
      <c r="S296" s="83"/>
    </row>
    <row r="297">
      <c r="S297" s="83"/>
    </row>
    <row r="298">
      <c r="S298" s="83"/>
    </row>
    <row r="299">
      <c r="S299" s="83"/>
    </row>
    <row r="300">
      <c r="S300" s="83"/>
    </row>
    <row r="301">
      <c r="S301" s="83"/>
    </row>
    <row r="302">
      <c r="S302" s="83"/>
    </row>
    <row r="303">
      <c r="S303" s="83"/>
    </row>
    <row r="304">
      <c r="S304" s="83"/>
    </row>
    <row r="305">
      <c r="S305" s="83"/>
    </row>
    <row r="306">
      <c r="S306" s="83"/>
    </row>
    <row r="307">
      <c r="S307" s="83"/>
    </row>
    <row r="308">
      <c r="S308" s="83"/>
    </row>
    <row r="309">
      <c r="S309" s="83"/>
    </row>
    <row r="310">
      <c r="S310" s="83"/>
    </row>
    <row r="311">
      <c r="S311" s="83"/>
    </row>
    <row r="312">
      <c r="S312" s="83"/>
    </row>
    <row r="313">
      <c r="S313" s="83"/>
    </row>
    <row r="314">
      <c r="S314" s="83"/>
    </row>
    <row r="315">
      <c r="S315" s="83"/>
    </row>
    <row r="316">
      <c r="S316" s="83"/>
    </row>
    <row r="317">
      <c r="S317" s="83"/>
    </row>
    <row r="318">
      <c r="S318" s="83"/>
    </row>
    <row r="319">
      <c r="S319" s="83"/>
    </row>
    <row r="320">
      <c r="S320" s="83"/>
    </row>
    <row r="321">
      <c r="S321" s="83"/>
    </row>
    <row r="322">
      <c r="S322" s="83"/>
    </row>
    <row r="323">
      <c r="S323" s="83"/>
    </row>
    <row r="324">
      <c r="S324" s="83"/>
    </row>
    <row r="325">
      <c r="S325" s="83"/>
    </row>
    <row r="326">
      <c r="S326" s="83"/>
    </row>
    <row r="327">
      <c r="S327" s="83"/>
    </row>
    <row r="328">
      <c r="S328" s="83"/>
    </row>
    <row r="329">
      <c r="S329" s="83"/>
    </row>
    <row r="330">
      <c r="S330" s="83"/>
    </row>
    <row r="331">
      <c r="S331" s="83"/>
    </row>
    <row r="332">
      <c r="S332" s="83"/>
    </row>
    <row r="333">
      <c r="S333" s="83"/>
    </row>
    <row r="334">
      <c r="S334" s="83"/>
    </row>
    <row r="335">
      <c r="S335" s="83"/>
    </row>
    <row r="336">
      <c r="S336" s="83"/>
    </row>
    <row r="337">
      <c r="S337" s="83"/>
    </row>
    <row r="338">
      <c r="S338" s="83"/>
    </row>
    <row r="339">
      <c r="S339" s="83"/>
    </row>
    <row r="340">
      <c r="S340" s="83"/>
    </row>
    <row r="341">
      <c r="S341" s="83"/>
    </row>
    <row r="342">
      <c r="S342" s="83"/>
    </row>
    <row r="343">
      <c r="S343" s="83"/>
    </row>
    <row r="344">
      <c r="S344" s="83"/>
    </row>
    <row r="345">
      <c r="S345" s="83"/>
    </row>
    <row r="346">
      <c r="S346" s="83"/>
    </row>
    <row r="347">
      <c r="S347" s="83"/>
    </row>
    <row r="348">
      <c r="S348" s="83"/>
    </row>
    <row r="349">
      <c r="S349" s="83"/>
    </row>
    <row r="350">
      <c r="S350" s="83"/>
    </row>
    <row r="351">
      <c r="S351" s="83"/>
    </row>
    <row r="352">
      <c r="S352" s="83"/>
    </row>
    <row r="353">
      <c r="S353" s="83"/>
    </row>
    <row r="354">
      <c r="S354" s="83"/>
    </row>
    <row r="355">
      <c r="S355" s="83"/>
    </row>
    <row r="356">
      <c r="S356" s="83"/>
    </row>
    <row r="357">
      <c r="S357" s="83"/>
    </row>
    <row r="358">
      <c r="S358" s="83"/>
    </row>
    <row r="359">
      <c r="S359" s="83"/>
    </row>
    <row r="360">
      <c r="S360" s="83"/>
    </row>
    <row r="361">
      <c r="S361" s="83"/>
    </row>
    <row r="362">
      <c r="S362" s="83"/>
    </row>
    <row r="363">
      <c r="S363" s="83"/>
    </row>
    <row r="364">
      <c r="S364" s="83"/>
    </row>
    <row r="365">
      <c r="S365" s="83"/>
    </row>
    <row r="366">
      <c r="S366" s="83"/>
    </row>
    <row r="367">
      <c r="S367" s="83"/>
    </row>
    <row r="368">
      <c r="S368" s="83"/>
    </row>
    <row r="369">
      <c r="S369" s="83"/>
    </row>
    <row r="370">
      <c r="S370" s="83"/>
    </row>
    <row r="371">
      <c r="S371" s="83"/>
    </row>
    <row r="372">
      <c r="S372" s="83"/>
    </row>
    <row r="373">
      <c r="S373" s="83"/>
    </row>
    <row r="374">
      <c r="S374" s="83"/>
    </row>
    <row r="375">
      <c r="S375" s="83"/>
    </row>
    <row r="376">
      <c r="S376" s="83"/>
    </row>
    <row r="377">
      <c r="S377" s="83"/>
    </row>
    <row r="378">
      <c r="S378" s="83"/>
    </row>
    <row r="379">
      <c r="S379" s="83"/>
    </row>
    <row r="380">
      <c r="S380" s="83"/>
    </row>
    <row r="381">
      <c r="S381" s="83"/>
    </row>
    <row r="382">
      <c r="S382" s="83"/>
    </row>
    <row r="383">
      <c r="S383" s="83"/>
    </row>
    <row r="384">
      <c r="S384" s="83"/>
    </row>
    <row r="385">
      <c r="S385" s="83"/>
    </row>
    <row r="386">
      <c r="S386" s="83"/>
    </row>
    <row r="387">
      <c r="S387" s="83"/>
    </row>
    <row r="388">
      <c r="S388" s="83"/>
    </row>
    <row r="389">
      <c r="S389" s="83"/>
    </row>
    <row r="390">
      <c r="S390" s="83"/>
    </row>
    <row r="391">
      <c r="S391" s="83"/>
    </row>
    <row r="392">
      <c r="S392" s="83"/>
    </row>
    <row r="393">
      <c r="S393" s="83"/>
    </row>
    <row r="394">
      <c r="S394" s="83"/>
    </row>
    <row r="395">
      <c r="S395" s="83"/>
    </row>
    <row r="396">
      <c r="S396" s="83"/>
    </row>
    <row r="397">
      <c r="S397" s="83"/>
    </row>
    <row r="398">
      <c r="S398" s="83"/>
    </row>
    <row r="399">
      <c r="S399" s="83"/>
    </row>
    <row r="400">
      <c r="S400" s="83"/>
    </row>
    <row r="401">
      <c r="S401" s="83"/>
    </row>
    <row r="402">
      <c r="S402" s="83"/>
    </row>
    <row r="403">
      <c r="S403" s="83"/>
    </row>
    <row r="404">
      <c r="S404" s="83"/>
    </row>
    <row r="405">
      <c r="S405" s="83"/>
    </row>
    <row r="406">
      <c r="S406" s="83"/>
    </row>
    <row r="407">
      <c r="S407" s="83"/>
    </row>
    <row r="408">
      <c r="S408" s="83"/>
    </row>
    <row r="409">
      <c r="S409" s="83"/>
    </row>
    <row r="410">
      <c r="S410" s="83"/>
    </row>
    <row r="411">
      <c r="S411" s="83"/>
    </row>
    <row r="412">
      <c r="S412" s="83"/>
    </row>
    <row r="413">
      <c r="S413" s="83"/>
    </row>
    <row r="414">
      <c r="S414" s="83"/>
    </row>
    <row r="415">
      <c r="S415" s="83"/>
    </row>
    <row r="416">
      <c r="S416" s="83"/>
    </row>
    <row r="417">
      <c r="S417" s="83"/>
    </row>
    <row r="418">
      <c r="S418" s="83"/>
    </row>
    <row r="419">
      <c r="S419" s="83"/>
    </row>
    <row r="420">
      <c r="S420" s="83"/>
    </row>
    <row r="421">
      <c r="S421" s="83"/>
    </row>
    <row r="422">
      <c r="S422" s="83"/>
    </row>
    <row r="423">
      <c r="S423" s="83"/>
    </row>
    <row r="424">
      <c r="S424" s="83"/>
    </row>
    <row r="425">
      <c r="S425" s="83"/>
    </row>
    <row r="426">
      <c r="S426" s="83"/>
    </row>
    <row r="427">
      <c r="S427" s="83"/>
    </row>
    <row r="428">
      <c r="S428" s="83"/>
    </row>
    <row r="429">
      <c r="S429" s="83"/>
    </row>
    <row r="430">
      <c r="S430" s="83"/>
    </row>
    <row r="431">
      <c r="S431" s="83"/>
    </row>
    <row r="432">
      <c r="S432" s="83"/>
    </row>
    <row r="433">
      <c r="S433" s="83"/>
    </row>
    <row r="434">
      <c r="S434" s="83"/>
    </row>
    <row r="435">
      <c r="S435" s="83"/>
    </row>
    <row r="436">
      <c r="S436" s="83"/>
    </row>
    <row r="437">
      <c r="S437" s="83"/>
    </row>
    <row r="438">
      <c r="S438" s="83"/>
    </row>
    <row r="439">
      <c r="S439" s="83"/>
    </row>
    <row r="440">
      <c r="S440" s="83"/>
    </row>
    <row r="441">
      <c r="S441" s="83"/>
    </row>
    <row r="442">
      <c r="S442" s="83"/>
    </row>
    <row r="443">
      <c r="S443" s="83"/>
    </row>
    <row r="444">
      <c r="S444" s="83"/>
    </row>
    <row r="445">
      <c r="S445" s="83"/>
    </row>
    <row r="446">
      <c r="S446" s="83"/>
    </row>
    <row r="447">
      <c r="S447" s="83"/>
    </row>
    <row r="448">
      <c r="S448" s="83"/>
    </row>
    <row r="449">
      <c r="S449" s="83"/>
    </row>
    <row r="450">
      <c r="S450" s="83"/>
    </row>
    <row r="451">
      <c r="S451" s="83"/>
    </row>
    <row r="452">
      <c r="S452" s="83"/>
    </row>
    <row r="453">
      <c r="S453" s="83"/>
    </row>
    <row r="454">
      <c r="S454" s="83"/>
    </row>
    <row r="455">
      <c r="S455" s="83"/>
    </row>
    <row r="456">
      <c r="S456" s="83"/>
    </row>
    <row r="457">
      <c r="S457" s="83"/>
    </row>
    <row r="458">
      <c r="S458" s="83"/>
    </row>
    <row r="459">
      <c r="S459" s="83"/>
    </row>
    <row r="460">
      <c r="S460" s="83"/>
    </row>
    <row r="461">
      <c r="S461" s="83"/>
    </row>
    <row r="462">
      <c r="S462" s="83"/>
    </row>
    <row r="463">
      <c r="S463" s="83"/>
    </row>
    <row r="464">
      <c r="S464" s="83"/>
    </row>
    <row r="465">
      <c r="S465" s="83"/>
    </row>
    <row r="466">
      <c r="S466" s="83"/>
    </row>
    <row r="467">
      <c r="S467" s="83"/>
    </row>
    <row r="468">
      <c r="S468" s="83"/>
    </row>
    <row r="469">
      <c r="S469" s="83"/>
    </row>
    <row r="470">
      <c r="S470" s="83"/>
    </row>
    <row r="471">
      <c r="S471" s="83"/>
    </row>
    <row r="472">
      <c r="S472" s="83"/>
    </row>
    <row r="473">
      <c r="S473" s="83"/>
    </row>
    <row r="474">
      <c r="S474" s="83"/>
    </row>
    <row r="475">
      <c r="S475" s="83"/>
    </row>
    <row r="476">
      <c r="S476" s="83"/>
    </row>
    <row r="477">
      <c r="S477" s="83"/>
    </row>
    <row r="478">
      <c r="S478" s="83"/>
    </row>
    <row r="479">
      <c r="S479" s="83"/>
    </row>
    <row r="480">
      <c r="S480" s="83"/>
    </row>
    <row r="481">
      <c r="S481" s="83"/>
    </row>
    <row r="482">
      <c r="S482" s="83"/>
    </row>
    <row r="483">
      <c r="S483" s="83"/>
    </row>
    <row r="484">
      <c r="S484" s="83"/>
    </row>
    <row r="485">
      <c r="S485" s="83"/>
    </row>
    <row r="486">
      <c r="S486" s="83"/>
    </row>
    <row r="487">
      <c r="S487" s="83"/>
    </row>
    <row r="488">
      <c r="S488" s="83"/>
    </row>
    <row r="489">
      <c r="S489" s="83"/>
    </row>
    <row r="490">
      <c r="S490" s="83"/>
    </row>
    <row r="491">
      <c r="S491" s="83"/>
    </row>
    <row r="492">
      <c r="S492" s="83"/>
    </row>
    <row r="493">
      <c r="S493" s="83"/>
    </row>
    <row r="494">
      <c r="S494" s="83"/>
    </row>
    <row r="495">
      <c r="S495" s="83"/>
    </row>
    <row r="496">
      <c r="S496" s="83"/>
    </row>
    <row r="497">
      <c r="S497" s="83"/>
    </row>
    <row r="498">
      <c r="S498" s="83"/>
    </row>
    <row r="499">
      <c r="S499" s="83"/>
    </row>
    <row r="500">
      <c r="S500" s="83"/>
    </row>
    <row r="501">
      <c r="S501" s="83"/>
    </row>
    <row r="502">
      <c r="S502" s="83"/>
    </row>
    <row r="503">
      <c r="S503" s="83"/>
    </row>
    <row r="504">
      <c r="S504" s="83"/>
    </row>
    <row r="505">
      <c r="S505" s="83"/>
    </row>
    <row r="506">
      <c r="S506" s="83"/>
    </row>
    <row r="507">
      <c r="S507" s="83"/>
    </row>
    <row r="508">
      <c r="S508" s="83"/>
    </row>
    <row r="509">
      <c r="S509" s="83"/>
    </row>
    <row r="510">
      <c r="S510" s="83"/>
    </row>
    <row r="511">
      <c r="S511" s="83"/>
    </row>
    <row r="512">
      <c r="S512" s="83"/>
    </row>
    <row r="513">
      <c r="S513" s="83"/>
    </row>
    <row r="514">
      <c r="S514" s="83"/>
    </row>
    <row r="515">
      <c r="S515" s="83"/>
    </row>
    <row r="516">
      <c r="S516" s="83"/>
    </row>
    <row r="517">
      <c r="S517" s="83"/>
    </row>
    <row r="518">
      <c r="S518" s="83"/>
    </row>
    <row r="519">
      <c r="S519" s="83"/>
    </row>
    <row r="520">
      <c r="S520" s="83"/>
    </row>
    <row r="521">
      <c r="S521" s="83"/>
    </row>
    <row r="522">
      <c r="S522" s="83"/>
    </row>
    <row r="523">
      <c r="S523" s="83"/>
    </row>
    <row r="524">
      <c r="S524" s="83"/>
    </row>
    <row r="525">
      <c r="S525" s="83"/>
    </row>
    <row r="526">
      <c r="S526" s="83"/>
    </row>
    <row r="527">
      <c r="S527" s="83"/>
    </row>
    <row r="528">
      <c r="S528" s="83"/>
    </row>
    <row r="529">
      <c r="S529" s="83"/>
    </row>
    <row r="530">
      <c r="S530" s="83"/>
    </row>
    <row r="531">
      <c r="S531" s="83"/>
    </row>
    <row r="532">
      <c r="S532" s="83"/>
    </row>
    <row r="533">
      <c r="S533" s="83"/>
    </row>
    <row r="534">
      <c r="S534" s="83"/>
    </row>
    <row r="535">
      <c r="S535" s="83"/>
    </row>
    <row r="536">
      <c r="S536" s="83"/>
    </row>
    <row r="537">
      <c r="S537" s="83"/>
    </row>
    <row r="538">
      <c r="S538" s="83"/>
    </row>
    <row r="539">
      <c r="S539" s="83"/>
    </row>
    <row r="540">
      <c r="S540" s="83"/>
    </row>
    <row r="541">
      <c r="S541" s="83"/>
    </row>
    <row r="542">
      <c r="S542" s="83"/>
    </row>
    <row r="543">
      <c r="S543" s="83"/>
    </row>
    <row r="544">
      <c r="S544" s="83"/>
    </row>
    <row r="545">
      <c r="S545" s="83"/>
    </row>
    <row r="546">
      <c r="S546" s="83"/>
    </row>
    <row r="547">
      <c r="S547" s="83"/>
    </row>
    <row r="548">
      <c r="S548" s="83"/>
    </row>
    <row r="549">
      <c r="S549" s="83"/>
    </row>
    <row r="550">
      <c r="S550" s="83"/>
    </row>
    <row r="551">
      <c r="S551" s="83"/>
    </row>
    <row r="552">
      <c r="S552" s="83"/>
    </row>
    <row r="553">
      <c r="S553" s="83"/>
    </row>
    <row r="554">
      <c r="S554" s="83"/>
    </row>
    <row r="555">
      <c r="S555" s="83"/>
    </row>
    <row r="556">
      <c r="S556" s="83"/>
    </row>
    <row r="557">
      <c r="S557" s="83"/>
    </row>
    <row r="558">
      <c r="S558" s="83"/>
    </row>
    <row r="559">
      <c r="S559" s="83"/>
    </row>
    <row r="560">
      <c r="S560" s="83"/>
    </row>
    <row r="561">
      <c r="S561" s="83"/>
    </row>
    <row r="562">
      <c r="S562" s="83"/>
    </row>
    <row r="563">
      <c r="S563" s="83"/>
    </row>
    <row r="564">
      <c r="S564" s="83"/>
    </row>
    <row r="565">
      <c r="S565" s="83"/>
    </row>
    <row r="566">
      <c r="S566" s="83"/>
    </row>
    <row r="567">
      <c r="S567" s="83"/>
    </row>
    <row r="568">
      <c r="S568" s="83"/>
    </row>
    <row r="569">
      <c r="S569" s="83"/>
    </row>
    <row r="570">
      <c r="S570" s="83"/>
    </row>
    <row r="571">
      <c r="S571" s="83"/>
    </row>
    <row r="572">
      <c r="S572" s="83"/>
    </row>
    <row r="573">
      <c r="S573" s="83"/>
    </row>
    <row r="574">
      <c r="S574" s="83"/>
    </row>
    <row r="575">
      <c r="S575" s="83"/>
    </row>
    <row r="576">
      <c r="S576" s="83"/>
    </row>
    <row r="577">
      <c r="S577" s="83"/>
    </row>
    <row r="578">
      <c r="S578" s="83"/>
    </row>
    <row r="579">
      <c r="S579" s="83"/>
    </row>
    <row r="580">
      <c r="S580" s="83"/>
    </row>
    <row r="581">
      <c r="S581" s="83"/>
    </row>
    <row r="582">
      <c r="S582" s="83"/>
    </row>
    <row r="583">
      <c r="S583" s="83"/>
    </row>
    <row r="584">
      <c r="S584" s="83"/>
    </row>
    <row r="585">
      <c r="S585" s="83"/>
    </row>
    <row r="586">
      <c r="S586" s="83"/>
    </row>
    <row r="587">
      <c r="S587" s="83"/>
    </row>
    <row r="588">
      <c r="S588" s="83"/>
    </row>
    <row r="589">
      <c r="S589" s="83"/>
    </row>
    <row r="590">
      <c r="S590" s="83"/>
    </row>
    <row r="591">
      <c r="S591" s="83"/>
    </row>
    <row r="592">
      <c r="S592" s="83"/>
    </row>
    <row r="593">
      <c r="S593" s="83"/>
    </row>
    <row r="594">
      <c r="S594" s="83"/>
    </row>
    <row r="595">
      <c r="S595" s="83"/>
    </row>
    <row r="596">
      <c r="S596" s="83"/>
    </row>
    <row r="597">
      <c r="S597" s="83"/>
    </row>
    <row r="598">
      <c r="S598" s="83"/>
    </row>
    <row r="599">
      <c r="S599" s="83"/>
    </row>
    <row r="600">
      <c r="S600" s="83"/>
    </row>
    <row r="601">
      <c r="S601" s="83"/>
    </row>
    <row r="602">
      <c r="S602" s="83"/>
    </row>
    <row r="603">
      <c r="S603" s="83"/>
    </row>
    <row r="604">
      <c r="S604" s="83"/>
    </row>
    <row r="605">
      <c r="S605" s="83"/>
    </row>
    <row r="606">
      <c r="S606" s="83"/>
    </row>
    <row r="607">
      <c r="S607" s="83"/>
    </row>
    <row r="608">
      <c r="S608" s="83"/>
    </row>
    <row r="609">
      <c r="S609" s="83"/>
    </row>
    <row r="610">
      <c r="S610" s="83"/>
    </row>
    <row r="611">
      <c r="S611" s="83"/>
    </row>
    <row r="612">
      <c r="S612" s="83"/>
    </row>
    <row r="613">
      <c r="S613" s="83"/>
    </row>
    <row r="614">
      <c r="S614" s="83"/>
    </row>
    <row r="615">
      <c r="S615" s="83"/>
    </row>
    <row r="616">
      <c r="S616" s="83"/>
    </row>
    <row r="617">
      <c r="S617" s="83"/>
    </row>
    <row r="618">
      <c r="S618" s="83"/>
    </row>
    <row r="619">
      <c r="S619" s="83"/>
    </row>
    <row r="620">
      <c r="S620" s="83"/>
    </row>
    <row r="621">
      <c r="S621" s="83"/>
    </row>
    <row r="622">
      <c r="S622" s="83"/>
    </row>
    <row r="623">
      <c r="S623" s="83"/>
    </row>
    <row r="624">
      <c r="S624" s="83"/>
    </row>
    <row r="625">
      <c r="S625" s="83"/>
    </row>
    <row r="626">
      <c r="S626" s="83"/>
    </row>
    <row r="627">
      <c r="S627" s="83"/>
    </row>
    <row r="628">
      <c r="S628" s="83"/>
    </row>
    <row r="629">
      <c r="S629" s="83"/>
    </row>
    <row r="630">
      <c r="S630" s="83"/>
    </row>
    <row r="631">
      <c r="S631" s="83"/>
    </row>
    <row r="632">
      <c r="S632" s="83"/>
    </row>
    <row r="633">
      <c r="S633" s="83"/>
    </row>
    <row r="634">
      <c r="S634" s="83"/>
    </row>
    <row r="635">
      <c r="S635" s="83"/>
    </row>
    <row r="636">
      <c r="S636" s="83"/>
    </row>
    <row r="637">
      <c r="S637" s="83"/>
    </row>
    <row r="638">
      <c r="S638" s="83"/>
    </row>
    <row r="639">
      <c r="S639" s="83"/>
    </row>
    <row r="640">
      <c r="S640" s="83"/>
    </row>
    <row r="641">
      <c r="S641" s="83"/>
    </row>
    <row r="642">
      <c r="S642" s="83"/>
    </row>
    <row r="643">
      <c r="S643" s="83"/>
    </row>
    <row r="644">
      <c r="S644" s="83"/>
    </row>
    <row r="645">
      <c r="S645" s="83"/>
    </row>
    <row r="646">
      <c r="S646" s="83"/>
    </row>
    <row r="647">
      <c r="S647" s="83"/>
    </row>
    <row r="648">
      <c r="S648" s="83"/>
    </row>
    <row r="649">
      <c r="S649" s="83"/>
    </row>
    <row r="650">
      <c r="S650" s="83"/>
    </row>
    <row r="651">
      <c r="S651" s="83"/>
    </row>
    <row r="652">
      <c r="S652" s="83"/>
    </row>
    <row r="653">
      <c r="S653" s="83"/>
    </row>
    <row r="654">
      <c r="S654" s="83"/>
    </row>
    <row r="655">
      <c r="S655" s="83"/>
    </row>
    <row r="656">
      <c r="S656" s="83"/>
    </row>
    <row r="657">
      <c r="S657" s="83"/>
    </row>
    <row r="658">
      <c r="S658" s="83"/>
    </row>
    <row r="659">
      <c r="S659" s="83"/>
    </row>
    <row r="660">
      <c r="S660" s="83"/>
    </row>
    <row r="661">
      <c r="S661" s="83"/>
    </row>
    <row r="662">
      <c r="S662" s="83"/>
    </row>
    <row r="663">
      <c r="S663" s="83"/>
    </row>
    <row r="664">
      <c r="S664" s="83"/>
    </row>
    <row r="665">
      <c r="S665" s="83"/>
    </row>
    <row r="666">
      <c r="S666" s="83"/>
    </row>
    <row r="667">
      <c r="S667" s="83"/>
    </row>
    <row r="668">
      <c r="S668" s="83"/>
    </row>
    <row r="669">
      <c r="S669" s="83"/>
    </row>
    <row r="670">
      <c r="S670" s="83"/>
    </row>
    <row r="671">
      <c r="S671" s="83"/>
    </row>
    <row r="672">
      <c r="S672" s="83"/>
    </row>
    <row r="673">
      <c r="S673" s="83"/>
    </row>
    <row r="674">
      <c r="S674" s="83"/>
    </row>
    <row r="675">
      <c r="S675" s="83"/>
    </row>
    <row r="676">
      <c r="S676" s="83"/>
    </row>
    <row r="677">
      <c r="S677" s="83"/>
    </row>
    <row r="678">
      <c r="S678" s="83"/>
    </row>
    <row r="679">
      <c r="S679" s="83"/>
    </row>
    <row r="680">
      <c r="S680" s="83"/>
    </row>
    <row r="681">
      <c r="S681" s="83"/>
    </row>
    <row r="682">
      <c r="S682" s="83"/>
    </row>
    <row r="683">
      <c r="S683" s="83"/>
    </row>
    <row r="684">
      <c r="S684" s="83"/>
    </row>
    <row r="685">
      <c r="S685" s="83"/>
    </row>
    <row r="686">
      <c r="S686" s="83"/>
    </row>
    <row r="687">
      <c r="S687" s="83"/>
    </row>
    <row r="688">
      <c r="S688" s="83"/>
    </row>
    <row r="689">
      <c r="S689" s="83"/>
    </row>
    <row r="690">
      <c r="S690" s="83"/>
    </row>
    <row r="691">
      <c r="S691" s="83"/>
    </row>
    <row r="692">
      <c r="S692" s="83"/>
    </row>
    <row r="693">
      <c r="S693" s="83"/>
    </row>
    <row r="694">
      <c r="S694" s="83"/>
    </row>
    <row r="695">
      <c r="S695" s="83"/>
    </row>
    <row r="696">
      <c r="S696" s="83"/>
    </row>
    <row r="697">
      <c r="S697" s="83"/>
    </row>
    <row r="698">
      <c r="S698" s="83"/>
    </row>
    <row r="699">
      <c r="S699" s="83"/>
    </row>
    <row r="700">
      <c r="S700" s="83"/>
    </row>
    <row r="701">
      <c r="S701" s="83"/>
    </row>
    <row r="702">
      <c r="S702" s="83"/>
    </row>
    <row r="703">
      <c r="S703" s="83"/>
    </row>
    <row r="704">
      <c r="S704" s="83"/>
    </row>
    <row r="705">
      <c r="S705" s="83"/>
    </row>
    <row r="706">
      <c r="S706" s="83"/>
    </row>
    <row r="707">
      <c r="S707" s="83"/>
    </row>
    <row r="708">
      <c r="S708" s="83"/>
    </row>
    <row r="709">
      <c r="S709" s="83"/>
    </row>
    <row r="710">
      <c r="S710" s="83"/>
    </row>
    <row r="711">
      <c r="S711" s="83"/>
    </row>
    <row r="712">
      <c r="S712" s="83"/>
    </row>
    <row r="713">
      <c r="S713" s="83"/>
    </row>
    <row r="714">
      <c r="S714" s="83"/>
    </row>
    <row r="715">
      <c r="S715" s="83"/>
    </row>
    <row r="716">
      <c r="S716" s="83"/>
    </row>
    <row r="717">
      <c r="S717" s="83"/>
    </row>
    <row r="718">
      <c r="S718" s="83"/>
    </row>
    <row r="719">
      <c r="S719" s="83"/>
    </row>
    <row r="720">
      <c r="S720" s="83"/>
    </row>
    <row r="721">
      <c r="S721" s="83"/>
    </row>
    <row r="722">
      <c r="S722" s="83"/>
    </row>
    <row r="723">
      <c r="S723" s="83"/>
    </row>
    <row r="724">
      <c r="S724" s="83"/>
    </row>
    <row r="725">
      <c r="S725" s="83"/>
    </row>
    <row r="726">
      <c r="S726" s="83"/>
    </row>
    <row r="727">
      <c r="S727" s="83"/>
    </row>
    <row r="728">
      <c r="S728" s="83"/>
    </row>
    <row r="729">
      <c r="S729" s="83"/>
    </row>
    <row r="730">
      <c r="S730" s="83"/>
    </row>
    <row r="731">
      <c r="S731" s="83"/>
    </row>
    <row r="732">
      <c r="S732" s="83"/>
    </row>
    <row r="733">
      <c r="S733" s="83"/>
    </row>
    <row r="734">
      <c r="S734" s="83"/>
    </row>
    <row r="735">
      <c r="S735" s="83"/>
    </row>
    <row r="736">
      <c r="S736" s="83"/>
    </row>
    <row r="737">
      <c r="S737" s="83"/>
    </row>
    <row r="738">
      <c r="S738" s="83"/>
    </row>
    <row r="739">
      <c r="S739" s="83"/>
    </row>
    <row r="740">
      <c r="S740" s="83"/>
    </row>
    <row r="741">
      <c r="S741" s="83"/>
    </row>
    <row r="742">
      <c r="S742" s="83"/>
    </row>
    <row r="743">
      <c r="S743" s="83"/>
    </row>
    <row r="744">
      <c r="S744" s="83"/>
    </row>
    <row r="745">
      <c r="S745" s="83"/>
    </row>
    <row r="746">
      <c r="S746" s="83"/>
    </row>
    <row r="747">
      <c r="S747" s="83"/>
    </row>
    <row r="748">
      <c r="S748" s="83"/>
    </row>
    <row r="749">
      <c r="S749" s="83"/>
    </row>
    <row r="750">
      <c r="S750" s="83"/>
    </row>
    <row r="751">
      <c r="S751" s="83"/>
    </row>
    <row r="752">
      <c r="S752" s="83"/>
    </row>
    <row r="753">
      <c r="S753" s="83"/>
    </row>
    <row r="754">
      <c r="S754" s="83"/>
    </row>
    <row r="755">
      <c r="S755" s="83"/>
    </row>
    <row r="756">
      <c r="S756" s="83"/>
    </row>
    <row r="757">
      <c r="S757" s="83"/>
    </row>
    <row r="758">
      <c r="S758" s="83"/>
    </row>
    <row r="759">
      <c r="S759" s="83"/>
    </row>
    <row r="760">
      <c r="S760" s="83"/>
    </row>
    <row r="761">
      <c r="S761" s="83"/>
    </row>
    <row r="762">
      <c r="S762" s="83"/>
    </row>
    <row r="763">
      <c r="S763" s="83"/>
    </row>
    <row r="764">
      <c r="S764" s="83"/>
    </row>
    <row r="765">
      <c r="S765" s="83"/>
    </row>
    <row r="766">
      <c r="S766" s="83"/>
    </row>
    <row r="767">
      <c r="S767" s="83"/>
    </row>
    <row r="768">
      <c r="S768" s="83"/>
    </row>
    <row r="769">
      <c r="S769" s="83"/>
    </row>
    <row r="770">
      <c r="S770" s="83"/>
    </row>
    <row r="771">
      <c r="S771" s="83"/>
    </row>
    <row r="772">
      <c r="S772" s="83"/>
    </row>
    <row r="773">
      <c r="S773" s="83"/>
    </row>
    <row r="774">
      <c r="S774" s="83"/>
    </row>
    <row r="775">
      <c r="S775" s="83"/>
    </row>
    <row r="776">
      <c r="S776" s="83"/>
    </row>
    <row r="777">
      <c r="S777" s="83"/>
    </row>
    <row r="778">
      <c r="S778" s="83"/>
    </row>
    <row r="779">
      <c r="S779" s="83"/>
    </row>
    <row r="780">
      <c r="S780" s="83"/>
    </row>
    <row r="781">
      <c r="S781" s="83"/>
    </row>
    <row r="782">
      <c r="S782" s="83"/>
    </row>
    <row r="783">
      <c r="S783" s="83"/>
    </row>
    <row r="784">
      <c r="S784" s="83"/>
    </row>
    <row r="785">
      <c r="S785" s="83"/>
    </row>
    <row r="786">
      <c r="S786" s="83"/>
    </row>
    <row r="787">
      <c r="S787" s="83"/>
    </row>
    <row r="788">
      <c r="S788" s="83"/>
    </row>
    <row r="789">
      <c r="S789" s="83"/>
    </row>
    <row r="790">
      <c r="S790" s="83"/>
    </row>
    <row r="791">
      <c r="S791" s="83"/>
    </row>
    <row r="792">
      <c r="S792" s="83"/>
    </row>
    <row r="793">
      <c r="S793" s="83"/>
    </row>
    <row r="794">
      <c r="S794" s="83"/>
    </row>
    <row r="795">
      <c r="S795" s="83"/>
    </row>
    <row r="796">
      <c r="S796" s="83"/>
    </row>
    <row r="797">
      <c r="S797" s="83"/>
    </row>
    <row r="798">
      <c r="S798" s="83"/>
    </row>
    <row r="799">
      <c r="S799" s="83"/>
    </row>
    <row r="800">
      <c r="S800" s="83"/>
    </row>
    <row r="801">
      <c r="S801" s="83"/>
    </row>
    <row r="802">
      <c r="S802" s="83"/>
    </row>
    <row r="803">
      <c r="S803" s="83"/>
    </row>
    <row r="804">
      <c r="S804" s="83"/>
    </row>
    <row r="805">
      <c r="S805" s="83"/>
    </row>
    <row r="806">
      <c r="S806" s="83"/>
    </row>
    <row r="807">
      <c r="S807" s="83"/>
    </row>
    <row r="808">
      <c r="S808" s="83"/>
    </row>
    <row r="809">
      <c r="S809" s="83"/>
    </row>
    <row r="810">
      <c r="S810" s="83"/>
    </row>
    <row r="811">
      <c r="S811" s="83"/>
    </row>
    <row r="812">
      <c r="S812" s="83"/>
    </row>
    <row r="813">
      <c r="S813" s="83"/>
    </row>
    <row r="814">
      <c r="S814" s="83"/>
    </row>
    <row r="815">
      <c r="S815" s="83"/>
    </row>
    <row r="816">
      <c r="S816" s="83"/>
    </row>
    <row r="817">
      <c r="S817" s="83"/>
    </row>
    <row r="818">
      <c r="S818" s="83"/>
    </row>
    <row r="819">
      <c r="S819" s="83"/>
    </row>
    <row r="820">
      <c r="S820" s="83"/>
    </row>
    <row r="821">
      <c r="S821" s="83"/>
    </row>
    <row r="822">
      <c r="S822" s="83"/>
    </row>
    <row r="823">
      <c r="S823" s="83"/>
    </row>
    <row r="824">
      <c r="S824" s="83"/>
    </row>
    <row r="825">
      <c r="S825" s="83"/>
    </row>
    <row r="826">
      <c r="S826" s="83"/>
    </row>
    <row r="827">
      <c r="S827" s="83"/>
    </row>
    <row r="828">
      <c r="S828" s="83"/>
    </row>
    <row r="829">
      <c r="S829" s="83"/>
    </row>
    <row r="830">
      <c r="S830" s="83"/>
    </row>
    <row r="831">
      <c r="S831" s="83"/>
    </row>
    <row r="832">
      <c r="S832" s="83"/>
    </row>
    <row r="833">
      <c r="S833" s="83"/>
    </row>
    <row r="834">
      <c r="S834" s="83"/>
    </row>
    <row r="835">
      <c r="S835" s="83"/>
    </row>
    <row r="836">
      <c r="S836" s="83"/>
    </row>
    <row r="837">
      <c r="S837" s="83"/>
    </row>
    <row r="838">
      <c r="S838" s="83"/>
    </row>
    <row r="839">
      <c r="S839" s="83"/>
    </row>
    <row r="840">
      <c r="S840" s="83"/>
    </row>
    <row r="841">
      <c r="S841" s="83"/>
    </row>
    <row r="842">
      <c r="S842" s="83"/>
    </row>
    <row r="843">
      <c r="S843" s="83"/>
    </row>
    <row r="844">
      <c r="S844" s="83"/>
    </row>
    <row r="845">
      <c r="S845" s="83"/>
    </row>
    <row r="846">
      <c r="S846" s="83"/>
    </row>
    <row r="847">
      <c r="S847" s="83"/>
    </row>
    <row r="848">
      <c r="S848" s="83"/>
    </row>
    <row r="849">
      <c r="S849" s="83"/>
    </row>
    <row r="850">
      <c r="S850" s="83"/>
    </row>
    <row r="851">
      <c r="S851" s="83"/>
    </row>
    <row r="852">
      <c r="S852" s="83"/>
    </row>
    <row r="853">
      <c r="S853" s="83"/>
    </row>
    <row r="854">
      <c r="S854" s="83"/>
    </row>
    <row r="855">
      <c r="S855" s="83"/>
    </row>
    <row r="856">
      <c r="S856" s="83"/>
    </row>
    <row r="857">
      <c r="S857" s="83"/>
    </row>
    <row r="858">
      <c r="S858" s="83"/>
    </row>
    <row r="859">
      <c r="S859" s="83"/>
    </row>
    <row r="860">
      <c r="S860" s="83"/>
    </row>
    <row r="861">
      <c r="S861" s="83"/>
    </row>
    <row r="862">
      <c r="S862" s="83"/>
    </row>
    <row r="863">
      <c r="S863" s="83"/>
    </row>
    <row r="864">
      <c r="S864" s="83"/>
    </row>
    <row r="865">
      <c r="S865" s="83"/>
    </row>
    <row r="866">
      <c r="S866" s="83"/>
    </row>
    <row r="867">
      <c r="S867" s="83"/>
    </row>
    <row r="868">
      <c r="S868" s="83"/>
    </row>
    <row r="869">
      <c r="S869" s="83"/>
    </row>
    <row r="870">
      <c r="S870" s="83"/>
    </row>
    <row r="871">
      <c r="S871" s="83"/>
    </row>
    <row r="872">
      <c r="S872" s="83"/>
    </row>
    <row r="873">
      <c r="S873" s="83"/>
    </row>
    <row r="874">
      <c r="S874" s="83"/>
    </row>
    <row r="875">
      <c r="S875" s="83"/>
    </row>
    <row r="876">
      <c r="S876" s="83"/>
    </row>
    <row r="877">
      <c r="S877" s="83"/>
    </row>
    <row r="878">
      <c r="S878" s="83"/>
    </row>
    <row r="879">
      <c r="S879" s="83"/>
    </row>
    <row r="880">
      <c r="S880" s="83"/>
    </row>
    <row r="881">
      <c r="S881" s="83"/>
    </row>
    <row r="882">
      <c r="S882" s="83"/>
    </row>
    <row r="883">
      <c r="S883" s="83"/>
    </row>
    <row r="884">
      <c r="S884" s="83"/>
    </row>
    <row r="885">
      <c r="S885" s="83"/>
    </row>
    <row r="886">
      <c r="S886" s="83"/>
    </row>
    <row r="887">
      <c r="S887" s="83"/>
    </row>
    <row r="888">
      <c r="S888" s="83"/>
    </row>
    <row r="889">
      <c r="S889" s="83"/>
    </row>
    <row r="890">
      <c r="S890" s="83"/>
    </row>
    <row r="891">
      <c r="S891" s="83"/>
    </row>
    <row r="892">
      <c r="S892" s="83"/>
    </row>
    <row r="893">
      <c r="S893" s="83"/>
    </row>
    <row r="894">
      <c r="S894" s="83"/>
    </row>
    <row r="895">
      <c r="S895" s="83"/>
    </row>
    <row r="896">
      <c r="S896" s="83"/>
    </row>
    <row r="897">
      <c r="S897" s="83"/>
    </row>
    <row r="898">
      <c r="S898" s="83"/>
    </row>
    <row r="899">
      <c r="S899" s="83"/>
    </row>
    <row r="900">
      <c r="S900" s="83"/>
    </row>
    <row r="901">
      <c r="S901" s="83"/>
    </row>
    <row r="902">
      <c r="S902" s="83"/>
    </row>
    <row r="903">
      <c r="S903" s="83"/>
    </row>
    <row r="904">
      <c r="S904" s="83"/>
    </row>
    <row r="905">
      <c r="S905" s="83"/>
    </row>
    <row r="906">
      <c r="S906" s="83"/>
    </row>
    <row r="907">
      <c r="S907" s="83"/>
    </row>
    <row r="908">
      <c r="S908" s="83"/>
    </row>
    <row r="909">
      <c r="S909" s="83"/>
    </row>
    <row r="910">
      <c r="S910" s="83"/>
    </row>
    <row r="911">
      <c r="S911" s="83"/>
    </row>
    <row r="912">
      <c r="S912" s="83"/>
    </row>
    <row r="913">
      <c r="S913" s="83"/>
    </row>
    <row r="914">
      <c r="S914" s="83"/>
    </row>
    <row r="915">
      <c r="S915" s="83"/>
    </row>
    <row r="916">
      <c r="S916" s="83"/>
    </row>
    <row r="917">
      <c r="S917" s="83"/>
    </row>
    <row r="918">
      <c r="S918" s="83"/>
    </row>
    <row r="919">
      <c r="S919" s="83"/>
    </row>
    <row r="920">
      <c r="S920" s="83"/>
    </row>
    <row r="921">
      <c r="S921" s="83"/>
    </row>
    <row r="922">
      <c r="S922" s="83"/>
    </row>
    <row r="923">
      <c r="S923" s="83"/>
    </row>
    <row r="924">
      <c r="S924" s="83"/>
    </row>
    <row r="925">
      <c r="S925" s="83"/>
    </row>
    <row r="926">
      <c r="S926" s="83"/>
    </row>
    <row r="927">
      <c r="S927" s="83"/>
    </row>
    <row r="928">
      <c r="S928" s="83"/>
    </row>
    <row r="929">
      <c r="S929" s="83"/>
    </row>
    <row r="930">
      <c r="S930" s="83"/>
    </row>
    <row r="931">
      <c r="S931" s="83"/>
    </row>
    <row r="932">
      <c r="S932" s="83"/>
    </row>
    <row r="933">
      <c r="S933" s="83"/>
    </row>
    <row r="934">
      <c r="S934" s="83"/>
    </row>
    <row r="935">
      <c r="S935" s="83"/>
    </row>
    <row r="936">
      <c r="S936" s="83"/>
    </row>
    <row r="937">
      <c r="S937" s="83"/>
    </row>
    <row r="938">
      <c r="S938" s="83"/>
    </row>
    <row r="939">
      <c r="S939" s="83"/>
    </row>
    <row r="940">
      <c r="S940" s="83"/>
    </row>
    <row r="941">
      <c r="S941" s="83"/>
    </row>
    <row r="942">
      <c r="S942" s="83"/>
    </row>
    <row r="943">
      <c r="S943" s="83"/>
    </row>
    <row r="944">
      <c r="S944" s="83"/>
    </row>
    <row r="945">
      <c r="S945" s="83"/>
    </row>
    <row r="946">
      <c r="S946" s="83"/>
    </row>
    <row r="947">
      <c r="S947" s="83"/>
    </row>
    <row r="948">
      <c r="S948" s="83"/>
    </row>
    <row r="949">
      <c r="S949" s="83"/>
    </row>
    <row r="950">
      <c r="S950" s="83"/>
    </row>
    <row r="951">
      <c r="S951" s="83"/>
    </row>
    <row r="952">
      <c r="S952" s="83"/>
    </row>
    <row r="953">
      <c r="S953" s="83"/>
    </row>
    <row r="954">
      <c r="S954" s="83"/>
    </row>
    <row r="955">
      <c r="S955" s="83"/>
    </row>
    <row r="956">
      <c r="S956" s="83"/>
    </row>
    <row r="957">
      <c r="S957" s="83"/>
    </row>
    <row r="958">
      <c r="S958" s="83"/>
    </row>
    <row r="959">
      <c r="S959" s="83"/>
    </row>
    <row r="960">
      <c r="S960" s="83"/>
    </row>
    <row r="961">
      <c r="S961" s="83"/>
    </row>
    <row r="962">
      <c r="S962" s="83"/>
    </row>
    <row r="963">
      <c r="S963" s="83"/>
    </row>
    <row r="964">
      <c r="S964" s="83"/>
    </row>
    <row r="965">
      <c r="S965" s="83"/>
    </row>
    <row r="966">
      <c r="S966" s="83"/>
    </row>
    <row r="967">
      <c r="S967" s="83"/>
    </row>
    <row r="968">
      <c r="S968" s="83"/>
    </row>
    <row r="969">
      <c r="S969" s="83"/>
    </row>
    <row r="970">
      <c r="S970" s="83"/>
    </row>
    <row r="971">
      <c r="S971" s="83"/>
    </row>
    <row r="972">
      <c r="S972" s="83"/>
    </row>
    <row r="973">
      <c r="S973" s="83"/>
    </row>
    <row r="974">
      <c r="S974" s="83"/>
    </row>
    <row r="975">
      <c r="S975" s="83"/>
    </row>
    <row r="976">
      <c r="S976" s="83"/>
    </row>
    <row r="977">
      <c r="S977" s="83"/>
    </row>
    <row r="978">
      <c r="S978" s="83"/>
    </row>
    <row r="979">
      <c r="S979" s="83"/>
    </row>
    <row r="980">
      <c r="S980" s="83"/>
    </row>
    <row r="981">
      <c r="S981" s="83"/>
    </row>
    <row r="982">
      <c r="S982" s="83"/>
    </row>
    <row r="983">
      <c r="S983" s="83"/>
    </row>
    <row r="984">
      <c r="S984" s="83"/>
    </row>
    <row r="985">
      <c r="S985" s="83"/>
    </row>
    <row r="986">
      <c r="S986" s="83"/>
    </row>
    <row r="987">
      <c r="S987" s="83"/>
    </row>
    <row r="988">
      <c r="S988" s="83"/>
    </row>
    <row r="989">
      <c r="S989" s="83"/>
    </row>
    <row r="990">
      <c r="S990" s="83"/>
    </row>
    <row r="991">
      <c r="S991" s="83"/>
    </row>
    <row r="992">
      <c r="S992" s="83"/>
    </row>
    <row r="993">
      <c r="S993" s="83"/>
    </row>
    <row r="994">
      <c r="S994" s="83"/>
    </row>
    <row r="995">
      <c r="S995" s="83"/>
    </row>
    <row r="996">
      <c r="S996" s="83"/>
    </row>
    <row r="997">
      <c r="S997" s="83"/>
    </row>
    <row r="998">
      <c r="S998" s="83"/>
    </row>
  </sheetData>
  <mergeCells count="3">
    <mergeCell ref="B1:J1"/>
    <mergeCell ref="L1:N1"/>
    <mergeCell ref="O1:Q1"/>
  </mergeCells>
  <conditionalFormatting sqref="O4:O25">
    <cfRule type="notContainsBlanks" dxfId="3" priority="1">
      <formula>LEN(TRIM(O4))&gt;0</formula>
    </cfRule>
  </conditionalFormatting>
  <dataValidations>
    <dataValidation type="list" allowBlank="1" showErrorMessage="1" sqref="P3:P25">
      <formula1>"MICHELLE,BARBARA,ANGELA,A VERIFICAR,DANIEL,BEATIZ"</formula1>
    </dataValidation>
    <dataValidation type="list" allowBlank="1" showErrorMessage="1" sqref="O3:O25 O27">
      <formula1>"FINALIZADO,EM VIAGEM,NA ORIGEM,AGENDADO,FALTA DOC,CANCELADA,NO DESTINO FINAL,PERNOITE,REPROVADA,ALTERADO"</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0.25"/>
    <col customWidth="1" min="3" max="3" width="12.38"/>
    <col customWidth="1" min="4" max="4" width="22.38"/>
    <col customWidth="1" min="5" max="5" width="11.0"/>
    <col customWidth="1" min="6" max="6" width="31.75"/>
    <col customWidth="1" min="8" max="8" width="9.75"/>
    <col customWidth="1" min="9" max="9" width="16.5"/>
    <col customWidth="1" min="10" max="10" width="11.0"/>
    <col customWidth="1" min="11" max="11" width="9.38"/>
    <col customWidth="1" min="12" max="12" width="2.25"/>
    <col customWidth="1" min="13" max="13" width="10.38"/>
    <col customWidth="1" min="14" max="14" width="9.13"/>
    <col customWidth="1" min="15" max="15" width="8.5"/>
    <col customWidth="1" min="16" max="16" width="18.38"/>
    <col customWidth="1" min="18" max="18" width="31.88"/>
  </cols>
  <sheetData>
    <row r="1">
      <c r="A1" s="1"/>
      <c r="B1" s="612" t="s">
        <v>199</v>
      </c>
      <c r="C1" s="99"/>
      <c r="D1" s="99"/>
      <c r="E1" s="99"/>
      <c r="F1" s="100"/>
      <c r="G1" s="100"/>
      <c r="H1" s="100"/>
      <c r="I1" s="100"/>
      <c r="J1" s="100"/>
      <c r="K1" s="101"/>
      <c r="M1" s="612" t="s">
        <v>200</v>
      </c>
      <c r="N1" s="100"/>
      <c r="O1" s="101"/>
      <c r="P1" s="172"/>
      <c r="Q1" s="173"/>
      <c r="R1" s="174"/>
      <c r="S1" s="698"/>
      <c r="T1" s="175" t="s">
        <v>20</v>
      </c>
      <c r="U1" s="175" t="s">
        <v>1179</v>
      </c>
    </row>
    <row r="2">
      <c r="A2" s="1" t="s">
        <v>201</v>
      </c>
      <c r="B2" s="229" t="s">
        <v>5</v>
      </c>
      <c r="C2" s="231" t="s">
        <v>2067</v>
      </c>
      <c r="D2" s="707" t="s">
        <v>2068</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699"/>
      <c r="U2" s="699"/>
    </row>
    <row r="3">
      <c r="A3" s="236">
        <v>1029.0</v>
      </c>
      <c r="B3" s="708">
        <v>45931.0</v>
      </c>
      <c r="C3" s="354">
        <v>0.4583333333333333</v>
      </c>
      <c r="D3" s="709"/>
      <c r="E3" s="330" t="s">
        <v>24</v>
      </c>
      <c r="F3" s="505" t="s">
        <v>134</v>
      </c>
      <c r="G3" s="330" t="s">
        <v>25</v>
      </c>
      <c r="H3" s="331" t="s">
        <v>27</v>
      </c>
      <c r="I3" s="330" t="s">
        <v>28</v>
      </c>
      <c r="J3" s="710">
        <v>45931.0</v>
      </c>
      <c r="K3" s="476">
        <v>0.5034722222222222</v>
      </c>
      <c r="L3" s="186"/>
      <c r="M3" s="408">
        <v>77443.0</v>
      </c>
      <c r="N3" s="203">
        <v>77451.0</v>
      </c>
      <c r="O3" s="184">
        <f t="shared" ref="O3:O37" si="1">N3-M3</f>
        <v>8</v>
      </c>
      <c r="P3" s="187" t="s">
        <v>19</v>
      </c>
      <c r="Q3" s="408" t="s">
        <v>349</v>
      </c>
      <c r="R3" s="203" t="s">
        <v>1927</v>
      </c>
      <c r="S3" s="260"/>
      <c r="T3" s="515" t="s">
        <v>1901</v>
      </c>
      <c r="U3" s="588" t="s">
        <v>22</v>
      </c>
    </row>
    <row r="4">
      <c r="A4" s="236">
        <v>1030.0</v>
      </c>
      <c r="B4" s="708">
        <v>45931.0</v>
      </c>
      <c r="C4" s="354">
        <v>0.2916666666666667</v>
      </c>
      <c r="D4" s="709"/>
      <c r="E4" s="330" t="s">
        <v>30</v>
      </c>
      <c r="F4" s="306" t="s">
        <v>2069</v>
      </c>
      <c r="G4" s="307" t="s">
        <v>49</v>
      </c>
      <c r="H4" s="658" t="s">
        <v>2070</v>
      </c>
      <c r="I4" s="306" t="s">
        <v>2071</v>
      </c>
      <c r="J4" s="308">
        <v>45931.0</v>
      </c>
      <c r="K4" s="257">
        <v>0.7423611111111111</v>
      </c>
      <c r="L4" s="178"/>
      <c r="M4" s="184" t="s">
        <v>2072</v>
      </c>
      <c r="N4" s="184" t="s">
        <v>2073</v>
      </c>
      <c r="O4" s="184">
        <f t="shared" si="1"/>
        <v>370</v>
      </c>
      <c r="P4" s="187" t="s">
        <v>19</v>
      </c>
      <c r="Q4" s="188" t="s">
        <v>349</v>
      </c>
      <c r="R4" s="192" t="s">
        <v>2074</v>
      </c>
      <c r="S4" s="683"/>
      <c r="T4" s="711"/>
      <c r="U4" s="588" t="s">
        <v>22</v>
      </c>
    </row>
    <row r="5">
      <c r="A5" s="236">
        <v>1031.0</v>
      </c>
      <c r="B5" s="708">
        <v>45931.0</v>
      </c>
      <c r="C5" s="354">
        <v>0.2916666666666667</v>
      </c>
      <c r="D5" s="709"/>
      <c r="E5" s="330" t="s">
        <v>30</v>
      </c>
      <c r="F5" s="306" t="s">
        <v>2075</v>
      </c>
      <c r="G5" s="307" t="s">
        <v>49</v>
      </c>
      <c r="H5" s="658" t="s">
        <v>2076</v>
      </c>
      <c r="I5" s="306" t="s">
        <v>2077</v>
      </c>
      <c r="J5" s="710">
        <v>45931.0</v>
      </c>
      <c r="K5" s="257">
        <v>0.7423611111111111</v>
      </c>
      <c r="L5" s="186"/>
      <c r="M5" s="184" t="s">
        <v>2078</v>
      </c>
      <c r="N5" s="184" t="s">
        <v>2079</v>
      </c>
      <c r="O5" s="184">
        <f t="shared" si="1"/>
        <v>362</v>
      </c>
      <c r="P5" s="187" t="s">
        <v>19</v>
      </c>
      <c r="Q5" s="188" t="s">
        <v>349</v>
      </c>
      <c r="R5" s="203" t="s">
        <v>2080</v>
      </c>
      <c r="S5" s="683"/>
      <c r="T5" s="699"/>
      <c r="U5" s="588" t="s">
        <v>22</v>
      </c>
    </row>
    <row r="6">
      <c r="A6" s="236">
        <v>1032.0</v>
      </c>
      <c r="B6" s="708">
        <v>45931.0</v>
      </c>
      <c r="C6" s="354">
        <v>0.08333333333333333</v>
      </c>
      <c r="D6" s="709"/>
      <c r="E6" s="330" t="s">
        <v>2081</v>
      </c>
      <c r="F6" s="505" t="s">
        <v>901</v>
      </c>
      <c r="G6" s="330" t="s">
        <v>25</v>
      </c>
      <c r="H6" s="712" t="s">
        <v>1842</v>
      </c>
      <c r="I6" s="505" t="s">
        <v>903</v>
      </c>
      <c r="J6" s="308">
        <v>45931.0</v>
      </c>
      <c r="K6" s="257">
        <v>0.6277777777777778</v>
      </c>
      <c r="L6" s="178"/>
      <c r="M6" s="184" t="s">
        <v>2082</v>
      </c>
      <c r="N6" s="184" t="s">
        <v>2083</v>
      </c>
      <c r="O6" s="184">
        <f t="shared" si="1"/>
        <v>668</v>
      </c>
      <c r="P6" s="187" t="s">
        <v>19</v>
      </c>
      <c r="Q6" s="188" t="s">
        <v>349</v>
      </c>
      <c r="R6" s="192" t="s">
        <v>2084</v>
      </c>
      <c r="S6" s="683"/>
      <c r="T6" s="515" t="s">
        <v>1901</v>
      </c>
      <c r="U6" s="588" t="s">
        <v>22</v>
      </c>
    </row>
    <row r="7">
      <c r="A7" s="236">
        <v>1033.0</v>
      </c>
      <c r="B7" s="708">
        <v>45931.0</v>
      </c>
      <c r="C7" s="354">
        <v>0.08333333333333333</v>
      </c>
      <c r="D7" s="709"/>
      <c r="E7" s="330" t="s">
        <v>2081</v>
      </c>
      <c r="F7" s="505" t="s">
        <v>901</v>
      </c>
      <c r="G7" s="307" t="s">
        <v>25</v>
      </c>
      <c r="H7" s="307" t="s">
        <v>2085</v>
      </c>
      <c r="I7" s="505" t="s">
        <v>903</v>
      </c>
      <c r="J7" s="710">
        <v>45931.0</v>
      </c>
      <c r="K7" s="257">
        <v>0.6277777777777778</v>
      </c>
      <c r="L7" s="669"/>
      <c r="M7" s="195">
        <v>71460.0</v>
      </c>
      <c r="N7" s="195">
        <v>72128.0</v>
      </c>
      <c r="O7" s="184">
        <f t="shared" si="1"/>
        <v>668</v>
      </c>
      <c r="P7" s="187" t="s">
        <v>19</v>
      </c>
      <c r="Q7" s="188" t="s">
        <v>349</v>
      </c>
      <c r="R7" s="203" t="s">
        <v>2086</v>
      </c>
      <c r="S7" s="683"/>
      <c r="T7" s="515" t="s">
        <v>1901</v>
      </c>
      <c r="U7" s="588" t="s">
        <v>22</v>
      </c>
    </row>
    <row r="8">
      <c r="A8" s="236">
        <v>1034.0</v>
      </c>
      <c r="B8" s="708">
        <v>45931.0</v>
      </c>
      <c r="C8" s="354">
        <v>0.25</v>
      </c>
      <c r="D8" s="709"/>
      <c r="E8" s="330" t="s">
        <v>24</v>
      </c>
      <c r="F8" s="505" t="s">
        <v>2087</v>
      </c>
      <c r="G8" s="330" t="s">
        <v>25</v>
      </c>
      <c r="H8" s="505" t="s">
        <v>1248</v>
      </c>
      <c r="I8" s="681" t="s">
        <v>414</v>
      </c>
      <c r="J8" s="308">
        <v>45931.0</v>
      </c>
      <c r="K8" s="180"/>
      <c r="L8" s="178"/>
      <c r="M8" s="195">
        <v>54869.0</v>
      </c>
      <c r="N8" s="195"/>
      <c r="O8" s="184">
        <f t="shared" si="1"/>
        <v>-54869</v>
      </c>
      <c r="P8" s="187" t="s">
        <v>147</v>
      </c>
      <c r="Q8" s="188" t="s">
        <v>349</v>
      </c>
      <c r="R8" s="192" t="s">
        <v>2088</v>
      </c>
      <c r="S8" s="209">
        <v>0.825</v>
      </c>
      <c r="T8" s="425"/>
      <c r="U8" s="713"/>
    </row>
    <row r="9">
      <c r="A9" s="236">
        <v>1035.0</v>
      </c>
      <c r="B9" s="708">
        <v>45931.0</v>
      </c>
      <c r="C9" s="354">
        <v>0.5416666666666666</v>
      </c>
      <c r="D9" s="714"/>
      <c r="E9" s="505" t="s">
        <v>121</v>
      </c>
      <c r="F9" s="505" t="s">
        <v>2089</v>
      </c>
      <c r="G9" s="330" t="s">
        <v>176</v>
      </c>
      <c r="H9" s="715" t="s">
        <v>183</v>
      </c>
      <c r="I9" s="330" t="s">
        <v>2090</v>
      </c>
      <c r="J9" s="710">
        <v>45931.0</v>
      </c>
      <c r="K9" s="716">
        <v>0.8340277777777778</v>
      </c>
      <c r="L9" s="309"/>
      <c r="M9" s="329">
        <v>264526.0</v>
      </c>
      <c r="N9" s="317">
        <v>264727.0</v>
      </c>
      <c r="O9" s="184">
        <f t="shared" si="1"/>
        <v>201</v>
      </c>
      <c r="P9" s="187" t="s">
        <v>19</v>
      </c>
      <c r="Q9" s="188" t="s">
        <v>20</v>
      </c>
      <c r="R9" s="203" t="s">
        <v>1271</v>
      </c>
      <c r="S9" s="260"/>
      <c r="T9" s="509" t="s">
        <v>1901</v>
      </c>
      <c r="U9" s="588" t="s">
        <v>22</v>
      </c>
    </row>
    <row r="10">
      <c r="A10" s="236">
        <v>1036.0</v>
      </c>
      <c r="B10" s="708">
        <v>45931.0</v>
      </c>
      <c r="C10" s="304">
        <v>0.25</v>
      </c>
      <c r="D10" s="330"/>
      <c r="E10" s="330" t="s">
        <v>24</v>
      </c>
      <c r="F10" s="505" t="s">
        <v>2091</v>
      </c>
      <c r="G10" s="330" t="s">
        <v>152</v>
      </c>
      <c r="H10" s="712" t="s">
        <v>154</v>
      </c>
      <c r="I10" s="505" t="s">
        <v>2092</v>
      </c>
      <c r="J10" s="308">
        <v>45931.0</v>
      </c>
      <c r="K10" s="716">
        <v>0.6305555555555555</v>
      </c>
      <c r="L10" s="353"/>
      <c r="M10" s="330">
        <v>64566.0</v>
      </c>
      <c r="N10" s="330">
        <v>64739.0</v>
      </c>
      <c r="O10" s="184">
        <f t="shared" si="1"/>
        <v>173</v>
      </c>
      <c r="P10" s="187" t="s">
        <v>19</v>
      </c>
      <c r="Q10" s="188" t="s">
        <v>349</v>
      </c>
      <c r="R10" s="192" t="s">
        <v>2093</v>
      </c>
      <c r="S10" s="209"/>
      <c r="T10" s="515" t="s">
        <v>1901</v>
      </c>
      <c r="U10" s="588" t="s">
        <v>22</v>
      </c>
    </row>
    <row r="11">
      <c r="A11" s="236">
        <v>1037.0</v>
      </c>
      <c r="B11" s="708">
        <v>45931.0</v>
      </c>
      <c r="C11" s="354">
        <v>0.375</v>
      </c>
      <c r="D11" s="709"/>
      <c r="E11" s="330" t="s">
        <v>190</v>
      </c>
      <c r="F11" s="505" t="s">
        <v>2094</v>
      </c>
      <c r="G11" s="307" t="s">
        <v>90</v>
      </c>
      <c r="H11" s="307" t="s">
        <v>422</v>
      </c>
      <c r="I11" s="505" t="s">
        <v>2095</v>
      </c>
      <c r="J11" s="710">
        <v>45931.0</v>
      </c>
      <c r="K11" s="716">
        <v>0.4</v>
      </c>
      <c r="L11" s="353"/>
      <c r="M11" s="330">
        <v>17109.0</v>
      </c>
      <c r="N11" s="307" t="s">
        <v>2096</v>
      </c>
      <c r="O11" s="184">
        <f t="shared" si="1"/>
        <v>11</v>
      </c>
      <c r="P11" s="187" t="s">
        <v>19</v>
      </c>
      <c r="Q11" s="188" t="s">
        <v>20</v>
      </c>
      <c r="R11" s="203" t="s">
        <v>2097</v>
      </c>
      <c r="S11" s="260"/>
      <c r="T11" s="515" t="s">
        <v>1901</v>
      </c>
      <c r="U11" s="588" t="s">
        <v>22</v>
      </c>
    </row>
    <row r="12">
      <c r="A12" s="236">
        <v>1038.0</v>
      </c>
      <c r="B12" s="708">
        <v>45931.0</v>
      </c>
      <c r="C12" s="354">
        <v>0.14583333333333334</v>
      </c>
      <c r="D12" s="709"/>
      <c r="E12" s="330" t="s">
        <v>190</v>
      </c>
      <c r="F12" s="505" t="s">
        <v>2098</v>
      </c>
      <c r="G12" s="330" t="s">
        <v>25</v>
      </c>
      <c r="H12" s="330" t="s">
        <v>1152</v>
      </c>
      <c r="I12" s="505" t="s">
        <v>2099</v>
      </c>
      <c r="J12" s="308">
        <v>45931.0</v>
      </c>
      <c r="K12" s="716">
        <v>0.8263888888888888</v>
      </c>
      <c r="L12" s="353"/>
      <c r="M12" s="330">
        <v>82691.0</v>
      </c>
      <c r="N12" s="314">
        <v>83345.0</v>
      </c>
      <c r="O12" s="184">
        <f t="shared" si="1"/>
        <v>654</v>
      </c>
      <c r="P12" s="187" t="s">
        <v>19</v>
      </c>
      <c r="Q12" s="188" t="s">
        <v>20</v>
      </c>
      <c r="R12" s="192" t="s">
        <v>2100</v>
      </c>
      <c r="S12" s="209"/>
      <c r="T12" s="515" t="s">
        <v>1901</v>
      </c>
      <c r="U12" s="588" t="s">
        <v>22</v>
      </c>
    </row>
    <row r="13">
      <c r="A13" s="236">
        <v>1039.0</v>
      </c>
      <c r="B13" s="708">
        <v>45931.0</v>
      </c>
      <c r="C13" s="716">
        <v>0.2916666666666667</v>
      </c>
      <c r="D13" s="330"/>
      <c r="E13" s="330" t="s">
        <v>190</v>
      </c>
      <c r="F13" s="505" t="s">
        <v>2101</v>
      </c>
      <c r="G13" s="330" t="s">
        <v>1062</v>
      </c>
      <c r="H13" s="330" t="s">
        <v>2102</v>
      </c>
      <c r="I13" s="505" t="s">
        <v>850</v>
      </c>
      <c r="J13" s="710">
        <v>45931.0</v>
      </c>
      <c r="K13" s="717">
        <v>0.6861111111111111</v>
      </c>
      <c r="L13" s="309"/>
      <c r="M13" s="329">
        <v>158692.0</v>
      </c>
      <c r="N13" s="320">
        <v>158921.0</v>
      </c>
      <c r="O13" s="184">
        <f t="shared" si="1"/>
        <v>229</v>
      </c>
      <c r="P13" s="187" t="s">
        <v>19</v>
      </c>
      <c r="Q13" s="188" t="s">
        <v>20</v>
      </c>
      <c r="R13" s="456" t="s">
        <v>2103</v>
      </c>
      <c r="S13" s="455"/>
      <c r="T13" s="515" t="s">
        <v>1901</v>
      </c>
      <c r="U13" s="588" t="s">
        <v>22</v>
      </c>
    </row>
    <row r="14">
      <c r="A14" s="236">
        <v>1040.0</v>
      </c>
      <c r="B14" s="708">
        <v>45931.0</v>
      </c>
      <c r="C14" s="716">
        <v>0.3333333333333333</v>
      </c>
      <c r="D14" s="330"/>
      <c r="E14" s="330" t="s">
        <v>190</v>
      </c>
      <c r="F14" s="505" t="s">
        <v>2104</v>
      </c>
      <c r="G14" s="330" t="s">
        <v>1062</v>
      </c>
      <c r="H14" s="330" t="s">
        <v>2105</v>
      </c>
      <c r="I14" s="505" t="s">
        <v>329</v>
      </c>
      <c r="J14" s="308">
        <v>45931.0</v>
      </c>
      <c r="K14" s="716">
        <v>0.5958333333333333</v>
      </c>
      <c r="L14" s="353"/>
      <c r="M14" s="330">
        <v>195592.0</v>
      </c>
      <c r="N14" s="320">
        <v>195657.0</v>
      </c>
      <c r="O14" s="184">
        <f t="shared" si="1"/>
        <v>65</v>
      </c>
      <c r="P14" s="187" t="s">
        <v>19</v>
      </c>
      <c r="Q14" s="188" t="s">
        <v>20</v>
      </c>
      <c r="R14" s="456" t="s">
        <v>2106</v>
      </c>
      <c r="S14" s="455"/>
      <c r="T14" s="515" t="s">
        <v>1901</v>
      </c>
      <c r="U14" s="588" t="s">
        <v>22</v>
      </c>
    </row>
    <row r="15">
      <c r="A15" s="236">
        <v>1041.0</v>
      </c>
      <c r="B15" s="708">
        <v>45931.0</v>
      </c>
      <c r="C15" s="716">
        <v>0.3333333333333333</v>
      </c>
      <c r="D15" s="330"/>
      <c r="E15" s="330" t="s">
        <v>190</v>
      </c>
      <c r="F15" s="505" t="s">
        <v>849</v>
      </c>
      <c r="G15" s="330" t="s">
        <v>1062</v>
      </c>
      <c r="H15" s="330" t="s">
        <v>2107</v>
      </c>
      <c r="I15" s="505" t="s">
        <v>2108</v>
      </c>
      <c r="J15" s="710">
        <v>45931.0</v>
      </c>
      <c r="K15" s="717">
        <v>0.7895833333333333</v>
      </c>
      <c r="L15" s="309"/>
      <c r="M15" s="329">
        <v>452794.0</v>
      </c>
      <c r="N15" s="320">
        <v>452924.0</v>
      </c>
      <c r="O15" s="184">
        <f t="shared" si="1"/>
        <v>130</v>
      </c>
      <c r="P15" s="187" t="s">
        <v>19</v>
      </c>
      <c r="Q15" s="188" t="s">
        <v>20</v>
      </c>
      <c r="R15" s="456" t="s">
        <v>2109</v>
      </c>
      <c r="S15" s="455"/>
      <c r="T15" s="515" t="s">
        <v>1901</v>
      </c>
      <c r="U15" s="588" t="s">
        <v>22</v>
      </c>
    </row>
    <row r="16">
      <c r="A16" s="236">
        <v>1042.0</v>
      </c>
      <c r="B16" s="708">
        <v>45931.0</v>
      </c>
      <c r="C16" s="716">
        <v>0.25</v>
      </c>
      <c r="D16" s="330"/>
      <c r="E16" s="330" t="s">
        <v>190</v>
      </c>
      <c r="F16" s="505" t="s">
        <v>141</v>
      </c>
      <c r="G16" s="330" t="s">
        <v>1062</v>
      </c>
      <c r="H16" s="330" t="s">
        <v>2110</v>
      </c>
      <c r="I16" s="505" t="s">
        <v>2111</v>
      </c>
      <c r="J16" s="308">
        <v>45931.0</v>
      </c>
      <c r="K16" s="716">
        <v>0.30833333333333335</v>
      </c>
      <c r="L16" s="353"/>
      <c r="M16" s="330">
        <v>170713.0</v>
      </c>
      <c r="N16" s="320">
        <v>170728.0</v>
      </c>
      <c r="O16" s="184">
        <f t="shared" si="1"/>
        <v>15</v>
      </c>
      <c r="P16" s="187" t="s">
        <v>19</v>
      </c>
      <c r="Q16" s="188" t="s">
        <v>70</v>
      </c>
      <c r="R16" s="456" t="s">
        <v>2112</v>
      </c>
      <c r="U16" s="588" t="s">
        <v>22</v>
      </c>
    </row>
    <row r="17">
      <c r="A17" s="236">
        <v>1043.0</v>
      </c>
      <c r="B17" s="708">
        <v>45931.0</v>
      </c>
      <c r="C17" s="716">
        <v>0.3333333333333333</v>
      </c>
      <c r="D17" s="330"/>
      <c r="E17" s="330" t="s">
        <v>190</v>
      </c>
      <c r="F17" s="505" t="s">
        <v>849</v>
      </c>
      <c r="G17" s="330" t="s">
        <v>251</v>
      </c>
      <c r="H17" s="330" t="s">
        <v>779</v>
      </c>
      <c r="I17" s="505" t="s">
        <v>2113</v>
      </c>
      <c r="J17" s="710">
        <v>45931.0</v>
      </c>
      <c r="K17" s="717">
        <v>0.6118055555555556</v>
      </c>
      <c r="L17" s="309"/>
      <c r="M17" s="718">
        <v>218422.0</v>
      </c>
      <c r="N17" s="320">
        <v>218489.0</v>
      </c>
      <c r="O17" s="184">
        <f t="shared" si="1"/>
        <v>67</v>
      </c>
      <c r="P17" s="187" t="s">
        <v>19</v>
      </c>
      <c r="Q17" s="188" t="s">
        <v>20</v>
      </c>
      <c r="R17" s="456" t="s">
        <v>2114</v>
      </c>
      <c r="S17" s="455"/>
      <c r="T17" s="515" t="s">
        <v>1901</v>
      </c>
      <c r="U17" s="588" t="s">
        <v>22</v>
      </c>
    </row>
    <row r="18">
      <c r="A18" s="236">
        <v>1044.0</v>
      </c>
      <c r="B18" s="708">
        <v>45931.0</v>
      </c>
      <c r="C18" s="716">
        <v>0.3333333333333333</v>
      </c>
      <c r="D18" s="330"/>
      <c r="E18" s="330" t="s">
        <v>190</v>
      </c>
      <c r="F18" s="505" t="s">
        <v>849</v>
      </c>
      <c r="G18" s="330" t="s">
        <v>251</v>
      </c>
      <c r="H18" s="330" t="s">
        <v>1474</v>
      </c>
      <c r="I18" s="505" t="s">
        <v>2115</v>
      </c>
      <c r="J18" s="308">
        <v>45931.0</v>
      </c>
      <c r="K18" s="716">
        <v>0.6263888888888889</v>
      </c>
      <c r="L18" s="353"/>
      <c r="M18" s="330">
        <v>96195.0</v>
      </c>
      <c r="N18" s="320">
        <v>96265.0</v>
      </c>
      <c r="O18" s="184">
        <f t="shared" si="1"/>
        <v>70</v>
      </c>
      <c r="P18" s="187" t="s">
        <v>19</v>
      </c>
      <c r="Q18" s="188" t="s">
        <v>20</v>
      </c>
      <c r="R18" s="456" t="s">
        <v>2116</v>
      </c>
      <c r="S18" s="455"/>
      <c r="T18" s="515" t="s">
        <v>1901</v>
      </c>
      <c r="U18" s="588" t="s">
        <v>22</v>
      </c>
    </row>
    <row r="19">
      <c r="A19" s="236">
        <v>1045.0</v>
      </c>
      <c r="B19" s="708">
        <v>45931.0</v>
      </c>
      <c r="C19" s="716">
        <v>0.3333333333333333</v>
      </c>
      <c r="D19" s="330"/>
      <c r="E19" s="330" t="s">
        <v>190</v>
      </c>
      <c r="F19" s="505" t="s">
        <v>849</v>
      </c>
      <c r="G19" s="330" t="s">
        <v>251</v>
      </c>
      <c r="H19" s="330" t="s">
        <v>1480</v>
      </c>
      <c r="I19" s="505" t="s">
        <v>2117</v>
      </c>
      <c r="J19" s="710">
        <v>45931.0</v>
      </c>
      <c r="K19" s="717">
        <v>0.7902777777777777</v>
      </c>
      <c r="L19" s="309"/>
      <c r="M19" s="719">
        <v>139000.0</v>
      </c>
      <c r="N19" s="320">
        <v>139128.0</v>
      </c>
      <c r="O19" s="184">
        <f t="shared" si="1"/>
        <v>128</v>
      </c>
      <c r="P19" s="187" t="s">
        <v>19</v>
      </c>
      <c r="Q19" s="188" t="s">
        <v>20</v>
      </c>
      <c r="R19" s="456" t="s">
        <v>2118</v>
      </c>
      <c r="S19" s="455"/>
      <c r="T19" s="515" t="s">
        <v>1901</v>
      </c>
      <c r="U19" s="588" t="s">
        <v>22</v>
      </c>
    </row>
    <row r="20">
      <c r="A20" s="236">
        <v>1046.0</v>
      </c>
      <c r="B20" s="708">
        <v>45931.0</v>
      </c>
      <c r="C20" s="716">
        <v>0.3333333333333333</v>
      </c>
      <c r="D20" s="330"/>
      <c r="E20" s="330" t="s">
        <v>190</v>
      </c>
      <c r="F20" s="505" t="s">
        <v>849</v>
      </c>
      <c r="G20" s="330" t="s">
        <v>524</v>
      </c>
      <c r="H20" s="330" t="s">
        <v>2119</v>
      </c>
      <c r="I20" s="505" t="s">
        <v>2120</v>
      </c>
      <c r="J20" s="308">
        <v>45931.0</v>
      </c>
      <c r="K20" s="716">
        <v>0.5180555555555556</v>
      </c>
      <c r="L20" s="353"/>
      <c r="M20" s="719">
        <v>69290.0</v>
      </c>
      <c r="N20" s="320">
        <v>69358.0</v>
      </c>
      <c r="O20" s="184">
        <f t="shared" si="1"/>
        <v>68</v>
      </c>
      <c r="P20" s="187" t="s">
        <v>19</v>
      </c>
      <c r="Q20" s="188" t="s">
        <v>20</v>
      </c>
      <c r="R20" s="456" t="s">
        <v>2121</v>
      </c>
      <c r="S20" s="455"/>
      <c r="T20" s="515" t="s">
        <v>1901</v>
      </c>
      <c r="U20" s="588" t="s">
        <v>22</v>
      </c>
    </row>
    <row r="21">
      <c r="A21" s="236">
        <v>1047.0</v>
      </c>
      <c r="B21" s="708">
        <v>45931.0</v>
      </c>
      <c r="C21" s="716">
        <v>0.4166666666666667</v>
      </c>
      <c r="D21" s="330"/>
      <c r="E21" s="330" t="s">
        <v>24</v>
      </c>
      <c r="F21" s="505" t="s">
        <v>482</v>
      </c>
      <c r="G21" s="330" t="s">
        <v>90</v>
      </c>
      <c r="H21" s="720" t="s">
        <v>247</v>
      </c>
      <c r="I21" s="505" t="s">
        <v>101</v>
      </c>
      <c r="J21" s="710">
        <v>45931.0</v>
      </c>
      <c r="K21" s="717">
        <v>0.5173611111111112</v>
      </c>
      <c r="L21" s="309"/>
      <c r="M21" s="329">
        <v>95952.0</v>
      </c>
      <c r="N21" s="320">
        <v>95974.0</v>
      </c>
      <c r="O21" s="184">
        <f t="shared" si="1"/>
        <v>22</v>
      </c>
      <c r="P21" s="187" t="s">
        <v>19</v>
      </c>
      <c r="Q21" s="188" t="s">
        <v>349</v>
      </c>
      <c r="R21" s="456" t="s">
        <v>2122</v>
      </c>
      <c r="S21" s="455"/>
      <c r="U21" s="588" t="s">
        <v>22</v>
      </c>
    </row>
    <row r="22">
      <c r="A22" s="236">
        <v>1048.0</v>
      </c>
      <c r="B22" s="708">
        <v>45931.0</v>
      </c>
      <c r="C22" s="716">
        <v>0.6666666666666666</v>
      </c>
      <c r="D22" s="330"/>
      <c r="E22" s="330" t="s">
        <v>24</v>
      </c>
      <c r="F22" s="505" t="s">
        <v>2123</v>
      </c>
      <c r="G22" s="330" t="s">
        <v>25</v>
      </c>
      <c r="H22" s="721" t="s">
        <v>139</v>
      </c>
      <c r="I22" s="505" t="s">
        <v>2124</v>
      </c>
      <c r="J22" s="308">
        <v>45931.0</v>
      </c>
      <c r="K22" s="716">
        <v>0.6986111111111111</v>
      </c>
      <c r="L22" s="353"/>
      <c r="M22" s="330">
        <v>69862.0</v>
      </c>
      <c r="N22" s="320">
        <v>69880.0</v>
      </c>
      <c r="O22" s="184">
        <f t="shared" si="1"/>
        <v>18</v>
      </c>
      <c r="P22" s="187" t="s">
        <v>19</v>
      </c>
      <c r="Q22" s="188" t="s">
        <v>349</v>
      </c>
      <c r="R22" s="456" t="s">
        <v>2125</v>
      </c>
      <c r="S22" s="219"/>
      <c r="U22" s="588" t="s">
        <v>22</v>
      </c>
    </row>
    <row r="23">
      <c r="A23" s="236">
        <v>1049.0</v>
      </c>
      <c r="B23" s="708">
        <v>45931.0</v>
      </c>
      <c r="C23" s="716">
        <v>0.375</v>
      </c>
      <c r="D23" s="330"/>
      <c r="E23" s="330" t="s">
        <v>24</v>
      </c>
      <c r="F23" s="505" t="s">
        <v>159</v>
      </c>
      <c r="G23" s="330" t="s">
        <v>25</v>
      </c>
      <c r="H23" s="330" t="s">
        <v>2126</v>
      </c>
      <c r="I23" s="505" t="s">
        <v>85</v>
      </c>
      <c r="J23" s="710">
        <v>45931.0</v>
      </c>
      <c r="K23" s="717">
        <v>0.49722222222222223</v>
      </c>
      <c r="L23" s="309"/>
      <c r="M23" s="329">
        <v>64978.0</v>
      </c>
      <c r="N23" s="320">
        <v>65093.0</v>
      </c>
      <c r="O23" s="184">
        <f t="shared" si="1"/>
        <v>115</v>
      </c>
      <c r="P23" s="187" t="s">
        <v>19</v>
      </c>
      <c r="Q23" s="188" t="s">
        <v>349</v>
      </c>
      <c r="R23" s="456" t="s">
        <v>1310</v>
      </c>
      <c r="S23" s="455"/>
      <c r="U23" s="588" t="s">
        <v>22</v>
      </c>
    </row>
    <row r="24">
      <c r="A24" s="236">
        <v>1050.0</v>
      </c>
      <c r="B24" s="708">
        <v>45931.0</v>
      </c>
      <c r="C24" s="716">
        <v>0.10902777777777778</v>
      </c>
      <c r="D24" s="330"/>
      <c r="E24" s="330" t="s">
        <v>362</v>
      </c>
      <c r="F24" s="505" t="s">
        <v>2127</v>
      </c>
      <c r="G24" s="330" t="s">
        <v>18</v>
      </c>
      <c r="H24" s="335"/>
      <c r="I24" s="505" t="s">
        <v>2128</v>
      </c>
      <c r="J24" s="308">
        <v>45931.0</v>
      </c>
      <c r="K24" s="716">
        <v>0.5729166666666666</v>
      </c>
      <c r="L24" s="353"/>
      <c r="M24" s="330">
        <v>53745.0</v>
      </c>
      <c r="N24" s="243"/>
      <c r="O24" s="184">
        <f t="shared" si="1"/>
        <v>-53745</v>
      </c>
      <c r="P24" s="187" t="s">
        <v>19</v>
      </c>
      <c r="Q24" s="188" t="s">
        <v>20</v>
      </c>
      <c r="R24" s="219"/>
      <c r="S24" s="219"/>
      <c r="U24" s="588" t="s">
        <v>22</v>
      </c>
    </row>
    <row r="25">
      <c r="A25" s="236">
        <v>1051.0</v>
      </c>
      <c r="B25" s="305" t="s">
        <v>2129</v>
      </c>
      <c r="C25" s="716">
        <v>0.45625</v>
      </c>
      <c r="D25" s="330"/>
      <c r="E25" s="330" t="s">
        <v>190</v>
      </c>
      <c r="F25" s="505" t="s">
        <v>2130</v>
      </c>
      <c r="G25" s="330" t="s">
        <v>90</v>
      </c>
      <c r="H25" s="330" t="s">
        <v>422</v>
      </c>
      <c r="I25" s="505" t="s">
        <v>274</v>
      </c>
      <c r="J25" s="710">
        <v>45931.0</v>
      </c>
      <c r="K25" s="717">
        <v>0.6</v>
      </c>
      <c r="L25" s="309"/>
      <c r="M25" s="329">
        <v>17170.0</v>
      </c>
      <c r="N25" s="320">
        <v>17218.0</v>
      </c>
      <c r="O25" s="184">
        <f t="shared" si="1"/>
        <v>48</v>
      </c>
      <c r="P25" s="187" t="s">
        <v>19</v>
      </c>
      <c r="Q25" s="188" t="s">
        <v>20</v>
      </c>
      <c r="R25" s="456" t="s">
        <v>2097</v>
      </c>
      <c r="S25" s="455"/>
      <c r="T25" s="515" t="s">
        <v>1901</v>
      </c>
      <c r="U25" s="588" t="s">
        <v>22</v>
      </c>
    </row>
    <row r="26">
      <c r="A26" s="236">
        <v>1052.0</v>
      </c>
      <c r="B26" s="305" t="s">
        <v>2129</v>
      </c>
      <c r="C26" s="325">
        <v>0.4791666666666667</v>
      </c>
      <c r="D26" s="305"/>
      <c r="E26" s="305" t="s">
        <v>24</v>
      </c>
      <c r="F26" s="505" t="s">
        <v>297</v>
      </c>
      <c r="G26" s="330" t="s">
        <v>167</v>
      </c>
      <c r="H26" s="331" t="s">
        <v>1923</v>
      </c>
      <c r="I26" s="505" t="s">
        <v>170</v>
      </c>
      <c r="J26" s="308">
        <v>45931.0</v>
      </c>
      <c r="K26" s="716">
        <v>0.5625</v>
      </c>
      <c r="L26" s="353"/>
      <c r="M26" s="330">
        <v>79102.0</v>
      </c>
      <c r="N26" s="320">
        <v>79125.0</v>
      </c>
      <c r="O26" s="184">
        <f t="shared" si="1"/>
        <v>23</v>
      </c>
      <c r="P26" s="187" t="s">
        <v>19</v>
      </c>
      <c r="Q26" s="188" t="s">
        <v>349</v>
      </c>
      <c r="R26" s="219"/>
      <c r="S26" s="219"/>
      <c r="T26" s="515" t="s">
        <v>1901</v>
      </c>
      <c r="U26" s="588" t="s">
        <v>22</v>
      </c>
    </row>
    <row r="27">
      <c r="A27" s="236">
        <v>1053.0</v>
      </c>
      <c r="B27" s="305" t="s">
        <v>2129</v>
      </c>
      <c r="C27" s="325">
        <v>0.5833333333333334</v>
      </c>
      <c r="D27" s="722"/>
      <c r="E27" s="305" t="s">
        <v>24</v>
      </c>
      <c r="F27" s="723" t="s">
        <v>180</v>
      </c>
      <c r="G27" s="329" t="s">
        <v>114</v>
      </c>
      <c r="H27" s="724" t="s">
        <v>1876</v>
      </c>
      <c r="I27" s="723" t="s">
        <v>1263</v>
      </c>
      <c r="J27" s="710">
        <v>45931.0</v>
      </c>
      <c r="K27" s="717">
        <v>0.6555555555555556</v>
      </c>
      <c r="L27" s="309"/>
      <c r="M27" s="329">
        <v>50163.0</v>
      </c>
      <c r="N27" s="320">
        <v>50175.0</v>
      </c>
      <c r="O27" s="184">
        <f t="shared" si="1"/>
        <v>12</v>
      </c>
      <c r="P27" s="187" t="s">
        <v>19</v>
      </c>
      <c r="Q27" s="188" t="s">
        <v>349</v>
      </c>
      <c r="R27" s="219"/>
      <c r="S27" s="219"/>
      <c r="U27" s="588" t="s">
        <v>22</v>
      </c>
    </row>
    <row r="28">
      <c r="A28" s="236">
        <v>1054.0</v>
      </c>
      <c r="B28" s="305" t="s">
        <v>2129</v>
      </c>
      <c r="C28" s="325">
        <v>0.5</v>
      </c>
      <c r="D28" s="325">
        <v>0.5076388888888889</v>
      </c>
      <c r="E28" s="305" t="s">
        <v>190</v>
      </c>
      <c r="F28" s="505" t="s">
        <v>2131</v>
      </c>
      <c r="G28" s="330" t="s">
        <v>25</v>
      </c>
      <c r="H28" s="330" t="s">
        <v>427</v>
      </c>
      <c r="I28" s="505" t="s">
        <v>882</v>
      </c>
      <c r="J28" s="308">
        <v>45931.0</v>
      </c>
      <c r="K28" s="716">
        <v>0.6993055555555555</v>
      </c>
      <c r="L28" s="353"/>
      <c r="M28" s="330">
        <v>68807.0</v>
      </c>
      <c r="N28" s="320">
        <v>68854.0</v>
      </c>
      <c r="O28" s="184">
        <f t="shared" si="1"/>
        <v>47</v>
      </c>
      <c r="P28" s="187" t="s">
        <v>19</v>
      </c>
      <c r="Q28" s="188" t="s">
        <v>20</v>
      </c>
      <c r="R28" s="456" t="s">
        <v>2132</v>
      </c>
      <c r="S28" s="455"/>
      <c r="T28" s="515" t="s">
        <v>1901</v>
      </c>
      <c r="U28" s="588" t="s">
        <v>22</v>
      </c>
    </row>
    <row r="29">
      <c r="A29" s="236">
        <v>1055.0</v>
      </c>
      <c r="B29" s="305" t="s">
        <v>2129</v>
      </c>
      <c r="C29" s="325">
        <v>0.5</v>
      </c>
      <c r="D29" s="325">
        <v>0.5034722222222222</v>
      </c>
      <c r="E29" s="305" t="s">
        <v>190</v>
      </c>
      <c r="F29" s="723" t="s">
        <v>2131</v>
      </c>
      <c r="G29" s="329" t="s">
        <v>122</v>
      </c>
      <c r="H29" s="329" t="s">
        <v>2133</v>
      </c>
      <c r="I29" s="723" t="s">
        <v>2134</v>
      </c>
      <c r="J29" s="710">
        <v>45931.0</v>
      </c>
      <c r="K29" s="717">
        <v>0.7055555555555556</v>
      </c>
      <c r="L29" s="309"/>
      <c r="M29" s="329">
        <v>2814.0</v>
      </c>
      <c r="N29" s="456">
        <v>2868.0</v>
      </c>
      <c r="O29" s="184">
        <f t="shared" si="1"/>
        <v>54</v>
      </c>
      <c r="P29" s="187" t="s">
        <v>19</v>
      </c>
      <c r="Q29" s="188" t="s">
        <v>20</v>
      </c>
      <c r="R29" s="456" t="s">
        <v>2135</v>
      </c>
      <c r="S29" s="455"/>
      <c r="T29" s="515" t="s">
        <v>1901</v>
      </c>
      <c r="U29" s="588" t="s">
        <v>22</v>
      </c>
    </row>
    <row r="30">
      <c r="A30" s="236">
        <v>1056.0</v>
      </c>
      <c r="B30" s="305" t="s">
        <v>2129</v>
      </c>
      <c r="C30" s="325">
        <v>0.5833333333333334</v>
      </c>
      <c r="D30" s="722"/>
      <c r="E30" s="305" t="s">
        <v>24</v>
      </c>
      <c r="F30" s="505" t="s">
        <v>644</v>
      </c>
      <c r="G30" s="330" t="s">
        <v>167</v>
      </c>
      <c r="H30" s="331" t="s">
        <v>1923</v>
      </c>
      <c r="I30" s="505" t="s">
        <v>170</v>
      </c>
      <c r="J30" s="308">
        <v>45931.0</v>
      </c>
      <c r="K30" s="716">
        <v>0.6993055555555555</v>
      </c>
      <c r="L30" s="353"/>
      <c r="M30" s="330">
        <v>79125.0</v>
      </c>
      <c r="N30" s="456">
        <v>79144.0</v>
      </c>
      <c r="O30" s="184">
        <f t="shared" si="1"/>
        <v>19</v>
      </c>
      <c r="P30" s="187" t="s">
        <v>19</v>
      </c>
      <c r="Q30" s="188" t="s">
        <v>349</v>
      </c>
      <c r="R30" s="219"/>
      <c r="S30" s="219"/>
      <c r="T30" s="515" t="s">
        <v>1901</v>
      </c>
      <c r="U30" s="588" t="s">
        <v>22</v>
      </c>
    </row>
    <row r="31">
      <c r="A31" s="236">
        <v>1057.0</v>
      </c>
      <c r="B31" s="305" t="s">
        <v>2129</v>
      </c>
      <c r="C31" s="325">
        <v>0.5583333333333333</v>
      </c>
      <c r="D31" s="722"/>
      <c r="E31" s="305" t="s">
        <v>48</v>
      </c>
      <c r="F31" s="723" t="s">
        <v>704</v>
      </c>
      <c r="G31" s="329" t="s">
        <v>25</v>
      </c>
      <c r="H31" s="725" t="s">
        <v>84</v>
      </c>
      <c r="I31" s="723" t="s">
        <v>184</v>
      </c>
      <c r="J31" s="710">
        <v>45931.0</v>
      </c>
      <c r="K31" s="717">
        <v>0.7520833333333333</v>
      </c>
      <c r="L31" s="309"/>
      <c r="M31" s="329">
        <v>65121.0</v>
      </c>
      <c r="N31" s="320">
        <v>65164.0</v>
      </c>
      <c r="O31" s="184">
        <f t="shared" si="1"/>
        <v>43</v>
      </c>
      <c r="P31" s="187" t="s">
        <v>19</v>
      </c>
      <c r="Q31" s="188" t="s">
        <v>20</v>
      </c>
      <c r="R31" s="456" t="s">
        <v>681</v>
      </c>
      <c r="S31" s="219"/>
      <c r="T31" s="515" t="s">
        <v>1901</v>
      </c>
      <c r="U31" s="588" t="s">
        <v>22</v>
      </c>
    </row>
    <row r="32">
      <c r="A32" s="236">
        <v>1058.0</v>
      </c>
      <c r="B32" s="305" t="s">
        <v>2129</v>
      </c>
      <c r="C32" s="325">
        <v>0.6666666666666666</v>
      </c>
      <c r="D32" s="325">
        <v>0.6986111111111111</v>
      </c>
      <c r="E32" s="330" t="s">
        <v>615</v>
      </c>
      <c r="F32" s="505" t="s">
        <v>1590</v>
      </c>
      <c r="G32" s="330" t="s">
        <v>49</v>
      </c>
      <c r="H32" s="331" t="s">
        <v>2136</v>
      </c>
      <c r="I32" s="505" t="s">
        <v>2137</v>
      </c>
      <c r="J32" s="308">
        <v>45931.0</v>
      </c>
      <c r="K32" s="716">
        <v>0.8236111111111111</v>
      </c>
      <c r="L32" s="353"/>
      <c r="M32" s="330">
        <v>36911.0</v>
      </c>
      <c r="N32" s="456">
        <v>36975.0</v>
      </c>
      <c r="O32" s="184">
        <f t="shared" si="1"/>
        <v>64</v>
      </c>
      <c r="P32" s="187" t="s">
        <v>19</v>
      </c>
      <c r="Q32" s="188" t="s">
        <v>20</v>
      </c>
      <c r="R32" s="456" t="s">
        <v>2138</v>
      </c>
      <c r="S32" s="455"/>
      <c r="T32" s="515" t="s">
        <v>1901</v>
      </c>
      <c r="U32" s="588" t="s">
        <v>22</v>
      </c>
    </row>
    <row r="33">
      <c r="A33" s="236">
        <v>1059.0</v>
      </c>
      <c r="B33" s="305" t="s">
        <v>2129</v>
      </c>
      <c r="C33" s="325">
        <v>0.6722222222222223</v>
      </c>
      <c r="D33" s="722"/>
      <c r="E33" s="305" t="s">
        <v>2081</v>
      </c>
      <c r="F33" s="723" t="s">
        <v>2139</v>
      </c>
      <c r="G33" s="329" t="s">
        <v>49</v>
      </c>
      <c r="H33" s="726" t="s">
        <v>320</v>
      </c>
      <c r="I33" s="723" t="s">
        <v>2140</v>
      </c>
      <c r="J33" s="710">
        <v>45931.0</v>
      </c>
      <c r="K33" s="717">
        <v>0.8465277777777778</v>
      </c>
      <c r="L33" s="309"/>
      <c r="M33" s="329">
        <v>491550.0</v>
      </c>
      <c r="N33" s="456">
        <v>491778.0</v>
      </c>
      <c r="O33" s="184">
        <f t="shared" si="1"/>
        <v>228</v>
      </c>
      <c r="P33" s="187" t="s">
        <v>19</v>
      </c>
      <c r="Q33" s="188" t="s">
        <v>20</v>
      </c>
      <c r="R33" s="456" t="s">
        <v>2141</v>
      </c>
      <c r="S33" s="455">
        <v>0.8215277777777777</v>
      </c>
      <c r="U33" s="588" t="s">
        <v>22</v>
      </c>
    </row>
    <row r="34">
      <c r="A34" s="236">
        <v>1060.0</v>
      </c>
      <c r="B34" s="305" t="s">
        <v>2129</v>
      </c>
      <c r="C34" s="325">
        <v>0.6659722222222222</v>
      </c>
      <c r="D34" s="722"/>
      <c r="E34" s="305" t="s">
        <v>24</v>
      </c>
      <c r="F34" s="505" t="s">
        <v>180</v>
      </c>
      <c r="G34" s="330" t="s">
        <v>114</v>
      </c>
      <c r="H34" s="727" t="s">
        <v>1876</v>
      </c>
      <c r="I34" s="505" t="s">
        <v>1263</v>
      </c>
      <c r="J34" s="308">
        <v>45931.0</v>
      </c>
      <c r="K34" s="716">
        <v>0.73125</v>
      </c>
      <c r="L34" s="353"/>
      <c r="M34" s="330">
        <v>50163.0</v>
      </c>
      <c r="N34" s="478">
        <v>50197.0</v>
      </c>
      <c r="O34" s="184">
        <f t="shared" si="1"/>
        <v>34</v>
      </c>
      <c r="P34" s="187" t="s">
        <v>19</v>
      </c>
      <c r="Q34" s="188" t="s">
        <v>349</v>
      </c>
      <c r="R34" s="6"/>
      <c r="S34" s="6"/>
      <c r="T34" s="515" t="s">
        <v>1901</v>
      </c>
      <c r="U34" s="588" t="s">
        <v>22</v>
      </c>
    </row>
    <row r="35">
      <c r="A35" s="236">
        <v>1061.0</v>
      </c>
      <c r="B35" s="305" t="s">
        <v>2129</v>
      </c>
      <c r="C35" s="325">
        <v>0.7625</v>
      </c>
      <c r="D35" s="722"/>
      <c r="E35" s="305" t="s">
        <v>2142</v>
      </c>
      <c r="F35" s="723" t="s">
        <v>2143</v>
      </c>
      <c r="G35" s="329" t="s">
        <v>49</v>
      </c>
      <c r="H35" s="728" t="s">
        <v>2144</v>
      </c>
      <c r="I35" s="723" t="s">
        <v>2145</v>
      </c>
      <c r="J35" s="710">
        <v>45931.0</v>
      </c>
      <c r="K35" s="729"/>
      <c r="L35" s="309"/>
      <c r="M35" s="329">
        <v>37820.0</v>
      </c>
      <c r="N35" s="478">
        <v>38171.0</v>
      </c>
      <c r="O35" s="184">
        <f t="shared" si="1"/>
        <v>351</v>
      </c>
      <c r="P35" s="187" t="s">
        <v>19</v>
      </c>
      <c r="Q35" s="188" t="s">
        <v>20</v>
      </c>
      <c r="R35" s="480" t="s">
        <v>2146</v>
      </c>
      <c r="S35" s="611">
        <v>0.8375</v>
      </c>
      <c r="U35" s="588" t="s">
        <v>22</v>
      </c>
    </row>
    <row r="36">
      <c r="A36" s="236">
        <v>1062.0</v>
      </c>
      <c r="B36" s="305" t="s">
        <v>2129</v>
      </c>
      <c r="C36" s="325">
        <v>0.7520833333333333</v>
      </c>
      <c r="D36" s="722"/>
      <c r="E36" s="305" t="s">
        <v>24</v>
      </c>
      <c r="F36" s="505" t="s">
        <v>2147</v>
      </c>
      <c r="G36" s="330" t="s">
        <v>49</v>
      </c>
      <c r="H36" s="730" t="s">
        <v>1053</v>
      </c>
      <c r="I36" s="505" t="s">
        <v>2148</v>
      </c>
      <c r="J36" s="308">
        <v>45931.0</v>
      </c>
      <c r="K36" s="716">
        <v>0.8409722222222222</v>
      </c>
      <c r="L36" s="353"/>
      <c r="M36" s="330">
        <v>358912.0</v>
      </c>
      <c r="N36" s="55">
        <v>359004.0</v>
      </c>
      <c r="O36" s="184">
        <f t="shared" si="1"/>
        <v>92</v>
      </c>
      <c r="P36" s="187" t="s">
        <v>19</v>
      </c>
      <c r="Q36" s="188" t="s">
        <v>20</v>
      </c>
      <c r="R36" s="480" t="s">
        <v>2149</v>
      </c>
      <c r="S36" s="611">
        <v>0.8361111111111111</v>
      </c>
      <c r="U36" s="588" t="s">
        <v>22</v>
      </c>
    </row>
    <row r="37">
      <c r="A37" s="236">
        <v>1063.0</v>
      </c>
      <c r="B37" s="708">
        <v>45931.0</v>
      </c>
      <c r="C37" s="325">
        <v>0.7944444444444444</v>
      </c>
      <c r="D37" s="722"/>
      <c r="E37" s="305" t="s">
        <v>35</v>
      </c>
      <c r="F37" s="723" t="s">
        <v>2150</v>
      </c>
      <c r="G37" s="329" t="s">
        <v>18</v>
      </c>
      <c r="H37" s="731"/>
      <c r="I37" s="723" t="s">
        <v>2151</v>
      </c>
      <c r="J37" s="729"/>
      <c r="K37" s="329">
        <v>2142.0</v>
      </c>
      <c r="L37" s="309"/>
      <c r="M37" s="729"/>
      <c r="N37" s="6"/>
      <c r="O37" s="184">
        <f t="shared" si="1"/>
        <v>0</v>
      </c>
      <c r="P37" s="187" t="s">
        <v>19</v>
      </c>
      <c r="Q37" s="188" t="s">
        <v>20</v>
      </c>
      <c r="R37" s="6"/>
      <c r="S37" s="6"/>
      <c r="U37" s="588" t="s">
        <v>22</v>
      </c>
    </row>
  </sheetData>
  <mergeCells count="3">
    <mergeCell ref="B1:K1"/>
    <mergeCell ref="M1:O1"/>
    <mergeCell ref="P1:R1"/>
  </mergeCells>
  <conditionalFormatting sqref="P3:P37">
    <cfRule type="notContainsBlanks" dxfId="3" priority="1">
      <formula>LEN(TRIM(P3))&gt;0</formula>
    </cfRule>
  </conditionalFormatting>
  <dataValidations>
    <dataValidation type="list" allowBlank="1" showErrorMessage="1" sqref="Q3:Q37">
      <formula1>"MICHELLE,BARBARA,ANGELA,A VERIFICAR,DANIEL,BEATIZ"</formula1>
    </dataValidation>
    <dataValidation type="list" allowBlank="1" showErrorMessage="1" sqref="P3:P37">
      <formula1>"FINALIZADO,EM VIAGEM,NA ORIGEM,AGENDADO,FALTA DOC,CANCELADA,NO DESTINO FINAL,PERNOITE,REPROVADA"</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1.13"/>
    <col customWidth="1" min="3" max="3" width="13.38"/>
    <col customWidth="1" min="4" max="4" width="11.5"/>
    <col customWidth="1" min="5" max="5" width="9.5"/>
    <col customWidth="1" min="6" max="6" width="38.0"/>
    <col customWidth="1" min="7" max="7" width="12.5"/>
    <col customWidth="1" min="8" max="8" width="10.38"/>
    <col customWidth="1" min="9" max="9" width="14.63"/>
    <col customWidth="1" min="10" max="10" width="11.5"/>
    <col customWidth="1" min="11" max="11" width="10.0"/>
    <col customWidth="1" min="12" max="12" width="3.13"/>
    <col customWidth="1" min="13" max="13" width="8.38"/>
    <col customWidth="1" min="14" max="14" width="8.13"/>
    <col customWidth="1" min="15" max="15" width="12.0"/>
    <col customWidth="1" min="16" max="16" width="18.0"/>
    <col customWidth="1" min="18" max="18" width="16.25"/>
    <col customWidth="1" min="19" max="19" width="32.1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699"/>
      <c r="U2" s="699"/>
    </row>
    <row r="3">
      <c r="A3" s="236">
        <v>1034.0</v>
      </c>
      <c r="B3" s="732">
        <v>45931.0</v>
      </c>
      <c r="C3" s="241">
        <v>0.25</v>
      </c>
      <c r="D3" s="733">
        <v>0.25069444444444444</v>
      </c>
      <c r="E3" s="734" t="s">
        <v>24</v>
      </c>
      <c r="F3" s="494" t="s">
        <v>2087</v>
      </c>
      <c r="G3" s="734" t="s">
        <v>25</v>
      </c>
      <c r="H3" s="735" t="s">
        <v>1248</v>
      </c>
      <c r="I3" s="195" t="s">
        <v>414</v>
      </c>
      <c r="J3" s="736">
        <v>45932.0</v>
      </c>
      <c r="K3" s="737">
        <v>0.58125</v>
      </c>
      <c r="L3" s="186"/>
      <c r="M3" s="408">
        <v>54869.0</v>
      </c>
      <c r="N3" s="203">
        <v>55648.0</v>
      </c>
      <c r="O3" s="184">
        <f t="shared" ref="O3:O29" si="1">N3-M3</f>
        <v>779</v>
      </c>
      <c r="P3" s="187" t="s">
        <v>19</v>
      </c>
      <c r="Q3" s="408" t="s">
        <v>349</v>
      </c>
      <c r="R3" s="203" t="s">
        <v>2088</v>
      </c>
      <c r="S3" s="260">
        <v>0.5194444444444445</v>
      </c>
      <c r="T3" s="276" t="s">
        <v>1835</v>
      </c>
      <c r="U3" s="588" t="s">
        <v>22</v>
      </c>
    </row>
    <row r="4">
      <c r="A4" s="236">
        <v>1061.0</v>
      </c>
      <c r="B4" s="191">
        <v>45931.0</v>
      </c>
      <c r="C4" s="733">
        <v>0.7625</v>
      </c>
      <c r="D4" s="733">
        <v>0.7590277777777777</v>
      </c>
      <c r="E4" s="195" t="s">
        <v>2142</v>
      </c>
      <c r="F4" s="475" t="s">
        <v>2143</v>
      </c>
      <c r="G4" s="195" t="s">
        <v>49</v>
      </c>
      <c r="H4" s="479" t="s">
        <v>2144</v>
      </c>
      <c r="I4" s="195" t="s">
        <v>2145</v>
      </c>
      <c r="J4" s="201">
        <v>45932.0</v>
      </c>
      <c r="K4" s="257">
        <v>0.001388888888888889</v>
      </c>
      <c r="L4" s="178"/>
      <c r="M4" s="416">
        <v>37820.0</v>
      </c>
      <c r="N4" s="192">
        <v>38171.0</v>
      </c>
      <c r="O4" s="184">
        <f t="shared" si="1"/>
        <v>351</v>
      </c>
      <c r="P4" s="187" t="s">
        <v>19</v>
      </c>
      <c r="Q4" s="416" t="s">
        <v>20</v>
      </c>
      <c r="R4" s="192" t="s">
        <v>2146</v>
      </c>
      <c r="S4" s="209">
        <v>0.8375</v>
      </c>
      <c r="T4" s="280" t="s">
        <v>1835</v>
      </c>
      <c r="U4" s="588" t="s">
        <v>22</v>
      </c>
    </row>
    <row r="5">
      <c r="A5" s="236">
        <v>1064.0</v>
      </c>
      <c r="B5" s="191">
        <v>45932.0</v>
      </c>
      <c r="C5" s="733">
        <v>0.4166666666666667</v>
      </c>
      <c r="D5" s="738"/>
      <c r="E5" s="195" t="s">
        <v>190</v>
      </c>
      <c r="F5" s="475" t="s">
        <v>2153</v>
      </c>
      <c r="G5" s="195" t="s">
        <v>90</v>
      </c>
      <c r="H5" s="479" t="s">
        <v>422</v>
      </c>
      <c r="I5" s="195" t="s">
        <v>2154</v>
      </c>
      <c r="J5" s="447">
        <v>45932.0</v>
      </c>
      <c r="K5" s="476">
        <v>0.37777777777777777</v>
      </c>
      <c r="L5" s="186"/>
      <c r="M5" s="408">
        <v>0.0</v>
      </c>
      <c r="N5" s="203">
        <v>0.0</v>
      </c>
      <c r="O5" s="184">
        <f t="shared" si="1"/>
        <v>0</v>
      </c>
      <c r="P5" s="187" t="s">
        <v>43</v>
      </c>
      <c r="Q5" s="408" t="s">
        <v>50</v>
      </c>
      <c r="R5" s="203" t="s">
        <v>2097</v>
      </c>
      <c r="S5" s="203" t="s">
        <v>2155</v>
      </c>
      <c r="U5" s="588" t="s">
        <v>22</v>
      </c>
    </row>
    <row r="6">
      <c r="A6" s="236">
        <v>1065.0</v>
      </c>
      <c r="B6" s="191">
        <v>45932.0</v>
      </c>
      <c r="C6" s="241">
        <v>0.3541666666666667</v>
      </c>
      <c r="D6" s="733">
        <v>0.32083333333333336</v>
      </c>
      <c r="E6" s="195" t="s">
        <v>103</v>
      </c>
      <c r="F6" s="183" t="s">
        <v>2156</v>
      </c>
      <c r="G6" s="184" t="s">
        <v>25</v>
      </c>
      <c r="H6" s="430" t="s">
        <v>139</v>
      </c>
      <c r="I6" s="183" t="s">
        <v>2157</v>
      </c>
      <c r="J6" s="201">
        <v>45932.0</v>
      </c>
      <c r="K6" s="257">
        <v>0.8006944444444445</v>
      </c>
      <c r="L6" s="178"/>
      <c r="M6" s="184" t="s">
        <v>2158</v>
      </c>
      <c r="N6" s="192">
        <v>70585.0</v>
      </c>
      <c r="O6" s="184">
        <f t="shared" si="1"/>
        <v>446</v>
      </c>
      <c r="P6" s="187" t="s">
        <v>19</v>
      </c>
      <c r="Q6" s="188" t="s">
        <v>50</v>
      </c>
      <c r="R6" s="192" t="s">
        <v>1709</v>
      </c>
      <c r="S6" s="683">
        <v>0.5368055555555555</v>
      </c>
      <c r="T6" s="699" t="s">
        <v>1835</v>
      </c>
      <c r="U6" s="588" t="s">
        <v>22</v>
      </c>
    </row>
    <row r="7">
      <c r="A7" s="236">
        <v>1066.0</v>
      </c>
      <c r="B7" s="191">
        <v>45932.0</v>
      </c>
      <c r="C7" s="241">
        <v>0.4375</v>
      </c>
      <c r="D7" s="733">
        <v>0.41875</v>
      </c>
      <c r="E7" s="195" t="s">
        <v>24</v>
      </c>
      <c r="F7" s="475" t="s">
        <v>134</v>
      </c>
      <c r="G7" s="195" t="s">
        <v>25</v>
      </c>
      <c r="H7" s="242" t="s">
        <v>27</v>
      </c>
      <c r="I7" s="475" t="s">
        <v>28</v>
      </c>
      <c r="J7" s="447">
        <v>45932.0</v>
      </c>
      <c r="K7" s="257">
        <v>0.5097222222222222</v>
      </c>
      <c r="L7" s="186"/>
      <c r="M7" s="184" t="s">
        <v>2159</v>
      </c>
      <c r="N7" s="203">
        <v>77472.0</v>
      </c>
      <c r="O7" s="184">
        <f t="shared" si="1"/>
        <v>11</v>
      </c>
      <c r="P7" s="187" t="s">
        <v>19</v>
      </c>
      <c r="Q7" s="188" t="s">
        <v>50</v>
      </c>
      <c r="R7" s="203" t="s">
        <v>1927</v>
      </c>
      <c r="S7" s="683">
        <v>0.4895833333333333</v>
      </c>
      <c r="T7" s="699" t="s">
        <v>1835</v>
      </c>
      <c r="U7" s="588" t="s">
        <v>22</v>
      </c>
    </row>
    <row r="8">
      <c r="A8" s="236">
        <v>1067.0</v>
      </c>
      <c r="B8" s="191">
        <v>45932.0</v>
      </c>
      <c r="C8" s="241">
        <v>0.4791666666666667</v>
      </c>
      <c r="D8" s="733">
        <v>0.51875</v>
      </c>
      <c r="E8" s="195" t="s">
        <v>24</v>
      </c>
      <c r="F8" s="475" t="s">
        <v>134</v>
      </c>
      <c r="G8" s="184" t="s">
        <v>25</v>
      </c>
      <c r="H8" s="184" t="s">
        <v>27</v>
      </c>
      <c r="I8" s="475" t="s">
        <v>28</v>
      </c>
      <c r="J8" s="201">
        <v>45932.0</v>
      </c>
      <c r="K8" s="257">
        <v>0.5597222222222222</v>
      </c>
      <c r="L8" s="669"/>
      <c r="M8" s="195">
        <v>77480.0</v>
      </c>
      <c r="N8" s="192">
        <v>77489.0</v>
      </c>
      <c r="O8" s="184">
        <f t="shared" si="1"/>
        <v>9</v>
      </c>
      <c r="P8" s="187" t="s">
        <v>19</v>
      </c>
      <c r="Q8" s="188" t="s">
        <v>50</v>
      </c>
      <c r="R8" s="192" t="s">
        <v>1927</v>
      </c>
      <c r="S8" s="683"/>
      <c r="T8" s="699" t="s">
        <v>1835</v>
      </c>
      <c r="U8" s="588" t="s">
        <v>22</v>
      </c>
    </row>
    <row r="9">
      <c r="A9" s="236">
        <v>1068.0</v>
      </c>
      <c r="B9" s="191">
        <v>45932.0</v>
      </c>
      <c r="C9" s="241">
        <v>0.3958333333333333</v>
      </c>
      <c r="D9" s="733">
        <v>0.41458333333333336</v>
      </c>
      <c r="E9" s="195" t="s">
        <v>190</v>
      </c>
      <c r="F9" s="475" t="s">
        <v>2160</v>
      </c>
      <c r="G9" s="195" t="s">
        <v>90</v>
      </c>
      <c r="H9" s="475" t="s">
        <v>247</v>
      </c>
      <c r="I9" s="195" t="s">
        <v>274</v>
      </c>
      <c r="J9" s="447">
        <v>45932.0</v>
      </c>
      <c r="K9" s="257">
        <v>0.6854166666666667</v>
      </c>
      <c r="L9" s="186"/>
      <c r="M9" s="195">
        <v>96287.0</v>
      </c>
      <c r="N9" s="203">
        <v>96334.0</v>
      </c>
      <c r="O9" s="184">
        <f t="shared" si="1"/>
        <v>47</v>
      </c>
      <c r="P9" s="187" t="s">
        <v>19</v>
      </c>
      <c r="Q9" s="188" t="s">
        <v>50</v>
      </c>
      <c r="R9" s="203" t="s">
        <v>2122</v>
      </c>
      <c r="S9" s="260">
        <v>0.5069444444444444</v>
      </c>
      <c r="T9" s="239" t="s">
        <v>1835</v>
      </c>
      <c r="U9" s="588" t="s">
        <v>22</v>
      </c>
    </row>
    <row r="10" ht="18.0" customHeight="1">
      <c r="A10" s="236">
        <v>1069.0</v>
      </c>
      <c r="B10" s="191">
        <v>45932.0</v>
      </c>
      <c r="C10" s="733">
        <v>0.6666666666666666</v>
      </c>
      <c r="D10" s="739">
        <v>0.6583333333333333</v>
      </c>
      <c r="E10" s="475" t="s">
        <v>24</v>
      </c>
      <c r="F10" s="475" t="s">
        <v>2161</v>
      </c>
      <c r="G10" s="195" t="s">
        <v>365</v>
      </c>
      <c r="H10" s="740" t="s">
        <v>2162</v>
      </c>
      <c r="I10" s="195" t="s">
        <v>1109</v>
      </c>
      <c r="J10" s="201">
        <v>45932.0</v>
      </c>
      <c r="K10" s="257">
        <v>0.7486111111111111</v>
      </c>
      <c r="L10" s="353"/>
      <c r="M10" s="195">
        <v>214554.0</v>
      </c>
      <c r="N10" s="192">
        <v>214629.0</v>
      </c>
      <c r="O10" s="184">
        <f t="shared" si="1"/>
        <v>75</v>
      </c>
      <c r="P10" s="187" t="s">
        <v>19</v>
      </c>
      <c r="Q10" s="188" t="s">
        <v>50</v>
      </c>
      <c r="R10" s="192" t="s">
        <v>2163</v>
      </c>
      <c r="S10" s="209"/>
      <c r="T10" s="242" t="s">
        <v>1835</v>
      </c>
      <c r="U10" s="588" t="s">
        <v>22</v>
      </c>
    </row>
    <row r="11">
      <c r="A11" s="236">
        <v>1070.0</v>
      </c>
      <c r="B11" s="191">
        <v>45932.0</v>
      </c>
      <c r="C11" s="181">
        <v>0.375</v>
      </c>
      <c r="D11" s="257">
        <v>0.3659722222222222</v>
      </c>
      <c r="E11" s="195" t="s">
        <v>24</v>
      </c>
      <c r="F11" s="475" t="s">
        <v>2164</v>
      </c>
      <c r="G11" s="195" t="s">
        <v>565</v>
      </c>
      <c r="H11" s="242" t="s">
        <v>2165</v>
      </c>
      <c r="I11" s="475" t="s">
        <v>93</v>
      </c>
      <c r="J11" s="447">
        <v>45932.0</v>
      </c>
      <c r="K11" s="257">
        <v>0.5541666666666667</v>
      </c>
      <c r="L11" s="309"/>
      <c r="M11" s="195">
        <v>72270.0</v>
      </c>
      <c r="N11" s="203">
        <v>72306.0</v>
      </c>
      <c r="O11" s="184">
        <f t="shared" si="1"/>
        <v>36</v>
      </c>
      <c r="P11" s="187" t="s">
        <v>19</v>
      </c>
      <c r="Q11" s="188" t="s">
        <v>50</v>
      </c>
      <c r="R11" s="203" t="s">
        <v>2166</v>
      </c>
      <c r="S11" s="260">
        <v>0.5479166666666667</v>
      </c>
      <c r="T11" s="239" t="s">
        <v>1835</v>
      </c>
      <c r="U11" s="588" t="s">
        <v>22</v>
      </c>
    </row>
    <row r="12">
      <c r="A12" s="236">
        <v>1071.0</v>
      </c>
      <c r="B12" s="191">
        <v>45932.0</v>
      </c>
      <c r="C12" s="241">
        <v>0.75</v>
      </c>
      <c r="D12" s="733">
        <v>0.7465277777777778</v>
      </c>
      <c r="E12" s="195" t="s">
        <v>30</v>
      </c>
      <c r="F12" s="475" t="s">
        <v>2167</v>
      </c>
      <c r="G12" s="184" t="s">
        <v>365</v>
      </c>
      <c r="H12" s="184" t="s">
        <v>75</v>
      </c>
      <c r="I12" s="475" t="s">
        <v>208</v>
      </c>
      <c r="J12" s="201">
        <v>45932.0</v>
      </c>
      <c r="K12" s="296">
        <v>0.8125</v>
      </c>
      <c r="L12" s="741"/>
      <c r="M12" s="622">
        <v>171483.0</v>
      </c>
      <c r="N12" s="431">
        <v>171961.0</v>
      </c>
      <c r="O12" s="184">
        <f t="shared" si="1"/>
        <v>478</v>
      </c>
      <c r="P12" s="187" t="s">
        <v>19</v>
      </c>
      <c r="Q12" s="188" t="s">
        <v>50</v>
      </c>
      <c r="R12" s="192" t="s">
        <v>2168</v>
      </c>
      <c r="S12" s="209"/>
      <c r="T12" s="425"/>
      <c r="U12" s="588" t="s">
        <v>22</v>
      </c>
    </row>
    <row r="13">
      <c r="A13" s="236">
        <v>1072.0</v>
      </c>
      <c r="B13" s="191">
        <v>45932.0</v>
      </c>
      <c r="C13" s="241">
        <v>0.22916666666666666</v>
      </c>
      <c r="D13" s="733">
        <v>0.22013888888888888</v>
      </c>
      <c r="E13" s="195" t="s">
        <v>190</v>
      </c>
      <c r="F13" s="475" t="s">
        <v>262</v>
      </c>
      <c r="G13" s="195" t="s">
        <v>49</v>
      </c>
      <c r="H13" s="195" t="s">
        <v>88</v>
      </c>
      <c r="I13" s="475" t="s">
        <v>2169</v>
      </c>
      <c r="J13" s="447">
        <v>45932.0</v>
      </c>
      <c r="K13" s="257">
        <v>0.5173611111111112</v>
      </c>
      <c r="L13" s="353"/>
      <c r="M13" s="195">
        <v>38240.0</v>
      </c>
      <c r="N13" s="203">
        <v>38288.0</v>
      </c>
      <c r="O13" s="184">
        <f t="shared" si="1"/>
        <v>48</v>
      </c>
      <c r="P13" s="187" t="s">
        <v>19</v>
      </c>
      <c r="Q13" s="188" t="s">
        <v>50</v>
      </c>
      <c r="R13" s="475" t="s">
        <v>1636</v>
      </c>
      <c r="S13" s="260">
        <v>0.49375</v>
      </c>
      <c r="T13" s="239" t="s">
        <v>1835</v>
      </c>
      <c r="U13" s="588" t="s">
        <v>22</v>
      </c>
    </row>
    <row r="14">
      <c r="A14" s="236">
        <v>1073.0</v>
      </c>
      <c r="B14" s="201">
        <v>45932.0</v>
      </c>
      <c r="C14" s="257">
        <v>0.3333333333333333</v>
      </c>
      <c r="D14" s="257">
        <v>0.34791666666666665</v>
      </c>
      <c r="E14" s="195" t="s">
        <v>190</v>
      </c>
      <c r="F14" s="475" t="s">
        <v>849</v>
      </c>
      <c r="G14" s="195" t="s">
        <v>25</v>
      </c>
      <c r="H14" s="195" t="s">
        <v>32</v>
      </c>
      <c r="I14" s="475" t="s">
        <v>2170</v>
      </c>
      <c r="J14" s="201">
        <v>45932.0</v>
      </c>
      <c r="K14" s="257">
        <v>0.8194444444444444</v>
      </c>
      <c r="L14" s="353"/>
      <c r="M14" s="195">
        <v>69125.0</v>
      </c>
      <c r="N14" s="456">
        <v>69251.0</v>
      </c>
      <c r="O14" s="184">
        <f t="shared" si="1"/>
        <v>126</v>
      </c>
      <c r="P14" s="187" t="s">
        <v>19</v>
      </c>
      <c r="Q14" s="188" t="s">
        <v>50</v>
      </c>
      <c r="R14" s="456" t="s">
        <v>2171</v>
      </c>
      <c r="S14" s="742">
        <v>0.5368055555555555</v>
      </c>
      <c r="T14" s="637" t="s">
        <v>1835</v>
      </c>
      <c r="U14" s="588" t="s">
        <v>22</v>
      </c>
    </row>
    <row r="15">
      <c r="A15" s="236">
        <v>1074.0</v>
      </c>
      <c r="B15" s="191">
        <v>45932.0</v>
      </c>
      <c r="C15" s="257">
        <v>0.3333333333333333</v>
      </c>
      <c r="D15" s="257">
        <v>0.30277777777777776</v>
      </c>
      <c r="E15" s="195" t="s">
        <v>190</v>
      </c>
      <c r="F15" s="475" t="s">
        <v>849</v>
      </c>
      <c r="G15" s="195" t="s">
        <v>2172</v>
      </c>
      <c r="H15" s="195" t="s">
        <v>2173</v>
      </c>
      <c r="I15" s="475" t="s">
        <v>2174</v>
      </c>
      <c r="J15" s="447">
        <v>45932.0</v>
      </c>
      <c r="K15" s="476">
        <v>0.7680555555555556</v>
      </c>
      <c r="L15" s="309"/>
      <c r="M15" s="205">
        <v>97970.0</v>
      </c>
      <c r="N15" s="456">
        <v>98098.0</v>
      </c>
      <c r="O15" s="184">
        <f t="shared" si="1"/>
        <v>128</v>
      </c>
      <c r="P15" s="187" t="s">
        <v>19</v>
      </c>
      <c r="Q15" s="188" t="s">
        <v>50</v>
      </c>
      <c r="R15" s="456" t="s">
        <v>2175</v>
      </c>
      <c r="S15" s="742">
        <v>0.5083333333333333</v>
      </c>
      <c r="T15" s="637" t="s">
        <v>2176</v>
      </c>
      <c r="U15" s="588" t="s">
        <v>22</v>
      </c>
    </row>
    <row r="16">
      <c r="A16" s="236">
        <v>1075.0</v>
      </c>
      <c r="B16" s="191">
        <v>45932.0</v>
      </c>
      <c r="C16" s="257">
        <v>0.3333333333333333</v>
      </c>
      <c r="D16" s="257">
        <v>0.2972222222222222</v>
      </c>
      <c r="E16" s="195" t="s">
        <v>190</v>
      </c>
      <c r="F16" s="475" t="s">
        <v>849</v>
      </c>
      <c r="G16" s="195" t="s">
        <v>565</v>
      </c>
      <c r="H16" s="195" t="s">
        <v>2177</v>
      </c>
      <c r="I16" s="475" t="s">
        <v>2178</v>
      </c>
      <c r="J16" s="201">
        <v>45932.0</v>
      </c>
      <c r="K16" s="257">
        <v>0.6125</v>
      </c>
      <c r="L16" s="353"/>
      <c r="M16" s="195">
        <v>50985.0</v>
      </c>
      <c r="N16" s="456">
        <v>51052.0</v>
      </c>
      <c r="O16" s="184">
        <f t="shared" si="1"/>
        <v>67</v>
      </c>
      <c r="P16" s="187" t="s">
        <v>19</v>
      </c>
      <c r="Q16" s="188" t="s">
        <v>50</v>
      </c>
      <c r="R16" s="456" t="s">
        <v>2179</v>
      </c>
      <c r="S16" s="742">
        <v>0.5090277777777777</v>
      </c>
      <c r="T16" s="637" t="s">
        <v>2176</v>
      </c>
      <c r="U16" s="588" t="s">
        <v>22</v>
      </c>
    </row>
    <row r="17">
      <c r="A17" s="236">
        <v>1076.0</v>
      </c>
      <c r="B17" s="191">
        <v>45932.0</v>
      </c>
      <c r="C17" s="257">
        <v>0.3333333333333333</v>
      </c>
      <c r="D17" s="207"/>
      <c r="E17" s="195" t="s">
        <v>190</v>
      </c>
      <c r="F17" s="475" t="s">
        <v>849</v>
      </c>
      <c r="G17" s="195" t="s">
        <v>565</v>
      </c>
      <c r="H17" s="195" t="s">
        <v>2180</v>
      </c>
      <c r="I17" s="475" t="s">
        <v>2181</v>
      </c>
      <c r="J17" s="447">
        <v>45932.0</v>
      </c>
      <c r="K17" s="476">
        <v>0.5583333333333333</v>
      </c>
      <c r="L17" s="309"/>
      <c r="M17" s="205">
        <v>119970.0</v>
      </c>
      <c r="N17" s="456">
        <v>120061.0</v>
      </c>
      <c r="O17" s="184">
        <f t="shared" si="1"/>
        <v>91</v>
      </c>
      <c r="P17" s="187" t="s">
        <v>19</v>
      </c>
      <c r="Q17" s="188" t="s">
        <v>50</v>
      </c>
      <c r="R17" s="456" t="s">
        <v>2182</v>
      </c>
      <c r="S17" s="742">
        <v>0.4791666666666667</v>
      </c>
      <c r="T17" s="637" t="s">
        <v>2176</v>
      </c>
      <c r="U17" s="588" t="s">
        <v>22</v>
      </c>
    </row>
    <row r="18">
      <c r="A18" s="236">
        <v>1077.0</v>
      </c>
      <c r="B18" s="191">
        <v>45932.0</v>
      </c>
      <c r="C18" s="257">
        <v>0.25</v>
      </c>
      <c r="D18" s="257">
        <v>0.22777777777777777</v>
      </c>
      <c r="E18" s="195" t="s">
        <v>24</v>
      </c>
      <c r="F18" s="475" t="s">
        <v>141</v>
      </c>
      <c r="G18" s="195" t="s">
        <v>25</v>
      </c>
      <c r="H18" s="195" t="s">
        <v>84</v>
      </c>
      <c r="I18" s="475" t="s">
        <v>85</v>
      </c>
      <c r="J18" s="201">
        <v>45932.0</v>
      </c>
      <c r="K18" s="257">
        <v>0.2777777777777778</v>
      </c>
      <c r="L18" s="353"/>
      <c r="M18" s="195">
        <v>65427.0</v>
      </c>
      <c r="N18" s="456">
        <v>65440.0</v>
      </c>
      <c r="O18" s="184">
        <f t="shared" si="1"/>
        <v>13</v>
      </c>
      <c r="P18" s="187" t="s">
        <v>19</v>
      </c>
      <c r="Q18" s="188" t="s">
        <v>70</v>
      </c>
      <c r="R18" s="456" t="s">
        <v>2183</v>
      </c>
      <c r="S18" s="219"/>
      <c r="T18" s="637" t="s">
        <v>1835</v>
      </c>
      <c r="U18" s="588" t="s">
        <v>22</v>
      </c>
    </row>
    <row r="19">
      <c r="A19" s="236">
        <v>1078.0</v>
      </c>
      <c r="B19" s="191">
        <v>45932.0</v>
      </c>
      <c r="C19" s="257">
        <v>0.375</v>
      </c>
      <c r="D19" s="257">
        <v>0.3729166666666667</v>
      </c>
      <c r="E19" s="195" t="s">
        <v>24</v>
      </c>
      <c r="F19" s="475" t="s">
        <v>159</v>
      </c>
      <c r="G19" s="195" t="s">
        <v>25</v>
      </c>
      <c r="H19" s="195" t="s">
        <v>84</v>
      </c>
      <c r="I19" s="475" t="s">
        <v>85</v>
      </c>
      <c r="J19" s="191">
        <v>45932.0</v>
      </c>
      <c r="K19" s="208">
        <v>0.5145833333333333</v>
      </c>
      <c r="L19" s="743"/>
      <c r="M19" s="182">
        <v>65562.0</v>
      </c>
      <c r="N19" s="456">
        <v>65692.0</v>
      </c>
      <c r="O19" s="184">
        <f t="shared" si="1"/>
        <v>130</v>
      </c>
      <c r="P19" s="187" t="s">
        <v>19</v>
      </c>
      <c r="Q19" s="188" t="s">
        <v>50</v>
      </c>
      <c r="R19" s="456" t="s">
        <v>2183</v>
      </c>
      <c r="S19" s="742">
        <v>0.48819444444444443</v>
      </c>
      <c r="T19" s="637" t="s">
        <v>1835</v>
      </c>
      <c r="U19" s="588" t="s">
        <v>22</v>
      </c>
    </row>
    <row r="20">
      <c r="A20" s="236">
        <v>1079.0</v>
      </c>
      <c r="B20" s="191">
        <v>45932.0</v>
      </c>
      <c r="C20" s="257">
        <v>0.25</v>
      </c>
      <c r="D20" s="257">
        <v>0.2701388888888889</v>
      </c>
      <c r="E20" s="195" t="s">
        <v>2142</v>
      </c>
      <c r="F20" s="475" t="s">
        <v>2184</v>
      </c>
      <c r="G20" s="195" t="s">
        <v>1062</v>
      </c>
      <c r="H20" s="195" t="s">
        <v>2185</v>
      </c>
      <c r="I20" s="475" t="s">
        <v>2186</v>
      </c>
      <c r="J20" s="191">
        <v>45932.0</v>
      </c>
      <c r="K20" s="208">
        <v>0.47638888888888886</v>
      </c>
      <c r="L20" s="743"/>
      <c r="M20" s="182">
        <v>19951.0</v>
      </c>
      <c r="N20" s="182">
        <v>20161.0</v>
      </c>
      <c r="O20" s="184">
        <f t="shared" si="1"/>
        <v>210</v>
      </c>
      <c r="P20" s="187" t="s">
        <v>19</v>
      </c>
      <c r="Q20" s="188" t="s">
        <v>50</v>
      </c>
      <c r="R20" s="456" t="s">
        <v>2187</v>
      </c>
      <c r="S20" s="219"/>
      <c r="T20" s="637" t="s">
        <v>1835</v>
      </c>
      <c r="U20" s="588" t="s">
        <v>22</v>
      </c>
    </row>
    <row r="21">
      <c r="A21" s="616">
        <v>1080.0</v>
      </c>
      <c r="B21" s="191">
        <v>45932.0</v>
      </c>
      <c r="C21" s="257">
        <v>0.45416666666666666</v>
      </c>
      <c r="D21" s="257">
        <v>0.45416666666666666</v>
      </c>
      <c r="E21" s="195" t="s">
        <v>24</v>
      </c>
      <c r="F21" s="475" t="s">
        <v>639</v>
      </c>
      <c r="G21" s="195" t="s">
        <v>49</v>
      </c>
      <c r="H21" s="195" t="s">
        <v>2076</v>
      </c>
      <c r="I21" s="475" t="s">
        <v>573</v>
      </c>
      <c r="J21" s="191">
        <v>45932.0</v>
      </c>
      <c r="K21" s="208">
        <v>0.5527777777777778</v>
      </c>
      <c r="L21" s="743"/>
      <c r="M21" s="182">
        <v>439912.0</v>
      </c>
      <c r="N21" s="182">
        <v>440049.0</v>
      </c>
      <c r="O21" s="184">
        <f t="shared" si="1"/>
        <v>137</v>
      </c>
      <c r="P21" s="187" t="s">
        <v>19</v>
      </c>
      <c r="Q21" s="188" t="s">
        <v>50</v>
      </c>
      <c r="R21" s="648" t="s">
        <v>2080</v>
      </c>
      <c r="S21" s="742">
        <v>0.4979166666666667</v>
      </c>
      <c r="T21" s="637" t="s">
        <v>1835</v>
      </c>
      <c r="U21" s="588" t="s">
        <v>22</v>
      </c>
    </row>
    <row r="22">
      <c r="A22" s="616">
        <v>1081.0</v>
      </c>
      <c r="B22" s="191">
        <v>45932.0</v>
      </c>
      <c r="C22" s="257">
        <v>0.45</v>
      </c>
      <c r="D22" s="646">
        <v>0.45</v>
      </c>
      <c r="E22" s="195" t="s">
        <v>24</v>
      </c>
      <c r="F22" s="475" t="s">
        <v>2188</v>
      </c>
      <c r="G22" s="195" t="s">
        <v>176</v>
      </c>
      <c r="H22" s="293" t="s">
        <v>1723</v>
      </c>
      <c r="I22" s="475" t="s">
        <v>2189</v>
      </c>
      <c r="J22" s="191">
        <v>45932.0</v>
      </c>
      <c r="K22" s="208">
        <v>0.6680555555555555</v>
      </c>
      <c r="L22" s="743"/>
      <c r="M22" s="182">
        <v>81061.0</v>
      </c>
      <c r="N22" s="182">
        <v>81076.0</v>
      </c>
      <c r="O22" s="184">
        <f t="shared" si="1"/>
        <v>15</v>
      </c>
      <c r="P22" s="187" t="s">
        <v>19</v>
      </c>
      <c r="Q22" s="188" t="s">
        <v>50</v>
      </c>
      <c r="R22" s="456" t="s">
        <v>2190</v>
      </c>
      <c r="S22" s="742">
        <v>0.5006944444444444</v>
      </c>
      <c r="T22" s="637" t="s">
        <v>1835</v>
      </c>
      <c r="U22" s="588" t="s">
        <v>22</v>
      </c>
    </row>
    <row r="23">
      <c r="A23" s="616">
        <v>1082.0</v>
      </c>
      <c r="B23" s="191">
        <v>45932.0</v>
      </c>
      <c r="C23" s="257">
        <v>0.4409722222222222</v>
      </c>
      <c r="D23" s="257">
        <v>0.4409722222222222</v>
      </c>
      <c r="E23" s="195" t="s">
        <v>24</v>
      </c>
      <c r="F23" s="475" t="s">
        <v>2188</v>
      </c>
      <c r="G23" s="195" t="s">
        <v>1763</v>
      </c>
      <c r="H23" s="744" t="s">
        <v>2191</v>
      </c>
      <c r="I23" s="475" t="s">
        <v>2192</v>
      </c>
      <c r="J23" s="191">
        <v>45932.0</v>
      </c>
      <c r="K23" s="208">
        <v>0.6694444444444444</v>
      </c>
      <c r="L23" s="743"/>
      <c r="M23" s="182">
        <v>530382.0</v>
      </c>
      <c r="N23" s="182">
        <v>530397.0</v>
      </c>
      <c r="O23" s="184">
        <f t="shared" si="1"/>
        <v>15</v>
      </c>
      <c r="P23" s="187" t="s">
        <v>19</v>
      </c>
      <c r="Q23" s="188" t="s">
        <v>50</v>
      </c>
      <c r="R23" s="456" t="s">
        <v>1462</v>
      </c>
      <c r="S23" s="742">
        <v>0.5</v>
      </c>
      <c r="T23" s="637" t="s">
        <v>1835</v>
      </c>
      <c r="U23" s="588" t="s">
        <v>22</v>
      </c>
    </row>
    <row r="24">
      <c r="A24" s="616">
        <v>1083.0</v>
      </c>
      <c r="B24" s="191">
        <v>45932.0</v>
      </c>
      <c r="C24" s="257">
        <v>0.4756944444444444</v>
      </c>
      <c r="D24" s="257">
        <v>0.4756944444444444</v>
      </c>
      <c r="E24" s="195" t="s">
        <v>24</v>
      </c>
      <c r="F24" s="475" t="s">
        <v>2188</v>
      </c>
      <c r="G24" s="195" t="s">
        <v>49</v>
      </c>
      <c r="H24" s="195" t="s">
        <v>2193</v>
      </c>
      <c r="I24" s="475" t="s">
        <v>2194</v>
      </c>
      <c r="J24" s="191">
        <v>45932.0</v>
      </c>
      <c r="K24" s="208">
        <v>0.49027777777777776</v>
      </c>
      <c r="L24" s="743"/>
      <c r="M24" s="182">
        <v>212315.0</v>
      </c>
      <c r="N24" s="182">
        <v>212315.0</v>
      </c>
      <c r="O24" s="184">
        <f t="shared" si="1"/>
        <v>0</v>
      </c>
      <c r="P24" s="187" t="s">
        <v>43</v>
      </c>
      <c r="Q24" s="188" t="s">
        <v>50</v>
      </c>
      <c r="R24" s="219"/>
      <c r="S24" s="456" t="s">
        <v>2195</v>
      </c>
      <c r="U24" s="588" t="s">
        <v>22</v>
      </c>
    </row>
    <row r="25">
      <c r="A25" s="616">
        <v>1084.0</v>
      </c>
      <c r="B25" s="191">
        <v>45932.0</v>
      </c>
      <c r="C25" s="257">
        <v>0.39791666666666664</v>
      </c>
      <c r="D25" s="257">
        <v>0.39791666666666664</v>
      </c>
      <c r="E25" s="195" t="s">
        <v>2196</v>
      </c>
      <c r="F25" s="475" t="s">
        <v>2035</v>
      </c>
      <c r="G25" s="195" t="s">
        <v>1062</v>
      </c>
      <c r="H25" s="195" t="s">
        <v>2197</v>
      </c>
      <c r="I25" s="475" t="s">
        <v>2198</v>
      </c>
      <c r="J25" s="191">
        <v>45932.0</v>
      </c>
      <c r="K25" s="208">
        <v>0.5430555555555555</v>
      </c>
      <c r="L25" s="743"/>
      <c r="M25" s="182">
        <v>154641.0</v>
      </c>
      <c r="N25" s="182">
        <v>154643.0</v>
      </c>
      <c r="O25" s="184">
        <f t="shared" si="1"/>
        <v>2</v>
      </c>
      <c r="P25" s="187" t="s">
        <v>19</v>
      </c>
      <c r="Q25" s="188" t="s">
        <v>50</v>
      </c>
      <c r="R25" s="456" t="s">
        <v>2199</v>
      </c>
      <c r="S25" s="742">
        <v>0.48333333333333334</v>
      </c>
      <c r="T25" s="637" t="s">
        <v>1835</v>
      </c>
      <c r="U25" s="588" t="s">
        <v>22</v>
      </c>
    </row>
    <row r="26" ht="18.75" customHeight="1">
      <c r="A26" s="232">
        <v>1085.0</v>
      </c>
      <c r="B26" s="191">
        <v>45932.0</v>
      </c>
      <c r="C26" s="257">
        <v>0.5833333333333334</v>
      </c>
      <c r="D26" s="257">
        <v>0.5791666666666667</v>
      </c>
      <c r="E26" s="195" t="s">
        <v>2142</v>
      </c>
      <c r="F26" s="475" t="s">
        <v>2200</v>
      </c>
      <c r="G26" s="195" t="s">
        <v>1062</v>
      </c>
      <c r="H26" s="477" t="s">
        <v>2201</v>
      </c>
      <c r="I26" s="475" t="s">
        <v>2202</v>
      </c>
      <c r="J26" s="191">
        <v>45932.0</v>
      </c>
      <c r="K26" s="208">
        <v>0.9229166666666667</v>
      </c>
      <c r="L26" s="743"/>
      <c r="M26" s="182">
        <v>20312.0</v>
      </c>
      <c r="N26" s="182">
        <v>20662.0</v>
      </c>
      <c r="O26" s="184">
        <f t="shared" si="1"/>
        <v>350</v>
      </c>
      <c r="P26" s="187" t="s">
        <v>19</v>
      </c>
      <c r="Q26" s="188" t="s">
        <v>50</v>
      </c>
      <c r="R26" s="456" t="s">
        <v>2187</v>
      </c>
      <c r="S26" s="745">
        <v>0.8083333333333333</v>
      </c>
      <c r="U26" s="588" t="s">
        <v>22</v>
      </c>
    </row>
    <row r="27">
      <c r="A27" s="616">
        <v>1086.0</v>
      </c>
      <c r="B27" s="191">
        <v>45932.0</v>
      </c>
      <c r="C27" s="257">
        <v>0.5833333333333334</v>
      </c>
      <c r="D27" s="257">
        <v>0.6055555555555555</v>
      </c>
      <c r="E27" s="195" t="s">
        <v>24</v>
      </c>
      <c r="F27" s="475" t="s">
        <v>180</v>
      </c>
      <c r="G27" s="195" t="s">
        <v>114</v>
      </c>
      <c r="H27" s="746" t="s">
        <v>514</v>
      </c>
      <c r="I27" s="67" t="s">
        <v>771</v>
      </c>
      <c r="J27" s="191">
        <v>45932.0</v>
      </c>
      <c r="K27" s="208">
        <v>0.6638888888888889</v>
      </c>
      <c r="L27" s="743"/>
      <c r="M27" s="182">
        <v>50426.0</v>
      </c>
      <c r="N27" s="182">
        <v>50443.0</v>
      </c>
      <c r="O27" s="184">
        <f t="shared" si="1"/>
        <v>17</v>
      </c>
      <c r="P27" s="187" t="s">
        <v>19</v>
      </c>
      <c r="Q27" s="188" t="s">
        <v>50</v>
      </c>
      <c r="R27" s="456" t="s">
        <v>2203</v>
      </c>
      <c r="S27" s="218"/>
      <c r="T27" s="637" t="s">
        <v>1835</v>
      </c>
      <c r="U27" s="588" t="s">
        <v>22</v>
      </c>
    </row>
    <row r="28">
      <c r="A28" s="626">
        <v>1087.0</v>
      </c>
      <c r="B28" s="191">
        <v>45932.0</v>
      </c>
      <c r="C28" s="208"/>
      <c r="D28" s="208">
        <v>0.7208333333333333</v>
      </c>
      <c r="E28" s="182" t="s">
        <v>2196</v>
      </c>
      <c r="F28" s="667" t="s">
        <v>593</v>
      </c>
      <c r="G28" s="182" t="s">
        <v>49</v>
      </c>
      <c r="H28" s="182" t="s">
        <v>2204</v>
      </c>
      <c r="I28" s="667" t="s">
        <v>1233</v>
      </c>
      <c r="J28" s="191">
        <v>45932.0</v>
      </c>
      <c r="K28" s="208">
        <v>0.7659722222222223</v>
      </c>
      <c r="L28" s="743"/>
      <c r="M28" s="182">
        <v>300171.0</v>
      </c>
      <c r="N28" s="182">
        <v>300198.0</v>
      </c>
      <c r="O28" s="184">
        <f t="shared" si="1"/>
        <v>27</v>
      </c>
      <c r="P28" s="187" t="s">
        <v>19</v>
      </c>
      <c r="Q28" s="188" t="s">
        <v>50</v>
      </c>
      <c r="R28" s="456" t="s">
        <v>2205</v>
      </c>
      <c r="S28" s="218"/>
      <c r="T28" s="637" t="s">
        <v>1835</v>
      </c>
      <c r="U28" s="588" t="s">
        <v>22</v>
      </c>
    </row>
    <row r="29">
      <c r="A29" s="626">
        <v>1088.0</v>
      </c>
      <c r="B29" s="191">
        <v>45932.0</v>
      </c>
      <c r="C29" s="244"/>
      <c r="D29" s="208">
        <v>0.7229166666666667</v>
      </c>
      <c r="E29" s="182" t="s">
        <v>2196</v>
      </c>
      <c r="F29" s="667" t="s">
        <v>1061</v>
      </c>
      <c r="G29" s="182" t="s">
        <v>1763</v>
      </c>
      <c r="H29" s="182" t="s">
        <v>2191</v>
      </c>
      <c r="I29" s="667" t="s">
        <v>184</v>
      </c>
      <c r="J29" s="191">
        <v>45932.0</v>
      </c>
      <c r="K29" s="208">
        <v>0.7645833333333333</v>
      </c>
      <c r="L29" s="743"/>
      <c r="M29" s="182">
        <v>530443.0</v>
      </c>
      <c r="N29" s="182">
        <v>530480.0</v>
      </c>
      <c r="O29" s="184">
        <f t="shared" si="1"/>
        <v>37</v>
      </c>
      <c r="P29" s="187" t="s">
        <v>19</v>
      </c>
      <c r="Q29" s="218"/>
      <c r="R29" s="456" t="s">
        <v>2206</v>
      </c>
      <c r="S29" s="218"/>
      <c r="T29" s="637" t="s">
        <v>1835</v>
      </c>
      <c r="U29" s="588" t="s">
        <v>22</v>
      </c>
    </row>
    <row r="30">
      <c r="R30" s="299"/>
    </row>
    <row r="31">
      <c r="R31" s="299"/>
    </row>
    <row r="32">
      <c r="R32" s="299"/>
    </row>
    <row r="33">
      <c r="R33" s="299"/>
    </row>
    <row r="34">
      <c r="R34" s="299"/>
    </row>
    <row r="35">
      <c r="R35" s="299"/>
    </row>
    <row r="36">
      <c r="R36" s="299"/>
    </row>
    <row r="37">
      <c r="R37" s="299"/>
    </row>
    <row r="38">
      <c r="R38" s="299"/>
    </row>
    <row r="39">
      <c r="R39" s="299"/>
    </row>
    <row r="40">
      <c r="R40" s="299"/>
    </row>
    <row r="41">
      <c r="R41" s="299"/>
    </row>
    <row r="42">
      <c r="R42" s="299"/>
    </row>
    <row r="43">
      <c r="R43" s="299"/>
    </row>
    <row r="44">
      <c r="R44" s="299"/>
    </row>
    <row r="45">
      <c r="R45" s="299"/>
    </row>
    <row r="46">
      <c r="R46" s="299"/>
    </row>
    <row r="47">
      <c r="R47" s="299"/>
    </row>
    <row r="48">
      <c r="R48" s="299"/>
    </row>
    <row r="49">
      <c r="R49" s="299"/>
    </row>
    <row r="50">
      <c r="R50" s="299"/>
    </row>
    <row r="51">
      <c r="R51" s="299"/>
    </row>
    <row r="52">
      <c r="R52" s="299"/>
    </row>
    <row r="53">
      <c r="R53" s="299"/>
    </row>
    <row r="54">
      <c r="R54" s="299"/>
    </row>
    <row r="55">
      <c r="R55" s="299"/>
    </row>
    <row r="56">
      <c r="R56" s="299"/>
    </row>
    <row r="57">
      <c r="R57" s="299"/>
    </row>
    <row r="58">
      <c r="R58" s="299"/>
    </row>
    <row r="59">
      <c r="R59" s="299"/>
    </row>
    <row r="60">
      <c r="R60" s="299"/>
    </row>
    <row r="61">
      <c r="R61" s="299"/>
    </row>
    <row r="62">
      <c r="R62" s="299"/>
    </row>
    <row r="63">
      <c r="R63" s="299"/>
    </row>
    <row r="64">
      <c r="R64" s="299"/>
    </row>
    <row r="65">
      <c r="R65" s="299"/>
    </row>
    <row r="66">
      <c r="R66" s="299"/>
    </row>
    <row r="67">
      <c r="R67" s="299"/>
    </row>
    <row r="68">
      <c r="R68" s="299"/>
    </row>
    <row r="69">
      <c r="R69" s="299"/>
    </row>
    <row r="70">
      <c r="R70" s="299"/>
    </row>
    <row r="71">
      <c r="R71" s="299"/>
    </row>
    <row r="72">
      <c r="R72" s="299"/>
    </row>
    <row r="73">
      <c r="R73" s="299"/>
    </row>
    <row r="74">
      <c r="R74" s="299"/>
    </row>
    <row r="75">
      <c r="R75" s="299"/>
    </row>
    <row r="76">
      <c r="R76" s="299"/>
    </row>
    <row r="77">
      <c r="R77" s="299"/>
    </row>
    <row r="78">
      <c r="R78" s="299"/>
    </row>
    <row r="79">
      <c r="R79" s="299"/>
    </row>
    <row r="80">
      <c r="R80" s="299"/>
    </row>
    <row r="81">
      <c r="R81" s="299"/>
    </row>
    <row r="82">
      <c r="R82" s="299"/>
    </row>
    <row r="83">
      <c r="R83" s="299"/>
    </row>
    <row r="84">
      <c r="R84" s="299"/>
    </row>
    <row r="85">
      <c r="R85" s="299"/>
    </row>
    <row r="86">
      <c r="R86" s="299"/>
    </row>
    <row r="87">
      <c r="R87" s="299"/>
    </row>
    <row r="88">
      <c r="R88" s="299"/>
    </row>
    <row r="89">
      <c r="R89" s="299"/>
    </row>
    <row r="90">
      <c r="R90" s="299"/>
    </row>
    <row r="91">
      <c r="R91" s="299"/>
    </row>
    <row r="92">
      <c r="R92" s="299"/>
    </row>
    <row r="93">
      <c r="R93" s="299"/>
    </row>
    <row r="94">
      <c r="R94" s="299"/>
    </row>
    <row r="95">
      <c r="R95" s="299"/>
    </row>
    <row r="96">
      <c r="R96" s="299"/>
    </row>
    <row r="97">
      <c r="R97" s="299"/>
    </row>
    <row r="98">
      <c r="R98" s="299"/>
    </row>
    <row r="99">
      <c r="R99" s="299"/>
    </row>
    <row r="100">
      <c r="R100" s="299"/>
    </row>
    <row r="101">
      <c r="R101" s="299"/>
    </row>
    <row r="102">
      <c r="R102" s="299"/>
    </row>
    <row r="103">
      <c r="R103" s="299"/>
    </row>
    <row r="104">
      <c r="R104" s="299"/>
    </row>
    <row r="105">
      <c r="R105" s="299"/>
    </row>
    <row r="106">
      <c r="R106" s="299"/>
    </row>
    <row r="107">
      <c r="R107" s="299"/>
    </row>
    <row r="108">
      <c r="R108" s="299"/>
    </row>
    <row r="109">
      <c r="R109" s="299"/>
    </row>
    <row r="110">
      <c r="R110" s="299"/>
    </row>
    <row r="111">
      <c r="R111" s="299"/>
    </row>
    <row r="112">
      <c r="R112" s="299"/>
    </row>
    <row r="113">
      <c r="R113" s="299"/>
    </row>
    <row r="114">
      <c r="R114" s="299"/>
    </row>
    <row r="115">
      <c r="R115" s="299"/>
    </row>
    <row r="116">
      <c r="R116" s="299"/>
    </row>
    <row r="117">
      <c r="R117" s="299"/>
    </row>
    <row r="118">
      <c r="R118" s="299"/>
    </row>
    <row r="119">
      <c r="R119" s="299"/>
    </row>
    <row r="120">
      <c r="R120" s="299"/>
    </row>
    <row r="121">
      <c r="R121" s="299"/>
    </row>
    <row r="122">
      <c r="R122" s="299"/>
    </row>
    <row r="123">
      <c r="R123" s="299"/>
    </row>
    <row r="124">
      <c r="R124" s="299"/>
    </row>
    <row r="125">
      <c r="R125" s="299"/>
    </row>
    <row r="126">
      <c r="R126" s="299"/>
    </row>
    <row r="127">
      <c r="R127" s="299"/>
    </row>
    <row r="128">
      <c r="R128" s="299"/>
    </row>
    <row r="129">
      <c r="R129" s="299"/>
    </row>
    <row r="130">
      <c r="R130" s="299"/>
    </row>
    <row r="131">
      <c r="R131" s="299"/>
    </row>
    <row r="132">
      <c r="R132" s="299"/>
    </row>
    <row r="133">
      <c r="R133" s="299"/>
    </row>
    <row r="134">
      <c r="R134" s="299"/>
    </row>
    <row r="135">
      <c r="R135" s="299"/>
    </row>
    <row r="136">
      <c r="R136" s="299"/>
    </row>
    <row r="137">
      <c r="R137" s="299"/>
    </row>
    <row r="138">
      <c r="R138" s="299"/>
    </row>
    <row r="139">
      <c r="R139" s="299"/>
    </row>
    <row r="140">
      <c r="R140" s="299"/>
    </row>
    <row r="141">
      <c r="R141" s="299"/>
    </row>
    <row r="142">
      <c r="R142" s="299"/>
    </row>
    <row r="143">
      <c r="R143" s="299"/>
    </row>
    <row r="144">
      <c r="R144" s="299"/>
    </row>
    <row r="145">
      <c r="R145" s="299"/>
    </row>
    <row r="146">
      <c r="R146" s="299"/>
    </row>
    <row r="147">
      <c r="R147" s="299"/>
    </row>
    <row r="148">
      <c r="R148" s="299"/>
    </row>
    <row r="149">
      <c r="R149" s="299"/>
    </row>
    <row r="150">
      <c r="R150" s="299"/>
    </row>
    <row r="151">
      <c r="R151" s="299"/>
    </row>
    <row r="152">
      <c r="R152" s="299"/>
    </row>
    <row r="153">
      <c r="R153" s="299"/>
    </row>
    <row r="154">
      <c r="R154" s="299"/>
    </row>
    <row r="155">
      <c r="R155" s="299"/>
    </row>
    <row r="156">
      <c r="R156" s="299"/>
    </row>
    <row r="157">
      <c r="R157" s="299"/>
    </row>
    <row r="158">
      <c r="R158" s="299"/>
    </row>
    <row r="159">
      <c r="R159" s="299"/>
    </row>
    <row r="160">
      <c r="R160" s="299"/>
    </row>
    <row r="161">
      <c r="R161" s="299"/>
    </row>
    <row r="162">
      <c r="R162" s="299"/>
    </row>
    <row r="163">
      <c r="R163" s="299"/>
    </row>
    <row r="164">
      <c r="R164" s="299"/>
    </row>
    <row r="165">
      <c r="R165" s="299"/>
    </row>
    <row r="166">
      <c r="R166" s="299"/>
    </row>
    <row r="167">
      <c r="R167" s="299"/>
    </row>
    <row r="168">
      <c r="R168" s="299"/>
    </row>
    <row r="169">
      <c r="R169" s="299"/>
    </row>
    <row r="170">
      <c r="R170" s="299"/>
    </row>
    <row r="171">
      <c r="R171" s="299"/>
    </row>
    <row r="172">
      <c r="R172" s="299"/>
    </row>
    <row r="173">
      <c r="R173" s="299"/>
    </row>
    <row r="174">
      <c r="R174" s="299"/>
    </row>
    <row r="175">
      <c r="R175" s="299"/>
    </row>
    <row r="176">
      <c r="R176" s="299"/>
    </row>
    <row r="177">
      <c r="R177" s="299"/>
    </row>
    <row r="178">
      <c r="R178" s="299"/>
    </row>
    <row r="179">
      <c r="R179" s="299"/>
    </row>
    <row r="180">
      <c r="R180" s="299"/>
    </row>
    <row r="181">
      <c r="R181" s="299"/>
    </row>
    <row r="182">
      <c r="R182" s="299"/>
    </row>
    <row r="183">
      <c r="R183" s="299"/>
    </row>
    <row r="184">
      <c r="R184" s="299"/>
    </row>
    <row r="185">
      <c r="R185" s="299"/>
    </row>
    <row r="186">
      <c r="R186" s="299"/>
    </row>
    <row r="187">
      <c r="R187" s="299"/>
    </row>
    <row r="188">
      <c r="R188" s="299"/>
    </row>
    <row r="189">
      <c r="R189" s="299"/>
    </row>
    <row r="190">
      <c r="R190" s="299"/>
    </row>
    <row r="191">
      <c r="R191" s="299"/>
    </row>
    <row r="192">
      <c r="R192" s="299"/>
    </row>
    <row r="193">
      <c r="R193" s="299"/>
    </row>
    <row r="194">
      <c r="R194" s="299"/>
    </row>
    <row r="195">
      <c r="R195" s="299"/>
    </row>
    <row r="196">
      <c r="R196" s="299"/>
    </row>
    <row r="197">
      <c r="R197" s="299"/>
    </row>
    <row r="198">
      <c r="R198" s="299"/>
    </row>
    <row r="199">
      <c r="R199" s="299"/>
    </row>
    <row r="200">
      <c r="R200" s="299"/>
    </row>
    <row r="201">
      <c r="R201" s="299"/>
    </row>
    <row r="202">
      <c r="R202" s="299"/>
    </row>
    <row r="203">
      <c r="R203" s="299"/>
    </row>
    <row r="204">
      <c r="R204" s="299"/>
    </row>
    <row r="205">
      <c r="R205" s="299"/>
    </row>
    <row r="206">
      <c r="R206" s="299"/>
    </row>
    <row r="207">
      <c r="R207" s="299"/>
    </row>
    <row r="208">
      <c r="R208" s="299"/>
    </row>
    <row r="209">
      <c r="R209" s="299"/>
    </row>
    <row r="210">
      <c r="R210" s="299"/>
    </row>
    <row r="211">
      <c r="R211" s="299"/>
    </row>
    <row r="212">
      <c r="R212" s="299"/>
    </row>
    <row r="213">
      <c r="R213" s="299"/>
    </row>
    <row r="214">
      <c r="R214" s="299"/>
    </row>
    <row r="215">
      <c r="R215" s="299"/>
    </row>
    <row r="216">
      <c r="R216" s="299"/>
    </row>
    <row r="217">
      <c r="R217" s="299"/>
    </row>
    <row r="218">
      <c r="R218" s="299"/>
    </row>
    <row r="219">
      <c r="R219" s="299"/>
    </row>
    <row r="220">
      <c r="R220" s="299"/>
    </row>
    <row r="221">
      <c r="R221" s="299"/>
    </row>
    <row r="222">
      <c r="R222" s="299"/>
    </row>
    <row r="223">
      <c r="R223" s="299"/>
    </row>
    <row r="224">
      <c r="R224" s="299"/>
    </row>
    <row r="225">
      <c r="R225" s="299"/>
    </row>
    <row r="226">
      <c r="R226" s="299"/>
    </row>
    <row r="227">
      <c r="R227" s="299"/>
    </row>
    <row r="228">
      <c r="R228" s="299"/>
    </row>
    <row r="229">
      <c r="R229" s="299"/>
    </row>
    <row r="230">
      <c r="R230" s="299"/>
    </row>
    <row r="231">
      <c r="R231" s="299"/>
    </row>
    <row r="232">
      <c r="R232" s="299"/>
    </row>
    <row r="233">
      <c r="R233" s="299"/>
    </row>
    <row r="234">
      <c r="R234" s="299"/>
    </row>
    <row r="235">
      <c r="R235" s="299"/>
    </row>
    <row r="236">
      <c r="R236" s="299"/>
    </row>
    <row r="237">
      <c r="R237" s="299"/>
    </row>
    <row r="238">
      <c r="R238" s="299"/>
    </row>
    <row r="239">
      <c r="R239" s="299"/>
    </row>
    <row r="240">
      <c r="R240" s="299"/>
    </row>
    <row r="241">
      <c r="R241" s="299"/>
    </row>
    <row r="242">
      <c r="R242" s="299"/>
    </row>
    <row r="243">
      <c r="R243" s="299"/>
    </row>
    <row r="244">
      <c r="R244" s="299"/>
    </row>
    <row r="245">
      <c r="R245" s="299"/>
    </row>
    <row r="246">
      <c r="R246" s="299"/>
    </row>
    <row r="247">
      <c r="R247" s="299"/>
    </row>
    <row r="248">
      <c r="R248" s="299"/>
    </row>
    <row r="249">
      <c r="R249" s="299"/>
    </row>
    <row r="250">
      <c r="R250" s="299"/>
    </row>
    <row r="251">
      <c r="R251" s="299"/>
    </row>
    <row r="252">
      <c r="R252" s="299"/>
    </row>
    <row r="253">
      <c r="R253" s="299"/>
    </row>
    <row r="254">
      <c r="R254" s="299"/>
    </row>
    <row r="255">
      <c r="R255" s="299"/>
    </row>
    <row r="256">
      <c r="R256" s="299"/>
    </row>
    <row r="257">
      <c r="R257" s="299"/>
    </row>
    <row r="258">
      <c r="R258" s="299"/>
    </row>
    <row r="259">
      <c r="R259" s="299"/>
    </row>
    <row r="260">
      <c r="R260" s="299"/>
    </row>
    <row r="261">
      <c r="R261" s="299"/>
    </row>
    <row r="262">
      <c r="R262" s="299"/>
    </row>
    <row r="263">
      <c r="R263" s="299"/>
    </row>
    <row r="264">
      <c r="R264" s="299"/>
    </row>
    <row r="265">
      <c r="R265" s="299"/>
    </row>
    <row r="266">
      <c r="R266" s="299"/>
    </row>
    <row r="267">
      <c r="R267" s="299"/>
    </row>
    <row r="268">
      <c r="R268" s="299"/>
    </row>
    <row r="269">
      <c r="R269" s="299"/>
    </row>
    <row r="270">
      <c r="R270" s="299"/>
    </row>
    <row r="271">
      <c r="R271" s="299"/>
    </row>
    <row r="272">
      <c r="R272" s="299"/>
    </row>
    <row r="273">
      <c r="R273" s="299"/>
    </row>
    <row r="274">
      <c r="R274" s="299"/>
    </row>
    <row r="275">
      <c r="R275" s="299"/>
    </row>
    <row r="276">
      <c r="R276" s="299"/>
    </row>
    <row r="277">
      <c r="R277" s="299"/>
    </row>
    <row r="278">
      <c r="R278" s="299"/>
    </row>
    <row r="279">
      <c r="R279" s="299"/>
    </row>
    <row r="280">
      <c r="R280" s="299"/>
    </row>
    <row r="281">
      <c r="R281" s="299"/>
    </row>
    <row r="282">
      <c r="R282" s="299"/>
    </row>
    <row r="283">
      <c r="R283" s="299"/>
    </row>
    <row r="284">
      <c r="R284" s="299"/>
    </row>
    <row r="285">
      <c r="R285" s="299"/>
    </row>
    <row r="286">
      <c r="R286" s="299"/>
    </row>
    <row r="287">
      <c r="R287" s="299"/>
    </row>
    <row r="288">
      <c r="R288" s="299"/>
    </row>
    <row r="289">
      <c r="R289" s="299"/>
    </row>
    <row r="290">
      <c r="R290" s="299"/>
    </row>
    <row r="291">
      <c r="R291" s="299"/>
    </row>
    <row r="292">
      <c r="R292" s="299"/>
    </row>
    <row r="293">
      <c r="R293" s="299"/>
    </row>
    <row r="294">
      <c r="R294" s="299"/>
    </row>
    <row r="295">
      <c r="R295" s="299"/>
    </row>
    <row r="296">
      <c r="R296" s="299"/>
    </row>
    <row r="297">
      <c r="R297" s="299"/>
    </row>
    <row r="298">
      <c r="R298" s="299"/>
    </row>
    <row r="299">
      <c r="R299" s="299"/>
    </row>
    <row r="300">
      <c r="R300" s="299"/>
    </row>
    <row r="301">
      <c r="R301" s="299"/>
    </row>
    <row r="302">
      <c r="R302" s="299"/>
    </row>
    <row r="303">
      <c r="R303" s="299"/>
    </row>
    <row r="304">
      <c r="R304" s="299"/>
    </row>
    <row r="305">
      <c r="R305" s="299"/>
    </row>
    <row r="306">
      <c r="R306" s="299"/>
    </row>
    <row r="307">
      <c r="R307" s="299"/>
    </row>
    <row r="308">
      <c r="R308" s="299"/>
    </row>
    <row r="309">
      <c r="R309" s="299"/>
    </row>
    <row r="310">
      <c r="R310" s="299"/>
    </row>
    <row r="311">
      <c r="R311" s="299"/>
    </row>
    <row r="312">
      <c r="R312" s="299"/>
    </row>
    <row r="313">
      <c r="R313" s="299"/>
    </row>
    <row r="314">
      <c r="R314" s="299"/>
    </row>
    <row r="315">
      <c r="R315" s="299"/>
    </row>
    <row r="316">
      <c r="R316" s="299"/>
    </row>
    <row r="317">
      <c r="R317" s="299"/>
    </row>
    <row r="318">
      <c r="R318" s="299"/>
    </row>
    <row r="319">
      <c r="R319" s="299"/>
    </row>
    <row r="320">
      <c r="R320" s="299"/>
    </row>
    <row r="321">
      <c r="R321" s="299"/>
    </row>
    <row r="322">
      <c r="R322" s="299"/>
    </row>
    <row r="323">
      <c r="R323" s="299"/>
    </row>
    <row r="324">
      <c r="R324" s="299"/>
    </row>
    <row r="325">
      <c r="R325" s="299"/>
    </row>
    <row r="326">
      <c r="R326" s="299"/>
    </row>
    <row r="327">
      <c r="R327" s="299"/>
    </row>
    <row r="328">
      <c r="R328" s="299"/>
    </row>
    <row r="329">
      <c r="R329" s="299"/>
    </row>
    <row r="330">
      <c r="R330" s="299"/>
    </row>
    <row r="331">
      <c r="R331" s="299"/>
    </row>
    <row r="332">
      <c r="R332" s="299"/>
    </row>
    <row r="333">
      <c r="R333" s="299"/>
    </row>
    <row r="334">
      <c r="R334" s="299"/>
    </row>
    <row r="335">
      <c r="R335" s="299"/>
    </row>
    <row r="336">
      <c r="R336" s="299"/>
    </row>
    <row r="337">
      <c r="R337" s="299"/>
    </row>
    <row r="338">
      <c r="R338" s="299"/>
    </row>
    <row r="339">
      <c r="R339" s="299"/>
    </row>
    <row r="340">
      <c r="R340" s="299"/>
    </row>
    <row r="341">
      <c r="R341" s="299"/>
    </row>
    <row r="342">
      <c r="R342" s="299"/>
    </row>
    <row r="343">
      <c r="R343" s="299"/>
    </row>
    <row r="344">
      <c r="R344" s="299"/>
    </row>
    <row r="345">
      <c r="R345" s="299"/>
    </row>
    <row r="346">
      <c r="R346" s="299"/>
    </row>
    <row r="347">
      <c r="R347" s="299"/>
    </row>
    <row r="348">
      <c r="R348" s="299"/>
    </row>
    <row r="349">
      <c r="R349" s="299"/>
    </row>
    <row r="350">
      <c r="R350" s="299"/>
    </row>
    <row r="351">
      <c r="R351" s="299"/>
    </row>
    <row r="352">
      <c r="R352" s="299"/>
    </row>
    <row r="353">
      <c r="R353" s="299"/>
    </row>
    <row r="354">
      <c r="R354" s="299"/>
    </row>
    <row r="355">
      <c r="R355" s="299"/>
    </row>
    <row r="356">
      <c r="R356" s="299"/>
    </row>
    <row r="357">
      <c r="R357" s="299"/>
    </row>
    <row r="358">
      <c r="R358" s="299"/>
    </row>
    <row r="359">
      <c r="R359" s="299"/>
    </row>
    <row r="360">
      <c r="R360" s="299"/>
    </row>
    <row r="361">
      <c r="R361" s="299"/>
    </row>
    <row r="362">
      <c r="R362" s="299"/>
    </row>
    <row r="363">
      <c r="R363" s="299"/>
    </row>
    <row r="364">
      <c r="R364" s="299"/>
    </row>
    <row r="365">
      <c r="R365" s="299"/>
    </row>
    <row r="366">
      <c r="R366" s="299"/>
    </row>
    <row r="367">
      <c r="R367" s="299"/>
    </row>
    <row r="368">
      <c r="R368" s="299"/>
    </row>
    <row r="369">
      <c r="R369" s="299"/>
    </row>
    <row r="370">
      <c r="R370" s="299"/>
    </row>
    <row r="371">
      <c r="R371" s="299"/>
    </row>
    <row r="372">
      <c r="R372" s="299"/>
    </row>
    <row r="373">
      <c r="R373" s="299"/>
    </row>
    <row r="374">
      <c r="R374" s="299"/>
    </row>
    <row r="375">
      <c r="R375" s="299"/>
    </row>
    <row r="376">
      <c r="R376" s="299"/>
    </row>
    <row r="377">
      <c r="R377" s="299"/>
    </row>
    <row r="378">
      <c r="R378" s="299"/>
    </row>
    <row r="379">
      <c r="R379" s="299"/>
    </row>
    <row r="380">
      <c r="R380" s="299"/>
    </row>
    <row r="381">
      <c r="R381" s="299"/>
    </row>
    <row r="382">
      <c r="R382" s="299"/>
    </row>
    <row r="383">
      <c r="R383" s="299"/>
    </row>
    <row r="384">
      <c r="R384" s="299"/>
    </row>
    <row r="385">
      <c r="R385" s="299"/>
    </row>
    <row r="386">
      <c r="R386" s="299"/>
    </row>
    <row r="387">
      <c r="R387" s="299"/>
    </row>
    <row r="388">
      <c r="R388" s="299"/>
    </row>
    <row r="389">
      <c r="R389" s="299"/>
    </row>
    <row r="390">
      <c r="R390" s="299"/>
    </row>
    <row r="391">
      <c r="R391" s="299"/>
    </row>
    <row r="392">
      <c r="R392" s="299"/>
    </row>
    <row r="393">
      <c r="R393" s="299"/>
    </row>
    <row r="394">
      <c r="R394" s="299"/>
    </row>
    <row r="395">
      <c r="R395" s="299"/>
    </row>
    <row r="396">
      <c r="R396" s="299"/>
    </row>
    <row r="397">
      <c r="R397" s="299"/>
    </row>
    <row r="398">
      <c r="R398" s="299"/>
    </row>
    <row r="399">
      <c r="R399" s="299"/>
    </row>
    <row r="400">
      <c r="R400" s="299"/>
    </row>
    <row r="401">
      <c r="R401" s="299"/>
    </row>
    <row r="402">
      <c r="R402" s="299"/>
    </row>
    <row r="403">
      <c r="R403" s="299"/>
    </row>
    <row r="404">
      <c r="R404" s="299"/>
    </row>
    <row r="405">
      <c r="R405" s="299"/>
    </row>
    <row r="406">
      <c r="R406" s="299"/>
    </row>
    <row r="407">
      <c r="R407" s="299"/>
    </row>
    <row r="408">
      <c r="R408" s="299"/>
    </row>
    <row r="409">
      <c r="R409" s="299"/>
    </row>
    <row r="410">
      <c r="R410" s="299"/>
    </row>
    <row r="411">
      <c r="R411" s="299"/>
    </row>
    <row r="412">
      <c r="R412" s="299"/>
    </row>
    <row r="413">
      <c r="R413" s="299"/>
    </row>
    <row r="414">
      <c r="R414" s="299"/>
    </row>
    <row r="415">
      <c r="R415" s="299"/>
    </row>
    <row r="416">
      <c r="R416" s="299"/>
    </row>
    <row r="417">
      <c r="R417" s="299"/>
    </row>
    <row r="418">
      <c r="R418" s="299"/>
    </row>
    <row r="419">
      <c r="R419" s="299"/>
    </row>
    <row r="420">
      <c r="R420" s="299"/>
    </row>
    <row r="421">
      <c r="R421" s="299"/>
    </row>
    <row r="422">
      <c r="R422" s="299"/>
    </row>
    <row r="423">
      <c r="R423" s="299"/>
    </row>
    <row r="424">
      <c r="R424" s="299"/>
    </row>
    <row r="425">
      <c r="R425" s="299"/>
    </row>
    <row r="426">
      <c r="R426" s="299"/>
    </row>
    <row r="427">
      <c r="R427" s="299"/>
    </row>
    <row r="428">
      <c r="R428" s="299"/>
    </row>
    <row r="429">
      <c r="R429" s="299"/>
    </row>
    <row r="430">
      <c r="R430" s="299"/>
    </row>
    <row r="431">
      <c r="R431" s="299"/>
    </row>
    <row r="432">
      <c r="R432" s="299"/>
    </row>
    <row r="433">
      <c r="R433" s="299"/>
    </row>
    <row r="434">
      <c r="R434" s="299"/>
    </row>
    <row r="435">
      <c r="R435" s="299"/>
    </row>
    <row r="436">
      <c r="R436" s="299"/>
    </row>
    <row r="437">
      <c r="R437" s="299"/>
    </row>
    <row r="438">
      <c r="R438" s="299"/>
    </row>
    <row r="439">
      <c r="R439" s="299"/>
    </row>
    <row r="440">
      <c r="R440" s="299"/>
    </row>
    <row r="441">
      <c r="R441" s="299"/>
    </row>
    <row r="442">
      <c r="R442" s="299"/>
    </row>
    <row r="443">
      <c r="R443" s="299"/>
    </row>
    <row r="444">
      <c r="R444" s="299"/>
    </row>
    <row r="445">
      <c r="R445" s="299"/>
    </row>
    <row r="446">
      <c r="R446" s="299"/>
    </row>
    <row r="447">
      <c r="R447" s="299"/>
    </row>
    <row r="448">
      <c r="R448" s="299"/>
    </row>
    <row r="449">
      <c r="R449" s="299"/>
    </row>
    <row r="450">
      <c r="R450" s="299"/>
    </row>
    <row r="451">
      <c r="R451" s="299"/>
    </row>
    <row r="452">
      <c r="R452" s="299"/>
    </row>
    <row r="453">
      <c r="R453" s="299"/>
    </row>
    <row r="454">
      <c r="R454" s="299"/>
    </row>
    <row r="455">
      <c r="R455" s="299"/>
    </row>
    <row r="456">
      <c r="R456" s="299"/>
    </row>
    <row r="457">
      <c r="R457" s="299"/>
    </row>
    <row r="458">
      <c r="R458" s="299"/>
    </row>
    <row r="459">
      <c r="R459" s="299"/>
    </row>
    <row r="460">
      <c r="R460" s="299"/>
    </row>
    <row r="461">
      <c r="R461" s="299"/>
    </row>
    <row r="462">
      <c r="R462" s="299"/>
    </row>
    <row r="463">
      <c r="R463" s="299"/>
    </row>
    <row r="464">
      <c r="R464" s="299"/>
    </row>
    <row r="465">
      <c r="R465" s="299"/>
    </row>
    <row r="466">
      <c r="R466" s="299"/>
    </row>
    <row r="467">
      <c r="R467" s="299"/>
    </row>
    <row r="468">
      <c r="R468" s="299"/>
    </row>
    <row r="469">
      <c r="R469" s="299"/>
    </row>
    <row r="470">
      <c r="R470" s="299"/>
    </row>
    <row r="471">
      <c r="R471" s="299"/>
    </row>
    <row r="472">
      <c r="R472" s="299"/>
    </row>
    <row r="473">
      <c r="R473" s="299"/>
    </row>
    <row r="474">
      <c r="R474" s="299"/>
    </row>
    <row r="475">
      <c r="R475" s="299"/>
    </row>
    <row r="476">
      <c r="R476" s="299"/>
    </row>
    <row r="477">
      <c r="R477" s="299"/>
    </row>
    <row r="478">
      <c r="R478" s="299"/>
    </row>
    <row r="479">
      <c r="R479" s="299"/>
    </row>
    <row r="480">
      <c r="R480" s="299"/>
    </row>
    <row r="481">
      <c r="R481" s="299"/>
    </row>
    <row r="482">
      <c r="R482" s="299"/>
    </row>
    <row r="483">
      <c r="R483" s="299"/>
    </row>
    <row r="484">
      <c r="R484" s="299"/>
    </row>
    <row r="485">
      <c r="R485" s="299"/>
    </row>
    <row r="486">
      <c r="R486" s="299"/>
    </row>
    <row r="487">
      <c r="R487" s="299"/>
    </row>
    <row r="488">
      <c r="R488" s="299"/>
    </row>
    <row r="489">
      <c r="R489" s="299"/>
    </row>
    <row r="490">
      <c r="R490" s="299"/>
    </row>
    <row r="491">
      <c r="R491" s="299"/>
    </row>
    <row r="492">
      <c r="R492" s="299"/>
    </row>
    <row r="493">
      <c r="R493" s="299"/>
    </row>
    <row r="494">
      <c r="R494" s="299"/>
    </row>
    <row r="495">
      <c r="R495" s="299"/>
    </row>
    <row r="496">
      <c r="R496" s="299"/>
    </row>
    <row r="497">
      <c r="R497" s="299"/>
    </row>
    <row r="498">
      <c r="R498" s="299"/>
    </row>
    <row r="499">
      <c r="R499" s="299"/>
    </row>
    <row r="500">
      <c r="R500" s="299"/>
    </row>
    <row r="501">
      <c r="R501" s="299"/>
    </row>
    <row r="502">
      <c r="R502" s="299"/>
    </row>
    <row r="503">
      <c r="R503" s="299"/>
    </row>
    <row r="504">
      <c r="R504" s="299"/>
    </row>
    <row r="505">
      <c r="R505" s="299"/>
    </row>
    <row r="506">
      <c r="R506" s="299"/>
    </row>
    <row r="507">
      <c r="R507" s="299"/>
    </row>
    <row r="508">
      <c r="R508" s="299"/>
    </row>
    <row r="509">
      <c r="R509" s="299"/>
    </row>
    <row r="510">
      <c r="R510" s="299"/>
    </row>
    <row r="511">
      <c r="R511" s="299"/>
    </row>
    <row r="512">
      <c r="R512" s="299"/>
    </row>
    <row r="513">
      <c r="R513" s="299"/>
    </row>
    <row r="514">
      <c r="R514" s="299"/>
    </row>
    <row r="515">
      <c r="R515" s="299"/>
    </row>
    <row r="516">
      <c r="R516" s="299"/>
    </row>
    <row r="517">
      <c r="R517" s="299"/>
    </row>
    <row r="518">
      <c r="R518" s="299"/>
    </row>
    <row r="519">
      <c r="R519" s="299"/>
    </row>
    <row r="520">
      <c r="R520" s="299"/>
    </row>
    <row r="521">
      <c r="R521" s="299"/>
    </row>
    <row r="522">
      <c r="R522" s="299"/>
    </row>
    <row r="523">
      <c r="R523" s="299"/>
    </row>
    <row r="524">
      <c r="R524" s="299"/>
    </row>
    <row r="525">
      <c r="R525" s="299"/>
    </row>
    <row r="526">
      <c r="R526" s="299"/>
    </row>
    <row r="527">
      <c r="R527" s="299"/>
    </row>
    <row r="528">
      <c r="R528" s="299"/>
    </row>
    <row r="529">
      <c r="R529" s="299"/>
    </row>
    <row r="530">
      <c r="R530" s="299"/>
    </row>
    <row r="531">
      <c r="R531" s="299"/>
    </row>
    <row r="532">
      <c r="R532" s="299"/>
    </row>
    <row r="533">
      <c r="R533" s="299"/>
    </row>
    <row r="534">
      <c r="R534" s="299"/>
    </row>
    <row r="535">
      <c r="R535" s="299"/>
    </row>
    <row r="536">
      <c r="R536" s="299"/>
    </row>
    <row r="537">
      <c r="R537" s="299"/>
    </row>
    <row r="538">
      <c r="R538" s="299"/>
    </row>
    <row r="539">
      <c r="R539" s="299"/>
    </row>
    <row r="540">
      <c r="R540" s="299"/>
    </row>
    <row r="541">
      <c r="R541" s="299"/>
    </row>
    <row r="542">
      <c r="R542" s="299"/>
    </row>
    <row r="543">
      <c r="R543" s="299"/>
    </row>
    <row r="544">
      <c r="R544" s="299"/>
    </row>
    <row r="545">
      <c r="R545" s="299"/>
    </row>
    <row r="546">
      <c r="R546" s="299"/>
    </row>
    <row r="547">
      <c r="R547" s="299"/>
    </row>
    <row r="548">
      <c r="R548" s="299"/>
    </row>
    <row r="549">
      <c r="R549" s="299"/>
    </row>
    <row r="550">
      <c r="R550" s="299"/>
    </row>
    <row r="551">
      <c r="R551" s="299"/>
    </row>
    <row r="552">
      <c r="R552" s="299"/>
    </row>
    <row r="553">
      <c r="R553" s="299"/>
    </row>
    <row r="554">
      <c r="R554" s="299"/>
    </row>
    <row r="555">
      <c r="R555" s="299"/>
    </row>
    <row r="556">
      <c r="R556" s="299"/>
    </row>
    <row r="557">
      <c r="R557" s="299"/>
    </row>
    <row r="558">
      <c r="R558" s="299"/>
    </row>
    <row r="559">
      <c r="R559" s="299"/>
    </row>
    <row r="560">
      <c r="R560" s="299"/>
    </row>
    <row r="561">
      <c r="R561" s="299"/>
    </row>
    <row r="562">
      <c r="R562" s="299"/>
    </row>
    <row r="563">
      <c r="R563" s="299"/>
    </row>
    <row r="564">
      <c r="R564" s="299"/>
    </row>
    <row r="565">
      <c r="R565" s="299"/>
    </row>
    <row r="566">
      <c r="R566" s="299"/>
    </row>
    <row r="567">
      <c r="R567" s="299"/>
    </row>
    <row r="568">
      <c r="R568" s="299"/>
    </row>
    <row r="569">
      <c r="R569" s="299"/>
    </row>
    <row r="570">
      <c r="R570" s="299"/>
    </row>
    <row r="571">
      <c r="R571" s="299"/>
    </row>
    <row r="572">
      <c r="R572" s="299"/>
    </row>
    <row r="573">
      <c r="R573" s="299"/>
    </row>
    <row r="574">
      <c r="R574" s="299"/>
    </row>
    <row r="575">
      <c r="R575" s="299"/>
    </row>
    <row r="576">
      <c r="R576" s="299"/>
    </row>
    <row r="577">
      <c r="R577" s="299"/>
    </row>
    <row r="578">
      <c r="R578" s="299"/>
    </row>
    <row r="579">
      <c r="R579" s="299"/>
    </row>
    <row r="580">
      <c r="R580" s="299"/>
    </row>
    <row r="581">
      <c r="R581" s="299"/>
    </row>
    <row r="582">
      <c r="R582" s="299"/>
    </row>
    <row r="583">
      <c r="R583" s="299"/>
    </row>
    <row r="584">
      <c r="R584" s="299"/>
    </row>
    <row r="585">
      <c r="R585" s="299"/>
    </row>
    <row r="586">
      <c r="R586" s="299"/>
    </row>
    <row r="587">
      <c r="R587" s="299"/>
    </row>
    <row r="588">
      <c r="R588" s="299"/>
    </row>
    <row r="589">
      <c r="R589" s="299"/>
    </row>
    <row r="590">
      <c r="R590" s="299"/>
    </row>
    <row r="591">
      <c r="R591" s="299"/>
    </row>
    <row r="592">
      <c r="R592" s="299"/>
    </row>
    <row r="593">
      <c r="R593" s="299"/>
    </row>
    <row r="594">
      <c r="R594" s="299"/>
    </row>
    <row r="595">
      <c r="R595" s="299"/>
    </row>
    <row r="596">
      <c r="R596" s="299"/>
    </row>
    <row r="597">
      <c r="R597" s="299"/>
    </row>
    <row r="598">
      <c r="R598" s="299"/>
    </row>
    <row r="599">
      <c r="R599" s="299"/>
    </row>
    <row r="600">
      <c r="R600" s="299"/>
    </row>
    <row r="601">
      <c r="R601" s="299"/>
    </row>
    <row r="602">
      <c r="R602" s="299"/>
    </row>
    <row r="603">
      <c r="R603" s="299"/>
    </row>
    <row r="604">
      <c r="R604" s="299"/>
    </row>
    <row r="605">
      <c r="R605" s="299"/>
    </row>
    <row r="606">
      <c r="R606" s="299"/>
    </row>
    <row r="607">
      <c r="R607" s="299"/>
    </row>
    <row r="608">
      <c r="R608" s="299"/>
    </row>
    <row r="609">
      <c r="R609" s="299"/>
    </row>
    <row r="610">
      <c r="R610" s="299"/>
    </row>
    <row r="611">
      <c r="R611" s="299"/>
    </row>
    <row r="612">
      <c r="R612" s="299"/>
    </row>
    <row r="613">
      <c r="R613" s="299"/>
    </row>
    <row r="614">
      <c r="R614" s="299"/>
    </row>
    <row r="615">
      <c r="R615" s="299"/>
    </row>
    <row r="616">
      <c r="R616" s="299"/>
    </row>
    <row r="617">
      <c r="R617" s="299"/>
    </row>
    <row r="618">
      <c r="R618" s="299"/>
    </row>
    <row r="619">
      <c r="R619" s="299"/>
    </row>
    <row r="620">
      <c r="R620" s="299"/>
    </row>
    <row r="621">
      <c r="R621" s="299"/>
    </row>
    <row r="622">
      <c r="R622" s="299"/>
    </row>
    <row r="623">
      <c r="R623" s="299"/>
    </row>
    <row r="624">
      <c r="R624" s="299"/>
    </row>
    <row r="625">
      <c r="R625" s="299"/>
    </row>
    <row r="626">
      <c r="R626" s="299"/>
    </row>
    <row r="627">
      <c r="R627" s="299"/>
    </row>
    <row r="628">
      <c r="R628" s="299"/>
    </row>
    <row r="629">
      <c r="R629" s="299"/>
    </row>
    <row r="630">
      <c r="R630" s="299"/>
    </row>
    <row r="631">
      <c r="R631" s="299"/>
    </row>
    <row r="632">
      <c r="R632" s="299"/>
    </row>
    <row r="633">
      <c r="R633" s="299"/>
    </row>
    <row r="634">
      <c r="R634" s="299"/>
    </row>
    <row r="635">
      <c r="R635" s="299"/>
    </row>
    <row r="636">
      <c r="R636" s="299"/>
    </row>
    <row r="637">
      <c r="R637" s="299"/>
    </row>
    <row r="638">
      <c r="R638" s="299"/>
    </row>
    <row r="639">
      <c r="R639" s="299"/>
    </row>
    <row r="640">
      <c r="R640" s="299"/>
    </row>
    <row r="641">
      <c r="R641" s="299"/>
    </row>
    <row r="642">
      <c r="R642" s="299"/>
    </row>
    <row r="643">
      <c r="R643" s="299"/>
    </row>
    <row r="644">
      <c r="R644" s="299"/>
    </row>
    <row r="645">
      <c r="R645" s="299"/>
    </row>
    <row r="646">
      <c r="R646" s="299"/>
    </row>
    <row r="647">
      <c r="R647" s="299"/>
    </row>
    <row r="648">
      <c r="R648" s="299"/>
    </row>
    <row r="649">
      <c r="R649" s="299"/>
    </row>
    <row r="650">
      <c r="R650" s="299"/>
    </row>
    <row r="651">
      <c r="R651" s="299"/>
    </row>
    <row r="652">
      <c r="R652" s="299"/>
    </row>
    <row r="653">
      <c r="R653" s="299"/>
    </row>
    <row r="654">
      <c r="R654" s="299"/>
    </row>
    <row r="655">
      <c r="R655" s="299"/>
    </row>
    <row r="656">
      <c r="R656" s="299"/>
    </row>
    <row r="657">
      <c r="R657" s="299"/>
    </row>
    <row r="658">
      <c r="R658" s="299"/>
    </row>
    <row r="659">
      <c r="R659" s="299"/>
    </row>
    <row r="660">
      <c r="R660" s="299"/>
    </row>
    <row r="661">
      <c r="R661" s="299"/>
    </row>
    <row r="662">
      <c r="R662" s="299"/>
    </row>
    <row r="663">
      <c r="R663" s="299"/>
    </row>
    <row r="664">
      <c r="R664" s="299"/>
    </row>
    <row r="665">
      <c r="R665" s="299"/>
    </row>
    <row r="666">
      <c r="R666" s="299"/>
    </row>
    <row r="667">
      <c r="R667" s="299"/>
    </row>
    <row r="668">
      <c r="R668" s="299"/>
    </row>
    <row r="669">
      <c r="R669" s="299"/>
    </row>
    <row r="670">
      <c r="R670" s="299"/>
    </row>
    <row r="671">
      <c r="R671" s="299"/>
    </row>
    <row r="672">
      <c r="R672" s="299"/>
    </row>
    <row r="673">
      <c r="R673" s="299"/>
    </row>
    <row r="674">
      <c r="R674" s="299"/>
    </row>
    <row r="675">
      <c r="R675" s="299"/>
    </row>
    <row r="676">
      <c r="R676" s="299"/>
    </row>
    <row r="677">
      <c r="R677" s="299"/>
    </row>
    <row r="678">
      <c r="R678" s="299"/>
    </row>
    <row r="679">
      <c r="R679" s="299"/>
    </row>
    <row r="680">
      <c r="R680" s="299"/>
    </row>
    <row r="681">
      <c r="R681" s="299"/>
    </row>
    <row r="682">
      <c r="R682" s="299"/>
    </row>
    <row r="683">
      <c r="R683" s="299"/>
    </row>
    <row r="684">
      <c r="R684" s="299"/>
    </row>
    <row r="685">
      <c r="R685" s="299"/>
    </row>
    <row r="686">
      <c r="R686" s="299"/>
    </row>
    <row r="687">
      <c r="R687" s="299"/>
    </row>
    <row r="688">
      <c r="R688" s="299"/>
    </row>
    <row r="689">
      <c r="R689" s="299"/>
    </row>
    <row r="690">
      <c r="R690" s="299"/>
    </row>
    <row r="691">
      <c r="R691" s="299"/>
    </row>
    <row r="692">
      <c r="R692" s="299"/>
    </row>
    <row r="693">
      <c r="R693" s="299"/>
    </row>
    <row r="694">
      <c r="R694" s="299"/>
    </row>
    <row r="695">
      <c r="R695" s="299"/>
    </row>
    <row r="696">
      <c r="R696" s="299"/>
    </row>
    <row r="697">
      <c r="R697" s="299"/>
    </row>
    <row r="698">
      <c r="R698" s="299"/>
    </row>
    <row r="699">
      <c r="R699" s="299"/>
    </row>
    <row r="700">
      <c r="R700" s="299"/>
    </row>
    <row r="701">
      <c r="R701" s="299"/>
    </row>
    <row r="702">
      <c r="R702" s="299"/>
    </row>
    <row r="703">
      <c r="R703" s="299"/>
    </row>
    <row r="704">
      <c r="R704" s="299"/>
    </row>
    <row r="705">
      <c r="R705" s="299"/>
    </row>
    <row r="706">
      <c r="R706" s="299"/>
    </row>
    <row r="707">
      <c r="R707" s="299"/>
    </row>
    <row r="708">
      <c r="R708" s="299"/>
    </row>
    <row r="709">
      <c r="R709" s="299"/>
    </row>
    <row r="710">
      <c r="R710" s="299"/>
    </row>
    <row r="711">
      <c r="R711" s="299"/>
    </row>
    <row r="712">
      <c r="R712" s="299"/>
    </row>
    <row r="713">
      <c r="R713" s="299"/>
    </row>
    <row r="714">
      <c r="R714" s="299"/>
    </row>
    <row r="715">
      <c r="R715" s="299"/>
    </row>
    <row r="716">
      <c r="R716" s="299"/>
    </row>
    <row r="717">
      <c r="R717" s="299"/>
    </row>
    <row r="718">
      <c r="R718" s="299"/>
    </row>
    <row r="719">
      <c r="R719" s="299"/>
    </row>
    <row r="720">
      <c r="R720" s="299"/>
    </row>
    <row r="721">
      <c r="R721" s="299"/>
    </row>
    <row r="722">
      <c r="R722" s="299"/>
    </row>
    <row r="723">
      <c r="R723" s="299"/>
    </row>
    <row r="724">
      <c r="R724" s="299"/>
    </row>
    <row r="725">
      <c r="R725" s="299"/>
    </row>
    <row r="726">
      <c r="R726" s="299"/>
    </row>
    <row r="727">
      <c r="R727" s="299"/>
    </row>
    <row r="728">
      <c r="R728" s="299"/>
    </row>
    <row r="729">
      <c r="R729" s="299"/>
    </row>
    <row r="730">
      <c r="R730" s="299"/>
    </row>
    <row r="731">
      <c r="R731" s="299"/>
    </row>
    <row r="732">
      <c r="R732" s="299"/>
    </row>
    <row r="733">
      <c r="R733" s="299"/>
    </row>
    <row r="734">
      <c r="R734" s="299"/>
    </row>
    <row r="735">
      <c r="R735" s="299"/>
    </row>
    <row r="736">
      <c r="R736" s="299"/>
    </row>
    <row r="737">
      <c r="R737" s="299"/>
    </row>
    <row r="738">
      <c r="R738" s="299"/>
    </row>
    <row r="739">
      <c r="R739" s="299"/>
    </row>
    <row r="740">
      <c r="R740" s="299"/>
    </row>
    <row r="741">
      <c r="R741" s="299"/>
    </row>
    <row r="742">
      <c r="R742" s="299"/>
    </row>
    <row r="743">
      <c r="R743" s="299"/>
    </row>
    <row r="744">
      <c r="R744" s="299"/>
    </row>
    <row r="745">
      <c r="R745" s="299"/>
    </row>
    <row r="746">
      <c r="R746" s="299"/>
    </row>
    <row r="747">
      <c r="R747" s="299"/>
    </row>
    <row r="748">
      <c r="R748" s="299"/>
    </row>
    <row r="749">
      <c r="R749" s="299"/>
    </row>
    <row r="750">
      <c r="R750" s="299"/>
    </row>
    <row r="751">
      <c r="R751" s="299"/>
    </row>
    <row r="752">
      <c r="R752" s="299"/>
    </row>
    <row r="753">
      <c r="R753" s="299"/>
    </row>
    <row r="754">
      <c r="R754" s="299"/>
    </row>
    <row r="755">
      <c r="R755" s="299"/>
    </row>
    <row r="756">
      <c r="R756" s="299"/>
    </row>
    <row r="757">
      <c r="R757" s="299"/>
    </row>
    <row r="758">
      <c r="R758" s="299"/>
    </row>
    <row r="759">
      <c r="R759" s="299"/>
    </row>
    <row r="760">
      <c r="R760" s="299"/>
    </row>
    <row r="761">
      <c r="R761" s="299"/>
    </row>
    <row r="762">
      <c r="R762" s="299"/>
    </row>
    <row r="763">
      <c r="R763" s="299"/>
    </row>
    <row r="764">
      <c r="R764" s="299"/>
    </row>
    <row r="765">
      <c r="R765" s="299"/>
    </row>
    <row r="766">
      <c r="R766" s="299"/>
    </row>
    <row r="767">
      <c r="R767" s="299"/>
    </row>
    <row r="768">
      <c r="R768" s="299"/>
    </row>
    <row r="769">
      <c r="R769" s="299"/>
    </row>
    <row r="770">
      <c r="R770" s="299"/>
    </row>
    <row r="771">
      <c r="R771" s="299"/>
    </row>
    <row r="772">
      <c r="R772" s="299"/>
    </row>
    <row r="773">
      <c r="R773" s="299"/>
    </row>
    <row r="774">
      <c r="R774" s="299"/>
    </row>
    <row r="775">
      <c r="R775" s="299"/>
    </row>
    <row r="776">
      <c r="R776" s="299"/>
    </row>
    <row r="777">
      <c r="R777" s="299"/>
    </row>
    <row r="778">
      <c r="R778" s="299"/>
    </row>
    <row r="779">
      <c r="R779" s="299"/>
    </row>
    <row r="780">
      <c r="R780" s="299"/>
    </row>
    <row r="781">
      <c r="R781" s="299"/>
    </row>
    <row r="782">
      <c r="R782" s="299"/>
    </row>
    <row r="783">
      <c r="R783" s="299"/>
    </row>
    <row r="784">
      <c r="R784" s="299"/>
    </row>
    <row r="785">
      <c r="R785" s="299"/>
    </row>
    <row r="786">
      <c r="R786" s="299"/>
    </row>
    <row r="787">
      <c r="R787" s="299"/>
    </row>
    <row r="788">
      <c r="R788" s="299"/>
    </row>
    <row r="789">
      <c r="R789" s="299"/>
    </row>
    <row r="790">
      <c r="R790" s="299"/>
    </row>
    <row r="791">
      <c r="R791" s="299"/>
    </row>
    <row r="792">
      <c r="R792" s="299"/>
    </row>
    <row r="793">
      <c r="R793" s="299"/>
    </row>
    <row r="794">
      <c r="R794" s="299"/>
    </row>
    <row r="795">
      <c r="R795" s="299"/>
    </row>
    <row r="796">
      <c r="R796" s="299"/>
    </row>
    <row r="797">
      <c r="R797" s="299"/>
    </row>
    <row r="798">
      <c r="R798" s="299"/>
    </row>
    <row r="799">
      <c r="R799" s="299"/>
    </row>
    <row r="800">
      <c r="R800" s="299"/>
    </row>
    <row r="801">
      <c r="R801" s="299"/>
    </row>
    <row r="802">
      <c r="R802" s="299"/>
    </row>
    <row r="803">
      <c r="R803" s="299"/>
    </row>
    <row r="804">
      <c r="R804" s="299"/>
    </row>
    <row r="805">
      <c r="R805" s="299"/>
    </row>
    <row r="806">
      <c r="R806" s="299"/>
    </row>
    <row r="807">
      <c r="R807" s="299"/>
    </row>
    <row r="808">
      <c r="R808" s="299"/>
    </row>
    <row r="809">
      <c r="R809" s="299"/>
    </row>
    <row r="810">
      <c r="R810" s="299"/>
    </row>
    <row r="811">
      <c r="R811" s="299"/>
    </row>
    <row r="812">
      <c r="R812" s="299"/>
    </row>
    <row r="813">
      <c r="R813" s="299"/>
    </row>
    <row r="814">
      <c r="R814" s="299"/>
    </row>
    <row r="815">
      <c r="R815" s="299"/>
    </row>
    <row r="816">
      <c r="R816" s="299"/>
    </row>
    <row r="817">
      <c r="R817" s="299"/>
    </row>
    <row r="818">
      <c r="R818" s="299"/>
    </row>
    <row r="819">
      <c r="R819" s="299"/>
    </row>
    <row r="820">
      <c r="R820" s="299"/>
    </row>
    <row r="821">
      <c r="R821" s="299"/>
    </row>
    <row r="822">
      <c r="R822" s="299"/>
    </row>
    <row r="823">
      <c r="R823" s="299"/>
    </row>
    <row r="824">
      <c r="R824" s="299"/>
    </row>
    <row r="825">
      <c r="R825" s="299"/>
    </row>
    <row r="826">
      <c r="R826" s="299"/>
    </row>
    <row r="827">
      <c r="R827" s="299"/>
    </row>
    <row r="828">
      <c r="R828" s="299"/>
    </row>
    <row r="829">
      <c r="R829" s="299"/>
    </row>
    <row r="830">
      <c r="R830" s="299"/>
    </row>
    <row r="831">
      <c r="R831" s="299"/>
    </row>
    <row r="832">
      <c r="R832" s="299"/>
    </row>
    <row r="833">
      <c r="R833" s="299"/>
    </row>
    <row r="834">
      <c r="R834" s="299"/>
    </row>
    <row r="835">
      <c r="R835" s="299"/>
    </row>
    <row r="836">
      <c r="R836" s="299"/>
    </row>
    <row r="837">
      <c r="R837" s="299"/>
    </row>
    <row r="838">
      <c r="R838" s="299"/>
    </row>
    <row r="839">
      <c r="R839" s="299"/>
    </row>
    <row r="840">
      <c r="R840" s="299"/>
    </row>
    <row r="841">
      <c r="R841" s="299"/>
    </row>
    <row r="842">
      <c r="R842" s="299"/>
    </row>
    <row r="843">
      <c r="R843" s="299"/>
    </row>
    <row r="844">
      <c r="R844" s="299"/>
    </row>
    <row r="845">
      <c r="R845" s="299"/>
    </row>
    <row r="846">
      <c r="R846" s="299"/>
    </row>
    <row r="847">
      <c r="R847" s="299"/>
    </row>
    <row r="848">
      <c r="R848" s="299"/>
    </row>
    <row r="849">
      <c r="R849" s="299"/>
    </row>
    <row r="850">
      <c r="R850" s="299"/>
    </row>
    <row r="851">
      <c r="R851" s="299"/>
    </row>
    <row r="852">
      <c r="R852" s="299"/>
    </row>
    <row r="853">
      <c r="R853" s="299"/>
    </row>
    <row r="854">
      <c r="R854" s="299"/>
    </row>
    <row r="855">
      <c r="R855" s="299"/>
    </row>
    <row r="856">
      <c r="R856" s="299"/>
    </row>
    <row r="857">
      <c r="R857" s="299"/>
    </row>
    <row r="858">
      <c r="R858" s="299"/>
    </row>
    <row r="859">
      <c r="R859" s="299"/>
    </row>
    <row r="860">
      <c r="R860" s="299"/>
    </row>
    <row r="861">
      <c r="R861" s="299"/>
    </row>
    <row r="862">
      <c r="R862" s="299"/>
    </row>
    <row r="863">
      <c r="R863" s="299"/>
    </row>
    <row r="864">
      <c r="R864" s="299"/>
    </row>
    <row r="865">
      <c r="R865" s="299"/>
    </row>
    <row r="866">
      <c r="R866" s="299"/>
    </row>
    <row r="867">
      <c r="R867" s="299"/>
    </row>
    <row r="868">
      <c r="R868" s="299"/>
    </row>
    <row r="869">
      <c r="R869" s="299"/>
    </row>
    <row r="870">
      <c r="R870" s="299"/>
    </row>
    <row r="871">
      <c r="R871" s="299"/>
    </row>
    <row r="872">
      <c r="R872" s="299"/>
    </row>
    <row r="873">
      <c r="R873" s="299"/>
    </row>
    <row r="874">
      <c r="R874" s="299"/>
    </row>
    <row r="875">
      <c r="R875" s="299"/>
    </row>
    <row r="876">
      <c r="R876" s="299"/>
    </row>
    <row r="877">
      <c r="R877" s="299"/>
    </row>
    <row r="878">
      <c r="R878" s="299"/>
    </row>
    <row r="879">
      <c r="R879" s="299"/>
    </row>
    <row r="880">
      <c r="R880" s="299"/>
    </row>
    <row r="881">
      <c r="R881" s="299"/>
    </row>
    <row r="882">
      <c r="R882" s="299"/>
    </row>
    <row r="883">
      <c r="R883" s="299"/>
    </row>
    <row r="884">
      <c r="R884" s="299"/>
    </row>
    <row r="885">
      <c r="R885" s="299"/>
    </row>
    <row r="886">
      <c r="R886" s="299"/>
    </row>
    <row r="887">
      <c r="R887" s="299"/>
    </row>
    <row r="888">
      <c r="R888" s="299"/>
    </row>
    <row r="889">
      <c r="R889" s="299"/>
    </row>
    <row r="890">
      <c r="R890" s="299"/>
    </row>
    <row r="891">
      <c r="R891" s="299"/>
    </row>
    <row r="892">
      <c r="R892" s="299"/>
    </row>
    <row r="893">
      <c r="R893" s="299"/>
    </row>
    <row r="894">
      <c r="R894" s="299"/>
    </row>
    <row r="895">
      <c r="R895" s="299"/>
    </row>
    <row r="896">
      <c r="R896" s="299"/>
    </row>
    <row r="897">
      <c r="R897" s="299"/>
    </row>
    <row r="898">
      <c r="R898" s="299"/>
    </row>
    <row r="899">
      <c r="R899" s="299"/>
    </row>
    <row r="900">
      <c r="R900" s="299"/>
    </row>
    <row r="901">
      <c r="R901" s="299"/>
    </row>
    <row r="902">
      <c r="R902" s="299"/>
    </row>
    <row r="903">
      <c r="R903" s="299"/>
    </row>
    <row r="904">
      <c r="R904" s="299"/>
    </row>
    <row r="905">
      <c r="R905" s="299"/>
    </row>
    <row r="906">
      <c r="R906" s="299"/>
    </row>
    <row r="907">
      <c r="R907" s="299"/>
    </row>
    <row r="908">
      <c r="R908" s="299"/>
    </row>
    <row r="909">
      <c r="R909" s="299"/>
    </row>
    <row r="910">
      <c r="R910" s="299"/>
    </row>
    <row r="911">
      <c r="R911" s="299"/>
    </row>
    <row r="912">
      <c r="R912" s="299"/>
    </row>
    <row r="913">
      <c r="R913" s="299"/>
    </row>
    <row r="914">
      <c r="R914" s="299"/>
    </row>
    <row r="915">
      <c r="R915" s="299"/>
    </row>
    <row r="916">
      <c r="R916" s="299"/>
    </row>
    <row r="917">
      <c r="R917" s="299"/>
    </row>
    <row r="918">
      <c r="R918" s="299"/>
    </row>
    <row r="919">
      <c r="R919" s="299"/>
    </row>
    <row r="920">
      <c r="R920" s="299"/>
    </row>
    <row r="921">
      <c r="R921" s="299"/>
    </row>
    <row r="922">
      <c r="R922" s="299"/>
    </row>
    <row r="923">
      <c r="R923" s="299"/>
    </row>
    <row r="924">
      <c r="R924" s="299"/>
    </row>
    <row r="925">
      <c r="R925" s="299"/>
    </row>
    <row r="926">
      <c r="R926" s="299"/>
    </row>
    <row r="927">
      <c r="R927" s="299"/>
    </row>
    <row r="928">
      <c r="R928" s="299"/>
    </row>
    <row r="929">
      <c r="R929" s="299"/>
    </row>
    <row r="930">
      <c r="R930" s="299"/>
    </row>
    <row r="931">
      <c r="R931" s="299"/>
    </row>
    <row r="932">
      <c r="R932" s="299"/>
    </row>
    <row r="933">
      <c r="R933" s="299"/>
    </row>
    <row r="934">
      <c r="R934" s="299"/>
    </row>
    <row r="935">
      <c r="R935" s="299"/>
    </row>
    <row r="936">
      <c r="R936" s="299"/>
    </row>
    <row r="937">
      <c r="R937" s="299"/>
    </row>
    <row r="938">
      <c r="R938" s="299"/>
    </row>
    <row r="939">
      <c r="R939" s="299"/>
    </row>
    <row r="940">
      <c r="R940" s="299"/>
    </row>
    <row r="941">
      <c r="R941" s="299"/>
    </row>
    <row r="942">
      <c r="R942" s="299"/>
    </row>
    <row r="943">
      <c r="R943" s="299"/>
    </row>
    <row r="944">
      <c r="R944" s="299"/>
    </row>
    <row r="945">
      <c r="R945" s="299"/>
    </row>
    <row r="946">
      <c r="R946" s="299"/>
    </row>
    <row r="947">
      <c r="R947" s="299"/>
    </row>
    <row r="948">
      <c r="R948" s="299"/>
    </row>
    <row r="949">
      <c r="R949" s="299"/>
    </row>
    <row r="950">
      <c r="R950" s="299"/>
    </row>
    <row r="951">
      <c r="R951" s="299"/>
    </row>
    <row r="952">
      <c r="R952" s="299"/>
    </row>
    <row r="953">
      <c r="R953" s="299"/>
    </row>
    <row r="954">
      <c r="R954" s="299"/>
    </row>
    <row r="955">
      <c r="R955" s="299"/>
    </row>
    <row r="956">
      <c r="R956" s="299"/>
    </row>
    <row r="957">
      <c r="R957" s="299"/>
    </row>
    <row r="958">
      <c r="R958" s="299"/>
    </row>
    <row r="959">
      <c r="R959" s="299"/>
    </row>
    <row r="960">
      <c r="R960" s="299"/>
    </row>
    <row r="961">
      <c r="R961" s="299"/>
    </row>
    <row r="962">
      <c r="R962" s="299"/>
    </row>
    <row r="963">
      <c r="R963" s="299"/>
    </row>
    <row r="964">
      <c r="R964" s="299"/>
    </row>
    <row r="965">
      <c r="R965" s="299"/>
    </row>
    <row r="966">
      <c r="R966" s="299"/>
    </row>
    <row r="967">
      <c r="R967" s="299"/>
    </row>
    <row r="968">
      <c r="R968" s="299"/>
    </row>
    <row r="969">
      <c r="R969" s="299"/>
    </row>
    <row r="970">
      <c r="R970" s="299"/>
    </row>
    <row r="971">
      <c r="R971" s="299"/>
    </row>
    <row r="972">
      <c r="R972" s="299"/>
    </row>
    <row r="973">
      <c r="R973" s="299"/>
    </row>
    <row r="974">
      <c r="R974" s="299"/>
    </row>
    <row r="975">
      <c r="R975" s="299"/>
    </row>
    <row r="976">
      <c r="R976" s="299"/>
    </row>
    <row r="977">
      <c r="R977" s="299"/>
    </row>
    <row r="978">
      <c r="R978" s="299"/>
    </row>
    <row r="979">
      <c r="R979" s="299"/>
    </row>
    <row r="980">
      <c r="R980" s="299"/>
    </row>
    <row r="981">
      <c r="R981" s="299"/>
    </row>
    <row r="982">
      <c r="R982" s="299"/>
    </row>
    <row r="983">
      <c r="R983" s="299"/>
    </row>
    <row r="984">
      <c r="R984" s="299"/>
    </row>
    <row r="985">
      <c r="R985" s="299"/>
    </row>
    <row r="986">
      <c r="R986" s="299"/>
    </row>
    <row r="987">
      <c r="R987" s="299"/>
    </row>
    <row r="988">
      <c r="R988" s="299"/>
    </row>
    <row r="989">
      <c r="R989" s="299"/>
    </row>
    <row r="990">
      <c r="R990" s="299"/>
    </row>
    <row r="991">
      <c r="R991" s="299"/>
    </row>
    <row r="992">
      <c r="R992" s="299"/>
    </row>
    <row r="993">
      <c r="R993" s="299"/>
    </row>
    <row r="994">
      <c r="R994" s="299"/>
    </row>
    <row r="995">
      <c r="R995" s="299"/>
    </row>
    <row r="996">
      <c r="R996" s="299"/>
    </row>
    <row r="997">
      <c r="R997" s="299"/>
    </row>
    <row r="998">
      <c r="R998" s="299"/>
    </row>
    <row r="999">
      <c r="R999" s="299"/>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Q3:Q28">
      <formula1>"MICHELLE,BARBARA,ANGELA,A VERIFICAR,DANIEL,BEATIZ"</formula1>
    </dataValidation>
    <dataValidation type="list" allowBlank="1" showErrorMessage="1" sqref="P3:P29">
      <formula1>"FINALIZADO,EM VIAGEM,NA ORIGEM,AGENDADO,FALTA DOC,CANCELADA,NO DESTINO FINAL,PERNOITE,REPROVADA"</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1.0"/>
    <col customWidth="1" min="3" max="3" width="12.75"/>
    <col customWidth="1" min="6" max="6" width="34.38"/>
    <col customWidth="1" min="8" max="8" width="9.88"/>
    <col customWidth="1" min="9" max="9" width="37.88"/>
    <col customWidth="1" min="10" max="10" width="10.88"/>
    <col customWidth="1" min="11" max="11" width="9.63"/>
    <col customWidth="1" min="12" max="12" width="1.25"/>
    <col customWidth="1" min="13" max="13" width="7.88"/>
    <col customWidth="1" min="14" max="14" width="9.25"/>
    <col customWidth="1" min="15" max="15" width="7.63"/>
    <col customWidth="1" min="16" max="16" width="20.13"/>
    <col customWidth="1" min="18" max="18" width="16.75"/>
  </cols>
  <sheetData>
    <row r="1">
      <c r="A1" s="1"/>
      <c r="B1" s="612" t="s">
        <v>199</v>
      </c>
      <c r="C1" s="99"/>
      <c r="D1" s="99"/>
      <c r="E1" s="99"/>
      <c r="F1" s="100"/>
      <c r="G1" s="100"/>
      <c r="H1" s="100"/>
      <c r="I1" s="100"/>
      <c r="J1" s="100"/>
      <c r="K1" s="101"/>
      <c r="M1" s="612" t="s">
        <v>200</v>
      </c>
      <c r="N1" s="100"/>
      <c r="O1" s="101"/>
      <c r="P1" s="172"/>
      <c r="Q1" s="173"/>
      <c r="R1" s="174"/>
      <c r="S1" s="698"/>
      <c r="T1" s="175" t="s">
        <v>385</v>
      </c>
      <c r="U1" s="175" t="s">
        <v>1179</v>
      </c>
    </row>
    <row r="2">
      <c r="A2" s="747" t="s">
        <v>201</v>
      </c>
      <c r="B2" s="748" t="s">
        <v>5</v>
      </c>
      <c r="C2" s="749" t="s">
        <v>2067</v>
      </c>
      <c r="D2" s="749" t="s">
        <v>2152</v>
      </c>
      <c r="E2" s="749" t="s">
        <v>2</v>
      </c>
      <c r="F2" s="749" t="s">
        <v>1</v>
      </c>
      <c r="G2" s="749" t="s">
        <v>3</v>
      </c>
      <c r="H2" s="750" t="s">
        <v>9</v>
      </c>
      <c r="I2" s="751" t="s">
        <v>10</v>
      </c>
      <c r="J2" s="749" t="s">
        <v>11</v>
      </c>
      <c r="K2" s="750" t="s">
        <v>202</v>
      </c>
      <c r="L2" s="752"/>
      <c r="M2" s="753" t="s">
        <v>14</v>
      </c>
      <c r="N2" s="753" t="s">
        <v>15</v>
      </c>
      <c r="O2" s="753" t="s">
        <v>203</v>
      </c>
      <c r="P2" s="753" t="s">
        <v>4</v>
      </c>
      <c r="Q2" s="175" t="s">
        <v>7</v>
      </c>
      <c r="R2" s="175" t="s">
        <v>8</v>
      </c>
      <c r="S2" s="175" t="s">
        <v>1915</v>
      </c>
      <c r="T2" s="699"/>
      <c r="U2" s="699"/>
    </row>
    <row r="3">
      <c r="A3" s="236">
        <v>1089.0</v>
      </c>
      <c r="B3" s="754">
        <v>45933.0</v>
      </c>
      <c r="C3" s="755">
        <v>0.6458333333333334</v>
      </c>
      <c r="D3" s="755"/>
      <c r="E3" s="756" t="s">
        <v>2207</v>
      </c>
      <c r="F3" s="757" t="s">
        <v>2208</v>
      </c>
      <c r="G3" s="756" t="s">
        <v>25</v>
      </c>
      <c r="H3" s="758" t="s">
        <v>2126</v>
      </c>
      <c r="I3" s="759" t="s">
        <v>2209</v>
      </c>
      <c r="J3" s="760">
        <v>45933.0</v>
      </c>
      <c r="K3" s="761"/>
      <c r="L3" s="762"/>
      <c r="M3" s="763">
        <v>65920.0</v>
      </c>
      <c r="N3" s="759"/>
      <c r="O3" s="764">
        <f t="shared" ref="O3:O18" si="1">N3-M3</f>
        <v>-65920</v>
      </c>
      <c r="P3" s="753" t="s">
        <v>147</v>
      </c>
      <c r="Q3" s="565" t="s">
        <v>20</v>
      </c>
      <c r="R3" s="203" t="s">
        <v>2210</v>
      </c>
      <c r="S3" s="260"/>
      <c r="T3" s="765"/>
      <c r="U3" s="766"/>
    </row>
    <row r="4">
      <c r="A4" s="236">
        <v>1090.0</v>
      </c>
      <c r="B4" s="754">
        <v>45933.0</v>
      </c>
      <c r="C4" s="755">
        <v>0.6458333333333334</v>
      </c>
      <c r="D4" s="755"/>
      <c r="E4" s="767" t="s">
        <v>2207</v>
      </c>
      <c r="F4" s="768" t="s">
        <v>2208</v>
      </c>
      <c r="G4" s="767" t="s">
        <v>25</v>
      </c>
      <c r="H4" s="721" t="s">
        <v>333</v>
      </c>
      <c r="I4" s="71" t="s">
        <v>2211</v>
      </c>
      <c r="J4" s="769">
        <v>45933.0</v>
      </c>
      <c r="K4" s="770"/>
      <c r="L4" s="771"/>
      <c r="M4" s="772">
        <v>74219.0</v>
      </c>
      <c r="N4" s="71"/>
      <c r="O4" s="764">
        <f t="shared" si="1"/>
        <v>-74219</v>
      </c>
      <c r="P4" s="753" t="s">
        <v>147</v>
      </c>
      <c r="Q4" s="568" t="s">
        <v>20</v>
      </c>
      <c r="R4" s="192" t="s">
        <v>2212</v>
      </c>
      <c r="S4" s="209"/>
      <c r="U4" s="773"/>
    </row>
    <row r="5">
      <c r="A5" s="236">
        <v>1091.0</v>
      </c>
      <c r="B5" s="754">
        <v>45933.0</v>
      </c>
      <c r="C5" s="755">
        <v>0.625</v>
      </c>
      <c r="D5" s="774"/>
      <c r="E5" s="767" t="s">
        <v>30</v>
      </c>
      <c r="F5" s="768" t="s">
        <v>609</v>
      </c>
      <c r="G5" s="767" t="s">
        <v>176</v>
      </c>
      <c r="H5" s="715" t="s">
        <v>1723</v>
      </c>
      <c r="I5" s="775" t="s">
        <v>1933</v>
      </c>
      <c r="J5" s="760">
        <v>45933.0</v>
      </c>
      <c r="K5" s="776">
        <v>0.8368055555555556</v>
      </c>
      <c r="L5" s="762"/>
      <c r="M5" s="763">
        <v>81151.0</v>
      </c>
      <c r="N5" s="759">
        <v>81280.0</v>
      </c>
      <c r="O5" s="764">
        <f t="shared" si="1"/>
        <v>129</v>
      </c>
      <c r="P5" s="753" t="s">
        <v>19</v>
      </c>
      <c r="Q5" s="565" t="s">
        <v>20</v>
      </c>
      <c r="R5" s="203" t="s">
        <v>2213</v>
      </c>
      <c r="S5" s="203"/>
      <c r="U5" s="777" t="s">
        <v>54</v>
      </c>
    </row>
    <row r="6">
      <c r="A6" s="236">
        <v>1092.0</v>
      </c>
      <c r="B6" s="754">
        <v>45933.0</v>
      </c>
      <c r="C6" s="755">
        <v>0.5</v>
      </c>
      <c r="D6" s="778">
        <v>0.5284722222222222</v>
      </c>
      <c r="E6" s="767" t="s">
        <v>30</v>
      </c>
      <c r="F6" s="779" t="s">
        <v>1282</v>
      </c>
      <c r="G6" s="764" t="s">
        <v>176</v>
      </c>
      <c r="H6" s="780" t="s">
        <v>183</v>
      </c>
      <c r="I6" s="779" t="s">
        <v>1931</v>
      </c>
      <c r="J6" s="769">
        <v>45933.0</v>
      </c>
      <c r="K6" s="770">
        <v>0.7111111111111111</v>
      </c>
      <c r="L6" s="771"/>
      <c r="M6" s="764" t="s">
        <v>2214</v>
      </c>
      <c r="N6" s="71">
        <v>265229.0</v>
      </c>
      <c r="O6" s="764">
        <f t="shared" si="1"/>
        <v>21</v>
      </c>
      <c r="P6" s="753" t="s">
        <v>19</v>
      </c>
      <c r="Q6" s="310" t="s">
        <v>20</v>
      </c>
      <c r="R6" s="192" t="s">
        <v>2215</v>
      </c>
      <c r="S6" s="683"/>
      <c r="T6" s="509" t="s">
        <v>1901</v>
      </c>
      <c r="U6" s="777" t="s">
        <v>54</v>
      </c>
    </row>
    <row r="7">
      <c r="A7" s="236">
        <v>1093.0</v>
      </c>
      <c r="B7" s="754">
        <v>45933.0</v>
      </c>
      <c r="C7" s="755">
        <v>0.4375</v>
      </c>
      <c r="D7" s="755">
        <v>0.42777777777777776</v>
      </c>
      <c r="E7" s="767" t="s">
        <v>24</v>
      </c>
      <c r="F7" s="768" t="s">
        <v>134</v>
      </c>
      <c r="G7" s="767" t="s">
        <v>25</v>
      </c>
      <c r="H7" s="781" t="s">
        <v>27</v>
      </c>
      <c r="I7" s="768" t="s">
        <v>28</v>
      </c>
      <c r="J7" s="760">
        <v>45933.0</v>
      </c>
      <c r="K7" s="770">
        <v>0.5583333333333333</v>
      </c>
      <c r="L7" s="762"/>
      <c r="M7" s="764" t="s">
        <v>2216</v>
      </c>
      <c r="N7" s="759">
        <v>77510.0</v>
      </c>
      <c r="O7" s="764">
        <f t="shared" si="1"/>
        <v>8</v>
      </c>
      <c r="P7" s="753" t="s">
        <v>19</v>
      </c>
      <c r="Q7" s="310" t="s">
        <v>20</v>
      </c>
      <c r="R7" s="203" t="s">
        <v>1927</v>
      </c>
      <c r="S7" s="683">
        <v>0.5305555555555556</v>
      </c>
      <c r="T7" s="509" t="s">
        <v>1901</v>
      </c>
      <c r="U7" s="777" t="s">
        <v>54</v>
      </c>
    </row>
    <row r="8">
      <c r="A8" s="236">
        <v>1094.0</v>
      </c>
      <c r="B8" s="754">
        <v>45933.0</v>
      </c>
      <c r="C8" s="782">
        <v>0.5625</v>
      </c>
      <c r="D8" s="755"/>
      <c r="E8" s="767" t="s">
        <v>121</v>
      </c>
      <c r="F8" s="768" t="s">
        <v>2217</v>
      </c>
      <c r="G8" s="764" t="s">
        <v>49</v>
      </c>
      <c r="H8" s="764" t="s">
        <v>2218</v>
      </c>
      <c r="I8" s="139" t="s">
        <v>2219</v>
      </c>
      <c r="J8" s="769">
        <v>45933.0</v>
      </c>
      <c r="K8" s="770">
        <v>0.7125</v>
      </c>
      <c r="L8" s="783"/>
      <c r="M8" s="767">
        <v>300450.0</v>
      </c>
      <c r="N8" s="71">
        <v>300653.0</v>
      </c>
      <c r="O8" s="764">
        <f t="shared" si="1"/>
        <v>203</v>
      </c>
      <c r="P8" s="753" t="s">
        <v>19</v>
      </c>
      <c r="Q8" s="310" t="s">
        <v>20</v>
      </c>
      <c r="R8" s="192" t="s">
        <v>2220</v>
      </c>
      <c r="S8" s="683"/>
      <c r="T8" s="509" t="s">
        <v>1901</v>
      </c>
      <c r="U8" s="777" t="s">
        <v>54</v>
      </c>
    </row>
    <row r="9">
      <c r="A9" s="236">
        <v>1095.0</v>
      </c>
      <c r="B9" s="754">
        <v>45933.0</v>
      </c>
      <c r="C9" s="755">
        <v>0.5625</v>
      </c>
      <c r="D9" s="755">
        <v>0.5694444444444444</v>
      </c>
      <c r="E9" s="767" t="s">
        <v>121</v>
      </c>
      <c r="F9" s="768" t="s">
        <v>2221</v>
      </c>
      <c r="G9" s="767" t="s">
        <v>49</v>
      </c>
      <c r="H9" s="768" t="s">
        <v>2222</v>
      </c>
      <c r="I9" s="784" t="s">
        <v>2023</v>
      </c>
      <c r="J9" s="760">
        <v>45933.0</v>
      </c>
      <c r="K9" s="770">
        <v>0.7777777777777778</v>
      </c>
      <c r="L9" s="762"/>
      <c r="M9" s="767">
        <v>359719.0</v>
      </c>
      <c r="N9" s="759">
        <v>359919.0</v>
      </c>
      <c r="O9" s="764">
        <f t="shared" si="1"/>
        <v>200</v>
      </c>
      <c r="P9" s="753" t="s">
        <v>19</v>
      </c>
      <c r="Q9" s="310" t="s">
        <v>20</v>
      </c>
      <c r="R9" s="203" t="s">
        <v>2223</v>
      </c>
      <c r="S9" s="260"/>
      <c r="T9" s="672"/>
      <c r="U9" s="777" t="s">
        <v>54</v>
      </c>
    </row>
    <row r="10">
      <c r="A10" s="236">
        <v>1096.0</v>
      </c>
      <c r="B10" s="754">
        <v>45933.0</v>
      </c>
      <c r="C10" s="755">
        <v>0.5625</v>
      </c>
      <c r="D10" s="755"/>
      <c r="E10" s="768" t="s">
        <v>121</v>
      </c>
      <c r="F10" s="768" t="s">
        <v>2224</v>
      </c>
      <c r="G10" s="767" t="s">
        <v>49</v>
      </c>
      <c r="H10" s="767" t="s">
        <v>2225</v>
      </c>
      <c r="I10" s="785" t="s">
        <v>1391</v>
      </c>
      <c r="J10" s="769">
        <v>45933.0</v>
      </c>
      <c r="K10" s="770">
        <v>0.8395833333333333</v>
      </c>
      <c r="L10" s="771"/>
      <c r="M10" s="767">
        <v>264477.0</v>
      </c>
      <c r="N10" s="71">
        <v>264678.0</v>
      </c>
      <c r="O10" s="764">
        <f t="shared" si="1"/>
        <v>201</v>
      </c>
      <c r="P10" s="753" t="s">
        <v>19</v>
      </c>
      <c r="Q10" s="310" t="s">
        <v>20</v>
      </c>
      <c r="R10" s="192" t="s">
        <v>2226</v>
      </c>
      <c r="S10" s="209"/>
      <c r="T10" s="425"/>
      <c r="U10" s="777" t="s">
        <v>54</v>
      </c>
    </row>
    <row r="11">
      <c r="A11" s="236">
        <v>1097.0</v>
      </c>
      <c r="B11" s="754">
        <v>45933.0</v>
      </c>
      <c r="C11" s="755">
        <v>0.20833333333333334</v>
      </c>
      <c r="D11" s="755">
        <v>0.22777777777777777</v>
      </c>
      <c r="E11" s="767" t="s">
        <v>24</v>
      </c>
      <c r="F11" s="768" t="s">
        <v>2227</v>
      </c>
      <c r="G11" s="767" t="s">
        <v>25</v>
      </c>
      <c r="H11" s="781" t="s">
        <v>32</v>
      </c>
      <c r="I11" s="768" t="s">
        <v>2228</v>
      </c>
      <c r="J11" s="760">
        <v>45933.0</v>
      </c>
      <c r="K11" s="770">
        <v>0.29930555555555555</v>
      </c>
      <c r="L11" s="762"/>
      <c r="M11" s="786">
        <v>69282.0</v>
      </c>
      <c r="N11" s="759">
        <v>69327.0</v>
      </c>
      <c r="O11" s="764">
        <f t="shared" si="1"/>
        <v>45</v>
      </c>
      <c r="P11" s="753" t="s">
        <v>19</v>
      </c>
      <c r="Q11" s="310" t="s">
        <v>70</v>
      </c>
      <c r="R11" s="203" t="s">
        <v>2171</v>
      </c>
      <c r="S11" s="260"/>
      <c r="T11" s="672"/>
      <c r="U11" s="777" t="s">
        <v>54</v>
      </c>
    </row>
    <row r="12">
      <c r="A12" s="236">
        <v>1098.0</v>
      </c>
      <c r="B12" s="754">
        <v>45933.0</v>
      </c>
      <c r="C12" s="755">
        <v>0.25</v>
      </c>
      <c r="D12" s="755">
        <v>0.2861111111111111</v>
      </c>
      <c r="E12" s="767" t="s">
        <v>24</v>
      </c>
      <c r="F12" s="768" t="s">
        <v>141</v>
      </c>
      <c r="G12" s="764" t="s">
        <v>25</v>
      </c>
      <c r="H12" s="764" t="s">
        <v>139</v>
      </c>
      <c r="I12" s="768" t="s">
        <v>85</v>
      </c>
      <c r="J12" s="769">
        <v>45933.0</v>
      </c>
      <c r="K12" s="770">
        <v>0.3076388888888889</v>
      </c>
      <c r="L12" s="771"/>
      <c r="M12" s="786">
        <v>71009.0</v>
      </c>
      <c r="N12" s="71">
        <v>71022.0</v>
      </c>
      <c r="O12" s="764">
        <f t="shared" si="1"/>
        <v>13</v>
      </c>
      <c r="P12" s="753" t="s">
        <v>19</v>
      </c>
      <c r="Q12" s="310" t="s">
        <v>70</v>
      </c>
      <c r="R12" s="192" t="s">
        <v>1779</v>
      </c>
      <c r="S12" s="209"/>
      <c r="T12" s="425"/>
      <c r="U12" s="777" t="s">
        <v>54</v>
      </c>
    </row>
    <row r="13">
      <c r="A13" s="236">
        <v>1099.0</v>
      </c>
      <c r="B13" s="754">
        <v>45933.0</v>
      </c>
      <c r="C13" s="755">
        <v>0.4166666666666667</v>
      </c>
      <c r="D13" s="755">
        <v>0.38055555555555554</v>
      </c>
      <c r="E13" s="767" t="s">
        <v>24</v>
      </c>
      <c r="F13" s="768" t="s">
        <v>482</v>
      </c>
      <c r="G13" s="767" t="s">
        <v>565</v>
      </c>
      <c r="H13" s="767" t="s">
        <v>2229</v>
      </c>
      <c r="I13" s="768" t="s">
        <v>101</v>
      </c>
      <c r="J13" s="760">
        <v>45933.0</v>
      </c>
      <c r="K13" s="770">
        <v>0.5069444444444444</v>
      </c>
      <c r="L13" s="771"/>
      <c r="M13" s="767">
        <v>112951.0</v>
      </c>
      <c r="N13" s="759">
        <v>112974.0</v>
      </c>
      <c r="O13" s="764">
        <f t="shared" si="1"/>
        <v>23</v>
      </c>
      <c r="P13" s="753" t="s">
        <v>19</v>
      </c>
      <c r="Q13" s="310" t="s">
        <v>20</v>
      </c>
      <c r="R13" s="475" t="s">
        <v>2230</v>
      </c>
      <c r="S13" s="260">
        <v>0.4909722222222222</v>
      </c>
      <c r="T13" s="509" t="s">
        <v>1901</v>
      </c>
      <c r="U13" s="777" t="s">
        <v>54</v>
      </c>
    </row>
    <row r="14">
      <c r="A14" s="236">
        <v>1100.0</v>
      </c>
      <c r="B14" s="754">
        <v>45933.0</v>
      </c>
      <c r="C14" s="755">
        <v>0.4375</v>
      </c>
      <c r="D14" s="755">
        <v>0.4125</v>
      </c>
      <c r="E14" s="767" t="s">
        <v>24</v>
      </c>
      <c r="F14" s="768" t="s">
        <v>2231</v>
      </c>
      <c r="G14" s="767" t="s">
        <v>167</v>
      </c>
      <c r="H14" s="767" t="s">
        <v>187</v>
      </c>
      <c r="I14" s="768" t="s">
        <v>188</v>
      </c>
      <c r="J14" s="769">
        <v>45933.0</v>
      </c>
      <c r="K14" s="770">
        <v>0.5284722222222222</v>
      </c>
      <c r="L14" s="771"/>
      <c r="M14" s="767">
        <v>109370.0</v>
      </c>
      <c r="N14" s="71">
        <v>109392.0</v>
      </c>
      <c r="O14" s="764">
        <f t="shared" si="1"/>
        <v>22</v>
      </c>
      <c r="P14" s="753" t="s">
        <v>19</v>
      </c>
      <c r="Q14" s="310" t="s">
        <v>20</v>
      </c>
      <c r="R14" s="475" t="s">
        <v>2232</v>
      </c>
      <c r="S14" s="703">
        <v>0.4583333333333333</v>
      </c>
      <c r="T14" s="509" t="s">
        <v>1901</v>
      </c>
      <c r="U14" s="777" t="s">
        <v>54</v>
      </c>
    </row>
    <row r="15">
      <c r="A15" s="236">
        <v>1101.0</v>
      </c>
      <c r="B15" s="787">
        <v>45933.0</v>
      </c>
      <c r="C15" s="788">
        <v>0.5833333333333334</v>
      </c>
      <c r="D15" s="789"/>
      <c r="E15" s="790" t="s">
        <v>24</v>
      </c>
      <c r="F15" s="775" t="s">
        <v>279</v>
      </c>
      <c r="G15" s="791" t="s">
        <v>167</v>
      </c>
      <c r="H15" s="767" t="s">
        <v>187</v>
      </c>
      <c r="I15" s="768" t="s">
        <v>188</v>
      </c>
      <c r="J15" s="760">
        <v>45933.0</v>
      </c>
      <c r="K15" s="776">
        <v>0.6819444444444445</v>
      </c>
      <c r="L15" s="762"/>
      <c r="M15" s="759">
        <v>109392.0</v>
      </c>
      <c r="N15" s="759">
        <v>109411.0</v>
      </c>
      <c r="O15" s="764">
        <f t="shared" si="1"/>
        <v>19</v>
      </c>
      <c r="P15" s="753" t="s">
        <v>19</v>
      </c>
      <c r="Q15" s="310" t="s">
        <v>20</v>
      </c>
      <c r="R15" s="481" t="s">
        <v>2232</v>
      </c>
      <c r="S15" s="203" t="s">
        <v>2233</v>
      </c>
      <c r="T15" s="509" t="s">
        <v>1901</v>
      </c>
      <c r="U15" s="777" t="s">
        <v>54</v>
      </c>
    </row>
    <row r="16">
      <c r="A16" s="236">
        <v>1102.0</v>
      </c>
      <c r="B16" s="787">
        <v>45933.0</v>
      </c>
      <c r="C16" s="788">
        <v>0.6666666666666666</v>
      </c>
      <c r="D16" s="789"/>
      <c r="E16" s="790" t="s">
        <v>24</v>
      </c>
      <c r="F16" s="768" t="s">
        <v>2234</v>
      </c>
      <c r="G16" s="767" t="s">
        <v>365</v>
      </c>
      <c r="H16" s="767" t="s">
        <v>1096</v>
      </c>
      <c r="I16" s="768" t="s">
        <v>1109</v>
      </c>
      <c r="J16" s="769">
        <v>45933.0</v>
      </c>
      <c r="K16" s="770">
        <v>0.7944444444444444</v>
      </c>
      <c r="L16" s="771"/>
      <c r="M16" s="767">
        <v>214693.0</v>
      </c>
      <c r="N16" s="792">
        <v>214751.0</v>
      </c>
      <c r="O16" s="764">
        <f t="shared" si="1"/>
        <v>58</v>
      </c>
      <c r="P16" s="753" t="s">
        <v>19</v>
      </c>
      <c r="Q16" s="310" t="s">
        <v>20</v>
      </c>
      <c r="R16" s="475" t="s">
        <v>2235</v>
      </c>
      <c r="S16" s="262"/>
      <c r="T16" s="198"/>
      <c r="U16" s="777" t="s">
        <v>54</v>
      </c>
    </row>
    <row r="17">
      <c r="A17" s="236">
        <v>1103.0</v>
      </c>
      <c r="B17" s="787">
        <v>45933.0</v>
      </c>
      <c r="C17" s="788">
        <v>0.5895833333333333</v>
      </c>
      <c r="D17" s="789"/>
      <c r="E17" s="790" t="s">
        <v>362</v>
      </c>
      <c r="F17" s="775" t="s">
        <v>2236</v>
      </c>
      <c r="G17" s="791" t="s">
        <v>18</v>
      </c>
      <c r="H17" s="791" t="s">
        <v>2237</v>
      </c>
      <c r="I17" s="775" t="s">
        <v>2238</v>
      </c>
      <c r="J17" s="760">
        <v>45933.0</v>
      </c>
      <c r="K17" s="776">
        <v>0.7180555555555556</v>
      </c>
      <c r="L17" s="762"/>
      <c r="M17" s="791">
        <v>49499.0</v>
      </c>
      <c r="N17" s="793"/>
      <c r="O17" s="764">
        <f t="shared" si="1"/>
        <v>-49499</v>
      </c>
      <c r="P17" s="753" t="s">
        <v>452</v>
      </c>
      <c r="Q17" s="310" t="s">
        <v>20</v>
      </c>
      <c r="R17" s="221"/>
      <c r="S17" s="264"/>
      <c r="T17" s="240"/>
      <c r="U17" s="777" t="s">
        <v>54</v>
      </c>
    </row>
    <row r="18">
      <c r="A18" s="236">
        <v>1104.0</v>
      </c>
      <c r="B18" s="787">
        <v>45933.0</v>
      </c>
      <c r="C18" s="794"/>
      <c r="D18" s="770">
        <v>0.81875</v>
      </c>
      <c r="E18" s="767" t="s">
        <v>2239</v>
      </c>
      <c r="F18" s="768" t="s">
        <v>2240</v>
      </c>
      <c r="G18" s="767" t="s">
        <v>25</v>
      </c>
      <c r="H18" s="767" t="s">
        <v>1152</v>
      </c>
      <c r="I18" s="768" t="s">
        <v>2241</v>
      </c>
      <c r="J18" s="769">
        <v>45933.0</v>
      </c>
      <c r="K18" s="770">
        <v>0.20972222222222223</v>
      </c>
      <c r="L18" s="771"/>
      <c r="M18" s="767">
        <v>84331.0</v>
      </c>
      <c r="N18" s="71">
        <v>84630.0</v>
      </c>
      <c r="O18" s="764">
        <f t="shared" si="1"/>
        <v>299</v>
      </c>
      <c r="P18" s="753" t="s">
        <v>19</v>
      </c>
      <c r="Q18" s="310" t="s">
        <v>20</v>
      </c>
      <c r="R18" s="475" t="s">
        <v>2242</v>
      </c>
      <c r="S18" s="262"/>
      <c r="T18" s="198"/>
      <c r="U18" s="777" t="s">
        <v>54</v>
      </c>
    </row>
    <row r="19">
      <c r="A19" s="236">
        <v>1105.0</v>
      </c>
      <c r="B19" s="787">
        <v>45933.0</v>
      </c>
      <c r="C19" s="794"/>
      <c r="D19" s="770">
        <v>0.8215277777777777</v>
      </c>
      <c r="E19" s="767" t="s">
        <v>2239</v>
      </c>
      <c r="F19" s="768" t="s">
        <v>2243</v>
      </c>
      <c r="G19" s="767" t="s">
        <v>25</v>
      </c>
      <c r="H19" s="767" t="s">
        <v>902</v>
      </c>
      <c r="I19" s="768" t="s">
        <v>2244</v>
      </c>
      <c r="J19" s="760">
        <v>45933.0</v>
      </c>
      <c r="K19" s="795"/>
      <c r="L19" s="762"/>
      <c r="M19" s="791">
        <v>73528.0</v>
      </c>
      <c r="N19" s="796"/>
      <c r="O19" s="795"/>
      <c r="P19" s="753" t="s">
        <v>1253</v>
      </c>
      <c r="Q19" s="310" t="s">
        <v>20</v>
      </c>
      <c r="R19" s="481" t="s">
        <v>2245</v>
      </c>
      <c r="S19" s="264"/>
      <c r="T19" s="240"/>
      <c r="U19" s="777" t="s">
        <v>54</v>
      </c>
    </row>
    <row r="20">
      <c r="A20" s="236">
        <v>1106.0</v>
      </c>
      <c r="B20" s="787">
        <v>45933.0</v>
      </c>
      <c r="C20" s="794"/>
      <c r="D20" s="770">
        <v>0.8222222222222222</v>
      </c>
      <c r="E20" s="797" t="s">
        <v>2239</v>
      </c>
      <c r="F20" s="768" t="s">
        <v>2243</v>
      </c>
      <c r="G20" s="767" t="s">
        <v>25</v>
      </c>
      <c r="H20" s="767" t="s">
        <v>2246</v>
      </c>
      <c r="I20" s="768" t="s">
        <v>2247</v>
      </c>
      <c r="J20" s="769">
        <v>45933.0</v>
      </c>
      <c r="K20" s="798"/>
      <c r="L20" s="771"/>
      <c r="M20" s="767">
        <v>46028.0</v>
      </c>
      <c r="N20" s="799"/>
      <c r="O20" s="789"/>
      <c r="P20" s="753" t="s">
        <v>2248</v>
      </c>
      <c r="Q20" s="310" t="s">
        <v>20</v>
      </c>
      <c r="R20" s="667" t="s">
        <v>1395</v>
      </c>
      <c r="S20" s="800"/>
      <c r="U20" s="777" t="s">
        <v>54</v>
      </c>
    </row>
    <row r="21">
      <c r="A21" s="236">
        <v>1107.0</v>
      </c>
      <c r="B21" s="787">
        <v>45933.0</v>
      </c>
      <c r="C21" s="801">
        <v>0.7777777777777778</v>
      </c>
      <c r="D21" s="770">
        <v>0.7777777777777778</v>
      </c>
      <c r="E21" s="767" t="s">
        <v>2239</v>
      </c>
      <c r="F21" s="768" t="s">
        <v>2249</v>
      </c>
      <c r="G21" s="767" t="s">
        <v>25</v>
      </c>
      <c r="H21" s="767" t="s">
        <v>32</v>
      </c>
      <c r="I21" s="768" t="s">
        <v>2250</v>
      </c>
      <c r="J21" s="760">
        <v>45933.0</v>
      </c>
      <c r="K21" s="795"/>
      <c r="L21" s="762"/>
      <c r="M21" s="791">
        <v>69499.0</v>
      </c>
      <c r="N21" s="799"/>
      <c r="O21" s="789"/>
      <c r="P21" s="753" t="s">
        <v>452</v>
      </c>
      <c r="Q21" s="310" t="s">
        <v>20</v>
      </c>
      <c r="R21" s="667" t="s">
        <v>2171</v>
      </c>
      <c r="S21" s="800"/>
      <c r="U21" s="777" t="s">
        <v>54</v>
      </c>
    </row>
    <row r="22">
      <c r="A22" s="236">
        <v>1108.0</v>
      </c>
      <c r="B22" s="787">
        <v>45933.0</v>
      </c>
      <c r="C22" s="789"/>
      <c r="D22" s="789"/>
      <c r="E22" s="790" t="s">
        <v>24</v>
      </c>
      <c r="F22" s="768" t="s">
        <v>2251</v>
      </c>
      <c r="G22" s="767" t="s">
        <v>18</v>
      </c>
      <c r="H22" s="798"/>
      <c r="I22" s="768" t="s">
        <v>2252</v>
      </c>
      <c r="J22" s="769">
        <v>45933.0</v>
      </c>
      <c r="K22" s="770">
        <v>0.9888888888888889</v>
      </c>
      <c r="L22" s="771"/>
      <c r="M22" s="798"/>
      <c r="N22" s="799"/>
      <c r="O22" s="789"/>
      <c r="P22" s="753" t="s">
        <v>19</v>
      </c>
      <c r="Q22" s="310" t="s">
        <v>20</v>
      </c>
      <c r="R22" s="802"/>
      <c r="S22" s="800"/>
      <c r="U22" s="777" t="s">
        <v>54</v>
      </c>
    </row>
    <row r="23">
      <c r="A23" s="236">
        <v>1109.0</v>
      </c>
      <c r="B23" s="789"/>
      <c r="C23" s="789"/>
      <c r="D23" s="789"/>
      <c r="E23" s="790"/>
      <c r="F23" s="803"/>
      <c r="G23" s="803"/>
      <c r="H23" s="789"/>
      <c r="I23" s="804"/>
      <c r="J23" s="789"/>
      <c r="K23" s="789"/>
      <c r="L23" s="300"/>
      <c r="M23" s="789"/>
      <c r="N23" s="799"/>
      <c r="O23" s="789"/>
      <c r="P23" s="753" t="s">
        <v>386</v>
      </c>
      <c r="Q23" s="310" t="s">
        <v>20</v>
      </c>
      <c r="R23" s="802"/>
      <c r="S23" s="800"/>
    </row>
    <row r="24">
      <c r="B24" s="300"/>
      <c r="C24" s="300"/>
      <c r="D24" s="300"/>
      <c r="E24" s="300"/>
      <c r="F24" s="300"/>
      <c r="G24" s="300"/>
      <c r="H24" s="300"/>
      <c r="I24" s="300"/>
      <c r="J24" s="300"/>
      <c r="K24" s="300"/>
      <c r="L24" s="300"/>
      <c r="M24" s="300"/>
      <c r="N24" s="300"/>
      <c r="O24" s="300"/>
      <c r="P24" s="300"/>
      <c r="Q24" s="300"/>
      <c r="R24" s="300"/>
    </row>
    <row r="53">
      <c r="X53" s="706" t="str">
        <f>+R49</f>
        <v/>
      </c>
    </row>
  </sheetData>
  <mergeCells count="3">
    <mergeCell ref="B1:K1"/>
    <mergeCell ref="M1:O1"/>
    <mergeCell ref="P1:R1"/>
  </mergeCells>
  <conditionalFormatting sqref="P3:P23">
    <cfRule type="notContainsBlanks" dxfId="3" priority="1">
      <formula>LEN(TRIM(P3))&gt;0</formula>
    </cfRule>
  </conditionalFormatting>
  <dataValidations>
    <dataValidation type="list" allowBlank="1" showErrorMessage="1" sqref="Q3:Q23">
      <formula1>"MICHELLE,BARBARA,ANGELA,A VERIFICAR,DANIEL,BEATIZ"</formula1>
    </dataValidation>
    <dataValidation type="list" allowBlank="1" showErrorMessage="1" sqref="P3:P23">
      <formula1>"FINALIZADO,EM VIAGEM,NA ORIGEM,AGENDADO,FALTA DOC,CANCELADA,NO DESTINO FINAL,PERNOITE,REPROVADA"</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9.75"/>
    <col customWidth="1" min="4" max="4" width="10.63"/>
    <col customWidth="1" min="5" max="5" width="10.13"/>
    <col customWidth="1" min="6" max="6" width="31.13"/>
    <col customWidth="1" min="7" max="7" width="10.75"/>
    <col customWidth="1" min="8" max="8" width="9.38"/>
    <col customWidth="1" min="9" max="9" width="29.5"/>
    <col customWidth="1" min="11" max="11" width="10.13"/>
    <col customWidth="1" min="12" max="12" width="0.88"/>
    <col customWidth="1" min="13" max="13" width="6.38"/>
    <col customWidth="1" min="14" max="14" width="7.38"/>
    <col customWidth="1" min="15" max="15" width="8.88"/>
    <col customWidth="1" min="16" max="16" width="15.5"/>
    <col customWidth="1" min="18" max="18" width="18.88"/>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3" t="s">
        <v>2067</v>
      </c>
      <c r="D2" s="233" t="s">
        <v>2152</v>
      </c>
      <c r="E2" s="233" t="s">
        <v>2</v>
      </c>
      <c r="F2" s="233" t="s">
        <v>1</v>
      </c>
      <c r="G2" s="233" t="s">
        <v>3</v>
      </c>
      <c r="H2" s="233" t="s">
        <v>9</v>
      </c>
      <c r="I2" s="187" t="s">
        <v>10</v>
      </c>
      <c r="J2" s="233" t="s">
        <v>11</v>
      </c>
      <c r="K2" s="233" t="s">
        <v>202</v>
      </c>
      <c r="L2" s="178"/>
      <c r="M2" s="187" t="s">
        <v>14</v>
      </c>
      <c r="N2" s="187" t="s">
        <v>15</v>
      </c>
      <c r="O2" s="187" t="s">
        <v>203</v>
      </c>
      <c r="P2" s="187" t="s">
        <v>4</v>
      </c>
      <c r="Q2" s="301" t="s">
        <v>7</v>
      </c>
      <c r="R2" s="301" t="s">
        <v>8</v>
      </c>
      <c r="S2" s="301" t="s">
        <v>1915</v>
      </c>
      <c r="T2" s="179"/>
      <c r="U2" s="179"/>
    </row>
    <row r="3">
      <c r="A3" s="236">
        <v>1089.0</v>
      </c>
      <c r="B3" s="754">
        <v>45933.0</v>
      </c>
      <c r="C3" s="241">
        <v>0.6458333333333334</v>
      </c>
      <c r="D3" s="241"/>
      <c r="E3" s="734" t="s">
        <v>2207</v>
      </c>
      <c r="F3" s="494" t="s">
        <v>2208</v>
      </c>
      <c r="G3" s="734" t="s">
        <v>25</v>
      </c>
      <c r="H3" s="735" t="s">
        <v>2126</v>
      </c>
      <c r="I3" s="203" t="s">
        <v>2209</v>
      </c>
      <c r="J3" s="805">
        <v>45934.0</v>
      </c>
      <c r="K3" s="737">
        <v>0.3138888888888889</v>
      </c>
      <c r="L3" s="186"/>
      <c r="M3" s="408">
        <v>65920.0</v>
      </c>
      <c r="N3" s="203">
        <v>66419.0</v>
      </c>
      <c r="O3" s="184">
        <f t="shared" ref="O3:O12" si="1">N3-M3</f>
        <v>499</v>
      </c>
      <c r="P3" s="187" t="s">
        <v>19</v>
      </c>
      <c r="Q3" s="408" t="s">
        <v>20</v>
      </c>
      <c r="R3" s="203" t="s">
        <v>2210</v>
      </c>
      <c r="S3" s="260"/>
      <c r="T3" s="276" t="s">
        <v>1835</v>
      </c>
      <c r="U3" s="806"/>
    </row>
    <row r="4">
      <c r="A4" s="236">
        <v>1090.0</v>
      </c>
      <c r="B4" s="754">
        <v>45933.0</v>
      </c>
      <c r="C4" s="241">
        <v>0.6458333333333334</v>
      </c>
      <c r="D4" s="241"/>
      <c r="E4" s="195" t="s">
        <v>2207</v>
      </c>
      <c r="F4" s="475" t="s">
        <v>2208</v>
      </c>
      <c r="G4" s="195" t="s">
        <v>25</v>
      </c>
      <c r="H4" s="479" t="s">
        <v>333</v>
      </c>
      <c r="I4" s="192" t="s">
        <v>2211</v>
      </c>
      <c r="J4" s="807">
        <v>45934.0</v>
      </c>
      <c r="K4" s="257">
        <v>0.3138888888888889</v>
      </c>
      <c r="L4" s="178"/>
      <c r="M4" s="416">
        <v>74219.0</v>
      </c>
      <c r="N4" s="192">
        <v>74753.0</v>
      </c>
      <c r="O4" s="184">
        <f t="shared" si="1"/>
        <v>534</v>
      </c>
      <c r="P4" s="187" t="s">
        <v>19</v>
      </c>
      <c r="Q4" s="416" t="s">
        <v>20</v>
      </c>
      <c r="R4" s="192" t="s">
        <v>2212</v>
      </c>
      <c r="S4" s="209"/>
      <c r="T4" s="280" t="s">
        <v>1835</v>
      </c>
      <c r="U4" s="588"/>
    </row>
    <row r="5">
      <c r="A5" s="236">
        <v>1104.0</v>
      </c>
      <c r="B5" s="787">
        <v>45933.0</v>
      </c>
      <c r="C5" s="602">
        <v>0.7305555555555555</v>
      </c>
      <c r="D5" s="257">
        <v>0.81875</v>
      </c>
      <c r="E5" s="519" t="s">
        <v>2239</v>
      </c>
      <c r="F5" s="604" t="s">
        <v>2240</v>
      </c>
      <c r="G5" s="519" t="s">
        <v>25</v>
      </c>
      <c r="H5" s="519" t="s">
        <v>1152</v>
      </c>
      <c r="I5" s="604" t="s">
        <v>2241</v>
      </c>
      <c r="J5" s="808">
        <v>45934.0</v>
      </c>
      <c r="K5" s="661">
        <v>0.20972222222222223</v>
      </c>
      <c r="L5" s="605"/>
      <c r="M5" s="519">
        <v>84331.0</v>
      </c>
      <c r="N5" s="323">
        <v>84630.0</v>
      </c>
      <c r="O5" s="184">
        <f t="shared" si="1"/>
        <v>299</v>
      </c>
      <c r="P5" s="187" t="s">
        <v>19</v>
      </c>
      <c r="Q5" s="188" t="s">
        <v>20</v>
      </c>
      <c r="R5" s="481" t="s">
        <v>2242</v>
      </c>
      <c r="S5" s="264"/>
      <c r="T5" s="809" t="s">
        <v>1835</v>
      </c>
      <c r="U5" s="575"/>
    </row>
    <row r="6">
      <c r="A6" s="236">
        <v>1105.0</v>
      </c>
      <c r="B6" s="810">
        <v>45933.0</v>
      </c>
      <c r="C6" s="602">
        <v>0.7305555555555555</v>
      </c>
      <c r="D6" s="811">
        <v>0.8215277777777777</v>
      </c>
      <c r="E6" s="812" t="s">
        <v>2239</v>
      </c>
      <c r="F6" s="812" t="s">
        <v>2243</v>
      </c>
      <c r="G6" s="812" t="s">
        <v>25</v>
      </c>
      <c r="H6" s="812" t="s">
        <v>902</v>
      </c>
      <c r="I6" s="812" t="s">
        <v>2244</v>
      </c>
      <c r="J6" s="808">
        <v>45934.0</v>
      </c>
      <c r="K6" s="813">
        <v>0.020833333333333332</v>
      </c>
      <c r="L6" s="814"/>
      <c r="M6" s="812">
        <v>73528.0</v>
      </c>
      <c r="N6" s="574">
        <v>73559.0</v>
      </c>
      <c r="O6" s="184">
        <f t="shared" si="1"/>
        <v>31</v>
      </c>
      <c r="P6" s="416" t="s">
        <v>19</v>
      </c>
      <c r="Q6" s="417" t="s">
        <v>20</v>
      </c>
      <c r="R6" s="407" t="s">
        <v>2245</v>
      </c>
      <c r="S6" s="569"/>
      <c r="T6" s="815" t="s">
        <v>1835</v>
      </c>
      <c r="U6" s="409"/>
      <c r="V6" s="410"/>
      <c r="W6" s="410"/>
      <c r="X6" s="410"/>
      <c r="Y6" s="410"/>
      <c r="Z6" s="410"/>
    </row>
    <row r="7">
      <c r="A7" s="236">
        <v>1106.0</v>
      </c>
      <c r="B7" s="816">
        <v>45933.0</v>
      </c>
      <c r="C7" s="602">
        <v>0.7305555555555555</v>
      </c>
      <c r="D7" s="811">
        <v>0.8222222222222222</v>
      </c>
      <c r="E7" s="817" t="s">
        <v>2239</v>
      </c>
      <c r="F7" s="812" t="s">
        <v>2243</v>
      </c>
      <c r="G7" s="812" t="s">
        <v>25</v>
      </c>
      <c r="H7" s="812" t="s">
        <v>2246</v>
      </c>
      <c r="I7" s="812" t="s">
        <v>2247</v>
      </c>
      <c r="J7" s="808">
        <v>45934.0</v>
      </c>
      <c r="K7" s="813">
        <v>0.020833333333333332</v>
      </c>
      <c r="L7" s="814"/>
      <c r="M7" s="812">
        <v>46028.0</v>
      </c>
      <c r="N7" s="574">
        <v>46099.0</v>
      </c>
      <c r="O7" s="184">
        <f t="shared" si="1"/>
        <v>71</v>
      </c>
      <c r="P7" s="408" t="s">
        <v>19</v>
      </c>
      <c r="Q7" s="407" t="s">
        <v>20</v>
      </c>
      <c r="R7" s="417" t="s">
        <v>1395</v>
      </c>
      <c r="S7" s="818"/>
      <c r="T7" s="815" t="s">
        <v>1835</v>
      </c>
      <c r="U7" s="409"/>
      <c r="V7" s="410"/>
      <c r="W7" s="410"/>
      <c r="X7" s="410"/>
      <c r="Y7" s="410"/>
      <c r="Z7" s="410"/>
    </row>
    <row r="8" ht="15.0" customHeight="1">
      <c r="A8" s="236">
        <v>1107.0</v>
      </c>
      <c r="B8" s="787">
        <v>45933.0</v>
      </c>
      <c r="C8" s="602">
        <v>0.7305555555555555</v>
      </c>
      <c r="D8" s="257">
        <v>0.7777777777777778</v>
      </c>
      <c r="E8" s="519" t="s">
        <v>2239</v>
      </c>
      <c r="F8" s="604" t="s">
        <v>2249</v>
      </c>
      <c r="G8" s="519" t="s">
        <v>25</v>
      </c>
      <c r="H8" s="519" t="s">
        <v>32</v>
      </c>
      <c r="I8" s="604" t="s">
        <v>2250</v>
      </c>
      <c r="J8" s="808">
        <v>45934.0</v>
      </c>
      <c r="K8" s="661">
        <v>0.020833333333333332</v>
      </c>
      <c r="L8" s="605"/>
      <c r="M8" s="519">
        <v>69499.0</v>
      </c>
      <c r="N8" s="323">
        <v>69553.0</v>
      </c>
      <c r="O8" s="184">
        <f t="shared" si="1"/>
        <v>54</v>
      </c>
      <c r="P8" s="187" t="s">
        <v>19</v>
      </c>
      <c r="Q8" s="188" t="s">
        <v>20</v>
      </c>
      <c r="R8" s="475" t="s">
        <v>2171</v>
      </c>
      <c r="S8" s="262"/>
      <c r="T8" s="280" t="s">
        <v>1835</v>
      </c>
      <c r="U8" s="386"/>
    </row>
    <row r="9">
      <c r="A9" s="236">
        <v>1109.0</v>
      </c>
      <c r="B9" s="754">
        <v>45934.0</v>
      </c>
      <c r="C9" s="241">
        <v>0.5784722222222223</v>
      </c>
      <c r="D9" s="733">
        <v>0.8020833333333334</v>
      </c>
      <c r="E9" s="195" t="s">
        <v>1222</v>
      </c>
      <c r="F9" s="475" t="s">
        <v>2143</v>
      </c>
      <c r="G9" s="195" t="s">
        <v>25</v>
      </c>
      <c r="H9" s="242" t="s">
        <v>333</v>
      </c>
      <c r="I9" s="475" t="s">
        <v>2253</v>
      </c>
      <c r="J9" s="807">
        <v>45935.0</v>
      </c>
      <c r="K9" s="257">
        <v>0.07291666666666667</v>
      </c>
      <c r="L9" s="186"/>
      <c r="M9" s="184" t="s">
        <v>2254</v>
      </c>
      <c r="N9" s="203">
        <v>75947.0</v>
      </c>
      <c r="O9" s="184">
        <f t="shared" si="1"/>
        <v>349</v>
      </c>
      <c r="P9" s="187" t="s">
        <v>19</v>
      </c>
      <c r="Q9" s="188"/>
      <c r="R9" s="203" t="s">
        <v>2255</v>
      </c>
      <c r="S9" s="683"/>
      <c r="T9" s="240"/>
      <c r="U9" s="575"/>
    </row>
    <row r="10">
      <c r="A10" s="236">
        <v>1110.0</v>
      </c>
      <c r="B10" s="754">
        <v>45934.0</v>
      </c>
      <c r="C10" s="241">
        <v>0.8222222222222222</v>
      </c>
      <c r="D10" s="241"/>
      <c r="E10" s="195" t="s">
        <v>362</v>
      </c>
      <c r="F10" s="475" t="s">
        <v>2256</v>
      </c>
      <c r="G10" s="184" t="s">
        <v>18</v>
      </c>
      <c r="H10" s="184"/>
      <c r="I10" s="475" t="s">
        <v>2257</v>
      </c>
      <c r="J10" s="807">
        <v>45934.0</v>
      </c>
      <c r="K10" s="257">
        <v>0.8659722222222223</v>
      </c>
      <c r="L10" s="669"/>
      <c r="M10" s="195">
        <v>85040.0</v>
      </c>
      <c r="N10" s="192"/>
      <c r="O10" s="184">
        <f t="shared" si="1"/>
        <v>-85040</v>
      </c>
      <c r="P10" s="187" t="s">
        <v>19</v>
      </c>
      <c r="Q10" s="188"/>
      <c r="R10" s="192"/>
      <c r="S10" s="683"/>
      <c r="T10" s="198"/>
      <c r="U10" s="575"/>
    </row>
    <row r="11">
      <c r="A11" s="236">
        <v>1111.0</v>
      </c>
      <c r="B11" s="754">
        <v>45934.0</v>
      </c>
      <c r="C11" s="241">
        <v>0.8638888888888889</v>
      </c>
      <c r="D11" s="241"/>
      <c r="E11" s="195" t="s">
        <v>17</v>
      </c>
      <c r="F11" s="408" t="s">
        <v>2258</v>
      </c>
      <c r="G11" s="195" t="s">
        <v>18</v>
      </c>
      <c r="H11" s="475"/>
      <c r="I11" s="408" t="s">
        <v>2259</v>
      </c>
      <c r="J11" s="805">
        <v>45934.0</v>
      </c>
      <c r="K11" s="180"/>
      <c r="L11" s="186"/>
      <c r="M11" s="195">
        <v>235594.0</v>
      </c>
      <c r="N11" s="203"/>
      <c r="O11" s="184">
        <f t="shared" si="1"/>
        <v>-235594</v>
      </c>
      <c r="P11" s="187" t="s">
        <v>452</v>
      </c>
      <c r="Q11" s="188"/>
      <c r="R11" s="203"/>
      <c r="S11" s="260"/>
      <c r="T11" s="240"/>
      <c r="U11" s="240"/>
    </row>
    <row r="12">
      <c r="B12" s="83"/>
      <c r="C12" s="299"/>
      <c r="D12" s="299"/>
      <c r="E12" s="299"/>
      <c r="F12" s="819"/>
      <c r="G12" s="458"/>
      <c r="H12" s="178"/>
      <c r="I12" s="458"/>
      <c r="J12" s="458"/>
      <c r="K12" s="458"/>
      <c r="L12" s="178"/>
      <c r="M12" s="458"/>
      <c r="N12" s="299"/>
      <c r="O12" s="184">
        <f t="shared" si="1"/>
        <v>0</v>
      </c>
      <c r="P12" s="299"/>
      <c r="Q12" s="299"/>
      <c r="R12" s="299"/>
      <c r="S12" s="299"/>
    </row>
    <row r="13">
      <c r="B13" s="83"/>
      <c r="C13" s="299"/>
      <c r="D13" s="299"/>
      <c r="E13" s="299"/>
      <c r="F13" s="299"/>
      <c r="G13" s="299"/>
      <c r="I13" s="299"/>
      <c r="J13" s="299"/>
      <c r="K13" s="299"/>
      <c r="L13" s="299"/>
      <c r="M13" s="299"/>
      <c r="N13" s="299"/>
      <c r="O13" s="299"/>
      <c r="P13" s="299"/>
      <c r="Q13" s="299"/>
      <c r="R13" s="299"/>
      <c r="S13" s="299"/>
    </row>
    <row r="14">
      <c r="B14" s="83"/>
      <c r="C14" s="299"/>
      <c r="D14" s="299"/>
      <c r="E14" s="299"/>
      <c r="F14" s="299"/>
      <c r="G14" s="299"/>
      <c r="H14" s="299"/>
      <c r="I14" s="299"/>
      <c r="J14" s="299"/>
      <c r="K14" s="299"/>
      <c r="L14" s="299"/>
      <c r="M14" s="299"/>
      <c r="N14" s="299"/>
      <c r="O14" s="299"/>
      <c r="P14" s="299"/>
      <c r="Q14" s="299"/>
      <c r="R14" s="299"/>
      <c r="S14" s="299"/>
    </row>
    <row r="15">
      <c r="B15" s="83"/>
      <c r="C15" s="299"/>
      <c r="D15" s="299"/>
      <c r="E15" s="299"/>
      <c r="F15" s="299"/>
      <c r="G15" s="299"/>
      <c r="H15" s="299"/>
      <c r="I15" s="299"/>
      <c r="J15" s="299"/>
      <c r="K15" s="299"/>
      <c r="L15" s="299"/>
      <c r="M15" s="299"/>
      <c r="N15" s="299"/>
      <c r="O15" s="299"/>
      <c r="P15" s="299"/>
      <c r="Q15" s="299"/>
      <c r="R15" s="299"/>
      <c r="S15" s="299"/>
    </row>
    <row r="16">
      <c r="B16" s="83"/>
      <c r="C16" s="299"/>
      <c r="D16" s="299"/>
      <c r="E16" s="299"/>
      <c r="F16" s="299"/>
      <c r="G16" s="299"/>
      <c r="H16" s="299"/>
      <c r="I16" s="299"/>
      <c r="J16" s="299"/>
      <c r="K16" s="299"/>
      <c r="L16" s="299"/>
      <c r="M16" s="299"/>
      <c r="N16" s="299"/>
      <c r="O16" s="299"/>
      <c r="P16" s="299"/>
      <c r="Q16" s="299"/>
      <c r="R16" s="299"/>
      <c r="S16" s="299"/>
    </row>
    <row r="17">
      <c r="B17" s="83"/>
      <c r="C17" s="299"/>
      <c r="E17" s="299"/>
      <c r="F17" s="299"/>
      <c r="G17" s="299"/>
      <c r="H17" s="299"/>
      <c r="I17" s="299"/>
      <c r="J17" s="299"/>
      <c r="K17" s="299"/>
      <c r="L17" s="299"/>
      <c r="M17" s="299"/>
      <c r="N17" s="299"/>
      <c r="O17" s="299"/>
      <c r="P17" s="299"/>
      <c r="Q17" s="299"/>
      <c r="R17" s="299"/>
      <c r="S17" s="299"/>
    </row>
    <row r="18">
      <c r="B18" s="83"/>
      <c r="C18" s="299"/>
      <c r="D18" s="299"/>
      <c r="E18" s="299"/>
      <c r="F18" s="299"/>
      <c r="G18" s="299"/>
      <c r="H18" s="299"/>
      <c r="I18" s="299"/>
      <c r="J18" s="299"/>
      <c r="K18" s="299"/>
      <c r="L18" s="299"/>
      <c r="M18" s="299"/>
      <c r="N18" s="299"/>
      <c r="O18" s="299"/>
      <c r="P18" s="299"/>
      <c r="Q18" s="299"/>
      <c r="R18" s="299"/>
      <c r="S18" s="299"/>
    </row>
    <row r="19">
      <c r="B19" s="83"/>
      <c r="C19" s="299"/>
      <c r="D19" s="299"/>
      <c r="E19" s="299"/>
      <c r="F19" s="299"/>
      <c r="G19" s="299"/>
      <c r="H19" s="299"/>
      <c r="I19" s="299"/>
      <c r="J19" s="299"/>
      <c r="K19" s="299"/>
      <c r="L19" s="299"/>
      <c r="M19" s="299"/>
      <c r="N19" s="299"/>
      <c r="O19" s="299"/>
      <c r="P19" s="299"/>
      <c r="Q19" s="299"/>
      <c r="R19" s="299"/>
      <c r="S19" s="299"/>
    </row>
    <row r="20">
      <c r="B20" s="83"/>
      <c r="C20" s="299"/>
      <c r="D20" s="299"/>
      <c r="E20" s="299"/>
      <c r="F20" s="299"/>
      <c r="G20" s="299"/>
      <c r="H20" s="299"/>
      <c r="I20" s="299"/>
      <c r="J20" s="299"/>
      <c r="K20" s="299"/>
      <c r="L20" s="299"/>
      <c r="M20" s="299"/>
      <c r="N20" s="299"/>
      <c r="O20" s="299"/>
      <c r="P20" s="299"/>
      <c r="Q20" s="299"/>
      <c r="R20" s="299"/>
      <c r="S20" s="299"/>
    </row>
    <row r="21">
      <c r="B21" s="83"/>
      <c r="C21" s="299"/>
      <c r="D21" s="299"/>
      <c r="E21" s="299"/>
      <c r="F21" s="299"/>
      <c r="G21" s="299"/>
      <c r="H21" s="299"/>
      <c r="I21" s="299"/>
      <c r="J21" s="299"/>
      <c r="K21" s="299"/>
      <c r="L21" s="299"/>
      <c r="M21" s="299"/>
      <c r="N21" s="299"/>
      <c r="O21" s="299"/>
      <c r="P21" s="299"/>
      <c r="Q21" s="299"/>
      <c r="R21" s="299"/>
      <c r="S21" s="299"/>
    </row>
    <row r="22">
      <c r="C22" s="300"/>
      <c r="D22" s="300"/>
      <c r="E22" s="300"/>
      <c r="F22" s="300"/>
      <c r="G22" s="300"/>
      <c r="H22" s="300"/>
      <c r="I22" s="300"/>
      <c r="J22" s="300"/>
      <c r="K22" s="300"/>
      <c r="L22" s="300"/>
      <c r="M22" s="300"/>
      <c r="N22" s="300"/>
      <c r="O22" s="300"/>
      <c r="P22" s="300"/>
      <c r="Q22" s="300"/>
      <c r="R22" s="300"/>
      <c r="S22" s="300"/>
    </row>
  </sheetData>
  <mergeCells count="3">
    <mergeCell ref="B1:K1"/>
    <mergeCell ref="M1:O1"/>
    <mergeCell ref="P1:R1"/>
  </mergeCells>
  <conditionalFormatting sqref="P3:P11">
    <cfRule type="notContainsBlanks" dxfId="3" priority="1">
      <formula>LEN(TRIM(P3))&gt;0</formula>
    </cfRule>
  </conditionalFormatting>
  <dataValidations>
    <dataValidation type="list" allowBlank="1" showErrorMessage="1" sqref="Q3:Q11">
      <formula1>"MICHELLE,BARBARA,ANGELA,A VERIFICAR,DANIEL,BEATIZ"</formula1>
    </dataValidation>
    <dataValidation type="list" allowBlank="1" showErrorMessage="1" sqref="P3:P11">
      <formula1>"FINALIZADO,EM VIAGEM,NA ORIGEM,AGENDADO,FALTA DOC,CANCELADA,NO DESTINO FINAL,PERNOITE,REPROVADA"</formula1>
    </dataValidation>
  </dataValidations>
  <drawing r:id="rId1"/>
  <tableParts count="7">
    <tablePart r:id="rId9"/>
    <tablePart r:id="rId10"/>
    <tablePart r:id="rId11"/>
    <tablePart r:id="rId12"/>
    <tablePart r:id="rId13"/>
    <tablePart r:id="rId14"/>
    <tablePart r:id="rId15"/>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6" max="6" width="23.0"/>
    <col customWidth="1" min="7" max="7" width="10.5"/>
    <col customWidth="1" min="8" max="8" width="9.38"/>
    <col customWidth="1" min="9" max="9" width="17.0"/>
    <col customWidth="1" min="10" max="10" width="10.0"/>
    <col customWidth="1" min="11" max="11" width="9.0"/>
    <col customWidth="1" min="12" max="12" width="1.38"/>
    <col customWidth="1" min="13" max="13" width="8.0"/>
    <col customWidth="1" min="14" max="14" width="6.88"/>
    <col customWidth="1" min="15" max="15" width="8.0"/>
    <col customWidth="1" min="16" max="16" width="16.0"/>
    <col customWidth="1" min="18" max="18" width="28.13"/>
  </cols>
  <sheetData>
    <row r="1">
      <c r="A1" s="1"/>
      <c r="B1" s="612" t="s">
        <v>199</v>
      </c>
      <c r="C1" s="99"/>
      <c r="D1" s="99"/>
      <c r="E1" s="99"/>
      <c r="F1" s="100"/>
      <c r="G1" s="100"/>
      <c r="H1" s="100"/>
      <c r="I1" s="100"/>
      <c r="J1" s="100"/>
      <c r="K1" s="101"/>
      <c r="M1" s="612" t="s">
        <v>200</v>
      </c>
      <c r="N1" s="100"/>
      <c r="O1" s="101"/>
      <c r="P1" s="172"/>
      <c r="Q1" s="173"/>
      <c r="R1" s="174"/>
      <c r="S1" s="698"/>
      <c r="T1" s="175" t="s">
        <v>385</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1109.0</v>
      </c>
      <c r="B3" s="732">
        <v>45934.0</v>
      </c>
      <c r="C3" s="241">
        <v>0.5784722222222223</v>
      </c>
      <c r="D3" s="733">
        <v>0.8020833333333334</v>
      </c>
      <c r="E3" s="195" t="s">
        <v>1222</v>
      </c>
      <c r="F3" s="475" t="s">
        <v>2143</v>
      </c>
      <c r="G3" s="195" t="s">
        <v>25</v>
      </c>
      <c r="H3" s="242" t="s">
        <v>333</v>
      </c>
      <c r="I3" s="475" t="s">
        <v>2253</v>
      </c>
      <c r="J3" s="805">
        <v>45935.0</v>
      </c>
      <c r="K3" s="257">
        <v>0.07291666666666667</v>
      </c>
      <c r="L3" s="186"/>
      <c r="M3" s="184" t="s">
        <v>2254</v>
      </c>
      <c r="N3" s="203">
        <v>75947.0</v>
      </c>
      <c r="O3" s="184">
        <f t="shared" ref="O3:O9" si="1">N3-M3</f>
        <v>349</v>
      </c>
      <c r="P3" s="187" t="s">
        <v>19</v>
      </c>
      <c r="Q3" s="188" t="s">
        <v>20</v>
      </c>
      <c r="R3" s="203" t="s">
        <v>2255</v>
      </c>
      <c r="S3" s="683"/>
      <c r="T3" s="509" t="s">
        <v>2260</v>
      </c>
      <c r="U3" s="509" t="s">
        <v>22</v>
      </c>
    </row>
    <row r="4">
      <c r="A4" s="820">
        <v>1111.0</v>
      </c>
      <c r="B4" s="821">
        <v>45934.0</v>
      </c>
      <c r="C4" s="402">
        <v>0.8638888888888889</v>
      </c>
      <c r="D4" s="402"/>
      <c r="E4" s="496" t="s">
        <v>17</v>
      </c>
      <c r="F4" s="416" t="s">
        <v>2258</v>
      </c>
      <c r="G4" s="417" t="s">
        <v>18</v>
      </c>
      <c r="H4" s="417"/>
      <c r="I4" s="416" t="s">
        <v>2259</v>
      </c>
      <c r="J4" s="807">
        <v>45935.0</v>
      </c>
      <c r="K4" s="500">
        <v>0.4708333333333333</v>
      </c>
      <c r="L4" s="415"/>
      <c r="M4" s="417">
        <v>235594.0</v>
      </c>
      <c r="N4" s="416">
        <v>236157.0</v>
      </c>
      <c r="O4" s="347">
        <f t="shared" si="1"/>
        <v>563</v>
      </c>
      <c r="P4" s="416" t="s">
        <v>19</v>
      </c>
      <c r="Q4" s="416" t="s">
        <v>20</v>
      </c>
      <c r="R4" s="416" t="s">
        <v>2261</v>
      </c>
      <c r="S4" s="811"/>
      <c r="T4" s="509" t="s">
        <v>2260</v>
      </c>
      <c r="U4" s="509" t="s">
        <v>22</v>
      </c>
      <c r="V4" s="410"/>
      <c r="W4" s="410"/>
      <c r="X4" s="410"/>
      <c r="Y4" s="410"/>
      <c r="Z4" s="410"/>
    </row>
    <row r="5">
      <c r="A5" s="236">
        <v>1112.0</v>
      </c>
      <c r="B5" s="732">
        <v>45935.0</v>
      </c>
      <c r="C5" s="241">
        <v>0.11458333333333333</v>
      </c>
      <c r="D5" s="241"/>
      <c r="E5" s="195" t="s">
        <v>362</v>
      </c>
      <c r="F5" s="475" t="s">
        <v>2262</v>
      </c>
      <c r="G5" s="195" t="s">
        <v>18</v>
      </c>
      <c r="H5" s="479"/>
      <c r="I5" s="203" t="s">
        <v>2263</v>
      </c>
      <c r="J5" s="805">
        <v>45935.0</v>
      </c>
      <c r="K5" s="476">
        <v>0.2465277777777778</v>
      </c>
      <c r="L5" s="186"/>
      <c r="M5" s="416">
        <v>160416.0</v>
      </c>
      <c r="N5" s="203">
        <v>160557.0</v>
      </c>
      <c r="O5" s="184">
        <f t="shared" si="1"/>
        <v>141</v>
      </c>
      <c r="P5" s="187" t="s">
        <v>19</v>
      </c>
      <c r="Q5" s="408"/>
      <c r="R5" s="203" t="s">
        <v>2264</v>
      </c>
      <c r="S5" s="260"/>
      <c r="T5" s="509" t="s">
        <v>2260</v>
      </c>
      <c r="U5" s="509" t="s">
        <v>22</v>
      </c>
    </row>
    <row r="6">
      <c r="A6" s="236">
        <v>1113.0</v>
      </c>
      <c r="B6" s="732">
        <v>45935.0</v>
      </c>
      <c r="C6" s="241">
        <v>0.4736111111111111</v>
      </c>
      <c r="D6" s="241"/>
      <c r="E6" s="195" t="s">
        <v>362</v>
      </c>
      <c r="F6" s="475" t="s">
        <v>2265</v>
      </c>
      <c r="G6" s="195" t="s">
        <v>2266</v>
      </c>
      <c r="H6" s="242" t="s">
        <v>2267</v>
      </c>
      <c r="I6" s="475" t="s">
        <v>2268</v>
      </c>
      <c r="J6" s="807">
        <v>45935.0</v>
      </c>
      <c r="K6" s="257">
        <v>0.45555555555555555</v>
      </c>
      <c r="L6" s="178"/>
      <c r="M6" s="184" t="s">
        <v>2269</v>
      </c>
      <c r="N6" s="192">
        <v>135359.0</v>
      </c>
      <c r="O6" s="184">
        <f t="shared" si="1"/>
        <v>139</v>
      </c>
      <c r="P6" s="187" t="s">
        <v>19</v>
      </c>
      <c r="Q6" s="188"/>
      <c r="R6" s="192" t="s">
        <v>2270</v>
      </c>
      <c r="S6" s="683"/>
      <c r="T6" s="509" t="s">
        <v>2260</v>
      </c>
      <c r="U6" s="509" t="s">
        <v>22</v>
      </c>
    </row>
    <row r="7">
      <c r="A7" s="236"/>
      <c r="B7" s="732">
        <v>45935.0</v>
      </c>
      <c r="C7" s="241"/>
      <c r="D7" s="241"/>
      <c r="E7" s="195"/>
      <c r="F7" s="475"/>
      <c r="G7" s="184"/>
      <c r="H7" s="184"/>
      <c r="I7" s="475"/>
      <c r="J7" s="805"/>
      <c r="K7" s="257"/>
      <c r="L7" s="669"/>
      <c r="M7" s="195"/>
      <c r="N7" s="203"/>
      <c r="O7" s="184">
        <f t="shared" si="1"/>
        <v>0</v>
      </c>
      <c r="P7" s="187" t="s">
        <v>386</v>
      </c>
      <c r="Q7" s="188"/>
      <c r="R7" s="203"/>
      <c r="S7" s="683"/>
      <c r="T7" s="240"/>
      <c r="U7" s="240"/>
    </row>
    <row r="8">
      <c r="A8" s="236"/>
      <c r="B8" s="732">
        <v>45935.0</v>
      </c>
      <c r="C8" s="241"/>
      <c r="D8" s="241"/>
      <c r="E8" s="195"/>
      <c r="F8" s="475"/>
      <c r="G8" s="195"/>
      <c r="H8" s="475"/>
      <c r="I8" s="195"/>
      <c r="J8" s="807"/>
      <c r="K8" s="180"/>
      <c r="L8" s="178"/>
      <c r="M8" s="195"/>
      <c r="N8" s="192"/>
      <c r="O8" s="184">
        <f t="shared" si="1"/>
        <v>0</v>
      </c>
      <c r="P8" s="187" t="s">
        <v>386</v>
      </c>
      <c r="Q8" s="188"/>
      <c r="R8" s="192"/>
      <c r="S8" s="209"/>
      <c r="T8" s="198"/>
      <c r="U8" s="198"/>
    </row>
    <row r="9">
      <c r="A9" s="236"/>
      <c r="B9" s="732">
        <v>45935.0</v>
      </c>
      <c r="C9" s="241"/>
      <c r="D9" s="241"/>
      <c r="E9" s="475"/>
      <c r="F9" s="475"/>
      <c r="G9" s="195"/>
      <c r="H9" s="195"/>
      <c r="I9" s="195"/>
      <c r="J9" s="805"/>
      <c r="K9" s="257"/>
      <c r="L9" s="309"/>
      <c r="M9" s="205"/>
      <c r="N9" s="203"/>
      <c r="O9" s="184">
        <f t="shared" si="1"/>
        <v>0</v>
      </c>
      <c r="P9" s="187"/>
      <c r="Q9" s="188"/>
      <c r="R9" s="203"/>
      <c r="S9" s="260"/>
      <c r="T9" s="240"/>
      <c r="U9" s="240"/>
    </row>
    <row r="10">
      <c r="A10" s="299"/>
      <c r="B10" s="299"/>
      <c r="C10" s="299"/>
      <c r="D10" s="299"/>
      <c r="E10" s="299"/>
      <c r="F10" s="299"/>
      <c r="G10" s="299"/>
      <c r="H10" s="299"/>
      <c r="I10" s="299"/>
      <c r="J10" s="299"/>
      <c r="K10" s="299"/>
      <c r="L10" s="299"/>
      <c r="M10" s="299"/>
      <c r="N10" s="299"/>
      <c r="O10" s="299"/>
      <c r="P10" s="299"/>
      <c r="Q10" s="299"/>
      <c r="R10" s="299"/>
      <c r="S10" s="299"/>
    </row>
    <row r="11">
      <c r="A11" s="299"/>
      <c r="B11" s="299"/>
      <c r="C11" s="299"/>
      <c r="D11" s="299"/>
      <c r="E11" s="299"/>
      <c r="F11" s="299"/>
      <c r="G11" s="299"/>
      <c r="H11" s="299"/>
      <c r="I11" s="299"/>
      <c r="J11" s="299"/>
      <c r="K11" s="299"/>
      <c r="L11" s="299"/>
      <c r="M11" s="299"/>
      <c r="N11" s="299"/>
      <c r="O11" s="299"/>
      <c r="P11" s="299"/>
      <c r="Q11" s="299"/>
      <c r="R11" s="299"/>
      <c r="S11" s="299"/>
    </row>
    <row r="12">
      <c r="A12" s="299"/>
      <c r="B12" s="299"/>
      <c r="C12" s="299"/>
      <c r="D12" s="299"/>
      <c r="E12" s="299"/>
      <c r="F12" s="299"/>
      <c r="G12" s="299"/>
      <c r="H12" s="299"/>
      <c r="I12" s="299"/>
      <c r="J12" s="299"/>
      <c r="K12" s="299"/>
      <c r="L12" s="299"/>
      <c r="M12" s="299"/>
      <c r="N12" s="299"/>
      <c r="O12" s="299"/>
      <c r="P12" s="299"/>
      <c r="Q12" s="299"/>
      <c r="R12" s="299"/>
      <c r="S12" s="299"/>
    </row>
    <row r="13">
      <c r="A13" s="299"/>
      <c r="B13" s="299"/>
      <c r="C13" s="299"/>
      <c r="D13" s="299"/>
      <c r="E13" s="299"/>
      <c r="F13" s="299"/>
      <c r="G13" s="299"/>
      <c r="H13" s="299"/>
      <c r="I13" s="299"/>
      <c r="J13" s="299"/>
      <c r="K13" s="299"/>
      <c r="L13" s="299"/>
      <c r="M13" s="299"/>
      <c r="N13" s="299"/>
      <c r="O13" s="299"/>
      <c r="P13" s="299"/>
      <c r="Q13" s="299"/>
      <c r="R13" s="299"/>
      <c r="S13" s="299"/>
    </row>
    <row r="14">
      <c r="A14" s="299"/>
      <c r="B14" s="299"/>
      <c r="C14" s="299"/>
      <c r="D14" s="299"/>
      <c r="E14" s="299"/>
      <c r="F14" s="299"/>
      <c r="G14" s="299"/>
      <c r="H14" s="299"/>
      <c r="I14" s="299"/>
      <c r="J14" s="299"/>
      <c r="K14" s="299"/>
      <c r="L14" s="299"/>
      <c r="M14" s="299"/>
      <c r="N14" s="299"/>
      <c r="O14" s="299"/>
      <c r="P14" s="299"/>
      <c r="Q14" s="299"/>
      <c r="R14" s="299"/>
      <c r="S14" s="299"/>
    </row>
    <row r="15">
      <c r="A15" s="299"/>
      <c r="B15" s="299"/>
      <c r="C15" s="299"/>
      <c r="D15" s="299"/>
      <c r="E15" s="299"/>
      <c r="F15" s="299"/>
      <c r="G15" s="299"/>
      <c r="H15" s="299"/>
      <c r="I15" s="299"/>
      <c r="J15" s="299"/>
      <c r="K15" s="299"/>
      <c r="L15" s="299"/>
      <c r="M15" s="299"/>
      <c r="N15" s="299"/>
      <c r="O15" s="299"/>
      <c r="P15" s="299"/>
      <c r="Q15" s="299"/>
      <c r="R15" s="299"/>
      <c r="S15" s="299"/>
    </row>
    <row r="16">
      <c r="A16" s="299"/>
      <c r="B16" s="299"/>
      <c r="C16" s="299"/>
      <c r="D16" s="299"/>
      <c r="E16" s="299"/>
      <c r="F16" s="299"/>
      <c r="G16" s="299"/>
      <c r="H16" s="299"/>
      <c r="I16" s="299"/>
      <c r="J16" s="299"/>
      <c r="K16" s="299"/>
      <c r="L16" s="299"/>
      <c r="M16" s="299"/>
      <c r="N16" s="299"/>
      <c r="O16" s="299"/>
      <c r="P16" s="299"/>
      <c r="Q16" s="299"/>
      <c r="R16" s="299"/>
      <c r="S16" s="299"/>
    </row>
    <row r="17">
      <c r="A17" s="299"/>
      <c r="B17" s="299"/>
      <c r="C17" s="299"/>
      <c r="D17" s="299"/>
      <c r="E17" s="299"/>
      <c r="F17" s="299"/>
      <c r="G17" s="299"/>
      <c r="H17" s="299"/>
      <c r="I17" s="299"/>
      <c r="J17" s="299"/>
      <c r="K17" s="299"/>
      <c r="L17" s="299"/>
      <c r="M17" s="299"/>
      <c r="N17" s="299"/>
      <c r="O17" s="299"/>
      <c r="P17" s="299"/>
      <c r="Q17" s="299"/>
      <c r="R17" s="299"/>
      <c r="S17" s="299"/>
    </row>
    <row r="18">
      <c r="A18" s="299"/>
      <c r="B18" s="299"/>
      <c r="C18" s="299"/>
      <c r="D18" s="299"/>
      <c r="E18" s="299"/>
      <c r="F18" s="299"/>
      <c r="G18" s="299"/>
      <c r="H18" s="299"/>
      <c r="I18" s="299"/>
      <c r="J18" s="299"/>
      <c r="K18" s="299"/>
      <c r="L18" s="299"/>
      <c r="M18" s="299"/>
      <c r="N18" s="299"/>
      <c r="O18" s="299"/>
      <c r="P18" s="299"/>
      <c r="Q18" s="299"/>
      <c r="R18" s="299"/>
      <c r="S18" s="299"/>
    </row>
    <row r="19">
      <c r="A19" s="299"/>
      <c r="B19" s="299"/>
      <c r="C19" s="299"/>
      <c r="D19" s="299"/>
      <c r="E19" s="299"/>
      <c r="F19" s="299"/>
      <c r="G19" s="299"/>
      <c r="H19" s="299"/>
      <c r="I19" s="299"/>
      <c r="J19" s="299"/>
      <c r="K19" s="299"/>
      <c r="L19" s="299"/>
      <c r="M19" s="299"/>
      <c r="N19" s="299"/>
      <c r="O19" s="299"/>
      <c r="P19" s="299"/>
      <c r="Q19" s="299"/>
      <c r="R19" s="299"/>
      <c r="S19" s="299"/>
    </row>
    <row r="20">
      <c r="A20" s="299"/>
      <c r="B20" s="299"/>
      <c r="C20" s="299"/>
      <c r="D20" s="299"/>
      <c r="E20" s="299"/>
      <c r="F20" s="299"/>
      <c r="G20" s="299"/>
      <c r="H20" s="299"/>
      <c r="I20" s="299"/>
      <c r="J20" s="299"/>
      <c r="K20" s="299"/>
      <c r="L20" s="299"/>
      <c r="M20" s="299"/>
      <c r="N20" s="299"/>
      <c r="O20" s="299"/>
      <c r="P20" s="299"/>
      <c r="Q20" s="299"/>
      <c r="R20" s="299"/>
      <c r="S20" s="299"/>
    </row>
    <row r="21">
      <c r="A21" s="299"/>
      <c r="B21" s="299"/>
      <c r="C21" s="299"/>
      <c r="D21" s="299"/>
      <c r="E21" s="299"/>
      <c r="F21" s="299"/>
      <c r="G21" s="299"/>
      <c r="H21" s="299"/>
      <c r="I21" s="299"/>
      <c r="J21" s="299"/>
      <c r="K21" s="299"/>
      <c r="L21" s="299"/>
      <c r="M21" s="299"/>
      <c r="N21" s="299"/>
      <c r="O21" s="299"/>
      <c r="P21" s="299"/>
      <c r="Q21" s="299"/>
      <c r="R21" s="299"/>
      <c r="S21" s="299"/>
    </row>
    <row r="22">
      <c r="A22" s="299"/>
      <c r="B22" s="299"/>
      <c r="C22" s="299"/>
      <c r="D22" s="299"/>
      <c r="E22" s="299"/>
      <c r="F22" s="299"/>
      <c r="G22" s="299"/>
      <c r="H22" s="299"/>
      <c r="I22" s="299"/>
      <c r="J22" s="299"/>
      <c r="K22" s="299"/>
      <c r="L22" s="299"/>
      <c r="M22" s="299"/>
      <c r="N22" s="299"/>
      <c r="O22" s="299"/>
      <c r="P22" s="299"/>
      <c r="Q22" s="299"/>
      <c r="R22" s="299"/>
      <c r="S22" s="299"/>
    </row>
    <row r="23">
      <c r="A23" s="299"/>
      <c r="B23" s="299"/>
      <c r="C23" s="299"/>
      <c r="D23" s="299"/>
      <c r="E23" s="299"/>
      <c r="F23" s="299"/>
      <c r="G23" s="299"/>
      <c r="H23" s="299"/>
      <c r="I23" s="299"/>
      <c r="J23" s="299"/>
      <c r="K23" s="299"/>
      <c r="L23" s="299"/>
      <c r="M23" s="299"/>
      <c r="N23" s="299"/>
      <c r="O23" s="299"/>
      <c r="P23" s="299"/>
      <c r="Q23" s="299"/>
      <c r="R23" s="299"/>
      <c r="S23" s="299"/>
    </row>
    <row r="24">
      <c r="A24" s="299"/>
      <c r="B24" s="299"/>
      <c r="C24" s="299"/>
      <c r="D24" s="299"/>
      <c r="E24" s="299"/>
      <c r="F24" s="299"/>
      <c r="G24" s="299"/>
      <c r="H24" s="299"/>
      <c r="I24" s="299"/>
      <c r="J24" s="299"/>
      <c r="K24" s="299"/>
      <c r="L24" s="299"/>
      <c r="M24" s="299"/>
      <c r="N24" s="299"/>
      <c r="O24" s="299"/>
      <c r="P24" s="299"/>
      <c r="Q24" s="299"/>
      <c r="R24" s="299"/>
      <c r="S24" s="299"/>
    </row>
  </sheetData>
  <mergeCells count="3">
    <mergeCell ref="B1:K1"/>
    <mergeCell ref="M1:O1"/>
    <mergeCell ref="P1:R1"/>
  </mergeCells>
  <conditionalFormatting sqref="P3:P9">
    <cfRule type="notContainsBlanks" dxfId="3" priority="1">
      <formula>LEN(TRIM(P3))&gt;0</formula>
    </cfRule>
  </conditionalFormatting>
  <dataValidations>
    <dataValidation type="list" allowBlank="1" showErrorMessage="1" sqref="Q3:Q9">
      <formula1>"MICHELLE,BARBARA,ANGELA,A VERIFICAR,DANIEL,BEATIZ"</formula1>
    </dataValidation>
    <dataValidation type="list" allowBlank="1" showErrorMessage="1" sqref="P3:P9">
      <formula1>"FINALIZADO,EM VIAGEM,NA ORIGEM,AGENDADO,FALTA DOC,CANCELADA,NO DESTINO FINAL,PERNOITE,REPROVADA"</formula1>
    </dataValidation>
  </dataValidations>
  <drawing r:id="rId1"/>
  <tableParts count="7">
    <tablePart r:id="rId9"/>
    <tablePart r:id="rId10"/>
    <tablePart r:id="rId11"/>
    <tablePart r:id="rId12"/>
    <tablePart r:id="rId13"/>
    <tablePart r:id="rId14"/>
    <tablePart r:id="rId15"/>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9.75"/>
    <col customWidth="1" min="4" max="4" width="11.0"/>
    <col customWidth="1" min="6" max="6" width="37.5"/>
    <col customWidth="1" min="7" max="7" width="11.63"/>
    <col customWidth="1" min="8" max="8" width="13.0"/>
    <col customWidth="1" min="9" max="9" width="15.75"/>
    <col customWidth="1" min="10" max="10" width="11.0"/>
    <col customWidth="1" min="11" max="11" width="29.5"/>
    <col customWidth="1" min="12" max="12" width="1.5"/>
    <col customWidth="1" min="13" max="14" width="9.25"/>
    <col customWidth="1" min="15" max="15" width="9.38"/>
    <col customWidth="1" min="16" max="16" width="18.38"/>
    <col customWidth="1" min="18" max="18" width="27.5"/>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1114.0</v>
      </c>
      <c r="B3" s="732">
        <v>45936.0</v>
      </c>
      <c r="C3" s="241">
        <v>0.2916666666666667</v>
      </c>
      <c r="D3" s="241"/>
      <c r="E3" s="734" t="s">
        <v>30</v>
      </c>
      <c r="F3" s="494" t="s">
        <v>2167</v>
      </c>
      <c r="G3" s="734" t="s">
        <v>365</v>
      </c>
      <c r="H3" s="735" t="s">
        <v>2271</v>
      </c>
      <c r="I3" s="192" t="s">
        <v>1415</v>
      </c>
      <c r="J3" s="805">
        <v>45936.0</v>
      </c>
      <c r="K3" s="241">
        <v>0.33541666666666664</v>
      </c>
      <c r="L3" s="186"/>
      <c r="M3" s="408">
        <v>84500.0</v>
      </c>
      <c r="N3" s="203">
        <v>84560.0</v>
      </c>
      <c r="O3" s="184">
        <f t="shared" ref="O3:O27" si="1">N3-M3</f>
        <v>60</v>
      </c>
      <c r="P3" s="187" t="s">
        <v>19</v>
      </c>
      <c r="Q3" s="408" t="s">
        <v>50</v>
      </c>
      <c r="R3" s="203" t="s">
        <v>1602</v>
      </c>
      <c r="S3" s="260"/>
      <c r="T3" s="240"/>
      <c r="U3" s="509" t="s">
        <v>54</v>
      </c>
    </row>
    <row r="4">
      <c r="A4" s="822">
        <v>1115.0</v>
      </c>
      <c r="B4" s="823">
        <v>45936.0</v>
      </c>
      <c r="C4" s="824">
        <v>0.5416666666666666</v>
      </c>
      <c r="D4" s="384">
        <v>0.58125</v>
      </c>
      <c r="E4" s="825" t="s">
        <v>24</v>
      </c>
      <c r="F4" s="826" t="s">
        <v>2272</v>
      </c>
      <c r="G4" s="825" t="s">
        <v>565</v>
      </c>
      <c r="H4" s="827" t="s">
        <v>1136</v>
      </c>
      <c r="I4" s="828" t="s">
        <v>101</v>
      </c>
      <c r="J4" s="829">
        <v>45936.0</v>
      </c>
      <c r="K4" s="241">
        <v>0.6416666666666667</v>
      </c>
      <c r="L4" s="178"/>
      <c r="M4" s="424" t="s">
        <v>2273</v>
      </c>
      <c r="N4" s="192">
        <v>75985.0</v>
      </c>
      <c r="O4" s="184">
        <f t="shared" si="1"/>
        <v>22</v>
      </c>
      <c r="P4" s="475" t="s">
        <v>19</v>
      </c>
      <c r="Q4" s="416" t="s">
        <v>50</v>
      </c>
      <c r="R4" s="828" t="s">
        <v>2274</v>
      </c>
      <c r="S4" s="830"/>
      <c r="T4" s="178"/>
      <c r="U4" s="509" t="s">
        <v>54</v>
      </c>
    </row>
    <row r="5">
      <c r="A5" s="236">
        <v>1116.0</v>
      </c>
      <c r="B5" s="732">
        <v>45936.0</v>
      </c>
      <c r="C5" s="241">
        <v>0.25</v>
      </c>
      <c r="D5" s="241">
        <v>0.26180555555555557</v>
      </c>
      <c r="E5" s="195" t="s">
        <v>190</v>
      </c>
      <c r="F5" s="475" t="s">
        <v>2275</v>
      </c>
      <c r="G5" s="195" t="s">
        <v>25</v>
      </c>
      <c r="H5" s="479" t="s">
        <v>1842</v>
      </c>
      <c r="I5" s="475" t="s">
        <v>2276</v>
      </c>
      <c r="J5" s="805">
        <v>45936.0</v>
      </c>
      <c r="K5" s="241">
        <v>0.37777777777777777</v>
      </c>
      <c r="L5" s="186"/>
      <c r="M5" s="408">
        <v>58187.0</v>
      </c>
      <c r="N5" s="203">
        <v>58202.0</v>
      </c>
      <c r="O5" s="184">
        <f t="shared" si="1"/>
        <v>15</v>
      </c>
      <c r="P5" s="187" t="s">
        <v>19</v>
      </c>
      <c r="Q5" s="408" t="s">
        <v>50</v>
      </c>
      <c r="R5" s="203" t="s">
        <v>1894</v>
      </c>
      <c r="S5" s="264"/>
      <c r="T5" s="240"/>
      <c r="U5" s="509" t="s">
        <v>54</v>
      </c>
    </row>
    <row r="6">
      <c r="A6" s="822">
        <v>1117.0</v>
      </c>
      <c r="B6" s="823">
        <v>45936.0</v>
      </c>
      <c r="C6" s="824">
        <v>0.25</v>
      </c>
      <c r="D6" s="384">
        <v>0.2548611111111111</v>
      </c>
      <c r="E6" s="825" t="s">
        <v>190</v>
      </c>
      <c r="F6" s="831" t="s">
        <v>2277</v>
      </c>
      <c r="G6" s="832" t="s">
        <v>25</v>
      </c>
      <c r="H6" s="827" t="s">
        <v>333</v>
      </c>
      <c r="I6" s="831" t="s">
        <v>2278</v>
      </c>
      <c r="J6" s="829">
        <v>45936.0</v>
      </c>
      <c r="K6" s="195" t="s">
        <v>2279</v>
      </c>
      <c r="L6" s="178"/>
      <c r="M6" s="184" t="s">
        <v>2280</v>
      </c>
      <c r="N6" s="192">
        <v>76226.0</v>
      </c>
      <c r="O6" s="184">
        <f t="shared" si="1"/>
        <v>14</v>
      </c>
      <c r="P6" s="475" t="s">
        <v>19</v>
      </c>
      <c r="Q6" s="192" t="s">
        <v>50</v>
      </c>
      <c r="R6" s="192" t="s">
        <v>2281</v>
      </c>
      <c r="S6" s="830"/>
      <c r="T6" s="178"/>
      <c r="U6" s="509" t="s">
        <v>54</v>
      </c>
    </row>
    <row r="7">
      <c r="A7" s="822">
        <v>1118.0</v>
      </c>
      <c r="B7" s="823">
        <v>45936.0</v>
      </c>
      <c r="C7" s="824">
        <v>0.4583333333333333</v>
      </c>
      <c r="D7" s="824"/>
      <c r="E7" s="825" t="s">
        <v>190</v>
      </c>
      <c r="F7" s="826" t="s">
        <v>2282</v>
      </c>
      <c r="G7" s="825" t="s">
        <v>25</v>
      </c>
      <c r="H7" s="827" t="s">
        <v>333</v>
      </c>
      <c r="I7" s="826" t="s">
        <v>2283</v>
      </c>
      <c r="J7" s="833">
        <v>45936.0</v>
      </c>
      <c r="K7" s="205" t="s">
        <v>2284</v>
      </c>
      <c r="L7" s="186"/>
      <c r="M7" s="834" t="s">
        <v>2285</v>
      </c>
      <c r="N7" s="203">
        <v>76356.0</v>
      </c>
      <c r="O7" s="184">
        <f t="shared" si="1"/>
        <v>108</v>
      </c>
      <c r="P7" s="481" t="s">
        <v>19</v>
      </c>
      <c r="Q7" s="203" t="s">
        <v>50</v>
      </c>
      <c r="R7" s="203" t="s">
        <v>2281</v>
      </c>
      <c r="S7" s="835"/>
      <c r="T7" s="186"/>
      <c r="U7" s="509" t="s">
        <v>54</v>
      </c>
    </row>
    <row r="8" ht="14.25" customHeight="1">
      <c r="A8" s="236">
        <v>1119.0</v>
      </c>
      <c r="B8" s="732">
        <v>45936.0</v>
      </c>
      <c r="C8" s="241">
        <v>0.3333333333333333</v>
      </c>
      <c r="D8" s="241">
        <v>0.30416666666666664</v>
      </c>
      <c r="E8" s="195" t="s">
        <v>190</v>
      </c>
      <c r="F8" s="475" t="s">
        <v>2286</v>
      </c>
      <c r="G8" s="195" t="s">
        <v>25</v>
      </c>
      <c r="H8" s="195" t="s">
        <v>139</v>
      </c>
      <c r="I8" s="475" t="s">
        <v>1736</v>
      </c>
      <c r="J8" s="807">
        <v>45936.0</v>
      </c>
      <c r="K8" s="257">
        <v>0.7597222222222222</v>
      </c>
      <c r="L8" s="669"/>
      <c r="M8" s="195">
        <v>71430.0</v>
      </c>
      <c r="N8" s="192">
        <v>71997.0</v>
      </c>
      <c r="O8" s="184">
        <f t="shared" si="1"/>
        <v>567</v>
      </c>
      <c r="P8" s="187" t="s">
        <v>19</v>
      </c>
      <c r="Q8" s="188" t="s">
        <v>50</v>
      </c>
      <c r="R8" s="192" t="s">
        <v>2287</v>
      </c>
      <c r="S8" s="684"/>
      <c r="T8" s="198"/>
      <c r="U8" s="509" t="s">
        <v>54</v>
      </c>
    </row>
    <row r="9">
      <c r="A9" s="822">
        <v>1120.0</v>
      </c>
      <c r="B9" s="823">
        <v>45936.0</v>
      </c>
      <c r="C9" s="824">
        <v>0.4166666666666667</v>
      </c>
      <c r="D9" s="824"/>
      <c r="E9" s="825" t="s">
        <v>2288</v>
      </c>
      <c r="F9" s="826" t="s">
        <v>2289</v>
      </c>
      <c r="G9" s="825" t="s">
        <v>57</v>
      </c>
      <c r="H9" s="475" t="s">
        <v>59</v>
      </c>
      <c r="I9" s="825" t="s">
        <v>2290</v>
      </c>
      <c r="J9" s="833">
        <v>45936.0</v>
      </c>
      <c r="K9" s="205" t="s">
        <v>2291</v>
      </c>
      <c r="L9" s="186"/>
      <c r="M9" s="205">
        <v>6937.0</v>
      </c>
      <c r="N9" s="203">
        <v>7007.0</v>
      </c>
      <c r="O9" s="184">
        <f t="shared" si="1"/>
        <v>70</v>
      </c>
      <c r="P9" s="481" t="s">
        <v>19</v>
      </c>
      <c r="Q9" s="203" t="s">
        <v>50</v>
      </c>
      <c r="R9" s="203" t="s">
        <v>2292</v>
      </c>
      <c r="S9" s="835"/>
      <c r="T9" s="186"/>
      <c r="U9" s="509" t="s">
        <v>54</v>
      </c>
    </row>
    <row r="10">
      <c r="A10" s="822">
        <v>1121.0</v>
      </c>
      <c r="B10" s="823">
        <v>45936.0</v>
      </c>
      <c r="C10" s="824">
        <v>0.20833333333333334</v>
      </c>
      <c r="D10" s="824">
        <v>0.19375</v>
      </c>
      <c r="E10" s="825" t="s">
        <v>24</v>
      </c>
      <c r="F10" s="826" t="s">
        <v>418</v>
      </c>
      <c r="G10" s="825" t="s">
        <v>90</v>
      </c>
      <c r="H10" s="826" t="s">
        <v>1119</v>
      </c>
      <c r="I10" s="825" t="s">
        <v>97</v>
      </c>
      <c r="J10" s="829">
        <v>45936.0</v>
      </c>
      <c r="K10" s="836"/>
      <c r="L10" s="178"/>
      <c r="M10" s="825">
        <v>75744.0</v>
      </c>
      <c r="N10" s="828"/>
      <c r="O10" s="184">
        <f t="shared" si="1"/>
        <v>-75744</v>
      </c>
      <c r="P10" s="475" t="s">
        <v>147</v>
      </c>
      <c r="Q10" s="192" t="s">
        <v>50</v>
      </c>
      <c r="R10" s="828" t="s">
        <v>312</v>
      </c>
      <c r="S10" s="209">
        <v>0.8166666666666667</v>
      </c>
      <c r="T10" s="178"/>
      <c r="U10" s="605"/>
    </row>
    <row r="11">
      <c r="A11" s="822">
        <v>1122.0</v>
      </c>
      <c r="B11" s="823">
        <v>45936.0</v>
      </c>
      <c r="C11" s="824">
        <v>0.4791666666666667</v>
      </c>
      <c r="D11" s="384">
        <v>0.44930555555555557</v>
      </c>
      <c r="E11" s="826" t="s">
        <v>24</v>
      </c>
      <c r="F11" s="826" t="s">
        <v>2293</v>
      </c>
      <c r="G11" s="825" t="s">
        <v>25</v>
      </c>
      <c r="H11" s="825" t="s">
        <v>27</v>
      </c>
      <c r="I11" s="825" t="s">
        <v>2294</v>
      </c>
      <c r="J11" s="805">
        <v>45936.0</v>
      </c>
      <c r="K11" s="476">
        <v>0.5638888888888889</v>
      </c>
      <c r="L11" s="186"/>
      <c r="M11" s="205">
        <v>78143.0</v>
      </c>
      <c r="N11" s="203">
        <v>78152.0</v>
      </c>
      <c r="O11" s="184">
        <f t="shared" si="1"/>
        <v>9</v>
      </c>
      <c r="P11" s="481" t="s">
        <v>19</v>
      </c>
      <c r="Q11" s="203" t="s">
        <v>50</v>
      </c>
      <c r="R11" s="837" t="s">
        <v>2295</v>
      </c>
      <c r="S11" s="835"/>
      <c r="T11" s="186"/>
      <c r="U11" s="509" t="s">
        <v>54</v>
      </c>
    </row>
    <row r="12">
      <c r="A12" s="822">
        <v>1123.0</v>
      </c>
      <c r="B12" s="838">
        <v>45936.0</v>
      </c>
      <c r="C12" s="824">
        <v>0.25</v>
      </c>
      <c r="D12" s="839"/>
      <c r="E12" s="826" t="s">
        <v>30</v>
      </c>
      <c r="F12" s="826" t="s">
        <v>364</v>
      </c>
      <c r="G12" s="825" t="s">
        <v>365</v>
      </c>
      <c r="H12" s="195" t="s">
        <v>2296</v>
      </c>
      <c r="I12" s="825" t="s">
        <v>1933</v>
      </c>
      <c r="J12" s="840">
        <v>45936.0</v>
      </c>
      <c r="K12" s="257">
        <v>0.29583333333333334</v>
      </c>
      <c r="L12" s="178"/>
      <c r="M12" s="195">
        <v>60335.0</v>
      </c>
      <c r="N12" s="195">
        <v>60470.0</v>
      </c>
      <c r="O12" s="184">
        <f t="shared" si="1"/>
        <v>135</v>
      </c>
      <c r="P12" s="475" t="s">
        <v>19</v>
      </c>
      <c r="Q12" s="192" t="s">
        <v>50</v>
      </c>
      <c r="R12" s="195" t="s">
        <v>2297</v>
      </c>
      <c r="S12" s="841"/>
      <c r="T12" s="178"/>
      <c r="U12" s="509" t="s">
        <v>54</v>
      </c>
    </row>
    <row r="13">
      <c r="A13" s="822">
        <v>1124.0</v>
      </c>
      <c r="B13" s="838">
        <v>45936.0</v>
      </c>
      <c r="C13" s="824">
        <v>0.375</v>
      </c>
      <c r="D13" s="617">
        <v>0.35555555555555557</v>
      </c>
      <c r="E13" s="826" t="s">
        <v>24</v>
      </c>
      <c r="F13" s="826" t="s">
        <v>159</v>
      </c>
      <c r="G13" s="825" t="s">
        <v>25</v>
      </c>
      <c r="H13" s="825" t="s">
        <v>293</v>
      </c>
      <c r="I13" s="195" t="s">
        <v>85</v>
      </c>
      <c r="J13" s="842">
        <v>45936.0</v>
      </c>
      <c r="K13" s="476">
        <v>0.5104166666666666</v>
      </c>
      <c r="L13" s="186"/>
      <c r="M13" s="205">
        <v>85213.0</v>
      </c>
      <c r="N13" s="205">
        <v>85329.0</v>
      </c>
      <c r="O13" s="184">
        <f t="shared" si="1"/>
        <v>116</v>
      </c>
      <c r="P13" s="481" t="s">
        <v>19</v>
      </c>
      <c r="Q13" s="203" t="s">
        <v>50</v>
      </c>
      <c r="R13" s="843" t="s">
        <v>2242</v>
      </c>
      <c r="S13" s="844"/>
      <c r="T13" s="186"/>
      <c r="U13" s="509" t="s">
        <v>54</v>
      </c>
    </row>
    <row r="14">
      <c r="A14" s="822">
        <v>1125.0</v>
      </c>
      <c r="B14" s="838">
        <v>45936.0</v>
      </c>
      <c r="C14" s="824">
        <v>0.4166666666666667</v>
      </c>
      <c r="D14" s="617">
        <v>0.3902777777777778</v>
      </c>
      <c r="E14" s="826" t="s">
        <v>24</v>
      </c>
      <c r="F14" s="831" t="s">
        <v>2272</v>
      </c>
      <c r="G14" s="832" t="s">
        <v>565</v>
      </c>
      <c r="H14" s="832" t="s">
        <v>1136</v>
      </c>
      <c r="I14" s="832" t="s">
        <v>101</v>
      </c>
      <c r="J14" s="840">
        <v>45936.0</v>
      </c>
      <c r="K14" s="257">
        <v>0.5215277777777778</v>
      </c>
      <c r="L14" s="178"/>
      <c r="M14" s="184" t="s">
        <v>2298</v>
      </c>
      <c r="N14" s="195">
        <v>75939.0</v>
      </c>
      <c r="O14" s="184">
        <f t="shared" si="1"/>
        <v>25</v>
      </c>
      <c r="P14" s="475" t="s">
        <v>19</v>
      </c>
      <c r="Q14" s="192" t="s">
        <v>50</v>
      </c>
      <c r="R14" s="825" t="s">
        <v>2274</v>
      </c>
      <c r="S14" s="841"/>
      <c r="T14" s="178"/>
      <c r="U14" s="509" t="s">
        <v>54</v>
      </c>
    </row>
    <row r="15" ht="14.25" customHeight="1">
      <c r="A15" s="236">
        <v>1128.0</v>
      </c>
      <c r="B15" s="838">
        <v>45936.0</v>
      </c>
      <c r="C15" s="824">
        <v>0.375</v>
      </c>
      <c r="D15" s="839"/>
      <c r="E15" s="826" t="s">
        <v>24</v>
      </c>
      <c r="F15" s="826" t="s">
        <v>2299</v>
      </c>
      <c r="G15" s="832" t="s">
        <v>57</v>
      </c>
      <c r="H15" s="184" t="s">
        <v>59</v>
      </c>
      <c r="I15" s="195" t="s">
        <v>2300</v>
      </c>
      <c r="J15" s="842">
        <v>45936.0</v>
      </c>
      <c r="K15" s="845" t="s">
        <v>2301</v>
      </c>
      <c r="L15" s="186"/>
      <c r="M15" s="205">
        <v>6894.0</v>
      </c>
      <c r="N15" s="205">
        <v>6906.0</v>
      </c>
      <c r="O15" s="184">
        <f t="shared" si="1"/>
        <v>12</v>
      </c>
      <c r="P15" s="481" t="s">
        <v>19</v>
      </c>
      <c r="Q15" s="203" t="s">
        <v>50</v>
      </c>
      <c r="R15" s="205" t="s">
        <v>1868</v>
      </c>
      <c r="S15" s="846"/>
      <c r="T15" s="186"/>
      <c r="U15" s="509" t="s">
        <v>54</v>
      </c>
    </row>
    <row r="16">
      <c r="A16" s="323">
        <v>1127.0</v>
      </c>
      <c r="B16" s="191">
        <v>45936.0</v>
      </c>
      <c r="C16" s="602">
        <v>0.4166666666666667</v>
      </c>
      <c r="D16" s="257">
        <v>0.4131944444444444</v>
      </c>
      <c r="E16" s="475" t="s">
        <v>24</v>
      </c>
      <c r="F16" s="475" t="s">
        <v>2302</v>
      </c>
      <c r="G16" s="195" t="s">
        <v>114</v>
      </c>
      <c r="H16" s="195" t="s">
        <v>436</v>
      </c>
      <c r="I16" s="195" t="s">
        <v>771</v>
      </c>
      <c r="J16" s="201">
        <v>45936.0</v>
      </c>
      <c r="K16" s="257">
        <v>0.4576388888888889</v>
      </c>
      <c r="L16" s="178"/>
      <c r="M16" s="195">
        <v>63311.0</v>
      </c>
      <c r="N16" s="195">
        <v>63319.0</v>
      </c>
      <c r="O16" s="184">
        <f t="shared" si="1"/>
        <v>8</v>
      </c>
      <c r="P16" s="187" t="s">
        <v>19</v>
      </c>
      <c r="Q16" s="188" t="s">
        <v>50</v>
      </c>
      <c r="R16" s="195" t="s">
        <v>2303</v>
      </c>
      <c r="S16" s="207"/>
      <c r="T16" s="198"/>
      <c r="U16" s="509" t="s">
        <v>54</v>
      </c>
    </row>
    <row r="17">
      <c r="A17" s="323">
        <v>1126.0</v>
      </c>
      <c r="B17" s="191">
        <v>45936.0</v>
      </c>
      <c r="C17" s="244"/>
      <c r="D17" s="208">
        <v>0.41388888888888886</v>
      </c>
      <c r="E17" s="667" t="s">
        <v>48</v>
      </c>
      <c r="F17" s="481" t="s">
        <v>2304</v>
      </c>
      <c r="G17" s="205" t="s">
        <v>251</v>
      </c>
      <c r="H17" s="205" t="s">
        <v>2305</v>
      </c>
      <c r="I17" s="205" t="s">
        <v>2306</v>
      </c>
      <c r="J17" s="447">
        <v>45936.0</v>
      </c>
      <c r="K17" s="476">
        <v>0.4840277777777778</v>
      </c>
      <c r="L17" s="186"/>
      <c r="M17" s="205">
        <v>225431.0</v>
      </c>
      <c r="N17" s="205">
        <v>225443.0</v>
      </c>
      <c r="O17" s="184">
        <f t="shared" si="1"/>
        <v>12</v>
      </c>
      <c r="P17" s="408" t="s">
        <v>19</v>
      </c>
      <c r="Q17" s="188" t="s">
        <v>50</v>
      </c>
      <c r="R17" s="205" t="s">
        <v>2307</v>
      </c>
      <c r="S17" s="213"/>
      <c r="T17" s="240"/>
      <c r="U17" s="509" t="s">
        <v>54</v>
      </c>
    </row>
    <row r="18">
      <c r="A18" s="323">
        <v>1129.0</v>
      </c>
      <c r="B18" s="191">
        <v>45936.0</v>
      </c>
      <c r="C18" s="208">
        <v>0.3923611111111111</v>
      </c>
      <c r="D18" s="244"/>
      <c r="E18" s="667" t="s">
        <v>1822</v>
      </c>
      <c r="F18" s="475" t="s">
        <v>2308</v>
      </c>
      <c r="G18" s="195" t="s">
        <v>18</v>
      </c>
      <c r="H18" s="207"/>
      <c r="I18" s="195" t="s">
        <v>2309</v>
      </c>
      <c r="J18" s="201">
        <v>45936.0</v>
      </c>
      <c r="K18" s="257">
        <v>0.4388888888888889</v>
      </c>
      <c r="L18" s="178"/>
      <c r="M18" s="195">
        <v>23556.0</v>
      </c>
      <c r="N18" s="195">
        <v>23582.0</v>
      </c>
      <c r="O18" s="184">
        <f t="shared" si="1"/>
        <v>26</v>
      </c>
      <c r="P18" s="416" t="s">
        <v>19</v>
      </c>
      <c r="Q18" s="188" t="s">
        <v>50</v>
      </c>
      <c r="R18" s="195" t="s">
        <v>2310</v>
      </c>
      <c r="S18" s="207"/>
      <c r="T18" s="198"/>
      <c r="U18" s="509" t="s">
        <v>54</v>
      </c>
    </row>
    <row r="19">
      <c r="A19" s="323">
        <v>1130.0</v>
      </c>
      <c r="B19" s="191">
        <v>45936.0</v>
      </c>
      <c r="C19" s="208">
        <v>0.5833333333333334</v>
      </c>
      <c r="D19" s="244"/>
      <c r="E19" s="667" t="s">
        <v>24</v>
      </c>
      <c r="F19" s="481" t="s">
        <v>2311</v>
      </c>
      <c r="G19" s="205" t="s">
        <v>114</v>
      </c>
      <c r="H19" s="195" t="s">
        <v>436</v>
      </c>
      <c r="I19" s="195" t="s">
        <v>771</v>
      </c>
      <c r="J19" s="447">
        <v>45936.0</v>
      </c>
      <c r="K19" s="476">
        <v>0.6451388888888889</v>
      </c>
      <c r="L19" s="186"/>
      <c r="M19" s="205">
        <v>63319.0</v>
      </c>
      <c r="N19" s="205">
        <v>63339.0</v>
      </c>
      <c r="O19" s="184">
        <f t="shared" si="1"/>
        <v>20</v>
      </c>
      <c r="P19" s="408" t="s">
        <v>19</v>
      </c>
      <c r="Q19" s="188" t="s">
        <v>50</v>
      </c>
      <c r="R19" s="205" t="s">
        <v>2303</v>
      </c>
      <c r="S19" s="213"/>
      <c r="T19" s="240"/>
      <c r="U19" s="847" t="s">
        <v>54</v>
      </c>
    </row>
    <row r="20">
      <c r="A20" s="820">
        <v>1131.0</v>
      </c>
      <c r="B20" s="821">
        <v>45936.0</v>
      </c>
      <c r="C20" s="402">
        <v>0.7083333333333334</v>
      </c>
      <c r="D20" s="848">
        <v>0.7069444444444445</v>
      </c>
      <c r="E20" s="417" t="s">
        <v>121</v>
      </c>
      <c r="F20" s="417" t="s">
        <v>2312</v>
      </c>
      <c r="G20" s="417" t="s">
        <v>25</v>
      </c>
      <c r="H20" s="416" t="s">
        <v>1152</v>
      </c>
      <c r="I20" s="416" t="s">
        <v>2313</v>
      </c>
      <c r="J20" s="849">
        <v>45936.0</v>
      </c>
      <c r="K20" s="500">
        <v>0.9118055555555555</v>
      </c>
      <c r="L20" s="415"/>
      <c r="M20" s="416">
        <v>85426.0</v>
      </c>
      <c r="N20" s="416">
        <v>85662.0</v>
      </c>
      <c r="O20" s="184">
        <f t="shared" si="1"/>
        <v>236</v>
      </c>
      <c r="P20" s="416" t="s">
        <v>19</v>
      </c>
      <c r="Q20" s="416" t="s">
        <v>50</v>
      </c>
      <c r="R20" s="416" t="s">
        <v>2242</v>
      </c>
      <c r="S20" s="850">
        <v>0.8215277777777777</v>
      </c>
      <c r="T20" s="561"/>
      <c r="U20" s="851"/>
      <c r="V20" s="410"/>
    </row>
    <row r="21">
      <c r="A21" s="236">
        <v>1132.0</v>
      </c>
      <c r="B21" s="191">
        <v>45936.0</v>
      </c>
      <c r="C21" s="208">
        <v>0.43125</v>
      </c>
      <c r="D21" s="244"/>
      <c r="E21" s="667" t="s">
        <v>362</v>
      </c>
      <c r="F21" s="667" t="s">
        <v>2314</v>
      </c>
      <c r="G21" s="182" t="s">
        <v>18</v>
      </c>
      <c r="H21" s="182" t="s">
        <v>2315</v>
      </c>
      <c r="I21" s="182" t="s">
        <v>2218</v>
      </c>
      <c r="J21" s="191">
        <v>45936.0</v>
      </c>
      <c r="K21" s="852" t="s">
        <v>2316</v>
      </c>
      <c r="L21" s="853"/>
      <c r="M21" s="182">
        <v>211723.0</v>
      </c>
      <c r="N21" s="182">
        <v>211874.0</v>
      </c>
      <c r="O21" s="184">
        <f t="shared" si="1"/>
        <v>151</v>
      </c>
      <c r="P21" s="697" t="s">
        <v>19</v>
      </c>
      <c r="Q21" s="188" t="s">
        <v>50</v>
      </c>
      <c r="R21" s="182" t="s">
        <v>2317</v>
      </c>
      <c r="S21" s="244"/>
      <c r="T21" s="854"/>
      <c r="U21" s="509" t="s">
        <v>54</v>
      </c>
    </row>
    <row r="22">
      <c r="A22" s="236">
        <v>1133.0</v>
      </c>
      <c r="B22" s="191">
        <v>45936.0</v>
      </c>
      <c r="C22" s="257">
        <v>0.6340277777777777</v>
      </c>
      <c r="D22" s="257">
        <v>0.6381944444444444</v>
      </c>
      <c r="E22" s="667" t="s">
        <v>48</v>
      </c>
      <c r="F22" s="667" t="s">
        <v>2304</v>
      </c>
      <c r="G22" s="182" t="s">
        <v>49</v>
      </c>
      <c r="H22" s="182" t="s">
        <v>2318</v>
      </c>
      <c r="I22" s="182" t="s">
        <v>2319</v>
      </c>
      <c r="J22" s="191">
        <v>45936.0</v>
      </c>
      <c r="K22" s="855">
        <v>0.6881944444444444</v>
      </c>
      <c r="L22" s="853"/>
      <c r="M22" s="182">
        <v>270261.0</v>
      </c>
      <c r="N22" s="182">
        <v>270264.0</v>
      </c>
      <c r="O22" s="184">
        <f t="shared" si="1"/>
        <v>3</v>
      </c>
      <c r="P22" s="697" t="s">
        <v>19</v>
      </c>
      <c r="Q22" s="188" t="s">
        <v>50</v>
      </c>
      <c r="R22" s="182" t="s">
        <v>2320</v>
      </c>
      <c r="S22" s="244"/>
      <c r="T22" s="856"/>
      <c r="U22" s="509" t="s">
        <v>54</v>
      </c>
    </row>
    <row r="23">
      <c r="A23" s="236">
        <v>1134.0</v>
      </c>
      <c r="B23" s="191">
        <v>45936.0</v>
      </c>
      <c r="C23" s="257">
        <v>0.6402777777777777</v>
      </c>
      <c r="D23" s="195"/>
      <c r="E23" s="667" t="s">
        <v>24</v>
      </c>
      <c r="F23" s="667" t="s">
        <v>2321</v>
      </c>
      <c r="G23" s="182" t="s">
        <v>114</v>
      </c>
      <c r="H23" s="182" t="s">
        <v>436</v>
      </c>
      <c r="I23" s="182" t="s">
        <v>771</v>
      </c>
      <c r="J23" s="191">
        <v>45936.0</v>
      </c>
      <c r="K23" s="855">
        <v>0.6902777777777778</v>
      </c>
      <c r="L23" s="853"/>
      <c r="M23" s="456">
        <v>63339.0</v>
      </c>
      <c r="N23" s="182">
        <v>63346.0</v>
      </c>
      <c r="O23" s="184">
        <f t="shared" si="1"/>
        <v>7</v>
      </c>
      <c r="P23" s="697" t="s">
        <v>19</v>
      </c>
      <c r="Q23" s="188" t="s">
        <v>50</v>
      </c>
      <c r="R23" s="244"/>
      <c r="S23" s="244"/>
      <c r="T23" s="856"/>
      <c r="U23" s="509" t="s">
        <v>54</v>
      </c>
    </row>
    <row r="24">
      <c r="A24" s="323">
        <v>1135.0</v>
      </c>
      <c r="B24" s="191">
        <v>45936.0</v>
      </c>
      <c r="C24" s="182" t="s">
        <v>2322</v>
      </c>
      <c r="D24" s="244"/>
      <c r="E24" s="667" t="s">
        <v>190</v>
      </c>
      <c r="F24" s="667" t="s">
        <v>2323</v>
      </c>
      <c r="G24" s="182" t="s">
        <v>25</v>
      </c>
      <c r="H24" s="857" t="s">
        <v>40</v>
      </c>
      <c r="I24" s="305" t="s">
        <v>1205</v>
      </c>
      <c r="J24" s="191">
        <v>45936.0</v>
      </c>
      <c r="K24" s="858"/>
      <c r="L24" s="853"/>
      <c r="M24" s="859"/>
      <c r="N24" s="244"/>
      <c r="O24" s="184">
        <f t="shared" si="1"/>
        <v>0</v>
      </c>
      <c r="P24" s="697" t="s">
        <v>43</v>
      </c>
      <c r="Q24" s="188" t="s">
        <v>50</v>
      </c>
      <c r="R24" s="182" t="s">
        <v>2324</v>
      </c>
      <c r="S24" s="244"/>
      <c r="T24" s="856"/>
      <c r="U24" s="509" t="s">
        <v>54</v>
      </c>
    </row>
    <row r="25">
      <c r="A25" s="323">
        <v>1136.0</v>
      </c>
      <c r="B25" s="191">
        <v>45936.0</v>
      </c>
      <c r="C25" s="182" t="s">
        <v>2322</v>
      </c>
      <c r="D25" s="244"/>
      <c r="E25" s="667" t="s">
        <v>190</v>
      </c>
      <c r="F25" s="667" t="s">
        <v>2325</v>
      </c>
      <c r="G25" s="182" t="s">
        <v>25</v>
      </c>
      <c r="H25" s="244"/>
      <c r="I25" s="244"/>
      <c r="J25" s="191">
        <v>45936.0</v>
      </c>
      <c r="K25" s="858"/>
      <c r="L25" s="853"/>
      <c r="M25" s="859"/>
      <c r="N25" s="244"/>
      <c r="O25" s="184">
        <f t="shared" si="1"/>
        <v>0</v>
      </c>
      <c r="P25" s="697" t="s">
        <v>43</v>
      </c>
      <c r="Q25" s="188" t="s">
        <v>50</v>
      </c>
      <c r="R25" s="182" t="s">
        <v>2326</v>
      </c>
      <c r="S25" s="244"/>
      <c r="T25" s="856"/>
      <c r="U25" s="509" t="s">
        <v>54</v>
      </c>
    </row>
    <row r="26">
      <c r="A26" s="860"/>
      <c r="B26" s="191">
        <v>45936.0</v>
      </c>
      <c r="C26" s="208">
        <v>0.95625</v>
      </c>
      <c r="D26" s="244"/>
      <c r="E26" s="667" t="s">
        <v>197</v>
      </c>
      <c r="F26" s="667" t="s">
        <v>2327</v>
      </c>
      <c r="G26" s="182" t="s">
        <v>18</v>
      </c>
      <c r="H26" s="244"/>
      <c r="I26" s="182" t="s">
        <v>2328</v>
      </c>
      <c r="J26" s="191">
        <v>45936.0</v>
      </c>
      <c r="K26" s="858"/>
      <c r="L26" s="853"/>
      <c r="M26" s="859"/>
      <c r="N26" s="244"/>
      <c r="O26" s="184">
        <f t="shared" si="1"/>
        <v>0</v>
      </c>
      <c r="P26" s="697" t="s">
        <v>19</v>
      </c>
      <c r="Q26" s="188"/>
      <c r="R26" s="244"/>
      <c r="S26" s="244"/>
      <c r="T26" s="856"/>
      <c r="U26" s="856"/>
    </row>
    <row r="27">
      <c r="A27" s="860"/>
      <c r="B27" s="191">
        <v>45936.0</v>
      </c>
      <c r="C27" s="244"/>
      <c r="D27" s="244"/>
      <c r="E27" s="802"/>
      <c r="F27" s="219"/>
      <c r="G27" s="219"/>
      <c r="H27" s="219"/>
      <c r="I27" s="219"/>
      <c r="J27" s="219"/>
      <c r="K27" s="219"/>
      <c r="L27" s="299"/>
      <c r="M27" s="219"/>
      <c r="N27" s="244"/>
      <c r="O27" s="184">
        <f t="shared" si="1"/>
        <v>0</v>
      </c>
      <c r="P27" s="697" t="s">
        <v>1905</v>
      </c>
      <c r="Q27" s="188"/>
      <c r="R27" s="244"/>
      <c r="S27" s="244"/>
      <c r="T27" s="856"/>
      <c r="U27" s="856"/>
    </row>
  </sheetData>
  <mergeCells count="3">
    <mergeCell ref="B1:K1"/>
    <mergeCell ref="M1:O1"/>
    <mergeCell ref="P1:R1"/>
  </mergeCells>
  <conditionalFormatting sqref="P3:P17 P20 P22:P27">
    <cfRule type="notContainsBlanks" dxfId="3" priority="1">
      <formula>LEN(TRIM(P3))&gt;0</formula>
    </cfRule>
  </conditionalFormatting>
  <dataValidations>
    <dataValidation type="list" allowBlank="1" showErrorMessage="1" sqref="Q3:Q27">
      <formula1>"MICHELLE,BARBARA,ANGELA,A VERIFICAR,DANIEL,BEATIZ"</formula1>
    </dataValidation>
    <dataValidation type="list" allowBlank="1" showErrorMessage="1" sqref="P3:P27">
      <formula1>"FINALIZADO,EM VIAGEM,NA ORIGEM,AGENDADO,FALTA DOC,CANCELADA,NO DESTINO FINAL,PERNOITE,REPROVADA"</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6" max="6" width="33.75"/>
    <col customWidth="1" min="7" max="7" width="11.38"/>
    <col customWidth="1" min="8" max="8" width="10.0"/>
    <col customWidth="1" min="9" max="9" width="14.75"/>
    <col customWidth="1" min="11" max="11" width="10.25"/>
    <col customWidth="1" min="12" max="12" width="1.0"/>
    <col customWidth="1" min="13" max="13" width="8.88"/>
    <col customWidth="1" min="14" max="14" width="9.75"/>
    <col customWidth="1" min="15" max="15" width="9.13"/>
    <col customWidth="1" min="16" max="16" width="16.25"/>
    <col customWidth="1" min="18" max="18" width="32.38"/>
  </cols>
  <sheetData>
    <row r="1">
      <c r="A1" s="1"/>
      <c r="B1" s="612" t="s">
        <v>199</v>
      </c>
      <c r="C1" s="99"/>
      <c r="D1" s="99"/>
      <c r="E1" s="99"/>
      <c r="F1" s="100"/>
      <c r="G1" s="100"/>
      <c r="H1" s="100"/>
      <c r="I1" s="100"/>
      <c r="J1" s="100"/>
      <c r="K1" s="101"/>
      <c r="M1" s="612" t="s">
        <v>200</v>
      </c>
      <c r="N1" s="100"/>
      <c r="O1" s="101"/>
      <c r="P1" s="172"/>
      <c r="Q1" s="173"/>
      <c r="R1" s="174"/>
      <c r="S1" s="698"/>
      <c r="T1" s="175" t="s">
        <v>2329</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822">
        <v>1121.0</v>
      </c>
      <c r="B3" s="823">
        <v>45936.0</v>
      </c>
      <c r="C3" s="824">
        <v>0.20833333333333334</v>
      </c>
      <c r="D3" s="824">
        <v>0.19375</v>
      </c>
      <c r="E3" s="825" t="s">
        <v>24</v>
      </c>
      <c r="F3" s="826" t="s">
        <v>418</v>
      </c>
      <c r="G3" s="825" t="s">
        <v>90</v>
      </c>
      <c r="H3" s="826" t="s">
        <v>1119</v>
      </c>
      <c r="I3" s="825" t="s">
        <v>97</v>
      </c>
      <c r="J3" s="805">
        <v>45937.0</v>
      </c>
      <c r="K3" s="257">
        <v>0.4701388888888889</v>
      </c>
      <c r="L3" s="186"/>
      <c r="M3" s="843">
        <v>75744.0</v>
      </c>
      <c r="N3" s="203">
        <v>76328.0</v>
      </c>
      <c r="O3" s="184">
        <f t="shared" ref="O3:O28" si="1">N3-M3</f>
        <v>584</v>
      </c>
      <c r="P3" s="481" t="s">
        <v>19</v>
      </c>
      <c r="Q3" s="203" t="s">
        <v>50</v>
      </c>
      <c r="R3" s="837" t="s">
        <v>312</v>
      </c>
      <c r="S3" s="260"/>
      <c r="T3" s="509" t="s">
        <v>2260</v>
      </c>
      <c r="U3" s="509" t="s">
        <v>22</v>
      </c>
    </row>
    <row r="4">
      <c r="A4" s="236">
        <v>1137.0</v>
      </c>
      <c r="B4" s="732">
        <v>45937.0</v>
      </c>
      <c r="C4" s="241">
        <v>0.75</v>
      </c>
      <c r="D4" s="241"/>
      <c r="E4" s="734" t="s">
        <v>121</v>
      </c>
      <c r="F4" s="494" t="s">
        <v>2330</v>
      </c>
      <c r="G4" s="734" t="s">
        <v>25</v>
      </c>
      <c r="H4" s="735" t="s">
        <v>902</v>
      </c>
      <c r="I4" s="735" t="s">
        <v>2331</v>
      </c>
      <c r="J4" s="732">
        <v>45937.0</v>
      </c>
      <c r="K4" s="241">
        <v>0.8361111111111111</v>
      </c>
      <c r="L4" s="853"/>
      <c r="M4" s="861">
        <v>74496.0</v>
      </c>
      <c r="N4" s="456">
        <v>74696.0</v>
      </c>
      <c r="O4" s="184">
        <f t="shared" si="1"/>
        <v>200</v>
      </c>
      <c r="P4" s="187" t="s">
        <v>19</v>
      </c>
      <c r="Q4" s="697" t="s">
        <v>20</v>
      </c>
      <c r="R4" s="456" t="s">
        <v>2332</v>
      </c>
      <c r="S4" s="455"/>
      <c r="T4" s="509" t="s">
        <v>2260</v>
      </c>
      <c r="U4" s="862"/>
    </row>
    <row r="5">
      <c r="A5" s="236">
        <v>1138.0</v>
      </c>
      <c r="B5" s="732">
        <v>45937.0</v>
      </c>
      <c r="C5" s="384">
        <v>0.4375</v>
      </c>
      <c r="D5" s="384">
        <v>0.38958333333333334</v>
      </c>
      <c r="E5" s="195" t="s">
        <v>24</v>
      </c>
      <c r="F5" s="475" t="s">
        <v>297</v>
      </c>
      <c r="G5" s="195" t="s">
        <v>280</v>
      </c>
      <c r="H5" s="430" t="s">
        <v>2333</v>
      </c>
      <c r="I5" s="192" t="s">
        <v>188</v>
      </c>
      <c r="J5" s="732">
        <v>45937.0</v>
      </c>
      <c r="K5" s="241">
        <v>0.4652777777777778</v>
      </c>
      <c r="L5" s="853"/>
      <c r="M5" s="863" t="s">
        <v>2334</v>
      </c>
      <c r="N5" s="649">
        <v>180284.0</v>
      </c>
      <c r="O5" s="184">
        <f t="shared" si="1"/>
        <v>23</v>
      </c>
      <c r="P5" s="187" t="s">
        <v>19</v>
      </c>
      <c r="Q5" s="697" t="s">
        <v>20</v>
      </c>
      <c r="R5" s="649" t="s">
        <v>2335</v>
      </c>
      <c r="S5" s="864"/>
      <c r="T5" s="509" t="s">
        <v>2260</v>
      </c>
      <c r="U5" s="509" t="s">
        <v>22</v>
      </c>
    </row>
    <row r="6">
      <c r="A6" s="236">
        <v>1139.0</v>
      </c>
      <c r="B6" s="732">
        <v>45937.0</v>
      </c>
      <c r="C6" s="241">
        <v>0.4375</v>
      </c>
      <c r="D6" s="241">
        <v>0.4263888888888889</v>
      </c>
      <c r="E6" s="195" t="s">
        <v>24</v>
      </c>
      <c r="F6" s="475" t="s">
        <v>134</v>
      </c>
      <c r="G6" s="195" t="s">
        <v>25</v>
      </c>
      <c r="H6" s="430" t="s">
        <v>27</v>
      </c>
      <c r="I6" s="475" t="s">
        <v>28</v>
      </c>
      <c r="J6" s="732">
        <v>45937.0</v>
      </c>
      <c r="K6" s="241">
        <v>0.525</v>
      </c>
      <c r="L6" s="853"/>
      <c r="M6" s="861">
        <v>78173.0</v>
      </c>
      <c r="N6" s="456">
        <v>78181.0</v>
      </c>
      <c r="O6" s="184">
        <f t="shared" si="1"/>
        <v>8</v>
      </c>
      <c r="P6" s="187" t="s">
        <v>19</v>
      </c>
      <c r="Q6" s="697" t="s">
        <v>20</v>
      </c>
      <c r="R6" s="649" t="s">
        <v>2295</v>
      </c>
      <c r="S6" s="865"/>
      <c r="T6" s="509" t="s">
        <v>2260</v>
      </c>
      <c r="U6" s="509" t="s">
        <v>22</v>
      </c>
    </row>
    <row r="7">
      <c r="A7" s="236">
        <v>1140.0</v>
      </c>
      <c r="B7" s="732">
        <v>45937.0</v>
      </c>
      <c r="C7" s="384">
        <v>0.4791666666666667</v>
      </c>
      <c r="D7" s="384"/>
      <c r="E7" s="195" t="s">
        <v>24</v>
      </c>
      <c r="F7" s="183" t="s">
        <v>134</v>
      </c>
      <c r="G7" s="184" t="s">
        <v>25</v>
      </c>
      <c r="H7" s="430" t="s">
        <v>27</v>
      </c>
      <c r="I7" s="475" t="s">
        <v>28</v>
      </c>
      <c r="J7" s="732">
        <v>45937.0</v>
      </c>
      <c r="K7" s="182"/>
      <c r="L7" s="853"/>
      <c r="M7" s="866"/>
      <c r="N7" s="649"/>
      <c r="O7" s="184">
        <f t="shared" si="1"/>
        <v>0</v>
      </c>
      <c r="P7" s="187" t="s">
        <v>43</v>
      </c>
      <c r="Q7" s="648" t="s">
        <v>20</v>
      </c>
      <c r="R7" s="431" t="s">
        <v>2336</v>
      </c>
      <c r="S7" s="867"/>
      <c r="T7" s="868"/>
      <c r="U7" s="509" t="s">
        <v>22</v>
      </c>
    </row>
    <row r="8">
      <c r="A8" s="236">
        <v>1141.0</v>
      </c>
      <c r="B8" s="732">
        <v>45937.0</v>
      </c>
      <c r="C8" s="208">
        <v>0.375</v>
      </c>
      <c r="D8" s="208">
        <v>0.4152777777777778</v>
      </c>
      <c r="E8" s="182" t="s">
        <v>30</v>
      </c>
      <c r="F8" s="667" t="s">
        <v>2337</v>
      </c>
      <c r="G8" s="184" t="s">
        <v>25</v>
      </c>
      <c r="H8" s="869" t="s">
        <v>427</v>
      </c>
      <c r="I8" s="667" t="s">
        <v>921</v>
      </c>
      <c r="J8" s="732">
        <v>45937.0</v>
      </c>
      <c r="K8" s="208">
        <v>0.75</v>
      </c>
      <c r="L8" s="853"/>
      <c r="M8" s="182">
        <v>69788.0</v>
      </c>
      <c r="N8" s="649">
        <v>69950.0</v>
      </c>
      <c r="O8" s="184">
        <f t="shared" si="1"/>
        <v>162</v>
      </c>
      <c r="P8" s="187" t="s">
        <v>19</v>
      </c>
      <c r="Q8" s="648" t="s">
        <v>20</v>
      </c>
      <c r="R8" s="649" t="s">
        <v>2338</v>
      </c>
      <c r="S8" s="870"/>
      <c r="T8" s="509" t="s">
        <v>2260</v>
      </c>
      <c r="U8" s="509" t="s">
        <v>22</v>
      </c>
    </row>
    <row r="9">
      <c r="A9" s="236">
        <v>1142.0</v>
      </c>
      <c r="B9" s="732">
        <v>45937.0</v>
      </c>
      <c r="C9" s="208">
        <v>0.5416666666666666</v>
      </c>
      <c r="D9" s="244"/>
      <c r="E9" s="182" t="s">
        <v>2339</v>
      </c>
      <c r="F9" s="667" t="s">
        <v>2340</v>
      </c>
      <c r="G9" s="182" t="s">
        <v>25</v>
      </c>
      <c r="H9" s="869" t="s">
        <v>40</v>
      </c>
      <c r="I9" s="871" t="s">
        <v>2341</v>
      </c>
      <c r="J9" s="732">
        <v>45937.0</v>
      </c>
      <c r="K9" s="208">
        <v>0.4354166666666667</v>
      </c>
      <c r="L9" s="853"/>
      <c r="M9" s="244"/>
      <c r="N9" s="859"/>
      <c r="O9" s="184">
        <f t="shared" si="1"/>
        <v>0</v>
      </c>
      <c r="P9" s="187" t="s">
        <v>43</v>
      </c>
      <c r="Q9" s="648" t="s">
        <v>20</v>
      </c>
      <c r="R9" s="431" t="s">
        <v>2342</v>
      </c>
      <c r="S9" s="872"/>
      <c r="T9" s="868"/>
      <c r="U9" s="509" t="s">
        <v>22</v>
      </c>
    </row>
    <row r="10">
      <c r="A10" s="236">
        <v>1143.0</v>
      </c>
      <c r="B10" s="732">
        <v>45937.0</v>
      </c>
      <c r="C10" s="208">
        <v>0.5625</v>
      </c>
      <c r="D10" s="208">
        <v>0.5027777777777778</v>
      </c>
      <c r="E10" s="182" t="s">
        <v>190</v>
      </c>
      <c r="F10" s="667" t="s">
        <v>2343</v>
      </c>
      <c r="G10" s="182" t="s">
        <v>25</v>
      </c>
      <c r="H10" s="873" t="s">
        <v>139</v>
      </c>
      <c r="I10" s="667" t="s">
        <v>1736</v>
      </c>
      <c r="J10" s="732">
        <v>45937.0</v>
      </c>
      <c r="K10" s="208">
        <v>0.5923611111111111</v>
      </c>
      <c r="L10" s="853"/>
      <c r="M10" s="182">
        <v>72006.0</v>
      </c>
      <c r="N10" s="649">
        <v>72007.0</v>
      </c>
      <c r="O10" s="184">
        <f t="shared" si="1"/>
        <v>1</v>
      </c>
      <c r="P10" s="187" t="s">
        <v>19</v>
      </c>
      <c r="Q10" s="648" t="s">
        <v>20</v>
      </c>
      <c r="R10" s="649" t="s">
        <v>2287</v>
      </c>
      <c r="S10" s="870"/>
      <c r="T10" s="509" t="s">
        <v>2260</v>
      </c>
      <c r="U10" s="509" t="s">
        <v>22</v>
      </c>
    </row>
    <row r="11">
      <c r="A11" s="236">
        <v>1144.0</v>
      </c>
      <c r="B11" s="191">
        <v>45937.0</v>
      </c>
      <c r="C11" s="208">
        <v>0.4166666666666667</v>
      </c>
      <c r="D11" s="244"/>
      <c r="E11" s="182" t="s">
        <v>24</v>
      </c>
      <c r="F11" s="667" t="s">
        <v>162</v>
      </c>
      <c r="G11" s="182" t="s">
        <v>57</v>
      </c>
      <c r="H11" s="740" t="s">
        <v>59</v>
      </c>
      <c r="I11" s="874"/>
      <c r="J11" s="191">
        <v>45937.0</v>
      </c>
      <c r="K11" s="208">
        <v>0.39861111111111114</v>
      </c>
      <c r="L11" s="853"/>
      <c r="M11" s="244"/>
      <c r="N11" s="218"/>
      <c r="O11" s="184">
        <f t="shared" si="1"/>
        <v>0</v>
      </c>
      <c r="P11" s="187" t="s">
        <v>43</v>
      </c>
      <c r="Q11" s="648" t="s">
        <v>20</v>
      </c>
      <c r="R11" s="506" t="s">
        <v>2344</v>
      </c>
      <c r="S11" s="218"/>
      <c r="U11" s="509" t="s">
        <v>22</v>
      </c>
    </row>
    <row r="12">
      <c r="A12" s="236">
        <v>1145.0</v>
      </c>
      <c r="B12" s="732">
        <v>45937.0</v>
      </c>
      <c r="C12" s="208">
        <v>0.4166666666666667</v>
      </c>
      <c r="D12" s="244"/>
      <c r="E12" s="182" t="s">
        <v>24</v>
      </c>
      <c r="F12" s="667" t="s">
        <v>2345</v>
      </c>
      <c r="G12" s="182" t="s">
        <v>90</v>
      </c>
      <c r="H12" s="869" t="s">
        <v>2346</v>
      </c>
      <c r="I12" s="667" t="s">
        <v>101</v>
      </c>
      <c r="J12" s="732">
        <v>45937.0</v>
      </c>
      <c r="K12" s="208">
        <v>0.4625</v>
      </c>
      <c r="L12" s="853"/>
      <c r="M12" s="182">
        <v>20209.0</v>
      </c>
      <c r="N12" s="456">
        <v>20233.0</v>
      </c>
      <c r="O12" s="184">
        <f t="shared" si="1"/>
        <v>24</v>
      </c>
      <c r="P12" s="187" t="s">
        <v>19</v>
      </c>
      <c r="Q12" s="648" t="s">
        <v>20</v>
      </c>
      <c r="R12" s="456" t="s">
        <v>2347</v>
      </c>
      <c r="S12" s="218"/>
      <c r="T12" s="875" t="s">
        <v>2260</v>
      </c>
      <c r="U12" s="509" t="s">
        <v>22</v>
      </c>
    </row>
    <row r="13">
      <c r="A13" s="236">
        <v>1146.0</v>
      </c>
      <c r="B13" s="732">
        <v>45937.0</v>
      </c>
      <c r="C13" s="208">
        <v>0.22916666666666666</v>
      </c>
      <c r="D13" s="208">
        <v>0.19027777777777777</v>
      </c>
      <c r="E13" s="182" t="s">
        <v>190</v>
      </c>
      <c r="F13" s="667" t="s">
        <v>2348</v>
      </c>
      <c r="G13" s="182" t="s">
        <v>25</v>
      </c>
      <c r="H13" s="869" t="s">
        <v>84</v>
      </c>
      <c r="I13" s="667" t="s">
        <v>2349</v>
      </c>
      <c r="J13" s="732">
        <v>45937.0</v>
      </c>
      <c r="K13" s="208">
        <v>0.36319444444444443</v>
      </c>
      <c r="L13" s="853"/>
      <c r="M13" s="182">
        <v>67179.0</v>
      </c>
      <c r="N13" s="649">
        <v>67244.0</v>
      </c>
      <c r="O13" s="184">
        <f t="shared" si="1"/>
        <v>65</v>
      </c>
      <c r="P13" s="187" t="s">
        <v>19</v>
      </c>
      <c r="Q13" s="648" t="s">
        <v>20</v>
      </c>
      <c r="R13" s="649" t="s">
        <v>2350</v>
      </c>
      <c r="S13" s="872"/>
      <c r="T13" s="509" t="s">
        <v>2260</v>
      </c>
      <c r="U13" s="509" t="s">
        <v>22</v>
      </c>
    </row>
    <row r="14">
      <c r="A14" s="236">
        <v>1147.0</v>
      </c>
      <c r="B14" s="732">
        <v>45937.0</v>
      </c>
      <c r="C14" s="208">
        <v>0.3333333333333333</v>
      </c>
      <c r="D14" s="208">
        <v>0.3277777777777778</v>
      </c>
      <c r="E14" s="182" t="s">
        <v>24</v>
      </c>
      <c r="F14" s="667" t="s">
        <v>2351</v>
      </c>
      <c r="G14" s="182" t="s">
        <v>251</v>
      </c>
      <c r="H14" s="869" t="s">
        <v>2352</v>
      </c>
      <c r="I14" s="667" t="s">
        <v>2353</v>
      </c>
      <c r="J14" s="732">
        <v>45937.0</v>
      </c>
      <c r="K14" s="208">
        <v>0.41944444444444445</v>
      </c>
      <c r="L14" s="853"/>
      <c r="M14" s="182">
        <v>221473.0</v>
      </c>
      <c r="N14" s="876">
        <v>221481.0</v>
      </c>
      <c r="O14" s="184">
        <f t="shared" si="1"/>
        <v>8</v>
      </c>
      <c r="P14" s="187" t="s">
        <v>19</v>
      </c>
      <c r="Q14" s="648" t="s">
        <v>20</v>
      </c>
      <c r="R14" s="649" t="s">
        <v>2354</v>
      </c>
      <c r="S14" s="872"/>
      <c r="T14" s="509" t="s">
        <v>2260</v>
      </c>
      <c r="U14" s="509" t="s">
        <v>22</v>
      </c>
    </row>
    <row r="15">
      <c r="A15" s="236">
        <v>1148.0</v>
      </c>
      <c r="B15" s="732">
        <v>45937.0</v>
      </c>
      <c r="C15" s="208">
        <v>0.375</v>
      </c>
      <c r="D15" s="208">
        <v>0.36527777777777776</v>
      </c>
      <c r="E15" s="182" t="s">
        <v>24</v>
      </c>
      <c r="F15" s="667" t="s">
        <v>159</v>
      </c>
      <c r="G15" s="182" t="s">
        <v>25</v>
      </c>
      <c r="H15" s="869" t="s">
        <v>902</v>
      </c>
      <c r="I15" s="667" t="s">
        <v>85</v>
      </c>
      <c r="J15" s="732">
        <v>45937.0</v>
      </c>
      <c r="K15" s="208">
        <v>0.5048611111111111</v>
      </c>
      <c r="L15" s="853"/>
      <c r="M15" s="182">
        <v>74243.0</v>
      </c>
      <c r="N15" s="649">
        <v>74375.0</v>
      </c>
      <c r="O15" s="184">
        <f t="shared" si="1"/>
        <v>132</v>
      </c>
      <c r="P15" s="187" t="s">
        <v>19</v>
      </c>
      <c r="Q15" s="648" t="s">
        <v>20</v>
      </c>
      <c r="R15" s="649" t="s">
        <v>2245</v>
      </c>
      <c r="S15" s="872"/>
      <c r="T15" s="509" t="s">
        <v>2260</v>
      </c>
      <c r="U15" s="509" t="s">
        <v>22</v>
      </c>
    </row>
    <row r="16">
      <c r="A16" s="236">
        <v>1149.0</v>
      </c>
      <c r="B16" s="191">
        <v>45937.0</v>
      </c>
      <c r="C16" s="208">
        <v>0.3541666666666667</v>
      </c>
      <c r="D16" s="208">
        <v>0.3263888888888889</v>
      </c>
      <c r="E16" s="182" t="s">
        <v>24</v>
      </c>
      <c r="F16" s="667" t="s">
        <v>961</v>
      </c>
      <c r="G16" s="182" t="s">
        <v>565</v>
      </c>
      <c r="H16" s="869" t="s">
        <v>2229</v>
      </c>
      <c r="I16" s="667" t="s">
        <v>93</v>
      </c>
      <c r="J16" s="732">
        <v>45937.0</v>
      </c>
      <c r="K16" s="208">
        <v>0.4986111111111111</v>
      </c>
      <c r="L16" s="853"/>
      <c r="M16" s="182">
        <v>113194.0</v>
      </c>
      <c r="N16" s="216">
        <v>113211.0</v>
      </c>
      <c r="O16" s="184">
        <f t="shared" si="1"/>
        <v>17</v>
      </c>
      <c r="P16" s="187" t="s">
        <v>19</v>
      </c>
      <c r="Q16" s="648" t="s">
        <v>20</v>
      </c>
      <c r="R16" s="456" t="s">
        <v>2355</v>
      </c>
      <c r="S16" s="218"/>
      <c r="T16" s="509" t="s">
        <v>2260</v>
      </c>
      <c r="U16" s="509" t="s">
        <v>22</v>
      </c>
    </row>
    <row r="17">
      <c r="A17" s="236">
        <v>1150.0</v>
      </c>
      <c r="B17" s="191">
        <v>45936.0</v>
      </c>
      <c r="C17" s="208">
        <v>0.95625</v>
      </c>
      <c r="D17" s="244"/>
      <c r="E17" s="667" t="s">
        <v>197</v>
      </c>
      <c r="F17" s="667" t="s">
        <v>2327</v>
      </c>
      <c r="G17" s="182" t="s">
        <v>18</v>
      </c>
      <c r="H17" s="244"/>
      <c r="I17" s="182" t="s">
        <v>2328</v>
      </c>
      <c r="J17" s="732">
        <v>45937.0</v>
      </c>
      <c r="K17" s="855">
        <v>0.03611111111111111</v>
      </c>
      <c r="L17" s="853"/>
      <c r="M17" s="649">
        <v>0.0</v>
      </c>
      <c r="N17" s="182">
        <v>50.0</v>
      </c>
      <c r="O17" s="184">
        <f t="shared" si="1"/>
        <v>50</v>
      </c>
      <c r="P17" s="697" t="s">
        <v>19</v>
      </c>
      <c r="Q17" s="648" t="s">
        <v>20</v>
      </c>
      <c r="R17" s="244"/>
      <c r="S17" s="244"/>
      <c r="U17" s="509" t="s">
        <v>22</v>
      </c>
    </row>
    <row r="18">
      <c r="A18" s="236">
        <v>1151.0</v>
      </c>
      <c r="B18" s="191">
        <v>45937.0</v>
      </c>
      <c r="C18" s="208">
        <v>0.6666666666666666</v>
      </c>
      <c r="D18" s="208">
        <v>0.63125</v>
      </c>
      <c r="E18" s="667" t="s">
        <v>615</v>
      </c>
      <c r="F18" s="667" t="s">
        <v>1590</v>
      </c>
      <c r="G18" s="182" t="s">
        <v>25</v>
      </c>
      <c r="H18" s="857" t="s">
        <v>1842</v>
      </c>
      <c r="I18" s="182" t="s">
        <v>2137</v>
      </c>
      <c r="J18" s="732">
        <v>45937.0</v>
      </c>
      <c r="K18" s="855">
        <v>0.7013888888888888</v>
      </c>
      <c r="L18" s="853"/>
      <c r="M18" s="649">
        <v>58549.0</v>
      </c>
      <c r="N18" s="182">
        <v>58612.0</v>
      </c>
      <c r="O18" s="184">
        <f t="shared" si="1"/>
        <v>63</v>
      </c>
      <c r="P18" s="187" t="s">
        <v>19</v>
      </c>
      <c r="Q18" s="648" t="s">
        <v>20</v>
      </c>
      <c r="R18" s="195" t="s">
        <v>2356</v>
      </c>
      <c r="S18" s="244"/>
      <c r="T18" s="509" t="s">
        <v>2260</v>
      </c>
      <c r="U18" s="509" t="s">
        <v>22</v>
      </c>
    </row>
    <row r="19">
      <c r="A19" s="236">
        <v>1152.0</v>
      </c>
      <c r="B19" s="191">
        <v>45937.0</v>
      </c>
      <c r="C19" s="208">
        <v>0.4527777777777778</v>
      </c>
      <c r="D19" s="244"/>
      <c r="E19" s="667" t="s">
        <v>35</v>
      </c>
      <c r="F19" s="667" t="s">
        <v>2357</v>
      </c>
      <c r="G19" s="182" t="s">
        <v>18</v>
      </c>
      <c r="H19" s="182" t="s">
        <v>2358</v>
      </c>
      <c r="I19" s="182" t="s">
        <v>2359</v>
      </c>
      <c r="J19" s="732">
        <v>45937.0</v>
      </c>
      <c r="K19" s="855">
        <v>0.5263888888888889</v>
      </c>
      <c r="L19" s="853"/>
      <c r="M19" s="649">
        <v>276154.0</v>
      </c>
      <c r="N19" s="182">
        <v>276251.0</v>
      </c>
      <c r="O19" s="184">
        <f t="shared" si="1"/>
        <v>97</v>
      </c>
      <c r="P19" s="187" t="s">
        <v>19</v>
      </c>
      <c r="Q19" s="648" t="s">
        <v>20</v>
      </c>
      <c r="R19" s="182" t="s">
        <v>2360</v>
      </c>
      <c r="S19" s="244"/>
      <c r="T19" s="509" t="s">
        <v>2260</v>
      </c>
      <c r="U19" s="509" t="s">
        <v>22</v>
      </c>
    </row>
    <row r="20">
      <c r="A20" s="236">
        <v>1153.0</v>
      </c>
      <c r="B20" s="191">
        <v>45937.0</v>
      </c>
      <c r="C20" s="208">
        <v>0.5833333333333334</v>
      </c>
      <c r="D20" s="244"/>
      <c r="E20" s="667" t="s">
        <v>24</v>
      </c>
      <c r="F20" s="667" t="s">
        <v>279</v>
      </c>
      <c r="G20" s="182" t="s">
        <v>280</v>
      </c>
      <c r="H20" s="430" t="s">
        <v>2333</v>
      </c>
      <c r="I20" s="192" t="s">
        <v>188</v>
      </c>
      <c r="J20" s="732">
        <v>45937.0</v>
      </c>
      <c r="K20" s="855">
        <v>0.6277777777777778</v>
      </c>
      <c r="L20" s="853"/>
      <c r="M20" s="649">
        <v>180284.0</v>
      </c>
      <c r="N20" s="182">
        <v>180353.0</v>
      </c>
      <c r="O20" s="184">
        <f t="shared" si="1"/>
        <v>69</v>
      </c>
      <c r="P20" s="187" t="s">
        <v>19</v>
      </c>
      <c r="Q20" s="648" t="s">
        <v>20</v>
      </c>
      <c r="R20" s="649" t="s">
        <v>2361</v>
      </c>
      <c r="S20" s="244"/>
      <c r="T20" s="509" t="s">
        <v>2260</v>
      </c>
      <c r="U20" s="509" t="s">
        <v>22</v>
      </c>
    </row>
    <row r="21">
      <c r="A21" s="236">
        <v>1154.0</v>
      </c>
      <c r="B21" s="191">
        <v>45937.0</v>
      </c>
      <c r="C21" s="208">
        <v>0.6666666666666666</v>
      </c>
      <c r="D21" s="208">
        <v>0.65</v>
      </c>
      <c r="E21" s="667" t="s">
        <v>24</v>
      </c>
      <c r="F21" s="667" t="s">
        <v>2362</v>
      </c>
      <c r="G21" s="182" t="s">
        <v>2363</v>
      </c>
      <c r="H21" s="182" t="s">
        <v>1096</v>
      </c>
      <c r="I21" s="182" t="s">
        <v>1109</v>
      </c>
      <c r="J21" s="732">
        <v>45937.0</v>
      </c>
      <c r="K21" s="855">
        <v>0.7569444444444444</v>
      </c>
      <c r="L21" s="853"/>
      <c r="M21" s="649">
        <v>215094.0</v>
      </c>
      <c r="N21" s="182">
        <v>215153.0</v>
      </c>
      <c r="O21" s="184">
        <f t="shared" si="1"/>
        <v>59</v>
      </c>
      <c r="P21" s="187" t="s">
        <v>19</v>
      </c>
      <c r="Q21" s="648" t="s">
        <v>20</v>
      </c>
      <c r="R21" s="182" t="s">
        <v>2364</v>
      </c>
      <c r="S21" s="244"/>
      <c r="T21" s="509" t="s">
        <v>2260</v>
      </c>
      <c r="U21" s="509" t="s">
        <v>22</v>
      </c>
    </row>
    <row r="22">
      <c r="A22" s="236">
        <v>1155.0</v>
      </c>
      <c r="B22" s="191">
        <v>45937.0</v>
      </c>
      <c r="C22" s="208">
        <v>0.5451388888888888</v>
      </c>
      <c r="D22" s="244"/>
      <c r="E22" s="667" t="s">
        <v>103</v>
      </c>
      <c r="F22" s="667" t="s">
        <v>2365</v>
      </c>
      <c r="G22" s="182" t="s">
        <v>18</v>
      </c>
      <c r="H22" s="182" t="s">
        <v>2366</v>
      </c>
      <c r="I22" s="182" t="s">
        <v>2367</v>
      </c>
      <c r="J22" s="732">
        <v>45937.0</v>
      </c>
      <c r="K22" s="855">
        <v>0.5909722222222222</v>
      </c>
      <c r="L22" s="853"/>
      <c r="M22" s="649">
        <v>166040.0</v>
      </c>
      <c r="N22" s="182">
        <v>166065.0</v>
      </c>
      <c r="O22" s="184">
        <f t="shared" si="1"/>
        <v>25</v>
      </c>
      <c r="P22" s="187" t="s">
        <v>19</v>
      </c>
      <c r="Q22" s="648" t="s">
        <v>20</v>
      </c>
      <c r="R22" s="182" t="s">
        <v>2368</v>
      </c>
      <c r="S22" s="244"/>
      <c r="T22" s="856"/>
      <c r="U22" s="509" t="s">
        <v>22</v>
      </c>
    </row>
    <row r="23">
      <c r="A23" s="236">
        <v>1156.0</v>
      </c>
      <c r="B23" s="191">
        <v>45937.0</v>
      </c>
      <c r="C23" s="208">
        <v>0.7006944444444444</v>
      </c>
      <c r="D23" s="244"/>
      <c r="E23" s="667" t="s">
        <v>48</v>
      </c>
      <c r="F23" s="667" t="s">
        <v>704</v>
      </c>
      <c r="G23" s="182" t="s">
        <v>25</v>
      </c>
      <c r="H23" s="857" t="s">
        <v>333</v>
      </c>
      <c r="I23" s="182" t="s">
        <v>179</v>
      </c>
      <c r="J23" s="732">
        <v>45937.0</v>
      </c>
      <c r="K23" s="855">
        <v>0.7736111111111111</v>
      </c>
      <c r="L23" s="853"/>
      <c r="M23" s="649">
        <v>76941.0</v>
      </c>
      <c r="N23" s="182">
        <v>76985.0</v>
      </c>
      <c r="O23" s="184">
        <f t="shared" si="1"/>
        <v>44</v>
      </c>
      <c r="P23" s="187" t="s">
        <v>19</v>
      </c>
      <c r="Q23" s="648" t="s">
        <v>20</v>
      </c>
      <c r="R23" s="182" t="s">
        <v>2369</v>
      </c>
      <c r="S23" s="244"/>
      <c r="T23" s="509" t="s">
        <v>2260</v>
      </c>
      <c r="U23" s="509" t="s">
        <v>22</v>
      </c>
    </row>
    <row r="24">
      <c r="A24" s="236">
        <v>1157.0</v>
      </c>
      <c r="B24" s="191">
        <v>45937.0</v>
      </c>
      <c r="C24" s="208">
        <v>0.7486111111111111</v>
      </c>
      <c r="D24" s="244"/>
      <c r="E24" s="667" t="s">
        <v>48</v>
      </c>
      <c r="F24" s="667" t="s">
        <v>579</v>
      </c>
      <c r="G24" s="182" t="s">
        <v>49</v>
      </c>
      <c r="H24" s="182" t="s">
        <v>2370</v>
      </c>
      <c r="I24" s="182" t="s">
        <v>591</v>
      </c>
      <c r="J24" s="732">
        <v>45937.0</v>
      </c>
      <c r="K24" s="855">
        <v>0.8291666666666667</v>
      </c>
      <c r="L24" s="853"/>
      <c r="M24" s="649">
        <v>40943.0</v>
      </c>
      <c r="N24" s="182">
        <v>40970.0</v>
      </c>
      <c r="O24" s="184">
        <f t="shared" si="1"/>
        <v>27</v>
      </c>
      <c r="P24" s="187" t="s">
        <v>19</v>
      </c>
      <c r="Q24" s="648" t="s">
        <v>20</v>
      </c>
      <c r="R24" s="182" t="s">
        <v>2371</v>
      </c>
      <c r="S24" s="244"/>
      <c r="T24" s="856"/>
      <c r="U24" s="509" t="s">
        <v>22</v>
      </c>
    </row>
    <row r="25">
      <c r="A25" s="236">
        <v>1158.0</v>
      </c>
      <c r="B25" s="191">
        <v>45937.0</v>
      </c>
      <c r="C25" s="208">
        <v>0.7416666666666667</v>
      </c>
      <c r="D25" s="208">
        <v>0.7416666666666667</v>
      </c>
      <c r="E25" s="667" t="s">
        <v>48</v>
      </c>
      <c r="F25" s="667" t="s">
        <v>2372</v>
      </c>
      <c r="G25" s="182" t="s">
        <v>25</v>
      </c>
      <c r="H25" s="182" t="s">
        <v>1842</v>
      </c>
      <c r="I25" s="182" t="s">
        <v>1371</v>
      </c>
      <c r="J25" s="732">
        <v>45937.0</v>
      </c>
      <c r="K25" s="855">
        <v>0.7736111111111111</v>
      </c>
      <c r="L25" s="853"/>
      <c r="M25" s="649">
        <v>58631.0</v>
      </c>
      <c r="N25" s="182">
        <v>58647.0</v>
      </c>
      <c r="O25" s="184">
        <f t="shared" si="1"/>
        <v>16</v>
      </c>
      <c r="P25" s="187" t="s">
        <v>19</v>
      </c>
      <c r="Q25" s="648" t="s">
        <v>20</v>
      </c>
      <c r="R25" s="182" t="s">
        <v>2373</v>
      </c>
      <c r="S25" s="244"/>
      <c r="T25" s="509" t="s">
        <v>2260</v>
      </c>
      <c r="U25" s="509" t="s">
        <v>22</v>
      </c>
    </row>
    <row r="26">
      <c r="A26" s="236">
        <v>1167.0</v>
      </c>
      <c r="B26" s="191">
        <v>45937.0</v>
      </c>
      <c r="C26" s="208">
        <v>0.8388888888888889</v>
      </c>
      <c r="D26" s="244"/>
      <c r="E26" s="667" t="s">
        <v>362</v>
      </c>
      <c r="F26" s="667" t="s">
        <v>2374</v>
      </c>
      <c r="G26" s="182" t="s">
        <v>18</v>
      </c>
      <c r="H26" s="182" t="s">
        <v>2375</v>
      </c>
      <c r="I26" s="182" t="s">
        <v>2376</v>
      </c>
      <c r="J26" s="732">
        <v>45937.0</v>
      </c>
      <c r="K26" s="858"/>
      <c r="L26" s="853"/>
      <c r="M26" s="649">
        <v>147999.0</v>
      </c>
      <c r="N26" s="244"/>
      <c r="O26" s="184">
        <f t="shared" si="1"/>
        <v>-147999</v>
      </c>
      <c r="P26" s="187" t="s">
        <v>452</v>
      </c>
      <c r="Q26" s="648" t="s">
        <v>20</v>
      </c>
      <c r="R26" s="195"/>
      <c r="S26" s="244"/>
      <c r="T26" s="856"/>
      <c r="U26" s="877"/>
    </row>
    <row r="27">
      <c r="A27" s="236">
        <v>1169.0</v>
      </c>
      <c r="B27" s="191">
        <v>45937.0</v>
      </c>
      <c r="C27" s="208">
        <v>0.8486111111111111</v>
      </c>
      <c r="D27" s="244"/>
      <c r="E27" s="667" t="s">
        <v>146</v>
      </c>
      <c r="F27" s="667" t="s">
        <v>2377</v>
      </c>
      <c r="G27" s="182" t="s">
        <v>167</v>
      </c>
      <c r="H27" s="182" t="s">
        <v>2378</v>
      </c>
      <c r="I27" s="182" t="s">
        <v>2379</v>
      </c>
      <c r="J27" s="732">
        <v>45937.0</v>
      </c>
      <c r="K27" s="858"/>
      <c r="L27" s="853"/>
      <c r="M27" s="649">
        <v>81994.0</v>
      </c>
      <c r="N27" s="218"/>
      <c r="O27" s="184">
        <f t="shared" si="1"/>
        <v>-81994</v>
      </c>
      <c r="P27" s="187" t="s">
        <v>1253</v>
      </c>
      <c r="Q27" s="648" t="s">
        <v>20</v>
      </c>
      <c r="R27" s="456" t="s">
        <v>2380</v>
      </c>
      <c r="S27" s="218"/>
    </row>
    <row r="28">
      <c r="A28" s="236">
        <v>1168.0</v>
      </c>
      <c r="B28" s="191">
        <v>45937.0</v>
      </c>
      <c r="C28" s="208">
        <v>0.8486111111111111</v>
      </c>
      <c r="D28" s="244"/>
      <c r="E28" s="667" t="s">
        <v>146</v>
      </c>
      <c r="F28" s="667" t="s">
        <v>2377</v>
      </c>
      <c r="G28" s="182" t="s">
        <v>18</v>
      </c>
      <c r="H28" s="182" t="s">
        <v>2381</v>
      </c>
      <c r="I28" s="182" t="s">
        <v>2382</v>
      </c>
      <c r="J28" s="732">
        <v>45937.0</v>
      </c>
      <c r="K28" s="858"/>
      <c r="L28" s="853"/>
      <c r="M28" s="649">
        <v>148862.0</v>
      </c>
      <c r="N28" s="218"/>
      <c r="O28" s="184">
        <f t="shared" si="1"/>
        <v>-148862</v>
      </c>
      <c r="P28" s="187" t="s">
        <v>452</v>
      </c>
      <c r="Q28" s="648" t="s">
        <v>20</v>
      </c>
      <c r="R28" s="456" t="s">
        <v>2383</v>
      </c>
      <c r="S28" s="218"/>
    </row>
    <row r="29">
      <c r="A29" s="236">
        <v>1170.0</v>
      </c>
      <c r="B29" s="191">
        <v>45937.0</v>
      </c>
      <c r="C29" s="208">
        <v>0.975</v>
      </c>
      <c r="D29" s="244"/>
      <c r="E29" s="667" t="s">
        <v>1222</v>
      </c>
      <c r="F29" s="667" t="s">
        <v>2384</v>
      </c>
      <c r="G29" s="182" t="s">
        <v>25</v>
      </c>
      <c r="H29" s="244"/>
      <c r="I29" s="244"/>
      <c r="J29" s="191">
        <v>45937.0</v>
      </c>
      <c r="K29" s="858"/>
      <c r="L29" s="853"/>
      <c r="M29" s="859"/>
      <c r="N29" s="218"/>
      <c r="O29" s="218"/>
      <c r="P29" s="187" t="s">
        <v>1905</v>
      </c>
      <c r="Q29" s="648" t="s">
        <v>20</v>
      </c>
      <c r="R29" s="218"/>
      <c r="S29" s="218"/>
    </row>
    <row r="30">
      <c r="A30" s="300"/>
      <c r="B30" s="300"/>
      <c r="C30" s="300"/>
      <c r="D30" s="300"/>
      <c r="E30" s="300"/>
      <c r="F30" s="300"/>
      <c r="G30" s="300"/>
      <c r="H30" s="300"/>
      <c r="I30" s="300"/>
      <c r="J30" s="300"/>
      <c r="K30" s="300"/>
      <c r="L30" s="300"/>
      <c r="M30" s="300"/>
      <c r="N30" s="878" t="s">
        <v>372</v>
      </c>
      <c r="O30" s="300"/>
      <c r="P30" s="300"/>
      <c r="Q30" s="300"/>
      <c r="R30" s="300"/>
      <c r="S30" s="300"/>
    </row>
    <row r="31">
      <c r="A31" s="300"/>
      <c r="B31" s="300"/>
      <c r="C31" s="300"/>
      <c r="D31" s="300"/>
      <c r="E31" s="300"/>
      <c r="F31" s="300"/>
      <c r="G31" s="300"/>
      <c r="H31" s="300"/>
      <c r="I31" s="300"/>
      <c r="J31" s="300"/>
      <c r="K31" s="300"/>
      <c r="L31" s="300"/>
      <c r="M31" s="300"/>
      <c r="N31" s="300"/>
      <c r="O31" s="300"/>
      <c r="P31" s="300"/>
      <c r="Q31" s="300"/>
      <c r="R31" s="300"/>
      <c r="S31" s="300"/>
    </row>
    <row r="32">
      <c r="A32" s="300"/>
      <c r="B32" s="300"/>
      <c r="C32" s="300"/>
      <c r="D32" s="300"/>
      <c r="E32" s="300"/>
      <c r="F32" s="300"/>
      <c r="G32" s="300"/>
      <c r="H32" s="300"/>
      <c r="I32" s="300"/>
      <c r="J32" s="300"/>
      <c r="K32" s="300"/>
      <c r="L32" s="300"/>
      <c r="M32" s="300"/>
      <c r="N32" s="300"/>
      <c r="O32" s="300"/>
      <c r="P32" s="300"/>
      <c r="Q32" s="300"/>
      <c r="R32" s="300"/>
      <c r="S32" s="300"/>
    </row>
    <row r="33">
      <c r="A33" s="879"/>
      <c r="B33" s="879"/>
      <c r="C33" s="879"/>
      <c r="D33" s="879"/>
      <c r="E33" s="879"/>
      <c r="F33" s="879"/>
      <c r="G33" s="879"/>
      <c r="H33" s="879"/>
      <c r="I33" s="879"/>
      <c r="J33" s="879"/>
      <c r="K33" s="879"/>
      <c r="L33" s="879"/>
      <c r="M33" s="879"/>
      <c r="N33" s="879"/>
      <c r="O33" s="879"/>
      <c r="P33" s="879"/>
      <c r="Q33" s="879"/>
      <c r="R33" s="879"/>
      <c r="S33" s="879"/>
    </row>
  </sheetData>
  <autoFilter ref="$A$1:$A$975"/>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Q3:Q29">
      <formula1>"MICHELLE,BARBARA,ANGELA,A VERIFICAR,DANIEL,BEATIZ"</formula1>
    </dataValidation>
    <dataValidation type="list" allowBlank="1" showErrorMessage="1" sqref="P3:P29">
      <formula1>"FINALIZADO,EM VIAGEM,NA ORIGEM,AGENDADO,FALTA DOC,CANCELADA,NO DESTINO FINAL,PERNOITE,REPROVADA"</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5"/>
    <col customWidth="1" min="4" max="4" width="23.0"/>
    <col customWidth="1" min="5" max="5" width="11.38"/>
    <col customWidth="1" min="6" max="6" width="32.25"/>
    <col customWidth="1" min="7" max="7" width="10.63"/>
    <col customWidth="1" min="8" max="8" width="8.75"/>
    <col customWidth="1" min="9" max="9" width="14.75"/>
    <col customWidth="1" min="10" max="10" width="11.13"/>
    <col customWidth="1" min="11" max="11" width="10.25"/>
    <col customWidth="1" min="12" max="12" width="1.0"/>
    <col customWidth="1" min="13" max="13" width="8.88"/>
    <col customWidth="1" min="14" max="14" width="8.75"/>
    <col customWidth="1" min="15" max="15" width="8.0"/>
    <col customWidth="1" min="16" max="16" width="17.75"/>
    <col customWidth="1" min="18" max="18" width="16.88"/>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75"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1159.0</v>
      </c>
      <c r="B3" s="732">
        <v>45938.0</v>
      </c>
      <c r="C3" s="733">
        <v>0.25</v>
      </c>
      <c r="D3" s="241">
        <v>0.24791666666666667</v>
      </c>
      <c r="E3" s="734" t="s">
        <v>30</v>
      </c>
      <c r="F3" s="494" t="s">
        <v>2385</v>
      </c>
      <c r="G3" s="184" t="s">
        <v>25</v>
      </c>
      <c r="H3" s="87" t="s">
        <v>902</v>
      </c>
      <c r="I3" s="880" t="s">
        <v>921</v>
      </c>
      <c r="J3" s="732">
        <v>45938.0</v>
      </c>
      <c r="K3" s="241">
        <v>0.5541666666666667</v>
      </c>
      <c r="L3" s="853"/>
      <c r="M3" s="861">
        <v>74819.0</v>
      </c>
      <c r="N3" s="456">
        <v>75125.0</v>
      </c>
      <c r="O3" s="184">
        <f t="shared" ref="O3:O23" si="1">N3-M3</f>
        <v>306</v>
      </c>
      <c r="P3" s="187" t="s">
        <v>19</v>
      </c>
      <c r="Q3" s="648" t="s">
        <v>50</v>
      </c>
      <c r="R3" s="456" t="s">
        <v>2086</v>
      </c>
      <c r="S3" s="881">
        <v>0.5368055555555555</v>
      </c>
      <c r="T3" s="854" t="s">
        <v>54</v>
      </c>
      <c r="U3" s="509" t="s">
        <v>22</v>
      </c>
    </row>
    <row r="4">
      <c r="A4" s="236">
        <v>1160.0</v>
      </c>
      <c r="B4" s="732">
        <v>45938.0</v>
      </c>
      <c r="C4" s="384">
        <v>0.4583333333333333</v>
      </c>
      <c r="D4" s="384">
        <v>0.44166666666666665</v>
      </c>
      <c r="E4" s="195" t="s">
        <v>24</v>
      </c>
      <c r="F4" s="475" t="s">
        <v>2386</v>
      </c>
      <c r="G4" s="195" t="s">
        <v>25</v>
      </c>
      <c r="H4" s="882" t="s">
        <v>27</v>
      </c>
      <c r="I4" s="192" t="s">
        <v>28</v>
      </c>
      <c r="J4" s="732">
        <v>45938.0</v>
      </c>
      <c r="K4" s="241">
        <v>0.5326388888888889</v>
      </c>
      <c r="L4" s="853"/>
      <c r="M4" s="863" t="s">
        <v>2387</v>
      </c>
      <c r="N4" s="649">
        <v>78199.0</v>
      </c>
      <c r="O4" s="184">
        <f t="shared" si="1"/>
        <v>9</v>
      </c>
      <c r="P4" s="187" t="s">
        <v>19</v>
      </c>
      <c r="Q4" s="648" t="s">
        <v>50</v>
      </c>
      <c r="R4" s="649" t="s">
        <v>2388</v>
      </c>
      <c r="S4" s="881">
        <v>0.5</v>
      </c>
      <c r="T4" s="854" t="s">
        <v>54</v>
      </c>
      <c r="U4" s="509" t="s">
        <v>22</v>
      </c>
    </row>
    <row r="5">
      <c r="A5" s="236">
        <v>1161.0</v>
      </c>
      <c r="B5" s="732">
        <v>45938.0</v>
      </c>
      <c r="C5" s="733">
        <v>0.5416666666666666</v>
      </c>
      <c r="D5" s="241">
        <v>0.53125</v>
      </c>
      <c r="E5" s="182" t="s">
        <v>2339</v>
      </c>
      <c r="F5" s="667" t="s">
        <v>2340</v>
      </c>
      <c r="G5" s="195" t="s">
        <v>25</v>
      </c>
      <c r="H5" s="87" t="s">
        <v>40</v>
      </c>
      <c r="I5" s="475" t="s">
        <v>2389</v>
      </c>
      <c r="J5" s="732">
        <v>45938.0</v>
      </c>
      <c r="K5" s="241"/>
      <c r="L5" s="853"/>
      <c r="M5" s="861">
        <v>47063.0</v>
      </c>
      <c r="N5" s="456"/>
      <c r="O5" s="184">
        <f t="shared" si="1"/>
        <v>-47063</v>
      </c>
      <c r="P5" s="187" t="s">
        <v>147</v>
      </c>
      <c r="Q5" s="648" t="s">
        <v>50</v>
      </c>
      <c r="R5" s="456" t="s">
        <v>1395</v>
      </c>
      <c r="S5" s="881">
        <v>0.53125</v>
      </c>
      <c r="T5" s="856"/>
      <c r="U5" s="509" t="s">
        <v>22</v>
      </c>
    </row>
    <row r="6">
      <c r="A6" s="236">
        <v>1162.0</v>
      </c>
      <c r="B6" s="732">
        <v>45938.0</v>
      </c>
      <c r="C6" s="384">
        <v>0.2916666666666667</v>
      </c>
      <c r="D6" s="384">
        <v>0.38125</v>
      </c>
      <c r="E6" s="195" t="s">
        <v>30</v>
      </c>
      <c r="F6" s="183" t="s">
        <v>364</v>
      </c>
      <c r="G6" s="184" t="s">
        <v>668</v>
      </c>
      <c r="H6" s="882" t="s">
        <v>75</v>
      </c>
      <c r="I6" s="183" t="s">
        <v>1415</v>
      </c>
      <c r="J6" s="732">
        <v>45938.0</v>
      </c>
      <c r="K6" s="208">
        <v>0.4125</v>
      </c>
      <c r="L6" s="853"/>
      <c r="M6" s="866" t="s">
        <v>2390</v>
      </c>
      <c r="N6" s="649">
        <v>172321.0</v>
      </c>
      <c r="O6" s="184">
        <f t="shared" si="1"/>
        <v>88</v>
      </c>
      <c r="P6" s="187" t="s">
        <v>19</v>
      </c>
      <c r="Q6" s="648" t="s">
        <v>50</v>
      </c>
      <c r="R6" s="649" t="s">
        <v>1408</v>
      </c>
      <c r="S6" s="881"/>
      <c r="T6" s="883" t="s">
        <v>54</v>
      </c>
      <c r="U6" s="509" t="s">
        <v>22</v>
      </c>
    </row>
    <row r="7">
      <c r="A7" s="236">
        <v>1163.0</v>
      </c>
      <c r="B7" s="732">
        <v>45938.0</v>
      </c>
      <c r="C7" s="208">
        <v>0.3541666666666667</v>
      </c>
      <c r="D7" s="208">
        <v>0.32708333333333334</v>
      </c>
      <c r="E7" s="182" t="s">
        <v>24</v>
      </c>
      <c r="F7" s="667" t="s">
        <v>2391</v>
      </c>
      <c r="G7" s="182" t="s">
        <v>90</v>
      </c>
      <c r="H7" s="884" t="s">
        <v>422</v>
      </c>
      <c r="I7" s="667" t="s">
        <v>2392</v>
      </c>
      <c r="J7" s="732">
        <v>45938.0</v>
      </c>
      <c r="K7" s="208">
        <v>0.44166666666666665</v>
      </c>
      <c r="L7" s="853"/>
      <c r="M7" s="182">
        <v>17681.0</v>
      </c>
      <c r="N7" s="649">
        <v>17715.0</v>
      </c>
      <c r="O7" s="184">
        <f t="shared" si="1"/>
        <v>34</v>
      </c>
      <c r="P7" s="187" t="s">
        <v>19</v>
      </c>
      <c r="Q7" s="648" t="s">
        <v>50</v>
      </c>
      <c r="R7" s="649" t="s">
        <v>2393</v>
      </c>
      <c r="S7" s="881"/>
      <c r="T7" s="883" t="s">
        <v>54</v>
      </c>
      <c r="U7" s="509" t="s">
        <v>22</v>
      </c>
    </row>
    <row r="8">
      <c r="A8" s="236">
        <v>1164.0</v>
      </c>
      <c r="B8" s="732">
        <v>45938.0</v>
      </c>
      <c r="C8" s="208">
        <v>0.4166666666666667</v>
      </c>
      <c r="D8" s="208">
        <v>0.4</v>
      </c>
      <c r="E8" s="182" t="s">
        <v>24</v>
      </c>
      <c r="F8" s="667" t="s">
        <v>482</v>
      </c>
      <c r="G8" s="182" t="s">
        <v>90</v>
      </c>
      <c r="H8" s="884" t="s">
        <v>729</v>
      </c>
      <c r="I8" s="667" t="s">
        <v>101</v>
      </c>
      <c r="J8" s="732">
        <v>45938.0</v>
      </c>
      <c r="K8" s="208">
        <v>0.5576388888888889</v>
      </c>
      <c r="L8" s="853"/>
      <c r="M8" s="182">
        <v>20272.0</v>
      </c>
      <c r="N8" s="649">
        <v>20295.0</v>
      </c>
      <c r="O8" s="184">
        <f t="shared" si="1"/>
        <v>23</v>
      </c>
      <c r="P8" s="187" t="s">
        <v>19</v>
      </c>
      <c r="Q8" s="648" t="s">
        <v>50</v>
      </c>
      <c r="R8" s="649" t="s">
        <v>2394</v>
      </c>
      <c r="S8" s="881">
        <v>0.5180555555555556</v>
      </c>
      <c r="T8" s="883" t="s">
        <v>54</v>
      </c>
      <c r="U8" s="509" t="s">
        <v>22</v>
      </c>
    </row>
    <row r="9">
      <c r="A9" s="236">
        <v>1165.0</v>
      </c>
      <c r="B9" s="732">
        <v>45938.0</v>
      </c>
      <c r="C9" s="208">
        <v>0.625</v>
      </c>
      <c r="D9" s="208">
        <v>0.5868055555555556</v>
      </c>
      <c r="E9" s="182" t="s">
        <v>24</v>
      </c>
      <c r="F9" s="667" t="s">
        <v>2395</v>
      </c>
      <c r="G9" s="182" t="s">
        <v>25</v>
      </c>
      <c r="H9" s="87" t="s">
        <v>333</v>
      </c>
      <c r="I9" s="667" t="s">
        <v>2396</v>
      </c>
      <c r="J9" s="732">
        <v>45938.0</v>
      </c>
      <c r="K9" s="208">
        <v>0.7104166666666667</v>
      </c>
      <c r="L9" s="853"/>
      <c r="M9" s="182">
        <v>77682.0</v>
      </c>
      <c r="N9" s="649">
        <v>77791.0</v>
      </c>
      <c r="O9" s="184">
        <f t="shared" si="1"/>
        <v>109</v>
      </c>
      <c r="P9" s="187" t="s">
        <v>19</v>
      </c>
      <c r="Q9" s="648" t="s">
        <v>50</v>
      </c>
      <c r="R9" s="649" t="s">
        <v>2397</v>
      </c>
      <c r="S9" s="881"/>
      <c r="T9" s="883" t="s">
        <v>54</v>
      </c>
      <c r="U9" s="509" t="s">
        <v>22</v>
      </c>
    </row>
    <row r="10">
      <c r="A10" s="236">
        <v>1166.0</v>
      </c>
      <c r="B10" s="732">
        <v>45938.0</v>
      </c>
      <c r="C10" s="208">
        <v>0.6666666666666666</v>
      </c>
      <c r="D10" s="208">
        <v>0.6673611111111111</v>
      </c>
      <c r="E10" s="182" t="s">
        <v>121</v>
      </c>
      <c r="F10" s="667" t="s">
        <v>137</v>
      </c>
      <c r="G10" s="182" t="s">
        <v>25</v>
      </c>
      <c r="H10" s="87" t="s">
        <v>427</v>
      </c>
      <c r="I10" s="667" t="s">
        <v>2398</v>
      </c>
      <c r="J10" s="732">
        <v>45938.0</v>
      </c>
      <c r="K10" s="208">
        <v>0.8138888888888889</v>
      </c>
      <c r="L10" s="853"/>
      <c r="M10" s="182">
        <v>70549.0</v>
      </c>
      <c r="N10" s="649">
        <v>70751.0</v>
      </c>
      <c r="O10" s="184">
        <f t="shared" si="1"/>
        <v>202</v>
      </c>
      <c r="P10" s="187" t="s">
        <v>19</v>
      </c>
      <c r="Q10" s="648" t="s">
        <v>50</v>
      </c>
      <c r="R10" s="649" t="s">
        <v>2399</v>
      </c>
      <c r="S10" s="881"/>
      <c r="T10" s="868"/>
      <c r="U10" s="509" t="s">
        <v>22</v>
      </c>
    </row>
    <row r="11">
      <c r="A11" s="236">
        <v>1167.0</v>
      </c>
      <c r="B11" s="885">
        <v>45937.0</v>
      </c>
      <c r="C11" s="325">
        <v>0.8388888888888889</v>
      </c>
      <c r="D11" s="325">
        <v>0.8854166666666666</v>
      </c>
      <c r="E11" s="667" t="s">
        <v>362</v>
      </c>
      <c r="F11" s="667" t="s">
        <v>2374</v>
      </c>
      <c r="G11" s="182" t="s">
        <v>18</v>
      </c>
      <c r="H11" s="182" t="s">
        <v>2375</v>
      </c>
      <c r="I11" s="182" t="s">
        <v>2376</v>
      </c>
      <c r="J11" s="732">
        <v>45938.0</v>
      </c>
      <c r="K11" s="855">
        <v>0.03680555555555556</v>
      </c>
      <c r="L11" s="853"/>
      <c r="M11" s="649">
        <v>147999.0</v>
      </c>
      <c r="N11" s="182">
        <v>148128.0</v>
      </c>
      <c r="O11" s="184">
        <f t="shared" si="1"/>
        <v>129</v>
      </c>
      <c r="P11" s="187" t="s">
        <v>19</v>
      </c>
      <c r="Q11" s="648" t="s">
        <v>70</v>
      </c>
      <c r="R11" s="195"/>
      <c r="S11" s="881"/>
      <c r="T11" s="856"/>
      <c r="U11" s="509" t="s">
        <v>22</v>
      </c>
    </row>
    <row r="12">
      <c r="A12" s="236">
        <v>1168.0</v>
      </c>
      <c r="B12" s="885">
        <v>45937.0</v>
      </c>
      <c r="C12" s="325">
        <v>0.8486111111111111</v>
      </c>
      <c r="D12" s="722"/>
      <c r="E12" s="667" t="s">
        <v>146</v>
      </c>
      <c r="F12" s="667" t="s">
        <v>2377</v>
      </c>
      <c r="G12" s="182" t="s">
        <v>18</v>
      </c>
      <c r="H12" s="182" t="s">
        <v>2381</v>
      </c>
      <c r="I12" s="182" t="s">
        <v>2382</v>
      </c>
      <c r="J12" s="191">
        <v>45938.0</v>
      </c>
      <c r="K12" s="855">
        <v>0.04722222222222222</v>
      </c>
      <c r="L12" s="853"/>
      <c r="M12" s="649">
        <v>148862.0</v>
      </c>
      <c r="N12" s="456">
        <v>149040.0</v>
      </c>
      <c r="O12" s="184">
        <f t="shared" si="1"/>
        <v>178</v>
      </c>
      <c r="P12" s="187" t="s">
        <v>19</v>
      </c>
      <c r="Q12" s="648" t="s">
        <v>70</v>
      </c>
      <c r="R12" s="456" t="s">
        <v>2383</v>
      </c>
      <c r="S12" s="881"/>
      <c r="T12" s="83"/>
      <c r="U12" s="509" t="s">
        <v>22</v>
      </c>
    </row>
    <row r="13">
      <c r="A13" s="236">
        <v>1169.0</v>
      </c>
      <c r="B13" s="885">
        <v>45937.0</v>
      </c>
      <c r="C13" s="325">
        <v>0.8486111111111111</v>
      </c>
      <c r="D13" s="325">
        <v>0.9458333333333333</v>
      </c>
      <c r="E13" s="667" t="s">
        <v>146</v>
      </c>
      <c r="F13" s="667" t="s">
        <v>2377</v>
      </c>
      <c r="G13" s="182" t="s">
        <v>167</v>
      </c>
      <c r="H13" s="182" t="s">
        <v>2378</v>
      </c>
      <c r="I13" s="182" t="s">
        <v>2379</v>
      </c>
      <c r="J13" s="191">
        <v>45938.0</v>
      </c>
      <c r="K13" s="855">
        <v>0.7902777777777777</v>
      </c>
      <c r="L13" s="853"/>
      <c r="M13" s="649">
        <v>81994.0</v>
      </c>
      <c r="N13" s="456">
        <v>82067.0</v>
      </c>
      <c r="O13" s="184">
        <f t="shared" si="1"/>
        <v>73</v>
      </c>
      <c r="P13" s="187" t="s">
        <v>19</v>
      </c>
      <c r="Q13" s="648" t="s">
        <v>50</v>
      </c>
      <c r="R13" s="456" t="s">
        <v>2380</v>
      </c>
      <c r="S13" s="881">
        <v>0.5326388888888889</v>
      </c>
      <c r="T13" s="83"/>
      <c r="U13" s="509" t="s">
        <v>22</v>
      </c>
    </row>
    <row r="14">
      <c r="A14" s="236">
        <v>1170.0</v>
      </c>
      <c r="B14" s="885">
        <v>45937.0</v>
      </c>
      <c r="C14" s="325">
        <v>0.975</v>
      </c>
      <c r="D14" s="325">
        <v>0.06597222222222222</v>
      </c>
      <c r="E14" s="667" t="s">
        <v>1222</v>
      </c>
      <c r="F14" s="667" t="s">
        <v>2384</v>
      </c>
      <c r="G14" s="182" t="s">
        <v>25</v>
      </c>
      <c r="H14" s="519" t="s">
        <v>333</v>
      </c>
      <c r="I14" s="519" t="s">
        <v>2400</v>
      </c>
      <c r="J14" s="191">
        <v>45938.0</v>
      </c>
      <c r="K14" s="296">
        <v>0.20625</v>
      </c>
      <c r="L14" s="853"/>
      <c r="M14" s="649">
        <v>77262.0</v>
      </c>
      <c r="N14" s="456">
        <v>77398.0</v>
      </c>
      <c r="O14" s="184">
        <f t="shared" si="1"/>
        <v>136</v>
      </c>
      <c r="P14" s="187" t="s">
        <v>19</v>
      </c>
      <c r="Q14" s="648" t="s">
        <v>70</v>
      </c>
      <c r="R14" s="219"/>
      <c r="S14" s="881"/>
      <c r="T14" s="30" t="s">
        <v>54</v>
      </c>
      <c r="U14" s="509" t="s">
        <v>22</v>
      </c>
    </row>
    <row r="15">
      <c r="A15" s="236">
        <v>1171.0</v>
      </c>
      <c r="B15" s="732">
        <v>45938.0</v>
      </c>
      <c r="C15" s="208">
        <v>0.25</v>
      </c>
      <c r="D15" s="305" t="s">
        <v>2401</v>
      </c>
      <c r="E15" s="182" t="s">
        <v>24</v>
      </c>
      <c r="F15" s="667" t="s">
        <v>141</v>
      </c>
      <c r="G15" s="182" t="s">
        <v>25</v>
      </c>
      <c r="H15" s="869" t="s">
        <v>2126</v>
      </c>
      <c r="I15" s="667" t="s">
        <v>85</v>
      </c>
      <c r="J15" s="732">
        <v>45938.0</v>
      </c>
      <c r="K15" s="208">
        <v>0.26180555555555557</v>
      </c>
      <c r="L15" s="853"/>
      <c r="M15" s="182">
        <v>67652.0</v>
      </c>
      <c r="N15" s="649">
        <v>67664.0</v>
      </c>
      <c r="O15" s="184">
        <f t="shared" si="1"/>
        <v>12</v>
      </c>
      <c r="P15" s="187" t="s">
        <v>19</v>
      </c>
      <c r="Q15" s="648" t="s">
        <v>70</v>
      </c>
      <c r="R15" s="649" t="s">
        <v>2402</v>
      </c>
      <c r="S15" s="881"/>
      <c r="T15" s="883" t="s">
        <v>54</v>
      </c>
      <c r="U15" s="509" t="s">
        <v>22</v>
      </c>
    </row>
    <row r="16">
      <c r="A16" s="236">
        <v>1172.0</v>
      </c>
      <c r="B16" s="191">
        <v>45938.0</v>
      </c>
      <c r="C16" s="208">
        <v>0.25</v>
      </c>
      <c r="D16" s="208">
        <v>0.23333333333333334</v>
      </c>
      <c r="E16" s="182" t="s">
        <v>190</v>
      </c>
      <c r="F16" s="667" t="s">
        <v>2403</v>
      </c>
      <c r="G16" s="182" t="s">
        <v>25</v>
      </c>
      <c r="H16" s="869" t="s">
        <v>1686</v>
      </c>
      <c r="I16" s="667" t="s">
        <v>2404</v>
      </c>
      <c r="J16" s="191">
        <v>45938.0</v>
      </c>
      <c r="K16" s="208">
        <v>0.6611111111111111</v>
      </c>
      <c r="L16" s="853"/>
      <c r="M16" s="182">
        <v>58822.0</v>
      </c>
      <c r="N16" s="49">
        <v>58975.0</v>
      </c>
      <c r="O16" s="184">
        <f t="shared" si="1"/>
        <v>153</v>
      </c>
      <c r="P16" s="187" t="s">
        <v>19</v>
      </c>
      <c r="Q16" s="648" t="s">
        <v>50</v>
      </c>
      <c r="R16" s="456" t="s">
        <v>2405</v>
      </c>
      <c r="S16" s="881">
        <v>0.5361111111111111</v>
      </c>
      <c r="T16" s="30" t="s">
        <v>54</v>
      </c>
      <c r="U16" s="509" t="s">
        <v>22</v>
      </c>
    </row>
    <row r="17">
      <c r="A17" s="236">
        <v>1173.0</v>
      </c>
      <c r="B17" s="191">
        <v>45938.0</v>
      </c>
      <c r="C17" s="208">
        <v>0.2916666666666667</v>
      </c>
      <c r="D17" s="208">
        <v>0.2902777777777778</v>
      </c>
      <c r="E17" s="182" t="s">
        <v>24</v>
      </c>
      <c r="F17" s="456" t="s">
        <v>267</v>
      </c>
      <c r="G17" s="182" t="s">
        <v>25</v>
      </c>
      <c r="H17" s="869" t="s">
        <v>2126</v>
      </c>
      <c r="I17" s="667" t="s">
        <v>85</v>
      </c>
      <c r="J17" s="191">
        <v>45938.0</v>
      </c>
      <c r="K17" s="208">
        <v>0.4</v>
      </c>
      <c r="L17" s="853"/>
      <c r="M17" s="182">
        <v>67679.0</v>
      </c>
      <c r="N17" s="478">
        <v>67788.0</v>
      </c>
      <c r="O17" s="184">
        <f t="shared" si="1"/>
        <v>109</v>
      </c>
      <c r="P17" s="187" t="s">
        <v>19</v>
      </c>
      <c r="Q17" s="648" t="s">
        <v>50</v>
      </c>
      <c r="R17" s="649" t="s">
        <v>2402</v>
      </c>
      <c r="S17" s="881"/>
      <c r="T17" s="30" t="s">
        <v>54</v>
      </c>
      <c r="U17" s="509" t="s">
        <v>22</v>
      </c>
    </row>
    <row r="18">
      <c r="A18" s="236">
        <v>1174.0</v>
      </c>
      <c r="B18" s="191">
        <v>45938.0</v>
      </c>
      <c r="C18" s="208">
        <v>0.4375</v>
      </c>
      <c r="D18" s="208">
        <v>0.48055555555555557</v>
      </c>
      <c r="E18" s="182" t="s">
        <v>24</v>
      </c>
      <c r="F18" s="649" t="s">
        <v>1922</v>
      </c>
      <c r="G18" s="182" t="s">
        <v>576</v>
      </c>
      <c r="H18" s="869" t="s">
        <v>896</v>
      </c>
      <c r="I18" s="869" t="s">
        <v>188</v>
      </c>
      <c r="J18" s="191">
        <v>45938.0</v>
      </c>
      <c r="K18" s="208">
        <v>0.5166666666666667</v>
      </c>
      <c r="L18" s="853"/>
      <c r="M18" s="886">
        <v>192791.0</v>
      </c>
      <c r="N18" s="49">
        <v>192814.0</v>
      </c>
      <c r="O18" s="184">
        <f t="shared" si="1"/>
        <v>23</v>
      </c>
      <c r="P18" s="187" t="s">
        <v>19</v>
      </c>
      <c r="Q18" s="648" t="s">
        <v>50</v>
      </c>
      <c r="R18" s="48" t="s">
        <v>2406</v>
      </c>
      <c r="S18" s="881">
        <v>0.4861111111111111</v>
      </c>
      <c r="T18" s="30" t="s">
        <v>54</v>
      </c>
      <c r="U18" s="509" t="s">
        <v>22</v>
      </c>
    </row>
    <row r="19">
      <c r="A19" s="887">
        <v>1175.0</v>
      </c>
      <c r="B19" s="191">
        <v>45938.0</v>
      </c>
      <c r="C19" s="208">
        <v>0.44375</v>
      </c>
      <c r="D19" s="208">
        <v>0.4673611111111111</v>
      </c>
      <c r="E19" s="182" t="s">
        <v>35</v>
      </c>
      <c r="F19" s="649" t="s">
        <v>2407</v>
      </c>
      <c r="G19" s="182" t="s">
        <v>18</v>
      </c>
      <c r="H19" s="869" t="s">
        <v>2408</v>
      </c>
      <c r="I19" s="869" t="s">
        <v>2409</v>
      </c>
      <c r="J19" s="191">
        <v>45938.0</v>
      </c>
      <c r="K19" s="244"/>
      <c r="L19" s="853"/>
      <c r="M19" s="182">
        <v>175834.0</v>
      </c>
      <c r="N19" s="6"/>
      <c r="O19" s="184">
        <f t="shared" si="1"/>
        <v>-175834</v>
      </c>
      <c r="P19" s="187" t="s">
        <v>147</v>
      </c>
      <c r="Q19" s="648" t="s">
        <v>50</v>
      </c>
      <c r="R19" s="49" t="s">
        <v>2410</v>
      </c>
      <c r="S19" s="881">
        <v>0.49444444444444446</v>
      </c>
      <c r="T19" s="83"/>
      <c r="U19" s="509" t="s">
        <v>22</v>
      </c>
    </row>
    <row r="20">
      <c r="A20" s="887">
        <v>1176.0</v>
      </c>
      <c r="B20" s="191">
        <v>45938.0</v>
      </c>
      <c r="C20" s="208">
        <v>0.5729166666666666</v>
      </c>
      <c r="D20" s="208">
        <v>0.6284722222222222</v>
      </c>
      <c r="E20" s="182" t="s">
        <v>1822</v>
      </c>
      <c r="F20" s="649" t="s">
        <v>2411</v>
      </c>
      <c r="G20" s="182" t="s">
        <v>18</v>
      </c>
      <c r="H20" s="888"/>
      <c r="I20" s="869" t="s">
        <v>2412</v>
      </c>
      <c r="J20" s="191">
        <v>45938.0</v>
      </c>
      <c r="K20" s="208">
        <v>0.6805555555555556</v>
      </c>
      <c r="L20" s="853"/>
      <c r="M20" s="519">
        <v>206233.0</v>
      </c>
      <c r="N20" s="49">
        <v>206306.0</v>
      </c>
      <c r="O20" s="184">
        <f t="shared" si="1"/>
        <v>73</v>
      </c>
      <c r="P20" s="187" t="s">
        <v>19</v>
      </c>
      <c r="Q20" s="648" t="s">
        <v>50</v>
      </c>
      <c r="R20" s="55" t="s">
        <v>2413</v>
      </c>
      <c r="S20" s="881"/>
      <c r="T20" s="83"/>
      <c r="U20" s="509" t="s">
        <v>22</v>
      </c>
    </row>
    <row r="21">
      <c r="A21" s="887">
        <v>1177.0</v>
      </c>
      <c r="B21" s="191">
        <v>45938.0</v>
      </c>
      <c r="C21" s="208">
        <v>0.7076388888888889</v>
      </c>
      <c r="D21" s="208">
        <v>0.7076388888888889</v>
      </c>
      <c r="E21" s="182" t="s">
        <v>2414</v>
      </c>
      <c r="F21" s="649" t="s">
        <v>2415</v>
      </c>
      <c r="G21" s="182" t="s">
        <v>351</v>
      </c>
      <c r="H21" s="869" t="s">
        <v>1964</v>
      </c>
      <c r="I21" s="869" t="s">
        <v>2416</v>
      </c>
      <c r="J21" s="191">
        <v>45938.0</v>
      </c>
      <c r="K21" s="208">
        <v>0.7972222222222223</v>
      </c>
      <c r="L21" s="853"/>
      <c r="M21" s="182">
        <v>73612.0</v>
      </c>
      <c r="N21" s="49">
        <v>73678.0</v>
      </c>
      <c r="O21" s="184">
        <f t="shared" si="1"/>
        <v>66</v>
      </c>
      <c r="P21" s="187" t="s">
        <v>19</v>
      </c>
      <c r="Q21" s="648" t="s">
        <v>50</v>
      </c>
      <c r="R21" s="48" t="s">
        <v>2417</v>
      </c>
      <c r="S21" s="881"/>
      <c r="T21" s="30" t="s">
        <v>54</v>
      </c>
      <c r="U21" s="509" t="s">
        <v>22</v>
      </c>
    </row>
    <row r="22">
      <c r="A22" s="887">
        <v>1178.0</v>
      </c>
      <c r="B22" s="191">
        <v>45938.0</v>
      </c>
      <c r="C22" s="208">
        <v>0.7111111111111111</v>
      </c>
      <c r="D22" s="208">
        <v>0.7111111111111111</v>
      </c>
      <c r="E22" s="182" t="s">
        <v>48</v>
      </c>
      <c r="F22" s="649" t="s">
        <v>2418</v>
      </c>
      <c r="G22" s="182" t="s">
        <v>25</v>
      </c>
      <c r="H22" s="869" t="s">
        <v>333</v>
      </c>
      <c r="I22" s="869" t="s">
        <v>1371</v>
      </c>
      <c r="J22" s="191">
        <v>45938.0</v>
      </c>
      <c r="K22" s="208">
        <v>0.7854166666666667</v>
      </c>
      <c r="L22" s="853"/>
      <c r="M22" s="182">
        <v>77791.0</v>
      </c>
      <c r="N22" s="55">
        <v>77807.0</v>
      </c>
      <c r="O22" s="184">
        <f t="shared" si="1"/>
        <v>16</v>
      </c>
      <c r="P22" s="187" t="s">
        <v>19</v>
      </c>
      <c r="Q22" s="648" t="s">
        <v>50</v>
      </c>
      <c r="R22" s="55" t="s">
        <v>2397</v>
      </c>
      <c r="S22" s="881"/>
      <c r="T22" s="30" t="s">
        <v>54</v>
      </c>
      <c r="U22" s="509" t="s">
        <v>22</v>
      </c>
    </row>
    <row r="23">
      <c r="A23" s="6"/>
      <c r="B23" s="6"/>
      <c r="C23" s="6"/>
      <c r="D23" s="6"/>
      <c r="E23" s="6"/>
      <c r="F23" s="6"/>
      <c r="G23" s="6"/>
      <c r="H23" s="6"/>
      <c r="I23" s="6"/>
      <c r="J23" s="6"/>
      <c r="K23" s="6"/>
      <c r="M23" s="6"/>
      <c r="N23" s="6"/>
      <c r="O23" s="184">
        <f t="shared" si="1"/>
        <v>0</v>
      </c>
      <c r="P23" s="187" t="s">
        <v>386</v>
      </c>
      <c r="Q23" s="648" t="s">
        <v>50</v>
      </c>
      <c r="R23" s="6"/>
      <c r="S23" s="881"/>
      <c r="T23" s="83"/>
    </row>
    <row r="24">
      <c r="A24" s="6"/>
      <c r="B24" s="6"/>
      <c r="C24" s="6"/>
      <c r="D24" s="6"/>
      <c r="E24" s="6"/>
      <c r="F24" s="6"/>
      <c r="G24" s="6"/>
      <c r="H24" s="6"/>
      <c r="I24" s="6"/>
      <c r="J24" s="6"/>
      <c r="K24" s="6"/>
      <c r="M24" s="6"/>
      <c r="N24" s="6"/>
      <c r="O24" s="6"/>
      <c r="P24" s="187" t="s">
        <v>386</v>
      </c>
      <c r="Q24" s="648" t="s">
        <v>50</v>
      </c>
      <c r="R24" s="6"/>
      <c r="S24" s="881"/>
      <c r="T24" s="83"/>
    </row>
    <row r="25">
      <c r="A25" s="6"/>
      <c r="B25" s="6"/>
      <c r="C25" s="6"/>
      <c r="D25" s="6"/>
      <c r="E25" s="6"/>
      <c r="F25" s="6"/>
      <c r="G25" s="6"/>
      <c r="H25" s="6"/>
      <c r="I25" s="6"/>
      <c r="J25" s="6"/>
      <c r="K25" s="6"/>
      <c r="M25" s="6"/>
      <c r="N25" s="6"/>
      <c r="O25" s="6"/>
      <c r="P25" s="187" t="s">
        <v>386</v>
      </c>
      <c r="Q25" s="648" t="s">
        <v>50</v>
      </c>
      <c r="R25" s="6"/>
      <c r="S25" s="32"/>
    </row>
    <row r="26">
      <c r="S26" s="83"/>
    </row>
    <row r="27">
      <c r="S27" s="83"/>
    </row>
    <row r="28">
      <c r="S28" s="83"/>
    </row>
    <row r="29">
      <c r="I29" s="637"/>
      <c r="S29" s="83"/>
    </row>
    <row r="30">
      <c r="S30" s="83"/>
    </row>
    <row r="31">
      <c r="S31" s="83"/>
    </row>
    <row r="32">
      <c r="S32" s="83"/>
    </row>
    <row r="33">
      <c r="S33" s="83"/>
    </row>
    <row r="34">
      <c r="S34" s="83"/>
    </row>
    <row r="35">
      <c r="S35" s="83"/>
    </row>
    <row r="36">
      <c r="S36" s="83"/>
    </row>
    <row r="37">
      <c r="S37" s="83"/>
    </row>
    <row r="38">
      <c r="S38" s="83"/>
    </row>
    <row r="39">
      <c r="S39" s="83"/>
    </row>
    <row r="40">
      <c r="S40" s="83"/>
    </row>
    <row r="41">
      <c r="S41" s="83"/>
    </row>
    <row r="42">
      <c r="S42" s="83"/>
    </row>
    <row r="43">
      <c r="S43" s="83"/>
    </row>
    <row r="44">
      <c r="S44" s="83"/>
    </row>
    <row r="45">
      <c r="S45" s="83"/>
    </row>
    <row r="46">
      <c r="S46" s="83"/>
    </row>
    <row r="47">
      <c r="S47" s="83"/>
    </row>
    <row r="48">
      <c r="S48" s="83"/>
    </row>
    <row r="49">
      <c r="S49" s="83"/>
    </row>
    <row r="50">
      <c r="S50" s="83"/>
    </row>
    <row r="51">
      <c r="S51" s="83"/>
    </row>
    <row r="52">
      <c r="S52" s="83"/>
    </row>
    <row r="53">
      <c r="S53" s="83"/>
    </row>
    <row r="54">
      <c r="S54" s="83"/>
    </row>
    <row r="55">
      <c r="S55" s="83"/>
    </row>
    <row r="56">
      <c r="S56" s="83"/>
    </row>
    <row r="57">
      <c r="S57" s="83"/>
    </row>
    <row r="58">
      <c r="S58" s="83"/>
    </row>
    <row r="59">
      <c r="S59" s="83"/>
    </row>
    <row r="60">
      <c r="S60" s="83"/>
    </row>
    <row r="61">
      <c r="S61" s="83"/>
    </row>
    <row r="62">
      <c r="S62" s="83"/>
    </row>
    <row r="63">
      <c r="S63" s="83"/>
    </row>
    <row r="64">
      <c r="S64" s="83"/>
    </row>
    <row r="65">
      <c r="S65" s="83"/>
    </row>
    <row r="66">
      <c r="S66" s="83"/>
    </row>
    <row r="67">
      <c r="S67" s="83"/>
    </row>
    <row r="68">
      <c r="S68" s="83"/>
    </row>
    <row r="69">
      <c r="S69" s="83"/>
    </row>
    <row r="70">
      <c r="S70" s="83"/>
    </row>
    <row r="71">
      <c r="S71" s="83"/>
    </row>
    <row r="72">
      <c r="S72" s="83"/>
    </row>
    <row r="73">
      <c r="S73" s="83"/>
    </row>
    <row r="74">
      <c r="S74" s="83"/>
    </row>
    <row r="75">
      <c r="S75" s="83"/>
    </row>
    <row r="76">
      <c r="S76" s="83"/>
    </row>
    <row r="77">
      <c r="S77" s="83"/>
    </row>
    <row r="78">
      <c r="S78" s="83"/>
    </row>
    <row r="79">
      <c r="S79" s="83"/>
    </row>
    <row r="80">
      <c r="S80" s="83"/>
    </row>
    <row r="81">
      <c r="S81" s="83"/>
    </row>
    <row r="82">
      <c r="S82" s="83"/>
    </row>
    <row r="83">
      <c r="S83" s="83"/>
    </row>
    <row r="84">
      <c r="S84" s="83"/>
    </row>
    <row r="85">
      <c r="S85" s="83"/>
    </row>
    <row r="86">
      <c r="S86" s="83"/>
    </row>
    <row r="87">
      <c r="S87" s="83"/>
    </row>
    <row r="88">
      <c r="S88" s="83"/>
    </row>
    <row r="89">
      <c r="S89" s="83"/>
    </row>
    <row r="90">
      <c r="S90" s="83"/>
    </row>
    <row r="91">
      <c r="S91" s="83"/>
    </row>
    <row r="92">
      <c r="S92" s="83"/>
    </row>
    <row r="93">
      <c r="S93" s="83"/>
    </row>
    <row r="94">
      <c r="S94" s="83"/>
    </row>
    <row r="95">
      <c r="S95" s="83"/>
    </row>
    <row r="96">
      <c r="S96" s="83"/>
    </row>
    <row r="97">
      <c r="S97" s="83"/>
    </row>
    <row r="98">
      <c r="S98" s="83"/>
    </row>
    <row r="99">
      <c r="S99" s="83"/>
    </row>
    <row r="100">
      <c r="S100" s="83"/>
    </row>
    <row r="101">
      <c r="S101" s="83"/>
    </row>
    <row r="102">
      <c r="S102" s="83"/>
    </row>
    <row r="103">
      <c r="S103" s="83"/>
    </row>
    <row r="104">
      <c r="S104" s="83"/>
    </row>
    <row r="105">
      <c r="S105" s="83"/>
    </row>
    <row r="106">
      <c r="S106" s="83"/>
    </row>
    <row r="107">
      <c r="S107" s="83"/>
    </row>
    <row r="108">
      <c r="S108" s="83"/>
    </row>
    <row r="109">
      <c r="S109" s="83"/>
    </row>
    <row r="110">
      <c r="S110" s="83"/>
    </row>
    <row r="111">
      <c r="S111" s="83"/>
    </row>
    <row r="112">
      <c r="S112" s="83"/>
    </row>
    <row r="113">
      <c r="S113" s="83"/>
    </row>
    <row r="114">
      <c r="S114" s="83"/>
    </row>
    <row r="115">
      <c r="S115" s="83"/>
    </row>
    <row r="116">
      <c r="S116" s="83"/>
    </row>
    <row r="117">
      <c r="S117" s="83"/>
    </row>
    <row r="118">
      <c r="S118" s="83"/>
    </row>
    <row r="119">
      <c r="S119" s="83"/>
    </row>
    <row r="120">
      <c r="S120" s="83"/>
    </row>
    <row r="121">
      <c r="S121" s="83"/>
    </row>
    <row r="122">
      <c r="S122" s="83"/>
    </row>
    <row r="123">
      <c r="S123" s="83"/>
    </row>
    <row r="124">
      <c r="S124" s="83"/>
    </row>
    <row r="125">
      <c r="S125" s="83"/>
    </row>
    <row r="126">
      <c r="S126" s="83"/>
    </row>
    <row r="127">
      <c r="S127" s="83"/>
    </row>
    <row r="128">
      <c r="S128" s="83"/>
    </row>
    <row r="129">
      <c r="S129" s="83"/>
    </row>
    <row r="130">
      <c r="S130" s="83"/>
    </row>
    <row r="131">
      <c r="S131" s="83"/>
    </row>
    <row r="132">
      <c r="S132" s="83"/>
    </row>
    <row r="133">
      <c r="S133" s="83"/>
    </row>
    <row r="134">
      <c r="S134" s="83"/>
    </row>
    <row r="135">
      <c r="S135" s="83"/>
    </row>
    <row r="136">
      <c r="S136" s="83"/>
    </row>
    <row r="137">
      <c r="S137" s="83"/>
    </row>
    <row r="138">
      <c r="S138" s="83"/>
    </row>
    <row r="139">
      <c r="S139" s="83"/>
    </row>
    <row r="140">
      <c r="S140" s="83"/>
    </row>
    <row r="141">
      <c r="S141" s="83"/>
    </row>
    <row r="142">
      <c r="S142" s="83"/>
    </row>
    <row r="143">
      <c r="S143" s="83"/>
    </row>
    <row r="144">
      <c r="S144" s="83"/>
    </row>
    <row r="145">
      <c r="S145" s="83"/>
    </row>
    <row r="146">
      <c r="S146" s="83"/>
    </row>
    <row r="147">
      <c r="S147" s="83"/>
    </row>
    <row r="148">
      <c r="S148" s="83"/>
    </row>
    <row r="149">
      <c r="S149" s="83"/>
    </row>
    <row r="150">
      <c r="S150" s="83"/>
    </row>
    <row r="151">
      <c r="S151" s="83"/>
    </row>
    <row r="152">
      <c r="S152" s="83"/>
    </row>
    <row r="153">
      <c r="S153" s="83"/>
    </row>
    <row r="154">
      <c r="S154" s="83"/>
    </row>
    <row r="155">
      <c r="S155" s="83"/>
    </row>
    <row r="156">
      <c r="S156" s="83"/>
    </row>
    <row r="157">
      <c r="S157" s="83"/>
    </row>
    <row r="158">
      <c r="S158" s="83"/>
    </row>
    <row r="159">
      <c r="S159" s="83"/>
    </row>
    <row r="160">
      <c r="S160" s="83"/>
    </row>
    <row r="161">
      <c r="S161" s="83"/>
    </row>
    <row r="162">
      <c r="S162" s="83"/>
    </row>
    <row r="163">
      <c r="S163" s="83"/>
    </row>
    <row r="164">
      <c r="S164" s="83"/>
    </row>
    <row r="165">
      <c r="S165" s="83"/>
    </row>
    <row r="166">
      <c r="S166" s="83"/>
    </row>
    <row r="167">
      <c r="S167" s="83"/>
    </row>
    <row r="168">
      <c r="S168" s="83"/>
    </row>
    <row r="169">
      <c r="S169" s="83"/>
    </row>
    <row r="170">
      <c r="S170" s="83"/>
    </row>
    <row r="171">
      <c r="S171" s="83"/>
    </row>
    <row r="172">
      <c r="S172" s="83"/>
    </row>
    <row r="173">
      <c r="S173" s="83"/>
    </row>
    <row r="174">
      <c r="S174" s="83"/>
    </row>
    <row r="175">
      <c r="S175" s="83"/>
    </row>
    <row r="176">
      <c r="S176" s="83"/>
    </row>
    <row r="177">
      <c r="S177" s="83"/>
    </row>
    <row r="178">
      <c r="S178" s="83"/>
    </row>
    <row r="179">
      <c r="S179" s="83"/>
    </row>
    <row r="180">
      <c r="S180" s="83"/>
    </row>
    <row r="181">
      <c r="S181" s="83"/>
    </row>
    <row r="182">
      <c r="S182" s="83"/>
    </row>
    <row r="183">
      <c r="S183" s="83"/>
    </row>
    <row r="184">
      <c r="S184" s="83"/>
    </row>
    <row r="185">
      <c r="S185" s="83"/>
    </row>
    <row r="186">
      <c r="S186" s="83"/>
    </row>
    <row r="187">
      <c r="S187" s="83"/>
    </row>
    <row r="188">
      <c r="S188" s="83"/>
    </row>
    <row r="189">
      <c r="S189" s="83"/>
    </row>
    <row r="190">
      <c r="S190" s="83"/>
    </row>
    <row r="191">
      <c r="S191" s="83"/>
    </row>
    <row r="192">
      <c r="S192" s="83"/>
    </row>
    <row r="193">
      <c r="S193" s="83"/>
    </row>
    <row r="194">
      <c r="S194" s="83"/>
    </row>
    <row r="195">
      <c r="S195" s="83"/>
    </row>
    <row r="196">
      <c r="S196" s="83"/>
    </row>
    <row r="197">
      <c r="S197" s="83"/>
    </row>
    <row r="198">
      <c r="S198" s="83"/>
    </row>
    <row r="199">
      <c r="S199" s="83"/>
    </row>
    <row r="200">
      <c r="S200" s="83"/>
    </row>
    <row r="201">
      <c r="S201" s="83"/>
    </row>
    <row r="202">
      <c r="S202" s="83"/>
    </row>
    <row r="203">
      <c r="S203" s="83"/>
    </row>
    <row r="204">
      <c r="S204" s="83"/>
    </row>
    <row r="205">
      <c r="S205" s="83"/>
    </row>
    <row r="206">
      <c r="S206" s="83"/>
    </row>
    <row r="207">
      <c r="S207" s="83"/>
    </row>
    <row r="208">
      <c r="S208" s="83"/>
    </row>
    <row r="209">
      <c r="S209" s="83"/>
    </row>
    <row r="210">
      <c r="S210" s="83"/>
    </row>
    <row r="211">
      <c r="S211" s="83"/>
    </row>
    <row r="212">
      <c r="S212" s="83"/>
    </row>
    <row r="213">
      <c r="S213" s="83"/>
    </row>
    <row r="214">
      <c r="S214" s="83"/>
    </row>
    <row r="215">
      <c r="S215" s="83"/>
    </row>
    <row r="216">
      <c r="S216" s="83"/>
    </row>
    <row r="217">
      <c r="S217" s="83"/>
    </row>
    <row r="218">
      <c r="S218" s="83"/>
    </row>
    <row r="219">
      <c r="S219" s="83"/>
    </row>
    <row r="220">
      <c r="S220" s="83"/>
    </row>
    <row r="221">
      <c r="S221" s="83"/>
    </row>
    <row r="222">
      <c r="S222" s="83"/>
    </row>
    <row r="223">
      <c r="S223" s="83"/>
    </row>
    <row r="224">
      <c r="S224" s="83"/>
    </row>
    <row r="225">
      <c r="S225" s="83"/>
    </row>
    <row r="226">
      <c r="S226" s="83"/>
    </row>
    <row r="227">
      <c r="S227" s="83"/>
    </row>
    <row r="228">
      <c r="S228" s="83"/>
    </row>
    <row r="229">
      <c r="S229" s="83"/>
    </row>
    <row r="230">
      <c r="S230" s="83"/>
    </row>
    <row r="231">
      <c r="S231" s="83"/>
    </row>
    <row r="232">
      <c r="S232" s="83"/>
    </row>
    <row r="233">
      <c r="S233" s="83"/>
    </row>
    <row r="234">
      <c r="S234" s="83"/>
    </row>
    <row r="235">
      <c r="S235" s="83"/>
    </row>
    <row r="236">
      <c r="S236" s="83"/>
    </row>
    <row r="237">
      <c r="S237" s="83"/>
    </row>
    <row r="238">
      <c r="S238" s="83"/>
    </row>
    <row r="239">
      <c r="S239" s="83"/>
    </row>
    <row r="240">
      <c r="S240" s="83"/>
    </row>
    <row r="241">
      <c r="S241" s="83"/>
    </row>
    <row r="242">
      <c r="S242" s="83"/>
    </row>
    <row r="243">
      <c r="S243" s="83"/>
    </row>
    <row r="244">
      <c r="S244" s="83"/>
    </row>
    <row r="245">
      <c r="S245" s="83"/>
    </row>
    <row r="246">
      <c r="S246" s="83"/>
    </row>
    <row r="247">
      <c r="S247" s="83"/>
    </row>
    <row r="248">
      <c r="S248" s="83"/>
    </row>
    <row r="249">
      <c r="S249" s="83"/>
    </row>
    <row r="250">
      <c r="S250" s="83"/>
    </row>
    <row r="251">
      <c r="S251" s="83"/>
    </row>
    <row r="252">
      <c r="S252" s="83"/>
    </row>
    <row r="253">
      <c r="S253" s="83"/>
    </row>
    <row r="254">
      <c r="S254" s="83"/>
    </row>
    <row r="255">
      <c r="S255" s="83"/>
    </row>
    <row r="256">
      <c r="S256" s="83"/>
    </row>
    <row r="257">
      <c r="S257" s="83"/>
    </row>
    <row r="258">
      <c r="S258" s="83"/>
    </row>
    <row r="259">
      <c r="S259" s="83"/>
    </row>
    <row r="260">
      <c r="S260" s="83"/>
    </row>
    <row r="261">
      <c r="S261" s="83"/>
    </row>
    <row r="262">
      <c r="S262" s="83"/>
    </row>
    <row r="263">
      <c r="S263" s="83"/>
    </row>
    <row r="264">
      <c r="S264" s="83"/>
    </row>
    <row r="265">
      <c r="S265" s="83"/>
    </row>
    <row r="266">
      <c r="S266" s="83"/>
    </row>
    <row r="267">
      <c r="S267" s="83"/>
    </row>
    <row r="268">
      <c r="S268" s="83"/>
    </row>
    <row r="269">
      <c r="S269" s="83"/>
    </row>
    <row r="270">
      <c r="S270" s="83"/>
    </row>
    <row r="271">
      <c r="S271" s="83"/>
    </row>
    <row r="272">
      <c r="S272" s="83"/>
    </row>
    <row r="273">
      <c r="S273" s="83"/>
    </row>
    <row r="274">
      <c r="S274" s="83"/>
    </row>
    <row r="275">
      <c r="S275" s="83"/>
    </row>
    <row r="276">
      <c r="S276" s="83"/>
    </row>
    <row r="277">
      <c r="S277" s="83"/>
    </row>
    <row r="278">
      <c r="S278" s="83"/>
    </row>
    <row r="279">
      <c r="S279" s="83"/>
    </row>
    <row r="280">
      <c r="S280" s="83"/>
    </row>
    <row r="281">
      <c r="S281" s="83"/>
    </row>
    <row r="282">
      <c r="S282" s="83"/>
    </row>
    <row r="283">
      <c r="S283" s="83"/>
    </row>
    <row r="284">
      <c r="S284" s="83"/>
    </row>
    <row r="285">
      <c r="S285" s="83"/>
    </row>
    <row r="286">
      <c r="S286" s="83"/>
    </row>
    <row r="287">
      <c r="S287" s="83"/>
    </row>
    <row r="288">
      <c r="S288" s="83"/>
    </row>
    <row r="289">
      <c r="S289" s="83"/>
    </row>
    <row r="290">
      <c r="S290" s="83"/>
    </row>
    <row r="291">
      <c r="S291" s="83"/>
    </row>
    <row r="292">
      <c r="S292" s="83"/>
    </row>
    <row r="293">
      <c r="S293" s="83"/>
    </row>
    <row r="294">
      <c r="S294" s="83"/>
    </row>
    <row r="295">
      <c r="S295" s="83"/>
    </row>
    <row r="296">
      <c r="S296" s="83"/>
    </row>
    <row r="297">
      <c r="S297" s="83"/>
    </row>
    <row r="298">
      <c r="S298" s="83"/>
    </row>
    <row r="299">
      <c r="S299" s="83"/>
    </row>
    <row r="300">
      <c r="S300" s="83"/>
    </row>
    <row r="301">
      <c r="S301" s="83"/>
    </row>
    <row r="302">
      <c r="S302" s="83"/>
    </row>
    <row r="303">
      <c r="S303" s="83"/>
    </row>
    <row r="304">
      <c r="S304" s="83"/>
    </row>
    <row r="305">
      <c r="S305" s="83"/>
    </row>
    <row r="306">
      <c r="S306" s="83"/>
    </row>
    <row r="307">
      <c r="S307" s="83"/>
    </row>
    <row r="308">
      <c r="S308" s="83"/>
    </row>
    <row r="309">
      <c r="S309" s="83"/>
    </row>
    <row r="310">
      <c r="S310" s="83"/>
    </row>
    <row r="311">
      <c r="S311" s="83"/>
    </row>
    <row r="312">
      <c r="S312" s="83"/>
    </row>
    <row r="313">
      <c r="S313" s="83"/>
    </row>
    <row r="314">
      <c r="S314" s="83"/>
    </row>
    <row r="315">
      <c r="S315" s="83"/>
    </row>
    <row r="316">
      <c r="S316" s="83"/>
    </row>
    <row r="317">
      <c r="S317" s="83"/>
    </row>
    <row r="318">
      <c r="S318" s="83"/>
    </row>
    <row r="319">
      <c r="S319" s="83"/>
    </row>
    <row r="320">
      <c r="S320" s="83"/>
    </row>
    <row r="321">
      <c r="S321" s="83"/>
    </row>
    <row r="322">
      <c r="S322" s="83"/>
    </row>
    <row r="323">
      <c r="S323" s="83"/>
    </row>
    <row r="324">
      <c r="S324" s="83"/>
    </row>
    <row r="325">
      <c r="S325" s="83"/>
    </row>
    <row r="326">
      <c r="S326" s="83"/>
    </row>
    <row r="327">
      <c r="S327" s="83"/>
    </row>
    <row r="328">
      <c r="S328" s="83"/>
    </row>
    <row r="329">
      <c r="S329" s="83"/>
    </row>
    <row r="330">
      <c r="S330" s="83"/>
    </row>
    <row r="331">
      <c r="S331" s="83"/>
    </row>
    <row r="332">
      <c r="S332" s="83"/>
    </row>
    <row r="333">
      <c r="S333" s="83"/>
    </row>
    <row r="334">
      <c r="S334" s="83"/>
    </row>
    <row r="335">
      <c r="S335" s="83"/>
    </row>
    <row r="336">
      <c r="S336" s="83"/>
    </row>
    <row r="337">
      <c r="S337" s="83"/>
    </row>
    <row r="338">
      <c r="S338" s="83"/>
    </row>
    <row r="339">
      <c r="S339" s="83"/>
    </row>
    <row r="340">
      <c r="S340" s="83"/>
    </row>
    <row r="341">
      <c r="S341" s="83"/>
    </row>
    <row r="342">
      <c r="S342" s="83"/>
    </row>
    <row r="343">
      <c r="S343" s="83"/>
    </row>
    <row r="344">
      <c r="S344" s="83"/>
    </row>
    <row r="345">
      <c r="S345" s="83"/>
    </row>
    <row r="346">
      <c r="S346" s="83"/>
    </row>
    <row r="347">
      <c r="S347" s="83"/>
    </row>
    <row r="348">
      <c r="S348" s="83"/>
    </row>
    <row r="349">
      <c r="S349" s="83"/>
    </row>
    <row r="350">
      <c r="S350" s="83"/>
    </row>
    <row r="351">
      <c r="S351" s="83"/>
    </row>
    <row r="352">
      <c r="S352" s="83"/>
    </row>
    <row r="353">
      <c r="S353" s="83"/>
    </row>
    <row r="354">
      <c r="S354" s="83"/>
    </row>
    <row r="355">
      <c r="S355" s="83"/>
    </row>
    <row r="356">
      <c r="S356" s="83"/>
    </row>
    <row r="357">
      <c r="S357" s="83"/>
    </row>
    <row r="358">
      <c r="S358" s="83"/>
    </row>
    <row r="359">
      <c r="S359" s="83"/>
    </row>
    <row r="360">
      <c r="S360" s="83"/>
    </row>
    <row r="361">
      <c r="S361" s="83"/>
    </row>
    <row r="362">
      <c r="S362" s="83"/>
    </row>
    <row r="363">
      <c r="S363" s="83"/>
    </row>
    <row r="364">
      <c r="S364" s="83"/>
    </row>
    <row r="365">
      <c r="S365" s="83"/>
    </row>
    <row r="366">
      <c r="S366" s="83"/>
    </row>
    <row r="367">
      <c r="S367" s="83"/>
    </row>
    <row r="368">
      <c r="S368" s="83"/>
    </row>
    <row r="369">
      <c r="S369" s="83"/>
    </row>
    <row r="370">
      <c r="S370" s="83"/>
    </row>
    <row r="371">
      <c r="S371" s="83"/>
    </row>
    <row r="372">
      <c r="S372" s="83"/>
    </row>
    <row r="373">
      <c r="S373" s="83"/>
    </row>
    <row r="374">
      <c r="S374" s="83"/>
    </row>
    <row r="375">
      <c r="S375" s="83"/>
    </row>
    <row r="376">
      <c r="S376" s="83"/>
    </row>
    <row r="377">
      <c r="S377" s="83"/>
    </row>
    <row r="378">
      <c r="S378" s="83"/>
    </row>
    <row r="379">
      <c r="S379" s="83"/>
    </row>
    <row r="380">
      <c r="S380" s="83"/>
    </row>
    <row r="381">
      <c r="S381" s="83"/>
    </row>
    <row r="382">
      <c r="S382" s="83"/>
    </row>
    <row r="383">
      <c r="S383" s="83"/>
    </row>
    <row r="384">
      <c r="S384" s="83"/>
    </row>
    <row r="385">
      <c r="S385" s="83"/>
    </row>
    <row r="386">
      <c r="S386" s="83"/>
    </row>
    <row r="387">
      <c r="S387" s="83"/>
    </row>
    <row r="388">
      <c r="S388" s="83"/>
    </row>
    <row r="389">
      <c r="S389" s="83"/>
    </row>
    <row r="390">
      <c r="S390" s="83"/>
    </row>
    <row r="391">
      <c r="S391" s="83"/>
    </row>
    <row r="392">
      <c r="S392" s="83"/>
    </row>
    <row r="393">
      <c r="S393" s="83"/>
    </row>
    <row r="394">
      <c r="S394" s="83"/>
    </row>
    <row r="395">
      <c r="S395" s="83"/>
    </row>
    <row r="396">
      <c r="S396" s="83"/>
    </row>
    <row r="397">
      <c r="S397" s="83"/>
    </row>
    <row r="398">
      <c r="S398" s="83"/>
    </row>
    <row r="399">
      <c r="S399" s="83"/>
    </row>
    <row r="400">
      <c r="S400" s="83"/>
    </row>
    <row r="401">
      <c r="S401" s="83"/>
    </row>
    <row r="402">
      <c r="S402" s="83"/>
    </row>
    <row r="403">
      <c r="S403" s="83"/>
    </row>
    <row r="404">
      <c r="S404" s="83"/>
    </row>
    <row r="405">
      <c r="S405" s="83"/>
    </row>
    <row r="406">
      <c r="S406" s="83"/>
    </row>
    <row r="407">
      <c r="S407" s="83"/>
    </row>
    <row r="408">
      <c r="S408" s="83"/>
    </row>
    <row r="409">
      <c r="S409" s="83"/>
    </row>
    <row r="410">
      <c r="S410" s="83"/>
    </row>
    <row r="411">
      <c r="S411" s="83"/>
    </row>
    <row r="412">
      <c r="S412" s="83"/>
    </row>
    <row r="413">
      <c r="S413" s="83"/>
    </row>
    <row r="414">
      <c r="S414" s="83"/>
    </row>
    <row r="415">
      <c r="S415" s="83"/>
    </row>
    <row r="416">
      <c r="S416" s="83"/>
    </row>
    <row r="417">
      <c r="S417" s="83"/>
    </row>
    <row r="418">
      <c r="S418" s="83"/>
    </row>
    <row r="419">
      <c r="S419" s="83"/>
    </row>
    <row r="420">
      <c r="S420" s="83"/>
    </row>
    <row r="421">
      <c r="S421" s="83"/>
    </row>
    <row r="422">
      <c r="S422" s="83"/>
    </row>
    <row r="423">
      <c r="S423" s="83"/>
    </row>
    <row r="424">
      <c r="S424" s="83"/>
    </row>
    <row r="425">
      <c r="S425" s="83"/>
    </row>
    <row r="426">
      <c r="S426" s="83"/>
    </row>
    <row r="427">
      <c r="S427" s="83"/>
    </row>
    <row r="428">
      <c r="S428" s="83"/>
    </row>
    <row r="429">
      <c r="S429" s="83"/>
    </row>
    <row r="430">
      <c r="S430" s="83"/>
    </row>
    <row r="431">
      <c r="S431" s="83"/>
    </row>
    <row r="432">
      <c r="S432" s="83"/>
    </row>
    <row r="433">
      <c r="S433" s="83"/>
    </row>
    <row r="434">
      <c r="S434" s="83"/>
    </row>
    <row r="435">
      <c r="S435" s="83"/>
    </row>
    <row r="436">
      <c r="S436" s="83"/>
    </row>
    <row r="437">
      <c r="S437" s="83"/>
    </row>
    <row r="438">
      <c r="S438" s="83"/>
    </row>
    <row r="439">
      <c r="S439" s="83"/>
    </row>
    <row r="440">
      <c r="S440" s="83"/>
    </row>
    <row r="441">
      <c r="S441" s="83"/>
    </row>
    <row r="442">
      <c r="S442" s="83"/>
    </row>
    <row r="443">
      <c r="S443" s="83"/>
    </row>
    <row r="444">
      <c r="S444" s="83"/>
    </row>
    <row r="445">
      <c r="S445" s="83"/>
    </row>
    <row r="446">
      <c r="S446" s="83"/>
    </row>
    <row r="447">
      <c r="S447" s="83"/>
    </row>
    <row r="448">
      <c r="S448" s="83"/>
    </row>
    <row r="449">
      <c r="S449" s="83"/>
    </row>
    <row r="450">
      <c r="S450" s="83"/>
    </row>
    <row r="451">
      <c r="S451" s="83"/>
    </row>
    <row r="452">
      <c r="S452" s="83"/>
    </row>
    <row r="453">
      <c r="S453" s="83"/>
    </row>
    <row r="454">
      <c r="S454" s="83"/>
    </row>
    <row r="455">
      <c r="S455" s="83"/>
    </row>
    <row r="456">
      <c r="S456" s="83"/>
    </row>
    <row r="457">
      <c r="S457" s="83"/>
    </row>
    <row r="458">
      <c r="S458" s="83"/>
    </row>
    <row r="459">
      <c r="S459" s="83"/>
    </row>
    <row r="460">
      <c r="S460" s="83"/>
    </row>
    <row r="461">
      <c r="S461" s="83"/>
    </row>
    <row r="462">
      <c r="S462" s="83"/>
    </row>
    <row r="463">
      <c r="S463" s="83"/>
    </row>
    <row r="464">
      <c r="S464" s="83"/>
    </row>
    <row r="465">
      <c r="S465" s="83"/>
    </row>
    <row r="466">
      <c r="S466" s="83"/>
    </row>
    <row r="467">
      <c r="S467" s="83"/>
    </row>
    <row r="468">
      <c r="S468" s="83"/>
    </row>
    <row r="469">
      <c r="S469" s="83"/>
    </row>
    <row r="470">
      <c r="S470" s="83"/>
    </row>
    <row r="471">
      <c r="S471" s="83"/>
    </row>
    <row r="472">
      <c r="S472" s="83"/>
    </row>
    <row r="473">
      <c r="S473" s="83"/>
    </row>
    <row r="474">
      <c r="S474" s="83"/>
    </row>
    <row r="475">
      <c r="S475" s="83"/>
    </row>
    <row r="476">
      <c r="S476" s="83"/>
    </row>
    <row r="477">
      <c r="S477" s="83"/>
    </row>
    <row r="478">
      <c r="S478" s="83"/>
    </row>
    <row r="479">
      <c r="S479" s="83"/>
    </row>
    <row r="480">
      <c r="S480" s="83"/>
    </row>
    <row r="481">
      <c r="S481" s="83"/>
    </row>
    <row r="482">
      <c r="S482" s="83"/>
    </row>
    <row r="483">
      <c r="S483" s="83"/>
    </row>
    <row r="484">
      <c r="S484" s="83"/>
    </row>
    <row r="485">
      <c r="S485" s="83"/>
    </row>
    <row r="486">
      <c r="S486" s="83"/>
    </row>
    <row r="487">
      <c r="S487" s="83"/>
    </row>
    <row r="488">
      <c r="S488" s="83"/>
    </row>
    <row r="489">
      <c r="S489" s="83"/>
    </row>
    <row r="490">
      <c r="S490" s="83"/>
    </row>
    <row r="491">
      <c r="S491" s="83"/>
    </row>
    <row r="492">
      <c r="S492" s="83"/>
    </row>
    <row r="493">
      <c r="S493" s="83"/>
    </row>
    <row r="494">
      <c r="S494" s="83"/>
    </row>
    <row r="495">
      <c r="S495" s="83"/>
    </row>
    <row r="496">
      <c r="S496" s="83"/>
    </row>
    <row r="497">
      <c r="S497" s="83"/>
    </row>
    <row r="498">
      <c r="S498" s="83"/>
    </row>
    <row r="499">
      <c r="S499" s="83"/>
    </row>
    <row r="500">
      <c r="S500" s="83"/>
    </row>
    <row r="501">
      <c r="S501" s="83"/>
    </row>
    <row r="502">
      <c r="S502" s="83"/>
    </row>
    <row r="503">
      <c r="S503" s="83"/>
    </row>
    <row r="504">
      <c r="S504" s="83"/>
    </row>
    <row r="505">
      <c r="S505" s="83"/>
    </row>
    <row r="506">
      <c r="S506" s="83"/>
    </row>
    <row r="507">
      <c r="S507" s="83"/>
    </row>
    <row r="508">
      <c r="S508" s="83"/>
    </row>
    <row r="509">
      <c r="S509" s="83"/>
    </row>
    <row r="510">
      <c r="S510" s="83"/>
    </row>
    <row r="511">
      <c r="S511" s="83"/>
    </row>
    <row r="512">
      <c r="S512" s="83"/>
    </row>
    <row r="513">
      <c r="S513" s="83"/>
    </row>
    <row r="514">
      <c r="S514" s="83"/>
    </row>
    <row r="515">
      <c r="S515" s="83"/>
    </row>
    <row r="516">
      <c r="S516" s="83"/>
    </row>
    <row r="517">
      <c r="S517" s="83"/>
    </row>
    <row r="518">
      <c r="S518" s="83"/>
    </row>
    <row r="519">
      <c r="S519" s="83"/>
    </row>
    <row r="520">
      <c r="S520" s="83"/>
    </row>
    <row r="521">
      <c r="S521" s="83"/>
    </row>
    <row r="522">
      <c r="S522" s="83"/>
    </row>
    <row r="523">
      <c r="S523" s="83"/>
    </row>
    <row r="524">
      <c r="S524" s="83"/>
    </row>
    <row r="525">
      <c r="S525" s="83"/>
    </row>
    <row r="526">
      <c r="S526" s="83"/>
    </row>
    <row r="527">
      <c r="S527" s="83"/>
    </row>
    <row r="528">
      <c r="S528" s="83"/>
    </row>
    <row r="529">
      <c r="S529" s="83"/>
    </row>
    <row r="530">
      <c r="S530" s="83"/>
    </row>
    <row r="531">
      <c r="S531" s="83"/>
    </row>
    <row r="532">
      <c r="S532" s="83"/>
    </row>
    <row r="533">
      <c r="S533" s="83"/>
    </row>
    <row r="534">
      <c r="S534" s="83"/>
    </row>
    <row r="535">
      <c r="S535" s="83"/>
    </row>
    <row r="536">
      <c r="S536" s="83"/>
    </row>
    <row r="537">
      <c r="S537" s="83"/>
    </row>
    <row r="538">
      <c r="S538" s="83"/>
    </row>
    <row r="539">
      <c r="S539" s="83"/>
    </row>
    <row r="540">
      <c r="S540" s="83"/>
    </row>
    <row r="541">
      <c r="S541" s="83"/>
    </row>
    <row r="542">
      <c r="S542" s="83"/>
    </row>
    <row r="543">
      <c r="S543" s="83"/>
    </row>
    <row r="544">
      <c r="S544" s="83"/>
    </row>
    <row r="545">
      <c r="S545" s="83"/>
    </row>
    <row r="546">
      <c r="S546" s="83"/>
    </row>
    <row r="547">
      <c r="S547" s="83"/>
    </row>
    <row r="548">
      <c r="S548" s="83"/>
    </row>
    <row r="549">
      <c r="S549" s="83"/>
    </row>
    <row r="550">
      <c r="S550" s="83"/>
    </row>
    <row r="551">
      <c r="S551" s="83"/>
    </row>
    <row r="552">
      <c r="S552" s="83"/>
    </row>
    <row r="553">
      <c r="S553" s="83"/>
    </row>
    <row r="554">
      <c r="S554" s="83"/>
    </row>
    <row r="555">
      <c r="S555" s="83"/>
    </row>
    <row r="556">
      <c r="S556" s="83"/>
    </row>
    <row r="557">
      <c r="S557" s="83"/>
    </row>
    <row r="558">
      <c r="S558" s="83"/>
    </row>
    <row r="559">
      <c r="S559" s="83"/>
    </row>
    <row r="560">
      <c r="S560" s="83"/>
    </row>
    <row r="561">
      <c r="S561" s="83"/>
    </row>
    <row r="562">
      <c r="S562" s="83"/>
    </row>
    <row r="563">
      <c r="S563" s="83"/>
    </row>
    <row r="564">
      <c r="S564" s="83"/>
    </row>
    <row r="565">
      <c r="S565" s="83"/>
    </row>
    <row r="566">
      <c r="S566" s="83"/>
    </row>
    <row r="567">
      <c r="S567" s="83"/>
    </row>
    <row r="568">
      <c r="S568" s="83"/>
    </row>
    <row r="569">
      <c r="S569" s="83"/>
    </row>
    <row r="570">
      <c r="S570" s="83"/>
    </row>
    <row r="571">
      <c r="S571" s="83"/>
    </row>
    <row r="572">
      <c r="S572" s="83"/>
    </row>
    <row r="573">
      <c r="S573" s="83"/>
    </row>
    <row r="574">
      <c r="S574" s="83"/>
    </row>
    <row r="575">
      <c r="S575" s="83"/>
    </row>
    <row r="576">
      <c r="S576" s="83"/>
    </row>
    <row r="577">
      <c r="S577" s="83"/>
    </row>
    <row r="578">
      <c r="S578" s="83"/>
    </row>
    <row r="579">
      <c r="S579" s="83"/>
    </row>
    <row r="580">
      <c r="S580" s="83"/>
    </row>
    <row r="581">
      <c r="S581" s="83"/>
    </row>
    <row r="582">
      <c r="S582" s="83"/>
    </row>
    <row r="583">
      <c r="S583" s="83"/>
    </row>
    <row r="584">
      <c r="S584" s="83"/>
    </row>
    <row r="585">
      <c r="S585" s="83"/>
    </row>
    <row r="586">
      <c r="S586" s="83"/>
    </row>
    <row r="587">
      <c r="S587" s="83"/>
    </row>
    <row r="588">
      <c r="S588" s="83"/>
    </row>
    <row r="589">
      <c r="S589" s="83"/>
    </row>
    <row r="590">
      <c r="S590" s="83"/>
    </row>
    <row r="591">
      <c r="S591" s="83"/>
    </row>
    <row r="592">
      <c r="S592" s="83"/>
    </row>
    <row r="593">
      <c r="S593" s="83"/>
    </row>
    <row r="594">
      <c r="S594" s="83"/>
    </row>
    <row r="595">
      <c r="S595" s="83"/>
    </row>
    <row r="596">
      <c r="S596" s="83"/>
    </row>
    <row r="597">
      <c r="S597" s="83"/>
    </row>
    <row r="598">
      <c r="S598" s="83"/>
    </row>
    <row r="599">
      <c r="S599" s="83"/>
    </row>
    <row r="600">
      <c r="S600" s="83"/>
    </row>
    <row r="601">
      <c r="S601" s="83"/>
    </row>
    <row r="602">
      <c r="S602" s="83"/>
    </row>
    <row r="603">
      <c r="S603" s="83"/>
    </row>
    <row r="604">
      <c r="S604" s="83"/>
    </row>
    <row r="605">
      <c r="S605" s="83"/>
    </row>
    <row r="606">
      <c r="S606" s="83"/>
    </row>
    <row r="607">
      <c r="S607" s="83"/>
    </row>
    <row r="608">
      <c r="S608" s="83"/>
    </row>
    <row r="609">
      <c r="S609" s="83"/>
    </row>
    <row r="610">
      <c r="S610" s="83"/>
    </row>
    <row r="611">
      <c r="S611" s="83"/>
    </row>
    <row r="612">
      <c r="S612" s="83"/>
    </row>
    <row r="613">
      <c r="S613" s="83"/>
    </row>
    <row r="614">
      <c r="S614" s="83"/>
    </row>
    <row r="615">
      <c r="S615" s="83"/>
    </row>
    <row r="616">
      <c r="S616" s="83"/>
    </row>
    <row r="617">
      <c r="S617" s="83"/>
    </row>
    <row r="618">
      <c r="S618" s="83"/>
    </row>
    <row r="619">
      <c r="S619" s="83"/>
    </row>
    <row r="620">
      <c r="S620" s="83"/>
    </row>
    <row r="621">
      <c r="S621" s="83"/>
    </row>
    <row r="622">
      <c r="S622" s="83"/>
    </row>
    <row r="623">
      <c r="S623" s="83"/>
    </row>
    <row r="624">
      <c r="S624" s="83"/>
    </row>
    <row r="625">
      <c r="S625" s="83"/>
    </row>
    <row r="626">
      <c r="S626" s="83"/>
    </row>
    <row r="627">
      <c r="S627" s="83"/>
    </row>
    <row r="628">
      <c r="S628" s="83"/>
    </row>
    <row r="629">
      <c r="S629" s="83"/>
    </row>
    <row r="630">
      <c r="S630" s="83"/>
    </row>
    <row r="631">
      <c r="S631" s="83"/>
    </row>
    <row r="632">
      <c r="S632" s="83"/>
    </row>
    <row r="633">
      <c r="S633" s="83"/>
    </row>
    <row r="634">
      <c r="S634" s="83"/>
    </row>
    <row r="635">
      <c r="S635" s="83"/>
    </row>
    <row r="636">
      <c r="S636" s="83"/>
    </row>
    <row r="637">
      <c r="S637" s="83"/>
    </row>
    <row r="638">
      <c r="S638" s="83"/>
    </row>
    <row r="639">
      <c r="S639" s="83"/>
    </row>
    <row r="640">
      <c r="S640" s="83"/>
    </row>
    <row r="641">
      <c r="S641" s="83"/>
    </row>
    <row r="642">
      <c r="S642" s="83"/>
    </row>
    <row r="643">
      <c r="S643" s="83"/>
    </row>
    <row r="644">
      <c r="S644" s="83"/>
    </row>
    <row r="645">
      <c r="S645" s="83"/>
    </row>
    <row r="646">
      <c r="S646" s="83"/>
    </row>
    <row r="647">
      <c r="S647" s="83"/>
    </row>
    <row r="648">
      <c r="S648" s="83"/>
    </row>
    <row r="649">
      <c r="S649" s="83"/>
    </row>
    <row r="650">
      <c r="S650" s="83"/>
    </row>
    <row r="651">
      <c r="S651" s="83"/>
    </row>
    <row r="652">
      <c r="S652" s="83"/>
    </row>
    <row r="653">
      <c r="S653" s="83"/>
    </row>
    <row r="654">
      <c r="S654" s="83"/>
    </row>
    <row r="655">
      <c r="S655" s="83"/>
    </row>
    <row r="656">
      <c r="S656" s="83"/>
    </row>
    <row r="657">
      <c r="S657" s="83"/>
    </row>
    <row r="658">
      <c r="S658" s="83"/>
    </row>
    <row r="659">
      <c r="S659" s="83"/>
    </row>
    <row r="660">
      <c r="S660" s="83"/>
    </row>
    <row r="661">
      <c r="S661" s="83"/>
    </row>
    <row r="662">
      <c r="S662" s="83"/>
    </row>
    <row r="663">
      <c r="S663" s="83"/>
    </row>
    <row r="664">
      <c r="S664" s="83"/>
    </row>
    <row r="665">
      <c r="S665" s="83"/>
    </row>
    <row r="666">
      <c r="S666" s="83"/>
    </row>
    <row r="667">
      <c r="S667" s="83"/>
    </row>
    <row r="668">
      <c r="S668" s="83"/>
    </row>
    <row r="669">
      <c r="S669" s="83"/>
    </row>
    <row r="670">
      <c r="S670" s="83"/>
    </row>
    <row r="671">
      <c r="S671" s="83"/>
    </row>
    <row r="672">
      <c r="S672" s="83"/>
    </row>
    <row r="673">
      <c r="S673" s="83"/>
    </row>
    <row r="674">
      <c r="S674" s="83"/>
    </row>
    <row r="675">
      <c r="S675" s="83"/>
    </row>
    <row r="676">
      <c r="S676" s="83"/>
    </row>
    <row r="677">
      <c r="S677" s="83"/>
    </row>
    <row r="678">
      <c r="S678" s="83"/>
    </row>
    <row r="679">
      <c r="S679" s="83"/>
    </row>
    <row r="680">
      <c r="S680" s="83"/>
    </row>
    <row r="681">
      <c r="S681" s="83"/>
    </row>
    <row r="682">
      <c r="S682" s="83"/>
    </row>
    <row r="683">
      <c r="S683" s="83"/>
    </row>
    <row r="684">
      <c r="S684" s="83"/>
    </row>
    <row r="685">
      <c r="S685" s="83"/>
    </row>
    <row r="686">
      <c r="S686" s="83"/>
    </row>
    <row r="687">
      <c r="S687" s="83"/>
    </row>
    <row r="688">
      <c r="S688" s="83"/>
    </row>
    <row r="689">
      <c r="S689" s="83"/>
    </row>
    <row r="690">
      <c r="S690" s="83"/>
    </row>
    <row r="691">
      <c r="S691" s="83"/>
    </row>
    <row r="692">
      <c r="S692" s="83"/>
    </row>
    <row r="693">
      <c r="S693" s="83"/>
    </row>
    <row r="694">
      <c r="S694" s="83"/>
    </row>
    <row r="695">
      <c r="S695" s="83"/>
    </row>
    <row r="696">
      <c r="S696" s="83"/>
    </row>
    <row r="697">
      <c r="S697" s="83"/>
    </row>
    <row r="698">
      <c r="S698" s="83"/>
    </row>
    <row r="699">
      <c r="S699" s="83"/>
    </row>
    <row r="700">
      <c r="S700" s="83"/>
    </row>
    <row r="701">
      <c r="S701" s="83"/>
    </row>
    <row r="702">
      <c r="S702" s="83"/>
    </row>
    <row r="703">
      <c r="S703" s="83"/>
    </row>
    <row r="704">
      <c r="S704" s="83"/>
    </row>
    <row r="705">
      <c r="S705" s="83"/>
    </row>
    <row r="706">
      <c r="S706" s="83"/>
    </row>
    <row r="707">
      <c r="S707" s="83"/>
    </row>
    <row r="708">
      <c r="S708" s="83"/>
    </row>
    <row r="709">
      <c r="S709" s="83"/>
    </row>
    <row r="710">
      <c r="S710" s="83"/>
    </row>
    <row r="711">
      <c r="S711" s="83"/>
    </row>
    <row r="712">
      <c r="S712" s="83"/>
    </row>
    <row r="713">
      <c r="S713" s="83"/>
    </row>
    <row r="714">
      <c r="S714" s="83"/>
    </row>
    <row r="715">
      <c r="S715" s="83"/>
    </row>
    <row r="716">
      <c r="S716" s="83"/>
    </row>
    <row r="717">
      <c r="S717" s="83"/>
    </row>
    <row r="718">
      <c r="S718" s="83"/>
    </row>
    <row r="719">
      <c r="S719" s="83"/>
    </row>
    <row r="720">
      <c r="S720" s="83"/>
    </row>
    <row r="721">
      <c r="S721" s="83"/>
    </row>
    <row r="722">
      <c r="S722" s="83"/>
    </row>
    <row r="723">
      <c r="S723" s="83"/>
    </row>
    <row r="724">
      <c r="S724" s="83"/>
    </row>
    <row r="725">
      <c r="S725" s="83"/>
    </row>
    <row r="726">
      <c r="S726" s="83"/>
    </row>
    <row r="727">
      <c r="S727" s="83"/>
    </row>
    <row r="728">
      <c r="S728" s="83"/>
    </row>
    <row r="729">
      <c r="S729" s="83"/>
    </row>
    <row r="730">
      <c r="S730" s="83"/>
    </row>
    <row r="731">
      <c r="S731" s="83"/>
    </row>
    <row r="732">
      <c r="S732" s="83"/>
    </row>
    <row r="733">
      <c r="S733" s="83"/>
    </row>
    <row r="734">
      <c r="S734" s="83"/>
    </row>
    <row r="735">
      <c r="S735" s="83"/>
    </row>
    <row r="736">
      <c r="S736" s="83"/>
    </row>
    <row r="737">
      <c r="S737" s="83"/>
    </row>
    <row r="738">
      <c r="S738" s="83"/>
    </row>
    <row r="739">
      <c r="S739" s="83"/>
    </row>
    <row r="740">
      <c r="S740" s="83"/>
    </row>
    <row r="741">
      <c r="S741" s="83"/>
    </row>
    <row r="742">
      <c r="S742" s="83"/>
    </row>
    <row r="743">
      <c r="S743" s="83"/>
    </row>
    <row r="744">
      <c r="S744" s="83"/>
    </row>
    <row r="745">
      <c r="S745" s="83"/>
    </row>
    <row r="746">
      <c r="S746" s="83"/>
    </row>
    <row r="747">
      <c r="S747" s="83"/>
    </row>
    <row r="748">
      <c r="S748" s="83"/>
    </row>
    <row r="749">
      <c r="S749" s="83"/>
    </row>
    <row r="750">
      <c r="S750" s="83"/>
    </row>
    <row r="751">
      <c r="S751" s="83"/>
    </row>
    <row r="752">
      <c r="S752" s="83"/>
    </row>
    <row r="753">
      <c r="S753" s="83"/>
    </row>
    <row r="754">
      <c r="S754" s="83"/>
    </row>
    <row r="755">
      <c r="S755" s="83"/>
    </row>
    <row r="756">
      <c r="S756" s="83"/>
    </row>
    <row r="757">
      <c r="S757" s="83"/>
    </row>
    <row r="758">
      <c r="S758" s="83"/>
    </row>
    <row r="759">
      <c r="S759" s="83"/>
    </row>
    <row r="760">
      <c r="S760" s="83"/>
    </row>
    <row r="761">
      <c r="S761" s="83"/>
    </row>
    <row r="762">
      <c r="S762" s="83"/>
    </row>
    <row r="763">
      <c r="S763" s="83"/>
    </row>
    <row r="764">
      <c r="S764" s="83"/>
    </row>
    <row r="765">
      <c r="S765" s="83"/>
    </row>
    <row r="766">
      <c r="S766" s="83"/>
    </row>
    <row r="767">
      <c r="S767" s="83"/>
    </row>
    <row r="768">
      <c r="S768" s="83"/>
    </row>
    <row r="769">
      <c r="S769" s="83"/>
    </row>
    <row r="770">
      <c r="S770" s="83"/>
    </row>
    <row r="771">
      <c r="S771" s="83"/>
    </row>
    <row r="772">
      <c r="S772" s="83"/>
    </row>
    <row r="773">
      <c r="S773" s="83"/>
    </row>
    <row r="774">
      <c r="S774" s="83"/>
    </row>
    <row r="775">
      <c r="S775" s="83"/>
    </row>
    <row r="776">
      <c r="S776" s="83"/>
    </row>
    <row r="777">
      <c r="S777" s="83"/>
    </row>
    <row r="778">
      <c r="S778" s="83"/>
    </row>
    <row r="779">
      <c r="S779" s="83"/>
    </row>
    <row r="780">
      <c r="S780" s="83"/>
    </row>
    <row r="781">
      <c r="S781" s="83"/>
    </row>
    <row r="782">
      <c r="S782" s="83"/>
    </row>
    <row r="783">
      <c r="S783" s="83"/>
    </row>
    <row r="784">
      <c r="S784" s="83"/>
    </row>
    <row r="785">
      <c r="S785" s="83"/>
    </row>
    <row r="786">
      <c r="S786" s="83"/>
    </row>
    <row r="787">
      <c r="S787" s="83"/>
    </row>
    <row r="788">
      <c r="S788" s="83"/>
    </row>
    <row r="789">
      <c r="S789" s="83"/>
    </row>
    <row r="790">
      <c r="S790" s="83"/>
    </row>
    <row r="791">
      <c r="S791" s="83"/>
    </row>
    <row r="792">
      <c r="S792" s="83"/>
    </row>
    <row r="793">
      <c r="S793" s="83"/>
    </row>
    <row r="794">
      <c r="S794" s="83"/>
    </row>
    <row r="795">
      <c r="S795" s="83"/>
    </row>
    <row r="796">
      <c r="S796" s="83"/>
    </row>
    <row r="797">
      <c r="S797" s="83"/>
    </row>
    <row r="798">
      <c r="S798" s="83"/>
    </row>
    <row r="799">
      <c r="S799" s="83"/>
    </row>
    <row r="800">
      <c r="S800" s="83"/>
    </row>
    <row r="801">
      <c r="S801" s="83"/>
    </row>
    <row r="802">
      <c r="S802" s="83"/>
    </row>
    <row r="803">
      <c r="S803" s="83"/>
    </row>
    <row r="804">
      <c r="S804" s="83"/>
    </row>
    <row r="805">
      <c r="S805" s="83"/>
    </row>
    <row r="806">
      <c r="S806" s="83"/>
    </row>
    <row r="807">
      <c r="S807" s="83"/>
    </row>
    <row r="808">
      <c r="S808" s="83"/>
    </row>
    <row r="809">
      <c r="S809" s="83"/>
    </row>
    <row r="810">
      <c r="S810" s="83"/>
    </row>
    <row r="811">
      <c r="S811" s="83"/>
    </row>
    <row r="812">
      <c r="S812" s="83"/>
    </row>
    <row r="813">
      <c r="S813" s="83"/>
    </row>
    <row r="814">
      <c r="S814" s="83"/>
    </row>
    <row r="815">
      <c r="S815" s="83"/>
    </row>
    <row r="816">
      <c r="S816" s="83"/>
    </row>
    <row r="817">
      <c r="S817" s="83"/>
    </row>
    <row r="818">
      <c r="S818" s="83"/>
    </row>
    <row r="819">
      <c r="S819" s="83"/>
    </row>
    <row r="820">
      <c r="S820" s="83"/>
    </row>
    <row r="821">
      <c r="S821" s="83"/>
    </row>
    <row r="822">
      <c r="S822" s="83"/>
    </row>
    <row r="823">
      <c r="S823" s="83"/>
    </row>
    <row r="824">
      <c r="S824" s="83"/>
    </row>
    <row r="825">
      <c r="S825" s="83"/>
    </row>
    <row r="826">
      <c r="S826" s="83"/>
    </row>
    <row r="827">
      <c r="S827" s="83"/>
    </row>
    <row r="828">
      <c r="S828" s="83"/>
    </row>
    <row r="829">
      <c r="S829" s="83"/>
    </row>
    <row r="830">
      <c r="S830" s="83"/>
    </row>
    <row r="831">
      <c r="S831" s="83"/>
    </row>
    <row r="832">
      <c r="S832" s="83"/>
    </row>
    <row r="833">
      <c r="S833" s="83"/>
    </row>
    <row r="834">
      <c r="S834" s="83"/>
    </row>
    <row r="835">
      <c r="S835" s="83"/>
    </row>
    <row r="836">
      <c r="S836" s="83"/>
    </row>
    <row r="837">
      <c r="S837" s="83"/>
    </row>
    <row r="838">
      <c r="S838" s="83"/>
    </row>
    <row r="839">
      <c r="S839" s="83"/>
    </row>
    <row r="840">
      <c r="S840" s="83"/>
    </row>
    <row r="841">
      <c r="S841" s="83"/>
    </row>
    <row r="842">
      <c r="S842" s="83"/>
    </row>
    <row r="843">
      <c r="S843" s="83"/>
    </row>
    <row r="844">
      <c r="S844" s="83"/>
    </row>
    <row r="845">
      <c r="S845" s="83"/>
    </row>
    <row r="846">
      <c r="S846" s="83"/>
    </row>
    <row r="847">
      <c r="S847" s="83"/>
    </row>
    <row r="848">
      <c r="S848" s="83"/>
    </row>
    <row r="849">
      <c r="S849" s="83"/>
    </row>
    <row r="850">
      <c r="S850" s="83"/>
    </row>
    <row r="851">
      <c r="S851" s="83"/>
    </row>
    <row r="852">
      <c r="S852" s="83"/>
    </row>
    <row r="853">
      <c r="S853" s="83"/>
    </row>
    <row r="854">
      <c r="S854" s="83"/>
    </row>
    <row r="855">
      <c r="S855" s="83"/>
    </row>
    <row r="856">
      <c r="S856" s="83"/>
    </row>
    <row r="857">
      <c r="S857" s="83"/>
    </row>
    <row r="858">
      <c r="S858" s="83"/>
    </row>
    <row r="859">
      <c r="S859" s="83"/>
    </row>
    <row r="860">
      <c r="S860" s="83"/>
    </row>
    <row r="861">
      <c r="S861" s="83"/>
    </row>
    <row r="862">
      <c r="S862" s="83"/>
    </row>
    <row r="863">
      <c r="S863" s="83"/>
    </row>
    <row r="864">
      <c r="S864" s="83"/>
    </row>
    <row r="865">
      <c r="S865" s="83"/>
    </row>
    <row r="866">
      <c r="S866" s="83"/>
    </row>
    <row r="867">
      <c r="S867" s="83"/>
    </row>
    <row r="868">
      <c r="S868" s="83"/>
    </row>
    <row r="869">
      <c r="S869" s="83"/>
    </row>
    <row r="870">
      <c r="S870" s="83"/>
    </row>
    <row r="871">
      <c r="S871" s="83"/>
    </row>
    <row r="872">
      <c r="S872" s="83"/>
    </row>
    <row r="873">
      <c r="S873" s="83"/>
    </row>
    <row r="874">
      <c r="S874" s="83"/>
    </row>
    <row r="875">
      <c r="S875" s="83"/>
    </row>
    <row r="876">
      <c r="S876" s="83"/>
    </row>
    <row r="877">
      <c r="S877" s="83"/>
    </row>
    <row r="878">
      <c r="S878" s="83"/>
    </row>
    <row r="879">
      <c r="S879" s="83"/>
    </row>
    <row r="880">
      <c r="S880" s="83"/>
    </row>
    <row r="881">
      <c r="S881" s="83"/>
    </row>
    <row r="882">
      <c r="S882" s="83"/>
    </row>
    <row r="883">
      <c r="S883" s="83"/>
    </row>
    <row r="884">
      <c r="S884" s="83"/>
    </row>
    <row r="885">
      <c r="S885" s="83"/>
    </row>
    <row r="886">
      <c r="S886" s="83"/>
    </row>
    <row r="887">
      <c r="S887" s="83"/>
    </row>
    <row r="888">
      <c r="S888" s="83"/>
    </row>
    <row r="889">
      <c r="S889" s="83"/>
    </row>
    <row r="890">
      <c r="S890" s="83"/>
    </row>
    <row r="891">
      <c r="S891" s="83"/>
    </row>
    <row r="892">
      <c r="S892" s="83"/>
    </row>
    <row r="893">
      <c r="S893" s="83"/>
    </row>
    <row r="894">
      <c r="S894" s="83"/>
    </row>
    <row r="895">
      <c r="S895" s="83"/>
    </row>
    <row r="896">
      <c r="S896" s="83"/>
    </row>
    <row r="897">
      <c r="S897" s="83"/>
    </row>
    <row r="898">
      <c r="S898" s="83"/>
    </row>
    <row r="899">
      <c r="S899" s="83"/>
    </row>
    <row r="900">
      <c r="S900" s="83"/>
    </row>
    <row r="901">
      <c r="S901" s="83"/>
    </row>
    <row r="902">
      <c r="S902" s="83"/>
    </row>
    <row r="903">
      <c r="S903" s="83"/>
    </row>
    <row r="904">
      <c r="S904" s="83"/>
    </row>
    <row r="905">
      <c r="S905" s="83"/>
    </row>
    <row r="906">
      <c r="S906" s="83"/>
    </row>
    <row r="907">
      <c r="S907" s="83"/>
    </row>
    <row r="908">
      <c r="S908" s="83"/>
    </row>
    <row r="909">
      <c r="S909" s="83"/>
    </row>
    <row r="910">
      <c r="S910" s="83"/>
    </row>
    <row r="911">
      <c r="S911" s="83"/>
    </row>
    <row r="912">
      <c r="S912" s="83"/>
    </row>
    <row r="913">
      <c r="S913" s="83"/>
    </row>
    <row r="914">
      <c r="S914" s="83"/>
    </row>
    <row r="915">
      <c r="S915" s="83"/>
    </row>
    <row r="916">
      <c r="S916" s="83"/>
    </row>
    <row r="917">
      <c r="S917" s="83"/>
    </row>
    <row r="918">
      <c r="S918" s="83"/>
    </row>
    <row r="919">
      <c r="S919" s="83"/>
    </row>
    <row r="920">
      <c r="S920" s="83"/>
    </row>
    <row r="921">
      <c r="S921" s="83"/>
    </row>
    <row r="922">
      <c r="S922" s="83"/>
    </row>
    <row r="923">
      <c r="S923" s="83"/>
    </row>
    <row r="924">
      <c r="S924" s="83"/>
    </row>
    <row r="925">
      <c r="S925" s="83"/>
    </row>
    <row r="926">
      <c r="S926" s="83"/>
    </row>
    <row r="927">
      <c r="S927" s="83"/>
    </row>
    <row r="928">
      <c r="S928" s="83"/>
    </row>
    <row r="929">
      <c r="S929" s="83"/>
    </row>
    <row r="930">
      <c r="S930" s="83"/>
    </row>
    <row r="931">
      <c r="S931" s="83"/>
    </row>
    <row r="932">
      <c r="S932" s="83"/>
    </row>
    <row r="933">
      <c r="S933" s="83"/>
    </row>
    <row r="934">
      <c r="S934" s="83"/>
    </row>
    <row r="935">
      <c r="S935" s="83"/>
    </row>
    <row r="936">
      <c r="S936" s="83"/>
    </row>
    <row r="937">
      <c r="S937" s="83"/>
    </row>
    <row r="938">
      <c r="S938" s="83"/>
    </row>
    <row r="939">
      <c r="S939" s="83"/>
    </row>
    <row r="940">
      <c r="S940" s="83"/>
    </row>
    <row r="941">
      <c r="S941" s="83"/>
    </row>
    <row r="942">
      <c r="S942" s="83"/>
    </row>
    <row r="943">
      <c r="S943" s="83"/>
    </row>
    <row r="944">
      <c r="S944" s="83"/>
    </row>
    <row r="945">
      <c r="S945" s="83"/>
    </row>
    <row r="946">
      <c r="S946" s="83"/>
    </row>
    <row r="947">
      <c r="S947" s="83"/>
    </row>
    <row r="948">
      <c r="S948" s="83"/>
    </row>
    <row r="949">
      <c r="S949" s="83"/>
    </row>
    <row r="950">
      <c r="S950" s="83"/>
    </row>
    <row r="951">
      <c r="S951" s="83"/>
    </row>
    <row r="952">
      <c r="S952" s="83"/>
    </row>
    <row r="953">
      <c r="S953" s="83"/>
    </row>
    <row r="954">
      <c r="S954" s="83"/>
    </row>
    <row r="955">
      <c r="S955" s="83"/>
    </row>
    <row r="956">
      <c r="S956" s="83"/>
    </row>
    <row r="957">
      <c r="S957" s="83"/>
    </row>
    <row r="958">
      <c r="S958" s="83"/>
    </row>
    <row r="959">
      <c r="S959" s="83"/>
    </row>
    <row r="960">
      <c r="S960" s="83"/>
    </row>
    <row r="961">
      <c r="S961" s="83"/>
    </row>
    <row r="962">
      <c r="S962" s="83"/>
    </row>
    <row r="963">
      <c r="S963" s="83"/>
    </row>
    <row r="964">
      <c r="S964" s="83"/>
    </row>
    <row r="965">
      <c r="S965" s="83"/>
    </row>
    <row r="966">
      <c r="S966" s="83"/>
    </row>
    <row r="967">
      <c r="S967" s="83"/>
    </row>
    <row r="968">
      <c r="S968" s="83"/>
    </row>
    <row r="969">
      <c r="S969" s="83"/>
    </row>
    <row r="970">
      <c r="S970" s="83"/>
    </row>
    <row r="971">
      <c r="S971" s="83"/>
    </row>
    <row r="972">
      <c r="S972" s="83"/>
    </row>
    <row r="973">
      <c r="S973" s="83"/>
    </row>
    <row r="974">
      <c r="S974" s="83"/>
    </row>
    <row r="975">
      <c r="S975" s="83"/>
    </row>
    <row r="976">
      <c r="S976" s="83"/>
    </row>
    <row r="977">
      <c r="S977" s="83"/>
    </row>
    <row r="978">
      <c r="S978" s="83"/>
    </row>
    <row r="979">
      <c r="S979" s="83"/>
    </row>
    <row r="980">
      <c r="S980" s="83"/>
    </row>
    <row r="981">
      <c r="S981" s="83"/>
    </row>
    <row r="982">
      <c r="S982" s="83"/>
    </row>
    <row r="983">
      <c r="S983" s="83"/>
    </row>
    <row r="984">
      <c r="S984" s="83"/>
    </row>
    <row r="985">
      <c r="S985" s="83"/>
    </row>
    <row r="986">
      <c r="S986" s="83"/>
    </row>
    <row r="987">
      <c r="S987" s="83"/>
    </row>
    <row r="988">
      <c r="S988" s="83"/>
    </row>
    <row r="989">
      <c r="S989" s="83"/>
    </row>
    <row r="990">
      <c r="S990" s="83"/>
    </row>
  </sheetData>
  <mergeCells count="3">
    <mergeCell ref="B1:K1"/>
    <mergeCell ref="M1:O1"/>
    <mergeCell ref="P1:R1"/>
  </mergeCells>
  <conditionalFormatting sqref="P3:P25">
    <cfRule type="notContainsBlanks" dxfId="3" priority="1">
      <formula>LEN(TRIM(P3))&gt;0</formula>
    </cfRule>
  </conditionalFormatting>
  <dataValidations>
    <dataValidation type="list" allowBlank="1" showErrorMessage="1" sqref="Q3:Q25">
      <formula1>"MICHELLE,BARBARA,ANGELA,A VERIFICAR,DANIEL,BEATIZ"</formula1>
    </dataValidation>
    <dataValidation type="list" allowBlank="1" showErrorMessage="1" sqref="P3:P25">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0.75"/>
    <col customWidth="1" min="4" max="4" width="7.75"/>
    <col customWidth="1" min="5" max="5" width="10.38"/>
    <col customWidth="1" min="6" max="6" width="29.38"/>
    <col customWidth="1" min="7" max="7" width="11.38"/>
    <col customWidth="1" min="8" max="8" width="10.0"/>
    <col customWidth="1" min="9" max="9" width="16.5"/>
    <col customWidth="1" min="11" max="11" width="9.63"/>
    <col customWidth="1" min="12" max="12" width="1.0"/>
    <col customWidth="1" min="13" max="13" width="8.88"/>
    <col customWidth="1" min="14" max="14" width="8.38"/>
    <col customWidth="1" min="15" max="15" width="8.0"/>
    <col customWidth="1" min="16" max="16" width="18.38"/>
    <col customWidth="1" min="17" max="17" width="14.0"/>
    <col customWidth="1" min="18" max="18" width="29.88"/>
    <col customWidth="1" min="19" max="19" width="11.88"/>
  </cols>
  <sheetData>
    <row r="1">
      <c r="A1" s="1"/>
      <c r="B1" s="612" t="s">
        <v>199</v>
      </c>
      <c r="C1" s="99"/>
      <c r="D1" s="99"/>
      <c r="E1" s="99"/>
      <c r="F1" s="100"/>
      <c r="G1" s="100"/>
      <c r="H1" s="100"/>
      <c r="I1" s="100"/>
      <c r="J1" s="100"/>
      <c r="K1" s="101"/>
      <c r="M1" s="612" t="s">
        <v>200</v>
      </c>
      <c r="N1" s="100"/>
      <c r="O1" s="101"/>
      <c r="P1" s="172"/>
      <c r="Q1" s="173"/>
      <c r="R1" s="174"/>
      <c r="S1" s="698"/>
      <c r="T1" s="175" t="s">
        <v>385</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1161.0</v>
      </c>
      <c r="B3" s="889">
        <v>45938.0</v>
      </c>
      <c r="C3" s="733">
        <v>0.5416666666666666</v>
      </c>
      <c r="D3" s="241">
        <v>0.53125</v>
      </c>
      <c r="E3" s="734" t="s">
        <v>2339</v>
      </c>
      <c r="F3" s="494" t="s">
        <v>2340</v>
      </c>
      <c r="G3" s="734" t="s">
        <v>25</v>
      </c>
      <c r="H3" s="735" t="s">
        <v>40</v>
      </c>
      <c r="I3" s="735" t="s">
        <v>2389</v>
      </c>
      <c r="J3" s="732">
        <v>45939.0</v>
      </c>
      <c r="K3" s="241">
        <v>0.45555555555555555</v>
      </c>
      <c r="L3" s="853"/>
      <c r="M3" s="861">
        <v>47063.0</v>
      </c>
      <c r="N3" s="456">
        <v>47567.0</v>
      </c>
      <c r="O3" s="184">
        <f t="shared" ref="O3:O26" si="1">N3-M3</f>
        <v>504</v>
      </c>
      <c r="P3" s="187" t="s">
        <v>19</v>
      </c>
      <c r="Q3" s="697" t="s">
        <v>20</v>
      </c>
      <c r="R3" s="456" t="s">
        <v>1395</v>
      </c>
      <c r="S3" s="456"/>
      <c r="T3" s="509" t="s">
        <v>2260</v>
      </c>
      <c r="U3" s="509" t="s">
        <v>22</v>
      </c>
    </row>
    <row r="4">
      <c r="A4" s="887">
        <v>1175.0</v>
      </c>
      <c r="B4" s="890">
        <v>45938.0</v>
      </c>
      <c r="C4" s="208">
        <v>0.44375</v>
      </c>
      <c r="D4" s="208">
        <v>0.4673611111111111</v>
      </c>
      <c r="E4" s="182" t="s">
        <v>362</v>
      </c>
      <c r="F4" s="649" t="s">
        <v>2407</v>
      </c>
      <c r="G4" s="182" t="s">
        <v>18</v>
      </c>
      <c r="H4" s="869" t="s">
        <v>2408</v>
      </c>
      <c r="I4" s="869" t="s">
        <v>2409</v>
      </c>
      <c r="J4" s="732">
        <v>45939.0</v>
      </c>
      <c r="K4" s="208">
        <v>0.5826388888888889</v>
      </c>
      <c r="L4" s="853"/>
      <c r="M4" s="182">
        <v>175834.0</v>
      </c>
      <c r="N4" s="182">
        <v>175928.0</v>
      </c>
      <c r="O4" s="184">
        <f t="shared" si="1"/>
        <v>94</v>
      </c>
      <c r="P4" s="187" t="s">
        <v>19</v>
      </c>
      <c r="Q4" s="648" t="s">
        <v>20</v>
      </c>
      <c r="R4" s="49" t="s">
        <v>2410</v>
      </c>
      <c r="S4" s="881"/>
      <c r="T4" s="83"/>
      <c r="U4" s="509" t="s">
        <v>22</v>
      </c>
    </row>
    <row r="5">
      <c r="A5" s="236">
        <v>1179.0</v>
      </c>
      <c r="B5" s="732">
        <v>45939.0</v>
      </c>
      <c r="C5" s="241">
        <v>0.3333333333333333</v>
      </c>
      <c r="D5" s="733">
        <v>0.3451388888888889</v>
      </c>
      <c r="E5" s="734" t="s">
        <v>1596</v>
      </c>
      <c r="F5" s="494" t="s">
        <v>2419</v>
      </c>
      <c r="G5" s="734" t="s">
        <v>25</v>
      </c>
      <c r="H5" s="735" t="s">
        <v>1842</v>
      </c>
      <c r="I5" s="735" t="s">
        <v>2420</v>
      </c>
      <c r="J5" s="732">
        <v>45939.0</v>
      </c>
      <c r="K5" s="241">
        <v>0.49930555555555556</v>
      </c>
      <c r="L5" s="853"/>
      <c r="M5" s="861">
        <v>59519.0</v>
      </c>
      <c r="N5" s="456">
        <v>59642.0</v>
      </c>
      <c r="O5" s="184">
        <f t="shared" si="1"/>
        <v>123</v>
      </c>
      <c r="P5" s="187" t="s">
        <v>19</v>
      </c>
      <c r="Q5" s="697" t="s">
        <v>20</v>
      </c>
      <c r="R5" s="456" t="s">
        <v>2421</v>
      </c>
      <c r="S5" s="455">
        <v>0.4652777777777778</v>
      </c>
      <c r="T5" s="509" t="s">
        <v>2260</v>
      </c>
      <c r="U5" s="509" t="s">
        <v>22</v>
      </c>
    </row>
    <row r="6">
      <c r="A6" s="236">
        <v>1180.0</v>
      </c>
      <c r="B6" s="732">
        <v>45939.0</v>
      </c>
      <c r="C6" s="384">
        <v>0.4375</v>
      </c>
      <c r="D6" s="384">
        <v>0.4263888888888889</v>
      </c>
      <c r="E6" s="195" t="s">
        <v>24</v>
      </c>
      <c r="F6" s="475" t="s">
        <v>134</v>
      </c>
      <c r="G6" s="195" t="s">
        <v>25</v>
      </c>
      <c r="H6" s="430" t="s">
        <v>27</v>
      </c>
      <c r="I6" s="192" t="s">
        <v>28</v>
      </c>
      <c r="J6" s="732">
        <v>45939.0</v>
      </c>
      <c r="K6" s="241">
        <v>0.5104166666666666</v>
      </c>
      <c r="L6" s="853"/>
      <c r="M6" s="863" t="s">
        <v>2422</v>
      </c>
      <c r="N6" s="649">
        <v>78217.0</v>
      </c>
      <c r="O6" s="184">
        <f t="shared" si="1"/>
        <v>8</v>
      </c>
      <c r="P6" s="187" t="s">
        <v>19</v>
      </c>
      <c r="Q6" s="697" t="s">
        <v>20</v>
      </c>
      <c r="R6" s="577" t="s">
        <v>2423</v>
      </c>
      <c r="S6" s="881">
        <v>0.47638888888888886</v>
      </c>
      <c r="T6" s="509" t="s">
        <v>2260</v>
      </c>
      <c r="U6" s="509" t="s">
        <v>22</v>
      </c>
    </row>
    <row r="7">
      <c r="A7" s="236">
        <v>1181.0</v>
      </c>
      <c r="B7" s="732">
        <v>45939.0</v>
      </c>
      <c r="C7" s="241">
        <v>0.4791666666666667</v>
      </c>
      <c r="D7" s="733">
        <v>0.51875</v>
      </c>
      <c r="E7" s="195" t="s">
        <v>24</v>
      </c>
      <c r="F7" s="475" t="s">
        <v>134</v>
      </c>
      <c r="G7" s="195" t="s">
        <v>25</v>
      </c>
      <c r="H7" s="479" t="s">
        <v>27</v>
      </c>
      <c r="I7" s="475" t="s">
        <v>28</v>
      </c>
      <c r="J7" s="732">
        <v>45939.0</v>
      </c>
      <c r="K7" s="241">
        <v>0.5541666666666667</v>
      </c>
      <c r="L7" s="853"/>
      <c r="M7" s="861">
        <v>78225.0</v>
      </c>
      <c r="N7" s="456">
        <v>78234.0</v>
      </c>
      <c r="O7" s="184">
        <f t="shared" si="1"/>
        <v>9</v>
      </c>
      <c r="P7" s="187" t="s">
        <v>19</v>
      </c>
      <c r="Q7" s="697" t="s">
        <v>20</v>
      </c>
      <c r="R7" s="456" t="s">
        <v>2295</v>
      </c>
      <c r="S7" s="865"/>
      <c r="T7" s="509" t="s">
        <v>2260</v>
      </c>
      <c r="U7" s="509" t="s">
        <v>22</v>
      </c>
    </row>
    <row r="8">
      <c r="A8" s="236">
        <v>1182.0</v>
      </c>
      <c r="B8" s="732">
        <v>45939.0</v>
      </c>
      <c r="C8" s="384">
        <v>0.3333333333333333</v>
      </c>
      <c r="D8" s="891"/>
      <c r="E8" s="195" t="s">
        <v>103</v>
      </c>
      <c r="F8" s="183" t="s">
        <v>2424</v>
      </c>
      <c r="G8" s="184" t="s">
        <v>843</v>
      </c>
      <c r="H8" s="430" t="s">
        <v>844</v>
      </c>
      <c r="I8" s="183" t="s">
        <v>2425</v>
      </c>
      <c r="J8" s="732">
        <v>45939.0</v>
      </c>
      <c r="K8" s="208">
        <v>0.3263888888888889</v>
      </c>
      <c r="L8" s="853"/>
      <c r="M8" s="866" t="s">
        <v>2426</v>
      </c>
      <c r="N8" s="649">
        <v>70294.0</v>
      </c>
      <c r="O8" s="184">
        <f t="shared" si="1"/>
        <v>0</v>
      </c>
      <c r="P8" s="187" t="s">
        <v>43</v>
      </c>
      <c r="Q8" s="648" t="s">
        <v>20</v>
      </c>
      <c r="R8" s="649" t="s">
        <v>2427</v>
      </c>
      <c r="S8" s="867"/>
      <c r="T8" s="868"/>
      <c r="U8" s="509" t="s">
        <v>22</v>
      </c>
    </row>
    <row r="9">
      <c r="A9" s="236">
        <v>1183.0</v>
      </c>
      <c r="B9" s="732">
        <v>45939.0</v>
      </c>
      <c r="C9" s="208">
        <v>0.5625</v>
      </c>
      <c r="D9" s="244"/>
      <c r="E9" s="182" t="s">
        <v>190</v>
      </c>
      <c r="F9" s="667" t="s">
        <v>2428</v>
      </c>
      <c r="G9" s="182" t="s">
        <v>90</v>
      </c>
      <c r="H9" s="869" t="s">
        <v>92</v>
      </c>
      <c r="I9" s="667" t="s">
        <v>2429</v>
      </c>
      <c r="J9" s="732">
        <v>45939.0</v>
      </c>
      <c r="K9" s="244"/>
      <c r="L9" s="853"/>
      <c r="M9" s="244"/>
      <c r="N9" s="859"/>
      <c r="O9" s="184">
        <f t="shared" si="1"/>
        <v>0</v>
      </c>
      <c r="P9" s="187" t="s">
        <v>43</v>
      </c>
      <c r="Q9" s="648" t="s">
        <v>20</v>
      </c>
      <c r="R9" s="649" t="s">
        <v>2430</v>
      </c>
      <c r="S9" s="872"/>
      <c r="T9" s="868"/>
      <c r="U9" s="509" t="s">
        <v>22</v>
      </c>
    </row>
    <row r="10">
      <c r="A10" s="236">
        <v>1184.0</v>
      </c>
      <c r="B10" s="732">
        <v>45939.0</v>
      </c>
      <c r="C10" s="208">
        <v>0.16666666666666666</v>
      </c>
      <c r="D10" s="208">
        <v>0.14166666666666666</v>
      </c>
      <c r="E10" s="182" t="s">
        <v>1222</v>
      </c>
      <c r="F10" s="667" t="s">
        <v>2431</v>
      </c>
      <c r="G10" s="182" t="s">
        <v>25</v>
      </c>
      <c r="H10" s="869" t="s">
        <v>139</v>
      </c>
      <c r="I10" s="667" t="s">
        <v>2432</v>
      </c>
      <c r="J10" s="732">
        <v>45939.0</v>
      </c>
      <c r="K10" s="208">
        <v>0.33194444444444443</v>
      </c>
      <c r="L10" s="853"/>
      <c r="M10" s="182">
        <v>73059.0</v>
      </c>
      <c r="N10" s="649">
        <v>73259.0</v>
      </c>
      <c r="O10" s="184">
        <f t="shared" si="1"/>
        <v>200</v>
      </c>
      <c r="P10" s="187" t="s">
        <v>19</v>
      </c>
      <c r="Q10" s="648" t="s">
        <v>70</v>
      </c>
      <c r="R10" s="649" t="s">
        <v>1709</v>
      </c>
      <c r="S10" s="872"/>
      <c r="T10" s="509" t="s">
        <v>2260</v>
      </c>
      <c r="U10" s="509" t="s">
        <v>22</v>
      </c>
    </row>
    <row r="11">
      <c r="A11" s="236">
        <v>1185.0</v>
      </c>
      <c r="B11" s="732">
        <v>45939.0</v>
      </c>
      <c r="C11" s="208">
        <v>0.20833333333333334</v>
      </c>
      <c r="D11" s="208">
        <v>0.20277777777777778</v>
      </c>
      <c r="E11" s="182" t="s">
        <v>1222</v>
      </c>
      <c r="F11" s="667" t="s">
        <v>1341</v>
      </c>
      <c r="G11" s="182" t="s">
        <v>25</v>
      </c>
      <c r="H11" s="869" t="s">
        <v>427</v>
      </c>
      <c r="I11" s="667" t="s">
        <v>2433</v>
      </c>
      <c r="J11" s="732">
        <v>45939.0</v>
      </c>
      <c r="K11" s="208">
        <v>0.3104166666666667</v>
      </c>
      <c r="L11" s="853"/>
      <c r="M11" s="654">
        <v>71112.0</v>
      </c>
      <c r="N11" s="649">
        <v>71158.0</v>
      </c>
      <c r="O11" s="184">
        <f t="shared" si="1"/>
        <v>46</v>
      </c>
      <c r="P11" s="187" t="s">
        <v>19</v>
      </c>
      <c r="Q11" s="648" t="s">
        <v>70</v>
      </c>
      <c r="R11" s="649" t="s">
        <v>2399</v>
      </c>
      <c r="S11" s="872"/>
      <c r="T11" s="509" t="s">
        <v>2260</v>
      </c>
      <c r="U11" s="509" t="s">
        <v>22</v>
      </c>
    </row>
    <row r="12">
      <c r="A12" s="236">
        <v>1186.0</v>
      </c>
      <c r="B12" s="889">
        <v>45938.0</v>
      </c>
      <c r="C12" s="208">
        <v>0.9583333333333334</v>
      </c>
      <c r="D12" s="208">
        <v>0.9541666666666667</v>
      </c>
      <c r="E12" s="182" t="s">
        <v>1222</v>
      </c>
      <c r="F12" s="667" t="s">
        <v>1390</v>
      </c>
      <c r="G12" s="182" t="s">
        <v>251</v>
      </c>
      <c r="H12" s="869" t="s">
        <v>1480</v>
      </c>
      <c r="I12" s="667" t="s">
        <v>2434</v>
      </c>
      <c r="J12" s="732">
        <v>45939.0</v>
      </c>
      <c r="K12" s="208">
        <v>0.3645833333333333</v>
      </c>
      <c r="L12" s="853"/>
      <c r="M12" s="886">
        <v>141534.0</v>
      </c>
      <c r="N12" s="649">
        <v>141985.0</v>
      </c>
      <c r="O12" s="184">
        <f t="shared" si="1"/>
        <v>451</v>
      </c>
      <c r="P12" s="187" t="s">
        <v>19</v>
      </c>
      <c r="Q12" s="648" t="s">
        <v>20</v>
      </c>
      <c r="R12" s="649" t="s">
        <v>2435</v>
      </c>
      <c r="S12" s="872"/>
      <c r="T12" s="509" t="s">
        <v>2260</v>
      </c>
      <c r="U12" s="509" t="s">
        <v>22</v>
      </c>
    </row>
    <row r="13">
      <c r="A13" s="236">
        <v>1187.0</v>
      </c>
      <c r="B13" s="889">
        <v>45938.0</v>
      </c>
      <c r="C13" s="208">
        <v>0.9583333333333334</v>
      </c>
      <c r="D13" s="208">
        <v>0.9673611111111111</v>
      </c>
      <c r="E13" s="182" t="s">
        <v>30</v>
      </c>
      <c r="F13" s="667" t="s">
        <v>2436</v>
      </c>
      <c r="G13" s="182" t="s">
        <v>18</v>
      </c>
      <c r="H13" s="869" t="s">
        <v>2437</v>
      </c>
      <c r="I13" s="667" t="s">
        <v>2438</v>
      </c>
      <c r="J13" s="732">
        <v>45939.0</v>
      </c>
      <c r="K13" s="208">
        <v>0.30625</v>
      </c>
      <c r="L13" s="853"/>
      <c r="M13" s="654">
        <v>215740.0</v>
      </c>
      <c r="N13" s="649">
        <v>215885.0</v>
      </c>
      <c r="O13" s="184">
        <f t="shared" si="1"/>
        <v>145</v>
      </c>
      <c r="P13" s="187" t="s">
        <v>19</v>
      </c>
      <c r="Q13" s="648" t="s">
        <v>70</v>
      </c>
      <c r="R13" s="649" t="s">
        <v>2439</v>
      </c>
      <c r="S13" s="872"/>
      <c r="T13" s="509" t="s">
        <v>2260</v>
      </c>
      <c r="U13" s="509" t="s">
        <v>22</v>
      </c>
    </row>
    <row r="14">
      <c r="A14" s="236">
        <v>1188.0</v>
      </c>
      <c r="B14" s="732">
        <v>45939.0</v>
      </c>
      <c r="C14" s="208">
        <v>0.3333333333333333</v>
      </c>
      <c r="D14" s="208">
        <v>0.34791666666666665</v>
      </c>
      <c r="E14" s="182" t="s">
        <v>24</v>
      </c>
      <c r="F14" s="667" t="s">
        <v>2440</v>
      </c>
      <c r="G14" s="182" t="s">
        <v>25</v>
      </c>
      <c r="H14" s="869" t="s">
        <v>1152</v>
      </c>
      <c r="I14" s="667" t="s">
        <v>2441</v>
      </c>
      <c r="J14" s="732">
        <v>45939.0</v>
      </c>
      <c r="K14" s="208">
        <v>0.5506944444444445</v>
      </c>
      <c r="L14" s="853"/>
      <c r="M14" s="195">
        <v>86501.0</v>
      </c>
      <c r="N14" s="192">
        <v>86601.0</v>
      </c>
      <c r="O14" s="184">
        <f t="shared" si="1"/>
        <v>100</v>
      </c>
      <c r="P14" s="662" t="s">
        <v>19</v>
      </c>
      <c r="Q14" s="648" t="s">
        <v>20</v>
      </c>
      <c r="R14" s="892" t="s">
        <v>2442</v>
      </c>
      <c r="S14" s="870">
        <v>0.3819444444444444</v>
      </c>
      <c r="T14" s="509" t="s">
        <v>2260</v>
      </c>
      <c r="U14" s="509" t="s">
        <v>22</v>
      </c>
    </row>
    <row r="15">
      <c r="A15" s="236">
        <v>1189.0</v>
      </c>
      <c r="B15" s="732">
        <v>45939.0</v>
      </c>
      <c r="C15" s="208">
        <v>0.2861111111111111</v>
      </c>
      <c r="D15" s="244"/>
      <c r="E15" s="182" t="s">
        <v>17</v>
      </c>
      <c r="F15" s="667" t="s">
        <v>1492</v>
      </c>
      <c r="G15" s="182" t="s">
        <v>18</v>
      </c>
      <c r="H15" s="869" t="s">
        <v>2443</v>
      </c>
      <c r="I15" s="667" t="s">
        <v>2444</v>
      </c>
      <c r="J15" s="732">
        <v>45939.0</v>
      </c>
      <c r="K15" s="208">
        <v>0.34791666666666665</v>
      </c>
      <c r="L15" s="853"/>
      <c r="M15" s="182">
        <v>166838.0</v>
      </c>
      <c r="N15" s="649">
        <v>166941.0</v>
      </c>
      <c r="O15" s="184">
        <f t="shared" si="1"/>
        <v>103</v>
      </c>
      <c r="P15" s="187" t="s">
        <v>19</v>
      </c>
      <c r="Q15" s="648" t="s">
        <v>20</v>
      </c>
      <c r="R15" s="893" t="s">
        <v>2445</v>
      </c>
      <c r="S15" s="872"/>
      <c r="T15" s="509" t="s">
        <v>2260</v>
      </c>
      <c r="U15" s="509" t="s">
        <v>22</v>
      </c>
    </row>
    <row r="16">
      <c r="A16" s="626">
        <v>1190.0</v>
      </c>
      <c r="B16" s="732">
        <v>45939.0</v>
      </c>
      <c r="C16" s="208">
        <v>0.5833333333333334</v>
      </c>
      <c r="D16" s="244"/>
      <c r="E16" s="182" t="s">
        <v>24</v>
      </c>
      <c r="F16" s="667" t="s">
        <v>2446</v>
      </c>
      <c r="G16" s="182" t="s">
        <v>167</v>
      </c>
      <c r="H16" s="869" t="s">
        <v>1647</v>
      </c>
      <c r="I16" s="667" t="s">
        <v>1020</v>
      </c>
      <c r="J16" s="732">
        <v>45939.0</v>
      </c>
      <c r="K16" s="208">
        <v>0.6631944444444444</v>
      </c>
      <c r="L16" s="853"/>
      <c r="M16" s="182">
        <v>82807.0</v>
      </c>
      <c r="N16" s="649">
        <v>82826.0</v>
      </c>
      <c r="O16" s="184">
        <f t="shared" si="1"/>
        <v>19</v>
      </c>
      <c r="P16" s="187" t="s">
        <v>19</v>
      </c>
      <c r="Q16" s="648" t="s">
        <v>20</v>
      </c>
      <c r="R16" s="894" t="s">
        <v>2447</v>
      </c>
      <c r="S16" s="872"/>
      <c r="T16" s="509" t="s">
        <v>2260</v>
      </c>
      <c r="U16" s="509" t="s">
        <v>22</v>
      </c>
    </row>
    <row r="17">
      <c r="A17" s="520">
        <v>1191.0</v>
      </c>
      <c r="B17" s="732">
        <v>45939.0</v>
      </c>
      <c r="C17" s="208">
        <v>0.5833333333333334</v>
      </c>
      <c r="D17" s="208">
        <v>0.5361111111111111</v>
      </c>
      <c r="E17" s="182" t="s">
        <v>24</v>
      </c>
      <c r="F17" s="667" t="s">
        <v>180</v>
      </c>
      <c r="G17" s="182" t="s">
        <v>114</v>
      </c>
      <c r="H17" s="869" t="s">
        <v>1876</v>
      </c>
      <c r="I17" s="667" t="s">
        <v>771</v>
      </c>
      <c r="J17" s="732">
        <v>45939.0</v>
      </c>
      <c r="K17" s="208">
        <v>0.5972222222222222</v>
      </c>
      <c r="L17" s="853"/>
      <c r="M17" s="182">
        <v>50794.0</v>
      </c>
      <c r="N17" s="876">
        <v>50804.0</v>
      </c>
      <c r="O17" s="184">
        <f t="shared" si="1"/>
        <v>10</v>
      </c>
      <c r="P17" s="187" t="s">
        <v>19</v>
      </c>
      <c r="Q17" s="648" t="s">
        <v>20</v>
      </c>
      <c r="R17" s="892" t="s">
        <v>2448</v>
      </c>
      <c r="S17" s="872"/>
      <c r="T17" s="509" t="s">
        <v>2260</v>
      </c>
      <c r="U17" s="509" t="s">
        <v>22</v>
      </c>
    </row>
    <row r="18">
      <c r="A18" s="520">
        <v>1192.0</v>
      </c>
      <c r="B18" s="732">
        <v>45939.0</v>
      </c>
      <c r="C18" s="208">
        <v>0.5625</v>
      </c>
      <c r="D18" s="208">
        <v>0.5916666666666667</v>
      </c>
      <c r="E18" s="182" t="s">
        <v>48</v>
      </c>
      <c r="F18" s="667" t="s">
        <v>2035</v>
      </c>
      <c r="G18" s="182" t="s">
        <v>49</v>
      </c>
      <c r="H18" s="869" t="s">
        <v>2449</v>
      </c>
      <c r="I18" s="667" t="s">
        <v>893</v>
      </c>
      <c r="J18" s="732">
        <v>45939.0</v>
      </c>
      <c r="K18" s="208">
        <v>0.7368055555555556</v>
      </c>
      <c r="L18" s="853"/>
      <c r="M18" s="182">
        <v>397666.0</v>
      </c>
      <c r="N18" s="649">
        <v>397668.0</v>
      </c>
      <c r="O18" s="184">
        <f t="shared" si="1"/>
        <v>2</v>
      </c>
      <c r="P18" s="187" t="s">
        <v>19</v>
      </c>
      <c r="Q18" s="648" t="s">
        <v>20</v>
      </c>
      <c r="R18" s="894" t="s">
        <v>563</v>
      </c>
      <c r="S18" s="872"/>
      <c r="T18" s="868"/>
      <c r="U18" s="509" t="s">
        <v>22</v>
      </c>
    </row>
    <row r="19">
      <c r="A19" s="520">
        <v>1193.0</v>
      </c>
      <c r="B19" s="732">
        <v>45939.0</v>
      </c>
      <c r="C19" s="208">
        <v>0.6013888888888889</v>
      </c>
      <c r="D19" s="208">
        <v>0.6013888888888889</v>
      </c>
      <c r="E19" s="182" t="s">
        <v>190</v>
      </c>
      <c r="F19" s="667" t="s">
        <v>2450</v>
      </c>
      <c r="G19" s="182" t="s">
        <v>25</v>
      </c>
      <c r="H19" s="869" t="s">
        <v>1698</v>
      </c>
      <c r="I19" s="667" t="s">
        <v>2154</v>
      </c>
      <c r="J19" s="732">
        <v>45939.0</v>
      </c>
      <c r="K19" s="208">
        <v>0.6395833333333333</v>
      </c>
      <c r="L19" s="853"/>
      <c r="M19" s="182">
        <v>56320.0</v>
      </c>
      <c r="N19" s="649">
        <v>56339.0</v>
      </c>
      <c r="O19" s="184">
        <f t="shared" si="1"/>
        <v>19</v>
      </c>
      <c r="P19" s="187" t="s">
        <v>19</v>
      </c>
      <c r="Q19" s="648" t="s">
        <v>20</v>
      </c>
      <c r="R19" s="892" t="s">
        <v>2451</v>
      </c>
      <c r="S19" s="872"/>
      <c r="T19" s="509" t="s">
        <v>2260</v>
      </c>
      <c r="U19" s="509" t="s">
        <v>22</v>
      </c>
    </row>
    <row r="20">
      <c r="A20" s="520">
        <v>1194.0</v>
      </c>
      <c r="B20" s="732">
        <v>45939.0</v>
      </c>
      <c r="C20" s="208">
        <v>0.5833333333333334</v>
      </c>
      <c r="D20" s="208">
        <v>0.6090277777777777</v>
      </c>
      <c r="E20" s="182" t="s">
        <v>24</v>
      </c>
      <c r="F20" s="667" t="s">
        <v>762</v>
      </c>
      <c r="G20" s="182" t="s">
        <v>441</v>
      </c>
      <c r="H20" s="869" t="s">
        <v>2452</v>
      </c>
      <c r="I20" s="667" t="s">
        <v>2453</v>
      </c>
      <c r="J20" s="732">
        <v>45939.0</v>
      </c>
      <c r="K20" s="208">
        <v>0.6743055555555556</v>
      </c>
      <c r="L20" s="853"/>
      <c r="M20" s="182">
        <v>254487.0</v>
      </c>
      <c r="N20" s="649">
        <v>254506.0</v>
      </c>
      <c r="O20" s="184">
        <f t="shared" si="1"/>
        <v>19</v>
      </c>
      <c r="P20" s="187" t="s">
        <v>19</v>
      </c>
      <c r="Q20" s="648" t="s">
        <v>20</v>
      </c>
      <c r="R20" s="892" t="s">
        <v>2454</v>
      </c>
      <c r="S20" s="872"/>
      <c r="T20" s="509" t="s">
        <v>2260</v>
      </c>
      <c r="U20" s="509" t="s">
        <v>22</v>
      </c>
    </row>
    <row r="21">
      <c r="A21" s="520">
        <v>1195.0</v>
      </c>
      <c r="B21" s="732">
        <v>45939.0</v>
      </c>
      <c r="C21" s="208">
        <v>0.625</v>
      </c>
      <c r="D21" s="208">
        <v>0.6263888888888889</v>
      </c>
      <c r="E21" s="182" t="s">
        <v>1222</v>
      </c>
      <c r="F21" s="667" t="s">
        <v>2455</v>
      </c>
      <c r="G21" s="182" t="s">
        <v>25</v>
      </c>
      <c r="H21" s="869" t="s">
        <v>1842</v>
      </c>
      <c r="I21" s="667" t="s">
        <v>2456</v>
      </c>
      <c r="J21" s="732">
        <v>45939.0</v>
      </c>
      <c r="K21" s="244"/>
      <c r="L21" s="853"/>
      <c r="M21" s="182">
        <v>59652.0</v>
      </c>
      <c r="N21" s="859"/>
      <c r="O21" s="184">
        <f t="shared" si="1"/>
        <v>-59652</v>
      </c>
      <c r="P21" s="187" t="s">
        <v>452</v>
      </c>
      <c r="Q21" s="648" t="s">
        <v>20</v>
      </c>
      <c r="R21" s="892" t="s">
        <v>2457</v>
      </c>
      <c r="S21" s="872"/>
      <c r="T21" s="868"/>
      <c r="U21" s="509" t="s">
        <v>22</v>
      </c>
    </row>
    <row r="22">
      <c r="A22" s="520">
        <v>1196.0</v>
      </c>
      <c r="B22" s="732">
        <v>45939.0</v>
      </c>
      <c r="C22" s="208">
        <v>0.625</v>
      </c>
      <c r="D22" s="208">
        <v>0.6284722222222222</v>
      </c>
      <c r="E22" s="182" t="s">
        <v>1222</v>
      </c>
      <c r="F22" s="667" t="s">
        <v>2455</v>
      </c>
      <c r="G22" s="182" t="s">
        <v>25</v>
      </c>
      <c r="H22" s="869" t="s">
        <v>84</v>
      </c>
      <c r="I22" s="667" t="s">
        <v>2458</v>
      </c>
      <c r="J22" s="732">
        <v>45939.0</v>
      </c>
      <c r="K22" s="244"/>
      <c r="L22" s="853"/>
      <c r="M22" s="182">
        <v>68031.0</v>
      </c>
      <c r="N22" s="859"/>
      <c r="O22" s="184">
        <f t="shared" si="1"/>
        <v>-68031</v>
      </c>
      <c r="P22" s="187" t="s">
        <v>452</v>
      </c>
      <c r="Q22" s="648" t="s">
        <v>20</v>
      </c>
      <c r="R22" s="894" t="s">
        <v>2210</v>
      </c>
      <c r="S22" s="872"/>
      <c r="T22" s="868"/>
      <c r="U22" s="509" t="s">
        <v>22</v>
      </c>
    </row>
    <row r="23">
      <c r="A23" s="887">
        <v>1197.0</v>
      </c>
      <c r="B23" s="732">
        <v>45939.0</v>
      </c>
      <c r="C23" s="208">
        <v>0.7833333333333333</v>
      </c>
      <c r="D23" s="182" t="s">
        <v>1238</v>
      </c>
      <c r="E23" s="182" t="s">
        <v>1222</v>
      </c>
      <c r="F23" s="667" t="s">
        <v>2459</v>
      </c>
      <c r="G23" s="182" t="s">
        <v>25</v>
      </c>
      <c r="H23" s="869" t="s">
        <v>333</v>
      </c>
      <c r="I23" s="895" t="s">
        <v>2460</v>
      </c>
      <c r="J23" s="732">
        <v>45939.0</v>
      </c>
      <c r="K23" s="208">
        <v>0.8402777777777778</v>
      </c>
      <c r="L23" s="853"/>
      <c r="M23" s="182">
        <v>78254.0</v>
      </c>
      <c r="N23" s="649">
        <v>78321.0</v>
      </c>
      <c r="O23" s="184">
        <f t="shared" si="1"/>
        <v>67</v>
      </c>
      <c r="P23" s="187" t="s">
        <v>19</v>
      </c>
      <c r="Q23" s="648" t="s">
        <v>20</v>
      </c>
      <c r="R23" s="894" t="s">
        <v>2461</v>
      </c>
      <c r="S23" s="872"/>
      <c r="T23" s="868"/>
      <c r="U23" s="509" t="s">
        <v>22</v>
      </c>
    </row>
    <row r="24">
      <c r="A24" s="887">
        <v>1198.0</v>
      </c>
      <c r="B24" s="732">
        <v>45939.0</v>
      </c>
      <c r="C24" s="208">
        <v>0.7805555555555556</v>
      </c>
      <c r="D24" s="182" t="s">
        <v>1238</v>
      </c>
      <c r="E24" s="182" t="s">
        <v>48</v>
      </c>
      <c r="F24" s="667" t="s">
        <v>2418</v>
      </c>
      <c r="G24" s="182" t="s">
        <v>49</v>
      </c>
      <c r="H24" s="869" t="s">
        <v>2144</v>
      </c>
      <c r="I24" s="667" t="s">
        <v>1371</v>
      </c>
      <c r="J24" s="732">
        <v>45939.0</v>
      </c>
      <c r="K24" s="208">
        <v>0.825</v>
      </c>
      <c r="L24" s="853"/>
      <c r="M24" s="182">
        <v>39926.0</v>
      </c>
      <c r="N24" s="649">
        <v>39943.0</v>
      </c>
      <c r="O24" s="184">
        <f t="shared" si="1"/>
        <v>17</v>
      </c>
      <c r="P24" s="187" t="s">
        <v>19</v>
      </c>
      <c r="Q24" s="648" t="s">
        <v>20</v>
      </c>
      <c r="R24" s="894" t="s">
        <v>2462</v>
      </c>
      <c r="S24" s="872"/>
      <c r="T24" s="509" t="s">
        <v>2260</v>
      </c>
      <c r="U24" s="509" t="s">
        <v>22</v>
      </c>
    </row>
    <row r="25">
      <c r="A25" s="896">
        <v>1199.0</v>
      </c>
      <c r="B25" s="732">
        <v>45939.0</v>
      </c>
      <c r="C25" s="208">
        <v>0.8097222222222222</v>
      </c>
      <c r="D25" s="182" t="s">
        <v>1238</v>
      </c>
      <c r="E25" s="182" t="s">
        <v>48</v>
      </c>
      <c r="F25" s="667" t="s">
        <v>704</v>
      </c>
      <c r="G25" s="182" t="s">
        <v>49</v>
      </c>
      <c r="H25" s="869" t="s">
        <v>2449</v>
      </c>
      <c r="I25" s="667" t="s">
        <v>2463</v>
      </c>
      <c r="J25" s="732">
        <v>45939.0</v>
      </c>
      <c r="K25" s="244"/>
      <c r="L25" s="853"/>
      <c r="M25" s="182">
        <v>397703.0</v>
      </c>
      <c r="N25" s="859"/>
      <c r="O25" s="184">
        <f t="shared" si="1"/>
        <v>-397703</v>
      </c>
      <c r="P25" s="187" t="s">
        <v>452</v>
      </c>
      <c r="Q25" s="648" t="s">
        <v>20</v>
      </c>
      <c r="R25" s="894" t="s">
        <v>563</v>
      </c>
      <c r="S25" s="872"/>
      <c r="T25" s="868"/>
      <c r="U25" s="509" t="s">
        <v>22</v>
      </c>
    </row>
    <row r="26">
      <c r="A26" s="887">
        <v>1200.0</v>
      </c>
      <c r="B26" s="732">
        <v>45939.0</v>
      </c>
      <c r="C26" s="208">
        <v>0.8097222222222222</v>
      </c>
      <c r="D26" s="182" t="s">
        <v>1238</v>
      </c>
      <c r="E26" s="182" t="s">
        <v>48</v>
      </c>
      <c r="F26" s="667" t="s">
        <v>704</v>
      </c>
      <c r="G26" s="182" t="s">
        <v>49</v>
      </c>
      <c r="H26" s="869" t="s">
        <v>2464</v>
      </c>
      <c r="I26" s="895" t="s">
        <v>2465</v>
      </c>
      <c r="J26" s="732">
        <v>45939.0</v>
      </c>
      <c r="K26" s="244"/>
      <c r="L26" s="853"/>
      <c r="M26" s="182">
        <v>132490.0</v>
      </c>
      <c r="N26" s="6"/>
      <c r="O26" s="184">
        <f t="shared" si="1"/>
        <v>-132490</v>
      </c>
      <c r="P26" s="187" t="s">
        <v>452</v>
      </c>
      <c r="Q26" s="648" t="s">
        <v>20</v>
      </c>
      <c r="R26" s="480" t="s">
        <v>2149</v>
      </c>
      <c r="S26" s="6"/>
      <c r="U26" s="509" t="s">
        <v>22</v>
      </c>
    </row>
    <row r="27" ht="15.0" customHeight="1">
      <c r="A27" s="6"/>
      <c r="B27" s="191"/>
      <c r="C27" s="244"/>
      <c r="D27" s="208"/>
      <c r="E27" s="182"/>
      <c r="F27" s="667"/>
      <c r="G27" s="182"/>
      <c r="H27" s="869"/>
      <c r="I27" s="667"/>
      <c r="J27" s="732"/>
      <c r="K27" s="244"/>
      <c r="L27" s="853"/>
      <c r="M27" s="182"/>
      <c r="N27" s="6"/>
      <c r="O27" s="184"/>
      <c r="P27" s="187"/>
      <c r="Q27" s="648"/>
      <c r="R27" s="6"/>
      <c r="S27" s="6"/>
    </row>
    <row r="28">
      <c r="B28" s="677"/>
      <c r="C28" s="677"/>
      <c r="D28" s="677"/>
      <c r="E28" s="897"/>
      <c r="F28" s="898"/>
      <c r="G28" s="897"/>
      <c r="H28" s="899"/>
      <c r="I28" s="898"/>
      <c r="J28" s="677"/>
      <c r="K28" s="677"/>
      <c r="L28" s="853"/>
      <c r="M28" s="677"/>
    </row>
  </sheetData>
  <mergeCells count="3">
    <mergeCell ref="B1:K1"/>
    <mergeCell ref="M1:O1"/>
    <mergeCell ref="P1:R1"/>
  </mergeCells>
  <conditionalFormatting sqref="P3:P27">
    <cfRule type="notContainsBlanks" dxfId="3" priority="1">
      <formula>LEN(TRIM(P3))&gt;0</formula>
    </cfRule>
  </conditionalFormatting>
  <dataValidations>
    <dataValidation type="list" allowBlank="1" showErrorMessage="1" sqref="Q3:Q27">
      <formula1>"MICHELLE,BARBARA,ANGELA,A VERIFICAR,DANIEL,BEATIZ"</formula1>
    </dataValidation>
    <dataValidation type="list" allowBlank="1" showErrorMessage="1" sqref="P3:P27">
      <formula1>"FINALIZADO,EM VIAGEM,NA ORIGEM,AGENDADO,FALTA DOC,CANCELADA,NO DESTINO FINAL,PERNOITE,REPROVADA"</formula1>
    </dataValidation>
  </dataValidations>
  <drawing r:id="rId1"/>
  <tableParts count="6">
    <tablePart r:id="rId8"/>
    <tablePart r:id="rId9"/>
    <tablePart r:id="rId10"/>
    <tablePart r:id="rId11"/>
    <tablePart r:id="rId12"/>
    <tablePart r:id="rId1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0.25"/>
    <col customWidth="1" min="4" max="4" width="11.38"/>
    <col customWidth="1" min="5" max="5" width="10.75"/>
    <col customWidth="1" min="6" max="6" width="31.5"/>
    <col customWidth="1" min="7" max="7" width="11.38"/>
    <col customWidth="1" min="8" max="8" width="9.13"/>
    <col customWidth="1" min="9" max="9" width="14.75"/>
    <col customWidth="1" min="10" max="10" width="9.38"/>
    <col customWidth="1" min="11" max="11" width="9.5"/>
    <col customWidth="1" min="12" max="12" width="1.0"/>
    <col customWidth="1" min="13" max="13" width="8.38"/>
    <col customWidth="1" min="14" max="14" width="7.38"/>
    <col customWidth="1" min="15" max="15" width="9.13"/>
    <col customWidth="1" min="16" max="16" width="18.0"/>
    <col customWidth="1" min="17" max="17" width="13.5"/>
    <col customWidth="1" min="18" max="18" width="22.63"/>
    <col customWidth="1" min="20" max="20" width="13.25"/>
    <col customWidth="1" min="21" max="21" width="8.88"/>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900">
        <v>1195.0</v>
      </c>
      <c r="B3" s="901">
        <v>45939.0</v>
      </c>
      <c r="C3" s="569">
        <v>0.625</v>
      </c>
      <c r="D3" s="569">
        <v>0.6263888888888889</v>
      </c>
      <c r="E3" s="407" t="s">
        <v>1222</v>
      </c>
      <c r="F3" s="407" t="s">
        <v>2455</v>
      </c>
      <c r="G3" s="407" t="s">
        <v>25</v>
      </c>
      <c r="H3" s="407" t="s">
        <v>1842</v>
      </c>
      <c r="I3" s="407" t="s">
        <v>2456</v>
      </c>
      <c r="J3" s="805">
        <v>45940.0</v>
      </c>
      <c r="K3" s="503">
        <v>0.11041666666666666</v>
      </c>
      <c r="L3" s="564"/>
      <c r="M3" s="407">
        <v>59652.0</v>
      </c>
      <c r="N3" s="408">
        <v>60348.0</v>
      </c>
      <c r="O3" s="347">
        <f t="shared" ref="O3:O25" si="1">N3-M3</f>
        <v>696</v>
      </c>
      <c r="P3" s="408" t="s">
        <v>19</v>
      </c>
      <c r="Q3" s="408" t="s">
        <v>70</v>
      </c>
      <c r="R3" s="902" t="s">
        <v>2457</v>
      </c>
      <c r="S3" s="903"/>
      <c r="T3" s="904" t="s">
        <v>54</v>
      </c>
      <c r="U3" s="905" t="s">
        <v>22</v>
      </c>
      <c r="V3" s="410"/>
      <c r="W3" s="410"/>
      <c r="X3" s="410"/>
      <c r="Y3" s="410"/>
      <c r="Z3" s="410"/>
    </row>
    <row r="4">
      <c r="A4" s="900">
        <v>1196.0</v>
      </c>
      <c r="B4" s="901">
        <v>45939.0</v>
      </c>
      <c r="C4" s="811">
        <v>0.625</v>
      </c>
      <c r="D4" s="811">
        <v>0.6284722222222222</v>
      </c>
      <c r="E4" s="417" t="s">
        <v>1222</v>
      </c>
      <c r="F4" s="417" t="s">
        <v>2455</v>
      </c>
      <c r="G4" s="417" t="s">
        <v>25</v>
      </c>
      <c r="H4" s="417" t="s">
        <v>84</v>
      </c>
      <c r="I4" s="417" t="s">
        <v>2458</v>
      </c>
      <c r="J4" s="807">
        <v>45940.0</v>
      </c>
      <c r="K4" s="500">
        <v>0.21180555555555555</v>
      </c>
      <c r="L4" s="561"/>
      <c r="M4" s="417">
        <v>68031.0</v>
      </c>
      <c r="N4" s="416">
        <v>68725.0</v>
      </c>
      <c r="O4" s="347">
        <f t="shared" si="1"/>
        <v>694</v>
      </c>
      <c r="P4" s="416" t="s">
        <v>19</v>
      </c>
      <c r="Q4" s="416" t="s">
        <v>70</v>
      </c>
      <c r="R4" s="417" t="s">
        <v>2210</v>
      </c>
      <c r="S4" s="906"/>
      <c r="T4" s="907" t="s">
        <v>54</v>
      </c>
      <c r="U4" s="905" t="s">
        <v>22</v>
      </c>
      <c r="V4" s="410"/>
      <c r="W4" s="410"/>
      <c r="X4" s="410"/>
      <c r="Y4" s="410"/>
      <c r="Z4" s="410"/>
    </row>
    <row r="5">
      <c r="A5" s="900">
        <v>1199.0</v>
      </c>
      <c r="B5" s="901">
        <v>45939.0</v>
      </c>
      <c r="C5" s="569">
        <v>0.8097222222222222</v>
      </c>
      <c r="D5" s="407" t="s">
        <v>1238</v>
      </c>
      <c r="E5" s="407" t="s">
        <v>48</v>
      </c>
      <c r="F5" s="407" t="s">
        <v>704</v>
      </c>
      <c r="G5" s="407" t="s">
        <v>49</v>
      </c>
      <c r="H5" s="407" t="s">
        <v>2449</v>
      </c>
      <c r="I5" s="407" t="s">
        <v>2463</v>
      </c>
      <c r="J5" s="805">
        <v>45940.0</v>
      </c>
      <c r="K5" s="503">
        <v>0.01597222222222222</v>
      </c>
      <c r="L5" s="564"/>
      <c r="M5" s="407">
        <v>397703.0</v>
      </c>
      <c r="N5" s="408">
        <v>397746.0</v>
      </c>
      <c r="O5" s="347">
        <f t="shared" si="1"/>
        <v>43</v>
      </c>
      <c r="P5" s="408" t="s">
        <v>19</v>
      </c>
      <c r="Q5" s="408" t="s">
        <v>70</v>
      </c>
      <c r="R5" s="407" t="s">
        <v>563</v>
      </c>
      <c r="S5" s="903"/>
      <c r="T5" s="908" t="s">
        <v>2466</v>
      </c>
      <c r="U5" s="905" t="s">
        <v>22</v>
      </c>
      <c r="V5" s="410"/>
      <c r="W5" s="410"/>
      <c r="X5" s="410"/>
      <c r="Y5" s="410"/>
      <c r="Z5" s="410"/>
    </row>
    <row r="6">
      <c r="A6" s="900">
        <v>1200.0</v>
      </c>
      <c r="B6" s="901">
        <v>45939.0</v>
      </c>
      <c r="C6" s="811">
        <v>0.8097222222222222</v>
      </c>
      <c r="D6" s="417" t="s">
        <v>1238</v>
      </c>
      <c r="E6" s="417" t="s">
        <v>48</v>
      </c>
      <c r="F6" s="417" t="s">
        <v>704</v>
      </c>
      <c r="G6" s="417" t="s">
        <v>49</v>
      </c>
      <c r="H6" s="417" t="s">
        <v>2464</v>
      </c>
      <c r="I6" s="909" t="s">
        <v>2465</v>
      </c>
      <c r="J6" s="807">
        <v>45940.0</v>
      </c>
      <c r="K6" s="500">
        <v>0.014583333333333334</v>
      </c>
      <c r="L6" s="561"/>
      <c r="M6" s="417">
        <v>132490.0</v>
      </c>
      <c r="N6" s="416">
        <v>132534.0</v>
      </c>
      <c r="O6" s="347">
        <f t="shared" si="1"/>
        <v>44</v>
      </c>
      <c r="P6" s="416" t="s">
        <v>19</v>
      </c>
      <c r="Q6" s="416" t="s">
        <v>70</v>
      </c>
      <c r="R6" s="910" t="s">
        <v>2149</v>
      </c>
      <c r="S6" s="906"/>
      <c r="T6" s="908" t="s">
        <v>2466</v>
      </c>
      <c r="U6" s="905" t="s">
        <v>22</v>
      </c>
      <c r="V6" s="410"/>
      <c r="W6" s="410"/>
      <c r="X6" s="410"/>
      <c r="Y6" s="410"/>
      <c r="Z6" s="410"/>
    </row>
    <row r="7">
      <c r="A7" s="236">
        <v>1201.0</v>
      </c>
      <c r="B7" s="732">
        <v>45940.0</v>
      </c>
      <c r="C7" s="733">
        <v>0.3125</v>
      </c>
      <c r="D7" s="241">
        <v>0.3076388888888889</v>
      </c>
      <c r="E7" s="734" t="s">
        <v>103</v>
      </c>
      <c r="F7" s="494" t="s">
        <v>2467</v>
      </c>
      <c r="G7" s="734" t="s">
        <v>843</v>
      </c>
      <c r="H7" s="430" t="s">
        <v>844</v>
      </c>
      <c r="I7" s="192" t="s">
        <v>2468</v>
      </c>
      <c r="J7" s="807">
        <v>45940.0</v>
      </c>
      <c r="K7" s="241">
        <v>0.46875</v>
      </c>
      <c r="L7" s="178"/>
      <c r="M7" s="911">
        <v>70341.0</v>
      </c>
      <c r="N7" s="192">
        <v>70362.0</v>
      </c>
      <c r="O7" s="184">
        <f t="shared" si="1"/>
        <v>21</v>
      </c>
      <c r="P7" s="187" t="s">
        <v>19</v>
      </c>
      <c r="Q7" s="912" t="s">
        <v>50</v>
      </c>
      <c r="R7" s="456" t="s">
        <v>2469</v>
      </c>
      <c r="S7" s="455"/>
      <c r="T7" s="854" t="s">
        <v>54</v>
      </c>
      <c r="U7" s="905" t="s">
        <v>22</v>
      </c>
    </row>
    <row r="8">
      <c r="A8" s="236">
        <v>1202.0</v>
      </c>
      <c r="B8" s="732">
        <v>45940.0</v>
      </c>
      <c r="C8" s="241">
        <v>0.2916666666666667</v>
      </c>
      <c r="D8" s="241">
        <v>0.28055555555555556</v>
      </c>
      <c r="E8" s="195" t="s">
        <v>30</v>
      </c>
      <c r="F8" s="475" t="s">
        <v>118</v>
      </c>
      <c r="G8" s="195" t="s">
        <v>25</v>
      </c>
      <c r="H8" s="430" t="s">
        <v>40</v>
      </c>
      <c r="I8" s="475" t="s">
        <v>2470</v>
      </c>
      <c r="J8" s="807">
        <v>45940.0</v>
      </c>
      <c r="K8" s="241">
        <v>0.6208333333333333</v>
      </c>
      <c r="L8" s="178"/>
      <c r="M8" s="424" t="s">
        <v>2471</v>
      </c>
      <c r="N8" s="192">
        <v>48316.0</v>
      </c>
      <c r="O8" s="184">
        <f t="shared" si="1"/>
        <v>91</v>
      </c>
      <c r="P8" s="187" t="s">
        <v>19</v>
      </c>
      <c r="Q8" s="912" t="s">
        <v>50</v>
      </c>
      <c r="R8" s="649" t="s">
        <v>2472</v>
      </c>
      <c r="S8" s="913">
        <v>0.5333333333333333</v>
      </c>
      <c r="T8" s="854" t="s">
        <v>54</v>
      </c>
      <c r="U8" s="905" t="s">
        <v>22</v>
      </c>
    </row>
    <row r="9">
      <c r="A9" s="236">
        <v>1203.0</v>
      </c>
      <c r="B9" s="732">
        <v>45940.0</v>
      </c>
      <c r="C9" s="241">
        <v>0.375</v>
      </c>
      <c r="D9" s="241">
        <v>0.3326388888888889</v>
      </c>
      <c r="E9" s="195" t="s">
        <v>30</v>
      </c>
      <c r="F9" s="475" t="s">
        <v>1282</v>
      </c>
      <c r="G9" s="195" t="s">
        <v>25</v>
      </c>
      <c r="H9" s="479" t="s">
        <v>333</v>
      </c>
      <c r="I9" s="475" t="s">
        <v>1844</v>
      </c>
      <c r="J9" s="807">
        <v>45940.0</v>
      </c>
      <c r="K9" s="241">
        <v>0.4979166666666667</v>
      </c>
      <c r="L9" s="178"/>
      <c r="M9" s="416">
        <v>78759.0</v>
      </c>
      <c r="N9" s="192">
        <v>78781.0</v>
      </c>
      <c r="O9" s="184">
        <f t="shared" si="1"/>
        <v>22</v>
      </c>
      <c r="P9" s="187" t="s">
        <v>19</v>
      </c>
      <c r="Q9" s="912" t="s">
        <v>50</v>
      </c>
      <c r="R9" s="456" t="s">
        <v>2473</v>
      </c>
      <c r="S9" s="865"/>
      <c r="T9" s="854" t="s">
        <v>54</v>
      </c>
      <c r="U9" s="905" t="s">
        <v>22</v>
      </c>
    </row>
    <row r="10">
      <c r="A10" s="236">
        <v>1204.0</v>
      </c>
      <c r="B10" s="732">
        <v>45940.0</v>
      </c>
      <c r="C10" s="241">
        <v>0.3333333333333333</v>
      </c>
      <c r="D10" s="241">
        <v>0.3736111111111111</v>
      </c>
      <c r="E10" s="195" t="s">
        <v>121</v>
      </c>
      <c r="F10" s="183" t="s">
        <v>2474</v>
      </c>
      <c r="G10" s="184" t="s">
        <v>25</v>
      </c>
      <c r="H10" s="430" t="s">
        <v>139</v>
      </c>
      <c r="I10" s="183" t="s">
        <v>2475</v>
      </c>
      <c r="J10" s="807">
        <v>45940.0</v>
      </c>
      <c r="K10" s="257">
        <v>0.6138888888888889</v>
      </c>
      <c r="L10" s="178"/>
      <c r="M10" s="184" t="s">
        <v>2476</v>
      </c>
      <c r="N10" s="192">
        <v>73823.0</v>
      </c>
      <c r="O10" s="184">
        <f t="shared" si="1"/>
        <v>70</v>
      </c>
      <c r="P10" s="187" t="s">
        <v>19</v>
      </c>
      <c r="Q10" s="912" t="s">
        <v>50</v>
      </c>
      <c r="R10" s="649" t="s">
        <v>1779</v>
      </c>
      <c r="S10" s="870">
        <v>0.4847222222222222</v>
      </c>
      <c r="T10" s="883" t="s">
        <v>54</v>
      </c>
      <c r="U10" s="905" t="s">
        <v>22</v>
      </c>
    </row>
    <row r="11">
      <c r="A11" s="236">
        <v>1205.0</v>
      </c>
      <c r="B11" s="732">
        <v>45940.0</v>
      </c>
      <c r="C11" s="241">
        <v>0.4583333333333333</v>
      </c>
      <c r="D11" s="241">
        <v>0.4388888888888889</v>
      </c>
      <c r="E11" s="195" t="s">
        <v>24</v>
      </c>
      <c r="F11" s="183" t="s">
        <v>134</v>
      </c>
      <c r="G11" s="184" t="s">
        <v>25</v>
      </c>
      <c r="H11" s="430" t="s">
        <v>27</v>
      </c>
      <c r="I11" s="183" t="s">
        <v>28</v>
      </c>
      <c r="J11" s="807">
        <v>45940.0</v>
      </c>
      <c r="K11" s="257">
        <v>0.53125</v>
      </c>
      <c r="L11" s="178"/>
      <c r="M11" s="184" t="s">
        <v>2477</v>
      </c>
      <c r="N11" s="192">
        <v>78252.0</v>
      </c>
      <c r="O11" s="184">
        <f t="shared" si="1"/>
        <v>9</v>
      </c>
      <c r="P11" s="187" t="s">
        <v>19</v>
      </c>
      <c r="Q11" s="912" t="s">
        <v>50</v>
      </c>
      <c r="R11" s="649" t="s">
        <v>2388</v>
      </c>
      <c r="S11" s="870">
        <v>0.5041666666666667</v>
      </c>
      <c r="T11" s="883" t="s">
        <v>54</v>
      </c>
      <c r="U11" s="905" t="s">
        <v>22</v>
      </c>
    </row>
    <row r="12">
      <c r="A12" s="236">
        <v>1206.0</v>
      </c>
      <c r="B12" s="732">
        <v>45940.0</v>
      </c>
      <c r="C12" s="241">
        <v>0.3125</v>
      </c>
      <c r="D12" s="241">
        <v>0.28888888888888886</v>
      </c>
      <c r="E12" s="195" t="s">
        <v>24</v>
      </c>
      <c r="F12" s="183" t="s">
        <v>1797</v>
      </c>
      <c r="G12" s="184" t="s">
        <v>167</v>
      </c>
      <c r="H12" s="430" t="s">
        <v>953</v>
      </c>
      <c r="I12" s="183" t="s">
        <v>188</v>
      </c>
      <c r="J12" s="807">
        <v>45940.0</v>
      </c>
      <c r="K12" s="257">
        <v>0.3541666666666667</v>
      </c>
      <c r="L12" s="178"/>
      <c r="M12" s="184" t="s">
        <v>2478</v>
      </c>
      <c r="N12" s="192">
        <v>112369.0</v>
      </c>
      <c r="O12" s="184">
        <f t="shared" si="1"/>
        <v>25</v>
      </c>
      <c r="P12" s="187" t="s">
        <v>19</v>
      </c>
      <c r="Q12" s="912" t="s">
        <v>50</v>
      </c>
      <c r="R12" s="649" t="s">
        <v>2380</v>
      </c>
      <c r="S12" s="867"/>
      <c r="T12" s="883" t="s">
        <v>54</v>
      </c>
      <c r="U12" s="905" t="s">
        <v>22</v>
      </c>
    </row>
    <row r="13">
      <c r="A13" s="236">
        <v>1207.0</v>
      </c>
      <c r="B13" s="732">
        <v>45940.0</v>
      </c>
      <c r="C13" s="241">
        <v>0.4166666666666667</v>
      </c>
      <c r="D13" s="241">
        <v>0.39791666666666664</v>
      </c>
      <c r="E13" s="195" t="s">
        <v>24</v>
      </c>
      <c r="F13" s="183" t="s">
        <v>482</v>
      </c>
      <c r="G13" s="184" t="s">
        <v>90</v>
      </c>
      <c r="H13" s="430" t="s">
        <v>309</v>
      </c>
      <c r="I13" s="183" t="s">
        <v>97</v>
      </c>
      <c r="J13" s="807">
        <v>45940.0</v>
      </c>
      <c r="K13" s="257">
        <v>0.6694444444444444</v>
      </c>
      <c r="L13" s="178"/>
      <c r="M13" s="184" t="s">
        <v>2479</v>
      </c>
      <c r="N13" s="192">
        <v>20354.0</v>
      </c>
      <c r="O13" s="184">
        <f t="shared" si="1"/>
        <v>22</v>
      </c>
      <c r="P13" s="187" t="s">
        <v>19</v>
      </c>
      <c r="Q13" s="912" t="s">
        <v>50</v>
      </c>
      <c r="R13" s="649" t="s">
        <v>2480</v>
      </c>
      <c r="S13" s="870">
        <v>0.5333333333333333</v>
      </c>
      <c r="T13" s="883" t="s">
        <v>54</v>
      </c>
      <c r="U13" s="905" t="s">
        <v>22</v>
      </c>
    </row>
    <row r="14">
      <c r="A14" s="900">
        <v>1208.0</v>
      </c>
      <c r="B14" s="732">
        <v>45940.0</v>
      </c>
      <c r="C14" s="811">
        <v>0.0</v>
      </c>
      <c r="D14" s="500">
        <v>0.9333333333333333</v>
      </c>
      <c r="E14" s="417" t="s">
        <v>1222</v>
      </c>
      <c r="F14" s="417" t="s">
        <v>2481</v>
      </c>
      <c r="G14" s="417" t="s">
        <v>25</v>
      </c>
      <c r="H14" s="417" t="s">
        <v>333</v>
      </c>
      <c r="I14" s="417" t="s">
        <v>2482</v>
      </c>
      <c r="J14" s="807">
        <v>45940.0</v>
      </c>
      <c r="K14" s="500">
        <v>0.1763888888888889</v>
      </c>
      <c r="L14" s="561"/>
      <c r="M14" s="417">
        <v>78332.0</v>
      </c>
      <c r="N14" s="416">
        <v>78532.0</v>
      </c>
      <c r="O14" s="347">
        <f t="shared" si="1"/>
        <v>200</v>
      </c>
      <c r="P14" s="912" t="s">
        <v>19</v>
      </c>
      <c r="Q14" s="912" t="s">
        <v>70</v>
      </c>
      <c r="R14" s="914" t="s">
        <v>2461</v>
      </c>
      <c r="S14" s="915"/>
      <c r="T14" s="916" t="s">
        <v>54</v>
      </c>
      <c r="U14" s="905" t="s">
        <v>22</v>
      </c>
      <c r="V14" s="410"/>
      <c r="W14" s="410"/>
      <c r="X14" s="410"/>
      <c r="Y14" s="410"/>
      <c r="Z14" s="410"/>
    </row>
    <row r="15">
      <c r="A15" s="820">
        <v>1209.0</v>
      </c>
      <c r="B15" s="732">
        <v>45940.0</v>
      </c>
      <c r="C15" s="811">
        <v>0.0</v>
      </c>
      <c r="D15" s="500">
        <v>0.9791666666666666</v>
      </c>
      <c r="E15" s="417" t="s">
        <v>1222</v>
      </c>
      <c r="F15" s="417" t="s">
        <v>2483</v>
      </c>
      <c r="G15" s="417" t="s">
        <v>25</v>
      </c>
      <c r="H15" s="417" t="s">
        <v>2484</v>
      </c>
      <c r="I15" s="417" t="s">
        <v>2485</v>
      </c>
      <c r="J15" s="807">
        <v>45940.0</v>
      </c>
      <c r="K15" s="500">
        <v>0.12569444444444444</v>
      </c>
      <c r="L15" s="561"/>
      <c r="M15" s="417">
        <v>75802.0</v>
      </c>
      <c r="N15" s="416">
        <v>75952.0</v>
      </c>
      <c r="O15" s="347">
        <f t="shared" si="1"/>
        <v>150</v>
      </c>
      <c r="P15" s="912" t="s">
        <v>19</v>
      </c>
      <c r="Q15" s="912" t="s">
        <v>70</v>
      </c>
      <c r="R15" s="914" t="s">
        <v>2086</v>
      </c>
      <c r="S15" s="915"/>
      <c r="T15" s="916" t="s">
        <v>54</v>
      </c>
      <c r="U15" s="905" t="s">
        <v>22</v>
      </c>
      <c r="V15" s="410"/>
      <c r="W15" s="410"/>
      <c r="X15" s="410"/>
      <c r="Y15" s="410"/>
      <c r="Z15" s="410"/>
    </row>
    <row r="16">
      <c r="A16" s="236">
        <v>1210.0</v>
      </c>
      <c r="B16" s="732">
        <v>45940.0</v>
      </c>
      <c r="C16" s="241">
        <v>0.16666666666666666</v>
      </c>
      <c r="D16" s="241">
        <v>0.18055555555555555</v>
      </c>
      <c r="E16" s="417" t="s">
        <v>1222</v>
      </c>
      <c r="F16" s="424" t="s">
        <v>2486</v>
      </c>
      <c r="G16" s="347" t="s">
        <v>152</v>
      </c>
      <c r="H16" s="430" t="s">
        <v>154</v>
      </c>
      <c r="I16" s="427" t="s">
        <v>2487</v>
      </c>
      <c r="J16" s="807">
        <v>45940.0</v>
      </c>
      <c r="K16" s="257">
        <v>0.25625</v>
      </c>
      <c r="L16" s="178"/>
      <c r="M16" s="184" t="s">
        <v>2488</v>
      </c>
      <c r="N16" s="192">
        <v>68036.0</v>
      </c>
      <c r="O16" s="184">
        <f t="shared" si="1"/>
        <v>102</v>
      </c>
      <c r="P16" s="187" t="s">
        <v>19</v>
      </c>
      <c r="Q16" s="912" t="s">
        <v>70</v>
      </c>
      <c r="R16" s="649" t="s">
        <v>2093</v>
      </c>
      <c r="S16" s="867"/>
      <c r="T16" s="883" t="s">
        <v>54</v>
      </c>
      <c r="U16" s="905" t="s">
        <v>22</v>
      </c>
    </row>
    <row r="17">
      <c r="A17" s="236">
        <v>1211.0</v>
      </c>
      <c r="B17" s="732">
        <v>45940.0</v>
      </c>
      <c r="C17" s="241">
        <v>0.25</v>
      </c>
      <c r="D17" s="241">
        <v>0.22847222222222222</v>
      </c>
      <c r="E17" s="740" t="s">
        <v>24</v>
      </c>
      <c r="F17" s="917" t="s">
        <v>2489</v>
      </c>
      <c r="G17" s="427" t="s">
        <v>49</v>
      </c>
      <c r="H17" s="427" t="s">
        <v>2490</v>
      </c>
      <c r="I17" s="427" t="s">
        <v>85</v>
      </c>
      <c r="J17" s="807">
        <v>45940.0</v>
      </c>
      <c r="K17" s="257">
        <v>0.42986111111111114</v>
      </c>
      <c r="L17" s="178"/>
      <c r="M17" s="184" t="s">
        <v>2491</v>
      </c>
      <c r="N17" s="192">
        <v>317237.0</v>
      </c>
      <c r="O17" s="184">
        <f t="shared" si="1"/>
        <v>127</v>
      </c>
      <c r="P17" s="187" t="s">
        <v>19</v>
      </c>
      <c r="Q17" s="912" t="s">
        <v>50</v>
      </c>
      <c r="R17" s="649" t="s">
        <v>2492</v>
      </c>
      <c r="S17" s="867"/>
      <c r="T17" s="883" t="s">
        <v>54</v>
      </c>
      <c r="U17" s="905" t="s">
        <v>22</v>
      </c>
    </row>
    <row r="18">
      <c r="A18" s="236">
        <v>1212.0</v>
      </c>
      <c r="B18" s="732">
        <v>45940.0</v>
      </c>
      <c r="C18" s="241">
        <v>0.4583333333333333</v>
      </c>
      <c r="D18" s="241">
        <v>0.4409722222222222</v>
      </c>
      <c r="E18" s="740" t="s">
        <v>190</v>
      </c>
      <c r="F18" s="917" t="s">
        <v>2493</v>
      </c>
      <c r="G18" s="427" t="s">
        <v>565</v>
      </c>
      <c r="H18" s="427" t="s">
        <v>1331</v>
      </c>
      <c r="I18" s="427" t="s">
        <v>2494</v>
      </c>
      <c r="J18" s="807">
        <v>45940.0</v>
      </c>
      <c r="K18" s="257">
        <v>0.6236111111111111</v>
      </c>
      <c r="L18" s="178"/>
      <c r="M18" s="184" t="s">
        <v>2495</v>
      </c>
      <c r="N18" s="192">
        <v>76461.0</v>
      </c>
      <c r="O18" s="184">
        <f t="shared" si="1"/>
        <v>46</v>
      </c>
      <c r="P18" s="187" t="s">
        <v>19</v>
      </c>
      <c r="Q18" s="912" t="s">
        <v>50</v>
      </c>
      <c r="R18" s="649" t="s">
        <v>2496</v>
      </c>
      <c r="S18" s="870">
        <v>0.5451388888888888</v>
      </c>
      <c r="T18" s="883" t="s">
        <v>54</v>
      </c>
      <c r="U18" s="905" t="s">
        <v>22</v>
      </c>
    </row>
    <row r="19">
      <c r="A19" s="236">
        <v>1213.0</v>
      </c>
      <c r="B19" s="732">
        <v>45940.0</v>
      </c>
      <c r="C19" s="241">
        <v>0.5</v>
      </c>
      <c r="D19" s="241">
        <v>0.49027777777777776</v>
      </c>
      <c r="E19" s="740" t="s">
        <v>48</v>
      </c>
      <c r="F19" s="917" t="s">
        <v>2497</v>
      </c>
      <c r="G19" s="427" t="s">
        <v>176</v>
      </c>
      <c r="H19" s="427" t="s">
        <v>2498</v>
      </c>
      <c r="I19" s="427" t="s">
        <v>2463</v>
      </c>
      <c r="J19" s="807">
        <v>45940.0</v>
      </c>
      <c r="K19" s="257">
        <v>0.6236111111111111</v>
      </c>
      <c r="L19" s="178"/>
      <c r="M19" s="184" t="s">
        <v>2499</v>
      </c>
      <c r="N19" s="576">
        <v>83350.0</v>
      </c>
      <c r="O19" s="184">
        <f t="shared" si="1"/>
        <v>152</v>
      </c>
      <c r="P19" s="187" t="s">
        <v>19</v>
      </c>
      <c r="Q19" s="912" t="s">
        <v>50</v>
      </c>
      <c r="R19" s="649" t="s">
        <v>343</v>
      </c>
      <c r="S19" s="870">
        <v>0.5277777777777778</v>
      </c>
      <c r="T19" s="883" t="s">
        <v>54</v>
      </c>
      <c r="U19" s="905" t="s">
        <v>22</v>
      </c>
    </row>
    <row r="20">
      <c r="A20" s="236">
        <v>1214.0</v>
      </c>
      <c r="B20" s="732">
        <v>45940.0</v>
      </c>
      <c r="C20" s="241">
        <v>0.625</v>
      </c>
      <c r="D20" s="517">
        <v>0.6118055555555556</v>
      </c>
      <c r="E20" s="740" t="s">
        <v>24</v>
      </c>
      <c r="F20" s="917" t="s">
        <v>2234</v>
      </c>
      <c r="G20" s="427" t="s">
        <v>365</v>
      </c>
      <c r="H20" s="427" t="s">
        <v>2500</v>
      </c>
      <c r="I20" s="427" t="s">
        <v>1109</v>
      </c>
      <c r="J20" s="807">
        <v>45940.0</v>
      </c>
      <c r="K20" s="257">
        <v>0.7159722222222222</v>
      </c>
      <c r="L20" s="178"/>
      <c r="M20" s="184" t="s">
        <v>2501</v>
      </c>
      <c r="N20" s="192">
        <v>197980.0</v>
      </c>
      <c r="O20" s="184">
        <f t="shared" si="1"/>
        <v>38</v>
      </c>
      <c r="P20" s="187" t="s">
        <v>19</v>
      </c>
      <c r="Q20" s="912" t="s">
        <v>50</v>
      </c>
      <c r="R20" s="649" t="s">
        <v>2502</v>
      </c>
      <c r="S20" s="867"/>
      <c r="T20" s="883" t="s">
        <v>54</v>
      </c>
      <c r="U20" s="905" t="s">
        <v>22</v>
      </c>
    </row>
    <row r="21">
      <c r="A21" s="236">
        <v>1215.0</v>
      </c>
      <c r="B21" s="732">
        <v>45940.0</v>
      </c>
      <c r="C21" s="241">
        <v>0.5833333333333334</v>
      </c>
      <c r="D21" s="241">
        <v>0.5368055555555555</v>
      </c>
      <c r="E21" s="740" t="s">
        <v>24</v>
      </c>
      <c r="F21" s="917" t="s">
        <v>2503</v>
      </c>
      <c r="G21" s="427" t="s">
        <v>114</v>
      </c>
      <c r="H21" s="427" t="s">
        <v>992</v>
      </c>
      <c r="I21" s="427" t="s">
        <v>771</v>
      </c>
      <c r="J21" s="807">
        <v>45940.0</v>
      </c>
      <c r="K21" s="257">
        <v>0.6388888888888888</v>
      </c>
      <c r="L21" s="178"/>
      <c r="M21" s="184" t="s">
        <v>2504</v>
      </c>
      <c r="N21" s="192">
        <v>58365.0</v>
      </c>
      <c r="O21" s="184">
        <f t="shared" si="1"/>
        <v>12</v>
      </c>
      <c r="P21" s="187" t="s">
        <v>19</v>
      </c>
      <c r="Q21" s="912" t="s">
        <v>50</v>
      </c>
      <c r="R21" s="649" t="s">
        <v>1751</v>
      </c>
      <c r="S21" s="867"/>
      <c r="T21" s="883" t="s">
        <v>54</v>
      </c>
      <c r="U21" s="905" t="s">
        <v>22</v>
      </c>
    </row>
    <row r="22">
      <c r="A22" s="236">
        <v>1224.0</v>
      </c>
      <c r="B22" s="732">
        <v>45940.0</v>
      </c>
      <c r="C22" s="602">
        <v>0.9583333333333334</v>
      </c>
      <c r="D22" s="602"/>
      <c r="E22" s="918" t="s">
        <v>1222</v>
      </c>
      <c r="F22" s="919" t="s">
        <v>2505</v>
      </c>
      <c r="G22" s="920" t="s">
        <v>49</v>
      </c>
      <c r="H22" s="920" t="s">
        <v>2506</v>
      </c>
      <c r="I22" s="920" t="s">
        <v>2507</v>
      </c>
      <c r="J22" s="808">
        <v>45940.0</v>
      </c>
      <c r="K22" s="519"/>
      <c r="L22" s="605"/>
      <c r="M22" s="298" t="s">
        <v>2508</v>
      </c>
      <c r="N22" s="323"/>
      <c r="O22" s="298">
        <f t="shared" si="1"/>
        <v>-400615</v>
      </c>
      <c r="P22" s="187" t="s">
        <v>1253</v>
      </c>
      <c r="Q22" s="921"/>
      <c r="R22" s="649" t="s">
        <v>2509</v>
      </c>
      <c r="S22" s="867"/>
      <c r="T22" s="868"/>
      <c r="U22" s="905" t="s">
        <v>22</v>
      </c>
    </row>
    <row r="23">
      <c r="A23" s="236">
        <v>1225.0</v>
      </c>
      <c r="B23" s="732">
        <v>45940.0</v>
      </c>
      <c r="C23" s="602">
        <v>0.9583333333333334</v>
      </c>
      <c r="D23" s="602"/>
      <c r="E23" s="918" t="s">
        <v>1222</v>
      </c>
      <c r="F23" s="919" t="s">
        <v>2481</v>
      </c>
      <c r="G23" s="920" t="s">
        <v>251</v>
      </c>
      <c r="H23" s="920" t="s">
        <v>2036</v>
      </c>
      <c r="I23" s="920" t="s">
        <v>2510</v>
      </c>
      <c r="J23" s="808">
        <v>45940.0</v>
      </c>
      <c r="K23" s="519"/>
      <c r="L23" s="605"/>
      <c r="M23" s="298" t="s">
        <v>2511</v>
      </c>
      <c r="N23" s="323"/>
      <c r="O23" s="298">
        <f t="shared" si="1"/>
        <v>-452887</v>
      </c>
      <c r="P23" s="187" t="s">
        <v>1253</v>
      </c>
      <c r="Q23" s="921"/>
      <c r="R23" s="649" t="s">
        <v>2512</v>
      </c>
      <c r="S23" s="867"/>
      <c r="T23" s="868"/>
      <c r="U23" s="905" t="s">
        <v>22</v>
      </c>
    </row>
    <row r="24">
      <c r="A24" s="236">
        <v>1226.0</v>
      </c>
      <c r="B24" s="732">
        <v>45940.0</v>
      </c>
      <c r="C24" s="241">
        <v>0.9291666666666667</v>
      </c>
      <c r="D24" s="241"/>
      <c r="E24" s="740" t="s">
        <v>17</v>
      </c>
      <c r="F24" s="917" t="s">
        <v>2513</v>
      </c>
      <c r="G24" s="427" t="s">
        <v>18</v>
      </c>
      <c r="H24" s="427"/>
      <c r="I24" s="427" t="s">
        <v>2514</v>
      </c>
      <c r="J24" s="807">
        <v>45940.0</v>
      </c>
      <c r="K24" s="195"/>
      <c r="L24" s="178"/>
      <c r="M24" s="184" t="s">
        <v>2515</v>
      </c>
      <c r="N24" s="192"/>
      <c r="O24" s="184">
        <f t="shared" si="1"/>
        <v>-14716</v>
      </c>
      <c r="P24" s="187" t="s">
        <v>452</v>
      </c>
      <c r="Q24" s="921"/>
      <c r="R24" s="649"/>
      <c r="S24" s="867"/>
      <c r="T24" s="868"/>
      <c r="U24" s="905" t="s">
        <v>22</v>
      </c>
    </row>
    <row r="25">
      <c r="A25" s="236">
        <v>1227.0</v>
      </c>
      <c r="B25" s="732">
        <v>45940.0</v>
      </c>
      <c r="C25" s="241">
        <v>0.9347222222222222</v>
      </c>
      <c r="D25" s="241"/>
      <c r="E25" s="740" t="s">
        <v>17</v>
      </c>
      <c r="F25" s="917" t="s">
        <v>2516</v>
      </c>
      <c r="G25" s="427" t="s">
        <v>18</v>
      </c>
      <c r="H25" s="427"/>
      <c r="I25" s="427" t="s">
        <v>2517</v>
      </c>
      <c r="J25" s="807">
        <v>45940.0</v>
      </c>
      <c r="K25" s="195"/>
      <c r="L25" s="178"/>
      <c r="M25" s="184" t="s">
        <v>2518</v>
      </c>
      <c r="N25" s="192"/>
      <c r="O25" s="184">
        <f t="shared" si="1"/>
        <v>-37594</v>
      </c>
      <c r="P25" s="187" t="s">
        <v>452</v>
      </c>
      <c r="Q25" s="921"/>
      <c r="R25" s="649"/>
      <c r="S25" s="867"/>
      <c r="T25" s="868"/>
      <c r="U25" s="905" t="s">
        <v>22</v>
      </c>
    </row>
    <row r="26">
      <c r="C26" s="169"/>
      <c r="D26" s="169"/>
      <c r="E26" s="169"/>
      <c r="F26" s="169"/>
      <c r="G26" s="169"/>
      <c r="H26" s="169"/>
      <c r="I26" s="169"/>
      <c r="J26" s="169"/>
      <c r="K26" s="169"/>
      <c r="L26" s="169"/>
      <c r="M26" s="169"/>
      <c r="N26" s="169"/>
      <c r="O26" s="169"/>
    </row>
    <row r="27">
      <c r="C27" s="169"/>
      <c r="D27" s="169"/>
      <c r="E27" s="169"/>
      <c r="F27" s="169"/>
      <c r="G27" s="169"/>
      <c r="H27" s="169"/>
      <c r="I27" s="169"/>
      <c r="J27" s="169"/>
      <c r="K27" s="169"/>
      <c r="L27" s="169"/>
      <c r="M27" s="169"/>
      <c r="N27" s="169"/>
      <c r="O27" s="169"/>
    </row>
    <row r="28">
      <c r="C28" s="169"/>
      <c r="D28" s="169"/>
      <c r="E28" s="169"/>
      <c r="F28" s="169"/>
      <c r="G28" s="169"/>
      <c r="H28" s="169"/>
      <c r="I28" s="169"/>
      <c r="J28" s="169"/>
      <c r="K28" s="169"/>
      <c r="L28" s="169"/>
      <c r="M28" s="169"/>
      <c r="N28" s="169"/>
      <c r="O28" s="169"/>
    </row>
    <row r="46">
      <c r="U46" s="169"/>
    </row>
  </sheetData>
  <mergeCells count="3">
    <mergeCell ref="B1:K1"/>
    <mergeCell ref="M1:O1"/>
    <mergeCell ref="P1:R1"/>
  </mergeCells>
  <conditionalFormatting sqref="P7:P13 P16:P25">
    <cfRule type="notContainsBlanks" dxfId="3" priority="1">
      <formula>LEN(TRIM(P7))&gt;0</formula>
    </cfRule>
  </conditionalFormatting>
  <dataValidations>
    <dataValidation type="list" allowBlank="1" showErrorMessage="1" sqref="Q3:Q25">
      <formula1>"MICHELLE,BARBARA,ANGELA,A VERIFICAR,DANIEL,BEATIZ"</formula1>
    </dataValidation>
    <dataValidation type="list" allowBlank="1" showErrorMessage="1" sqref="P3:P25">
      <formula1>"FINALIZADO,EM VIAGEM,NA ORIGEM,AGENDADO,FALTA DOC,CANCELADA,NO DESTINO FINAL,PERNOITE,REPROVADA"</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25"/>
    <col customWidth="1" min="4" max="4" width="9.75"/>
    <col customWidth="1" min="5" max="5" width="12.25"/>
    <col customWidth="1" min="6" max="6" width="24.13"/>
    <col customWidth="1" min="7" max="7" width="11.38"/>
    <col customWidth="1" min="8" max="8" width="10.0"/>
    <col customWidth="1" min="9" max="9" width="14.75"/>
    <col customWidth="1" min="10" max="11" width="9.0"/>
    <col customWidth="1" min="12" max="12" width="1.0"/>
    <col customWidth="1" min="13" max="13" width="8.88"/>
    <col customWidth="1" min="14" max="14" width="7.88"/>
    <col customWidth="1" min="15" max="15" width="6.5"/>
    <col customWidth="1" min="16" max="16" width="18.13"/>
    <col customWidth="1" min="17" max="17" width="1.38"/>
    <col customWidth="1" min="18" max="18" width="31.38"/>
  </cols>
  <sheetData>
    <row r="1">
      <c r="A1" s="1"/>
      <c r="B1" s="612" t="s">
        <v>199</v>
      </c>
      <c r="C1" s="99"/>
      <c r="D1" s="99"/>
      <c r="E1" s="99"/>
      <c r="F1" s="100"/>
      <c r="G1" s="100"/>
      <c r="H1" s="100"/>
      <c r="I1" s="100"/>
      <c r="J1" s="100"/>
      <c r="K1" s="101"/>
      <c r="M1" s="612" t="s">
        <v>200</v>
      </c>
      <c r="N1" s="100"/>
      <c r="O1" s="101"/>
      <c r="P1" s="172"/>
      <c r="Q1" s="173"/>
      <c r="R1" s="174"/>
      <c r="S1" s="698"/>
      <c r="T1" s="175" t="s">
        <v>20</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1224.0</v>
      </c>
      <c r="B3" s="732">
        <v>45940.0</v>
      </c>
      <c r="C3" s="384">
        <v>0.9583333333333334</v>
      </c>
      <c r="D3" s="384"/>
      <c r="E3" s="922" t="s">
        <v>1222</v>
      </c>
      <c r="F3" s="923" t="s">
        <v>2505</v>
      </c>
      <c r="G3" s="924" t="s">
        <v>49</v>
      </c>
      <c r="H3" s="924" t="s">
        <v>2506</v>
      </c>
      <c r="I3" s="924" t="s">
        <v>2507</v>
      </c>
      <c r="J3" s="805">
        <v>45941.0</v>
      </c>
      <c r="K3" s="476">
        <v>0.10138888888888889</v>
      </c>
      <c r="L3" s="186"/>
      <c r="M3" s="834" t="s">
        <v>2508</v>
      </c>
      <c r="N3" s="203">
        <v>400797.0</v>
      </c>
      <c r="O3" s="184">
        <f t="shared" ref="O3:O14" si="1">N3-M3</f>
        <v>182</v>
      </c>
      <c r="P3" s="187" t="s">
        <v>19</v>
      </c>
      <c r="Q3" s="837"/>
      <c r="R3" s="203" t="s">
        <v>2509</v>
      </c>
      <c r="S3" s="835"/>
      <c r="T3" s="186"/>
      <c r="U3" s="509" t="s">
        <v>22</v>
      </c>
    </row>
    <row r="4">
      <c r="A4" s="236">
        <v>1225.0</v>
      </c>
      <c r="B4" s="732">
        <v>45940.0</v>
      </c>
      <c r="C4" s="384">
        <v>0.9583333333333334</v>
      </c>
      <c r="D4" s="384">
        <v>0.9666666666666667</v>
      </c>
      <c r="E4" s="922" t="s">
        <v>1222</v>
      </c>
      <c r="F4" s="917" t="s">
        <v>2481</v>
      </c>
      <c r="G4" s="427" t="s">
        <v>251</v>
      </c>
      <c r="H4" s="427" t="s">
        <v>2036</v>
      </c>
      <c r="I4" s="427" t="s">
        <v>2510</v>
      </c>
      <c r="J4" s="807">
        <v>45941.0</v>
      </c>
      <c r="K4" s="257">
        <v>0.14583333333333334</v>
      </c>
      <c r="L4" s="178"/>
      <c r="M4" s="184" t="s">
        <v>2511</v>
      </c>
      <c r="N4" s="925">
        <v>453091.0</v>
      </c>
      <c r="O4" s="184">
        <f t="shared" si="1"/>
        <v>204</v>
      </c>
      <c r="P4" s="187" t="s">
        <v>19</v>
      </c>
      <c r="Q4" s="828"/>
      <c r="R4" s="926" t="s">
        <v>2519</v>
      </c>
      <c r="S4" s="830"/>
      <c r="T4" s="509" t="s">
        <v>1901</v>
      </c>
      <c r="U4" s="509" t="s">
        <v>22</v>
      </c>
    </row>
    <row r="5">
      <c r="A5" s="236">
        <v>1226.0</v>
      </c>
      <c r="B5" s="732">
        <v>45940.0</v>
      </c>
      <c r="C5" s="384">
        <v>0.9291666666666667</v>
      </c>
      <c r="D5" s="384"/>
      <c r="E5" s="922" t="s">
        <v>17</v>
      </c>
      <c r="F5" s="923" t="s">
        <v>2513</v>
      </c>
      <c r="G5" s="924" t="s">
        <v>18</v>
      </c>
      <c r="H5" s="924" t="s">
        <v>2520</v>
      </c>
      <c r="I5" s="924" t="s">
        <v>2514</v>
      </c>
      <c r="J5" s="805">
        <v>45941.0</v>
      </c>
      <c r="K5" s="476">
        <v>0.44583333333333336</v>
      </c>
      <c r="L5" s="186"/>
      <c r="M5" s="834" t="s">
        <v>2515</v>
      </c>
      <c r="N5" s="203">
        <v>14835.0</v>
      </c>
      <c r="O5" s="184">
        <f t="shared" si="1"/>
        <v>119</v>
      </c>
      <c r="P5" s="187" t="s">
        <v>19</v>
      </c>
      <c r="Q5" s="837"/>
      <c r="R5" s="203" t="s">
        <v>2521</v>
      </c>
      <c r="S5" s="835"/>
      <c r="T5" s="186"/>
      <c r="U5" s="509" t="s">
        <v>22</v>
      </c>
    </row>
    <row r="6">
      <c r="A6" s="236">
        <v>1227.0</v>
      </c>
      <c r="B6" s="732">
        <v>45940.0</v>
      </c>
      <c r="C6" s="384">
        <v>0.9347222222222222</v>
      </c>
      <c r="D6" s="384"/>
      <c r="E6" s="922" t="s">
        <v>17</v>
      </c>
      <c r="F6" s="917" t="s">
        <v>2516</v>
      </c>
      <c r="G6" s="427" t="s">
        <v>18</v>
      </c>
      <c r="H6" s="427" t="s">
        <v>2522</v>
      </c>
      <c r="I6" s="427" t="s">
        <v>2517</v>
      </c>
      <c r="J6" s="807">
        <v>45941.0</v>
      </c>
      <c r="K6" s="257">
        <v>0.3111111111111111</v>
      </c>
      <c r="L6" s="178"/>
      <c r="M6" s="184" t="s">
        <v>2518</v>
      </c>
      <c r="N6" s="192">
        <v>38106.0</v>
      </c>
      <c r="O6" s="184">
        <f t="shared" si="1"/>
        <v>512</v>
      </c>
      <c r="P6" s="187" t="s">
        <v>19</v>
      </c>
      <c r="Q6" s="828"/>
      <c r="R6" s="192" t="s">
        <v>2523</v>
      </c>
      <c r="S6" s="830"/>
      <c r="T6" s="509" t="s">
        <v>1901</v>
      </c>
      <c r="U6" s="509" t="s">
        <v>22</v>
      </c>
    </row>
    <row r="7">
      <c r="A7" s="236">
        <v>1216.0</v>
      </c>
      <c r="B7" s="732">
        <v>45941.0</v>
      </c>
      <c r="C7" s="241">
        <v>0.2916666666666667</v>
      </c>
      <c r="D7" s="241">
        <v>0.27569444444444446</v>
      </c>
      <c r="E7" s="734" t="s">
        <v>121</v>
      </c>
      <c r="F7" s="494" t="s">
        <v>2524</v>
      </c>
      <c r="G7" s="734" t="s">
        <v>49</v>
      </c>
      <c r="H7" s="857" t="s">
        <v>2506</v>
      </c>
      <c r="I7" s="192" t="s">
        <v>1503</v>
      </c>
      <c r="J7" s="732">
        <v>45941.0</v>
      </c>
      <c r="K7" s="241">
        <v>0.3548611111111111</v>
      </c>
      <c r="L7" s="853"/>
      <c r="M7" s="861">
        <v>400995.0</v>
      </c>
      <c r="N7" s="456">
        <v>401046.0</v>
      </c>
      <c r="O7" s="184">
        <f t="shared" si="1"/>
        <v>51</v>
      </c>
      <c r="P7" s="857" t="s">
        <v>19</v>
      </c>
      <c r="Q7" s="697"/>
      <c r="R7" s="892" t="s">
        <v>2525</v>
      </c>
      <c r="S7" s="455"/>
      <c r="T7" s="509" t="s">
        <v>1901</v>
      </c>
      <c r="U7" s="509" t="s">
        <v>22</v>
      </c>
    </row>
    <row r="8">
      <c r="A8" s="927">
        <v>1228.0</v>
      </c>
      <c r="B8" s="928">
        <v>45941.0</v>
      </c>
      <c r="C8" s="929">
        <v>0.0</v>
      </c>
      <c r="D8" s="929"/>
      <c r="E8" s="622" t="s">
        <v>1222</v>
      </c>
      <c r="F8" s="662" t="s">
        <v>2526</v>
      </c>
      <c r="G8" s="622" t="s">
        <v>25</v>
      </c>
      <c r="H8" s="930" t="s">
        <v>1698</v>
      </c>
      <c r="I8" s="431" t="s">
        <v>1256</v>
      </c>
      <c r="J8" s="928">
        <v>45941.0</v>
      </c>
      <c r="K8" s="929"/>
      <c r="L8" s="931"/>
      <c r="M8" s="932" t="s">
        <v>2527</v>
      </c>
      <c r="N8" s="431"/>
      <c r="O8" s="665" t="str">
        <f t="shared" si="1"/>
        <v>#VALUE!</v>
      </c>
      <c r="P8" s="662" t="s">
        <v>43</v>
      </c>
      <c r="Q8" s="933"/>
      <c r="R8" s="431" t="s">
        <v>2528</v>
      </c>
      <c r="S8" s="934"/>
      <c r="T8" s="931"/>
      <c r="U8" s="935"/>
      <c r="V8" s="666"/>
      <c r="W8" s="666"/>
      <c r="X8" s="666"/>
      <c r="Y8" s="666"/>
      <c r="Z8" s="666"/>
    </row>
    <row r="9">
      <c r="A9" s="236">
        <v>1229.0</v>
      </c>
      <c r="B9" s="732">
        <v>45941.0</v>
      </c>
      <c r="C9" s="208">
        <v>0.16666666666666666</v>
      </c>
      <c r="D9" s="208">
        <v>0.13958333333333334</v>
      </c>
      <c r="E9" s="182" t="s">
        <v>1222</v>
      </c>
      <c r="F9" s="667" t="s">
        <v>1953</v>
      </c>
      <c r="G9" s="182" t="s">
        <v>251</v>
      </c>
      <c r="H9" s="869" t="s">
        <v>1480</v>
      </c>
      <c r="I9" s="667" t="s">
        <v>2529</v>
      </c>
      <c r="J9" s="732">
        <v>45941.0</v>
      </c>
      <c r="K9" s="208">
        <v>0.9701388888888889</v>
      </c>
      <c r="L9" s="853"/>
      <c r="M9" s="886">
        <v>142566.0</v>
      </c>
      <c r="N9" s="876">
        <v>143497.0</v>
      </c>
      <c r="O9" s="184">
        <f t="shared" si="1"/>
        <v>931</v>
      </c>
      <c r="P9" s="857" t="s">
        <v>19</v>
      </c>
      <c r="Q9" s="936"/>
      <c r="R9" s="649" t="s">
        <v>2530</v>
      </c>
      <c r="S9" s="937"/>
      <c r="T9" s="853"/>
      <c r="U9" s="509" t="s">
        <v>22</v>
      </c>
    </row>
    <row r="10">
      <c r="A10" s="236">
        <v>1230.0</v>
      </c>
      <c r="B10" s="732">
        <v>45941.0</v>
      </c>
      <c r="C10" s="208">
        <v>0.16666666666666666</v>
      </c>
      <c r="D10" s="244"/>
      <c r="E10" s="182" t="s">
        <v>1222</v>
      </c>
      <c r="F10" s="667" t="s">
        <v>2531</v>
      </c>
      <c r="G10" s="182" t="s">
        <v>49</v>
      </c>
      <c r="H10" s="869" t="s">
        <v>314</v>
      </c>
      <c r="I10" s="667" t="s">
        <v>2529</v>
      </c>
      <c r="J10" s="732">
        <v>45941.0</v>
      </c>
      <c r="K10" s="208">
        <v>0.9701388888888889</v>
      </c>
      <c r="L10" s="853"/>
      <c r="M10" s="182">
        <v>484754.0</v>
      </c>
      <c r="N10" s="649">
        <v>485755.0</v>
      </c>
      <c r="O10" s="184">
        <f t="shared" si="1"/>
        <v>1001</v>
      </c>
      <c r="P10" s="857" t="s">
        <v>19</v>
      </c>
      <c r="Q10" s="697"/>
      <c r="R10" s="649" t="s">
        <v>2532</v>
      </c>
      <c r="S10" s="937"/>
      <c r="T10" s="853"/>
      <c r="U10" s="509" t="s">
        <v>22</v>
      </c>
    </row>
    <row r="11">
      <c r="A11" s="236">
        <v>1231.0</v>
      </c>
      <c r="B11" s="938">
        <v>45941.0</v>
      </c>
      <c r="C11" s="182" t="s">
        <v>2533</v>
      </c>
      <c r="D11" s="244"/>
      <c r="E11" s="182" t="s">
        <v>1222</v>
      </c>
      <c r="F11" s="667" t="s">
        <v>2534</v>
      </c>
      <c r="G11" s="182" t="s">
        <v>49</v>
      </c>
      <c r="H11" s="479" t="s">
        <v>2219</v>
      </c>
      <c r="I11" s="667" t="s">
        <v>2535</v>
      </c>
      <c r="J11" s="938">
        <v>45941.0</v>
      </c>
      <c r="K11" s="208">
        <v>0.7388888888888889</v>
      </c>
      <c r="L11" s="853"/>
      <c r="M11" s="244"/>
      <c r="N11" s="56"/>
      <c r="O11" s="184">
        <f t="shared" si="1"/>
        <v>0</v>
      </c>
      <c r="P11" s="857" t="s">
        <v>43</v>
      </c>
      <c r="Q11" s="56"/>
      <c r="R11" s="431" t="s">
        <v>2536</v>
      </c>
      <c r="S11" s="56"/>
      <c r="U11" s="509" t="s">
        <v>22</v>
      </c>
    </row>
    <row r="12">
      <c r="A12" s="236">
        <v>1232.0</v>
      </c>
      <c r="B12" s="938">
        <v>45941.0</v>
      </c>
      <c r="C12" s="208">
        <v>0.8125</v>
      </c>
      <c r="D12" s="208">
        <v>0.8319444444444445</v>
      </c>
      <c r="E12" s="182" t="s">
        <v>1222</v>
      </c>
      <c r="F12" s="667" t="s">
        <v>2537</v>
      </c>
      <c r="G12" s="182" t="s">
        <v>49</v>
      </c>
      <c r="H12" s="869" t="s">
        <v>2219</v>
      </c>
      <c r="I12" s="667" t="s">
        <v>2538</v>
      </c>
      <c r="J12" s="938">
        <v>45941.0</v>
      </c>
      <c r="K12" s="208">
        <v>0.9694444444444444</v>
      </c>
      <c r="L12" s="853"/>
      <c r="M12" s="182">
        <v>305221.0</v>
      </c>
      <c r="N12" s="48">
        <v>305424.0</v>
      </c>
      <c r="O12" s="184">
        <f t="shared" si="1"/>
        <v>203</v>
      </c>
      <c r="P12" s="857" t="s">
        <v>19</v>
      </c>
      <c r="Q12" s="56"/>
      <c r="R12" s="892" t="s">
        <v>2539</v>
      </c>
      <c r="S12" s="56"/>
      <c r="U12" s="509" t="s">
        <v>22</v>
      </c>
    </row>
    <row r="13">
      <c r="A13" s="236">
        <v>1233.0</v>
      </c>
      <c r="B13" s="938">
        <v>45941.0</v>
      </c>
      <c r="C13" s="208">
        <v>0.8243055555555555</v>
      </c>
      <c r="D13" s="244"/>
      <c r="E13" s="519" t="s">
        <v>1822</v>
      </c>
      <c r="F13" s="667" t="s">
        <v>2513</v>
      </c>
      <c r="G13" s="182" t="s">
        <v>18</v>
      </c>
      <c r="H13" s="869" t="s">
        <v>2540</v>
      </c>
      <c r="I13" s="667" t="s">
        <v>2514</v>
      </c>
      <c r="J13" s="244"/>
      <c r="K13" s="244"/>
      <c r="L13" s="853"/>
      <c r="M13" s="182">
        <v>304679.0</v>
      </c>
      <c r="N13" s="56"/>
      <c r="O13" s="184">
        <f t="shared" si="1"/>
        <v>-304679</v>
      </c>
      <c r="P13" s="857" t="s">
        <v>1253</v>
      </c>
      <c r="Q13" s="56"/>
      <c r="R13" s="434" t="s">
        <v>2541</v>
      </c>
      <c r="S13" s="56"/>
      <c r="U13" s="509" t="s">
        <v>22</v>
      </c>
    </row>
    <row r="14">
      <c r="A14" s="6"/>
      <c r="B14" s="56"/>
      <c r="C14" s="56"/>
      <c r="D14" s="56"/>
      <c r="E14" s="56"/>
      <c r="F14" s="56"/>
      <c r="G14" s="56"/>
      <c r="H14" s="56"/>
      <c r="I14" s="56"/>
      <c r="J14" s="56"/>
      <c r="K14" s="56"/>
      <c r="M14" s="56"/>
      <c r="N14" s="56"/>
      <c r="O14" s="184">
        <f t="shared" si="1"/>
        <v>0</v>
      </c>
      <c r="P14" s="857" t="s">
        <v>386</v>
      </c>
      <c r="Q14" s="56"/>
      <c r="R14" s="56"/>
      <c r="S14" s="56"/>
    </row>
    <row r="15">
      <c r="B15" s="939"/>
      <c r="C15" s="939"/>
      <c r="D15" s="939"/>
      <c r="E15" s="939"/>
      <c r="F15" s="939"/>
      <c r="G15" s="939"/>
      <c r="H15" s="939"/>
      <c r="I15" s="939"/>
      <c r="J15" s="939"/>
      <c r="K15" s="939"/>
      <c r="M15" s="939"/>
      <c r="N15" s="939"/>
      <c r="O15" s="939"/>
      <c r="P15" s="857" t="s">
        <v>386</v>
      </c>
      <c r="Q15" s="939"/>
      <c r="R15" s="939"/>
      <c r="S15" s="939"/>
    </row>
    <row r="16">
      <c r="B16" s="939"/>
      <c r="C16" s="939"/>
      <c r="D16" s="939"/>
      <c r="E16" s="939"/>
      <c r="F16" s="939"/>
      <c r="G16" s="939"/>
      <c r="H16" s="939"/>
      <c r="I16" s="939"/>
      <c r="J16" s="939"/>
      <c r="K16" s="939"/>
      <c r="M16" s="939"/>
      <c r="N16" s="939"/>
      <c r="O16" s="939"/>
      <c r="P16" s="939"/>
      <c r="Q16" s="939"/>
      <c r="R16" s="939"/>
      <c r="S16" s="939"/>
    </row>
    <row r="17">
      <c r="B17" s="939"/>
      <c r="C17" s="939"/>
      <c r="D17" s="939"/>
      <c r="E17" s="939"/>
      <c r="F17" s="939"/>
      <c r="G17" s="939"/>
      <c r="H17" s="939"/>
      <c r="I17" s="939"/>
      <c r="J17" s="939"/>
      <c r="K17" s="939"/>
      <c r="M17" s="939"/>
      <c r="N17" s="939"/>
      <c r="O17" s="939"/>
      <c r="P17" s="939"/>
      <c r="Q17" s="939"/>
      <c r="R17" s="939"/>
      <c r="S17" s="939"/>
    </row>
    <row r="18">
      <c r="B18" s="939"/>
      <c r="C18" s="939"/>
      <c r="D18" s="939"/>
      <c r="E18" s="939"/>
      <c r="F18" s="939"/>
      <c r="G18" s="939"/>
      <c r="H18" s="939"/>
      <c r="I18" s="939"/>
      <c r="J18" s="939"/>
      <c r="K18" s="939"/>
      <c r="M18" s="939"/>
      <c r="N18" s="939"/>
      <c r="O18" s="939"/>
      <c r="P18" s="939"/>
      <c r="Q18" s="939"/>
      <c r="R18" s="939"/>
      <c r="S18" s="939"/>
    </row>
  </sheetData>
  <mergeCells count="3">
    <mergeCell ref="B1:K1"/>
    <mergeCell ref="M1:O1"/>
    <mergeCell ref="P1:R1"/>
  </mergeCells>
  <conditionalFormatting sqref="P3:P15">
    <cfRule type="notContainsBlanks" dxfId="3" priority="1">
      <formula>LEN(TRIM(P3))&gt;0</formula>
    </cfRule>
  </conditionalFormatting>
  <dataValidations>
    <dataValidation type="list" allowBlank="1" showErrorMessage="1" sqref="Q3:Q8">
      <formula1>"MICHELLE,BARBARA,ANGELA,A VERIFICAR,DANIEL,BEATIZ"</formula1>
    </dataValidation>
    <dataValidation type="list" allowBlank="1" showErrorMessage="1" sqref="P3:P15">
      <formula1>"FINALIZADO,EM VIAGEM,NA ORIGEM,AGENDADO,FALTA DOC,CANCELADA,NO DESTINO FINAL,PERNOITE,REPROVADA"</formula1>
    </dataValidation>
  </dataValidations>
  <drawing r:id="rId1"/>
  <tableParts count="5">
    <tablePart r:id="rId7"/>
    <tablePart r:id="rId8"/>
    <tablePart r:id="rId9"/>
    <tablePart r:id="rId10"/>
    <tablePart r:id="rId11"/>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0.88"/>
    <col customWidth="1" min="4" max="4" width="10.75"/>
    <col customWidth="1" min="5" max="5" width="10.38"/>
    <col customWidth="1" min="6" max="6" width="31.5"/>
    <col customWidth="1" min="7" max="7" width="10.63"/>
    <col customWidth="1" min="8" max="8" width="8.0"/>
    <col customWidth="1" min="9" max="9" width="14.75"/>
    <col customWidth="1" min="11" max="11" width="9.75"/>
    <col customWidth="1" min="12" max="12" width="1.0"/>
    <col customWidth="1" min="13" max="13" width="7.5"/>
    <col customWidth="1" min="14" max="14" width="7.25"/>
    <col customWidth="1" min="15" max="15" width="6.75"/>
    <col customWidth="1" min="16" max="16" width="17.0"/>
    <col customWidth="1" min="18" max="18" width="16.75"/>
    <col customWidth="1" min="19" max="19" width="22.6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4" t="s">
        <v>10</v>
      </c>
      <c r="J2" s="231" t="s">
        <v>11</v>
      </c>
      <c r="K2" s="230" t="s">
        <v>202</v>
      </c>
      <c r="L2" s="106"/>
      <c r="M2" s="176" t="s">
        <v>14</v>
      </c>
      <c r="N2" s="176" t="s">
        <v>15</v>
      </c>
      <c r="O2" s="176" t="s">
        <v>203</v>
      </c>
      <c r="P2" s="176" t="s">
        <v>4</v>
      </c>
      <c r="Q2" s="175" t="s">
        <v>7</v>
      </c>
      <c r="R2" s="175" t="s">
        <v>8</v>
      </c>
      <c r="S2" s="175" t="s">
        <v>1915</v>
      </c>
      <c r="T2" s="179"/>
      <c r="U2" s="179"/>
    </row>
    <row r="3">
      <c r="A3" s="236">
        <v>1233.0</v>
      </c>
      <c r="B3" s="940">
        <v>45941.0</v>
      </c>
      <c r="C3" s="733">
        <v>0.8243055555555555</v>
      </c>
      <c r="D3" s="733">
        <v>0.8611111111111112</v>
      </c>
      <c r="E3" s="182" t="s">
        <v>17</v>
      </c>
      <c r="F3" s="494" t="s">
        <v>2513</v>
      </c>
      <c r="G3" s="734" t="s">
        <v>18</v>
      </c>
      <c r="H3" s="735" t="s">
        <v>2540</v>
      </c>
      <c r="I3" s="192" t="s">
        <v>2514</v>
      </c>
      <c r="J3" s="732">
        <v>45942.0</v>
      </c>
      <c r="K3" s="733">
        <v>0.43125</v>
      </c>
      <c r="L3" s="853"/>
      <c r="M3" s="861">
        <v>304679.0</v>
      </c>
      <c r="N3" s="456">
        <v>304798.0</v>
      </c>
      <c r="O3" s="184">
        <f t="shared" ref="O3:O8" si="1">N3-M3</f>
        <v>119</v>
      </c>
      <c r="P3" s="187" t="s">
        <v>19</v>
      </c>
      <c r="Q3" s="936"/>
      <c r="R3" s="456" t="s">
        <v>2541</v>
      </c>
      <c r="S3" s="320" t="s">
        <v>2542</v>
      </c>
      <c r="T3" s="854"/>
      <c r="U3" s="509" t="s">
        <v>22</v>
      </c>
    </row>
    <row r="4">
      <c r="A4" s="236">
        <v>1217.0</v>
      </c>
      <c r="B4" s="732">
        <v>45942.0</v>
      </c>
      <c r="C4" s="241">
        <v>0.20833333333333334</v>
      </c>
      <c r="D4" s="241">
        <v>0.18819444444444444</v>
      </c>
      <c r="E4" s="734" t="s">
        <v>24</v>
      </c>
      <c r="F4" s="494" t="s">
        <v>2543</v>
      </c>
      <c r="G4" s="734" t="s">
        <v>25</v>
      </c>
      <c r="H4" s="735" t="s">
        <v>1248</v>
      </c>
      <c r="I4" s="192" t="s">
        <v>414</v>
      </c>
      <c r="J4" s="732">
        <v>45942.0</v>
      </c>
      <c r="K4" s="241"/>
      <c r="L4" s="853"/>
      <c r="M4" s="861">
        <v>57278.0</v>
      </c>
      <c r="N4" s="456"/>
      <c r="O4" s="184">
        <f t="shared" si="1"/>
        <v>-57278</v>
      </c>
      <c r="P4" s="187" t="s">
        <v>147</v>
      </c>
      <c r="Q4" s="697"/>
      <c r="R4" s="456" t="s">
        <v>2544</v>
      </c>
      <c r="S4" s="455"/>
      <c r="T4" s="856"/>
      <c r="U4" s="509" t="s">
        <v>22</v>
      </c>
    </row>
    <row r="5">
      <c r="A5" s="236">
        <v>1218.0</v>
      </c>
      <c r="B5" s="732">
        <v>45942.0</v>
      </c>
      <c r="C5" s="384">
        <v>0.875</v>
      </c>
      <c r="D5" s="384"/>
      <c r="E5" s="195" t="s">
        <v>2545</v>
      </c>
      <c r="F5" s="475" t="s">
        <v>2546</v>
      </c>
      <c r="G5" s="195" t="s">
        <v>25</v>
      </c>
      <c r="H5" s="430" t="s">
        <v>427</v>
      </c>
      <c r="I5" s="192" t="s">
        <v>2547</v>
      </c>
      <c r="J5" s="732">
        <v>45942.0</v>
      </c>
      <c r="K5" s="241"/>
      <c r="L5" s="853"/>
      <c r="M5" s="863"/>
      <c r="N5" s="649"/>
      <c r="O5" s="184">
        <f t="shared" si="1"/>
        <v>0</v>
      </c>
      <c r="P5" s="187" t="s">
        <v>452</v>
      </c>
      <c r="Q5" s="941"/>
      <c r="R5" s="649" t="s">
        <v>2548</v>
      </c>
      <c r="S5" s="864"/>
      <c r="T5" s="853"/>
      <c r="U5" s="509" t="s">
        <v>22</v>
      </c>
    </row>
    <row r="6">
      <c r="A6" s="236">
        <v>1231.0</v>
      </c>
      <c r="B6" s="732">
        <v>45942.0</v>
      </c>
      <c r="C6" s="241">
        <v>0.3333333333333333</v>
      </c>
      <c r="D6" s="241">
        <v>0.2902777777777778</v>
      </c>
      <c r="E6" s="195" t="s">
        <v>190</v>
      </c>
      <c r="F6" s="475" t="s">
        <v>2549</v>
      </c>
      <c r="G6" s="195" t="s">
        <v>25</v>
      </c>
      <c r="H6" s="479" t="s">
        <v>333</v>
      </c>
      <c r="I6" s="475" t="s">
        <v>2550</v>
      </c>
      <c r="J6" s="732">
        <v>45942.0</v>
      </c>
      <c r="K6" s="241">
        <v>0.4375</v>
      </c>
      <c r="L6" s="853"/>
      <c r="M6" s="861">
        <v>80267.0</v>
      </c>
      <c r="N6" s="456">
        <v>80420.0</v>
      </c>
      <c r="O6" s="184">
        <f t="shared" si="1"/>
        <v>153</v>
      </c>
      <c r="P6" s="187" t="s">
        <v>19</v>
      </c>
      <c r="Q6" s="697"/>
      <c r="R6" s="456" t="s">
        <v>2551</v>
      </c>
      <c r="S6" s="865"/>
      <c r="T6" s="856"/>
      <c r="U6" s="509" t="s">
        <v>22</v>
      </c>
    </row>
    <row r="7">
      <c r="A7" s="236">
        <v>1235.0</v>
      </c>
      <c r="B7" s="732">
        <v>45942.0</v>
      </c>
      <c r="C7" s="384">
        <v>0.9583333333333334</v>
      </c>
      <c r="D7" s="384"/>
      <c r="E7" s="195" t="s">
        <v>1222</v>
      </c>
      <c r="F7" s="183" t="s">
        <v>2552</v>
      </c>
      <c r="G7" s="184" t="s">
        <v>25</v>
      </c>
      <c r="H7" s="430" t="s">
        <v>84</v>
      </c>
      <c r="I7" s="183" t="s">
        <v>2553</v>
      </c>
      <c r="J7" s="732">
        <v>45942.0</v>
      </c>
      <c r="K7" s="182"/>
      <c r="L7" s="853"/>
      <c r="M7" s="866" t="s">
        <v>2554</v>
      </c>
      <c r="N7" s="649"/>
      <c r="O7" s="184">
        <f t="shared" si="1"/>
        <v>-69554</v>
      </c>
      <c r="P7" s="187" t="s">
        <v>1253</v>
      </c>
      <c r="Q7" s="921"/>
      <c r="R7" s="649" t="s">
        <v>885</v>
      </c>
      <c r="S7" s="867"/>
      <c r="T7" s="868"/>
      <c r="U7" s="509" t="s">
        <v>22</v>
      </c>
    </row>
    <row r="8">
      <c r="A8" s="942">
        <v>1236.0</v>
      </c>
      <c r="B8" s="732">
        <v>45942.0</v>
      </c>
      <c r="C8" s="182" t="s">
        <v>1468</v>
      </c>
      <c r="D8" s="208">
        <v>0.7541666666666667</v>
      </c>
      <c r="E8" s="182" t="s">
        <v>24</v>
      </c>
      <c r="F8" s="667" t="s">
        <v>2555</v>
      </c>
      <c r="G8" s="182" t="s">
        <v>251</v>
      </c>
      <c r="H8" s="869" t="s">
        <v>2556</v>
      </c>
      <c r="I8" s="667" t="s">
        <v>2557</v>
      </c>
      <c r="J8" s="732">
        <v>45942.0</v>
      </c>
      <c r="K8" s="208">
        <v>0.8027777777777778</v>
      </c>
      <c r="L8" s="853"/>
      <c r="M8" s="182">
        <v>144526.0</v>
      </c>
      <c r="N8" s="649">
        <v>144548.0</v>
      </c>
      <c r="O8" s="184">
        <f t="shared" si="1"/>
        <v>22</v>
      </c>
      <c r="P8" s="187" t="s">
        <v>19</v>
      </c>
      <c r="Q8" s="943"/>
      <c r="R8" s="649" t="s">
        <v>2558</v>
      </c>
      <c r="S8" s="872"/>
      <c r="T8" s="868"/>
      <c r="U8" s="509" t="s">
        <v>22</v>
      </c>
    </row>
    <row r="9">
      <c r="A9" s="32"/>
      <c r="B9" s="244"/>
      <c r="C9" s="244"/>
      <c r="D9" s="244"/>
      <c r="E9" s="182" t="s">
        <v>17</v>
      </c>
      <c r="F9" s="802"/>
      <c r="G9" s="182" t="s">
        <v>18</v>
      </c>
      <c r="H9" s="888"/>
      <c r="I9" s="802"/>
      <c r="J9" s="244"/>
      <c r="K9" s="244"/>
      <c r="L9" s="853"/>
      <c r="M9" s="244"/>
      <c r="N9" s="6"/>
      <c r="O9" s="6"/>
      <c r="P9" s="6"/>
      <c r="Q9" s="6"/>
      <c r="R9" s="6"/>
      <c r="S9" s="6"/>
    </row>
    <row r="10">
      <c r="A10" s="32"/>
      <c r="B10" s="32"/>
      <c r="C10" s="32"/>
      <c r="D10" s="32"/>
      <c r="E10" s="32"/>
      <c r="F10" s="32"/>
      <c r="G10" s="32"/>
      <c r="H10" s="32"/>
      <c r="I10" s="32"/>
      <c r="J10" s="32"/>
      <c r="K10" s="32"/>
      <c r="M10" s="6"/>
      <c r="N10" s="6"/>
      <c r="O10" s="6"/>
      <c r="P10" s="6"/>
      <c r="Q10" s="6"/>
      <c r="R10" s="6"/>
      <c r="S10" s="6"/>
    </row>
    <row r="11">
      <c r="A11" s="32"/>
      <c r="B11" s="32"/>
      <c r="C11" s="32"/>
      <c r="D11" s="32"/>
      <c r="E11" s="32"/>
      <c r="F11" s="32"/>
      <c r="G11" s="32"/>
      <c r="H11" s="32"/>
      <c r="I11" s="32"/>
      <c r="J11" s="32"/>
      <c r="K11" s="32"/>
      <c r="M11" s="6"/>
      <c r="N11" s="6"/>
      <c r="O11" s="6"/>
      <c r="P11" s="6"/>
      <c r="Q11" s="6"/>
      <c r="R11" s="6"/>
      <c r="S11" s="6"/>
    </row>
    <row r="12">
      <c r="A12" s="32"/>
      <c r="B12" s="32"/>
      <c r="C12" s="32"/>
      <c r="D12" s="32"/>
      <c r="E12" s="32"/>
      <c r="F12" s="32"/>
      <c r="G12" s="32"/>
      <c r="H12" s="32"/>
      <c r="I12" s="32"/>
      <c r="J12" s="32"/>
      <c r="K12" s="32"/>
      <c r="M12" s="6"/>
      <c r="N12" s="6"/>
      <c r="O12" s="6"/>
      <c r="P12" s="6"/>
      <c r="Q12" s="6"/>
      <c r="R12" s="6"/>
      <c r="S12" s="6"/>
    </row>
    <row r="13">
      <c r="A13" s="32"/>
      <c r="B13" s="32"/>
      <c r="C13" s="32"/>
      <c r="D13" s="32"/>
      <c r="E13" s="32"/>
      <c r="F13" s="32"/>
      <c r="G13" s="32"/>
      <c r="H13" s="32"/>
      <c r="I13" s="32"/>
      <c r="J13" s="32"/>
      <c r="K13" s="32"/>
      <c r="M13" s="6"/>
      <c r="N13" s="6"/>
      <c r="O13" s="6"/>
      <c r="P13" s="6"/>
      <c r="Q13" s="6"/>
      <c r="R13" s="6"/>
      <c r="S13" s="6"/>
    </row>
    <row r="14">
      <c r="A14" s="32"/>
      <c r="B14" s="32"/>
      <c r="C14" s="32"/>
      <c r="D14" s="32"/>
      <c r="E14" s="32"/>
      <c r="F14" s="32"/>
      <c r="G14" s="32"/>
      <c r="H14" s="32"/>
      <c r="I14" s="32"/>
      <c r="J14" s="32"/>
      <c r="K14" s="32"/>
      <c r="M14" s="6"/>
      <c r="N14" s="6"/>
      <c r="O14" s="6"/>
      <c r="P14" s="6"/>
      <c r="Q14" s="6"/>
      <c r="R14" s="6"/>
      <c r="S14" s="6"/>
    </row>
    <row r="15">
      <c r="A15" s="32"/>
      <c r="B15" s="32"/>
      <c r="C15" s="32"/>
      <c r="D15" s="32"/>
      <c r="E15" s="32"/>
      <c r="F15" s="32"/>
      <c r="G15" s="32"/>
      <c r="H15" s="32"/>
      <c r="I15" s="32"/>
      <c r="J15" s="32"/>
      <c r="K15" s="32"/>
      <c r="M15" s="6"/>
      <c r="N15" s="6"/>
      <c r="O15" s="6"/>
      <c r="P15" s="6"/>
      <c r="Q15" s="6"/>
      <c r="R15" s="6"/>
      <c r="S15" s="6"/>
    </row>
    <row r="16">
      <c r="A16" s="32"/>
      <c r="B16" s="32"/>
      <c r="C16" s="32"/>
      <c r="D16" s="32"/>
      <c r="E16" s="32"/>
      <c r="F16" s="32"/>
      <c r="G16" s="32"/>
      <c r="H16" s="32"/>
      <c r="I16" s="32"/>
      <c r="J16" s="32"/>
      <c r="K16" s="32"/>
      <c r="M16" s="6"/>
      <c r="N16" s="6"/>
      <c r="O16" s="6"/>
      <c r="P16" s="6"/>
      <c r="Q16" s="6"/>
      <c r="R16" s="6"/>
      <c r="S16" s="6"/>
    </row>
    <row r="17">
      <c r="A17" s="32"/>
      <c r="B17" s="32"/>
      <c r="C17" s="32"/>
      <c r="D17" s="32"/>
      <c r="E17" s="32"/>
      <c r="F17" s="32"/>
      <c r="G17" s="32"/>
      <c r="H17" s="32"/>
      <c r="I17" s="32"/>
      <c r="J17" s="32"/>
      <c r="K17" s="32"/>
      <c r="M17" s="6"/>
      <c r="N17" s="6"/>
      <c r="O17" s="6"/>
      <c r="P17" s="6"/>
      <c r="Q17" s="6"/>
      <c r="R17" s="6"/>
      <c r="S17" s="6"/>
    </row>
    <row r="18">
      <c r="A18" s="32"/>
      <c r="B18" s="32"/>
      <c r="C18" s="32"/>
      <c r="D18" s="32"/>
      <c r="E18" s="32"/>
      <c r="F18" s="32"/>
      <c r="G18" s="32"/>
      <c r="H18" s="32"/>
      <c r="I18" s="32"/>
      <c r="J18" s="32"/>
      <c r="K18" s="32"/>
      <c r="M18" s="6"/>
      <c r="N18" s="6"/>
      <c r="O18" s="6"/>
      <c r="P18" s="6"/>
      <c r="Q18" s="6"/>
      <c r="R18" s="6"/>
      <c r="S18" s="6"/>
    </row>
    <row r="19">
      <c r="A19" s="32"/>
      <c r="B19" s="32"/>
      <c r="C19" s="32"/>
      <c r="D19" s="32"/>
      <c r="E19" s="32"/>
      <c r="F19" s="32"/>
      <c r="G19" s="32"/>
      <c r="H19" s="32"/>
      <c r="I19" s="32"/>
      <c r="J19" s="32"/>
      <c r="K19" s="32"/>
      <c r="M19" s="6"/>
      <c r="N19" s="6"/>
      <c r="O19" s="6"/>
      <c r="P19" s="6"/>
      <c r="Q19" s="6"/>
      <c r="R19" s="6"/>
      <c r="S19" s="6"/>
    </row>
    <row r="20">
      <c r="A20" s="32"/>
      <c r="B20" s="32"/>
      <c r="C20" s="32"/>
      <c r="D20" s="32"/>
      <c r="E20" s="32"/>
      <c r="F20" s="32"/>
      <c r="G20" s="32"/>
      <c r="H20" s="32"/>
      <c r="I20" s="32"/>
      <c r="J20" s="32"/>
      <c r="K20" s="32"/>
      <c r="M20" s="6"/>
      <c r="N20" s="6"/>
      <c r="O20" s="6"/>
      <c r="P20" s="6"/>
      <c r="Q20" s="6"/>
      <c r="R20" s="6"/>
      <c r="S20" s="6"/>
    </row>
    <row r="21">
      <c r="A21" s="32"/>
      <c r="B21" s="32"/>
      <c r="C21" s="32"/>
      <c r="D21" s="32"/>
      <c r="E21" s="32"/>
      <c r="F21" s="32"/>
      <c r="G21" s="32"/>
      <c r="H21" s="32"/>
      <c r="I21" s="32"/>
      <c r="J21" s="32"/>
      <c r="K21" s="32"/>
      <c r="M21" s="6"/>
      <c r="N21" s="6"/>
      <c r="O21" s="6"/>
      <c r="P21" s="6"/>
      <c r="Q21" s="6"/>
      <c r="R21" s="6"/>
      <c r="S21" s="6"/>
    </row>
    <row r="22">
      <c r="A22" s="32"/>
      <c r="B22" s="32"/>
      <c r="C22" s="32"/>
      <c r="D22" s="32"/>
      <c r="E22" s="32"/>
      <c r="F22" s="32"/>
      <c r="G22" s="32"/>
      <c r="H22" s="32"/>
      <c r="I22" s="32"/>
      <c r="J22" s="32"/>
      <c r="K22" s="32"/>
      <c r="M22" s="6"/>
      <c r="N22" s="6"/>
      <c r="O22" s="6"/>
      <c r="P22" s="6"/>
      <c r="Q22" s="6"/>
      <c r="R22" s="6"/>
      <c r="S22" s="6"/>
    </row>
    <row r="23">
      <c r="A23" s="32"/>
      <c r="B23" s="32"/>
      <c r="C23" s="32"/>
      <c r="D23" s="32"/>
      <c r="E23" s="32"/>
      <c r="F23" s="32"/>
      <c r="G23" s="32"/>
      <c r="H23" s="32"/>
      <c r="I23" s="32"/>
      <c r="J23" s="32"/>
      <c r="K23" s="32"/>
      <c r="M23" s="6"/>
      <c r="N23" s="6"/>
      <c r="O23" s="6"/>
      <c r="P23" s="6"/>
      <c r="Q23" s="6"/>
      <c r="R23" s="6"/>
      <c r="S23" s="6"/>
    </row>
    <row r="24">
      <c r="A24" s="32"/>
      <c r="B24" s="32"/>
      <c r="C24" s="32"/>
      <c r="D24" s="32"/>
      <c r="E24" s="32"/>
      <c r="F24" s="32"/>
      <c r="G24" s="32"/>
      <c r="H24" s="32"/>
      <c r="I24" s="32"/>
      <c r="J24" s="32"/>
      <c r="K24" s="32"/>
      <c r="M24" s="6"/>
      <c r="N24" s="6"/>
      <c r="O24" s="6"/>
      <c r="P24" s="6"/>
      <c r="Q24" s="6"/>
      <c r="R24" s="6"/>
      <c r="S24" s="6"/>
    </row>
    <row r="25">
      <c r="A25" s="32"/>
      <c r="B25" s="32"/>
      <c r="C25" s="32"/>
      <c r="D25" s="32"/>
      <c r="E25" s="32"/>
      <c r="F25" s="32"/>
      <c r="G25" s="32"/>
      <c r="H25" s="32"/>
      <c r="I25" s="32"/>
      <c r="J25" s="32"/>
      <c r="K25" s="32"/>
      <c r="M25" s="6"/>
      <c r="N25" s="6"/>
      <c r="O25" s="6"/>
      <c r="P25" s="6"/>
      <c r="Q25" s="6"/>
      <c r="R25" s="6"/>
      <c r="S25" s="6"/>
    </row>
  </sheetData>
  <mergeCells count="3">
    <mergeCell ref="B1:K1"/>
    <mergeCell ref="M1:O1"/>
    <mergeCell ref="P1:R1"/>
  </mergeCells>
  <conditionalFormatting sqref="P3:P8">
    <cfRule type="notContainsBlanks" dxfId="3" priority="1">
      <formula>LEN(TRIM(P3))&gt;0</formula>
    </cfRule>
  </conditionalFormatting>
  <dataValidations>
    <dataValidation type="list" allowBlank="1" showErrorMessage="1" sqref="Q3:Q7">
      <formula1>"MICHELLE,BARBARA,ANGELA,A VERIFICAR,DANIEL,BEATIZ"</formula1>
    </dataValidation>
    <dataValidation type="list" allowBlank="1" showErrorMessage="1" sqref="P3:P8">
      <formula1>"FINALIZADO,EM VIAGEM,NA ORIGEM,AGENDADO,FALTA DOC,CANCELADA,NO DESTINO FINAL,PERNOITE,REPROVADA"</formula1>
    </dataValidation>
  </dataValidations>
  <drawing r:id="rId1"/>
  <tableParts count="4">
    <tablePart r:id="rId6"/>
    <tablePart r:id="rId7"/>
    <tablePart r:id="rId8"/>
    <tablePart r:id="rId9"/>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4" max="4" width="10.88"/>
    <col customWidth="1" min="5" max="5" width="11.25"/>
    <col customWidth="1" min="6" max="6" width="36.38"/>
    <col customWidth="1" min="7" max="7" width="10.88"/>
    <col customWidth="1" min="8" max="8" width="10.0"/>
    <col customWidth="1" min="9" max="9" width="14.75"/>
    <col customWidth="1" min="11" max="11" width="9.88"/>
    <col customWidth="1" min="12" max="12" width="1.0"/>
    <col customWidth="1" min="13" max="13" width="8.88"/>
    <col customWidth="1" min="14" max="14" width="9.75"/>
    <col customWidth="1" min="15" max="15" width="9.13"/>
    <col customWidth="1" min="16" max="16" width="21.25"/>
    <col customWidth="1" min="18" max="18" width="26.0"/>
    <col customWidth="1" min="19" max="19" width="19.25"/>
    <col customWidth="1" min="20" max="20" width="9.25"/>
    <col customWidth="1" min="21" max="21" width="9.13"/>
  </cols>
  <sheetData>
    <row r="1">
      <c r="A1" s="1"/>
      <c r="B1" s="612" t="s">
        <v>199</v>
      </c>
      <c r="C1" s="99"/>
      <c r="D1" s="99"/>
      <c r="E1" s="99"/>
      <c r="F1" s="100"/>
      <c r="G1" s="100"/>
      <c r="H1" s="100"/>
      <c r="I1" s="100"/>
      <c r="J1" s="100"/>
      <c r="K1" s="101"/>
      <c r="M1" s="612" t="s">
        <v>200</v>
      </c>
      <c r="N1" s="100"/>
      <c r="O1" s="101"/>
      <c r="P1" s="172"/>
      <c r="Q1" s="173"/>
      <c r="R1" s="174"/>
      <c r="S1" s="698"/>
      <c r="T1" s="175" t="s">
        <v>20</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1217.0</v>
      </c>
      <c r="B3" s="944">
        <v>45942.0</v>
      </c>
      <c r="C3" s="945">
        <v>0.20833333333333334</v>
      </c>
      <c r="D3" s="241">
        <v>0.18819444444444444</v>
      </c>
      <c r="E3" s="734" t="s">
        <v>24</v>
      </c>
      <c r="F3" s="494" t="s">
        <v>2543</v>
      </c>
      <c r="G3" s="734" t="s">
        <v>25</v>
      </c>
      <c r="H3" s="735" t="s">
        <v>1248</v>
      </c>
      <c r="I3" s="192" t="s">
        <v>414</v>
      </c>
      <c r="J3" s="946">
        <v>45943.0</v>
      </c>
      <c r="K3" s="241">
        <v>0.35833333333333334</v>
      </c>
      <c r="L3" s="853"/>
      <c r="M3" s="861">
        <v>57278.0</v>
      </c>
      <c r="N3" s="456">
        <v>57906.0</v>
      </c>
      <c r="O3" s="184">
        <f t="shared" ref="O3:O30" si="1">N3-M3</f>
        <v>628</v>
      </c>
      <c r="P3" s="187" t="s">
        <v>19</v>
      </c>
      <c r="Q3" s="697" t="s">
        <v>20</v>
      </c>
      <c r="R3" s="456" t="s">
        <v>2544</v>
      </c>
      <c r="S3" s="582" t="s">
        <v>2559</v>
      </c>
      <c r="T3" s="856"/>
      <c r="U3" s="509" t="s">
        <v>22</v>
      </c>
    </row>
    <row r="4">
      <c r="A4" s="236">
        <v>1218.0</v>
      </c>
      <c r="B4" s="944">
        <v>45942.0</v>
      </c>
      <c r="C4" s="945">
        <v>0.875</v>
      </c>
      <c r="D4" s="241"/>
      <c r="E4" s="734" t="s">
        <v>2545</v>
      </c>
      <c r="F4" s="494" t="s">
        <v>2546</v>
      </c>
      <c r="G4" s="734" t="s">
        <v>25</v>
      </c>
      <c r="H4" s="947" t="s">
        <v>427</v>
      </c>
      <c r="I4" s="192" t="s">
        <v>2547</v>
      </c>
      <c r="J4" s="948">
        <v>45943.0</v>
      </c>
      <c r="K4" s="241">
        <v>0.42430555555555555</v>
      </c>
      <c r="L4" s="853"/>
      <c r="M4" s="863" t="s">
        <v>2560</v>
      </c>
      <c r="N4" s="456">
        <v>72063.0</v>
      </c>
      <c r="O4" s="184">
        <f t="shared" si="1"/>
        <v>240</v>
      </c>
      <c r="P4" s="187" t="s">
        <v>19</v>
      </c>
      <c r="Q4" s="697" t="s">
        <v>20</v>
      </c>
      <c r="R4" s="456" t="s">
        <v>2548</v>
      </c>
      <c r="S4" s="949"/>
      <c r="T4" s="853"/>
      <c r="U4" s="509" t="s">
        <v>22</v>
      </c>
    </row>
    <row r="5">
      <c r="A5" s="236">
        <v>1235.0</v>
      </c>
      <c r="B5" s="944">
        <v>45942.0</v>
      </c>
      <c r="C5" s="945">
        <v>0.9583333333333334</v>
      </c>
      <c r="D5" s="241"/>
      <c r="E5" s="734" t="s">
        <v>1222</v>
      </c>
      <c r="F5" s="950" t="s">
        <v>2552</v>
      </c>
      <c r="G5" s="951" t="s">
        <v>25</v>
      </c>
      <c r="H5" s="947" t="s">
        <v>84</v>
      </c>
      <c r="I5" s="952" t="s">
        <v>2553</v>
      </c>
      <c r="J5" s="948">
        <v>45943.0</v>
      </c>
      <c r="K5" s="733">
        <v>0.3277777777777778</v>
      </c>
      <c r="L5" s="853"/>
      <c r="M5" s="863" t="s">
        <v>2554</v>
      </c>
      <c r="N5" s="456">
        <v>70243.0</v>
      </c>
      <c r="O5" s="184">
        <f t="shared" si="1"/>
        <v>689</v>
      </c>
      <c r="P5" s="187" t="s">
        <v>19</v>
      </c>
      <c r="Q5" s="697" t="s">
        <v>20</v>
      </c>
      <c r="R5" s="456" t="s">
        <v>885</v>
      </c>
      <c r="S5" s="949"/>
      <c r="T5" s="853"/>
      <c r="U5" s="509" t="s">
        <v>22</v>
      </c>
    </row>
    <row r="6">
      <c r="A6" s="236">
        <v>1219.0</v>
      </c>
      <c r="B6" s="732">
        <v>45943.0</v>
      </c>
      <c r="C6" s="953">
        <v>0.4166666666666667</v>
      </c>
      <c r="D6" s="241">
        <v>0.3763888888888889</v>
      </c>
      <c r="E6" s="709" t="s">
        <v>121</v>
      </c>
      <c r="F6" s="714" t="s">
        <v>2561</v>
      </c>
      <c r="G6" s="709" t="s">
        <v>25</v>
      </c>
      <c r="H6" s="954" t="s">
        <v>2562</v>
      </c>
      <c r="I6" s="314" t="s">
        <v>2563</v>
      </c>
      <c r="J6" s="732">
        <v>45943.0</v>
      </c>
      <c r="K6" s="241">
        <v>0.6694444444444444</v>
      </c>
      <c r="L6" s="853"/>
      <c r="M6" s="861">
        <v>61935.0</v>
      </c>
      <c r="N6" s="456">
        <v>62145.0</v>
      </c>
      <c r="O6" s="184">
        <f t="shared" si="1"/>
        <v>210</v>
      </c>
      <c r="P6" s="187" t="s">
        <v>19</v>
      </c>
      <c r="Q6" s="697" t="s">
        <v>20</v>
      </c>
      <c r="R6" s="456" t="s">
        <v>2564</v>
      </c>
      <c r="S6" s="455"/>
      <c r="T6" s="856"/>
      <c r="U6" s="509" t="s">
        <v>22</v>
      </c>
      <c r="V6" s="877"/>
    </row>
    <row r="7">
      <c r="A7" s="236">
        <v>1220.0</v>
      </c>
      <c r="B7" s="732">
        <v>45943.0</v>
      </c>
      <c r="C7" s="384">
        <v>0.4166666666666667</v>
      </c>
      <c r="D7" s="384">
        <v>0.3909722222222222</v>
      </c>
      <c r="E7" s="330" t="s">
        <v>121</v>
      </c>
      <c r="F7" s="505" t="s">
        <v>2089</v>
      </c>
      <c r="G7" s="330" t="s">
        <v>25</v>
      </c>
      <c r="H7" s="658" t="s">
        <v>2565</v>
      </c>
      <c r="I7" s="314" t="s">
        <v>2566</v>
      </c>
      <c r="J7" s="732">
        <v>45943.0</v>
      </c>
      <c r="K7" s="241">
        <v>0.5680555555555555</v>
      </c>
      <c r="L7" s="853"/>
      <c r="M7" s="861">
        <v>80563.0</v>
      </c>
      <c r="N7" s="649">
        <v>80763.0</v>
      </c>
      <c r="O7" s="184">
        <f t="shared" si="1"/>
        <v>200</v>
      </c>
      <c r="P7" s="187" t="s">
        <v>19</v>
      </c>
      <c r="Q7" s="697" t="s">
        <v>20</v>
      </c>
      <c r="R7" s="649" t="s">
        <v>2551</v>
      </c>
      <c r="S7" s="864"/>
      <c r="T7" s="853"/>
      <c r="U7" s="509" t="s">
        <v>22</v>
      </c>
      <c r="V7" s="877"/>
    </row>
    <row r="8">
      <c r="A8" s="236">
        <v>1221.0</v>
      </c>
      <c r="B8" s="732">
        <v>45943.0</v>
      </c>
      <c r="C8" s="241">
        <v>0.3541666666666667</v>
      </c>
      <c r="D8" s="241">
        <v>0.3680555555555556</v>
      </c>
      <c r="E8" s="330" t="s">
        <v>24</v>
      </c>
      <c r="F8" s="505" t="s">
        <v>134</v>
      </c>
      <c r="G8" s="330" t="s">
        <v>25</v>
      </c>
      <c r="H8" s="955" t="s">
        <v>27</v>
      </c>
      <c r="I8" s="505" t="s">
        <v>28</v>
      </c>
      <c r="J8" s="732">
        <v>45943.0</v>
      </c>
      <c r="K8" s="241">
        <v>0.41875</v>
      </c>
      <c r="L8" s="853"/>
      <c r="M8" s="861">
        <v>78990.0</v>
      </c>
      <c r="N8" s="456">
        <v>78999.0</v>
      </c>
      <c r="O8" s="184">
        <f t="shared" si="1"/>
        <v>9</v>
      </c>
      <c r="P8" s="187" t="s">
        <v>19</v>
      </c>
      <c r="Q8" s="697" t="s">
        <v>20</v>
      </c>
      <c r="R8" s="456" t="s">
        <v>2295</v>
      </c>
      <c r="S8" s="582" t="s">
        <v>2567</v>
      </c>
      <c r="T8" s="856"/>
      <c r="U8" s="509" t="s">
        <v>22</v>
      </c>
      <c r="V8" s="877"/>
    </row>
    <row r="9">
      <c r="A9" s="236">
        <v>1222.0</v>
      </c>
      <c r="B9" s="732">
        <v>45943.0</v>
      </c>
      <c r="C9" s="384">
        <v>0.3958333333333333</v>
      </c>
      <c r="D9" s="241">
        <v>0.4305555555555556</v>
      </c>
      <c r="E9" s="330" t="s">
        <v>24</v>
      </c>
      <c r="F9" s="306" t="s">
        <v>134</v>
      </c>
      <c r="G9" s="307" t="s">
        <v>25</v>
      </c>
      <c r="H9" s="956" t="s">
        <v>27</v>
      </c>
      <c r="I9" s="306" t="s">
        <v>28</v>
      </c>
      <c r="J9" s="732">
        <v>45943.0</v>
      </c>
      <c r="K9" s="208">
        <v>0.46111111111111114</v>
      </c>
      <c r="L9" s="853"/>
      <c r="M9" s="866" t="s">
        <v>2568</v>
      </c>
      <c r="N9" s="649">
        <v>79016.0</v>
      </c>
      <c r="O9" s="184">
        <f t="shared" si="1"/>
        <v>9</v>
      </c>
      <c r="P9" s="187" t="s">
        <v>19</v>
      </c>
      <c r="Q9" s="697" t="s">
        <v>20</v>
      </c>
      <c r="R9" s="649" t="s">
        <v>2295</v>
      </c>
      <c r="S9" s="867"/>
      <c r="T9" s="868"/>
      <c r="U9" s="509" t="s">
        <v>22</v>
      </c>
      <c r="V9" s="877"/>
    </row>
    <row r="10">
      <c r="A10" s="236">
        <v>1223.0</v>
      </c>
      <c r="B10" s="732">
        <v>45943.0</v>
      </c>
      <c r="C10" s="208">
        <v>0.4166666666666667</v>
      </c>
      <c r="D10" s="208">
        <v>0.39166666666666666</v>
      </c>
      <c r="E10" s="305" t="s">
        <v>24</v>
      </c>
      <c r="F10" s="957" t="s">
        <v>2569</v>
      </c>
      <c r="G10" s="305" t="s">
        <v>90</v>
      </c>
      <c r="H10" s="958" t="s">
        <v>100</v>
      </c>
      <c r="I10" s="957" t="s">
        <v>97</v>
      </c>
      <c r="J10" s="732">
        <v>45943.0</v>
      </c>
      <c r="K10" s="208">
        <v>0.5486111111111112</v>
      </c>
      <c r="L10" s="853"/>
      <c r="M10" s="182">
        <v>20661.0</v>
      </c>
      <c r="N10" s="649">
        <v>20683.0</v>
      </c>
      <c r="O10" s="184">
        <f t="shared" si="1"/>
        <v>22</v>
      </c>
      <c r="P10" s="187" t="s">
        <v>19</v>
      </c>
      <c r="Q10" s="697" t="s">
        <v>20</v>
      </c>
      <c r="R10" s="649" t="s">
        <v>312</v>
      </c>
      <c r="S10" s="872"/>
      <c r="T10" s="868"/>
      <c r="U10" s="509" t="s">
        <v>22</v>
      </c>
      <c r="V10" s="877"/>
    </row>
    <row r="11">
      <c r="A11" s="236">
        <v>1240.0</v>
      </c>
      <c r="B11" s="732">
        <v>45943.0</v>
      </c>
      <c r="C11" s="325">
        <v>0.2916666666666667</v>
      </c>
      <c r="D11" s="722"/>
      <c r="E11" s="305" t="s">
        <v>190</v>
      </c>
      <c r="F11" s="957" t="s">
        <v>2570</v>
      </c>
      <c r="G11" s="330" t="s">
        <v>25</v>
      </c>
      <c r="H11" s="958" t="s">
        <v>40</v>
      </c>
      <c r="I11" s="957" t="s">
        <v>1212</v>
      </c>
      <c r="J11" s="732">
        <v>45943.0</v>
      </c>
      <c r="K11" s="208">
        <v>0.7701388888888889</v>
      </c>
      <c r="L11" s="853"/>
      <c r="M11" s="182">
        <v>49456.0</v>
      </c>
      <c r="N11" s="649">
        <v>49557.0</v>
      </c>
      <c r="O11" s="184">
        <f t="shared" si="1"/>
        <v>101</v>
      </c>
      <c r="P11" s="187" t="s">
        <v>19</v>
      </c>
      <c r="Q11" s="697" t="s">
        <v>20</v>
      </c>
      <c r="R11" s="649" t="s">
        <v>2571</v>
      </c>
      <c r="S11" s="872"/>
      <c r="T11" s="868"/>
      <c r="U11" s="509" t="s">
        <v>22</v>
      </c>
      <c r="V11" s="877"/>
    </row>
    <row r="12">
      <c r="A12" s="236">
        <v>1239.0</v>
      </c>
      <c r="B12" s="732">
        <v>45943.0</v>
      </c>
      <c r="C12" s="325">
        <v>0.2916666666666667</v>
      </c>
      <c r="D12" s="722"/>
      <c r="E12" s="305" t="s">
        <v>190</v>
      </c>
      <c r="F12" s="957" t="s">
        <v>2570</v>
      </c>
      <c r="G12" s="330" t="s">
        <v>2172</v>
      </c>
      <c r="H12" s="958" t="s">
        <v>2173</v>
      </c>
      <c r="I12" s="957" t="s">
        <v>2572</v>
      </c>
      <c r="J12" s="732">
        <v>45943.0</v>
      </c>
      <c r="K12" s="208">
        <v>0.6791666666666667</v>
      </c>
      <c r="L12" s="853"/>
      <c r="M12" s="182">
        <v>100697.0</v>
      </c>
      <c r="N12" s="649">
        <v>100777.0</v>
      </c>
      <c r="O12" s="184">
        <f t="shared" si="1"/>
        <v>80</v>
      </c>
      <c r="P12" s="187" t="s">
        <v>19</v>
      </c>
      <c r="Q12" s="697" t="s">
        <v>20</v>
      </c>
      <c r="R12" s="649" t="s">
        <v>2573</v>
      </c>
      <c r="S12" s="872"/>
      <c r="T12" s="868"/>
      <c r="U12" s="509" t="s">
        <v>22</v>
      </c>
      <c r="V12" s="877"/>
    </row>
    <row r="13">
      <c r="A13" s="236">
        <v>1241.0</v>
      </c>
      <c r="B13" s="732">
        <v>45943.0</v>
      </c>
      <c r="C13" s="325">
        <v>0.3333333333333333</v>
      </c>
      <c r="D13" s="722"/>
      <c r="E13" s="305" t="s">
        <v>190</v>
      </c>
      <c r="F13" s="957" t="s">
        <v>2574</v>
      </c>
      <c r="G13" s="330" t="s">
        <v>25</v>
      </c>
      <c r="H13" s="958" t="s">
        <v>139</v>
      </c>
      <c r="I13" s="957" t="s">
        <v>2575</v>
      </c>
      <c r="J13" s="732">
        <v>45943.0</v>
      </c>
      <c r="K13" s="208">
        <v>0.44583333333333336</v>
      </c>
      <c r="L13" s="853"/>
      <c r="M13" s="182">
        <v>74293.0</v>
      </c>
      <c r="N13" s="649">
        <v>74372.0</v>
      </c>
      <c r="O13" s="184">
        <f t="shared" si="1"/>
        <v>79</v>
      </c>
      <c r="P13" s="187" t="s">
        <v>19</v>
      </c>
      <c r="Q13" s="697" t="s">
        <v>20</v>
      </c>
      <c r="R13" s="637" t="s">
        <v>2576</v>
      </c>
      <c r="S13" s="872"/>
      <c r="T13" s="868"/>
      <c r="U13" s="509" t="s">
        <v>22</v>
      </c>
      <c r="V13" s="877"/>
    </row>
    <row r="14">
      <c r="A14" s="236">
        <v>1242.0</v>
      </c>
      <c r="B14" s="732">
        <v>45943.0</v>
      </c>
      <c r="C14" s="325">
        <v>0.2916666666666667</v>
      </c>
      <c r="D14" s="722"/>
      <c r="E14" s="305" t="s">
        <v>190</v>
      </c>
      <c r="F14" s="957" t="s">
        <v>2570</v>
      </c>
      <c r="G14" s="305" t="s">
        <v>49</v>
      </c>
      <c r="H14" s="959"/>
      <c r="I14" s="957" t="s">
        <v>2577</v>
      </c>
      <c r="J14" s="732">
        <v>45943.0</v>
      </c>
      <c r="K14" s="244"/>
      <c r="L14" s="853"/>
      <c r="M14" s="182">
        <v>362085.0</v>
      </c>
      <c r="N14" s="859"/>
      <c r="O14" s="184">
        <f t="shared" si="1"/>
        <v>-362085</v>
      </c>
      <c r="P14" s="187" t="s">
        <v>2527</v>
      </c>
      <c r="Q14" s="697" t="s">
        <v>20</v>
      </c>
      <c r="R14" s="649" t="s">
        <v>2578</v>
      </c>
      <c r="S14" s="872"/>
      <c r="T14" s="868"/>
      <c r="U14" s="509" t="s">
        <v>22</v>
      </c>
      <c r="V14" s="877"/>
    </row>
    <row r="15">
      <c r="A15" s="236">
        <v>1243.0</v>
      </c>
      <c r="B15" s="732">
        <v>45943.0</v>
      </c>
      <c r="C15" s="325">
        <v>0.25</v>
      </c>
      <c r="D15" s="722"/>
      <c r="E15" s="305" t="s">
        <v>190</v>
      </c>
      <c r="F15" s="957" t="s">
        <v>2579</v>
      </c>
      <c r="G15" s="330" t="s">
        <v>49</v>
      </c>
      <c r="H15" s="958" t="s">
        <v>2219</v>
      </c>
      <c r="I15" s="957" t="s">
        <v>2580</v>
      </c>
      <c r="J15" s="732">
        <v>45943.0</v>
      </c>
      <c r="K15" s="244"/>
      <c r="L15" s="853"/>
      <c r="M15" s="182">
        <v>305754.0</v>
      </c>
      <c r="N15" s="859"/>
      <c r="O15" s="184">
        <f t="shared" si="1"/>
        <v>-305754</v>
      </c>
      <c r="P15" s="187" t="s">
        <v>147</v>
      </c>
      <c r="Q15" s="697" t="s">
        <v>20</v>
      </c>
      <c r="R15" s="649" t="s">
        <v>751</v>
      </c>
      <c r="S15" s="872"/>
      <c r="T15" s="868"/>
      <c r="U15" s="960"/>
      <c r="V15" s="862" t="s">
        <v>648</v>
      </c>
    </row>
    <row r="16">
      <c r="A16" s="236">
        <v>1238.0</v>
      </c>
      <c r="B16" s="732">
        <v>45943.0</v>
      </c>
      <c r="C16" s="208">
        <v>0.25</v>
      </c>
      <c r="D16" s="722"/>
      <c r="E16" s="305" t="s">
        <v>24</v>
      </c>
      <c r="F16" s="957" t="s">
        <v>267</v>
      </c>
      <c r="G16" s="305" t="s">
        <v>49</v>
      </c>
      <c r="H16" s="958" t="s">
        <v>2581</v>
      </c>
      <c r="I16" s="957" t="s">
        <v>85</v>
      </c>
      <c r="J16" s="732">
        <v>45943.0</v>
      </c>
      <c r="K16" s="208">
        <v>0.38263888888888886</v>
      </c>
      <c r="L16" s="853"/>
      <c r="M16" s="182">
        <v>295442.0</v>
      </c>
      <c r="N16" s="649">
        <v>295553.0</v>
      </c>
      <c r="O16" s="184">
        <f t="shared" si="1"/>
        <v>111</v>
      </c>
      <c r="P16" s="187" t="s">
        <v>19</v>
      </c>
      <c r="Q16" s="697" t="s">
        <v>20</v>
      </c>
      <c r="R16" s="649" t="s">
        <v>2582</v>
      </c>
      <c r="S16" s="872"/>
      <c r="T16" s="868"/>
      <c r="U16" s="509" t="s">
        <v>22</v>
      </c>
      <c r="V16" s="877"/>
    </row>
    <row r="17">
      <c r="A17" s="236">
        <v>1237.0</v>
      </c>
      <c r="B17" s="732">
        <v>45943.0</v>
      </c>
      <c r="C17" s="208">
        <v>0.375</v>
      </c>
      <c r="D17" s="325">
        <v>0.36736111111111114</v>
      </c>
      <c r="E17" s="305" t="s">
        <v>24</v>
      </c>
      <c r="F17" s="957" t="s">
        <v>159</v>
      </c>
      <c r="G17" s="305" t="s">
        <v>251</v>
      </c>
      <c r="H17" s="958" t="s">
        <v>2583</v>
      </c>
      <c r="I17" s="957" t="s">
        <v>85</v>
      </c>
      <c r="J17" s="732">
        <v>45943.0</v>
      </c>
      <c r="K17" s="208">
        <v>0.5076388888888889</v>
      </c>
      <c r="L17" s="853"/>
      <c r="M17" s="182">
        <v>541108.0</v>
      </c>
      <c r="N17" s="649">
        <v>541226.0</v>
      </c>
      <c r="O17" s="184">
        <f t="shared" si="1"/>
        <v>118</v>
      </c>
      <c r="P17" s="187" t="s">
        <v>19</v>
      </c>
      <c r="Q17" s="697" t="s">
        <v>20</v>
      </c>
      <c r="R17" s="649" t="s">
        <v>2584</v>
      </c>
      <c r="S17" s="872"/>
      <c r="T17" s="868"/>
      <c r="U17" s="509" t="s">
        <v>22</v>
      </c>
      <c r="V17" s="877"/>
    </row>
    <row r="18">
      <c r="A18" s="236">
        <v>1244.0</v>
      </c>
      <c r="B18" s="732">
        <v>45943.0</v>
      </c>
      <c r="C18" s="208">
        <v>0.25</v>
      </c>
      <c r="D18" s="722"/>
      <c r="E18" s="305" t="s">
        <v>190</v>
      </c>
      <c r="F18" s="957" t="s">
        <v>2585</v>
      </c>
      <c r="G18" s="305" t="s">
        <v>2172</v>
      </c>
      <c r="H18" s="958" t="s">
        <v>2586</v>
      </c>
      <c r="I18" s="957" t="s">
        <v>1307</v>
      </c>
      <c r="J18" s="732">
        <v>45943.0</v>
      </c>
      <c r="K18" s="244"/>
      <c r="L18" s="853"/>
      <c r="M18" s="182">
        <v>234072.0</v>
      </c>
      <c r="N18" s="859"/>
      <c r="O18" s="184">
        <f t="shared" si="1"/>
        <v>-234072</v>
      </c>
      <c r="P18" s="187" t="s">
        <v>147</v>
      </c>
      <c r="Q18" s="697" t="s">
        <v>20</v>
      </c>
      <c r="R18" s="649" t="s">
        <v>2587</v>
      </c>
      <c r="S18" s="872"/>
      <c r="T18" s="868"/>
      <c r="U18" s="960"/>
      <c r="V18" s="862" t="s">
        <v>648</v>
      </c>
    </row>
    <row r="19">
      <c r="A19" s="236">
        <v>1245.0</v>
      </c>
      <c r="B19" s="732">
        <v>45943.0</v>
      </c>
      <c r="C19" s="961">
        <v>0.29791666666666666</v>
      </c>
      <c r="D19" s="722"/>
      <c r="E19" s="305" t="s">
        <v>190</v>
      </c>
      <c r="F19" s="957" t="s">
        <v>2588</v>
      </c>
      <c r="G19" s="305" t="s">
        <v>49</v>
      </c>
      <c r="H19" s="958" t="s">
        <v>2589</v>
      </c>
      <c r="I19" s="957" t="s">
        <v>2590</v>
      </c>
      <c r="J19" s="732">
        <v>45943.0</v>
      </c>
      <c r="K19" s="208">
        <v>0.6368055555555555</v>
      </c>
      <c r="L19" s="853"/>
      <c r="M19" s="182">
        <v>362085.0</v>
      </c>
      <c r="N19" s="649">
        <v>362273.0</v>
      </c>
      <c r="O19" s="184">
        <f t="shared" si="1"/>
        <v>188</v>
      </c>
      <c r="P19" s="187" t="s">
        <v>19</v>
      </c>
      <c r="Q19" s="697" t="s">
        <v>20</v>
      </c>
      <c r="R19" s="649" t="s">
        <v>2578</v>
      </c>
      <c r="S19" s="872"/>
      <c r="T19" s="868"/>
      <c r="U19" s="509" t="s">
        <v>22</v>
      </c>
      <c r="V19" s="962"/>
    </row>
    <row r="20">
      <c r="A20" s="236">
        <v>1246.0</v>
      </c>
      <c r="B20" s="732">
        <v>45943.0</v>
      </c>
      <c r="C20" s="208">
        <v>0.4166666666666667</v>
      </c>
      <c r="D20" s="325">
        <v>0.4222222222222222</v>
      </c>
      <c r="E20" s="305" t="s">
        <v>190</v>
      </c>
      <c r="F20" s="957" t="s">
        <v>2591</v>
      </c>
      <c r="G20" s="305" t="s">
        <v>565</v>
      </c>
      <c r="H20" s="958" t="s">
        <v>2165</v>
      </c>
      <c r="I20" s="957" t="s">
        <v>2592</v>
      </c>
      <c r="J20" s="732">
        <v>45943.0</v>
      </c>
      <c r="K20" s="208">
        <v>0.6118055555555556</v>
      </c>
      <c r="L20" s="853"/>
      <c r="M20" s="182">
        <v>74061.0</v>
      </c>
      <c r="N20" s="649">
        <v>74109.0</v>
      </c>
      <c r="O20" s="184">
        <f t="shared" si="1"/>
        <v>48</v>
      </c>
      <c r="P20" s="187" t="s">
        <v>19</v>
      </c>
      <c r="Q20" s="697" t="s">
        <v>20</v>
      </c>
      <c r="R20" s="859"/>
      <c r="S20" s="872"/>
      <c r="T20" s="868"/>
      <c r="U20" s="509" t="s">
        <v>22</v>
      </c>
      <c r="V20" s="877"/>
    </row>
    <row r="21">
      <c r="A21" s="236">
        <v>1247.0</v>
      </c>
      <c r="B21" s="732">
        <v>45943.0</v>
      </c>
      <c r="C21" s="208">
        <v>0.5416666666666666</v>
      </c>
      <c r="D21" s="208">
        <v>0.5784722222222223</v>
      </c>
      <c r="E21" s="182" t="s">
        <v>24</v>
      </c>
      <c r="F21" s="957" t="s">
        <v>2569</v>
      </c>
      <c r="G21" s="305" t="s">
        <v>90</v>
      </c>
      <c r="H21" s="958" t="s">
        <v>100</v>
      </c>
      <c r="I21" s="957" t="s">
        <v>97</v>
      </c>
      <c r="J21" s="732">
        <v>45943.0</v>
      </c>
      <c r="K21" s="208">
        <v>0.6194444444444445</v>
      </c>
      <c r="L21" s="853"/>
      <c r="M21" s="182">
        <v>20704.0</v>
      </c>
      <c r="N21" s="649">
        <v>20726.0</v>
      </c>
      <c r="O21" s="184">
        <f t="shared" si="1"/>
        <v>22</v>
      </c>
      <c r="P21" s="187" t="s">
        <v>19</v>
      </c>
      <c r="Q21" s="697" t="s">
        <v>20</v>
      </c>
      <c r="R21" s="859"/>
      <c r="S21" s="872"/>
      <c r="T21" s="868"/>
      <c r="U21" s="509" t="s">
        <v>22</v>
      </c>
      <c r="V21" s="877"/>
    </row>
    <row r="22">
      <c r="A22" s="236">
        <v>1248.0</v>
      </c>
      <c r="B22" s="732">
        <v>45943.0</v>
      </c>
      <c r="C22" s="208">
        <v>0.5833333333333334</v>
      </c>
      <c r="D22" s="208">
        <v>0.5173611111111112</v>
      </c>
      <c r="E22" s="305" t="s">
        <v>24</v>
      </c>
      <c r="F22" s="957" t="s">
        <v>180</v>
      </c>
      <c r="G22" s="305" t="s">
        <v>114</v>
      </c>
      <c r="H22" s="958" t="s">
        <v>992</v>
      </c>
      <c r="I22" s="957" t="s">
        <v>1263</v>
      </c>
      <c r="J22" s="732">
        <v>45943.0</v>
      </c>
      <c r="K22" s="208">
        <v>0.6506944444444445</v>
      </c>
      <c r="L22" s="853"/>
      <c r="M22" s="182">
        <v>58518.0</v>
      </c>
      <c r="N22" s="649">
        <v>58530.0</v>
      </c>
      <c r="O22" s="184">
        <f t="shared" si="1"/>
        <v>12</v>
      </c>
      <c r="P22" s="187" t="s">
        <v>19</v>
      </c>
      <c r="Q22" s="697" t="s">
        <v>20</v>
      </c>
      <c r="R22" s="859"/>
      <c r="S22" s="872"/>
      <c r="T22" s="868"/>
      <c r="U22" s="509" t="s">
        <v>22</v>
      </c>
      <c r="V22" s="877"/>
    </row>
    <row r="23">
      <c r="A23" s="236">
        <v>1249.0</v>
      </c>
      <c r="B23" s="732">
        <v>45943.0</v>
      </c>
      <c r="C23" s="208">
        <v>0.53125</v>
      </c>
      <c r="D23" s="244"/>
      <c r="E23" s="305" t="s">
        <v>48</v>
      </c>
      <c r="F23" s="957" t="s">
        <v>2035</v>
      </c>
      <c r="G23" s="305" t="s">
        <v>49</v>
      </c>
      <c r="H23" s="958" t="s">
        <v>2593</v>
      </c>
      <c r="I23" s="957" t="s">
        <v>2594</v>
      </c>
      <c r="J23" s="732">
        <v>45943.0</v>
      </c>
      <c r="K23" s="208">
        <v>0.6618055555555555</v>
      </c>
      <c r="L23" s="853"/>
      <c r="M23" s="182">
        <v>408515.0</v>
      </c>
      <c r="N23" s="649">
        <v>408517.0</v>
      </c>
      <c r="O23" s="184">
        <f t="shared" si="1"/>
        <v>2</v>
      </c>
      <c r="P23" s="187" t="s">
        <v>19</v>
      </c>
      <c r="Q23" s="697" t="s">
        <v>20</v>
      </c>
      <c r="R23" s="859"/>
      <c r="S23" s="872"/>
      <c r="T23" s="868"/>
      <c r="U23" s="509" t="s">
        <v>22</v>
      </c>
      <c r="V23" s="877"/>
    </row>
    <row r="24">
      <c r="A24" s="236">
        <v>1250.0</v>
      </c>
      <c r="B24" s="732">
        <v>45943.0</v>
      </c>
      <c r="C24" s="208">
        <v>0.5395833333333333</v>
      </c>
      <c r="D24" s="244"/>
      <c r="E24" s="305" t="s">
        <v>24</v>
      </c>
      <c r="F24" s="957" t="s">
        <v>2595</v>
      </c>
      <c r="G24" s="305" t="s">
        <v>25</v>
      </c>
      <c r="H24" s="958" t="s">
        <v>37</v>
      </c>
      <c r="I24" s="505" t="s">
        <v>2596</v>
      </c>
      <c r="J24" s="732">
        <v>45943.0</v>
      </c>
      <c r="K24" s="244"/>
      <c r="L24" s="853"/>
      <c r="M24" s="182">
        <v>74436.0</v>
      </c>
      <c r="N24" s="859"/>
      <c r="O24" s="184">
        <f t="shared" si="1"/>
        <v>-74436</v>
      </c>
      <c r="P24" s="187" t="s">
        <v>147</v>
      </c>
      <c r="Q24" s="697" t="s">
        <v>20</v>
      </c>
      <c r="R24" s="649" t="s">
        <v>834</v>
      </c>
      <c r="S24" s="963"/>
      <c r="T24" s="868"/>
      <c r="U24" s="960"/>
      <c r="V24" s="862" t="s">
        <v>648</v>
      </c>
    </row>
    <row r="25">
      <c r="A25" s="236">
        <v>1251.0</v>
      </c>
      <c r="B25" s="732">
        <v>45943.0</v>
      </c>
      <c r="C25" s="208">
        <v>0.625</v>
      </c>
      <c r="D25" s="208">
        <v>0.6458333333333334</v>
      </c>
      <c r="E25" s="182" t="s">
        <v>24</v>
      </c>
      <c r="F25" s="957" t="s">
        <v>2569</v>
      </c>
      <c r="G25" s="305" t="s">
        <v>90</v>
      </c>
      <c r="H25" s="958" t="s">
        <v>100</v>
      </c>
      <c r="I25" s="957" t="s">
        <v>97</v>
      </c>
      <c r="J25" s="732">
        <v>45943.0</v>
      </c>
      <c r="K25" s="208">
        <v>0.6986111111111111</v>
      </c>
      <c r="L25" s="853"/>
      <c r="M25" s="182">
        <v>20747.0</v>
      </c>
      <c r="N25" s="649">
        <v>20768.0</v>
      </c>
      <c r="O25" s="184">
        <f t="shared" si="1"/>
        <v>21</v>
      </c>
      <c r="P25" s="187" t="s">
        <v>19</v>
      </c>
      <c r="Q25" s="697" t="s">
        <v>20</v>
      </c>
      <c r="R25" s="859"/>
      <c r="S25" s="872"/>
      <c r="T25" s="868"/>
      <c r="U25" s="509" t="s">
        <v>22</v>
      </c>
      <c r="V25" s="877"/>
    </row>
    <row r="26">
      <c r="A26" s="236">
        <v>1252.0</v>
      </c>
      <c r="B26" s="732">
        <v>45943.0</v>
      </c>
      <c r="C26" s="208">
        <v>0.5833333333333334</v>
      </c>
      <c r="D26" s="208">
        <v>0.6194444444444445</v>
      </c>
      <c r="E26" s="182" t="s">
        <v>190</v>
      </c>
      <c r="F26" s="667" t="s">
        <v>2101</v>
      </c>
      <c r="G26" s="182" t="s">
        <v>49</v>
      </c>
      <c r="H26" s="869" t="s">
        <v>693</v>
      </c>
      <c r="I26" s="667" t="s">
        <v>321</v>
      </c>
      <c r="J26" s="732">
        <v>45943.0</v>
      </c>
      <c r="K26" s="244"/>
      <c r="L26" s="853"/>
      <c r="M26" s="182">
        <v>487371.0</v>
      </c>
      <c r="N26" s="182">
        <v>487371.0</v>
      </c>
      <c r="O26" s="184">
        <f t="shared" si="1"/>
        <v>0</v>
      </c>
      <c r="P26" s="187" t="s">
        <v>43</v>
      </c>
      <c r="Q26" s="697" t="s">
        <v>20</v>
      </c>
      <c r="R26" s="649" t="s">
        <v>2597</v>
      </c>
      <c r="S26" s="872"/>
      <c r="T26" s="868"/>
      <c r="U26" s="509" t="s">
        <v>22</v>
      </c>
      <c r="V26" s="877"/>
    </row>
    <row r="27">
      <c r="A27" s="236">
        <v>1259.0</v>
      </c>
      <c r="B27" s="732">
        <v>45943.0</v>
      </c>
      <c r="C27" s="244"/>
      <c r="D27" s="208">
        <v>0.6486111111111111</v>
      </c>
      <c r="E27" s="182" t="s">
        <v>48</v>
      </c>
      <c r="F27" s="667" t="s">
        <v>589</v>
      </c>
      <c r="G27" s="182" t="s">
        <v>49</v>
      </c>
      <c r="H27" s="869" t="s">
        <v>2136</v>
      </c>
      <c r="I27" s="667" t="s">
        <v>989</v>
      </c>
      <c r="J27" s="732">
        <v>45943.0</v>
      </c>
      <c r="K27" s="208">
        <v>0.7034722222222223</v>
      </c>
      <c r="L27" s="853"/>
      <c r="M27" s="182">
        <v>42935.0</v>
      </c>
      <c r="N27" s="649">
        <v>42974.0</v>
      </c>
      <c r="O27" s="184">
        <f t="shared" si="1"/>
        <v>39</v>
      </c>
      <c r="P27" s="187" t="s">
        <v>19</v>
      </c>
      <c r="Q27" s="697" t="s">
        <v>20</v>
      </c>
      <c r="R27" s="859"/>
      <c r="S27" s="872"/>
      <c r="T27" s="868"/>
      <c r="U27" s="509" t="s">
        <v>22</v>
      </c>
      <c r="V27" s="877"/>
    </row>
    <row r="28">
      <c r="A28" s="236">
        <v>1260.0</v>
      </c>
      <c r="B28" s="732">
        <v>45943.0</v>
      </c>
      <c r="C28" s="208">
        <v>0.7631944444444444</v>
      </c>
      <c r="D28" s="244"/>
      <c r="E28" s="182" t="s">
        <v>35</v>
      </c>
      <c r="F28" s="667" t="s">
        <v>2598</v>
      </c>
      <c r="G28" s="182" t="s">
        <v>18</v>
      </c>
      <c r="H28" s="869" t="s">
        <v>2599</v>
      </c>
      <c r="I28" s="667" t="s">
        <v>2600</v>
      </c>
      <c r="J28" s="732">
        <v>45943.0</v>
      </c>
      <c r="K28" s="208">
        <v>0.8868055555555555</v>
      </c>
      <c r="L28" s="853"/>
      <c r="M28" s="182">
        <v>148972.0</v>
      </c>
      <c r="N28" s="859"/>
      <c r="O28" s="184">
        <f t="shared" si="1"/>
        <v>-148972</v>
      </c>
      <c r="P28" s="187" t="s">
        <v>19</v>
      </c>
      <c r="Q28" s="964"/>
      <c r="R28" s="859"/>
      <c r="S28" s="872"/>
      <c r="T28" s="868"/>
      <c r="U28" s="960"/>
      <c r="V28" s="877"/>
    </row>
    <row r="29">
      <c r="A29" s="236">
        <v>1264.0</v>
      </c>
      <c r="B29" s="938">
        <v>45943.0</v>
      </c>
      <c r="C29" s="208">
        <v>0.8472222222222222</v>
      </c>
      <c r="D29" s="244"/>
      <c r="E29" s="182" t="s">
        <v>35</v>
      </c>
      <c r="F29" s="667" t="s">
        <v>2601</v>
      </c>
      <c r="G29" s="182" t="s">
        <v>18</v>
      </c>
      <c r="H29" s="869" t="s">
        <v>2602</v>
      </c>
      <c r="I29" s="667" t="s">
        <v>2603</v>
      </c>
      <c r="J29" s="938">
        <v>45943.0</v>
      </c>
      <c r="K29" s="208">
        <v>0.8861111111111111</v>
      </c>
      <c r="L29" s="853"/>
      <c r="M29" s="182">
        <v>164367.0</v>
      </c>
      <c r="N29" s="49">
        <v>164381.0</v>
      </c>
      <c r="O29" s="184">
        <f t="shared" si="1"/>
        <v>14</v>
      </c>
      <c r="P29" s="187" t="s">
        <v>19</v>
      </c>
      <c r="Q29" s="6"/>
      <c r="R29" s="6"/>
      <c r="S29" s="6"/>
      <c r="U29" s="606"/>
    </row>
    <row r="30">
      <c r="A30" s="236">
        <v>1265.0</v>
      </c>
      <c r="B30" s="938">
        <v>45943.0</v>
      </c>
      <c r="C30" s="208">
        <v>0.8569444444444444</v>
      </c>
      <c r="D30" s="244"/>
      <c r="E30" s="182" t="s">
        <v>35</v>
      </c>
      <c r="F30" s="667" t="s">
        <v>2604</v>
      </c>
      <c r="G30" s="182" t="s">
        <v>18</v>
      </c>
      <c r="H30" s="869" t="s">
        <v>2605</v>
      </c>
      <c r="I30" s="667" t="s">
        <v>2606</v>
      </c>
      <c r="J30" s="938">
        <v>45943.0</v>
      </c>
      <c r="K30" s="208">
        <v>0.9180555555555555</v>
      </c>
      <c r="L30" s="853"/>
      <c r="M30" s="182">
        <v>177078.0</v>
      </c>
      <c r="N30" s="478">
        <v>177159.0</v>
      </c>
      <c r="O30" s="184">
        <f t="shared" si="1"/>
        <v>81</v>
      </c>
      <c r="P30" s="187" t="s">
        <v>19</v>
      </c>
      <c r="Q30" s="6"/>
      <c r="R30" s="6"/>
      <c r="S30" s="6"/>
      <c r="U30" s="606"/>
    </row>
    <row r="31">
      <c r="A31" s="965"/>
      <c r="B31" s="6"/>
      <c r="C31" s="6"/>
      <c r="D31" s="6"/>
      <c r="E31" s="6"/>
      <c r="F31" s="6"/>
      <c r="G31" s="6"/>
      <c r="H31" s="6"/>
      <c r="I31" s="6"/>
      <c r="J31" s="6"/>
      <c r="K31" s="6"/>
      <c r="M31" s="6"/>
      <c r="N31" s="6"/>
      <c r="O31" s="6"/>
      <c r="P31" s="6"/>
      <c r="Q31" s="6"/>
      <c r="R31" s="6"/>
      <c r="S31" s="6"/>
    </row>
    <row r="32">
      <c r="A32" s="965"/>
      <c r="B32" s="6"/>
      <c r="C32" s="6"/>
      <c r="D32" s="6"/>
      <c r="E32" s="6"/>
      <c r="F32" s="6"/>
      <c r="G32" s="6"/>
      <c r="H32" s="6"/>
      <c r="I32" s="6"/>
      <c r="J32" s="6"/>
      <c r="K32" s="6"/>
      <c r="M32" s="6"/>
      <c r="N32" s="6"/>
      <c r="O32" s="6"/>
      <c r="P32" s="6"/>
      <c r="Q32" s="6"/>
      <c r="R32" s="6"/>
      <c r="S32" s="6"/>
    </row>
    <row r="33">
      <c r="A33" s="965"/>
      <c r="B33" s="6"/>
      <c r="C33" s="6"/>
      <c r="D33" s="6"/>
      <c r="E33" s="6"/>
      <c r="F33" s="6"/>
      <c r="G33" s="6"/>
      <c r="H33" s="6"/>
      <c r="I33" s="6"/>
      <c r="J33" s="6"/>
      <c r="K33" s="6"/>
      <c r="M33" s="6"/>
      <c r="N33" s="6"/>
      <c r="O33" s="6"/>
      <c r="P33" s="6"/>
      <c r="Q33" s="6"/>
      <c r="R33" s="6"/>
      <c r="S33" s="6"/>
    </row>
    <row r="34">
      <c r="A34" s="965"/>
      <c r="B34" s="6"/>
      <c r="C34" s="6"/>
      <c r="D34" s="6"/>
      <c r="E34" s="6"/>
      <c r="F34" s="6"/>
      <c r="G34" s="6"/>
      <c r="H34" s="6"/>
      <c r="I34" s="6"/>
      <c r="J34" s="6"/>
      <c r="K34" s="6"/>
      <c r="M34" s="6"/>
      <c r="N34" s="6"/>
      <c r="O34" s="6"/>
      <c r="P34" s="6"/>
      <c r="Q34" s="6"/>
      <c r="R34" s="6"/>
      <c r="S34" s="6"/>
    </row>
  </sheetData>
  <mergeCells count="3">
    <mergeCell ref="B1:K1"/>
    <mergeCell ref="M1:O1"/>
    <mergeCell ref="P1:R1"/>
  </mergeCells>
  <conditionalFormatting sqref="P3:P30">
    <cfRule type="notContainsBlanks" dxfId="3" priority="1">
      <formula>LEN(TRIM(P3))&gt;0</formula>
    </cfRule>
  </conditionalFormatting>
  <dataValidations>
    <dataValidation type="list" allowBlank="1" showErrorMessage="1" sqref="Q3:Q27">
      <formula1>"MICHELLE,BARBARA,ANGELA,A VERIFICAR,DANIEL,BEATIZ"</formula1>
    </dataValidation>
    <dataValidation type="list" allowBlank="1" showErrorMessage="1" sqref="P3:P30">
      <formula1>"FINALIZADO,EM VIAGEM,NA ORIGEM,AGENDADO,FALTA DOC,CANCELADA,NO DESTINO FINAL,PERNOITE,REPROVADA,RECUSADA"</formula1>
    </dataValidation>
  </dataValidations>
  <drawing r:id="rId1"/>
  <tableParts count="4">
    <tablePart r:id="rId6"/>
    <tablePart r:id="rId7"/>
    <tablePart r:id="rId8"/>
    <tablePart r:id="rId9"/>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88"/>
    <col customWidth="1" min="4" max="4" width="24.75"/>
    <col customWidth="1" min="5" max="5" width="9.0"/>
    <col customWidth="1" min="6" max="6" width="35.25"/>
    <col customWidth="1" min="7" max="7" width="10.38"/>
    <col customWidth="1" min="8" max="8" width="12.13"/>
    <col customWidth="1" min="9" max="9" width="14.75"/>
    <col customWidth="1" min="10" max="10" width="10.13"/>
    <col customWidth="1" min="11" max="11" width="9.75"/>
    <col customWidth="1" min="12" max="12" width="1.0"/>
    <col customWidth="1" min="13" max="13" width="7.5"/>
    <col customWidth="1" min="14" max="14" width="7.38"/>
    <col customWidth="1" min="15" max="15" width="7.75"/>
    <col customWidth="1" min="16" max="16" width="17.63"/>
    <col customWidth="1" min="17" max="17" width="11.13"/>
    <col customWidth="1" min="18" max="18" width="21.75"/>
    <col customWidth="1" min="19" max="19" width="10.38"/>
    <col customWidth="1" min="20" max="20" width="8.88"/>
    <col customWidth="1" min="21" max="21" width="9.75"/>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900">
        <v>1243.0</v>
      </c>
      <c r="B3" s="849">
        <v>45943.0</v>
      </c>
      <c r="C3" s="811">
        <v>0.25</v>
      </c>
      <c r="D3" s="500">
        <v>0.2791666666666667</v>
      </c>
      <c r="E3" s="417" t="s">
        <v>190</v>
      </c>
      <c r="F3" s="417" t="s">
        <v>2579</v>
      </c>
      <c r="G3" s="417" t="s">
        <v>49</v>
      </c>
      <c r="H3" s="417" t="s">
        <v>2219</v>
      </c>
      <c r="I3" s="417" t="s">
        <v>2580</v>
      </c>
      <c r="J3" s="805">
        <v>45944.0</v>
      </c>
      <c r="K3" s="500">
        <v>0.5263888888888889</v>
      </c>
      <c r="L3" s="966"/>
      <c r="M3" s="417">
        <v>305754.0</v>
      </c>
      <c r="N3" s="416">
        <v>306406.0</v>
      </c>
      <c r="O3" s="347">
        <f t="shared" ref="O3:O33" si="1">N3-M3</f>
        <v>652</v>
      </c>
      <c r="P3" s="408" t="s">
        <v>19</v>
      </c>
      <c r="Q3" s="408" t="s">
        <v>50</v>
      </c>
      <c r="R3" s="417" t="s">
        <v>751</v>
      </c>
      <c r="S3" s="967">
        <v>0.4888888888888889</v>
      </c>
      <c r="T3" s="968" t="s">
        <v>54</v>
      </c>
      <c r="U3" s="905" t="s">
        <v>54</v>
      </c>
      <c r="V3" s="415"/>
      <c r="W3" s="410"/>
      <c r="X3" s="410"/>
      <c r="Y3" s="410"/>
      <c r="Z3" s="410"/>
    </row>
    <row r="4">
      <c r="A4" s="900">
        <v>1244.0</v>
      </c>
      <c r="B4" s="969">
        <v>45943.0</v>
      </c>
      <c r="C4" s="569">
        <v>0.25</v>
      </c>
      <c r="D4" s="407"/>
      <c r="E4" s="407" t="s">
        <v>190</v>
      </c>
      <c r="F4" s="407" t="s">
        <v>2585</v>
      </c>
      <c r="G4" s="407" t="s">
        <v>2172</v>
      </c>
      <c r="H4" s="407" t="s">
        <v>2586</v>
      </c>
      <c r="I4" s="407" t="s">
        <v>1307</v>
      </c>
      <c r="J4" s="807">
        <v>45944.0</v>
      </c>
      <c r="K4" s="407"/>
      <c r="L4" s="970"/>
      <c r="M4" s="407">
        <v>234072.0</v>
      </c>
      <c r="N4" s="407"/>
      <c r="O4" s="347">
        <f t="shared" si="1"/>
        <v>-234072</v>
      </c>
      <c r="P4" s="416" t="s">
        <v>147</v>
      </c>
      <c r="Q4" s="416" t="s">
        <v>50</v>
      </c>
      <c r="R4" s="407" t="s">
        <v>2587</v>
      </c>
      <c r="S4" s="971">
        <v>0.47708333333333336</v>
      </c>
      <c r="T4" s="972"/>
      <c r="U4" s="905" t="s">
        <v>54</v>
      </c>
      <c r="V4" s="814" t="s">
        <v>648</v>
      </c>
      <c r="W4" s="410"/>
      <c r="X4" s="410"/>
      <c r="Y4" s="410"/>
      <c r="Z4" s="410"/>
    </row>
    <row r="5">
      <c r="A5" s="900">
        <v>1250.0</v>
      </c>
      <c r="B5" s="969">
        <v>45943.0</v>
      </c>
      <c r="C5" s="569">
        <v>0.5395833333333333</v>
      </c>
      <c r="D5" s="503">
        <v>0.5395833333333333</v>
      </c>
      <c r="E5" s="407" t="s">
        <v>24</v>
      </c>
      <c r="F5" s="407" t="s">
        <v>2595</v>
      </c>
      <c r="G5" s="407" t="s">
        <v>25</v>
      </c>
      <c r="H5" s="407" t="s">
        <v>37</v>
      </c>
      <c r="I5" s="417" t="s">
        <v>2596</v>
      </c>
      <c r="J5" s="805">
        <v>45944.0</v>
      </c>
      <c r="K5" s="500">
        <v>0.10972222222222222</v>
      </c>
      <c r="L5" s="970"/>
      <c r="M5" s="408">
        <v>70894.0</v>
      </c>
      <c r="N5" s="408">
        <v>70895.0</v>
      </c>
      <c r="O5" s="347">
        <f t="shared" si="1"/>
        <v>1</v>
      </c>
      <c r="P5" s="408" t="s">
        <v>19</v>
      </c>
      <c r="Q5" s="408" t="s">
        <v>70</v>
      </c>
      <c r="R5" s="407" t="s">
        <v>834</v>
      </c>
      <c r="S5" s="903"/>
      <c r="T5" s="968" t="s">
        <v>54</v>
      </c>
      <c r="U5" s="905" t="s">
        <v>54</v>
      </c>
      <c r="V5" s="415"/>
      <c r="W5" s="410"/>
      <c r="X5" s="410"/>
      <c r="Y5" s="410"/>
      <c r="Z5" s="410"/>
    </row>
    <row r="6">
      <c r="A6" s="236">
        <v>1253.0</v>
      </c>
      <c r="B6" s="732">
        <v>45944.0</v>
      </c>
      <c r="C6" s="354">
        <v>0.3541666666666667</v>
      </c>
      <c r="D6" s="241">
        <v>0.3451388888888889</v>
      </c>
      <c r="E6" s="734" t="s">
        <v>24</v>
      </c>
      <c r="F6" s="494" t="s">
        <v>134</v>
      </c>
      <c r="G6" s="734" t="s">
        <v>25</v>
      </c>
      <c r="H6" s="857" t="s">
        <v>27</v>
      </c>
      <c r="I6" s="192" t="s">
        <v>28</v>
      </c>
      <c r="J6" s="732">
        <v>45944.0</v>
      </c>
      <c r="K6" s="241">
        <v>0.4423611111111111</v>
      </c>
      <c r="L6" s="853"/>
      <c r="M6" s="861">
        <v>79025.0</v>
      </c>
      <c r="N6" s="456">
        <v>79034.0</v>
      </c>
      <c r="O6" s="184">
        <f t="shared" si="1"/>
        <v>9</v>
      </c>
      <c r="P6" s="187" t="s">
        <v>19</v>
      </c>
      <c r="Q6" s="697" t="s">
        <v>349</v>
      </c>
      <c r="R6" s="649" t="s">
        <v>2388</v>
      </c>
      <c r="S6" s="455"/>
      <c r="T6" s="973" t="s">
        <v>54</v>
      </c>
      <c r="U6" s="905" t="s">
        <v>54</v>
      </c>
    </row>
    <row r="7">
      <c r="A7" s="236">
        <v>1254.0</v>
      </c>
      <c r="B7" s="732">
        <v>45944.0</v>
      </c>
      <c r="C7" s="974">
        <v>0.3958333333333333</v>
      </c>
      <c r="D7" s="384">
        <v>0.45208333333333334</v>
      </c>
      <c r="E7" s="195" t="s">
        <v>24</v>
      </c>
      <c r="F7" s="475" t="s">
        <v>134</v>
      </c>
      <c r="G7" s="195" t="s">
        <v>25</v>
      </c>
      <c r="H7" s="975" t="s">
        <v>27</v>
      </c>
      <c r="I7" s="192" t="s">
        <v>28</v>
      </c>
      <c r="J7" s="732">
        <v>45944.0</v>
      </c>
      <c r="K7" s="241">
        <v>0.48194444444444445</v>
      </c>
      <c r="L7" s="853"/>
      <c r="M7" s="863" t="s">
        <v>2607</v>
      </c>
      <c r="N7" s="649">
        <v>79050.0</v>
      </c>
      <c r="O7" s="184">
        <f t="shared" si="1"/>
        <v>8</v>
      </c>
      <c r="P7" s="187" t="s">
        <v>19</v>
      </c>
      <c r="Q7" s="697" t="s">
        <v>349</v>
      </c>
      <c r="R7" s="649" t="s">
        <v>2388</v>
      </c>
      <c r="S7" s="864"/>
      <c r="T7" s="973" t="s">
        <v>54</v>
      </c>
      <c r="U7" s="905" t="s">
        <v>54</v>
      </c>
    </row>
    <row r="8">
      <c r="A8" s="236">
        <v>1255.0</v>
      </c>
      <c r="B8" s="732">
        <v>45944.0</v>
      </c>
      <c r="C8" s="354">
        <v>0.4375</v>
      </c>
      <c r="D8" s="241">
        <v>0.4930555555555556</v>
      </c>
      <c r="E8" s="195" t="s">
        <v>24</v>
      </c>
      <c r="F8" s="475" t="s">
        <v>134</v>
      </c>
      <c r="G8" s="195" t="s">
        <v>25</v>
      </c>
      <c r="H8" s="857" t="s">
        <v>27</v>
      </c>
      <c r="I8" s="192" t="s">
        <v>28</v>
      </c>
      <c r="J8" s="732">
        <v>45944.0</v>
      </c>
      <c r="K8" s="241">
        <v>0.54375</v>
      </c>
      <c r="L8" s="853"/>
      <c r="M8" s="861">
        <v>79059.0</v>
      </c>
      <c r="N8" s="456">
        <v>79067.0</v>
      </c>
      <c r="O8" s="184">
        <f t="shared" si="1"/>
        <v>8</v>
      </c>
      <c r="P8" s="187" t="s">
        <v>19</v>
      </c>
      <c r="Q8" s="697" t="s">
        <v>349</v>
      </c>
      <c r="R8" s="456" t="s">
        <v>2388</v>
      </c>
      <c r="S8" s="865"/>
      <c r="T8" s="973" t="s">
        <v>54</v>
      </c>
      <c r="U8" s="905" t="s">
        <v>54</v>
      </c>
    </row>
    <row r="9">
      <c r="A9" s="236">
        <v>1258.0</v>
      </c>
      <c r="B9" s="732">
        <v>45944.0</v>
      </c>
      <c r="C9" s="304">
        <v>0.5416666666666666</v>
      </c>
      <c r="D9" s="384">
        <v>0.5479166666666667</v>
      </c>
      <c r="E9" s="195" t="s">
        <v>35</v>
      </c>
      <c r="F9" s="183" t="s">
        <v>2608</v>
      </c>
      <c r="G9" s="195" t="s">
        <v>25</v>
      </c>
      <c r="H9" s="430" t="s">
        <v>2609</v>
      </c>
      <c r="I9" s="183" t="s">
        <v>2610</v>
      </c>
      <c r="J9" s="732">
        <v>45944.0</v>
      </c>
      <c r="K9" s="208">
        <v>0.59375</v>
      </c>
      <c r="L9" s="853"/>
      <c r="M9" s="866" t="s">
        <v>2611</v>
      </c>
      <c r="N9" s="649">
        <v>62996.0</v>
      </c>
      <c r="O9" s="184">
        <f t="shared" si="1"/>
        <v>68</v>
      </c>
      <c r="P9" s="187" t="s">
        <v>19</v>
      </c>
      <c r="Q9" s="648" t="s">
        <v>50</v>
      </c>
      <c r="R9" s="649" t="s">
        <v>2612</v>
      </c>
      <c r="S9" s="867"/>
      <c r="T9" s="973" t="s">
        <v>54</v>
      </c>
      <c r="U9" s="905" t="s">
        <v>54</v>
      </c>
    </row>
    <row r="10">
      <c r="A10" s="236">
        <v>1257.0</v>
      </c>
      <c r="B10" s="732">
        <v>45944.0</v>
      </c>
      <c r="C10" s="304">
        <v>0.6666666666666666</v>
      </c>
      <c r="D10" s="891" t="s">
        <v>2613</v>
      </c>
      <c r="E10" s="195" t="s">
        <v>35</v>
      </c>
      <c r="F10" s="183" t="s">
        <v>2614</v>
      </c>
      <c r="G10" s="195" t="s">
        <v>25</v>
      </c>
      <c r="H10" s="430" t="s">
        <v>2615</v>
      </c>
      <c r="I10" s="183" t="s">
        <v>817</v>
      </c>
      <c r="J10" s="732">
        <v>45944.0</v>
      </c>
      <c r="K10" s="208">
        <v>0.7840277777777778</v>
      </c>
      <c r="L10" s="853"/>
      <c r="M10" s="866" t="s">
        <v>2616</v>
      </c>
      <c r="N10" s="649">
        <v>63207.0</v>
      </c>
      <c r="O10" s="184">
        <f t="shared" si="1"/>
        <v>203</v>
      </c>
      <c r="P10" s="187" t="s">
        <v>19</v>
      </c>
      <c r="Q10" s="648" t="s">
        <v>50</v>
      </c>
      <c r="R10" s="649" t="s">
        <v>2612</v>
      </c>
      <c r="S10" s="867"/>
      <c r="T10" s="976"/>
      <c r="U10" s="905" t="s">
        <v>54</v>
      </c>
    </row>
    <row r="11">
      <c r="A11" s="236">
        <v>1256.0</v>
      </c>
      <c r="B11" s="732">
        <v>45944.0</v>
      </c>
      <c r="C11" s="977">
        <v>0.8333333333333334</v>
      </c>
      <c r="D11" s="384">
        <v>0.8416666666666667</v>
      </c>
      <c r="E11" s="195" t="s">
        <v>35</v>
      </c>
      <c r="F11" s="183" t="s">
        <v>2614</v>
      </c>
      <c r="G11" s="195" t="s">
        <v>25</v>
      </c>
      <c r="H11" s="430" t="s">
        <v>2617</v>
      </c>
      <c r="I11" s="183" t="s">
        <v>2618</v>
      </c>
      <c r="J11" s="732">
        <v>45944.0</v>
      </c>
      <c r="K11" s="208">
        <v>0.9618055555555556</v>
      </c>
      <c r="L11" s="853"/>
      <c r="M11" s="866" t="s">
        <v>2619</v>
      </c>
      <c r="N11" s="649">
        <v>77657.0</v>
      </c>
      <c r="O11" s="184">
        <f t="shared" si="1"/>
        <v>201</v>
      </c>
      <c r="P11" s="187" t="s">
        <v>19</v>
      </c>
      <c r="Q11" s="648" t="s">
        <v>50</v>
      </c>
      <c r="R11" s="649"/>
      <c r="S11" s="867"/>
      <c r="T11" s="976"/>
      <c r="U11" s="905" t="s">
        <v>54</v>
      </c>
    </row>
    <row r="12">
      <c r="A12" s="236">
        <v>1261.0</v>
      </c>
      <c r="B12" s="732">
        <v>45944.0</v>
      </c>
      <c r="C12" s="384">
        <v>0.4166666666666667</v>
      </c>
      <c r="D12" s="384">
        <v>0.3993055555555556</v>
      </c>
      <c r="E12" s="195" t="s">
        <v>24</v>
      </c>
      <c r="F12" s="183" t="s">
        <v>482</v>
      </c>
      <c r="G12" s="184" t="s">
        <v>90</v>
      </c>
      <c r="H12" s="430" t="s">
        <v>422</v>
      </c>
      <c r="I12" s="183" t="s">
        <v>97</v>
      </c>
      <c r="J12" s="732">
        <v>45944.0</v>
      </c>
      <c r="K12" s="208">
        <v>0.6125</v>
      </c>
      <c r="L12" s="853"/>
      <c r="M12" s="866" t="s">
        <v>2620</v>
      </c>
      <c r="N12" s="649">
        <v>20827.0</v>
      </c>
      <c r="O12" s="184">
        <f t="shared" si="1"/>
        <v>12</v>
      </c>
      <c r="P12" s="187" t="s">
        <v>19</v>
      </c>
      <c r="Q12" s="648" t="s">
        <v>349</v>
      </c>
      <c r="R12" s="649" t="s">
        <v>2393</v>
      </c>
      <c r="S12" s="867"/>
      <c r="T12" s="973" t="s">
        <v>54</v>
      </c>
      <c r="U12" s="905" t="s">
        <v>54</v>
      </c>
    </row>
    <row r="13">
      <c r="A13" s="236">
        <v>1262.0</v>
      </c>
      <c r="B13" s="732">
        <v>45944.0</v>
      </c>
      <c r="C13" s="384">
        <v>0.3541666666666667</v>
      </c>
      <c r="D13" s="384">
        <v>0.3125</v>
      </c>
      <c r="E13" s="195" t="s">
        <v>190</v>
      </c>
      <c r="F13" s="183" t="s">
        <v>2621</v>
      </c>
      <c r="G13" s="184" t="s">
        <v>1185</v>
      </c>
      <c r="H13" s="430" t="s">
        <v>2622</v>
      </c>
      <c r="I13" s="978" t="s">
        <v>2623</v>
      </c>
      <c r="J13" s="732">
        <v>45944.0</v>
      </c>
      <c r="K13" s="208">
        <v>0.5993055555555555</v>
      </c>
      <c r="L13" s="853"/>
      <c r="M13" s="866" t="s">
        <v>2624</v>
      </c>
      <c r="N13" s="649">
        <v>155133.0</v>
      </c>
      <c r="O13" s="184">
        <f t="shared" si="1"/>
        <v>211</v>
      </c>
      <c r="P13" s="187" t="s">
        <v>19</v>
      </c>
      <c r="Q13" s="648" t="s">
        <v>50</v>
      </c>
      <c r="R13" s="649" t="s">
        <v>2625</v>
      </c>
      <c r="S13" s="870">
        <v>0.4861111111111111</v>
      </c>
      <c r="T13" s="976"/>
      <c r="U13" s="905" t="s">
        <v>54</v>
      </c>
    </row>
    <row r="14">
      <c r="A14" s="236">
        <v>1266.0</v>
      </c>
      <c r="B14" s="732">
        <v>45944.0</v>
      </c>
      <c r="C14" s="384">
        <v>0.16666666666666666</v>
      </c>
      <c r="D14" s="384">
        <v>0.03125</v>
      </c>
      <c r="E14" s="195" t="s">
        <v>146</v>
      </c>
      <c r="F14" s="183" t="s">
        <v>1549</v>
      </c>
      <c r="G14" s="184" t="s">
        <v>25</v>
      </c>
      <c r="H14" s="430" t="s">
        <v>902</v>
      </c>
      <c r="I14" s="183" t="s">
        <v>2626</v>
      </c>
      <c r="J14" s="732">
        <v>45944.0</v>
      </c>
      <c r="K14" s="208">
        <v>0.3020833333333333</v>
      </c>
      <c r="L14" s="979"/>
      <c r="M14" s="866" t="s">
        <v>2627</v>
      </c>
      <c r="N14" s="649">
        <v>77210.0</v>
      </c>
      <c r="O14" s="184">
        <f t="shared" si="1"/>
        <v>82</v>
      </c>
      <c r="P14" s="187" t="s">
        <v>19</v>
      </c>
      <c r="Q14" s="648" t="s">
        <v>70</v>
      </c>
      <c r="R14" s="649" t="s">
        <v>2628</v>
      </c>
      <c r="S14" s="867"/>
      <c r="T14" s="973" t="s">
        <v>54</v>
      </c>
      <c r="U14" s="905" t="s">
        <v>54</v>
      </c>
    </row>
    <row r="15">
      <c r="A15" s="236">
        <v>1267.0</v>
      </c>
      <c r="B15" s="732">
        <v>45944.0</v>
      </c>
      <c r="C15" s="384">
        <v>0.16666666666666666</v>
      </c>
      <c r="D15" s="384">
        <v>0.16041666666666668</v>
      </c>
      <c r="E15" s="195" t="s">
        <v>146</v>
      </c>
      <c r="F15" s="183" t="s">
        <v>1549</v>
      </c>
      <c r="G15" s="184" t="s">
        <v>25</v>
      </c>
      <c r="H15" s="430" t="s">
        <v>1686</v>
      </c>
      <c r="I15" s="183" t="s">
        <v>2626</v>
      </c>
      <c r="J15" s="732">
        <v>45944.0</v>
      </c>
      <c r="K15" s="296">
        <v>0.30277777777777776</v>
      </c>
      <c r="L15" s="853"/>
      <c r="M15" s="866" t="s">
        <v>2629</v>
      </c>
      <c r="N15" s="649">
        <v>62721.0</v>
      </c>
      <c r="O15" s="184">
        <f t="shared" si="1"/>
        <v>81</v>
      </c>
      <c r="P15" s="187" t="s">
        <v>19</v>
      </c>
      <c r="Q15" s="648" t="s">
        <v>70</v>
      </c>
      <c r="R15" s="649" t="s">
        <v>2630</v>
      </c>
      <c r="S15" s="867"/>
      <c r="T15" s="973" t="s">
        <v>54</v>
      </c>
      <c r="U15" s="905" t="s">
        <v>54</v>
      </c>
    </row>
    <row r="16">
      <c r="A16" s="236">
        <v>1268.0</v>
      </c>
      <c r="B16" s="732">
        <v>45944.0</v>
      </c>
      <c r="C16" s="974">
        <v>0.22916666666666666</v>
      </c>
      <c r="D16" s="384">
        <v>0.21736111111111112</v>
      </c>
      <c r="E16" s="195" t="s">
        <v>190</v>
      </c>
      <c r="F16" s="183" t="s">
        <v>2585</v>
      </c>
      <c r="G16" s="184" t="s">
        <v>49</v>
      </c>
      <c r="H16" s="430" t="s">
        <v>2631</v>
      </c>
      <c r="I16" s="183" t="s">
        <v>2632</v>
      </c>
      <c r="J16" s="732">
        <v>45944.0</v>
      </c>
      <c r="K16" s="208">
        <v>0.4618055555555556</v>
      </c>
      <c r="L16" s="853"/>
      <c r="M16" s="866" t="s">
        <v>2633</v>
      </c>
      <c r="N16" s="649">
        <v>408806.0</v>
      </c>
      <c r="O16" s="184">
        <f t="shared" si="1"/>
        <v>112</v>
      </c>
      <c r="P16" s="187" t="s">
        <v>19</v>
      </c>
      <c r="Q16" s="648" t="s">
        <v>50</v>
      </c>
      <c r="R16" s="649" t="s">
        <v>2634</v>
      </c>
      <c r="S16" s="867"/>
      <c r="T16" s="973" t="s">
        <v>54</v>
      </c>
      <c r="U16" s="905" t="s">
        <v>54</v>
      </c>
    </row>
    <row r="17">
      <c r="A17" s="236">
        <v>1269.0</v>
      </c>
      <c r="B17" s="732">
        <v>45944.0</v>
      </c>
      <c r="C17" s="974">
        <v>0.25</v>
      </c>
      <c r="D17" s="384">
        <v>0.2513888888888889</v>
      </c>
      <c r="E17" s="195" t="s">
        <v>190</v>
      </c>
      <c r="F17" s="183" t="s">
        <v>2635</v>
      </c>
      <c r="G17" s="184" t="s">
        <v>25</v>
      </c>
      <c r="H17" s="430" t="s">
        <v>32</v>
      </c>
      <c r="I17" s="183" t="s">
        <v>2636</v>
      </c>
      <c r="J17" s="732">
        <v>45944.0</v>
      </c>
      <c r="K17" s="208">
        <v>0.8597222222222223</v>
      </c>
      <c r="L17" s="853"/>
      <c r="M17" s="866" t="s">
        <v>2637</v>
      </c>
      <c r="N17" s="649">
        <v>72966.0</v>
      </c>
      <c r="O17" s="184">
        <f t="shared" si="1"/>
        <v>274</v>
      </c>
      <c r="P17" s="187" t="s">
        <v>19</v>
      </c>
      <c r="Q17" s="648" t="s">
        <v>50</v>
      </c>
      <c r="R17" s="649" t="s">
        <v>2548</v>
      </c>
      <c r="S17" s="870">
        <v>0.48819444444444443</v>
      </c>
      <c r="T17" s="976"/>
      <c r="U17" s="905" t="s">
        <v>54</v>
      </c>
    </row>
    <row r="18">
      <c r="A18" s="236">
        <v>1270.0</v>
      </c>
      <c r="B18" s="732">
        <v>45944.0</v>
      </c>
      <c r="C18" s="974">
        <v>0.3333333333333333</v>
      </c>
      <c r="D18" s="384">
        <v>0.29375</v>
      </c>
      <c r="E18" s="195" t="s">
        <v>190</v>
      </c>
      <c r="F18" s="183" t="s">
        <v>2638</v>
      </c>
      <c r="G18" s="184" t="s">
        <v>25</v>
      </c>
      <c r="H18" s="430" t="s">
        <v>2126</v>
      </c>
      <c r="I18" s="183" t="s">
        <v>887</v>
      </c>
      <c r="J18" s="732">
        <v>45944.0</v>
      </c>
      <c r="K18" s="208">
        <v>0.44930555555555557</v>
      </c>
      <c r="L18" s="853"/>
      <c r="M18" s="866" t="s">
        <v>2639</v>
      </c>
      <c r="N18" s="649">
        <v>71086.0</v>
      </c>
      <c r="O18" s="184">
        <f t="shared" si="1"/>
        <v>110</v>
      </c>
      <c r="P18" s="187" t="s">
        <v>19</v>
      </c>
      <c r="Q18" s="648" t="s">
        <v>50</v>
      </c>
      <c r="R18" s="649" t="s">
        <v>885</v>
      </c>
      <c r="S18" s="867"/>
      <c r="T18" s="973" t="s">
        <v>54</v>
      </c>
      <c r="U18" s="905" t="s">
        <v>54</v>
      </c>
    </row>
    <row r="19">
      <c r="A19" s="236">
        <v>1274.0</v>
      </c>
      <c r="B19" s="732">
        <v>45944.0</v>
      </c>
      <c r="C19" s="974">
        <v>0.4166666666666667</v>
      </c>
      <c r="D19" s="384">
        <v>0.3701388888888889</v>
      </c>
      <c r="E19" s="195" t="s">
        <v>24</v>
      </c>
      <c r="F19" s="183" t="s">
        <v>961</v>
      </c>
      <c r="G19" s="184" t="s">
        <v>90</v>
      </c>
      <c r="H19" s="430" t="s">
        <v>309</v>
      </c>
      <c r="I19" s="183" t="s">
        <v>101</v>
      </c>
      <c r="J19" s="732">
        <v>45944.0</v>
      </c>
      <c r="K19" s="208">
        <v>0.6236111111111111</v>
      </c>
      <c r="L19" s="853"/>
      <c r="M19" s="866" t="s">
        <v>2640</v>
      </c>
      <c r="N19" s="649">
        <v>18048.0</v>
      </c>
      <c r="O19" s="184">
        <f t="shared" si="1"/>
        <v>24</v>
      </c>
      <c r="P19" s="187" t="s">
        <v>19</v>
      </c>
      <c r="Q19" s="648" t="s">
        <v>349</v>
      </c>
      <c r="R19" s="649" t="s">
        <v>312</v>
      </c>
      <c r="S19" s="867"/>
      <c r="T19" s="973" t="s">
        <v>54</v>
      </c>
      <c r="U19" s="905" t="s">
        <v>54</v>
      </c>
    </row>
    <row r="20">
      <c r="A20" s="236">
        <v>1273.0</v>
      </c>
      <c r="B20" s="732">
        <v>45944.0</v>
      </c>
      <c r="C20" s="384">
        <v>0.375</v>
      </c>
      <c r="D20" s="384">
        <v>0.4111111111111111</v>
      </c>
      <c r="E20" s="195" t="s">
        <v>24</v>
      </c>
      <c r="F20" s="183" t="s">
        <v>2641</v>
      </c>
      <c r="G20" s="184" t="s">
        <v>565</v>
      </c>
      <c r="H20" s="430" t="s">
        <v>2229</v>
      </c>
      <c r="I20" s="183" t="s">
        <v>93</v>
      </c>
      <c r="J20" s="732">
        <v>45944.0</v>
      </c>
      <c r="K20" s="208">
        <v>0.5131944444444444</v>
      </c>
      <c r="L20" s="853"/>
      <c r="M20" s="866" t="s">
        <v>2642</v>
      </c>
      <c r="N20" s="649">
        <v>113797.0</v>
      </c>
      <c r="O20" s="184">
        <f t="shared" si="1"/>
        <v>17</v>
      </c>
      <c r="P20" s="187" t="s">
        <v>19</v>
      </c>
      <c r="Q20" s="648" t="s">
        <v>349</v>
      </c>
      <c r="R20" s="649" t="s">
        <v>2643</v>
      </c>
      <c r="S20" s="867"/>
      <c r="T20" s="973" t="s">
        <v>54</v>
      </c>
      <c r="U20" s="905" t="s">
        <v>54</v>
      </c>
    </row>
    <row r="21">
      <c r="A21" s="236">
        <v>1271.0</v>
      </c>
      <c r="B21" s="732">
        <v>45944.0</v>
      </c>
      <c r="C21" s="241">
        <v>0.25</v>
      </c>
      <c r="D21" s="734" t="s">
        <v>2644</v>
      </c>
      <c r="E21" s="195" t="s">
        <v>24</v>
      </c>
      <c r="F21" s="183" t="s">
        <v>141</v>
      </c>
      <c r="G21" s="184" t="s">
        <v>25</v>
      </c>
      <c r="H21" s="430" t="s">
        <v>2126</v>
      </c>
      <c r="I21" s="183" t="s">
        <v>85</v>
      </c>
      <c r="J21" s="807">
        <v>45944.0</v>
      </c>
      <c r="K21" s="257">
        <v>0.2534722222222222</v>
      </c>
      <c r="L21" s="178"/>
      <c r="M21" s="184" t="s">
        <v>2645</v>
      </c>
      <c r="N21" s="192">
        <v>70969.0</v>
      </c>
      <c r="O21" s="184">
        <f t="shared" si="1"/>
        <v>13</v>
      </c>
      <c r="P21" s="187" t="s">
        <v>19</v>
      </c>
      <c r="Q21" s="648" t="s">
        <v>70</v>
      </c>
      <c r="R21" s="649" t="s">
        <v>885</v>
      </c>
      <c r="S21" s="867"/>
      <c r="T21" s="973" t="s">
        <v>54</v>
      </c>
      <c r="U21" s="905" t="s">
        <v>54</v>
      </c>
    </row>
    <row r="22">
      <c r="A22" s="236">
        <v>1272.0</v>
      </c>
      <c r="B22" s="732">
        <v>45944.0</v>
      </c>
      <c r="C22" s="384">
        <v>0.375</v>
      </c>
      <c r="D22" s="384">
        <v>0.35555555555555557</v>
      </c>
      <c r="E22" s="195" t="s">
        <v>24</v>
      </c>
      <c r="F22" s="183" t="s">
        <v>159</v>
      </c>
      <c r="G22" s="184" t="s">
        <v>251</v>
      </c>
      <c r="H22" s="430" t="s">
        <v>859</v>
      </c>
      <c r="I22" s="183" t="s">
        <v>85</v>
      </c>
      <c r="J22" s="732">
        <v>45944.0</v>
      </c>
      <c r="K22" s="208">
        <v>0.5006944444444444</v>
      </c>
      <c r="L22" s="853"/>
      <c r="M22" s="866" t="s">
        <v>2646</v>
      </c>
      <c r="N22" s="649">
        <v>400006.0</v>
      </c>
      <c r="O22" s="184">
        <f t="shared" si="1"/>
        <v>133</v>
      </c>
      <c r="P22" s="187" t="s">
        <v>19</v>
      </c>
      <c r="Q22" s="648" t="s">
        <v>349</v>
      </c>
      <c r="R22" s="649" t="s">
        <v>2647</v>
      </c>
      <c r="S22" s="867"/>
      <c r="T22" s="973" t="s">
        <v>54</v>
      </c>
      <c r="U22" s="905" t="s">
        <v>54</v>
      </c>
    </row>
    <row r="23">
      <c r="A23" s="236">
        <v>1275.0</v>
      </c>
      <c r="B23" s="732">
        <v>45944.0</v>
      </c>
      <c r="C23" s="384">
        <v>0.1326388888888889</v>
      </c>
      <c r="D23" s="384">
        <v>0.1798611111111111</v>
      </c>
      <c r="E23" s="195" t="s">
        <v>1887</v>
      </c>
      <c r="F23" s="183" t="s">
        <v>801</v>
      </c>
      <c r="G23" s="184" t="s">
        <v>18</v>
      </c>
      <c r="H23" s="430" t="s">
        <v>2648</v>
      </c>
      <c r="I23" s="183" t="s">
        <v>2649</v>
      </c>
      <c r="J23" s="732">
        <v>45944.0</v>
      </c>
      <c r="K23" s="208">
        <v>0.23680555555555555</v>
      </c>
      <c r="L23" s="853"/>
      <c r="M23" s="866" t="s">
        <v>2650</v>
      </c>
      <c r="N23" s="649">
        <v>218401.0</v>
      </c>
      <c r="O23" s="184">
        <f t="shared" si="1"/>
        <v>226</v>
      </c>
      <c r="P23" s="187" t="s">
        <v>19</v>
      </c>
      <c r="Q23" s="648" t="s">
        <v>70</v>
      </c>
      <c r="R23" s="649"/>
      <c r="S23" s="867"/>
      <c r="T23" s="976"/>
      <c r="U23" s="905" t="s">
        <v>54</v>
      </c>
    </row>
    <row r="24">
      <c r="A24" s="236">
        <v>1276.0</v>
      </c>
      <c r="B24" s="732">
        <v>45944.0</v>
      </c>
      <c r="C24" s="384">
        <v>0.3958333333333333</v>
      </c>
      <c r="D24" s="384">
        <v>0.3472222222222222</v>
      </c>
      <c r="E24" s="195" t="s">
        <v>24</v>
      </c>
      <c r="F24" s="183" t="s">
        <v>297</v>
      </c>
      <c r="G24" s="184" t="s">
        <v>167</v>
      </c>
      <c r="H24" s="183" t="s">
        <v>2651</v>
      </c>
      <c r="I24" s="183" t="s">
        <v>1020</v>
      </c>
      <c r="J24" s="732">
        <v>45944.0</v>
      </c>
      <c r="K24" s="208">
        <v>0.4736111111111111</v>
      </c>
      <c r="L24" s="853"/>
      <c r="M24" s="866" t="s">
        <v>2652</v>
      </c>
      <c r="N24" s="649">
        <v>126595.0</v>
      </c>
      <c r="O24" s="184">
        <f t="shared" si="1"/>
        <v>22</v>
      </c>
      <c r="P24" s="187" t="s">
        <v>19</v>
      </c>
      <c r="Q24" s="648" t="s">
        <v>349</v>
      </c>
      <c r="R24" s="649" t="s">
        <v>2653</v>
      </c>
      <c r="S24" s="867"/>
      <c r="T24" s="973" t="s">
        <v>54</v>
      </c>
      <c r="U24" s="905" t="s">
        <v>54</v>
      </c>
    </row>
    <row r="25">
      <c r="A25" s="236">
        <v>1277.0</v>
      </c>
      <c r="B25" s="732">
        <v>45944.0</v>
      </c>
      <c r="C25" s="384">
        <v>0.45069444444444445</v>
      </c>
      <c r="D25" s="384">
        <v>0.45069444444444445</v>
      </c>
      <c r="E25" s="195" t="s">
        <v>48</v>
      </c>
      <c r="F25" s="183" t="s">
        <v>2654</v>
      </c>
      <c r="G25" s="184" t="s">
        <v>176</v>
      </c>
      <c r="H25" s="430" t="s">
        <v>1719</v>
      </c>
      <c r="I25" s="183" t="s">
        <v>2655</v>
      </c>
      <c r="J25" s="732">
        <v>45944.0</v>
      </c>
      <c r="K25" s="208">
        <v>0.48194444444444445</v>
      </c>
      <c r="L25" s="853"/>
      <c r="M25" s="866" t="s">
        <v>2656</v>
      </c>
      <c r="N25" s="649">
        <v>252184.0</v>
      </c>
      <c r="O25" s="184">
        <f t="shared" si="1"/>
        <v>27</v>
      </c>
      <c r="P25" s="187" t="s">
        <v>19</v>
      </c>
      <c r="Q25" s="648" t="s">
        <v>50</v>
      </c>
      <c r="R25" s="649" t="s">
        <v>2657</v>
      </c>
      <c r="S25" s="867"/>
      <c r="T25" s="973" t="s">
        <v>54</v>
      </c>
      <c r="U25" s="905" t="s">
        <v>54</v>
      </c>
    </row>
    <row r="26">
      <c r="A26" s="236">
        <v>1278.0</v>
      </c>
      <c r="B26" s="732">
        <v>45944.0</v>
      </c>
      <c r="C26" s="384">
        <v>0.4409722222222222</v>
      </c>
      <c r="D26" s="384">
        <v>0.475</v>
      </c>
      <c r="E26" s="195" t="s">
        <v>1966</v>
      </c>
      <c r="F26" s="183" t="s">
        <v>2658</v>
      </c>
      <c r="G26" s="184" t="s">
        <v>18</v>
      </c>
      <c r="H26" s="430" t="s">
        <v>2659</v>
      </c>
      <c r="I26" s="183" t="s">
        <v>2660</v>
      </c>
      <c r="J26" s="732">
        <v>45944.0</v>
      </c>
      <c r="K26" s="208">
        <v>0.4979166666666667</v>
      </c>
      <c r="L26" s="853"/>
      <c r="M26" s="866" t="s">
        <v>2661</v>
      </c>
      <c r="N26" s="649">
        <v>201542.0</v>
      </c>
      <c r="O26" s="184">
        <f t="shared" si="1"/>
        <v>31</v>
      </c>
      <c r="P26" s="187" t="s">
        <v>19</v>
      </c>
      <c r="Q26" s="648" t="s">
        <v>50</v>
      </c>
      <c r="R26" s="649"/>
      <c r="S26" s="867"/>
      <c r="T26" s="976"/>
      <c r="U26" s="905" t="s">
        <v>54</v>
      </c>
    </row>
    <row r="27">
      <c r="A27" s="236">
        <v>1279.0</v>
      </c>
      <c r="B27" s="732">
        <v>45944.0</v>
      </c>
      <c r="C27" s="384">
        <v>0.5833333333333334</v>
      </c>
      <c r="D27" s="384">
        <v>0.5631944444444444</v>
      </c>
      <c r="E27" s="195" t="s">
        <v>24</v>
      </c>
      <c r="F27" s="183" t="s">
        <v>279</v>
      </c>
      <c r="G27" s="184" t="s">
        <v>167</v>
      </c>
      <c r="H27" s="183" t="s">
        <v>2662</v>
      </c>
      <c r="I27" s="183" t="s">
        <v>170</v>
      </c>
      <c r="J27" s="732">
        <v>45944.0</v>
      </c>
      <c r="K27" s="208">
        <v>0.65625</v>
      </c>
      <c r="L27" s="853"/>
      <c r="M27" s="866" t="s">
        <v>2663</v>
      </c>
      <c r="N27" s="649">
        <v>113278.0</v>
      </c>
      <c r="O27" s="184">
        <f t="shared" si="1"/>
        <v>17</v>
      </c>
      <c r="P27" s="187" t="s">
        <v>19</v>
      </c>
      <c r="Q27" s="921"/>
      <c r="R27" s="649" t="s">
        <v>2653</v>
      </c>
      <c r="S27" s="867"/>
      <c r="T27" s="973" t="s">
        <v>54</v>
      </c>
      <c r="U27" s="905" t="s">
        <v>54</v>
      </c>
    </row>
    <row r="28">
      <c r="A28" s="236">
        <v>1280.0</v>
      </c>
      <c r="B28" s="732">
        <v>45944.0</v>
      </c>
      <c r="C28" s="384">
        <v>0.6034722222222222</v>
      </c>
      <c r="D28" s="384">
        <v>0.6034722222222222</v>
      </c>
      <c r="E28" s="195" t="s">
        <v>48</v>
      </c>
      <c r="F28" s="183" t="s">
        <v>2664</v>
      </c>
      <c r="G28" s="184" t="s">
        <v>49</v>
      </c>
      <c r="H28" s="430" t="s">
        <v>2665</v>
      </c>
      <c r="I28" s="183" t="s">
        <v>2666</v>
      </c>
      <c r="J28" s="732">
        <v>45944.0</v>
      </c>
      <c r="K28" s="208">
        <v>0.7180555555555556</v>
      </c>
      <c r="L28" s="853"/>
      <c r="M28" s="866" t="s">
        <v>2667</v>
      </c>
      <c r="N28" s="649">
        <v>44791.0</v>
      </c>
      <c r="O28" s="184">
        <f t="shared" si="1"/>
        <v>97</v>
      </c>
      <c r="P28" s="187" t="s">
        <v>19</v>
      </c>
      <c r="Q28" s="648" t="s">
        <v>50</v>
      </c>
      <c r="R28" s="649" t="s">
        <v>2668</v>
      </c>
      <c r="S28" s="867"/>
      <c r="T28" s="973" t="s">
        <v>54</v>
      </c>
      <c r="U28" s="905" t="s">
        <v>54</v>
      </c>
    </row>
    <row r="29">
      <c r="A29" s="236">
        <v>1281.0</v>
      </c>
      <c r="B29" s="732">
        <v>45944.0</v>
      </c>
      <c r="C29" s="384">
        <v>0.6666666666666666</v>
      </c>
      <c r="D29" s="384">
        <v>0.6743055555555556</v>
      </c>
      <c r="E29" s="195" t="s">
        <v>24</v>
      </c>
      <c r="F29" s="183" t="s">
        <v>2161</v>
      </c>
      <c r="G29" s="184" t="s">
        <v>18</v>
      </c>
      <c r="H29" s="430" t="s">
        <v>2669</v>
      </c>
      <c r="I29" s="183" t="s">
        <v>1109</v>
      </c>
      <c r="J29" s="732">
        <v>45944.0</v>
      </c>
      <c r="K29" s="208">
        <v>0.8493055555555555</v>
      </c>
      <c r="L29" s="853"/>
      <c r="M29" s="866" t="s">
        <v>2670</v>
      </c>
      <c r="N29" s="649">
        <v>142729.0</v>
      </c>
      <c r="O29" s="184">
        <f t="shared" si="1"/>
        <v>56</v>
      </c>
      <c r="P29" s="187" t="s">
        <v>19</v>
      </c>
      <c r="Q29" s="921"/>
      <c r="R29" s="649"/>
      <c r="S29" s="867"/>
      <c r="T29" s="976"/>
      <c r="U29" s="905" t="s">
        <v>54</v>
      </c>
    </row>
    <row r="30">
      <c r="A30" s="236">
        <v>1283.0</v>
      </c>
      <c r="B30" s="732">
        <v>45944.0</v>
      </c>
      <c r="C30" s="384">
        <v>0.6666666666666666</v>
      </c>
      <c r="D30" s="384"/>
      <c r="E30" s="195" t="s">
        <v>24</v>
      </c>
      <c r="F30" s="183" t="s">
        <v>2671</v>
      </c>
      <c r="G30" s="184" t="s">
        <v>18</v>
      </c>
      <c r="H30" s="827"/>
      <c r="I30" s="183" t="s">
        <v>793</v>
      </c>
      <c r="J30" s="732">
        <v>45944.0</v>
      </c>
      <c r="K30" s="182"/>
      <c r="L30" s="853"/>
      <c r="M30" s="866"/>
      <c r="N30" s="649"/>
      <c r="O30" s="184">
        <f t="shared" si="1"/>
        <v>0</v>
      </c>
      <c r="P30" s="187" t="s">
        <v>43</v>
      </c>
      <c r="Q30" s="648" t="s">
        <v>349</v>
      </c>
      <c r="R30" s="649" t="s">
        <v>2672</v>
      </c>
      <c r="S30" s="867"/>
      <c r="T30" s="976"/>
      <c r="U30" s="905" t="s">
        <v>54</v>
      </c>
      <c r="V30" s="637" t="s">
        <v>2673</v>
      </c>
    </row>
    <row r="31">
      <c r="A31" s="236">
        <v>1284.0</v>
      </c>
      <c r="B31" s="732">
        <v>45944.0</v>
      </c>
      <c r="C31" s="384">
        <v>0.7222222222222222</v>
      </c>
      <c r="D31" s="384">
        <v>0.7055555555555556</v>
      </c>
      <c r="E31" s="195" t="s">
        <v>24</v>
      </c>
      <c r="F31" s="183" t="s">
        <v>2674</v>
      </c>
      <c r="G31" s="184" t="s">
        <v>18</v>
      </c>
      <c r="H31" s="430" t="s">
        <v>2675</v>
      </c>
      <c r="I31" s="183" t="s">
        <v>1241</v>
      </c>
      <c r="J31" s="732">
        <v>45944.0</v>
      </c>
      <c r="K31" s="208">
        <v>0.7673611111111112</v>
      </c>
      <c r="L31" s="853"/>
      <c r="M31" s="866" t="s">
        <v>2676</v>
      </c>
      <c r="N31" s="649">
        <v>199828.0</v>
      </c>
      <c r="O31" s="184">
        <f t="shared" si="1"/>
        <v>25</v>
      </c>
      <c r="P31" s="187" t="s">
        <v>19</v>
      </c>
      <c r="Q31" s="921"/>
      <c r="R31" s="649" t="s">
        <v>2677</v>
      </c>
      <c r="S31" s="867"/>
      <c r="T31" s="976"/>
      <c r="U31" s="905" t="s">
        <v>54</v>
      </c>
    </row>
    <row r="32">
      <c r="A32" s="236">
        <v>1294.0</v>
      </c>
      <c r="B32" s="980">
        <v>45944.0</v>
      </c>
      <c r="C32" s="455">
        <v>0.8340277777777778</v>
      </c>
      <c r="D32" s="219"/>
      <c r="E32" s="456" t="s">
        <v>35</v>
      </c>
      <c r="F32" s="456" t="s">
        <v>2678</v>
      </c>
      <c r="G32" s="456" t="s">
        <v>18</v>
      </c>
      <c r="H32" s="456" t="s">
        <v>2679</v>
      </c>
      <c r="I32" s="456" t="s">
        <v>2680</v>
      </c>
      <c r="J32" s="732">
        <v>45944.0</v>
      </c>
      <c r="K32" s="455">
        <v>0.9534722222222223</v>
      </c>
      <c r="M32" s="49">
        <v>232153.0</v>
      </c>
      <c r="N32" s="49">
        <v>232251.0</v>
      </c>
      <c r="O32" s="184">
        <f t="shared" si="1"/>
        <v>98</v>
      </c>
      <c r="P32" s="187" t="s">
        <v>19</v>
      </c>
      <c r="Q32" s="921"/>
      <c r="R32" s="6"/>
      <c r="S32" s="6"/>
      <c r="U32" s="905" t="s">
        <v>54</v>
      </c>
    </row>
    <row r="33">
      <c r="A33" s="236">
        <v>1295.0</v>
      </c>
      <c r="B33" s="980">
        <v>45944.0</v>
      </c>
      <c r="C33" s="455">
        <v>0.8805555555555555</v>
      </c>
      <c r="D33" s="219"/>
      <c r="E33" s="456" t="s">
        <v>1966</v>
      </c>
      <c r="F33" s="456" t="s">
        <v>2681</v>
      </c>
      <c r="G33" s="456" t="s">
        <v>18</v>
      </c>
      <c r="H33" s="219"/>
      <c r="I33" s="219"/>
      <c r="J33" s="980">
        <v>45944.0</v>
      </c>
      <c r="K33" s="219"/>
      <c r="L33" s="299"/>
      <c r="M33" s="456">
        <v>15701.0</v>
      </c>
      <c r="N33" s="219"/>
      <c r="O33" s="184">
        <f t="shared" si="1"/>
        <v>-15701</v>
      </c>
      <c r="P33" s="187" t="s">
        <v>452</v>
      </c>
      <c r="Q33" s="921"/>
      <c r="R33" s="219"/>
      <c r="S33" s="6"/>
      <c r="U33" s="905" t="s">
        <v>54</v>
      </c>
    </row>
    <row r="34">
      <c r="A34" s="860"/>
      <c r="B34" s="219"/>
      <c r="C34" s="219"/>
      <c r="D34" s="219"/>
      <c r="E34" s="219"/>
      <c r="F34" s="219"/>
      <c r="G34" s="219"/>
      <c r="H34" s="219"/>
      <c r="I34" s="219"/>
      <c r="J34" s="219"/>
      <c r="K34" s="219"/>
      <c r="L34" s="299"/>
      <c r="M34" s="219"/>
      <c r="N34" s="219"/>
      <c r="O34" s="219"/>
      <c r="P34" s="219"/>
      <c r="Q34" s="219"/>
      <c r="R34" s="219"/>
      <c r="S34" s="6"/>
    </row>
    <row r="35">
      <c r="A35" s="860"/>
      <c r="B35" s="219"/>
      <c r="C35" s="219"/>
      <c r="D35" s="219"/>
      <c r="E35" s="219"/>
      <c r="F35" s="219"/>
      <c r="G35" s="219"/>
      <c r="H35" s="219"/>
      <c r="I35" s="219"/>
      <c r="J35" s="219"/>
      <c r="K35" s="219"/>
      <c r="L35" s="299"/>
      <c r="M35" s="219"/>
      <c r="N35" s="219"/>
      <c r="O35" s="219"/>
      <c r="P35" s="219"/>
      <c r="Q35" s="219"/>
      <c r="R35" s="219"/>
      <c r="S35" s="6"/>
    </row>
    <row r="36">
      <c r="A36" s="860"/>
      <c r="B36" s="6"/>
      <c r="C36" s="6"/>
      <c r="D36" s="6"/>
      <c r="E36" s="6"/>
      <c r="F36" s="6"/>
      <c r="G36" s="6"/>
      <c r="H36" s="6"/>
      <c r="I36" s="6"/>
      <c r="J36" s="6"/>
      <c r="K36" s="6"/>
      <c r="M36" s="6"/>
      <c r="N36" s="6"/>
      <c r="O36" s="6"/>
      <c r="P36" s="6"/>
      <c r="Q36" s="6"/>
      <c r="R36" s="6"/>
      <c r="S36" s="6"/>
    </row>
  </sheetData>
  <mergeCells count="3">
    <mergeCell ref="B1:K1"/>
    <mergeCell ref="M1:O1"/>
    <mergeCell ref="P1:R1"/>
  </mergeCells>
  <conditionalFormatting sqref="P6:P33">
    <cfRule type="notContainsBlanks" dxfId="3" priority="1">
      <formula>LEN(TRIM(P6))&gt;0</formula>
    </cfRule>
  </conditionalFormatting>
  <dataValidations>
    <dataValidation type="list" allowBlank="1" showErrorMessage="1" sqref="Q3:Q33">
      <formula1>"MICHELLE,BARBARA,ANGELA,A VERIFICAR,DANIEL,BEATIZ"</formula1>
    </dataValidation>
    <dataValidation type="list" allowBlank="1" showErrorMessage="1" sqref="P6:P33">
      <formula1>"FINALIZADO,EM VIAGEM,NA ORIGEM,AGENDADO,FALTA DOC,CANCELADA,NO DESTINO FINAL,PERNOITE,REPROVADA"</formula1>
    </dataValidation>
    <dataValidation type="list" allowBlank="1" showErrorMessage="1" sqref="P3:P5">
      <formula1>"FINALIZADO,EM VIAGEM,NA ORIGEM,AGENDADO,FALTA DOC,CANCELADA,NO DESTINO FINAL,PERNOITE,REPROVADA,RECUSADA"</formula1>
    </dataValidation>
  </dataValidations>
  <drawing r:id="rId1"/>
  <tableParts count="7">
    <tablePart r:id="rId9"/>
    <tablePart r:id="rId10"/>
    <tablePart r:id="rId11"/>
    <tablePart r:id="rId12"/>
    <tablePart r:id="rId13"/>
    <tablePart r:id="rId14"/>
    <tablePart r:id="rId15"/>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38"/>
    <col customWidth="1" min="4" max="4" width="10.88"/>
    <col customWidth="1" min="6" max="6" width="31.5"/>
    <col customWidth="1" min="7" max="7" width="11.88"/>
    <col customWidth="1" min="8" max="8" width="9.25"/>
    <col customWidth="1" min="9" max="9" width="15.88"/>
    <col customWidth="1" min="10" max="10" width="10.0"/>
    <col customWidth="1" min="11" max="11" width="9.25"/>
    <col customWidth="1" min="12" max="12" width="1.38"/>
    <col customWidth="1" min="13" max="13" width="8.25"/>
    <col customWidth="1" min="14" max="14" width="8.13"/>
    <col customWidth="1" min="15" max="15" width="8.0"/>
    <col customWidth="1" min="16" max="16" width="18.75"/>
    <col customWidth="1" min="17" max="17" width="11.5"/>
    <col customWidth="1" min="18" max="18" width="50.75"/>
    <col customWidth="1" min="19" max="19" width="11.5"/>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900">
        <v>1244.0</v>
      </c>
      <c r="B3" s="969">
        <v>45943.0</v>
      </c>
      <c r="C3" s="569">
        <v>0.25</v>
      </c>
      <c r="D3" s="407"/>
      <c r="E3" s="407" t="s">
        <v>190</v>
      </c>
      <c r="F3" s="407" t="s">
        <v>2585</v>
      </c>
      <c r="G3" s="407" t="s">
        <v>2172</v>
      </c>
      <c r="H3" s="407" t="s">
        <v>2586</v>
      </c>
      <c r="I3" s="407" t="s">
        <v>1307</v>
      </c>
      <c r="J3" s="981">
        <v>45945.0</v>
      </c>
      <c r="K3" s="503">
        <v>0.32083333333333336</v>
      </c>
      <c r="L3" s="970"/>
      <c r="M3" s="407">
        <v>234072.0</v>
      </c>
      <c r="N3" s="408">
        <v>234918.0</v>
      </c>
      <c r="O3" s="347">
        <f t="shared" ref="O3:O28" si="1">N3-M3</f>
        <v>846</v>
      </c>
      <c r="P3" s="408" t="s">
        <v>19</v>
      </c>
      <c r="Q3" s="408" t="s">
        <v>70</v>
      </c>
      <c r="R3" s="407" t="s">
        <v>2587</v>
      </c>
      <c r="S3" s="982">
        <v>0.47708333333333336</v>
      </c>
      <c r="T3" s="972"/>
      <c r="U3" s="983" t="s">
        <v>22</v>
      </c>
      <c r="V3" s="415"/>
      <c r="W3" s="410"/>
      <c r="X3" s="410"/>
      <c r="Y3" s="410"/>
      <c r="Z3" s="410"/>
    </row>
    <row r="4">
      <c r="A4" s="236">
        <v>1295.0</v>
      </c>
      <c r="B4" s="980">
        <v>45944.0</v>
      </c>
      <c r="C4" s="455">
        <v>0.8805555555555555</v>
      </c>
      <c r="D4" s="219"/>
      <c r="E4" s="456" t="s">
        <v>1966</v>
      </c>
      <c r="F4" s="192" t="s">
        <v>2681</v>
      </c>
      <c r="G4" s="192" t="s">
        <v>18</v>
      </c>
      <c r="H4" s="192" t="s">
        <v>2520</v>
      </c>
      <c r="I4" s="192" t="s">
        <v>2514</v>
      </c>
      <c r="J4" s="984">
        <v>45945.0</v>
      </c>
      <c r="K4" s="209">
        <v>0.44930555555555557</v>
      </c>
      <c r="L4" s="178"/>
      <c r="M4" s="192">
        <v>15701.0</v>
      </c>
      <c r="N4" s="192">
        <v>15765.0</v>
      </c>
      <c r="O4" s="184">
        <f t="shared" si="1"/>
        <v>64</v>
      </c>
      <c r="P4" s="187" t="s">
        <v>19</v>
      </c>
      <c r="Q4" s="192" t="s">
        <v>349</v>
      </c>
      <c r="R4" s="193"/>
      <c r="S4" s="341"/>
      <c r="U4" s="515" t="s">
        <v>22</v>
      </c>
    </row>
    <row r="5">
      <c r="A5" s="887">
        <v>1263.0</v>
      </c>
      <c r="B5" s="980">
        <v>45945.0</v>
      </c>
      <c r="C5" s="455">
        <v>0.3125</v>
      </c>
      <c r="D5" s="455">
        <v>0.30069444444444443</v>
      </c>
      <c r="E5" s="456" t="s">
        <v>103</v>
      </c>
      <c r="F5" s="481" t="s">
        <v>2682</v>
      </c>
      <c r="G5" s="481" t="s">
        <v>843</v>
      </c>
      <c r="H5" s="481" t="s">
        <v>844</v>
      </c>
      <c r="I5" s="481" t="s">
        <v>2468</v>
      </c>
      <c r="J5" s="981">
        <v>45945.0</v>
      </c>
      <c r="K5" s="985">
        <v>0.4</v>
      </c>
      <c r="L5" s="153"/>
      <c r="M5" s="481">
        <v>70488.0</v>
      </c>
      <c r="N5" s="481">
        <v>70500.0</v>
      </c>
      <c r="O5" s="221">
        <f t="shared" si="1"/>
        <v>12</v>
      </c>
      <c r="P5" s="187" t="s">
        <v>19</v>
      </c>
      <c r="Q5" s="408" t="s">
        <v>349</v>
      </c>
      <c r="R5" s="481" t="s">
        <v>2683</v>
      </c>
      <c r="S5" s="263"/>
      <c r="T5" s="460"/>
      <c r="U5" s="983" t="s">
        <v>22</v>
      </c>
    </row>
    <row r="6">
      <c r="A6" s="887">
        <v>1282.0</v>
      </c>
      <c r="B6" s="980">
        <v>45945.0</v>
      </c>
      <c r="C6" s="455">
        <v>0.4166666666666667</v>
      </c>
      <c r="D6" s="455">
        <v>0.39305555555555555</v>
      </c>
      <c r="E6" s="456" t="s">
        <v>30</v>
      </c>
      <c r="F6" s="475" t="s">
        <v>206</v>
      </c>
      <c r="G6" s="475" t="s">
        <v>25</v>
      </c>
      <c r="H6" s="475" t="s">
        <v>84</v>
      </c>
      <c r="I6" s="986" t="s">
        <v>611</v>
      </c>
      <c r="J6" s="984">
        <v>45945.0</v>
      </c>
      <c r="K6" s="640">
        <v>0.6694444444444444</v>
      </c>
      <c r="L6" s="106"/>
      <c r="M6" s="475">
        <v>71479.0</v>
      </c>
      <c r="N6" s="475">
        <v>71606.0</v>
      </c>
      <c r="O6" s="217">
        <f t="shared" si="1"/>
        <v>127</v>
      </c>
      <c r="P6" s="187" t="s">
        <v>19</v>
      </c>
      <c r="Q6" s="416" t="s">
        <v>349</v>
      </c>
      <c r="R6" s="475" t="s">
        <v>885</v>
      </c>
      <c r="S6" s="223"/>
      <c r="T6" s="179"/>
      <c r="U6" s="983" t="s">
        <v>22</v>
      </c>
    </row>
    <row r="7">
      <c r="A7" s="887">
        <v>1285.0</v>
      </c>
      <c r="B7" s="980">
        <v>45945.0</v>
      </c>
      <c r="C7" s="455">
        <v>0.75</v>
      </c>
      <c r="D7" s="455">
        <v>0.7305555555555555</v>
      </c>
      <c r="E7" s="456" t="s">
        <v>121</v>
      </c>
      <c r="F7" s="481" t="s">
        <v>137</v>
      </c>
      <c r="G7" s="481" t="s">
        <v>176</v>
      </c>
      <c r="H7" s="481" t="s">
        <v>183</v>
      </c>
      <c r="I7" s="481" t="s">
        <v>2684</v>
      </c>
      <c r="J7" s="981">
        <v>45945.0</v>
      </c>
      <c r="K7" s="985">
        <v>0.8659722222222223</v>
      </c>
      <c r="L7" s="153"/>
      <c r="M7" s="481">
        <v>267624.0</v>
      </c>
      <c r="N7" s="481">
        <v>267824.0</v>
      </c>
      <c r="O7" s="221">
        <f t="shared" si="1"/>
        <v>200</v>
      </c>
      <c r="P7" s="187" t="s">
        <v>19</v>
      </c>
      <c r="Q7" s="408" t="s">
        <v>349</v>
      </c>
      <c r="R7" s="481" t="s">
        <v>2685</v>
      </c>
      <c r="S7" s="263"/>
      <c r="T7" s="460"/>
      <c r="U7" s="983" t="s">
        <v>22</v>
      </c>
    </row>
    <row r="8">
      <c r="A8" s="887">
        <v>1286.0</v>
      </c>
      <c r="B8" s="980">
        <v>45945.0</v>
      </c>
      <c r="C8" s="455">
        <v>0.7708333333333334</v>
      </c>
      <c r="D8" s="455">
        <v>0.8138888888888889</v>
      </c>
      <c r="E8" s="456" t="s">
        <v>121</v>
      </c>
      <c r="F8" s="475" t="s">
        <v>137</v>
      </c>
      <c r="G8" s="475" t="s">
        <v>176</v>
      </c>
      <c r="H8" s="475" t="s">
        <v>1719</v>
      </c>
      <c r="I8" s="475" t="s">
        <v>2686</v>
      </c>
      <c r="J8" s="987">
        <v>45945.0</v>
      </c>
      <c r="K8" s="640">
        <v>0.013888888888888888</v>
      </c>
      <c r="L8" s="106"/>
      <c r="M8" s="475">
        <v>252460.0</v>
      </c>
      <c r="N8" s="475">
        <v>252661.0</v>
      </c>
      <c r="O8" s="217">
        <f t="shared" si="1"/>
        <v>201</v>
      </c>
      <c r="P8" s="187" t="s">
        <v>19</v>
      </c>
      <c r="Q8" s="416" t="s">
        <v>349</v>
      </c>
      <c r="R8" s="475" t="s">
        <v>2687</v>
      </c>
      <c r="S8" s="223"/>
      <c r="T8" s="179"/>
      <c r="U8" s="983" t="s">
        <v>22</v>
      </c>
    </row>
    <row r="9">
      <c r="A9" s="887">
        <v>1287.0</v>
      </c>
      <c r="B9" s="980">
        <v>45945.0</v>
      </c>
      <c r="C9" s="455">
        <v>0.3958333333333333</v>
      </c>
      <c r="D9" s="455">
        <v>0.3819444444444444</v>
      </c>
      <c r="E9" s="456" t="s">
        <v>24</v>
      </c>
      <c r="F9" s="481" t="s">
        <v>134</v>
      </c>
      <c r="G9" s="481" t="s">
        <v>25</v>
      </c>
      <c r="H9" s="481" t="s">
        <v>27</v>
      </c>
      <c r="I9" s="481" t="s">
        <v>28</v>
      </c>
      <c r="J9" s="981">
        <v>45945.0</v>
      </c>
      <c r="K9" s="985">
        <v>0.4847222222222222</v>
      </c>
      <c r="L9" s="153"/>
      <c r="M9" s="481">
        <v>79077.0</v>
      </c>
      <c r="N9" s="481">
        <v>79085.0</v>
      </c>
      <c r="O9" s="217">
        <f t="shared" si="1"/>
        <v>8</v>
      </c>
      <c r="P9" s="187" t="s">
        <v>19</v>
      </c>
      <c r="Q9" s="408" t="s">
        <v>349</v>
      </c>
      <c r="R9" s="221"/>
      <c r="S9" s="263"/>
      <c r="T9" s="460"/>
      <c r="U9" s="983" t="s">
        <v>22</v>
      </c>
    </row>
    <row r="10">
      <c r="A10" s="887">
        <v>1288.0</v>
      </c>
      <c r="B10" s="980">
        <v>45945.0</v>
      </c>
      <c r="C10" s="455">
        <v>0.4791666666666667</v>
      </c>
      <c r="D10" s="455">
        <v>0.4951388888888889</v>
      </c>
      <c r="E10" s="456" t="s">
        <v>24</v>
      </c>
      <c r="F10" s="475" t="s">
        <v>134</v>
      </c>
      <c r="G10" s="475" t="s">
        <v>25</v>
      </c>
      <c r="H10" s="475" t="s">
        <v>27</v>
      </c>
      <c r="I10" s="475" t="s">
        <v>28</v>
      </c>
      <c r="J10" s="984">
        <v>45945.0</v>
      </c>
      <c r="K10" s="640">
        <v>0.5263888888888889</v>
      </c>
      <c r="L10" s="106"/>
      <c r="M10" s="475">
        <v>79093.0</v>
      </c>
      <c r="N10" s="475">
        <v>79102.0</v>
      </c>
      <c r="O10" s="217">
        <f t="shared" si="1"/>
        <v>9</v>
      </c>
      <c r="P10" s="187" t="s">
        <v>19</v>
      </c>
      <c r="Q10" s="416" t="s">
        <v>349</v>
      </c>
      <c r="R10" s="217"/>
      <c r="S10" s="223"/>
      <c r="T10" s="179"/>
      <c r="U10" s="983" t="s">
        <v>22</v>
      </c>
    </row>
    <row r="11">
      <c r="A11" s="887">
        <v>1289.0</v>
      </c>
      <c r="B11" s="980">
        <v>45945.0</v>
      </c>
      <c r="C11" s="455">
        <v>0.3333333333333333</v>
      </c>
      <c r="D11" s="455">
        <v>0.30833333333333335</v>
      </c>
      <c r="E11" s="456" t="s">
        <v>24</v>
      </c>
      <c r="F11" s="481" t="s">
        <v>2164</v>
      </c>
      <c r="G11" s="481" t="s">
        <v>90</v>
      </c>
      <c r="H11" s="481" t="s">
        <v>2346</v>
      </c>
      <c r="I11" s="481" t="s">
        <v>93</v>
      </c>
      <c r="J11" s="981">
        <v>45945.0</v>
      </c>
      <c r="K11" s="985">
        <v>0.45069444444444445</v>
      </c>
      <c r="L11" s="153"/>
      <c r="M11" s="481">
        <v>20872.0</v>
      </c>
      <c r="N11" s="481">
        <v>20889.0</v>
      </c>
      <c r="O11" s="217">
        <f t="shared" si="1"/>
        <v>17</v>
      </c>
      <c r="P11" s="187" t="s">
        <v>19</v>
      </c>
      <c r="Q11" s="408" t="s">
        <v>349</v>
      </c>
      <c r="R11" s="481" t="s">
        <v>312</v>
      </c>
      <c r="S11" s="263"/>
      <c r="T11" s="460"/>
      <c r="U11" s="983" t="s">
        <v>22</v>
      </c>
    </row>
    <row r="12">
      <c r="A12" s="887">
        <v>1290.0</v>
      </c>
      <c r="B12" s="980">
        <v>45945.0</v>
      </c>
      <c r="C12" s="455">
        <v>0.3333333333333333</v>
      </c>
      <c r="D12" s="455">
        <v>0.3277777777777778</v>
      </c>
      <c r="E12" s="456" t="s">
        <v>24</v>
      </c>
      <c r="F12" s="475" t="s">
        <v>1797</v>
      </c>
      <c r="G12" s="475" t="s">
        <v>280</v>
      </c>
      <c r="H12" s="475" t="s">
        <v>2688</v>
      </c>
      <c r="I12" s="475" t="s">
        <v>188</v>
      </c>
      <c r="J12" s="984">
        <v>45945.0</v>
      </c>
      <c r="K12" s="640">
        <v>0.3923611111111111</v>
      </c>
      <c r="L12" s="106"/>
      <c r="M12" s="475">
        <v>195768.0</v>
      </c>
      <c r="N12" s="49">
        <v>195788.0</v>
      </c>
      <c r="O12" s="217">
        <f t="shared" si="1"/>
        <v>20</v>
      </c>
      <c r="P12" s="187" t="s">
        <v>19</v>
      </c>
      <c r="Q12" s="697" t="s">
        <v>349</v>
      </c>
      <c r="R12" s="478" t="s">
        <v>2689</v>
      </c>
      <c r="S12" s="32"/>
      <c r="U12" s="983" t="s">
        <v>22</v>
      </c>
    </row>
    <row r="13">
      <c r="A13" s="887">
        <v>1292.0</v>
      </c>
      <c r="B13" s="980">
        <v>45945.0</v>
      </c>
      <c r="C13" s="455">
        <v>0.25</v>
      </c>
      <c r="D13" s="455">
        <v>0.2520833333333333</v>
      </c>
      <c r="E13" s="456" t="s">
        <v>24</v>
      </c>
      <c r="F13" s="481" t="s">
        <v>2690</v>
      </c>
      <c r="G13" s="481" t="s">
        <v>1362</v>
      </c>
      <c r="H13" s="481" t="s">
        <v>84</v>
      </c>
      <c r="I13" s="481" t="s">
        <v>733</v>
      </c>
      <c r="J13" s="981">
        <v>45945.0</v>
      </c>
      <c r="K13" s="985">
        <v>0.4777777777777778</v>
      </c>
      <c r="L13" s="153"/>
      <c r="M13" s="481">
        <v>230614.0</v>
      </c>
      <c r="N13" s="49">
        <v>230763.0</v>
      </c>
      <c r="O13" s="217">
        <f t="shared" si="1"/>
        <v>149</v>
      </c>
      <c r="P13" s="187" t="s">
        <v>19</v>
      </c>
      <c r="Q13" s="697" t="s">
        <v>349</v>
      </c>
      <c r="R13" s="478" t="s">
        <v>2691</v>
      </c>
      <c r="S13" s="32"/>
      <c r="U13" s="983" t="s">
        <v>22</v>
      </c>
    </row>
    <row r="14">
      <c r="A14" s="887">
        <v>1291.0</v>
      </c>
      <c r="B14" s="980">
        <v>45945.0</v>
      </c>
      <c r="C14" s="455">
        <v>0.20833333333333334</v>
      </c>
      <c r="D14" s="455">
        <v>0.20694444444444443</v>
      </c>
      <c r="E14" s="456" t="s">
        <v>24</v>
      </c>
      <c r="F14" s="475" t="s">
        <v>2692</v>
      </c>
      <c r="G14" s="475" t="s">
        <v>1734</v>
      </c>
      <c r="H14" s="475" t="s">
        <v>2693</v>
      </c>
      <c r="I14" s="475" t="s">
        <v>2694</v>
      </c>
      <c r="J14" s="984">
        <v>45945.0</v>
      </c>
      <c r="K14" s="217"/>
      <c r="L14" s="106"/>
      <c r="M14" s="475">
        <v>290788.0</v>
      </c>
      <c r="N14" s="23"/>
      <c r="O14" s="217">
        <f t="shared" si="1"/>
        <v>-290788</v>
      </c>
      <c r="P14" s="187" t="s">
        <v>147</v>
      </c>
      <c r="Q14" s="697" t="s">
        <v>349</v>
      </c>
      <c r="R14" s="456" t="s">
        <v>2695</v>
      </c>
      <c r="S14" s="32"/>
      <c r="U14" s="983" t="s">
        <v>22</v>
      </c>
    </row>
    <row r="15">
      <c r="A15" s="887">
        <v>1293.0</v>
      </c>
      <c r="B15" s="980">
        <v>45945.0</v>
      </c>
      <c r="C15" s="455">
        <v>0.5833333333333334</v>
      </c>
      <c r="D15" s="455">
        <v>0.5381944444444444</v>
      </c>
      <c r="E15" s="456" t="s">
        <v>103</v>
      </c>
      <c r="F15" s="481" t="s">
        <v>2696</v>
      </c>
      <c r="G15" s="481" t="s">
        <v>78</v>
      </c>
      <c r="H15" s="481" t="s">
        <v>2697</v>
      </c>
      <c r="I15" s="481" t="s">
        <v>2698</v>
      </c>
      <c r="J15" s="981">
        <v>45945.0</v>
      </c>
      <c r="K15" s="221"/>
      <c r="L15" s="153"/>
      <c r="M15" s="481">
        <v>139731.0</v>
      </c>
      <c r="N15" s="23"/>
      <c r="O15" s="217">
        <f t="shared" si="1"/>
        <v>-139731</v>
      </c>
      <c r="P15" s="187" t="s">
        <v>147</v>
      </c>
      <c r="Q15" s="697" t="s">
        <v>349</v>
      </c>
      <c r="R15" s="456" t="s">
        <v>2699</v>
      </c>
      <c r="S15" s="32"/>
      <c r="U15" s="983" t="s">
        <v>22</v>
      </c>
    </row>
    <row r="16">
      <c r="A16" s="887">
        <v>1297.0</v>
      </c>
      <c r="B16" s="980">
        <v>45945.0</v>
      </c>
      <c r="C16" s="455">
        <v>0.4166666666666667</v>
      </c>
      <c r="D16" s="455">
        <v>0.38819444444444445</v>
      </c>
      <c r="E16" s="456" t="s">
        <v>24</v>
      </c>
      <c r="F16" s="475" t="s">
        <v>482</v>
      </c>
      <c r="G16" s="475" t="s">
        <v>565</v>
      </c>
      <c r="H16" s="475" t="s">
        <v>2229</v>
      </c>
      <c r="I16" s="475" t="s">
        <v>97</v>
      </c>
      <c r="J16" s="984">
        <v>45945.0</v>
      </c>
      <c r="K16" s="640">
        <v>0.5243055555555556</v>
      </c>
      <c r="L16" s="106"/>
      <c r="M16" s="475">
        <v>113820.0</v>
      </c>
      <c r="N16" s="49">
        <v>113848.0</v>
      </c>
      <c r="O16" s="217">
        <f t="shared" si="1"/>
        <v>28</v>
      </c>
      <c r="P16" s="187" t="s">
        <v>19</v>
      </c>
      <c r="Q16" s="697" t="s">
        <v>349</v>
      </c>
      <c r="R16" s="456"/>
      <c r="S16" s="32"/>
      <c r="U16" s="515" t="s">
        <v>22</v>
      </c>
    </row>
    <row r="17">
      <c r="A17" s="887">
        <v>1296.0</v>
      </c>
      <c r="B17" s="980">
        <v>45945.0</v>
      </c>
      <c r="C17" s="455">
        <v>0.25</v>
      </c>
      <c r="D17" s="455">
        <v>0.27708333333333335</v>
      </c>
      <c r="E17" s="456" t="s">
        <v>24</v>
      </c>
      <c r="F17" s="481" t="s">
        <v>141</v>
      </c>
      <c r="G17" s="481" t="s">
        <v>122</v>
      </c>
      <c r="H17" s="481" t="s">
        <v>207</v>
      </c>
      <c r="I17" s="481" t="s">
        <v>85</v>
      </c>
      <c r="J17" s="981">
        <v>45945.0</v>
      </c>
      <c r="K17" s="985">
        <v>0.30069444444444443</v>
      </c>
      <c r="L17" s="153"/>
      <c r="M17" s="481">
        <v>15118.0</v>
      </c>
      <c r="N17" s="49">
        <v>15133.0</v>
      </c>
      <c r="O17" s="217">
        <f t="shared" si="1"/>
        <v>15</v>
      </c>
      <c r="P17" s="187" t="s">
        <v>19</v>
      </c>
      <c r="Q17" s="697" t="s">
        <v>70</v>
      </c>
      <c r="R17" s="697" t="s">
        <v>2700</v>
      </c>
      <c r="S17" s="32"/>
      <c r="U17" s="515" t="s">
        <v>22</v>
      </c>
    </row>
    <row r="18">
      <c r="A18" s="887">
        <v>1298.0</v>
      </c>
      <c r="B18" s="980">
        <v>45945.0</v>
      </c>
      <c r="C18" s="455">
        <v>0.20833333333333334</v>
      </c>
      <c r="D18" s="455">
        <v>0.18472222222222223</v>
      </c>
      <c r="E18" s="456" t="s">
        <v>190</v>
      </c>
      <c r="F18" s="475" t="s">
        <v>262</v>
      </c>
      <c r="G18" s="475" t="s">
        <v>25</v>
      </c>
      <c r="H18" s="475" t="s">
        <v>84</v>
      </c>
      <c r="I18" s="475" t="s">
        <v>321</v>
      </c>
      <c r="J18" s="984">
        <v>45945.0</v>
      </c>
      <c r="K18" s="640">
        <v>0.3215277777777778</v>
      </c>
      <c r="L18" s="106"/>
      <c r="M18" s="475">
        <v>71385.0</v>
      </c>
      <c r="N18" s="49">
        <v>71431.0</v>
      </c>
      <c r="O18" s="217">
        <f t="shared" si="1"/>
        <v>46</v>
      </c>
      <c r="P18" s="187" t="s">
        <v>19</v>
      </c>
      <c r="Q18" s="697" t="s">
        <v>70</v>
      </c>
      <c r="R18" s="697" t="s">
        <v>2701</v>
      </c>
      <c r="S18" s="32"/>
      <c r="U18" s="515" t="s">
        <v>22</v>
      </c>
    </row>
    <row r="19">
      <c r="A19" s="887">
        <v>1299.0</v>
      </c>
      <c r="B19" s="980">
        <v>45945.0</v>
      </c>
      <c r="C19" s="455">
        <v>0.375</v>
      </c>
      <c r="D19" s="455">
        <v>0.37916666666666665</v>
      </c>
      <c r="E19" s="456" t="s">
        <v>24</v>
      </c>
      <c r="F19" s="481" t="s">
        <v>159</v>
      </c>
      <c r="G19" s="481" t="s">
        <v>25</v>
      </c>
      <c r="H19" s="481" t="s">
        <v>1686</v>
      </c>
      <c r="I19" s="481" t="s">
        <v>85</v>
      </c>
      <c r="J19" s="981">
        <v>45945.0</v>
      </c>
      <c r="K19" s="985">
        <v>0.5111111111111111</v>
      </c>
      <c r="L19" s="153"/>
      <c r="M19" s="481">
        <v>63457.0</v>
      </c>
      <c r="N19" s="49">
        <v>63588.0</v>
      </c>
      <c r="O19" s="217">
        <f t="shared" si="1"/>
        <v>131</v>
      </c>
      <c r="P19" s="187" t="s">
        <v>19</v>
      </c>
      <c r="Q19" s="697" t="s">
        <v>349</v>
      </c>
      <c r="R19" s="697" t="s">
        <v>2564</v>
      </c>
      <c r="S19" s="32"/>
      <c r="U19" s="515" t="s">
        <v>22</v>
      </c>
    </row>
    <row r="20">
      <c r="A20" s="887">
        <v>1303.0</v>
      </c>
      <c r="B20" s="980">
        <v>45945.0</v>
      </c>
      <c r="C20" s="455">
        <v>0.5416666666666666</v>
      </c>
      <c r="D20" s="455">
        <v>0.5875</v>
      </c>
      <c r="E20" s="456" t="s">
        <v>24</v>
      </c>
      <c r="F20" s="475" t="s">
        <v>159</v>
      </c>
      <c r="G20" s="475" t="s">
        <v>25</v>
      </c>
      <c r="H20" s="475" t="s">
        <v>1686</v>
      </c>
      <c r="I20" s="475" t="s">
        <v>85</v>
      </c>
      <c r="J20" s="984">
        <v>45945.0</v>
      </c>
      <c r="K20" s="640">
        <v>0.6958333333333333</v>
      </c>
      <c r="L20" s="106"/>
      <c r="M20" s="475">
        <v>63704.0</v>
      </c>
      <c r="N20" s="49">
        <v>63836.0</v>
      </c>
      <c r="O20" s="217">
        <f t="shared" si="1"/>
        <v>132</v>
      </c>
      <c r="P20" s="187" t="s">
        <v>19</v>
      </c>
      <c r="Q20" s="697" t="s">
        <v>349</v>
      </c>
      <c r="R20" s="697" t="s">
        <v>2564</v>
      </c>
      <c r="S20" s="32"/>
      <c r="U20" s="515" t="s">
        <v>22</v>
      </c>
    </row>
    <row r="21">
      <c r="A21" s="887">
        <v>1302.0</v>
      </c>
      <c r="B21" s="980">
        <v>45945.0</v>
      </c>
      <c r="C21" s="219"/>
      <c r="D21" s="455">
        <v>0.6013888888888889</v>
      </c>
      <c r="E21" s="456" t="s">
        <v>48</v>
      </c>
      <c r="F21" s="481" t="s">
        <v>593</v>
      </c>
      <c r="G21" s="481" t="s">
        <v>251</v>
      </c>
      <c r="H21" s="481" t="s">
        <v>2702</v>
      </c>
      <c r="I21" s="481" t="s">
        <v>2703</v>
      </c>
      <c r="J21" s="981">
        <v>45945.0</v>
      </c>
      <c r="K21" s="985">
        <v>0.73125</v>
      </c>
      <c r="L21" s="153"/>
      <c r="M21" s="988">
        <v>146287.0</v>
      </c>
      <c r="N21" s="989">
        <v>146315.0</v>
      </c>
      <c r="O21" s="990">
        <f t="shared" si="1"/>
        <v>28</v>
      </c>
      <c r="P21" s="187" t="s">
        <v>19</v>
      </c>
      <c r="Q21" s="697" t="s">
        <v>349</v>
      </c>
      <c r="R21" s="964"/>
      <c r="S21" s="32"/>
      <c r="U21" s="515" t="s">
        <v>22</v>
      </c>
    </row>
    <row r="22">
      <c r="A22" s="887">
        <v>1304.0</v>
      </c>
      <c r="B22" s="980">
        <v>45945.0</v>
      </c>
      <c r="C22" s="455">
        <v>0.6666666666666666</v>
      </c>
      <c r="D22" s="219"/>
      <c r="E22" s="456" t="s">
        <v>24</v>
      </c>
      <c r="F22" s="475" t="s">
        <v>2671</v>
      </c>
      <c r="G22" s="475" t="s">
        <v>18</v>
      </c>
      <c r="H22" s="475" t="s">
        <v>1828</v>
      </c>
      <c r="I22" s="475" t="s">
        <v>793</v>
      </c>
      <c r="J22" s="984">
        <v>45945.0</v>
      </c>
      <c r="K22" s="640">
        <v>0.7722222222222223</v>
      </c>
      <c r="L22" s="106"/>
      <c r="M22" s="475">
        <v>86377.0</v>
      </c>
      <c r="N22" s="23"/>
      <c r="O22" s="217">
        <f t="shared" si="1"/>
        <v>-86377</v>
      </c>
      <c r="P22" s="187" t="s">
        <v>19</v>
      </c>
      <c r="Q22" s="697" t="s">
        <v>349</v>
      </c>
      <c r="R22" s="964"/>
      <c r="S22" s="32"/>
      <c r="U22" s="515" t="s">
        <v>22</v>
      </c>
      <c r="V22" s="637" t="s">
        <v>2704</v>
      </c>
    </row>
    <row r="23">
      <c r="A23" s="887">
        <v>1305.0</v>
      </c>
      <c r="B23" s="980">
        <v>45945.0</v>
      </c>
      <c r="C23" s="455">
        <v>0.6458333333333334</v>
      </c>
      <c r="D23" s="219"/>
      <c r="E23" s="456" t="s">
        <v>24</v>
      </c>
      <c r="F23" s="481" t="s">
        <v>2705</v>
      </c>
      <c r="G23" s="481" t="s">
        <v>18</v>
      </c>
      <c r="H23" s="481" t="s">
        <v>1587</v>
      </c>
      <c r="I23" s="481" t="s">
        <v>2706</v>
      </c>
      <c r="J23" s="981">
        <v>45945.0</v>
      </c>
      <c r="K23" s="985">
        <v>0.6868055555555556</v>
      </c>
      <c r="L23" s="153"/>
      <c r="M23" s="481">
        <v>117319.0</v>
      </c>
      <c r="N23" s="480">
        <v>117333.0</v>
      </c>
      <c r="O23" s="217">
        <f t="shared" si="1"/>
        <v>14</v>
      </c>
      <c r="P23" s="187" t="s">
        <v>19</v>
      </c>
      <c r="Q23" s="697" t="s">
        <v>349</v>
      </c>
      <c r="R23" s="964"/>
      <c r="S23" s="32"/>
      <c r="U23" s="515" t="s">
        <v>22</v>
      </c>
    </row>
    <row r="24">
      <c r="A24" s="887">
        <v>1306.0</v>
      </c>
      <c r="B24" s="980">
        <v>45945.0</v>
      </c>
      <c r="C24" s="455">
        <v>0.625</v>
      </c>
      <c r="D24" s="455">
        <v>0.6222222222222222</v>
      </c>
      <c r="E24" s="456" t="s">
        <v>24</v>
      </c>
      <c r="F24" s="475" t="s">
        <v>279</v>
      </c>
      <c r="G24" s="475" t="s">
        <v>280</v>
      </c>
      <c r="H24" s="475" t="s">
        <v>2707</v>
      </c>
      <c r="I24" s="475" t="s">
        <v>188</v>
      </c>
      <c r="J24" s="984">
        <v>45945.0</v>
      </c>
      <c r="K24" s="640">
        <v>0.6604166666666667</v>
      </c>
      <c r="L24" s="106"/>
      <c r="M24" s="475">
        <v>195838.0</v>
      </c>
      <c r="N24" s="480">
        <v>195857.0</v>
      </c>
      <c r="O24" s="217">
        <f t="shared" si="1"/>
        <v>19</v>
      </c>
      <c r="P24" s="187" t="s">
        <v>19</v>
      </c>
      <c r="Q24" s="697" t="s">
        <v>349</v>
      </c>
      <c r="R24" s="964"/>
      <c r="S24" s="32"/>
      <c r="U24" s="515" t="s">
        <v>22</v>
      </c>
    </row>
    <row r="25">
      <c r="A25" s="887">
        <v>1309.0</v>
      </c>
      <c r="B25" s="980">
        <v>45945.0</v>
      </c>
      <c r="C25" s="219"/>
      <c r="D25" s="455">
        <v>0.73125</v>
      </c>
      <c r="E25" s="456" t="s">
        <v>48</v>
      </c>
      <c r="F25" s="481" t="s">
        <v>2708</v>
      </c>
      <c r="G25" s="481" t="s">
        <v>49</v>
      </c>
      <c r="H25" s="481" t="s">
        <v>947</v>
      </c>
      <c r="I25" s="481" t="s">
        <v>2055</v>
      </c>
      <c r="J25" s="981">
        <v>45945.0</v>
      </c>
      <c r="K25" s="985">
        <v>0.7798611111111111</v>
      </c>
      <c r="L25" s="153"/>
      <c r="M25" s="481">
        <v>446119.0</v>
      </c>
      <c r="N25" s="49">
        <v>446143.0</v>
      </c>
      <c r="O25" s="217">
        <f t="shared" si="1"/>
        <v>24</v>
      </c>
      <c r="P25" s="187" t="s">
        <v>19</v>
      </c>
      <c r="Q25" s="697" t="s">
        <v>349</v>
      </c>
      <c r="R25" s="964"/>
      <c r="S25" s="32"/>
      <c r="U25" s="515" t="s">
        <v>22</v>
      </c>
    </row>
    <row r="26">
      <c r="A26" s="991"/>
      <c r="B26" s="980"/>
      <c r="C26" s="219"/>
      <c r="D26" s="219"/>
      <c r="E26" s="456"/>
      <c r="F26" s="217"/>
      <c r="G26" s="475"/>
      <c r="H26" s="217"/>
      <c r="I26" s="217"/>
      <c r="J26" s="984"/>
      <c r="K26" s="217"/>
      <c r="L26" s="106"/>
      <c r="M26" s="217"/>
      <c r="N26" s="32"/>
      <c r="O26" s="217">
        <f t="shared" si="1"/>
        <v>0</v>
      </c>
      <c r="P26" s="187" t="s">
        <v>386</v>
      </c>
      <c r="Q26" s="697"/>
      <c r="R26" s="6"/>
      <c r="S26" s="32"/>
    </row>
    <row r="27">
      <c r="A27" s="991"/>
      <c r="B27" s="219"/>
      <c r="C27" s="219"/>
      <c r="D27" s="219"/>
      <c r="E27" s="219"/>
      <c r="F27" s="219"/>
      <c r="G27" s="219"/>
      <c r="H27" s="219"/>
      <c r="I27" s="219"/>
      <c r="J27" s="219"/>
      <c r="K27" s="219"/>
      <c r="M27" s="6"/>
      <c r="N27" s="32"/>
      <c r="O27" s="217">
        <f t="shared" si="1"/>
        <v>0</v>
      </c>
      <c r="P27" s="187" t="s">
        <v>386</v>
      </c>
      <c r="Q27" s="697"/>
      <c r="R27" s="6"/>
      <c r="S27" s="32"/>
    </row>
    <row r="28">
      <c r="A28" s="991"/>
      <c r="B28" s="219"/>
      <c r="C28" s="219"/>
      <c r="D28" s="219"/>
      <c r="E28" s="219"/>
      <c r="F28" s="219"/>
      <c r="G28" s="219"/>
      <c r="H28" s="219"/>
      <c r="I28" s="219"/>
      <c r="J28" s="219"/>
      <c r="K28" s="219"/>
      <c r="M28" s="6"/>
      <c r="N28" s="32"/>
      <c r="O28" s="217">
        <f t="shared" si="1"/>
        <v>0</v>
      </c>
      <c r="P28" s="187" t="s">
        <v>386</v>
      </c>
      <c r="Q28" s="697"/>
      <c r="R28" s="6"/>
      <c r="S28" s="32"/>
    </row>
    <row r="29">
      <c r="A29" s="991"/>
      <c r="B29" s="6"/>
      <c r="C29" s="6"/>
      <c r="D29" s="6"/>
      <c r="E29" s="6"/>
      <c r="F29" s="6"/>
      <c r="G29" s="6"/>
      <c r="H29" s="6"/>
      <c r="I29" s="6"/>
      <c r="J29" s="6"/>
      <c r="K29" s="6"/>
      <c r="M29" s="6"/>
      <c r="N29" s="32"/>
      <c r="O29" s="6"/>
      <c r="P29" s="187" t="s">
        <v>386</v>
      </c>
      <c r="Q29" s="697"/>
      <c r="R29" s="6"/>
      <c r="S29" s="32"/>
    </row>
    <row r="30">
      <c r="A30" s="991"/>
      <c r="B30" s="6"/>
      <c r="C30" s="6"/>
      <c r="D30" s="6"/>
      <c r="E30" s="6"/>
      <c r="F30" s="6"/>
      <c r="G30" s="6"/>
      <c r="H30" s="6"/>
      <c r="I30" s="6"/>
      <c r="J30" s="6"/>
      <c r="K30" s="6"/>
      <c r="M30" s="6"/>
      <c r="N30" s="32"/>
      <c r="O30" s="6"/>
      <c r="P30" s="187" t="s">
        <v>386</v>
      </c>
      <c r="Q30" s="697"/>
      <c r="R30" s="6"/>
      <c r="S30" s="32"/>
    </row>
    <row r="31">
      <c r="N31" s="83"/>
      <c r="S31" s="83"/>
    </row>
    <row r="32">
      <c r="N32" s="83"/>
      <c r="S32" s="83"/>
    </row>
    <row r="33">
      <c r="N33" s="83"/>
      <c r="S33" s="83"/>
    </row>
    <row r="34">
      <c r="N34" s="83"/>
      <c r="S34" s="83"/>
    </row>
    <row r="35">
      <c r="N35" s="83"/>
      <c r="S35" s="83"/>
    </row>
    <row r="36">
      <c r="N36" s="83"/>
      <c r="S36" s="83"/>
    </row>
    <row r="37">
      <c r="N37" s="83"/>
      <c r="S37" s="83"/>
    </row>
    <row r="38">
      <c r="N38" s="83"/>
      <c r="S38" s="83"/>
    </row>
    <row r="39">
      <c r="N39" s="83"/>
      <c r="S39" s="83"/>
    </row>
    <row r="40">
      <c r="N40" s="83"/>
      <c r="S40" s="83"/>
    </row>
    <row r="41">
      <c r="N41" s="83"/>
      <c r="S41" s="83"/>
    </row>
    <row r="42">
      <c r="N42" s="83"/>
      <c r="S42" s="83"/>
    </row>
    <row r="43">
      <c r="N43" s="83"/>
      <c r="S43" s="83"/>
    </row>
    <row r="44">
      <c r="N44" s="83"/>
      <c r="S44" s="83"/>
    </row>
    <row r="45">
      <c r="N45" s="83"/>
      <c r="S45" s="83"/>
    </row>
    <row r="46">
      <c r="N46" s="83"/>
      <c r="S46" s="83"/>
    </row>
    <row r="47">
      <c r="N47" s="83"/>
      <c r="S47" s="83"/>
    </row>
    <row r="48">
      <c r="N48" s="83"/>
      <c r="S48" s="83"/>
    </row>
    <row r="49">
      <c r="N49" s="83"/>
      <c r="S49" s="83"/>
    </row>
    <row r="50">
      <c r="N50" s="83"/>
      <c r="S50" s="83"/>
    </row>
    <row r="51">
      <c r="N51" s="83"/>
      <c r="S51" s="83"/>
    </row>
    <row r="52">
      <c r="N52" s="83"/>
      <c r="S52" s="83"/>
    </row>
    <row r="53">
      <c r="N53" s="83"/>
      <c r="S53" s="83"/>
    </row>
    <row r="54">
      <c r="N54" s="83"/>
      <c r="S54" s="83"/>
    </row>
    <row r="55">
      <c r="N55" s="83"/>
      <c r="S55" s="83"/>
    </row>
    <row r="56">
      <c r="N56" s="83"/>
      <c r="S56" s="83"/>
    </row>
    <row r="57">
      <c r="N57" s="83"/>
      <c r="S57" s="83"/>
    </row>
    <row r="58">
      <c r="N58" s="83"/>
      <c r="S58" s="83"/>
    </row>
    <row r="59">
      <c r="N59" s="83"/>
      <c r="S59" s="83"/>
    </row>
    <row r="60">
      <c r="N60" s="83"/>
      <c r="S60" s="83"/>
    </row>
    <row r="61">
      <c r="N61" s="83"/>
      <c r="S61" s="83"/>
    </row>
    <row r="62">
      <c r="N62" s="83"/>
      <c r="S62" s="83"/>
    </row>
    <row r="63">
      <c r="N63" s="83"/>
      <c r="S63" s="83"/>
    </row>
    <row r="64">
      <c r="N64" s="83"/>
      <c r="S64" s="83"/>
    </row>
    <row r="65">
      <c r="N65" s="83"/>
      <c r="S65" s="83"/>
    </row>
    <row r="66">
      <c r="N66" s="83"/>
      <c r="S66" s="83"/>
    </row>
    <row r="67">
      <c r="N67" s="83"/>
      <c r="S67" s="83"/>
    </row>
    <row r="68">
      <c r="N68" s="83"/>
      <c r="S68" s="83"/>
    </row>
    <row r="69">
      <c r="N69" s="83"/>
      <c r="S69" s="83"/>
    </row>
    <row r="70">
      <c r="N70" s="83"/>
      <c r="S70" s="83"/>
    </row>
    <row r="71">
      <c r="N71" s="83"/>
      <c r="S71" s="83"/>
    </row>
    <row r="72">
      <c r="N72" s="83"/>
      <c r="S72" s="83"/>
    </row>
    <row r="73">
      <c r="N73" s="83"/>
      <c r="S73" s="83"/>
    </row>
    <row r="74">
      <c r="N74" s="83"/>
      <c r="S74" s="83"/>
    </row>
    <row r="75">
      <c r="N75" s="83"/>
      <c r="S75" s="83"/>
    </row>
    <row r="76">
      <c r="N76" s="83"/>
      <c r="S76" s="83"/>
    </row>
    <row r="77">
      <c r="N77" s="83"/>
      <c r="S77" s="83"/>
    </row>
    <row r="78">
      <c r="N78" s="83"/>
      <c r="S78" s="83"/>
    </row>
    <row r="79">
      <c r="N79" s="83"/>
      <c r="S79" s="83"/>
    </row>
    <row r="80">
      <c r="N80" s="83"/>
      <c r="S80" s="83"/>
    </row>
    <row r="81">
      <c r="N81" s="83"/>
      <c r="S81" s="83"/>
    </row>
    <row r="82">
      <c r="N82" s="83"/>
      <c r="S82" s="83"/>
    </row>
    <row r="83">
      <c r="N83" s="83"/>
      <c r="S83" s="83"/>
    </row>
    <row r="84">
      <c r="N84" s="83"/>
      <c r="S84" s="83"/>
    </row>
    <row r="85">
      <c r="N85" s="83"/>
      <c r="S85" s="83"/>
    </row>
    <row r="86">
      <c r="N86" s="83"/>
      <c r="S86" s="83"/>
    </row>
    <row r="87">
      <c r="N87" s="83"/>
      <c r="S87" s="83"/>
    </row>
    <row r="88">
      <c r="N88" s="83"/>
      <c r="S88" s="83"/>
    </row>
    <row r="89">
      <c r="N89" s="83"/>
      <c r="S89" s="83"/>
    </row>
    <row r="90">
      <c r="N90" s="83"/>
      <c r="S90" s="83"/>
    </row>
    <row r="91">
      <c r="N91" s="83"/>
      <c r="S91" s="83"/>
    </row>
    <row r="92">
      <c r="N92" s="83"/>
      <c r="S92" s="83"/>
    </row>
    <row r="93">
      <c r="N93" s="83"/>
      <c r="S93" s="83"/>
    </row>
    <row r="94">
      <c r="N94" s="83"/>
      <c r="S94" s="83"/>
    </row>
    <row r="95">
      <c r="N95" s="83"/>
      <c r="S95" s="83"/>
    </row>
    <row r="96">
      <c r="N96" s="83"/>
      <c r="S96" s="83"/>
    </row>
    <row r="97">
      <c r="N97" s="83"/>
      <c r="S97" s="83"/>
    </row>
    <row r="98">
      <c r="N98" s="83"/>
      <c r="S98" s="83"/>
    </row>
    <row r="99">
      <c r="N99" s="83"/>
      <c r="S99" s="83"/>
    </row>
    <row r="100">
      <c r="N100" s="83"/>
      <c r="S100" s="83"/>
    </row>
    <row r="101">
      <c r="N101" s="83"/>
      <c r="S101" s="83"/>
    </row>
    <row r="102">
      <c r="N102" s="83"/>
      <c r="S102" s="83"/>
    </row>
    <row r="103">
      <c r="N103" s="83"/>
      <c r="S103" s="83"/>
    </row>
    <row r="104">
      <c r="N104" s="83"/>
      <c r="S104" s="83"/>
    </row>
    <row r="105">
      <c r="N105" s="83"/>
      <c r="S105" s="83"/>
    </row>
    <row r="106">
      <c r="N106" s="83"/>
      <c r="S106" s="83"/>
    </row>
    <row r="107">
      <c r="N107" s="83"/>
      <c r="S107" s="83"/>
    </row>
    <row r="108">
      <c r="N108" s="83"/>
      <c r="S108" s="83"/>
    </row>
    <row r="109">
      <c r="N109" s="83"/>
      <c r="S109" s="83"/>
    </row>
    <row r="110">
      <c r="N110" s="83"/>
      <c r="S110" s="83"/>
    </row>
    <row r="111">
      <c r="N111" s="83"/>
      <c r="S111" s="83"/>
    </row>
    <row r="112">
      <c r="N112" s="83"/>
      <c r="S112" s="83"/>
    </row>
    <row r="113">
      <c r="N113" s="83"/>
      <c r="S113" s="83"/>
    </row>
    <row r="114">
      <c r="N114" s="83"/>
      <c r="S114" s="83"/>
    </row>
    <row r="115">
      <c r="N115" s="83"/>
      <c r="S115" s="83"/>
    </row>
    <row r="116">
      <c r="N116" s="83"/>
      <c r="S116" s="83"/>
    </row>
    <row r="117">
      <c r="N117" s="83"/>
      <c r="S117" s="83"/>
    </row>
    <row r="118">
      <c r="N118" s="83"/>
      <c r="S118" s="83"/>
    </row>
    <row r="119">
      <c r="N119" s="83"/>
      <c r="S119" s="83"/>
    </row>
    <row r="120">
      <c r="N120" s="83"/>
      <c r="S120" s="83"/>
    </row>
    <row r="121">
      <c r="N121" s="83"/>
      <c r="S121" s="83"/>
    </row>
    <row r="122">
      <c r="N122" s="83"/>
      <c r="S122" s="83"/>
    </row>
    <row r="123">
      <c r="N123" s="83"/>
      <c r="S123" s="83"/>
    </row>
    <row r="124">
      <c r="N124" s="83"/>
      <c r="S124" s="83"/>
    </row>
    <row r="125">
      <c r="N125" s="83"/>
      <c r="S125" s="83"/>
    </row>
    <row r="126">
      <c r="N126" s="83"/>
      <c r="S126" s="83"/>
    </row>
    <row r="127">
      <c r="N127" s="83"/>
      <c r="S127" s="83"/>
    </row>
    <row r="128">
      <c r="N128" s="83"/>
      <c r="S128" s="83"/>
    </row>
    <row r="129">
      <c r="N129" s="83"/>
      <c r="S129" s="83"/>
    </row>
    <row r="130">
      <c r="N130" s="83"/>
      <c r="S130" s="83"/>
    </row>
    <row r="131">
      <c r="N131" s="83"/>
      <c r="S131" s="83"/>
    </row>
    <row r="132">
      <c r="N132" s="83"/>
      <c r="S132" s="83"/>
    </row>
    <row r="133">
      <c r="N133" s="83"/>
      <c r="S133" s="83"/>
    </row>
    <row r="134">
      <c r="N134" s="83"/>
      <c r="S134" s="83"/>
    </row>
    <row r="135">
      <c r="N135" s="83"/>
      <c r="S135" s="83"/>
    </row>
    <row r="136">
      <c r="N136" s="83"/>
      <c r="S136" s="83"/>
    </row>
    <row r="137">
      <c r="N137" s="83"/>
      <c r="S137" s="83"/>
    </row>
    <row r="138">
      <c r="N138" s="83"/>
      <c r="S138" s="83"/>
    </row>
    <row r="139">
      <c r="N139" s="83"/>
      <c r="S139" s="83"/>
    </row>
    <row r="140">
      <c r="N140" s="83"/>
      <c r="S140" s="83"/>
    </row>
    <row r="141">
      <c r="N141" s="83"/>
      <c r="S141" s="83"/>
    </row>
    <row r="142">
      <c r="N142" s="83"/>
      <c r="S142" s="83"/>
    </row>
    <row r="143">
      <c r="N143" s="83"/>
      <c r="S143" s="83"/>
    </row>
    <row r="144">
      <c r="N144" s="83"/>
      <c r="S144" s="83"/>
    </row>
    <row r="145">
      <c r="N145" s="83"/>
      <c r="S145" s="83"/>
    </row>
    <row r="146">
      <c r="N146" s="83"/>
      <c r="S146" s="83"/>
    </row>
    <row r="147">
      <c r="N147" s="83"/>
      <c r="S147" s="83"/>
    </row>
    <row r="148">
      <c r="N148" s="83"/>
      <c r="S148" s="83"/>
    </row>
    <row r="149">
      <c r="N149" s="83"/>
      <c r="S149" s="83"/>
    </row>
    <row r="150">
      <c r="N150" s="83"/>
      <c r="S150" s="83"/>
    </row>
    <row r="151">
      <c r="N151" s="83"/>
      <c r="S151" s="83"/>
    </row>
    <row r="152">
      <c r="N152" s="83"/>
      <c r="S152" s="83"/>
    </row>
    <row r="153">
      <c r="N153" s="83"/>
      <c r="S153" s="83"/>
    </row>
    <row r="154">
      <c r="N154" s="83"/>
      <c r="S154" s="83"/>
    </row>
    <row r="155">
      <c r="N155" s="83"/>
      <c r="S155" s="83"/>
    </row>
    <row r="156">
      <c r="N156" s="83"/>
      <c r="S156" s="83"/>
    </row>
    <row r="157">
      <c r="N157" s="83"/>
      <c r="S157" s="83"/>
    </row>
    <row r="158">
      <c r="N158" s="83"/>
      <c r="S158" s="83"/>
    </row>
    <row r="159">
      <c r="N159" s="83"/>
      <c r="S159" s="83"/>
    </row>
    <row r="160">
      <c r="N160" s="83"/>
      <c r="S160" s="83"/>
    </row>
    <row r="161">
      <c r="N161" s="83"/>
      <c r="S161" s="83"/>
    </row>
    <row r="162">
      <c r="N162" s="83"/>
      <c r="S162" s="83"/>
    </row>
    <row r="163">
      <c r="N163" s="83"/>
      <c r="S163" s="83"/>
    </row>
    <row r="164">
      <c r="N164" s="83"/>
      <c r="S164" s="83"/>
    </row>
    <row r="165">
      <c r="N165" s="83"/>
      <c r="S165" s="83"/>
    </row>
    <row r="166">
      <c r="N166" s="83"/>
      <c r="S166" s="83"/>
    </row>
    <row r="167">
      <c r="N167" s="83"/>
      <c r="S167" s="83"/>
    </row>
    <row r="168">
      <c r="N168" s="83"/>
      <c r="S168" s="83"/>
    </row>
    <row r="169">
      <c r="N169" s="83"/>
      <c r="S169" s="83"/>
    </row>
    <row r="170">
      <c r="N170" s="83"/>
      <c r="S170" s="83"/>
    </row>
    <row r="171">
      <c r="N171" s="83"/>
      <c r="S171" s="83"/>
    </row>
    <row r="172">
      <c r="N172" s="83"/>
      <c r="S172" s="83"/>
    </row>
    <row r="173">
      <c r="N173" s="83"/>
      <c r="S173" s="83"/>
    </row>
    <row r="174">
      <c r="N174" s="83"/>
      <c r="S174" s="83"/>
    </row>
    <row r="175">
      <c r="N175" s="83"/>
      <c r="S175" s="83"/>
    </row>
    <row r="176">
      <c r="N176" s="83"/>
      <c r="S176" s="83"/>
    </row>
    <row r="177">
      <c r="N177" s="83"/>
      <c r="S177" s="83"/>
    </row>
    <row r="178">
      <c r="N178" s="83"/>
      <c r="S178" s="83"/>
    </row>
    <row r="179">
      <c r="N179" s="83"/>
      <c r="S179" s="83"/>
    </row>
    <row r="180">
      <c r="N180" s="83"/>
      <c r="S180" s="83"/>
    </row>
    <row r="181">
      <c r="N181" s="83"/>
      <c r="S181" s="83"/>
    </row>
    <row r="182">
      <c r="N182" s="83"/>
      <c r="S182" s="83"/>
    </row>
    <row r="183">
      <c r="N183" s="83"/>
      <c r="S183" s="83"/>
    </row>
    <row r="184">
      <c r="N184" s="83"/>
      <c r="S184" s="83"/>
    </row>
    <row r="185">
      <c r="N185" s="83"/>
      <c r="S185" s="83"/>
    </row>
    <row r="186">
      <c r="N186" s="83"/>
      <c r="S186" s="83"/>
    </row>
    <row r="187">
      <c r="N187" s="83"/>
      <c r="S187" s="83"/>
    </row>
    <row r="188">
      <c r="N188" s="83"/>
      <c r="S188" s="83"/>
    </row>
    <row r="189">
      <c r="N189" s="83"/>
      <c r="S189" s="83"/>
    </row>
    <row r="190">
      <c r="N190" s="83"/>
      <c r="S190" s="83"/>
    </row>
    <row r="191">
      <c r="N191" s="83"/>
      <c r="S191" s="83"/>
    </row>
    <row r="192">
      <c r="N192" s="83"/>
      <c r="S192" s="83"/>
    </row>
    <row r="193">
      <c r="N193" s="83"/>
      <c r="S193" s="83"/>
    </row>
    <row r="194">
      <c r="N194" s="83"/>
      <c r="S194" s="83"/>
    </row>
    <row r="195">
      <c r="N195" s="83"/>
      <c r="S195" s="83"/>
    </row>
    <row r="196">
      <c r="N196" s="83"/>
      <c r="S196" s="83"/>
    </row>
    <row r="197">
      <c r="N197" s="83"/>
      <c r="S197" s="83"/>
    </row>
    <row r="198">
      <c r="N198" s="83"/>
      <c r="S198" s="83"/>
    </row>
    <row r="199">
      <c r="N199" s="83"/>
      <c r="S199" s="83"/>
    </row>
    <row r="200">
      <c r="N200" s="83"/>
      <c r="S200" s="83"/>
    </row>
    <row r="201">
      <c r="N201" s="83"/>
      <c r="S201" s="83"/>
    </row>
    <row r="202">
      <c r="N202" s="83"/>
      <c r="S202" s="83"/>
    </row>
    <row r="203">
      <c r="N203" s="83"/>
      <c r="S203" s="83"/>
    </row>
    <row r="204">
      <c r="N204" s="83"/>
      <c r="S204" s="83"/>
    </row>
    <row r="205">
      <c r="N205" s="83"/>
      <c r="S205" s="83"/>
    </row>
    <row r="206">
      <c r="N206" s="83"/>
      <c r="S206" s="83"/>
    </row>
    <row r="207">
      <c r="N207" s="83"/>
      <c r="S207" s="83"/>
    </row>
    <row r="208">
      <c r="N208" s="83"/>
      <c r="S208" s="83"/>
    </row>
    <row r="209">
      <c r="N209" s="83"/>
      <c r="S209" s="83"/>
    </row>
    <row r="210">
      <c r="N210" s="83"/>
      <c r="S210" s="83"/>
    </row>
    <row r="211">
      <c r="N211" s="83"/>
      <c r="S211" s="83"/>
    </row>
    <row r="212">
      <c r="N212" s="83"/>
      <c r="S212" s="83"/>
    </row>
    <row r="213">
      <c r="N213" s="83"/>
      <c r="S213" s="83"/>
    </row>
    <row r="214">
      <c r="N214" s="83"/>
      <c r="S214" s="83"/>
    </row>
    <row r="215">
      <c r="N215" s="83"/>
      <c r="S215" s="83"/>
    </row>
    <row r="216">
      <c r="N216" s="83"/>
      <c r="S216" s="83"/>
    </row>
    <row r="217">
      <c r="N217" s="83"/>
      <c r="S217" s="83"/>
    </row>
    <row r="218">
      <c r="N218" s="83"/>
      <c r="S218" s="83"/>
    </row>
    <row r="219">
      <c r="N219" s="83"/>
      <c r="S219" s="83"/>
    </row>
    <row r="220">
      <c r="N220" s="83"/>
      <c r="S220" s="83"/>
    </row>
    <row r="221">
      <c r="N221" s="83"/>
      <c r="S221" s="83"/>
    </row>
    <row r="222">
      <c r="N222" s="83"/>
      <c r="S222" s="83"/>
    </row>
    <row r="223">
      <c r="N223" s="83"/>
      <c r="S223" s="83"/>
    </row>
    <row r="224">
      <c r="N224" s="83"/>
      <c r="S224" s="83"/>
    </row>
    <row r="225">
      <c r="N225" s="83"/>
      <c r="S225" s="83"/>
    </row>
    <row r="226">
      <c r="N226" s="83"/>
      <c r="S226" s="83"/>
    </row>
    <row r="227">
      <c r="N227" s="83"/>
      <c r="S227" s="83"/>
    </row>
    <row r="228">
      <c r="N228" s="83"/>
      <c r="S228" s="83"/>
    </row>
    <row r="229">
      <c r="N229" s="83"/>
      <c r="S229" s="83"/>
    </row>
    <row r="230">
      <c r="N230" s="83"/>
      <c r="S230" s="83"/>
    </row>
    <row r="231">
      <c r="N231" s="83"/>
      <c r="S231" s="83"/>
    </row>
    <row r="232">
      <c r="N232" s="83"/>
      <c r="S232" s="83"/>
    </row>
    <row r="233">
      <c r="N233" s="83"/>
      <c r="S233" s="83"/>
    </row>
    <row r="234">
      <c r="N234" s="83"/>
      <c r="S234" s="83"/>
    </row>
    <row r="235">
      <c r="N235" s="83"/>
      <c r="S235" s="83"/>
    </row>
    <row r="236">
      <c r="N236" s="83"/>
      <c r="S236" s="83"/>
    </row>
    <row r="237">
      <c r="N237" s="83"/>
      <c r="S237" s="83"/>
    </row>
    <row r="238">
      <c r="N238" s="83"/>
      <c r="S238" s="83"/>
    </row>
    <row r="239">
      <c r="N239" s="83"/>
      <c r="S239" s="83"/>
    </row>
    <row r="240">
      <c r="N240" s="83"/>
      <c r="S240" s="83"/>
    </row>
    <row r="241">
      <c r="N241" s="83"/>
      <c r="S241" s="83"/>
    </row>
    <row r="242">
      <c r="N242" s="83"/>
      <c r="S242" s="83"/>
    </row>
    <row r="243">
      <c r="N243" s="83"/>
      <c r="S243" s="83"/>
    </row>
    <row r="244">
      <c r="N244" s="83"/>
      <c r="S244" s="83"/>
    </row>
    <row r="245">
      <c r="N245" s="83"/>
      <c r="S245" s="83"/>
    </row>
    <row r="246">
      <c r="N246" s="83"/>
      <c r="S246" s="83"/>
    </row>
    <row r="247">
      <c r="N247" s="83"/>
      <c r="S247" s="83"/>
    </row>
    <row r="248">
      <c r="N248" s="83"/>
      <c r="S248" s="83"/>
    </row>
    <row r="249">
      <c r="N249" s="83"/>
      <c r="S249" s="83"/>
    </row>
    <row r="250">
      <c r="N250" s="83"/>
      <c r="S250" s="83"/>
    </row>
    <row r="251">
      <c r="N251" s="83"/>
      <c r="S251" s="83"/>
    </row>
    <row r="252">
      <c r="N252" s="83"/>
      <c r="S252" s="83"/>
    </row>
    <row r="253">
      <c r="N253" s="83"/>
      <c r="S253" s="83"/>
    </row>
    <row r="254">
      <c r="N254" s="83"/>
      <c r="S254" s="83"/>
    </row>
    <row r="255">
      <c r="N255" s="83"/>
      <c r="S255" s="83"/>
    </row>
    <row r="256">
      <c r="N256" s="83"/>
      <c r="S256" s="83"/>
    </row>
    <row r="257">
      <c r="N257" s="83"/>
      <c r="S257" s="83"/>
    </row>
    <row r="258">
      <c r="N258" s="83"/>
      <c r="S258" s="83"/>
    </row>
    <row r="259">
      <c r="N259" s="83"/>
      <c r="S259" s="83"/>
    </row>
    <row r="260">
      <c r="N260" s="83"/>
      <c r="S260" s="83"/>
    </row>
    <row r="261">
      <c r="N261" s="83"/>
      <c r="S261" s="83"/>
    </row>
    <row r="262">
      <c r="N262" s="83"/>
      <c r="S262" s="83"/>
    </row>
    <row r="263">
      <c r="N263" s="83"/>
      <c r="S263" s="83"/>
    </row>
    <row r="264">
      <c r="N264" s="83"/>
      <c r="S264" s="83"/>
    </row>
    <row r="265">
      <c r="N265" s="83"/>
      <c r="S265" s="83"/>
    </row>
    <row r="266">
      <c r="N266" s="83"/>
      <c r="S266" s="83"/>
    </row>
    <row r="267">
      <c r="N267" s="83"/>
      <c r="S267" s="83"/>
    </row>
    <row r="268">
      <c r="N268" s="83"/>
      <c r="S268" s="83"/>
    </row>
    <row r="269">
      <c r="N269" s="83"/>
      <c r="S269" s="83"/>
    </row>
    <row r="270">
      <c r="N270" s="83"/>
      <c r="S270" s="83"/>
    </row>
    <row r="271">
      <c r="N271" s="83"/>
      <c r="S271" s="83"/>
    </row>
    <row r="272">
      <c r="N272" s="83"/>
      <c r="S272" s="83"/>
    </row>
    <row r="273">
      <c r="N273" s="83"/>
      <c r="S273" s="83"/>
    </row>
    <row r="274">
      <c r="N274" s="83"/>
      <c r="S274" s="83"/>
    </row>
    <row r="275">
      <c r="N275" s="83"/>
      <c r="S275" s="83"/>
    </row>
    <row r="276">
      <c r="N276" s="83"/>
      <c r="S276" s="83"/>
    </row>
    <row r="277">
      <c r="N277" s="83"/>
      <c r="S277" s="83"/>
    </row>
    <row r="278">
      <c r="N278" s="83"/>
      <c r="S278" s="83"/>
    </row>
    <row r="279">
      <c r="N279" s="83"/>
      <c r="S279" s="83"/>
    </row>
    <row r="280">
      <c r="N280" s="83"/>
      <c r="S280" s="83"/>
    </row>
    <row r="281">
      <c r="N281" s="83"/>
      <c r="S281" s="83"/>
    </row>
    <row r="282">
      <c r="N282" s="83"/>
      <c r="S282" s="83"/>
    </row>
    <row r="283">
      <c r="N283" s="83"/>
      <c r="S283" s="83"/>
    </row>
    <row r="284">
      <c r="N284" s="83"/>
      <c r="S284" s="83"/>
    </row>
    <row r="285">
      <c r="N285" s="83"/>
      <c r="S285" s="83"/>
    </row>
    <row r="286">
      <c r="N286" s="83"/>
      <c r="S286" s="83"/>
    </row>
    <row r="287">
      <c r="N287" s="83"/>
      <c r="S287" s="83"/>
    </row>
    <row r="288">
      <c r="N288" s="83"/>
      <c r="S288" s="83"/>
    </row>
    <row r="289">
      <c r="N289" s="83"/>
      <c r="S289" s="83"/>
    </row>
    <row r="290">
      <c r="N290" s="83"/>
      <c r="S290" s="83"/>
    </row>
    <row r="291">
      <c r="N291" s="83"/>
      <c r="S291" s="83"/>
    </row>
    <row r="292">
      <c r="N292" s="83"/>
      <c r="S292" s="83"/>
    </row>
    <row r="293">
      <c r="N293" s="83"/>
      <c r="S293" s="83"/>
    </row>
    <row r="294">
      <c r="N294" s="83"/>
      <c r="S294" s="83"/>
    </row>
    <row r="295">
      <c r="N295" s="83"/>
      <c r="S295" s="83"/>
    </row>
    <row r="296">
      <c r="N296" s="83"/>
      <c r="S296" s="83"/>
    </row>
    <row r="297">
      <c r="N297" s="83"/>
      <c r="S297" s="83"/>
    </row>
    <row r="298">
      <c r="N298" s="83"/>
      <c r="S298" s="83"/>
    </row>
    <row r="299">
      <c r="N299" s="83"/>
      <c r="S299" s="83"/>
    </row>
    <row r="300">
      <c r="N300" s="83"/>
      <c r="S300" s="83"/>
    </row>
    <row r="301">
      <c r="N301" s="83"/>
      <c r="S301" s="83"/>
    </row>
    <row r="302">
      <c r="N302" s="83"/>
      <c r="S302" s="83"/>
    </row>
    <row r="303">
      <c r="N303" s="83"/>
      <c r="S303" s="83"/>
    </row>
    <row r="304">
      <c r="N304" s="83"/>
      <c r="S304" s="83"/>
    </row>
    <row r="305">
      <c r="N305" s="83"/>
      <c r="S305" s="83"/>
    </row>
    <row r="306">
      <c r="N306" s="83"/>
      <c r="S306" s="83"/>
    </row>
    <row r="307">
      <c r="N307" s="83"/>
      <c r="S307" s="83"/>
    </row>
    <row r="308">
      <c r="N308" s="83"/>
      <c r="S308" s="83"/>
    </row>
    <row r="309">
      <c r="N309" s="83"/>
      <c r="S309" s="83"/>
    </row>
    <row r="310">
      <c r="N310" s="83"/>
      <c r="S310" s="83"/>
    </row>
    <row r="311">
      <c r="N311" s="83"/>
      <c r="S311" s="83"/>
    </row>
    <row r="312">
      <c r="N312" s="83"/>
      <c r="S312" s="83"/>
    </row>
    <row r="313">
      <c r="N313" s="83"/>
      <c r="S313" s="83"/>
    </row>
    <row r="314">
      <c r="N314" s="83"/>
      <c r="S314" s="83"/>
    </row>
    <row r="315">
      <c r="N315" s="83"/>
      <c r="S315" s="83"/>
    </row>
    <row r="316">
      <c r="N316" s="83"/>
      <c r="S316" s="83"/>
    </row>
    <row r="317">
      <c r="N317" s="83"/>
      <c r="S317" s="83"/>
    </row>
    <row r="318">
      <c r="N318" s="83"/>
      <c r="S318" s="83"/>
    </row>
    <row r="319">
      <c r="N319" s="83"/>
      <c r="S319" s="83"/>
    </row>
    <row r="320">
      <c r="N320" s="83"/>
      <c r="S320" s="83"/>
    </row>
    <row r="321">
      <c r="N321" s="83"/>
      <c r="S321" s="83"/>
    </row>
    <row r="322">
      <c r="N322" s="83"/>
      <c r="S322" s="83"/>
    </row>
    <row r="323">
      <c r="N323" s="83"/>
      <c r="S323" s="83"/>
    </row>
    <row r="324">
      <c r="N324" s="83"/>
      <c r="S324" s="83"/>
    </row>
    <row r="325">
      <c r="N325" s="83"/>
      <c r="S325" s="83"/>
    </row>
    <row r="326">
      <c r="N326" s="83"/>
      <c r="S326" s="83"/>
    </row>
    <row r="327">
      <c r="N327" s="83"/>
      <c r="S327" s="83"/>
    </row>
    <row r="328">
      <c r="N328" s="83"/>
      <c r="S328" s="83"/>
    </row>
    <row r="329">
      <c r="N329" s="83"/>
      <c r="S329" s="83"/>
    </row>
    <row r="330">
      <c r="N330" s="83"/>
      <c r="S330" s="83"/>
    </row>
    <row r="331">
      <c r="N331" s="83"/>
      <c r="S331" s="83"/>
    </row>
    <row r="332">
      <c r="N332" s="83"/>
      <c r="S332" s="83"/>
    </row>
    <row r="333">
      <c r="N333" s="83"/>
      <c r="S333" s="83"/>
    </row>
    <row r="334">
      <c r="N334" s="83"/>
      <c r="S334" s="83"/>
    </row>
    <row r="335">
      <c r="N335" s="83"/>
      <c r="S335" s="83"/>
    </row>
    <row r="336">
      <c r="N336" s="83"/>
      <c r="S336" s="83"/>
    </row>
    <row r="337">
      <c r="N337" s="83"/>
      <c r="S337" s="83"/>
    </row>
    <row r="338">
      <c r="N338" s="83"/>
      <c r="S338" s="83"/>
    </row>
    <row r="339">
      <c r="N339" s="83"/>
      <c r="S339" s="83"/>
    </row>
    <row r="340">
      <c r="N340" s="83"/>
      <c r="S340" s="83"/>
    </row>
    <row r="341">
      <c r="N341" s="83"/>
      <c r="S341" s="83"/>
    </row>
    <row r="342">
      <c r="N342" s="83"/>
      <c r="S342" s="83"/>
    </row>
    <row r="343">
      <c r="N343" s="83"/>
      <c r="S343" s="83"/>
    </row>
    <row r="344">
      <c r="N344" s="83"/>
      <c r="S344" s="83"/>
    </row>
    <row r="345">
      <c r="N345" s="83"/>
      <c r="S345" s="83"/>
    </row>
    <row r="346">
      <c r="N346" s="83"/>
      <c r="S346" s="83"/>
    </row>
    <row r="347">
      <c r="N347" s="83"/>
      <c r="S347" s="83"/>
    </row>
    <row r="348">
      <c r="N348" s="83"/>
      <c r="S348" s="83"/>
    </row>
    <row r="349">
      <c r="N349" s="83"/>
      <c r="S349" s="83"/>
    </row>
    <row r="350">
      <c r="N350" s="83"/>
      <c r="S350" s="83"/>
    </row>
    <row r="351">
      <c r="N351" s="83"/>
      <c r="S351" s="83"/>
    </row>
    <row r="352">
      <c r="N352" s="83"/>
      <c r="S352" s="83"/>
    </row>
    <row r="353">
      <c r="N353" s="83"/>
      <c r="S353" s="83"/>
    </row>
    <row r="354">
      <c r="N354" s="83"/>
      <c r="S354" s="83"/>
    </row>
    <row r="355">
      <c r="N355" s="83"/>
      <c r="S355" s="83"/>
    </row>
    <row r="356">
      <c r="N356" s="83"/>
      <c r="S356" s="83"/>
    </row>
    <row r="357">
      <c r="N357" s="83"/>
      <c r="S357" s="83"/>
    </row>
    <row r="358">
      <c r="N358" s="83"/>
      <c r="S358" s="83"/>
    </row>
    <row r="359">
      <c r="N359" s="83"/>
      <c r="S359" s="83"/>
    </row>
    <row r="360">
      <c r="N360" s="83"/>
      <c r="S360" s="83"/>
    </row>
    <row r="361">
      <c r="N361" s="83"/>
      <c r="S361" s="83"/>
    </row>
    <row r="362">
      <c r="N362" s="83"/>
      <c r="S362" s="83"/>
    </row>
    <row r="363">
      <c r="N363" s="83"/>
      <c r="S363" s="83"/>
    </row>
    <row r="364">
      <c r="N364" s="83"/>
      <c r="S364" s="83"/>
    </row>
    <row r="365">
      <c r="N365" s="83"/>
      <c r="S365" s="83"/>
    </row>
    <row r="366">
      <c r="N366" s="83"/>
      <c r="S366" s="83"/>
    </row>
    <row r="367">
      <c r="N367" s="83"/>
      <c r="S367" s="83"/>
    </row>
    <row r="368">
      <c r="N368" s="83"/>
      <c r="S368" s="83"/>
    </row>
    <row r="369">
      <c r="N369" s="83"/>
      <c r="S369" s="83"/>
    </row>
    <row r="370">
      <c r="N370" s="83"/>
      <c r="S370" s="83"/>
    </row>
    <row r="371">
      <c r="N371" s="83"/>
      <c r="S371" s="83"/>
    </row>
    <row r="372">
      <c r="N372" s="83"/>
      <c r="S372" s="83"/>
    </row>
    <row r="373">
      <c r="N373" s="83"/>
      <c r="S373" s="83"/>
    </row>
    <row r="374">
      <c r="N374" s="83"/>
      <c r="S374" s="83"/>
    </row>
    <row r="375">
      <c r="N375" s="83"/>
      <c r="S375" s="83"/>
    </row>
    <row r="376">
      <c r="N376" s="83"/>
      <c r="S376" s="83"/>
    </row>
    <row r="377">
      <c r="N377" s="83"/>
      <c r="S377" s="83"/>
    </row>
    <row r="378">
      <c r="N378" s="83"/>
      <c r="S378" s="83"/>
    </row>
    <row r="379">
      <c r="N379" s="83"/>
      <c r="S379" s="83"/>
    </row>
    <row r="380">
      <c r="N380" s="83"/>
      <c r="S380" s="83"/>
    </row>
    <row r="381">
      <c r="N381" s="83"/>
      <c r="S381" s="83"/>
    </row>
    <row r="382">
      <c r="N382" s="83"/>
      <c r="S382" s="83"/>
    </row>
    <row r="383">
      <c r="N383" s="83"/>
      <c r="S383" s="83"/>
    </row>
    <row r="384">
      <c r="N384" s="83"/>
      <c r="S384" s="83"/>
    </row>
    <row r="385">
      <c r="N385" s="83"/>
      <c r="S385" s="83"/>
    </row>
    <row r="386">
      <c r="N386" s="83"/>
      <c r="S386" s="83"/>
    </row>
    <row r="387">
      <c r="N387" s="83"/>
      <c r="S387" s="83"/>
    </row>
    <row r="388">
      <c r="N388" s="83"/>
      <c r="S388" s="83"/>
    </row>
    <row r="389">
      <c r="N389" s="83"/>
      <c r="S389" s="83"/>
    </row>
    <row r="390">
      <c r="N390" s="83"/>
      <c r="S390" s="83"/>
    </row>
    <row r="391">
      <c r="N391" s="83"/>
      <c r="S391" s="83"/>
    </row>
    <row r="392">
      <c r="N392" s="83"/>
      <c r="S392" s="83"/>
    </row>
    <row r="393">
      <c r="N393" s="83"/>
      <c r="S393" s="83"/>
    </row>
    <row r="394">
      <c r="N394" s="83"/>
      <c r="S394" s="83"/>
    </row>
    <row r="395">
      <c r="N395" s="83"/>
      <c r="S395" s="83"/>
    </row>
    <row r="396">
      <c r="N396" s="83"/>
      <c r="S396" s="83"/>
    </row>
    <row r="397">
      <c r="N397" s="83"/>
      <c r="S397" s="83"/>
    </row>
    <row r="398">
      <c r="N398" s="83"/>
      <c r="S398" s="83"/>
    </row>
    <row r="399">
      <c r="N399" s="83"/>
      <c r="S399" s="83"/>
    </row>
    <row r="400">
      <c r="N400" s="83"/>
      <c r="S400" s="83"/>
    </row>
    <row r="401">
      <c r="N401" s="83"/>
      <c r="S401" s="83"/>
    </row>
    <row r="402">
      <c r="N402" s="83"/>
      <c r="S402" s="83"/>
    </row>
    <row r="403">
      <c r="N403" s="83"/>
      <c r="S403" s="83"/>
    </row>
    <row r="404">
      <c r="N404" s="83"/>
      <c r="S404" s="83"/>
    </row>
    <row r="405">
      <c r="N405" s="83"/>
      <c r="S405" s="83"/>
    </row>
    <row r="406">
      <c r="N406" s="83"/>
      <c r="S406" s="83"/>
    </row>
    <row r="407">
      <c r="N407" s="83"/>
      <c r="S407" s="83"/>
    </row>
    <row r="408">
      <c r="N408" s="83"/>
      <c r="S408" s="83"/>
    </row>
    <row r="409">
      <c r="N409" s="83"/>
      <c r="S409" s="83"/>
    </row>
    <row r="410">
      <c r="N410" s="83"/>
      <c r="S410" s="83"/>
    </row>
    <row r="411">
      <c r="N411" s="83"/>
      <c r="S411" s="83"/>
    </row>
    <row r="412">
      <c r="N412" s="83"/>
      <c r="S412" s="83"/>
    </row>
    <row r="413">
      <c r="N413" s="83"/>
      <c r="S413" s="83"/>
    </row>
    <row r="414">
      <c r="N414" s="83"/>
      <c r="S414" s="83"/>
    </row>
    <row r="415">
      <c r="N415" s="83"/>
      <c r="S415" s="83"/>
    </row>
    <row r="416">
      <c r="N416" s="83"/>
      <c r="S416" s="83"/>
    </row>
    <row r="417">
      <c r="N417" s="83"/>
      <c r="S417" s="83"/>
    </row>
    <row r="418">
      <c r="N418" s="83"/>
      <c r="S418" s="83"/>
    </row>
    <row r="419">
      <c r="N419" s="83"/>
      <c r="S419" s="83"/>
    </row>
    <row r="420">
      <c r="N420" s="83"/>
      <c r="S420" s="83"/>
    </row>
    <row r="421">
      <c r="N421" s="83"/>
      <c r="S421" s="83"/>
    </row>
    <row r="422">
      <c r="N422" s="83"/>
      <c r="S422" s="83"/>
    </row>
    <row r="423">
      <c r="N423" s="83"/>
      <c r="S423" s="83"/>
    </row>
    <row r="424">
      <c r="N424" s="83"/>
      <c r="S424" s="83"/>
    </row>
    <row r="425">
      <c r="N425" s="83"/>
      <c r="S425" s="83"/>
    </row>
    <row r="426">
      <c r="N426" s="83"/>
      <c r="S426" s="83"/>
    </row>
    <row r="427">
      <c r="N427" s="83"/>
      <c r="S427" s="83"/>
    </row>
    <row r="428">
      <c r="N428" s="83"/>
      <c r="S428" s="83"/>
    </row>
    <row r="429">
      <c r="N429" s="83"/>
      <c r="S429" s="83"/>
    </row>
    <row r="430">
      <c r="N430" s="83"/>
      <c r="S430" s="83"/>
    </row>
    <row r="431">
      <c r="N431" s="83"/>
      <c r="S431" s="83"/>
    </row>
    <row r="432">
      <c r="N432" s="83"/>
      <c r="S432" s="83"/>
    </row>
    <row r="433">
      <c r="N433" s="83"/>
      <c r="S433" s="83"/>
    </row>
    <row r="434">
      <c r="N434" s="83"/>
      <c r="S434" s="83"/>
    </row>
    <row r="435">
      <c r="N435" s="83"/>
      <c r="S435" s="83"/>
    </row>
    <row r="436">
      <c r="N436" s="83"/>
      <c r="S436" s="83"/>
    </row>
    <row r="437">
      <c r="N437" s="83"/>
      <c r="S437" s="83"/>
    </row>
    <row r="438">
      <c r="N438" s="83"/>
      <c r="S438" s="83"/>
    </row>
    <row r="439">
      <c r="N439" s="83"/>
      <c r="S439" s="83"/>
    </row>
    <row r="440">
      <c r="N440" s="83"/>
      <c r="S440" s="83"/>
    </row>
    <row r="441">
      <c r="N441" s="83"/>
      <c r="S441" s="83"/>
    </row>
    <row r="442">
      <c r="N442" s="83"/>
      <c r="S442" s="83"/>
    </row>
    <row r="443">
      <c r="N443" s="83"/>
      <c r="S443" s="83"/>
    </row>
    <row r="444">
      <c r="N444" s="83"/>
      <c r="S444" s="83"/>
    </row>
    <row r="445">
      <c r="N445" s="83"/>
      <c r="S445" s="83"/>
    </row>
    <row r="446">
      <c r="N446" s="83"/>
      <c r="S446" s="83"/>
    </row>
    <row r="447">
      <c r="N447" s="83"/>
      <c r="S447" s="83"/>
    </row>
    <row r="448">
      <c r="N448" s="83"/>
      <c r="S448" s="83"/>
    </row>
    <row r="449">
      <c r="N449" s="83"/>
      <c r="S449" s="83"/>
    </row>
    <row r="450">
      <c r="N450" s="83"/>
      <c r="S450" s="83"/>
    </row>
    <row r="451">
      <c r="N451" s="83"/>
      <c r="S451" s="83"/>
    </row>
    <row r="452">
      <c r="N452" s="83"/>
      <c r="S452" s="83"/>
    </row>
    <row r="453">
      <c r="N453" s="83"/>
      <c r="S453" s="83"/>
    </row>
    <row r="454">
      <c r="N454" s="83"/>
      <c r="S454" s="83"/>
    </row>
    <row r="455">
      <c r="N455" s="83"/>
      <c r="S455" s="83"/>
    </row>
    <row r="456">
      <c r="N456" s="83"/>
      <c r="S456" s="83"/>
    </row>
    <row r="457">
      <c r="N457" s="83"/>
      <c r="S457" s="83"/>
    </row>
    <row r="458">
      <c r="N458" s="83"/>
      <c r="S458" s="83"/>
    </row>
    <row r="459">
      <c r="N459" s="83"/>
      <c r="S459" s="83"/>
    </row>
    <row r="460">
      <c r="N460" s="83"/>
      <c r="S460" s="83"/>
    </row>
    <row r="461">
      <c r="N461" s="83"/>
      <c r="S461" s="83"/>
    </row>
    <row r="462">
      <c r="N462" s="83"/>
      <c r="S462" s="83"/>
    </row>
    <row r="463">
      <c r="N463" s="83"/>
      <c r="S463" s="83"/>
    </row>
    <row r="464">
      <c r="N464" s="83"/>
      <c r="S464" s="83"/>
    </row>
    <row r="465">
      <c r="N465" s="83"/>
      <c r="S465" s="83"/>
    </row>
    <row r="466">
      <c r="N466" s="83"/>
      <c r="S466" s="83"/>
    </row>
    <row r="467">
      <c r="N467" s="83"/>
      <c r="S467" s="83"/>
    </row>
    <row r="468">
      <c r="N468" s="83"/>
      <c r="S468" s="83"/>
    </row>
    <row r="469">
      <c r="N469" s="83"/>
      <c r="S469" s="83"/>
    </row>
    <row r="470">
      <c r="N470" s="83"/>
      <c r="S470" s="83"/>
    </row>
    <row r="471">
      <c r="N471" s="83"/>
      <c r="S471" s="83"/>
    </row>
    <row r="472">
      <c r="N472" s="83"/>
      <c r="S472" s="83"/>
    </row>
    <row r="473">
      <c r="N473" s="83"/>
      <c r="S473" s="83"/>
    </row>
    <row r="474">
      <c r="N474" s="83"/>
      <c r="S474" s="83"/>
    </row>
    <row r="475">
      <c r="N475" s="83"/>
      <c r="S475" s="83"/>
    </row>
    <row r="476">
      <c r="N476" s="83"/>
      <c r="S476" s="83"/>
    </row>
    <row r="477">
      <c r="N477" s="83"/>
      <c r="S477" s="83"/>
    </row>
    <row r="478">
      <c r="N478" s="83"/>
      <c r="S478" s="83"/>
    </row>
    <row r="479">
      <c r="N479" s="83"/>
      <c r="S479" s="83"/>
    </row>
    <row r="480">
      <c r="N480" s="83"/>
      <c r="S480" s="83"/>
    </row>
    <row r="481">
      <c r="N481" s="83"/>
      <c r="S481" s="83"/>
    </row>
    <row r="482">
      <c r="N482" s="83"/>
      <c r="S482" s="83"/>
    </row>
    <row r="483">
      <c r="N483" s="83"/>
      <c r="S483" s="83"/>
    </row>
    <row r="484">
      <c r="N484" s="83"/>
      <c r="S484" s="83"/>
    </row>
    <row r="485">
      <c r="N485" s="83"/>
      <c r="S485" s="83"/>
    </row>
    <row r="486">
      <c r="N486" s="83"/>
      <c r="S486" s="83"/>
    </row>
    <row r="487">
      <c r="N487" s="83"/>
      <c r="S487" s="83"/>
    </row>
    <row r="488">
      <c r="N488" s="83"/>
      <c r="S488" s="83"/>
    </row>
    <row r="489">
      <c r="N489" s="83"/>
      <c r="S489" s="83"/>
    </row>
    <row r="490">
      <c r="N490" s="83"/>
      <c r="S490" s="83"/>
    </row>
    <row r="491">
      <c r="N491" s="83"/>
      <c r="S491" s="83"/>
    </row>
    <row r="492">
      <c r="N492" s="83"/>
      <c r="S492" s="83"/>
    </row>
    <row r="493">
      <c r="N493" s="83"/>
      <c r="S493" s="83"/>
    </row>
    <row r="494">
      <c r="N494" s="83"/>
      <c r="S494" s="83"/>
    </row>
    <row r="495">
      <c r="N495" s="83"/>
      <c r="S495" s="83"/>
    </row>
    <row r="496">
      <c r="N496" s="83"/>
      <c r="S496" s="83"/>
    </row>
    <row r="497">
      <c r="N497" s="83"/>
      <c r="S497" s="83"/>
    </row>
    <row r="498">
      <c r="N498" s="83"/>
      <c r="S498" s="83"/>
    </row>
    <row r="499">
      <c r="N499" s="83"/>
      <c r="S499" s="83"/>
    </row>
    <row r="500">
      <c r="N500" s="83"/>
      <c r="S500" s="83"/>
    </row>
    <row r="501">
      <c r="N501" s="83"/>
      <c r="S501" s="83"/>
    </row>
    <row r="502">
      <c r="N502" s="83"/>
      <c r="S502" s="83"/>
    </row>
    <row r="503">
      <c r="N503" s="83"/>
      <c r="S503" s="83"/>
    </row>
    <row r="504">
      <c r="N504" s="83"/>
      <c r="S504" s="83"/>
    </row>
    <row r="505">
      <c r="N505" s="83"/>
      <c r="S505" s="83"/>
    </row>
    <row r="506">
      <c r="N506" s="83"/>
      <c r="S506" s="83"/>
    </row>
    <row r="507">
      <c r="N507" s="83"/>
      <c r="S507" s="83"/>
    </row>
    <row r="508">
      <c r="N508" s="83"/>
      <c r="S508" s="83"/>
    </row>
    <row r="509">
      <c r="N509" s="83"/>
      <c r="S509" s="83"/>
    </row>
    <row r="510">
      <c r="N510" s="83"/>
      <c r="S510" s="83"/>
    </row>
    <row r="511">
      <c r="N511" s="83"/>
      <c r="S511" s="83"/>
    </row>
    <row r="512">
      <c r="N512" s="83"/>
      <c r="S512" s="83"/>
    </row>
    <row r="513">
      <c r="N513" s="83"/>
      <c r="S513" s="83"/>
    </row>
    <row r="514">
      <c r="N514" s="83"/>
      <c r="S514" s="83"/>
    </row>
    <row r="515">
      <c r="N515" s="83"/>
      <c r="S515" s="83"/>
    </row>
    <row r="516">
      <c r="N516" s="83"/>
      <c r="S516" s="83"/>
    </row>
    <row r="517">
      <c r="N517" s="83"/>
      <c r="S517" s="83"/>
    </row>
    <row r="518">
      <c r="N518" s="83"/>
      <c r="S518" s="83"/>
    </row>
    <row r="519">
      <c r="N519" s="83"/>
      <c r="S519" s="83"/>
    </row>
    <row r="520">
      <c r="N520" s="83"/>
      <c r="S520" s="83"/>
    </row>
    <row r="521">
      <c r="N521" s="83"/>
      <c r="S521" s="83"/>
    </row>
    <row r="522">
      <c r="N522" s="83"/>
      <c r="S522" s="83"/>
    </row>
    <row r="523">
      <c r="N523" s="83"/>
      <c r="S523" s="83"/>
    </row>
    <row r="524">
      <c r="N524" s="83"/>
      <c r="S524" s="83"/>
    </row>
    <row r="525">
      <c r="N525" s="83"/>
      <c r="S525" s="83"/>
    </row>
    <row r="526">
      <c r="N526" s="83"/>
      <c r="S526" s="83"/>
    </row>
    <row r="527">
      <c r="N527" s="83"/>
      <c r="S527" s="83"/>
    </row>
    <row r="528">
      <c r="N528" s="83"/>
      <c r="S528" s="83"/>
    </row>
    <row r="529">
      <c r="N529" s="83"/>
      <c r="S529" s="83"/>
    </row>
    <row r="530">
      <c r="N530" s="83"/>
      <c r="S530" s="83"/>
    </row>
    <row r="531">
      <c r="N531" s="83"/>
      <c r="S531" s="83"/>
    </row>
    <row r="532">
      <c r="N532" s="83"/>
      <c r="S532" s="83"/>
    </row>
    <row r="533">
      <c r="N533" s="83"/>
      <c r="S533" s="83"/>
    </row>
    <row r="534">
      <c r="N534" s="83"/>
      <c r="S534" s="83"/>
    </row>
    <row r="535">
      <c r="N535" s="83"/>
      <c r="S535" s="83"/>
    </row>
    <row r="536">
      <c r="N536" s="83"/>
      <c r="S536" s="83"/>
    </row>
    <row r="537">
      <c r="N537" s="83"/>
      <c r="S537" s="83"/>
    </row>
    <row r="538">
      <c r="N538" s="83"/>
      <c r="S538" s="83"/>
    </row>
    <row r="539">
      <c r="N539" s="83"/>
      <c r="S539" s="83"/>
    </row>
    <row r="540">
      <c r="N540" s="83"/>
      <c r="S540" s="83"/>
    </row>
    <row r="541">
      <c r="N541" s="83"/>
      <c r="S541" s="83"/>
    </row>
    <row r="542">
      <c r="N542" s="83"/>
      <c r="S542" s="83"/>
    </row>
    <row r="543">
      <c r="N543" s="83"/>
      <c r="S543" s="83"/>
    </row>
    <row r="544">
      <c r="N544" s="83"/>
      <c r="S544" s="83"/>
    </row>
    <row r="545">
      <c r="N545" s="83"/>
      <c r="S545" s="83"/>
    </row>
    <row r="546">
      <c r="N546" s="83"/>
      <c r="S546" s="83"/>
    </row>
    <row r="547">
      <c r="N547" s="83"/>
      <c r="S547" s="83"/>
    </row>
    <row r="548">
      <c r="N548" s="83"/>
      <c r="S548" s="83"/>
    </row>
    <row r="549">
      <c r="N549" s="83"/>
      <c r="S549" s="83"/>
    </row>
    <row r="550">
      <c r="N550" s="83"/>
      <c r="S550" s="83"/>
    </row>
    <row r="551">
      <c r="N551" s="83"/>
      <c r="S551" s="83"/>
    </row>
    <row r="552">
      <c r="N552" s="83"/>
      <c r="S552" s="83"/>
    </row>
    <row r="553">
      <c r="N553" s="83"/>
      <c r="S553" s="83"/>
    </row>
    <row r="554">
      <c r="N554" s="83"/>
      <c r="S554" s="83"/>
    </row>
    <row r="555">
      <c r="N555" s="83"/>
      <c r="S555" s="83"/>
    </row>
    <row r="556">
      <c r="N556" s="83"/>
      <c r="S556" s="83"/>
    </row>
    <row r="557">
      <c r="N557" s="83"/>
      <c r="S557" s="83"/>
    </row>
    <row r="558">
      <c r="N558" s="83"/>
      <c r="S558" s="83"/>
    </row>
    <row r="559">
      <c r="N559" s="83"/>
      <c r="S559" s="83"/>
    </row>
    <row r="560">
      <c r="N560" s="83"/>
      <c r="S560" s="83"/>
    </row>
    <row r="561">
      <c r="N561" s="83"/>
      <c r="S561" s="83"/>
    </row>
    <row r="562">
      <c r="N562" s="83"/>
      <c r="S562" s="83"/>
    </row>
    <row r="563">
      <c r="N563" s="83"/>
      <c r="S563" s="83"/>
    </row>
    <row r="564">
      <c r="N564" s="83"/>
      <c r="S564" s="83"/>
    </row>
    <row r="565">
      <c r="N565" s="83"/>
      <c r="S565" s="83"/>
    </row>
    <row r="566">
      <c r="N566" s="83"/>
      <c r="S566" s="83"/>
    </row>
    <row r="567">
      <c r="N567" s="83"/>
      <c r="S567" s="83"/>
    </row>
    <row r="568">
      <c r="N568" s="83"/>
      <c r="S568" s="83"/>
    </row>
    <row r="569">
      <c r="N569" s="83"/>
      <c r="S569" s="83"/>
    </row>
    <row r="570">
      <c r="N570" s="83"/>
      <c r="S570" s="83"/>
    </row>
    <row r="571">
      <c r="N571" s="83"/>
      <c r="S571" s="83"/>
    </row>
    <row r="572">
      <c r="N572" s="83"/>
      <c r="S572" s="83"/>
    </row>
    <row r="573">
      <c r="N573" s="83"/>
      <c r="S573" s="83"/>
    </row>
    <row r="574">
      <c r="N574" s="83"/>
      <c r="S574" s="83"/>
    </row>
    <row r="575">
      <c r="N575" s="83"/>
      <c r="S575" s="83"/>
    </row>
    <row r="576">
      <c r="N576" s="83"/>
      <c r="S576" s="83"/>
    </row>
    <row r="577">
      <c r="N577" s="83"/>
      <c r="S577" s="83"/>
    </row>
    <row r="578">
      <c r="N578" s="83"/>
      <c r="S578" s="83"/>
    </row>
    <row r="579">
      <c r="N579" s="83"/>
      <c r="S579" s="83"/>
    </row>
    <row r="580">
      <c r="N580" s="83"/>
      <c r="S580" s="83"/>
    </row>
    <row r="581">
      <c r="N581" s="83"/>
      <c r="S581" s="83"/>
    </row>
    <row r="582">
      <c r="N582" s="83"/>
      <c r="S582" s="83"/>
    </row>
    <row r="583">
      <c r="N583" s="83"/>
      <c r="S583" s="83"/>
    </row>
    <row r="584">
      <c r="N584" s="83"/>
      <c r="S584" s="83"/>
    </row>
    <row r="585">
      <c r="N585" s="83"/>
      <c r="S585" s="83"/>
    </row>
    <row r="586">
      <c r="N586" s="83"/>
      <c r="S586" s="83"/>
    </row>
    <row r="587">
      <c r="N587" s="83"/>
      <c r="S587" s="83"/>
    </row>
    <row r="588">
      <c r="N588" s="83"/>
      <c r="S588" s="83"/>
    </row>
    <row r="589">
      <c r="N589" s="83"/>
      <c r="S589" s="83"/>
    </row>
    <row r="590">
      <c r="N590" s="83"/>
      <c r="S590" s="83"/>
    </row>
    <row r="591">
      <c r="N591" s="83"/>
      <c r="S591" s="83"/>
    </row>
    <row r="592">
      <c r="N592" s="83"/>
      <c r="S592" s="83"/>
    </row>
    <row r="593">
      <c r="N593" s="83"/>
      <c r="S593" s="83"/>
    </row>
    <row r="594">
      <c r="N594" s="83"/>
      <c r="S594" s="83"/>
    </row>
    <row r="595">
      <c r="N595" s="83"/>
      <c r="S595" s="83"/>
    </row>
    <row r="596">
      <c r="N596" s="83"/>
      <c r="S596" s="83"/>
    </row>
    <row r="597">
      <c r="N597" s="83"/>
      <c r="S597" s="83"/>
    </row>
    <row r="598">
      <c r="N598" s="83"/>
      <c r="S598" s="83"/>
    </row>
    <row r="599">
      <c r="N599" s="83"/>
      <c r="S599" s="83"/>
    </row>
    <row r="600">
      <c r="N600" s="83"/>
      <c r="S600" s="83"/>
    </row>
    <row r="601">
      <c r="N601" s="83"/>
      <c r="S601" s="83"/>
    </row>
    <row r="602">
      <c r="N602" s="83"/>
      <c r="S602" s="83"/>
    </row>
    <row r="603">
      <c r="N603" s="83"/>
      <c r="S603" s="83"/>
    </row>
    <row r="604">
      <c r="N604" s="83"/>
      <c r="S604" s="83"/>
    </row>
    <row r="605">
      <c r="N605" s="83"/>
      <c r="S605" s="83"/>
    </row>
    <row r="606">
      <c r="N606" s="83"/>
      <c r="S606" s="83"/>
    </row>
    <row r="607">
      <c r="N607" s="83"/>
      <c r="S607" s="83"/>
    </row>
    <row r="608">
      <c r="N608" s="83"/>
      <c r="S608" s="83"/>
    </row>
    <row r="609">
      <c r="N609" s="83"/>
      <c r="S609" s="83"/>
    </row>
    <row r="610">
      <c r="N610" s="83"/>
      <c r="S610" s="83"/>
    </row>
    <row r="611">
      <c r="N611" s="83"/>
      <c r="S611" s="83"/>
    </row>
    <row r="612">
      <c r="N612" s="83"/>
      <c r="S612" s="83"/>
    </row>
    <row r="613">
      <c r="N613" s="83"/>
      <c r="S613" s="83"/>
    </row>
    <row r="614">
      <c r="N614" s="83"/>
      <c r="S614" s="83"/>
    </row>
    <row r="615">
      <c r="N615" s="83"/>
      <c r="S615" s="83"/>
    </row>
    <row r="616">
      <c r="N616" s="83"/>
      <c r="S616" s="83"/>
    </row>
    <row r="617">
      <c r="N617" s="83"/>
      <c r="S617" s="83"/>
    </row>
    <row r="618">
      <c r="N618" s="83"/>
      <c r="S618" s="83"/>
    </row>
    <row r="619">
      <c r="N619" s="83"/>
      <c r="S619" s="83"/>
    </row>
    <row r="620">
      <c r="N620" s="83"/>
      <c r="S620" s="83"/>
    </row>
    <row r="621">
      <c r="N621" s="83"/>
      <c r="S621" s="83"/>
    </row>
    <row r="622">
      <c r="N622" s="83"/>
      <c r="S622" s="83"/>
    </row>
    <row r="623">
      <c r="N623" s="83"/>
      <c r="S623" s="83"/>
    </row>
    <row r="624">
      <c r="N624" s="83"/>
      <c r="S624" s="83"/>
    </row>
    <row r="625">
      <c r="N625" s="83"/>
      <c r="S625" s="83"/>
    </row>
    <row r="626">
      <c r="N626" s="83"/>
      <c r="S626" s="83"/>
    </row>
    <row r="627">
      <c r="N627" s="83"/>
      <c r="S627" s="83"/>
    </row>
    <row r="628">
      <c r="N628" s="83"/>
      <c r="S628" s="83"/>
    </row>
    <row r="629">
      <c r="N629" s="83"/>
      <c r="S629" s="83"/>
    </row>
    <row r="630">
      <c r="N630" s="83"/>
      <c r="S630" s="83"/>
    </row>
    <row r="631">
      <c r="N631" s="83"/>
      <c r="S631" s="83"/>
    </row>
    <row r="632">
      <c r="N632" s="83"/>
      <c r="S632" s="83"/>
    </row>
    <row r="633">
      <c r="N633" s="83"/>
      <c r="S633" s="83"/>
    </row>
    <row r="634">
      <c r="N634" s="83"/>
      <c r="S634" s="83"/>
    </row>
    <row r="635">
      <c r="N635" s="83"/>
      <c r="S635" s="83"/>
    </row>
    <row r="636">
      <c r="N636" s="83"/>
      <c r="S636" s="83"/>
    </row>
    <row r="637">
      <c r="N637" s="83"/>
      <c r="S637" s="83"/>
    </row>
    <row r="638">
      <c r="N638" s="83"/>
      <c r="S638" s="83"/>
    </row>
    <row r="639">
      <c r="N639" s="83"/>
      <c r="S639" s="83"/>
    </row>
    <row r="640">
      <c r="N640" s="83"/>
      <c r="S640" s="83"/>
    </row>
    <row r="641">
      <c r="N641" s="83"/>
      <c r="S641" s="83"/>
    </row>
    <row r="642">
      <c r="N642" s="83"/>
      <c r="S642" s="83"/>
    </row>
    <row r="643">
      <c r="N643" s="83"/>
      <c r="S643" s="83"/>
    </row>
    <row r="644">
      <c r="N644" s="83"/>
      <c r="S644" s="83"/>
    </row>
    <row r="645">
      <c r="N645" s="83"/>
      <c r="S645" s="83"/>
    </row>
    <row r="646">
      <c r="N646" s="83"/>
      <c r="S646" s="83"/>
    </row>
    <row r="647">
      <c r="N647" s="83"/>
      <c r="S647" s="83"/>
    </row>
    <row r="648">
      <c r="N648" s="83"/>
      <c r="S648" s="83"/>
    </row>
    <row r="649">
      <c r="N649" s="83"/>
      <c r="S649" s="83"/>
    </row>
    <row r="650">
      <c r="N650" s="83"/>
      <c r="S650" s="83"/>
    </row>
    <row r="651">
      <c r="N651" s="83"/>
      <c r="S651" s="83"/>
    </row>
    <row r="652">
      <c r="N652" s="83"/>
      <c r="S652" s="83"/>
    </row>
    <row r="653">
      <c r="N653" s="83"/>
      <c r="S653" s="83"/>
    </row>
    <row r="654">
      <c r="N654" s="83"/>
      <c r="S654" s="83"/>
    </row>
    <row r="655">
      <c r="N655" s="83"/>
      <c r="S655" s="83"/>
    </row>
    <row r="656">
      <c r="N656" s="83"/>
      <c r="S656" s="83"/>
    </row>
    <row r="657">
      <c r="N657" s="83"/>
      <c r="S657" s="83"/>
    </row>
    <row r="658">
      <c r="N658" s="83"/>
      <c r="S658" s="83"/>
    </row>
    <row r="659">
      <c r="N659" s="83"/>
      <c r="S659" s="83"/>
    </row>
    <row r="660">
      <c r="N660" s="83"/>
      <c r="S660" s="83"/>
    </row>
    <row r="661">
      <c r="N661" s="83"/>
      <c r="S661" s="83"/>
    </row>
    <row r="662">
      <c r="N662" s="83"/>
      <c r="S662" s="83"/>
    </row>
    <row r="663">
      <c r="N663" s="83"/>
      <c r="S663" s="83"/>
    </row>
    <row r="664">
      <c r="N664" s="83"/>
      <c r="S664" s="83"/>
    </row>
    <row r="665">
      <c r="N665" s="83"/>
      <c r="S665" s="83"/>
    </row>
    <row r="666">
      <c r="N666" s="83"/>
      <c r="S666" s="83"/>
    </row>
    <row r="667">
      <c r="N667" s="83"/>
      <c r="S667" s="83"/>
    </row>
    <row r="668">
      <c r="N668" s="83"/>
      <c r="S668" s="83"/>
    </row>
    <row r="669">
      <c r="N669" s="83"/>
      <c r="S669" s="83"/>
    </row>
    <row r="670">
      <c r="N670" s="83"/>
      <c r="S670" s="83"/>
    </row>
    <row r="671">
      <c r="N671" s="83"/>
      <c r="S671" s="83"/>
    </row>
    <row r="672">
      <c r="N672" s="83"/>
      <c r="S672" s="83"/>
    </row>
    <row r="673">
      <c r="N673" s="83"/>
      <c r="S673" s="83"/>
    </row>
    <row r="674">
      <c r="N674" s="83"/>
      <c r="S674" s="83"/>
    </row>
    <row r="675">
      <c r="N675" s="83"/>
      <c r="S675" s="83"/>
    </row>
    <row r="676">
      <c r="N676" s="83"/>
      <c r="S676" s="83"/>
    </row>
    <row r="677">
      <c r="N677" s="83"/>
      <c r="S677" s="83"/>
    </row>
    <row r="678">
      <c r="N678" s="83"/>
      <c r="S678" s="83"/>
    </row>
    <row r="679">
      <c r="N679" s="83"/>
      <c r="S679" s="83"/>
    </row>
    <row r="680">
      <c r="N680" s="83"/>
      <c r="S680" s="83"/>
    </row>
    <row r="681">
      <c r="N681" s="83"/>
      <c r="S681" s="83"/>
    </row>
    <row r="682">
      <c r="N682" s="83"/>
      <c r="S682" s="83"/>
    </row>
    <row r="683">
      <c r="N683" s="83"/>
      <c r="S683" s="83"/>
    </row>
    <row r="684">
      <c r="N684" s="83"/>
      <c r="S684" s="83"/>
    </row>
    <row r="685">
      <c r="N685" s="83"/>
      <c r="S685" s="83"/>
    </row>
    <row r="686">
      <c r="N686" s="83"/>
      <c r="S686" s="83"/>
    </row>
    <row r="687">
      <c r="N687" s="83"/>
      <c r="S687" s="83"/>
    </row>
    <row r="688">
      <c r="N688" s="83"/>
      <c r="S688" s="83"/>
    </row>
    <row r="689">
      <c r="N689" s="83"/>
      <c r="S689" s="83"/>
    </row>
    <row r="690">
      <c r="N690" s="83"/>
      <c r="S690" s="83"/>
    </row>
    <row r="691">
      <c r="N691" s="83"/>
      <c r="S691" s="83"/>
    </row>
    <row r="692">
      <c r="N692" s="83"/>
      <c r="S692" s="83"/>
    </row>
    <row r="693">
      <c r="N693" s="83"/>
      <c r="S693" s="83"/>
    </row>
    <row r="694">
      <c r="N694" s="83"/>
      <c r="S694" s="83"/>
    </row>
    <row r="695">
      <c r="N695" s="83"/>
      <c r="S695" s="83"/>
    </row>
    <row r="696">
      <c r="N696" s="83"/>
      <c r="S696" s="83"/>
    </row>
    <row r="697">
      <c r="N697" s="83"/>
      <c r="S697" s="83"/>
    </row>
    <row r="698">
      <c r="N698" s="83"/>
      <c r="S698" s="83"/>
    </row>
    <row r="699">
      <c r="N699" s="83"/>
      <c r="S699" s="83"/>
    </row>
    <row r="700">
      <c r="N700" s="83"/>
      <c r="S700" s="83"/>
    </row>
    <row r="701">
      <c r="N701" s="83"/>
      <c r="S701" s="83"/>
    </row>
    <row r="702">
      <c r="N702" s="83"/>
      <c r="S702" s="83"/>
    </row>
    <row r="703">
      <c r="N703" s="83"/>
      <c r="S703" s="83"/>
    </row>
    <row r="704">
      <c r="N704" s="83"/>
      <c r="S704" s="83"/>
    </row>
    <row r="705">
      <c r="N705" s="83"/>
      <c r="S705" s="83"/>
    </row>
    <row r="706">
      <c r="N706" s="83"/>
      <c r="S706" s="83"/>
    </row>
    <row r="707">
      <c r="N707" s="83"/>
      <c r="S707" s="83"/>
    </row>
    <row r="708">
      <c r="N708" s="83"/>
      <c r="S708" s="83"/>
    </row>
    <row r="709">
      <c r="N709" s="83"/>
      <c r="S709" s="83"/>
    </row>
    <row r="710">
      <c r="N710" s="83"/>
      <c r="S710" s="83"/>
    </row>
    <row r="711">
      <c r="N711" s="83"/>
      <c r="S711" s="83"/>
    </row>
    <row r="712">
      <c r="N712" s="83"/>
      <c r="S712" s="83"/>
    </row>
    <row r="713">
      <c r="N713" s="83"/>
      <c r="S713" s="83"/>
    </row>
    <row r="714">
      <c r="N714" s="83"/>
      <c r="S714" s="83"/>
    </row>
    <row r="715">
      <c r="N715" s="83"/>
      <c r="S715" s="83"/>
    </row>
    <row r="716">
      <c r="N716" s="83"/>
      <c r="S716" s="83"/>
    </row>
    <row r="717">
      <c r="N717" s="83"/>
      <c r="S717" s="83"/>
    </row>
    <row r="718">
      <c r="N718" s="83"/>
      <c r="S718" s="83"/>
    </row>
    <row r="719">
      <c r="N719" s="83"/>
      <c r="S719" s="83"/>
    </row>
    <row r="720">
      <c r="N720" s="83"/>
      <c r="S720" s="83"/>
    </row>
    <row r="721">
      <c r="N721" s="83"/>
      <c r="S721" s="83"/>
    </row>
    <row r="722">
      <c r="N722" s="83"/>
      <c r="S722" s="83"/>
    </row>
    <row r="723">
      <c r="N723" s="83"/>
      <c r="S723" s="83"/>
    </row>
    <row r="724">
      <c r="N724" s="83"/>
      <c r="S724" s="83"/>
    </row>
    <row r="725">
      <c r="N725" s="83"/>
      <c r="S725" s="83"/>
    </row>
    <row r="726">
      <c r="N726" s="83"/>
      <c r="S726" s="83"/>
    </row>
    <row r="727">
      <c r="N727" s="83"/>
      <c r="S727" s="83"/>
    </row>
    <row r="728">
      <c r="N728" s="83"/>
      <c r="S728" s="83"/>
    </row>
    <row r="729">
      <c r="N729" s="83"/>
      <c r="S729" s="83"/>
    </row>
    <row r="730">
      <c r="N730" s="83"/>
      <c r="S730" s="83"/>
    </row>
    <row r="731">
      <c r="N731" s="83"/>
      <c r="S731" s="83"/>
    </row>
    <row r="732">
      <c r="N732" s="83"/>
      <c r="S732" s="83"/>
    </row>
    <row r="733">
      <c r="N733" s="83"/>
      <c r="S733" s="83"/>
    </row>
    <row r="734">
      <c r="N734" s="83"/>
      <c r="S734" s="83"/>
    </row>
    <row r="735">
      <c r="N735" s="83"/>
      <c r="S735" s="83"/>
    </row>
    <row r="736">
      <c r="N736" s="83"/>
      <c r="S736" s="83"/>
    </row>
    <row r="737">
      <c r="N737" s="83"/>
      <c r="S737" s="83"/>
    </row>
    <row r="738">
      <c r="N738" s="83"/>
      <c r="S738" s="83"/>
    </row>
    <row r="739">
      <c r="N739" s="83"/>
      <c r="S739" s="83"/>
    </row>
    <row r="740">
      <c r="N740" s="83"/>
      <c r="S740" s="83"/>
    </row>
    <row r="741">
      <c r="N741" s="83"/>
      <c r="S741" s="83"/>
    </row>
    <row r="742">
      <c r="N742" s="83"/>
      <c r="S742" s="83"/>
    </row>
    <row r="743">
      <c r="N743" s="83"/>
      <c r="S743" s="83"/>
    </row>
    <row r="744">
      <c r="N744" s="83"/>
      <c r="S744" s="83"/>
    </row>
    <row r="745">
      <c r="N745" s="83"/>
      <c r="S745" s="83"/>
    </row>
    <row r="746">
      <c r="N746" s="83"/>
      <c r="S746" s="83"/>
    </row>
    <row r="747">
      <c r="N747" s="83"/>
      <c r="S747" s="83"/>
    </row>
    <row r="748">
      <c r="N748" s="83"/>
      <c r="S748" s="83"/>
    </row>
    <row r="749">
      <c r="N749" s="83"/>
      <c r="S749" s="83"/>
    </row>
    <row r="750">
      <c r="N750" s="83"/>
      <c r="S750" s="83"/>
    </row>
    <row r="751">
      <c r="N751" s="83"/>
      <c r="S751" s="83"/>
    </row>
    <row r="752">
      <c r="N752" s="83"/>
      <c r="S752" s="83"/>
    </row>
    <row r="753">
      <c r="N753" s="83"/>
      <c r="S753" s="83"/>
    </row>
    <row r="754">
      <c r="N754" s="83"/>
      <c r="S754" s="83"/>
    </row>
    <row r="755">
      <c r="N755" s="83"/>
      <c r="S755" s="83"/>
    </row>
    <row r="756">
      <c r="N756" s="83"/>
      <c r="S756" s="83"/>
    </row>
    <row r="757">
      <c r="N757" s="83"/>
      <c r="S757" s="83"/>
    </row>
    <row r="758">
      <c r="N758" s="83"/>
      <c r="S758" s="83"/>
    </row>
    <row r="759">
      <c r="N759" s="83"/>
      <c r="S759" s="83"/>
    </row>
    <row r="760">
      <c r="N760" s="83"/>
      <c r="S760" s="83"/>
    </row>
    <row r="761">
      <c r="N761" s="83"/>
      <c r="S761" s="83"/>
    </row>
    <row r="762">
      <c r="N762" s="83"/>
      <c r="S762" s="83"/>
    </row>
    <row r="763">
      <c r="N763" s="83"/>
      <c r="S763" s="83"/>
    </row>
    <row r="764">
      <c r="N764" s="83"/>
      <c r="S764" s="83"/>
    </row>
    <row r="765">
      <c r="N765" s="83"/>
      <c r="S765" s="83"/>
    </row>
    <row r="766">
      <c r="N766" s="83"/>
      <c r="S766" s="83"/>
    </row>
    <row r="767">
      <c r="N767" s="83"/>
      <c r="S767" s="83"/>
    </row>
    <row r="768">
      <c r="N768" s="83"/>
      <c r="S768" s="83"/>
    </row>
    <row r="769">
      <c r="N769" s="83"/>
      <c r="S769" s="83"/>
    </row>
    <row r="770">
      <c r="N770" s="83"/>
      <c r="S770" s="83"/>
    </row>
    <row r="771">
      <c r="N771" s="83"/>
      <c r="S771" s="83"/>
    </row>
    <row r="772">
      <c r="N772" s="83"/>
      <c r="S772" s="83"/>
    </row>
    <row r="773">
      <c r="N773" s="83"/>
      <c r="S773" s="83"/>
    </row>
    <row r="774">
      <c r="N774" s="83"/>
      <c r="S774" s="83"/>
    </row>
    <row r="775">
      <c r="N775" s="83"/>
      <c r="S775" s="83"/>
    </row>
    <row r="776">
      <c r="N776" s="83"/>
      <c r="S776" s="83"/>
    </row>
    <row r="777">
      <c r="N777" s="83"/>
      <c r="S777" s="83"/>
    </row>
    <row r="778">
      <c r="N778" s="83"/>
      <c r="S778" s="83"/>
    </row>
    <row r="779">
      <c r="N779" s="83"/>
      <c r="S779" s="83"/>
    </row>
    <row r="780">
      <c r="N780" s="83"/>
      <c r="S780" s="83"/>
    </row>
    <row r="781">
      <c r="N781" s="83"/>
      <c r="S781" s="83"/>
    </row>
    <row r="782">
      <c r="N782" s="83"/>
      <c r="S782" s="83"/>
    </row>
    <row r="783">
      <c r="N783" s="83"/>
      <c r="S783" s="83"/>
    </row>
    <row r="784">
      <c r="N784" s="83"/>
      <c r="S784" s="83"/>
    </row>
    <row r="785">
      <c r="N785" s="83"/>
      <c r="S785" s="83"/>
    </row>
    <row r="786">
      <c r="N786" s="83"/>
      <c r="S786" s="83"/>
    </row>
    <row r="787">
      <c r="N787" s="83"/>
      <c r="S787" s="83"/>
    </row>
    <row r="788">
      <c r="N788" s="83"/>
      <c r="S788" s="83"/>
    </row>
    <row r="789">
      <c r="N789" s="83"/>
      <c r="S789" s="83"/>
    </row>
    <row r="790">
      <c r="N790" s="83"/>
      <c r="S790" s="83"/>
    </row>
    <row r="791">
      <c r="N791" s="83"/>
      <c r="S791" s="83"/>
    </row>
    <row r="792">
      <c r="N792" s="83"/>
      <c r="S792" s="83"/>
    </row>
    <row r="793">
      <c r="N793" s="83"/>
      <c r="S793" s="83"/>
    </row>
    <row r="794">
      <c r="N794" s="83"/>
      <c r="S794" s="83"/>
    </row>
    <row r="795">
      <c r="N795" s="83"/>
      <c r="S795" s="83"/>
    </row>
    <row r="796">
      <c r="N796" s="83"/>
      <c r="S796" s="83"/>
    </row>
    <row r="797">
      <c r="N797" s="83"/>
      <c r="S797" s="83"/>
    </row>
    <row r="798">
      <c r="N798" s="83"/>
      <c r="S798" s="83"/>
    </row>
    <row r="799">
      <c r="N799" s="83"/>
      <c r="S799" s="83"/>
    </row>
    <row r="800">
      <c r="N800" s="83"/>
      <c r="S800" s="83"/>
    </row>
    <row r="801">
      <c r="N801" s="83"/>
      <c r="S801" s="83"/>
    </row>
    <row r="802">
      <c r="N802" s="83"/>
      <c r="S802" s="83"/>
    </row>
    <row r="803">
      <c r="N803" s="83"/>
      <c r="S803" s="83"/>
    </row>
    <row r="804">
      <c r="N804" s="83"/>
      <c r="S804" s="83"/>
    </row>
    <row r="805">
      <c r="N805" s="83"/>
      <c r="S805" s="83"/>
    </row>
    <row r="806">
      <c r="N806" s="83"/>
      <c r="S806" s="83"/>
    </row>
    <row r="807">
      <c r="N807" s="83"/>
      <c r="S807" s="83"/>
    </row>
    <row r="808">
      <c r="N808" s="83"/>
      <c r="S808" s="83"/>
    </row>
    <row r="809">
      <c r="N809" s="83"/>
      <c r="S809" s="83"/>
    </row>
    <row r="810">
      <c r="N810" s="83"/>
      <c r="S810" s="83"/>
    </row>
    <row r="811">
      <c r="N811" s="83"/>
      <c r="S811" s="83"/>
    </row>
    <row r="812">
      <c r="N812" s="83"/>
      <c r="S812" s="83"/>
    </row>
    <row r="813">
      <c r="N813" s="83"/>
      <c r="S813" s="83"/>
    </row>
    <row r="814">
      <c r="N814" s="83"/>
      <c r="S814" s="83"/>
    </row>
    <row r="815">
      <c r="N815" s="83"/>
      <c r="S815" s="83"/>
    </row>
    <row r="816">
      <c r="N816" s="83"/>
      <c r="S816" s="83"/>
    </row>
    <row r="817">
      <c r="N817" s="83"/>
      <c r="S817" s="83"/>
    </row>
    <row r="818">
      <c r="N818" s="83"/>
      <c r="S818" s="83"/>
    </row>
    <row r="819">
      <c r="N819" s="83"/>
      <c r="S819" s="83"/>
    </row>
    <row r="820">
      <c r="N820" s="83"/>
      <c r="S820" s="83"/>
    </row>
    <row r="821">
      <c r="N821" s="83"/>
      <c r="S821" s="83"/>
    </row>
    <row r="822">
      <c r="N822" s="83"/>
      <c r="S822" s="83"/>
    </row>
    <row r="823">
      <c r="N823" s="83"/>
      <c r="S823" s="83"/>
    </row>
    <row r="824">
      <c r="N824" s="83"/>
      <c r="S824" s="83"/>
    </row>
    <row r="825">
      <c r="N825" s="83"/>
      <c r="S825" s="83"/>
    </row>
    <row r="826">
      <c r="N826" s="83"/>
      <c r="S826" s="83"/>
    </row>
    <row r="827">
      <c r="N827" s="83"/>
      <c r="S827" s="83"/>
    </row>
    <row r="828">
      <c r="N828" s="83"/>
      <c r="S828" s="83"/>
    </row>
    <row r="829">
      <c r="N829" s="83"/>
      <c r="S829" s="83"/>
    </row>
    <row r="830">
      <c r="N830" s="83"/>
      <c r="S830" s="83"/>
    </row>
    <row r="831">
      <c r="N831" s="83"/>
      <c r="S831" s="83"/>
    </row>
    <row r="832">
      <c r="N832" s="83"/>
      <c r="S832" s="83"/>
    </row>
    <row r="833">
      <c r="N833" s="83"/>
      <c r="S833" s="83"/>
    </row>
    <row r="834">
      <c r="N834" s="83"/>
      <c r="S834" s="83"/>
    </row>
    <row r="835">
      <c r="N835" s="83"/>
      <c r="S835" s="83"/>
    </row>
    <row r="836">
      <c r="N836" s="83"/>
      <c r="S836" s="83"/>
    </row>
    <row r="837">
      <c r="N837" s="83"/>
      <c r="S837" s="83"/>
    </row>
    <row r="838">
      <c r="N838" s="83"/>
      <c r="S838" s="83"/>
    </row>
    <row r="839">
      <c r="N839" s="83"/>
      <c r="S839" s="83"/>
    </row>
    <row r="840">
      <c r="N840" s="83"/>
      <c r="S840" s="83"/>
    </row>
    <row r="841">
      <c r="N841" s="83"/>
      <c r="S841" s="83"/>
    </row>
    <row r="842">
      <c r="N842" s="83"/>
      <c r="S842" s="83"/>
    </row>
    <row r="843">
      <c r="N843" s="83"/>
      <c r="S843" s="83"/>
    </row>
    <row r="844">
      <c r="N844" s="83"/>
      <c r="S844" s="83"/>
    </row>
    <row r="845">
      <c r="N845" s="83"/>
      <c r="S845" s="83"/>
    </row>
    <row r="846">
      <c r="N846" s="83"/>
      <c r="S846" s="83"/>
    </row>
    <row r="847">
      <c r="N847" s="83"/>
      <c r="S847" s="83"/>
    </row>
    <row r="848">
      <c r="N848" s="83"/>
      <c r="S848" s="83"/>
    </row>
    <row r="849">
      <c r="N849" s="83"/>
      <c r="S849" s="83"/>
    </row>
    <row r="850">
      <c r="N850" s="83"/>
      <c r="S850" s="83"/>
    </row>
    <row r="851">
      <c r="N851" s="83"/>
      <c r="S851" s="83"/>
    </row>
    <row r="852">
      <c r="N852" s="83"/>
      <c r="S852" s="83"/>
    </row>
    <row r="853">
      <c r="N853" s="83"/>
      <c r="S853" s="83"/>
    </row>
    <row r="854">
      <c r="N854" s="83"/>
      <c r="S854" s="83"/>
    </row>
    <row r="855">
      <c r="N855" s="83"/>
      <c r="S855" s="83"/>
    </row>
    <row r="856">
      <c r="N856" s="83"/>
      <c r="S856" s="83"/>
    </row>
    <row r="857">
      <c r="N857" s="83"/>
      <c r="S857" s="83"/>
    </row>
    <row r="858">
      <c r="N858" s="83"/>
      <c r="S858" s="83"/>
    </row>
    <row r="859">
      <c r="N859" s="83"/>
      <c r="S859" s="83"/>
    </row>
    <row r="860">
      <c r="N860" s="83"/>
      <c r="S860" s="83"/>
    </row>
    <row r="861">
      <c r="N861" s="83"/>
      <c r="S861" s="83"/>
    </row>
    <row r="862">
      <c r="N862" s="83"/>
      <c r="S862" s="83"/>
    </row>
    <row r="863">
      <c r="N863" s="83"/>
      <c r="S863" s="83"/>
    </row>
    <row r="864">
      <c r="N864" s="83"/>
      <c r="S864" s="83"/>
    </row>
    <row r="865">
      <c r="N865" s="83"/>
      <c r="S865" s="83"/>
    </row>
    <row r="866">
      <c r="N866" s="83"/>
      <c r="S866" s="83"/>
    </row>
    <row r="867">
      <c r="N867" s="83"/>
      <c r="S867" s="83"/>
    </row>
    <row r="868">
      <c r="N868" s="83"/>
      <c r="S868" s="83"/>
    </row>
    <row r="869">
      <c r="N869" s="83"/>
      <c r="S869" s="83"/>
    </row>
    <row r="870">
      <c r="N870" s="83"/>
      <c r="S870" s="83"/>
    </row>
    <row r="871">
      <c r="N871" s="83"/>
      <c r="S871" s="83"/>
    </row>
    <row r="872">
      <c r="N872" s="83"/>
      <c r="S872" s="83"/>
    </row>
    <row r="873">
      <c r="N873" s="83"/>
      <c r="S873" s="83"/>
    </row>
    <row r="874">
      <c r="N874" s="83"/>
      <c r="S874" s="83"/>
    </row>
    <row r="875">
      <c r="N875" s="83"/>
      <c r="S875" s="83"/>
    </row>
    <row r="876">
      <c r="N876" s="83"/>
      <c r="S876" s="83"/>
    </row>
    <row r="877">
      <c r="N877" s="83"/>
      <c r="S877" s="83"/>
    </row>
    <row r="878">
      <c r="N878" s="83"/>
      <c r="S878" s="83"/>
    </row>
    <row r="879">
      <c r="N879" s="83"/>
      <c r="S879" s="83"/>
    </row>
    <row r="880">
      <c r="N880" s="83"/>
      <c r="S880" s="83"/>
    </row>
    <row r="881">
      <c r="N881" s="83"/>
      <c r="S881" s="83"/>
    </row>
    <row r="882">
      <c r="N882" s="83"/>
      <c r="S882" s="83"/>
    </row>
    <row r="883">
      <c r="N883" s="83"/>
      <c r="S883" s="83"/>
    </row>
    <row r="884">
      <c r="N884" s="83"/>
      <c r="S884" s="83"/>
    </row>
    <row r="885">
      <c r="N885" s="83"/>
      <c r="S885" s="83"/>
    </row>
    <row r="886">
      <c r="N886" s="83"/>
      <c r="S886" s="83"/>
    </row>
    <row r="887">
      <c r="N887" s="83"/>
      <c r="S887" s="83"/>
    </row>
    <row r="888">
      <c r="N888" s="83"/>
      <c r="S888" s="83"/>
    </row>
    <row r="889">
      <c r="N889" s="83"/>
      <c r="S889" s="83"/>
    </row>
    <row r="890">
      <c r="N890" s="83"/>
      <c r="S890" s="83"/>
    </row>
    <row r="891">
      <c r="N891" s="83"/>
      <c r="S891" s="83"/>
    </row>
    <row r="892">
      <c r="N892" s="83"/>
      <c r="S892" s="83"/>
    </row>
    <row r="893">
      <c r="N893" s="83"/>
      <c r="S893" s="83"/>
    </row>
    <row r="894">
      <c r="N894" s="83"/>
      <c r="S894" s="83"/>
    </row>
    <row r="895">
      <c r="N895" s="83"/>
      <c r="S895" s="83"/>
    </row>
    <row r="896">
      <c r="N896" s="83"/>
      <c r="S896" s="83"/>
    </row>
    <row r="897">
      <c r="N897" s="83"/>
      <c r="S897" s="83"/>
    </row>
    <row r="898">
      <c r="N898" s="83"/>
      <c r="S898" s="83"/>
    </row>
    <row r="899">
      <c r="N899" s="83"/>
      <c r="S899" s="83"/>
    </row>
    <row r="900">
      <c r="N900" s="83"/>
      <c r="S900" s="83"/>
    </row>
    <row r="901">
      <c r="N901" s="83"/>
      <c r="S901" s="83"/>
    </row>
    <row r="902">
      <c r="N902" s="83"/>
      <c r="S902" s="83"/>
    </row>
    <row r="903">
      <c r="N903" s="83"/>
      <c r="S903" s="83"/>
    </row>
    <row r="904">
      <c r="N904" s="83"/>
      <c r="S904" s="83"/>
    </row>
    <row r="905">
      <c r="N905" s="83"/>
      <c r="S905" s="83"/>
    </row>
    <row r="906">
      <c r="N906" s="83"/>
      <c r="S906" s="83"/>
    </row>
    <row r="907">
      <c r="N907" s="83"/>
      <c r="S907" s="83"/>
    </row>
    <row r="908">
      <c r="N908" s="83"/>
      <c r="S908" s="83"/>
    </row>
    <row r="909">
      <c r="N909" s="83"/>
      <c r="S909" s="83"/>
    </row>
    <row r="910">
      <c r="N910" s="83"/>
      <c r="S910" s="83"/>
    </row>
    <row r="911">
      <c r="N911" s="83"/>
      <c r="S911" s="83"/>
    </row>
    <row r="912">
      <c r="N912" s="83"/>
      <c r="S912" s="83"/>
    </row>
    <row r="913">
      <c r="N913" s="83"/>
      <c r="S913" s="83"/>
    </row>
    <row r="914">
      <c r="N914" s="83"/>
      <c r="S914" s="83"/>
    </row>
    <row r="915">
      <c r="N915" s="83"/>
      <c r="S915" s="83"/>
    </row>
    <row r="916">
      <c r="N916" s="83"/>
      <c r="S916" s="83"/>
    </row>
    <row r="917">
      <c r="N917" s="83"/>
      <c r="S917" s="83"/>
    </row>
    <row r="918">
      <c r="N918" s="83"/>
      <c r="S918" s="83"/>
    </row>
    <row r="919">
      <c r="N919" s="83"/>
      <c r="S919" s="83"/>
    </row>
    <row r="920">
      <c r="N920" s="83"/>
      <c r="S920" s="83"/>
    </row>
    <row r="921">
      <c r="N921" s="83"/>
      <c r="S921" s="83"/>
    </row>
    <row r="922">
      <c r="N922" s="83"/>
      <c r="S922" s="83"/>
    </row>
    <row r="923">
      <c r="N923" s="83"/>
      <c r="S923" s="83"/>
    </row>
    <row r="924">
      <c r="N924" s="83"/>
      <c r="S924" s="83"/>
    </row>
    <row r="925">
      <c r="N925" s="83"/>
      <c r="S925" s="83"/>
    </row>
    <row r="926">
      <c r="N926" s="83"/>
      <c r="S926" s="83"/>
    </row>
    <row r="927">
      <c r="N927" s="83"/>
      <c r="S927" s="83"/>
    </row>
    <row r="928">
      <c r="N928" s="83"/>
      <c r="S928" s="83"/>
    </row>
    <row r="929">
      <c r="N929" s="83"/>
      <c r="S929" s="83"/>
    </row>
    <row r="930">
      <c r="N930" s="83"/>
      <c r="S930" s="83"/>
    </row>
    <row r="931">
      <c r="N931" s="83"/>
      <c r="S931" s="83"/>
    </row>
    <row r="932">
      <c r="N932" s="83"/>
      <c r="S932" s="83"/>
    </row>
    <row r="933">
      <c r="N933" s="83"/>
      <c r="S933" s="83"/>
    </row>
    <row r="934">
      <c r="N934" s="83"/>
      <c r="S934" s="83"/>
    </row>
    <row r="935">
      <c r="N935" s="83"/>
      <c r="S935" s="83"/>
    </row>
    <row r="936">
      <c r="N936" s="83"/>
      <c r="S936" s="83"/>
    </row>
    <row r="937">
      <c r="N937" s="83"/>
      <c r="S937" s="83"/>
    </row>
    <row r="938">
      <c r="N938" s="83"/>
      <c r="S938" s="83"/>
    </row>
    <row r="939">
      <c r="N939" s="83"/>
      <c r="S939" s="83"/>
    </row>
    <row r="940">
      <c r="N940" s="83"/>
      <c r="S940" s="83"/>
    </row>
    <row r="941">
      <c r="N941" s="83"/>
      <c r="S941" s="83"/>
    </row>
    <row r="942">
      <c r="N942" s="83"/>
      <c r="S942" s="83"/>
    </row>
    <row r="943">
      <c r="N943" s="83"/>
      <c r="S943" s="83"/>
    </row>
    <row r="944">
      <c r="N944" s="83"/>
      <c r="S944" s="83"/>
    </row>
    <row r="945">
      <c r="N945" s="83"/>
      <c r="S945" s="83"/>
    </row>
    <row r="946">
      <c r="N946" s="83"/>
      <c r="S946" s="83"/>
    </row>
    <row r="947">
      <c r="N947" s="83"/>
      <c r="S947" s="83"/>
    </row>
    <row r="948">
      <c r="N948" s="83"/>
      <c r="S948" s="83"/>
    </row>
    <row r="949">
      <c r="N949" s="83"/>
      <c r="S949" s="83"/>
    </row>
    <row r="950">
      <c r="N950" s="83"/>
      <c r="S950" s="83"/>
    </row>
    <row r="951">
      <c r="N951" s="83"/>
      <c r="S951" s="83"/>
    </row>
    <row r="952">
      <c r="N952" s="83"/>
      <c r="S952" s="83"/>
    </row>
    <row r="953">
      <c r="N953" s="83"/>
      <c r="S953" s="83"/>
    </row>
    <row r="954">
      <c r="N954" s="83"/>
      <c r="S954" s="83"/>
    </row>
    <row r="955">
      <c r="N955" s="83"/>
      <c r="S955" s="83"/>
    </row>
    <row r="956">
      <c r="N956" s="83"/>
      <c r="S956" s="83"/>
    </row>
    <row r="957">
      <c r="N957" s="83"/>
      <c r="S957" s="83"/>
    </row>
    <row r="958">
      <c r="N958" s="83"/>
      <c r="S958" s="83"/>
    </row>
    <row r="959">
      <c r="N959" s="83"/>
      <c r="S959" s="83"/>
    </row>
    <row r="960">
      <c r="N960" s="83"/>
      <c r="S960" s="83"/>
    </row>
    <row r="961">
      <c r="N961" s="83"/>
      <c r="S961" s="83"/>
    </row>
    <row r="962">
      <c r="N962" s="83"/>
      <c r="S962" s="83"/>
    </row>
    <row r="963">
      <c r="N963" s="83"/>
      <c r="S963" s="83"/>
    </row>
    <row r="964">
      <c r="N964" s="83"/>
      <c r="S964" s="83"/>
    </row>
    <row r="965">
      <c r="N965" s="83"/>
      <c r="S965" s="83"/>
    </row>
    <row r="966">
      <c r="N966" s="83"/>
      <c r="S966" s="83"/>
    </row>
    <row r="967">
      <c r="N967" s="83"/>
      <c r="S967" s="83"/>
    </row>
    <row r="968">
      <c r="N968" s="83"/>
      <c r="S968" s="83"/>
    </row>
    <row r="969">
      <c r="N969" s="83"/>
      <c r="S969" s="83"/>
    </row>
    <row r="970">
      <c r="N970" s="83"/>
      <c r="S970" s="83"/>
    </row>
    <row r="971">
      <c r="N971" s="83"/>
      <c r="S971" s="83"/>
    </row>
    <row r="972">
      <c r="N972" s="83"/>
      <c r="S972" s="83"/>
    </row>
    <row r="973">
      <c r="N973" s="83"/>
      <c r="S973" s="83"/>
    </row>
    <row r="974">
      <c r="N974" s="83"/>
      <c r="S974" s="83"/>
    </row>
    <row r="975">
      <c r="N975" s="83"/>
      <c r="S975" s="83"/>
    </row>
    <row r="976">
      <c r="N976" s="83"/>
      <c r="S976" s="83"/>
    </row>
    <row r="977">
      <c r="N977" s="83"/>
      <c r="S977" s="83"/>
    </row>
    <row r="978">
      <c r="N978" s="83"/>
      <c r="S978" s="83"/>
    </row>
    <row r="979">
      <c r="N979" s="83"/>
      <c r="S979" s="83"/>
    </row>
    <row r="980">
      <c r="N980" s="83"/>
      <c r="S980" s="83"/>
    </row>
    <row r="981">
      <c r="N981" s="83"/>
      <c r="S981" s="83"/>
    </row>
    <row r="982">
      <c r="N982" s="83"/>
      <c r="S982" s="83"/>
    </row>
    <row r="983">
      <c r="N983" s="83"/>
      <c r="S983" s="83"/>
    </row>
    <row r="984">
      <c r="N984" s="83"/>
      <c r="S984" s="83"/>
    </row>
    <row r="985">
      <c r="N985" s="83"/>
      <c r="S985" s="83"/>
    </row>
    <row r="986">
      <c r="N986" s="83"/>
      <c r="S986" s="83"/>
    </row>
    <row r="987">
      <c r="N987" s="83"/>
      <c r="S987" s="83"/>
    </row>
    <row r="988">
      <c r="N988" s="83"/>
      <c r="S988" s="83"/>
    </row>
    <row r="989">
      <c r="N989" s="83"/>
      <c r="S989" s="83"/>
    </row>
    <row r="990">
      <c r="N990" s="83"/>
      <c r="S990" s="83"/>
    </row>
    <row r="991">
      <c r="N991" s="83"/>
      <c r="S991" s="83"/>
    </row>
    <row r="992">
      <c r="N992" s="83"/>
      <c r="S992" s="83"/>
    </row>
    <row r="993">
      <c r="N993" s="83"/>
      <c r="S993" s="83"/>
    </row>
    <row r="994">
      <c r="N994" s="83"/>
      <c r="S994" s="83"/>
    </row>
    <row r="995">
      <c r="N995" s="83"/>
      <c r="S995" s="83"/>
    </row>
    <row r="996">
      <c r="N996" s="83"/>
      <c r="S996" s="83"/>
    </row>
    <row r="997">
      <c r="N997" s="83"/>
      <c r="S997" s="83"/>
    </row>
    <row r="998">
      <c r="N998" s="83"/>
      <c r="S998" s="83"/>
    </row>
    <row r="999">
      <c r="N999" s="83"/>
      <c r="S999" s="83"/>
    </row>
    <row r="1000">
      <c r="N1000" s="83"/>
      <c r="S1000" s="83"/>
    </row>
  </sheetData>
  <mergeCells count="3">
    <mergeCell ref="B1:K1"/>
    <mergeCell ref="M1:O1"/>
    <mergeCell ref="P1:R1"/>
  </mergeCells>
  <conditionalFormatting sqref="P4:P11 P17 P23">
    <cfRule type="notContainsBlanks" dxfId="3" priority="1">
      <formula>LEN(TRIM(P4))&gt;0</formula>
    </cfRule>
  </conditionalFormatting>
  <dataValidations>
    <dataValidation type="list" allowBlank="1" showErrorMessage="1" sqref="Q3:Q30">
      <formula1>"MICHELLE,BARBARA,ANGELA,A VERIFICAR,DANIEL,BEATIZ"</formula1>
    </dataValidation>
    <dataValidation type="list" allowBlank="1" showErrorMessage="1" sqref="P4:P30">
      <formula1>"FINALIZADO,EM VIAGEM,NA ORIGEM,AGENDADO,FALTA DOC,CANCELADA,NO DESTINO FINAL,PERNOITE,REPROVADA"</formula1>
    </dataValidation>
    <dataValidation type="list" allowBlank="1" showErrorMessage="1" sqref="P3">
      <formula1>"FINALIZADO,EM VIAGEM,NA ORIGEM,AGENDADO,FALTA DOC,CANCELADA,NO DESTINO FINAL,PERNOITE,REPROVADA,RECUSADA"</formula1>
    </dataValidation>
  </dataValidations>
  <drawing r:id="rId1"/>
  <tableParts count="2">
    <tablePart r:id="rId4"/>
    <tablePart r:id="rId5"/>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1.13"/>
    <col customWidth="1" min="4" max="4" width="15.63"/>
    <col customWidth="1" min="5" max="5" width="17.13"/>
    <col customWidth="1" min="6" max="6" width="32.0"/>
    <col customWidth="1" min="7" max="7" width="11.88"/>
    <col customWidth="1" min="8" max="8" width="10.5"/>
    <col customWidth="1" min="9" max="9" width="16.5"/>
    <col customWidth="1" min="11" max="11" width="10.0"/>
    <col customWidth="1" min="12" max="12" width="2.25"/>
    <col customWidth="1" min="13" max="13" width="8.88"/>
    <col customWidth="1" min="14" max="14" width="8.5"/>
    <col customWidth="1" min="15" max="15" width="8.13"/>
    <col customWidth="1" min="16" max="16" width="18.25"/>
    <col customWidth="1" min="18" max="18" width="41.1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1286.0</v>
      </c>
      <c r="B3" s="992">
        <v>45945.0</v>
      </c>
      <c r="C3" s="455">
        <v>0.7708333333333334</v>
      </c>
      <c r="D3" s="584">
        <v>0.8069444444444445</v>
      </c>
      <c r="E3" s="456" t="s">
        <v>121</v>
      </c>
      <c r="F3" s="481" t="s">
        <v>137</v>
      </c>
      <c r="G3" s="481" t="s">
        <v>176</v>
      </c>
      <c r="H3" s="481" t="s">
        <v>1719</v>
      </c>
      <c r="I3" s="481" t="s">
        <v>2686</v>
      </c>
      <c r="J3" s="981">
        <v>45946.0</v>
      </c>
      <c r="K3" s="993">
        <v>0.014583333333333334</v>
      </c>
      <c r="L3" s="186"/>
      <c r="M3" s="481">
        <v>252460.0</v>
      </c>
      <c r="N3" s="481">
        <v>252661.0</v>
      </c>
      <c r="O3" s="217">
        <f t="shared" ref="O3:O38" si="1">N3-M3</f>
        <v>201</v>
      </c>
      <c r="P3" s="187" t="s">
        <v>19</v>
      </c>
      <c r="Q3" s="408" t="s">
        <v>70</v>
      </c>
      <c r="R3" s="481" t="s">
        <v>2687</v>
      </c>
      <c r="S3" s="221"/>
      <c r="T3" s="994" t="s">
        <v>54</v>
      </c>
      <c r="U3" s="995" t="s">
        <v>22</v>
      </c>
    </row>
    <row r="4">
      <c r="A4" s="236">
        <v>1291.0</v>
      </c>
      <c r="B4" s="992">
        <v>45945.0</v>
      </c>
      <c r="C4" s="455">
        <v>0.20833333333333334</v>
      </c>
      <c r="D4" s="455">
        <v>0.20694444444444443</v>
      </c>
      <c r="E4" s="456" t="s">
        <v>24</v>
      </c>
      <c r="F4" s="475" t="s">
        <v>2692</v>
      </c>
      <c r="G4" s="475" t="s">
        <v>1734</v>
      </c>
      <c r="H4" s="475" t="s">
        <v>2693</v>
      </c>
      <c r="I4" s="475" t="s">
        <v>2694</v>
      </c>
      <c r="J4" s="984">
        <v>45946.0</v>
      </c>
      <c r="K4" s="640">
        <v>0.44305555555555554</v>
      </c>
      <c r="L4" s="178"/>
      <c r="M4" s="996">
        <v>290783.0</v>
      </c>
      <c r="N4" s="192">
        <v>291446.0</v>
      </c>
      <c r="O4" s="217">
        <f t="shared" si="1"/>
        <v>663</v>
      </c>
      <c r="P4" s="187" t="s">
        <v>19</v>
      </c>
      <c r="Q4" s="416" t="s">
        <v>50</v>
      </c>
      <c r="R4" s="192" t="s">
        <v>2695</v>
      </c>
      <c r="S4" s="193"/>
      <c r="T4" s="997" t="s">
        <v>54</v>
      </c>
      <c r="U4" s="995" t="s">
        <v>22</v>
      </c>
    </row>
    <row r="5">
      <c r="A5" s="236">
        <v>1293.0</v>
      </c>
      <c r="B5" s="992">
        <v>45945.0</v>
      </c>
      <c r="C5" s="455">
        <v>0.5833333333333334</v>
      </c>
      <c r="D5" s="455">
        <v>0.5381944444444444</v>
      </c>
      <c r="E5" s="456" t="s">
        <v>103</v>
      </c>
      <c r="F5" s="481" t="s">
        <v>2696</v>
      </c>
      <c r="G5" s="481" t="s">
        <v>78</v>
      </c>
      <c r="H5" s="481" t="s">
        <v>2697</v>
      </c>
      <c r="I5" s="481" t="s">
        <v>2698</v>
      </c>
      <c r="J5" s="981">
        <v>45946.0</v>
      </c>
      <c r="K5" s="985">
        <v>0.4986111111111111</v>
      </c>
      <c r="L5" s="186"/>
      <c r="M5" s="481">
        <v>139731.0</v>
      </c>
      <c r="N5" s="203">
        <v>140250.0</v>
      </c>
      <c r="O5" s="217">
        <f t="shared" si="1"/>
        <v>519</v>
      </c>
      <c r="P5" s="187" t="s">
        <v>19</v>
      </c>
      <c r="Q5" s="408" t="s">
        <v>50</v>
      </c>
      <c r="R5" s="203" t="s">
        <v>2699</v>
      </c>
      <c r="S5" s="212"/>
      <c r="T5" s="998" t="s">
        <v>54</v>
      </c>
      <c r="U5" s="995" t="s">
        <v>22</v>
      </c>
    </row>
    <row r="6">
      <c r="A6" s="236">
        <v>1307.0</v>
      </c>
      <c r="B6" s="980">
        <v>45946.0</v>
      </c>
      <c r="C6" s="455">
        <v>0.3333333333333333</v>
      </c>
      <c r="D6" s="455">
        <v>0.3215277777777778</v>
      </c>
      <c r="E6" s="192" t="s">
        <v>24</v>
      </c>
      <c r="F6" s="475" t="s">
        <v>389</v>
      </c>
      <c r="G6" s="475" t="s">
        <v>25</v>
      </c>
      <c r="H6" s="475" t="s">
        <v>27</v>
      </c>
      <c r="I6" s="475" t="s">
        <v>28</v>
      </c>
      <c r="J6" s="984">
        <v>45946.0</v>
      </c>
      <c r="K6" s="640">
        <v>0.4270833333333333</v>
      </c>
      <c r="L6" s="178"/>
      <c r="M6" s="475">
        <v>79111.0</v>
      </c>
      <c r="N6" s="475">
        <v>79120.0</v>
      </c>
      <c r="O6" s="217">
        <f t="shared" si="1"/>
        <v>9</v>
      </c>
      <c r="P6" s="187" t="s">
        <v>19</v>
      </c>
      <c r="Q6" s="416" t="s">
        <v>50</v>
      </c>
      <c r="R6" s="475" t="s">
        <v>2295</v>
      </c>
      <c r="S6" s="217"/>
      <c r="T6" s="681" t="s">
        <v>54</v>
      </c>
      <c r="U6" s="995" t="s">
        <v>22</v>
      </c>
    </row>
    <row r="7">
      <c r="A7" s="236">
        <v>1308.0</v>
      </c>
      <c r="B7" s="980">
        <v>45946.0</v>
      </c>
      <c r="C7" s="455">
        <v>0.4166666666666667</v>
      </c>
      <c r="D7" s="455">
        <v>0.4354166666666667</v>
      </c>
      <c r="E7" s="192" t="s">
        <v>24</v>
      </c>
      <c r="F7" s="475" t="s">
        <v>389</v>
      </c>
      <c r="G7" s="475" t="s">
        <v>25</v>
      </c>
      <c r="H7" s="475" t="s">
        <v>27</v>
      </c>
      <c r="I7" s="475" t="s">
        <v>28</v>
      </c>
      <c r="J7" s="981">
        <v>45946.0</v>
      </c>
      <c r="K7" s="985">
        <v>0.46597222222222223</v>
      </c>
      <c r="L7" s="186"/>
      <c r="M7" s="481">
        <v>79128.0</v>
      </c>
      <c r="N7" s="481">
        <v>79137.0</v>
      </c>
      <c r="O7" s="217">
        <f t="shared" si="1"/>
        <v>9</v>
      </c>
      <c r="P7" s="187" t="s">
        <v>19</v>
      </c>
      <c r="Q7" s="408" t="s">
        <v>50</v>
      </c>
      <c r="R7" s="481" t="s">
        <v>2295</v>
      </c>
      <c r="S7" s="221"/>
      <c r="T7" s="994" t="s">
        <v>54</v>
      </c>
      <c r="U7" s="995" t="s">
        <v>22</v>
      </c>
    </row>
    <row r="8">
      <c r="A8" s="236">
        <v>1310.0</v>
      </c>
      <c r="B8" s="980">
        <v>45946.0</v>
      </c>
      <c r="C8" s="455">
        <v>0.4583333333333333</v>
      </c>
      <c r="D8" s="455">
        <v>0.5145833333333333</v>
      </c>
      <c r="E8" s="192" t="s">
        <v>121</v>
      </c>
      <c r="F8" s="475" t="s">
        <v>2709</v>
      </c>
      <c r="G8" s="475" t="s">
        <v>176</v>
      </c>
      <c r="H8" s="475" t="s">
        <v>183</v>
      </c>
      <c r="I8" s="475" t="s">
        <v>2710</v>
      </c>
      <c r="J8" s="984">
        <v>45946.0</v>
      </c>
      <c r="K8" s="640">
        <v>0.6618055555555555</v>
      </c>
      <c r="L8" s="178"/>
      <c r="M8" s="475">
        <v>268033.0</v>
      </c>
      <c r="N8" s="475">
        <v>268233.0</v>
      </c>
      <c r="O8" s="217">
        <f t="shared" si="1"/>
        <v>200</v>
      </c>
      <c r="P8" s="187" t="s">
        <v>19</v>
      </c>
      <c r="Q8" s="416" t="s">
        <v>50</v>
      </c>
      <c r="R8" s="475" t="s">
        <v>2711</v>
      </c>
      <c r="S8" s="217"/>
      <c r="T8" s="681" t="s">
        <v>54</v>
      </c>
      <c r="U8" s="995" t="s">
        <v>22</v>
      </c>
    </row>
    <row r="9">
      <c r="A9" s="236">
        <v>1311.0</v>
      </c>
      <c r="B9" s="980">
        <v>45946.0</v>
      </c>
      <c r="C9" s="455">
        <v>0.4791666666666667</v>
      </c>
      <c r="D9" s="455">
        <v>0.5173611111111112</v>
      </c>
      <c r="E9" s="192" t="s">
        <v>121</v>
      </c>
      <c r="F9" s="475" t="s">
        <v>2712</v>
      </c>
      <c r="G9" s="475" t="s">
        <v>2172</v>
      </c>
      <c r="H9" s="475" t="s">
        <v>2586</v>
      </c>
      <c r="I9" s="475" t="s">
        <v>2713</v>
      </c>
      <c r="J9" s="981">
        <v>45946.0</v>
      </c>
      <c r="K9" s="985">
        <v>0.7881944444444444</v>
      </c>
      <c r="L9" s="186"/>
      <c r="M9" s="481">
        <v>235577.0</v>
      </c>
      <c r="N9" s="481">
        <v>235786.0</v>
      </c>
      <c r="O9" s="217">
        <f t="shared" si="1"/>
        <v>209</v>
      </c>
      <c r="P9" s="187" t="s">
        <v>19</v>
      </c>
      <c r="Q9" s="408" t="s">
        <v>50</v>
      </c>
      <c r="R9" s="481" t="s">
        <v>2587</v>
      </c>
      <c r="S9" s="221"/>
      <c r="T9" s="460"/>
      <c r="U9" s="995" t="s">
        <v>22</v>
      </c>
    </row>
    <row r="10">
      <c r="A10" s="236">
        <v>1312.0</v>
      </c>
      <c r="B10" s="980">
        <v>45946.0</v>
      </c>
      <c r="C10" s="455">
        <v>0.3333333333333333</v>
      </c>
      <c r="D10" s="455">
        <v>0.27361111111111114</v>
      </c>
      <c r="E10" s="192" t="s">
        <v>2714</v>
      </c>
      <c r="F10" s="475" t="s">
        <v>2715</v>
      </c>
      <c r="G10" s="475" t="s">
        <v>25</v>
      </c>
      <c r="H10" s="475" t="s">
        <v>32</v>
      </c>
      <c r="I10" s="475" t="s">
        <v>2716</v>
      </c>
      <c r="J10" s="984">
        <v>45946.0</v>
      </c>
      <c r="K10" s="640">
        <v>0.45069444444444445</v>
      </c>
      <c r="L10" s="178"/>
      <c r="M10" s="475">
        <v>73777.0</v>
      </c>
      <c r="N10" s="475">
        <v>73844.0</v>
      </c>
      <c r="O10" s="217">
        <f t="shared" si="1"/>
        <v>67</v>
      </c>
      <c r="P10" s="187" t="s">
        <v>19</v>
      </c>
      <c r="Q10" s="416" t="s">
        <v>50</v>
      </c>
      <c r="R10" s="475" t="s">
        <v>2717</v>
      </c>
      <c r="S10" s="217"/>
      <c r="T10" s="681" t="s">
        <v>54</v>
      </c>
      <c r="U10" s="999" t="s">
        <v>22</v>
      </c>
    </row>
    <row r="11">
      <c r="A11" s="236">
        <v>1313.0</v>
      </c>
      <c r="B11" s="980">
        <v>45946.0</v>
      </c>
      <c r="C11" s="455">
        <v>0.4166666666666667</v>
      </c>
      <c r="D11" s="455">
        <v>0.3861111111111111</v>
      </c>
      <c r="E11" s="192" t="s">
        <v>24</v>
      </c>
      <c r="F11" s="475" t="s">
        <v>2718</v>
      </c>
      <c r="G11" s="475" t="s">
        <v>90</v>
      </c>
      <c r="H11" s="475" t="s">
        <v>422</v>
      </c>
      <c r="I11" s="475" t="s">
        <v>97</v>
      </c>
      <c r="J11" s="981">
        <v>45946.0</v>
      </c>
      <c r="K11" s="985">
        <v>0.5305555555555556</v>
      </c>
      <c r="L11" s="186"/>
      <c r="M11" s="481">
        <v>18164.0</v>
      </c>
      <c r="N11" s="481">
        <v>18186.0</v>
      </c>
      <c r="O11" s="217">
        <f t="shared" si="1"/>
        <v>22</v>
      </c>
      <c r="P11" s="187" t="s">
        <v>19</v>
      </c>
      <c r="Q11" s="408" t="s">
        <v>50</v>
      </c>
      <c r="R11" s="481" t="s">
        <v>2393</v>
      </c>
      <c r="S11" s="221"/>
      <c r="T11" s="994" t="s">
        <v>54</v>
      </c>
      <c r="U11" s="999" t="s">
        <v>22</v>
      </c>
    </row>
    <row r="12">
      <c r="A12" s="236">
        <v>1314.0</v>
      </c>
      <c r="B12" s="980">
        <v>45946.0</v>
      </c>
      <c r="C12" s="455">
        <v>0.25</v>
      </c>
      <c r="D12" s="456" t="s">
        <v>2719</v>
      </c>
      <c r="E12" s="192" t="s">
        <v>24</v>
      </c>
      <c r="F12" s="475" t="s">
        <v>141</v>
      </c>
      <c r="G12" s="475" t="s">
        <v>25</v>
      </c>
      <c r="H12" s="475" t="s">
        <v>2126</v>
      </c>
      <c r="I12" s="475" t="s">
        <v>85</v>
      </c>
      <c r="J12" s="984">
        <v>45946.0</v>
      </c>
      <c r="K12" s="640">
        <v>0.24027777777777778</v>
      </c>
      <c r="L12" s="178"/>
      <c r="M12" s="475">
        <v>71700.0</v>
      </c>
      <c r="N12" s="456">
        <v>71712.0</v>
      </c>
      <c r="O12" s="217">
        <f t="shared" si="1"/>
        <v>12</v>
      </c>
      <c r="P12" s="187" t="s">
        <v>19</v>
      </c>
      <c r="Q12" s="697" t="s">
        <v>70</v>
      </c>
      <c r="R12" s="456" t="s">
        <v>885</v>
      </c>
      <c r="S12" s="219"/>
      <c r="T12" s="1000" t="s">
        <v>54</v>
      </c>
      <c r="U12" s="1001" t="s">
        <v>22</v>
      </c>
    </row>
    <row r="13">
      <c r="A13" s="236">
        <v>1315.0</v>
      </c>
      <c r="B13" s="980">
        <v>45946.0</v>
      </c>
      <c r="C13" s="455">
        <v>0.375</v>
      </c>
      <c r="D13" s="455">
        <v>0.38958333333333334</v>
      </c>
      <c r="E13" s="192" t="s">
        <v>24</v>
      </c>
      <c r="F13" s="475" t="s">
        <v>159</v>
      </c>
      <c r="G13" s="475" t="s">
        <v>25</v>
      </c>
      <c r="H13" s="475" t="s">
        <v>2126</v>
      </c>
      <c r="I13" s="475" t="s">
        <v>85</v>
      </c>
      <c r="J13" s="981">
        <v>45946.0</v>
      </c>
      <c r="K13" s="985">
        <v>0.5152777777777777</v>
      </c>
      <c r="L13" s="186"/>
      <c r="M13" s="481">
        <v>71860.0</v>
      </c>
      <c r="N13" s="456">
        <v>71990.0</v>
      </c>
      <c r="O13" s="217">
        <f t="shared" si="1"/>
        <v>130</v>
      </c>
      <c r="P13" s="187" t="s">
        <v>19</v>
      </c>
      <c r="Q13" s="697" t="s">
        <v>50</v>
      </c>
      <c r="R13" s="456" t="s">
        <v>885</v>
      </c>
      <c r="S13" s="219"/>
      <c r="T13" s="1000" t="s">
        <v>54</v>
      </c>
      <c r="U13" s="1001" t="s">
        <v>22</v>
      </c>
    </row>
    <row r="14">
      <c r="A14" s="236">
        <v>1316.0</v>
      </c>
      <c r="B14" s="980">
        <v>45946.0</v>
      </c>
      <c r="C14" s="455">
        <v>0.5416666666666666</v>
      </c>
      <c r="D14" s="455">
        <v>0.5958333333333333</v>
      </c>
      <c r="E14" s="192" t="s">
        <v>24</v>
      </c>
      <c r="F14" s="475" t="s">
        <v>159</v>
      </c>
      <c r="G14" s="475" t="s">
        <v>25</v>
      </c>
      <c r="H14" s="475" t="s">
        <v>2126</v>
      </c>
      <c r="I14" s="475" t="s">
        <v>85</v>
      </c>
      <c r="J14" s="984">
        <v>45946.0</v>
      </c>
      <c r="K14" s="640">
        <v>0.6868055555555556</v>
      </c>
      <c r="L14" s="178"/>
      <c r="M14" s="475">
        <v>72115.0</v>
      </c>
      <c r="N14" s="456">
        <v>72245.0</v>
      </c>
      <c r="O14" s="217">
        <f t="shared" si="1"/>
        <v>130</v>
      </c>
      <c r="P14" s="187" t="s">
        <v>19</v>
      </c>
      <c r="Q14" s="697" t="s">
        <v>50</v>
      </c>
      <c r="R14" s="456" t="s">
        <v>885</v>
      </c>
      <c r="S14" s="219"/>
      <c r="T14" s="1000" t="s">
        <v>54</v>
      </c>
      <c r="U14" s="1001" t="s">
        <v>22</v>
      </c>
    </row>
    <row r="15">
      <c r="A15" s="236">
        <v>1317.0</v>
      </c>
      <c r="B15" s="980">
        <v>45946.0</v>
      </c>
      <c r="C15" s="455">
        <v>0.2916666666666667</v>
      </c>
      <c r="D15" s="455">
        <v>0.26805555555555555</v>
      </c>
      <c r="E15" s="192" t="s">
        <v>24</v>
      </c>
      <c r="F15" s="475" t="s">
        <v>141</v>
      </c>
      <c r="G15" s="475" t="s">
        <v>251</v>
      </c>
      <c r="H15" s="475" t="s">
        <v>1088</v>
      </c>
      <c r="I15" s="475" t="s">
        <v>2720</v>
      </c>
      <c r="J15" s="981">
        <v>45946.0</v>
      </c>
      <c r="K15" s="985">
        <v>0.41805555555555557</v>
      </c>
      <c r="L15" s="186"/>
      <c r="M15" s="988">
        <v>565696.0</v>
      </c>
      <c r="N15" s="456">
        <v>565710.0</v>
      </c>
      <c r="O15" s="990">
        <f t="shared" si="1"/>
        <v>14</v>
      </c>
      <c r="P15" s="187" t="s">
        <v>19</v>
      </c>
      <c r="Q15" s="697" t="s">
        <v>50</v>
      </c>
      <c r="R15" s="456" t="s">
        <v>2721</v>
      </c>
      <c r="S15" s="219"/>
      <c r="T15" s="1000" t="s">
        <v>54</v>
      </c>
      <c r="U15" s="1001" t="s">
        <v>22</v>
      </c>
    </row>
    <row r="16">
      <c r="A16" s="236">
        <v>1318.0</v>
      </c>
      <c r="B16" s="980">
        <v>45946.0</v>
      </c>
      <c r="C16" s="455">
        <v>0.2916666666666667</v>
      </c>
      <c r="D16" s="584">
        <v>0.2520833333333333</v>
      </c>
      <c r="E16" s="192" t="s">
        <v>24</v>
      </c>
      <c r="F16" s="475" t="s">
        <v>141</v>
      </c>
      <c r="G16" s="475" t="s">
        <v>25</v>
      </c>
      <c r="H16" s="475" t="s">
        <v>2126</v>
      </c>
      <c r="I16" s="475" t="s">
        <v>85</v>
      </c>
      <c r="J16" s="984">
        <v>45946.0</v>
      </c>
      <c r="K16" s="640">
        <v>0.31527777777777777</v>
      </c>
      <c r="L16" s="178"/>
      <c r="M16" s="475">
        <v>71726.0</v>
      </c>
      <c r="N16" s="456">
        <v>71741.0</v>
      </c>
      <c r="O16" s="217">
        <f t="shared" si="1"/>
        <v>15</v>
      </c>
      <c r="P16" s="187" t="s">
        <v>19</v>
      </c>
      <c r="Q16" s="697" t="s">
        <v>50</v>
      </c>
      <c r="R16" s="456" t="s">
        <v>885</v>
      </c>
      <c r="S16" s="219"/>
      <c r="T16" s="1000" t="s">
        <v>54</v>
      </c>
      <c r="U16" s="1001" t="s">
        <v>22</v>
      </c>
    </row>
    <row r="17">
      <c r="A17" s="236">
        <v>1319.0</v>
      </c>
      <c r="B17" s="980">
        <v>45946.0</v>
      </c>
      <c r="C17" s="219"/>
      <c r="D17" s="455">
        <v>0.43819444444444444</v>
      </c>
      <c r="E17" s="192" t="s">
        <v>24</v>
      </c>
      <c r="F17" s="475" t="s">
        <v>141</v>
      </c>
      <c r="G17" s="475" t="s">
        <v>251</v>
      </c>
      <c r="H17" s="475" t="s">
        <v>1088</v>
      </c>
      <c r="I17" s="475" t="s">
        <v>2720</v>
      </c>
      <c r="J17" s="981">
        <v>45946.0</v>
      </c>
      <c r="K17" s="985">
        <v>0.5548611111111111</v>
      </c>
      <c r="L17" s="186"/>
      <c r="M17" s="481">
        <v>565727.0</v>
      </c>
      <c r="N17" s="647">
        <v>565727.0</v>
      </c>
      <c r="O17" s="217">
        <f t="shared" si="1"/>
        <v>0</v>
      </c>
      <c r="P17" s="187" t="s">
        <v>43</v>
      </c>
      <c r="Q17" s="697" t="s">
        <v>50</v>
      </c>
      <c r="R17" s="320" t="s">
        <v>2722</v>
      </c>
      <c r="S17" s="219"/>
      <c r="T17" s="129"/>
      <c r="U17" s="1001" t="s">
        <v>22</v>
      </c>
    </row>
    <row r="18">
      <c r="A18" s="236">
        <v>1320.0</v>
      </c>
      <c r="B18" s="980">
        <v>45946.0</v>
      </c>
      <c r="C18" s="455">
        <v>0.4166666666666667</v>
      </c>
      <c r="D18" s="455">
        <v>0.40902777777777777</v>
      </c>
      <c r="E18" s="192" t="s">
        <v>24</v>
      </c>
      <c r="F18" s="475" t="s">
        <v>2723</v>
      </c>
      <c r="G18" s="475" t="s">
        <v>122</v>
      </c>
      <c r="H18" s="475" t="s">
        <v>2133</v>
      </c>
      <c r="I18" s="475" t="s">
        <v>573</v>
      </c>
      <c r="J18" s="984">
        <v>45946.0</v>
      </c>
      <c r="K18" s="640">
        <v>0.5625</v>
      </c>
      <c r="L18" s="178"/>
      <c r="M18" s="475">
        <v>10819.0</v>
      </c>
      <c r="N18" s="673">
        <v>10955.0</v>
      </c>
      <c r="O18" s="990">
        <f t="shared" si="1"/>
        <v>136</v>
      </c>
      <c r="P18" s="187" t="s">
        <v>19</v>
      </c>
      <c r="Q18" s="697" t="s">
        <v>50</v>
      </c>
      <c r="R18" s="456" t="s">
        <v>2724</v>
      </c>
      <c r="S18" s="219"/>
      <c r="T18" s="1000" t="s">
        <v>54</v>
      </c>
      <c r="U18" s="1001" t="s">
        <v>22</v>
      </c>
    </row>
    <row r="19">
      <c r="A19" s="236">
        <v>1321.0</v>
      </c>
      <c r="B19" s="980">
        <v>45946.0</v>
      </c>
      <c r="C19" s="219"/>
      <c r="D19" s="455">
        <v>0.39861111111111114</v>
      </c>
      <c r="E19" s="192" t="s">
        <v>2725</v>
      </c>
      <c r="F19" s="475" t="s">
        <v>2726</v>
      </c>
      <c r="G19" s="475" t="s">
        <v>18</v>
      </c>
      <c r="H19" s="475" t="s">
        <v>2727</v>
      </c>
      <c r="I19" s="192" t="s">
        <v>2728</v>
      </c>
      <c r="J19" s="981">
        <v>45946.0</v>
      </c>
      <c r="K19" s="985">
        <v>0.44583333333333336</v>
      </c>
      <c r="L19" s="186"/>
      <c r="M19" s="481">
        <v>74996.0</v>
      </c>
      <c r="N19" s="456">
        <v>75018.0</v>
      </c>
      <c r="O19" s="217">
        <f t="shared" si="1"/>
        <v>22</v>
      </c>
      <c r="P19" s="187" t="s">
        <v>19</v>
      </c>
      <c r="Q19" s="697" t="s">
        <v>50</v>
      </c>
      <c r="R19" s="456" t="s">
        <v>2729</v>
      </c>
      <c r="S19" s="219"/>
      <c r="T19" s="129"/>
      <c r="U19" s="1002" t="s">
        <v>22</v>
      </c>
    </row>
    <row r="20">
      <c r="A20" s="236">
        <v>1322.0</v>
      </c>
      <c r="B20" s="980">
        <v>45946.0</v>
      </c>
      <c r="C20" s="219"/>
      <c r="D20" s="455">
        <v>0.4222222222222222</v>
      </c>
      <c r="E20" s="192" t="s">
        <v>24</v>
      </c>
      <c r="F20" s="475" t="s">
        <v>297</v>
      </c>
      <c r="G20" s="475" t="s">
        <v>576</v>
      </c>
      <c r="H20" s="475" t="s">
        <v>577</v>
      </c>
      <c r="I20" s="192" t="s">
        <v>188</v>
      </c>
      <c r="J20" s="984">
        <v>45946.0</v>
      </c>
      <c r="K20" s="640">
        <v>0.48194444444444445</v>
      </c>
      <c r="L20" s="178"/>
      <c r="M20" s="475">
        <v>170945.0</v>
      </c>
      <c r="N20" s="456">
        <v>170968.0</v>
      </c>
      <c r="O20" s="217">
        <f t="shared" si="1"/>
        <v>23</v>
      </c>
      <c r="P20" s="187" t="s">
        <v>19</v>
      </c>
      <c r="Q20" s="697" t="s">
        <v>50</v>
      </c>
      <c r="R20" s="456" t="s">
        <v>2730</v>
      </c>
      <c r="S20" s="219"/>
      <c r="T20" s="1000" t="s">
        <v>54</v>
      </c>
      <c r="U20" s="1002" t="s">
        <v>22</v>
      </c>
    </row>
    <row r="21">
      <c r="A21" s="236">
        <v>1323.0</v>
      </c>
      <c r="B21" s="980">
        <v>45946.0</v>
      </c>
      <c r="C21" s="209">
        <v>0.4166666666666667</v>
      </c>
      <c r="D21" s="209">
        <v>0.4409722222222222</v>
      </c>
      <c r="E21" s="456" t="s">
        <v>24</v>
      </c>
      <c r="F21" s="475" t="s">
        <v>113</v>
      </c>
      <c r="G21" s="481" t="s">
        <v>1243</v>
      </c>
      <c r="H21" s="481" t="s">
        <v>2731</v>
      </c>
      <c r="I21" s="203" t="s">
        <v>771</v>
      </c>
      <c r="J21" s="981">
        <v>45946.0</v>
      </c>
      <c r="K21" s="985">
        <v>0.45555555555555555</v>
      </c>
      <c r="L21" s="186"/>
      <c r="M21" s="481">
        <v>127519.0</v>
      </c>
      <c r="N21" s="456">
        <v>127526.0</v>
      </c>
      <c r="O21" s="217">
        <f t="shared" si="1"/>
        <v>7</v>
      </c>
      <c r="P21" s="187" t="s">
        <v>19</v>
      </c>
      <c r="Q21" s="697" t="s">
        <v>50</v>
      </c>
      <c r="R21" s="219"/>
      <c r="S21" s="219"/>
      <c r="T21" s="1000" t="s">
        <v>54</v>
      </c>
      <c r="U21" s="1002" t="s">
        <v>22</v>
      </c>
    </row>
    <row r="22">
      <c r="A22" s="236">
        <v>1324.0</v>
      </c>
      <c r="B22" s="980">
        <v>45946.0</v>
      </c>
      <c r="C22" s="455">
        <v>0.4041666666666667</v>
      </c>
      <c r="D22" s="219"/>
      <c r="E22" s="456" t="s">
        <v>1966</v>
      </c>
      <c r="F22" s="475" t="s">
        <v>2732</v>
      </c>
      <c r="G22" s="475" t="s">
        <v>18</v>
      </c>
      <c r="H22" s="475" t="s">
        <v>2733</v>
      </c>
      <c r="I22" s="192" t="s">
        <v>2734</v>
      </c>
      <c r="J22" s="984">
        <v>45946.0</v>
      </c>
      <c r="K22" s="640">
        <v>0.7298611111111111</v>
      </c>
      <c r="L22" s="178"/>
      <c r="M22" s="475">
        <v>398943.0</v>
      </c>
      <c r="N22" s="456">
        <v>399046.0</v>
      </c>
      <c r="O22" s="217">
        <f t="shared" si="1"/>
        <v>103</v>
      </c>
      <c r="P22" s="187" t="s">
        <v>19</v>
      </c>
      <c r="Q22" s="697" t="s">
        <v>50</v>
      </c>
      <c r="R22" s="219"/>
      <c r="S22" s="219"/>
      <c r="T22" s="129"/>
      <c r="U22" s="603"/>
      <c r="V22" s="637" t="s">
        <v>2735</v>
      </c>
    </row>
    <row r="23">
      <c r="A23" s="236">
        <v>1325.0</v>
      </c>
      <c r="B23" s="980">
        <v>45946.0</v>
      </c>
      <c r="C23" s="455">
        <v>0.5625</v>
      </c>
      <c r="D23" s="455">
        <v>0.5881944444444445</v>
      </c>
      <c r="E23" s="456" t="s">
        <v>24</v>
      </c>
      <c r="F23" s="475" t="s">
        <v>2736</v>
      </c>
      <c r="G23" s="481" t="s">
        <v>441</v>
      </c>
      <c r="H23" s="481" t="s">
        <v>2737</v>
      </c>
      <c r="I23" s="203" t="s">
        <v>1689</v>
      </c>
      <c r="J23" s="981">
        <v>45946.0</v>
      </c>
      <c r="K23" s="985">
        <v>0.6361111111111111</v>
      </c>
      <c r="L23" s="186"/>
      <c r="M23" s="481">
        <v>298326.0</v>
      </c>
      <c r="N23" s="456">
        <v>298337.0</v>
      </c>
      <c r="O23" s="217">
        <f t="shared" si="1"/>
        <v>11</v>
      </c>
      <c r="P23" s="187" t="s">
        <v>19</v>
      </c>
      <c r="Q23" s="697" t="s">
        <v>50</v>
      </c>
      <c r="R23" s="219"/>
      <c r="S23" s="219"/>
      <c r="T23" s="1000" t="s">
        <v>54</v>
      </c>
      <c r="U23" s="1002" t="s">
        <v>22</v>
      </c>
    </row>
    <row r="24">
      <c r="A24" s="236">
        <v>1326.0</v>
      </c>
      <c r="B24" s="980">
        <v>45946.0</v>
      </c>
      <c r="C24" s="455">
        <v>0.5833333333333334</v>
      </c>
      <c r="D24" s="455">
        <v>0.5666666666666667</v>
      </c>
      <c r="E24" s="456" t="s">
        <v>24</v>
      </c>
      <c r="F24" s="475" t="s">
        <v>2738</v>
      </c>
      <c r="G24" s="475" t="s">
        <v>576</v>
      </c>
      <c r="H24" s="475" t="s">
        <v>577</v>
      </c>
      <c r="I24" s="192" t="s">
        <v>188</v>
      </c>
      <c r="J24" s="984">
        <v>45946.0</v>
      </c>
      <c r="K24" s="640">
        <v>0.6138888888888889</v>
      </c>
      <c r="L24" s="178"/>
      <c r="M24" s="475">
        <v>170972.0</v>
      </c>
      <c r="N24" s="647">
        <v>170972.0</v>
      </c>
      <c r="O24" s="217">
        <f t="shared" si="1"/>
        <v>0</v>
      </c>
      <c r="P24" s="187" t="s">
        <v>43</v>
      </c>
      <c r="Q24" s="697" t="s">
        <v>50</v>
      </c>
      <c r="R24" s="320" t="s">
        <v>2739</v>
      </c>
      <c r="S24" s="219"/>
      <c r="T24" s="129"/>
      <c r="U24" s="1002" t="s">
        <v>22</v>
      </c>
    </row>
    <row r="25">
      <c r="A25" s="236">
        <v>1327.0</v>
      </c>
      <c r="B25" s="980">
        <v>45946.0</v>
      </c>
      <c r="C25" s="219"/>
      <c r="D25" s="584">
        <v>0.55</v>
      </c>
      <c r="E25" s="456" t="s">
        <v>1043</v>
      </c>
      <c r="F25" s="475" t="s">
        <v>704</v>
      </c>
      <c r="G25" s="481" t="s">
        <v>25</v>
      </c>
      <c r="H25" s="481" t="s">
        <v>902</v>
      </c>
      <c r="I25" s="203" t="s">
        <v>2740</v>
      </c>
      <c r="J25" s="981">
        <v>45946.0</v>
      </c>
      <c r="K25" s="985">
        <v>0.7465277777777778</v>
      </c>
      <c r="L25" s="186"/>
      <c r="M25" s="481">
        <v>78535.0</v>
      </c>
      <c r="N25" s="456">
        <v>78566.0</v>
      </c>
      <c r="O25" s="217">
        <f t="shared" si="1"/>
        <v>31</v>
      </c>
      <c r="P25" s="187" t="s">
        <v>19</v>
      </c>
      <c r="Q25" s="697" t="s">
        <v>50</v>
      </c>
      <c r="R25" s="456" t="s">
        <v>2628</v>
      </c>
      <c r="S25" s="219"/>
      <c r="T25" s="1000" t="s">
        <v>54</v>
      </c>
      <c r="U25" s="1002" t="s">
        <v>22</v>
      </c>
    </row>
    <row r="26">
      <c r="A26" s="236">
        <v>1330.0</v>
      </c>
      <c r="B26" s="980">
        <v>45946.0</v>
      </c>
      <c r="C26" s="219"/>
      <c r="D26" s="455">
        <v>0.6506944444444445</v>
      </c>
      <c r="E26" s="456" t="s">
        <v>1043</v>
      </c>
      <c r="F26" s="475" t="s">
        <v>2741</v>
      </c>
      <c r="G26" s="475" t="s">
        <v>251</v>
      </c>
      <c r="H26" s="475" t="s">
        <v>2191</v>
      </c>
      <c r="I26" s="192" t="s">
        <v>2742</v>
      </c>
      <c r="J26" s="984">
        <v>45946.0</v>
      </c>
      <c r="K26" s="640">
        <v>0.7909722222222222</v>
      </c>
      <c r="L26" s="178"/>
      <c r="M26" s="475">
        <v>532734.0</v>
      </c>
      <c r="N26" s="456">
        <v>532884.0</v>
      </c>
      <c r="O26" s="217">
        <f t="shared" si="1"/>
        <v>150</v>
      </c>
      <c r="P26" s="187" t="s">
        <v>19</v>
      </c>
      <c r="Q26" s="697" t="s">
        <v>50</v>
      </c>
      <c r="R26" s="456" t="s">
        <v>1462</v>
      </c>
      <c r="S26" s="219"/>
      <c r="T26" s="1000" t="s">
        <v>22</v>
      </c>
      <c r="U26" s="1002" t="s">
        <v>22</v>
      </c>
    </row>
    <row r="27">
      <c r="A27" s="682">
        <v>0.5638888888888889</v>
      </c>
      <c r="B27" s="980">
        <v>45946.0</v>
      </c>
      <c r="C27" s="455"/>
      <c r="D27" s="209">
        <v>0.6875</v>
      </c>
      <c r="E27" s="456" t="s">
        <v>1043</v>
      </c>
      <c r="F27" s="475" t="s">
        <v>704</v>
      </c>
      <c r="G27" s="481" t="s">
        <v>152</v>
      </c>
      <c r="H27" s="481" t="s">
        <v>2743</v>
      </c>
      <c r="I27" s="203" t="s">
        <v>2744</v>
      </c>
      <c r="J27" s="981">
        <v>45946.0</v>
      </c>
      <c r="K27" s="985">
        <v>0.7548611111111111</v>
      </c>
      <c r="L27" s="186"/>
      <c r="M27" s="481">
        <v>180836.0</v>
      </c>
      <c r="N27" s="456">
        <v>180869.0</v>
      </c>
      <c r="O27" s="217">
        <f t="shared" si="1"/>
        <v>33</v>
      </c>
      <c r="P27" s="187" t="s">
        <v>19</v>
      </c>
      <c r="Q27" s="697" t="s">
        <v>50</v>
      </c>
      <c r="R27" s="456" t="s">
        <v>2745</v>
      </c>
      <c r="S27" s="219"/>
      <c r="T27" s="1000" t="s">
        <v>22</v>
      </c>
      <c r="U27" s="1002" t="s">
        <v>22</v>
      </c>
    </row>
    <row r="28">
      <c r="A28" s="236">
        <v>1331.0</v>
      </c>
      <c r="B28" s="980">
        <v>45946.0</v>
      </c>
      <c r="C28" s="455">
        <v>0.74375</v>
      </c>
      <c r="D28" s="1003">
        <v>0.7548611111111111</v>
      </c>
      <c r="E28" s="456" t="s">
        <v>24</v>
      </c>
      <c r="F28" s="475" t="s">
        <v>2746</v>
      </c>
      <c r="G28" s="475" t="s">
        <v>18</v>
      </c>
      <c r="H28" s="475" t="s">
        <v>1587</v>
      </c>
      <c r="I28" s="192" t="s">
        <v>2747</v>
      </c>
      <c r="J28" s="984">
        <v>45946.0</v>
      </c>
      <c r="K28" s="217"/>
      <c r="L28" s="178"/>
      <c r="M28" s="475">
        <v>117486.0</v>
      </c>
      <c r="N28" s="219"/>
      <c r="O28" s="217">
        <f t="shared" si="1"/>
        <v>-117486</v>
      </c>
      <c r="P28" s="187" t="s">
        <v>147</v>
      </c>
      <c r="Q28" s="697" t="s">
        <v>50</v>
      </c>
      <c r="R28" s="456" t="s">
        <v>2748</v>
      </c>
      <c r="S28" s="219"/>
      <c r="T28" s="129"/>
      <c r="U28" s="83"/>
    </row>
    <row r="29">
      <c r="A29" s="236">
        <v>1333.0</v>
      </c>
      <c r="B29" s="980">
        <v>45946.0</v>
      </c>
      <c r="C29" s="219"/>
      <c r="D29" s="455">
        <v>0.7333333333333333</v>
      </c>
      <c r="E29" s="456" t="s">
        <v>1043</v>
      </c>
      <c r="F29" s="475" t="s">
        <v>589</v>
      </c>
      <c r="G29" s="481" t="s">
        <v>251</v>
      </c>
      <c r="H29" s="481" t="s">
        <v>1480</v>
      </c>
      <c r="I29" s="203" t="s">
        <v>989</v>
      </c>
      <c r="J29" s="981">
        <v>45946.0</v>
      </c>
      <c r="K29" s="985">
        <v>0.7923611111111111</v>
      </c>
      <c r="L29" s="186"/>
      <c r="M29" s="481">
        <v>145512.0</v>
      </c>
      <c r="N29" s="456">
        <v>145552.0</v>
      </c>
      <c r="O29" s="217">
        <f t="shared" si="1"/>
        <v>40</v>
      </c>
      <c r="P29" s="187" t="s">
        <v>19</v>
      </c>
      <c r="Q29" s="697" t="s">
        <v>50</v>
      </c>
      <c r="R29" s="456" t="s">
        <v>2749</v>
      </c>
      <c r="S29" s="219"/>
      <c r="T29" s="1000" t="s">
        <v>22</v>
      </c>
      <c r="U29" s="1002" t="s">
        <v>22</v>
      </c>
    </row>
    <row r="30">
      <c r="A30" s="236">
        <v>1334.0</v>
      </c>
      <c r="B30" s="980">
        <v>45946.0</v>
      </c>
      <c r="C30" s="455">
        <v>0.6763888888888889</v>
      </c>
      <c r="D30" s="219"/>
      <c r="E30" s="456" t="s">
        <v>362</v>
      </c>
      <c r="F30" s="475" t="s">
        <v>2750</v>
      </c>
      <c r="G30" s="475" t="s">
        <v>18</v>
      </c>
      <c r="H30" s="475" t="s">
        <v>2605</v>
      </c>
      <c r="I30" s="192" t="s">
        <v>2751</v>
      </c>
      <c r="J30" s="984">
        <v>45946.0</v>
      </c>
      <c r="K30" s="640">
        <v>0.7368055555555556</v>
      </c>
      <c r="L30" s="178"/>
      <c r="M30" s="475">
        <v>177746.0</v>
      </c>
      <c r="N30" s="456">
        <v>177762.0</v>
      </c>
      <c r="O30" s="217">
        <f t="shared" si="1"/>
        <v>16</v>
      </c>
      <c r="P30" s="187" t="s">
        <v>19</v>
      </c>
      <c r="Q30" s="697" t="s">
        <v>50</v>
      </c>
      <c r="R30" s="219"/>
      <c r="S30" s="219"/>
      <c r="T30" s="129"/>
      <c r="U30" s="1002" t="s">
        <v>22</v>
      </c>
    </row>
    <row r="31">
      <c r="A31" s="236">
        <v>1335.0</v>
      </c>
      <c r="B31" s="980">
        <v>45946.0</v>
      </c>
      <c r="C31" s="455">
        <v>0.6666666666666666</v>
      </c>
      <c r="D31" s="455">
        <v>0.7131944444444445</v>
      </c>
      <c r="E31" s="456" t="s">
        <v>24</v>
      </c>
      <c r="F31" s="475" t="s">
        <v>2705</v>
      </c>
      <c r="G31" s="481" t="s">
        <v>18</v>
      </c>
      <c r="H31" s="481" t="s">
        <v>1587</v>
      </c>
      <c r="I31" s="203" t="s">
        <v>2706</v>
      </c>
      <c r="J31" s="981">
        <v>45946.0</v>
      </c>
      <c r="K31" s="985">
        <v>0.7423611111111111</v>
      </c>
      <c r="L31" s="186"/>
      <c r="M31" s="481">
        <v>117453.0</v>
      </c>
      <c r="N31" s="456">
        <v>117486.0</v>
      </c>
      <c r="O31" s="217">
        <f t="shared" si="1"/>
        <v>33</v>
      </c>
      <c r="P31" s="187" t="s">
        <v>19</v>
      </c>
      <c r="Q31" s="697" t="s">
        <v>50</v>
      </c>
      <c r="R31" s="456" t="s">
        <v>2748</v>
      </c>
      <c r="S31" s="219"/>
      <c r="T31" s="129"/>
      <c r="U31" s="1002" t="s">
        <v>22</v>
      </c>
    </row>
    <row r="32">
      <c r="A32" s="236">
        <v>1344.0</v>
      </c>
      <c r="B32" s="980">
        <v>45946.0</v>
      </c>
      <c r="C32" s="455">
        <v>0.9215277777777777</v>
      </c>
      <c r="D32" s="219"/>
      <c r="E32" s="456" t="s">
        <v>1966</v>
      </c>
      <c r="F32" s="475" t="s">
        <v>2752</v>
      </c>
      <c r="G32" s="475" t="s">
        <v>18</v>
      </c>
      <c r="H32" s="217"/>
      <c r="I32" s="192" t="s">
        <v>2753</v>
      </c>
      <c r="J32" s="984">
        <v>45947.0</v>
      </c>
      <c r="K32" s="640">
        <v>0.23958333333333334</v>
      </c>
      <c r="L32" s="178"/>
      <c r="M32" s="475">
        <v>137072.0</v>
      </c>
      <c r="N32" s="219"/>
      <c r="O32" s="217">
        <f t="shared" si="1"/>
        <v>-137072</v>
      </c>
      <c r="P32" s="187" t="s">
        <v>452</v>
      </c>
      <c r="Q32" s="697" t="s">
        <v>70</v>
      </c>
      <c r="R32" s="219"/>
      <c r="S32" s="219"/>
      <c r="T32" s="129"/>
      <c r="U32" s="83"/>
    </row>
    <row r="33">
      <c r="A33" s="860"/>
      <c r="B33" s="980">
        <v>45946.0</v>
      </c>
      <c r="C33" s="219"/>
      <c r="D33" s="219"/>
      <c r="E33" s="219"/>
      <c r="F33" s="475"/>
      <c r="G33" s="221"/>
      <c r="H33" s="221"/>
      <c r="I33" s="264"/>
      <c r="J33" s="981">
        <v>45946.0</v>
      </c>
      <c r="K33" s="221"/>
      <c r="L33" s="186"/>
      <c r="M33" s="221"/>
      <c r="N33" s="219"/>
      <c r="O33" s="217">
        <f t="shared" si="1"/>
        <v>0</v>
      </c>
      <c r="P33" s="187" t="s">
        <v>386</v>
      </c>
      <c r="Q33" s="219"/>
      <c r="R33" s="219"/>
      <c r="S33" s="219"/>
      <c r="T33" s="129"/>
      <c r="U33" s="83"/>
    </row>
    <row r="34">
      <c r="A34" s="860"/>
      <c r="B34" s="980">
        <v>45946.0</v>
      </c>
      <c r="C34" s="219"/>
      <c r="D34" s="219"/>
      <c r="E34" s="219"/>
      <c r="F34" s="475"/>
      <c r="G34" s="217"/>
      <c r="H34" s="217"/>
      <c r="I34" s="262"/>
      <c r="J34" s="984">
        <v>45946.0</v>
      </c>
      <c r="K34" s="217"/>
      <c r="L34" s="178"/>
      <c r="M34" s="217"/>
      <c r="N34" s="219"/>
      <c r="O34" s="217">
        <f t="shared" si="1"/>
        <v>0</v>
      </c>
      <c r="P34" s="187" t="s">
        <v>386</v>
      </c>
      <c r="Q34" s="219"/>
      <c r="R34" s="219"/>
      <c r="S34" s="219"/>
      <c r="T34" s="129"/>
      <c r="U34" s="83"/>
    </row>
    <row r="35">
      <c r="A35" s="860"/>
      <c r="B35" s="980">
        <v>45946.0</v>
      </c>
      <c r="C35" s="219"/>
      <c r="D35" s="219"/>
      <c r="E35" s="219"/>
      <c r="F35" s="475"/>
      <c r="G35" s="802"/>
      <c r="H35" s="802"/>
      <c r="I35" s="1004"/>
      <c r="J35" s="980">
        <v>45946.0</v>
      </c>
      <c r="K35" s="217"/>
      <c r="L35" s="178"/>
      <c r="M35" s="217"/>
      <c r="N35" s="219"/>
      <c r="O35" s="217">
        <f t="shared" si="1"/>
        <v>0</v>
      </c>
      <c r="P35" s="187" t="s">
        <v>386</v>
      </c>
      <c r="Q35" s="219"/>
      <c r="R35" s="219"/>
      <c r="S35" s="219"/>
      <c r="T35" s="129"/>
      <c r="U35" s="83"/>
    </row>
    <row r="36">
      <c r="A36" s="860"/>
      <c r="B36" s="980">
        <v>45946.0</v>
      </c>
      <c r="C36" s="219"/>
      <c r="D36" s="219"/>
      <c r="E36" s="219"/>
      <c r="F36" s="475"/>
      <c r="G36" s="802"/>
      <c r="H36" s="802"/>
      <c r="I36" s="1004"/>
      <c r="J36" s="980">
        <v>45946.0</v>
      </c>
      <c r="K36" s="217"/>
      <c r="L36" s="178"/>
      <c r="M36" s="217"/>
      <c r="N36" s="219"/>
      <c r="O36" s="217">
        <f t="shared" si="1"/>
        <v>0</v>
      </c>
      <c r="P36" s="187" t="s">
        <v>386</v>
      </c>
      <c r="Q36" s="219"/>
      <c r="R36" s="219"/>
      <c r="S36" s="219"/>
      <c r="T36" s="129"/>
      <c r="U36" s="83"/>
    </row>
    <row r="37">
      <c r="A37" s="860"/>
      <c r="B37" s="980">
        <v>45946.0</v>
      </c>
      <c r="C37" s="219"/>
      <c r="D37" s="219"/>
      <c r="E37" s="219"/>
      <c r="F37" s="475"/>
      <c r="G37" s="802"/>
      <c r="H37" s="802"/>
      <c r="I37" s="1004"/>
      <c r="J37" s="980">
        <v>45946.0</v>
      </c>
      <c r="K37" s="217"/>
      <c r="L37" s="178"/>
      <c r="M37" s="217"/>
      <c r="N37" s="219"/>
      <c r="O37" s="217">
        <f t="shared" si="1"/>
        <v>0</v>
      </c>
      <c r="P37" s="187" t="s">
        <v>386</v>
      </c>
      <c r="Q37" s="219"/>
      <c r="R37" s="219"/>
      <c r="S37" s="219"/>
      <c r="T37" s="129"/>
      <c r="U37" s="83"/>
    </row>
    <row r="38">
      <c r="A38" s="860"/>
      <c r="B38" s="980">
        <v>45946.0</v>
      </c>
      <c r="C38" s="219"/>
      <c r="D38" s="219"/>
      <c r="E38" s="219"/>
      <c r="F38" s="475"/>
      <c r="G38" s="802"/>
      <c r="H38" s="802"/>
      <c r="I38" s="1004"/>
      <c r="J38" s="980">
        <v>45946.0</v>
      </c>
      <c r="K38" s="217"/>
      <c r="L38" s="178"/>
      <c r="M38" s="217"/>
      <c r="N38" s="219"/>
      <c r="O38" s="217">
        <f t="shared" si="1"/>
        <v>0</v>
      </c>
      <c r="P38" s="187" t="s">
        <v>386</v>
      </c>
      <c r="Q38" s="219"/>
      <c r="R38" s="219"/>
      <c r="S38" s="219"/>
      <c r="T38" s="129"/>
      <c r="U38" s="83"/>
    </row>
    <row r="39">
      <c r="U39" s="83"/>
    </row>
    <row r="40">
      <c r="U40" s="83"/>
    </row>
    <row r="41">
      <c r="U41" s="83"/>
    </row>
    <row r="42">
      <c r="U42" s="83"/>
    </row>
    <row r="43">
      <c r="U43" s="83"/>
    </row>
    <row r="44">
      <c r="U44" s="83"/>
    </row>
    <row r="45">
      <c r="U45" s="83"/>
    </row>
    <row r="46">
      <c r="U46" s="83"/>
    </row>
    <row r="47">
      <c r="U47" s="83"/>
    </row>
    <row r="48">
      <c r="U48" s="83"/>
    </row>
    <row r="49">
      <c r="U49" s="83"/>
    </row>
    <row r="50">
      <c r="U50" s="83"/>
    </row>
    <row r="51">
      <c r="U51" s="83"/>
    </row>
    <row r="52">
      <c r="U52" s="83"/>
    </row>
    <row r="53">
      <c r="U53" s="83"/>
    </row>
    <row r="54">
      <c r="U54" s="83"/>
    </row>
    <row r="55">
      <c r="U55" s="83"/>
    </row>
    <row r="56">
      <c r="U56" s="83"/>
    </row>
    <row r="57">
      <c r="U57" s="83"/>
    </row>
    <row r="58">
      <c r="U58" s="83"/>
    </row>
    <row r="59">
      <c r="U59" s="83"/>
    </row>
    <row r="60">
      <c r="U60" s="83"/>
    </row>
    <row r="61">
      <c r="U61" s="83"/>
    </row>
    <row r="62">
      <c r="U62" s="83"/>
    </row>
    <row r="63">
      <c r="U63" s="83"/>
    </row>
    <row r="64">
      <c r="U64" s="83"/>
    </row>
    <row r="65">
      <c r="U65" s="83"/>
    </row>
    <row r="66">
      <c r="U66" s="83"/>
    </row>
    <row r="67">
      <c r="U67" s="83"/>
    </row>
    <row r="68">
      <c r="U68" s="83"/>
    </row>
    <row r="69">
      <c r="U69" s="83"/>
    </row>
    <row r="70">
      <c r="U70" s="83"/>
    </row>
    <row r="71">
      <c r="U71" s="83"/>
    </row>
    <row r="72">
      <c r="U72" s="83"/>
    </row>
    <row r="73">
      <c r="U73" s="83"/>
    </row>
    <row r="74">
      <c r="U74" s="83"/>
    </row>
    <row r="75">
      <c r="U75" s="83"/>
    </row>
    <row r="76">
      <c r="U76" s="83"/>
    </row>
    <row r="77">
      <c r="U77" s="83"/>
    </row>
    <row r="78">
      <c r="U78" s="83"/>
    </row>
    <row r="79">
      <c r="U79" s="83"/>
    </row>
    <row r="80">
      <c r="U80" s="83"/>
    </row>
    <row r="81">
      <c r="U81" s="83"/>
    </row>
    <row r="82">
      <c r="U82" s="83"/>
    </row>
    <row r="83">
      <c r="U83" s="83"/>
    </row>
    <row r="84">
      <c r="U84" s="83"/>
    </row>
    <row r="85">
      <c r="U85" s="83"/>
    </row>
    <row r="86">
      <c r="U86" s="83"/>
    </row>
    <row r="87">
      <c r="U87" s="83"/>
    </row>
    <row r="88">
      <c r="U88" s="83"/>
    </row>
    <row r="89">
      <c r="U89" s="83"/>
    </row>
    <row r="90">
      <c r="U90" s="83"/>
    </row>
    <row r="91">
      <c r="U91" s="83"/>
    </row>
    <row r="92">
      <c r="U92" s="83"/>
    </row>
    <row r="93">
      <c r="U93" s="83"/>
    </row>
    <row r="94">
      <c r="U94" s="83"/>
    </row>
    <row r="95">
      <c r="U95" s="83"/>
    </row>
    <row r="96">
      <c r="U96" s="83"/>
    </row>
    <row r="97">
      <c r="U97" s="83"/>
    </row>
    <row r="98">
      <c r="U98" s="83"/>
    </row>
    <row r="99">
      <c r="U99" s="83"/>
    </row>
    <row r="100">
      <c r="U100" s="83"/>
    </row>
    <row r="101">
      <c r="U101" s="83"/>
    </row>
    <row r="102">
      <c r="U102" s="83"/>
    </row>
    <row r="103">
      <c r="U103" s="83"/>
    </row>
    <row r="104">
      <c r="U104" s="83"/>
    </row>
    <row r="105">
      <c r="U105" s="83"/>
    </row>
    <row r="106">
      <c r="U106" s="83"/>
    </row>
    <row r="107">
      <c r="U107" s="83"/>
    </row>
    <row r="108">
      <c r="U108" s="83"/>
    </row>
    <row r="109">
      <c r="U109" s="83"/>
    </row>
    <row r="110">
      <c r="U110" s="83"/>
    </row>
    <row r="111">
      <c r="U111" s="83"/>
    </row>
    <row r="112">
      <c r="U112" s="83"/>
    </row>
    <row r="113">
      <c r="U113" s="83"/>
    </row>
    <row r="114">
      <c r="U114" s="83"/>
    </row>
    <row r="115">
      <c r="U115" s="83"/>
    </row>
    <row r="116">
      <c r="U116" s="83"/>
    </row>
    <row r="117">
      <c r="U117" s="83"/>
    </row>
    <row r="118">
      <c r="U118" s="83"/>
    </row>
    <row r="119">
      <c r="U119" s="83"/>
    </row>
    <row r="120">
      <c r="U120" s="83"/>
    </row>
    <row r="121">
      <c r="U121" s="83"/>
    </row>
    <row r="122">
      <c r="U122" s="83"/>
    </row>
    <row r="123">
      <c r="U123" s="83"/>
    </row>
    <row r="124">
      <c r="U124" s="83"/>
    </row>
    <row r="125">
      <c r="U125" s="83"/>
    </row>
    <row r="126">
      <c r="U126" s="83"/>
    </row>
    <row r="127">
      <c r="U127" s="83"/>
    </row>
    <row r="128">
      <c r="U128" s="83"/>
    </row>
    <row r="129">
      <c r="U129" s="83"/>
    </row>
    <row r="130">
      <c r="U130" s="83"/>
    </row>
    <row r="131">
      <c r="U131" s="83"/>
    </row>
    <row r="132">
      <c r="U132" s="83"/>
    </row>
    <row r="133">
      <c r="U133" s="83"/>
    </row>
    <row r="134">
      <c r="U134" s="83"/>
    </row>
    <row r="135">
      <c r="U135" s="83"/>
    </row>
    <row r="136">
      <c r="U136" s="83"/>
    </row>
    <row r="137">
      <c r="U137" s="83"/>
    </row>
    <row r="138">
      <c r="U138" s="83"/>
    </row>
    <row r="139">
      <c r="U139" s="83"/>
    </row>
    <row r="140">
      <c r="U140" s="83"/>
    </row>
    <row r="141">
      <c r="U141" s="83"/>
    </row>
    <row r="142">
      <c r="U142" s="83"/>
    </row>
    <row r="143">
      <c r="U143" s="83"/>
    </row>
    <row r="144">
      <c r="U144" s="83"/>
    </row>
    <row r="145">
      <c r="U145" s="83"/>
    </row>
    <row r="146">
      <c r="U146" s="83"/>
    </row>
    <row r="147">
      <c r="U147" s="83"/>
    </row>
    <row r="148">
      <c r="U148" s="83"/>
    </row>
    <row r="149">
      <c r="U149" s="83"/>
    </row>
    <row r="150">
      <c r="U150" s="83"/>
    </row>
    <row r="151">
      <c r="U151" s="83"/>
    </row>
    <row r="152">
      <c r="U152" s="83"/>
    </row>
    <row r="153">
      <c r="U153" s="83"/>
    </row>
    <row r="154">
      <c r="U154" s="83"/>
    </row>
    <row r="155">
      <c r="U155" s="83"/>
    </row>
    <row r="156">
      <c r="U156" s="83"/>
    </row>
    <row r="157">
      <c r="U157" s="83"/>
    </row>
    <row r="158">
      <c r="U158" s="83"/>
    </row>
    <row r="159">
      <c r="U159" s="83"/>
    </row>
    <row r="160">
      <c r="U160" s="83"/>
    </row>
    <row r="161">
      <c r="U161" s="83"/>
    </row>
    <row r="162">
      <c r="U162" s="83"/>
    </row>
    <row r="163">
      <c r="U163" s="83"/>
    </row>
    <row r="164">
      <c r="U164" s="83"/>
    </row>
    <row r="165">
      <c r="U165" s="83"/>
    </row>
    <row r="166">
      <c r="U166" s="83"/>
    </row>
    <row r="167">
      <c r="U167" s="83"/>
    </row>
    <row r="168">
      <c r="U168" s="83"/>
    </row>
    <row r="169">
      <c r="U169" s="83"/>
    </row>
    <row r="170">
      <c r="U170" s="83"/>
    </row>
    <row r="171">
      <c r="U171" s="83"/>
    </row>
    <row r="172">
      <c r="U172" s="83"/>
    </row>
    <row r="173">
      <c r="U173" s="83"/>
    </row>
    <row r="174">
      <c r="U174" s="83"/>
    </row>
    <row r="175">
      <c r="U175" s="83"/>
    </row>
    <row r="176">
      <c r="U176" s="83"/>
    </row>
    <row r="177">
      <c r="U177" s="83"/>
    </row>
    <row r="178">
      <c r="U178" s="83"/>
    </row>
    <row r="179">
      <c r="U179" s="83"/>
    </row>
    <row r="180">
      <c r="U180" s="83"/>
    </row>
    <row r="181">
      <c r="U181" s="83"/>
    </row>
    <row r="182">
      <c r="U182" s="83"/>
    </row>
    <row r="183">
      <c r="U183" s="83"/>
    </row>
    <row r="184">
      <c r="U184" s="83"/>
    </row>
    <row r="185">
      <c r="U185" s="83"/>
    </row>
    <row r="186">
      <c r="U186" s="83"/>
    </row>
    <row r="187">
      <c r="U187" s="83"/>
    </row>
    <row r="188">
      <c r="U188" s="83"/>
    </row>
    <row r="189">
      <c r="U189" s="83"/>
    </row>
    <row r="190">
      <c r="U190" s="83"/>
    </row>
    <row r="191">
      <c r="U191" s="83"/>
    </row>
    <row r="192">
      <c r="U192" s="83"/>
    </row>
    <row r="193">
      <c r="U193" s="83"/>
    </row>
    <row r="194">
      <c r="U194" s="83"/>
    </row>
    <row r="195">
      <c r="U195" s="83"/>
    </row>
    <row r="196">
      <c r="U196" s="83"/>
    </row>
    <row r="197">
      <c r="U197" s="83"/>
    </row>
    <row r="198">
      <c r="U198" s="83"/>
    </row>
    <row r="199">
      <c r="U199" s="83"/>
    </row>
    <row r="200">
      <c r="U200" s="83"/>
    </row>
    <row r="201">
      <c r="U201" s="83"/>
    </row>
    <row r="202">
      <c r="U202" s="83"/>
    </row>
    <row r="203">
      <c r="U203" s="83"/>
    </row>
    <row r="204">
      <c r="U204" s="83"/>
    </row>
    <row r="205">
      <c r="U205" s="83"/>
    </row>
    <row r="206">
      <c r="U206" s="83"/>
    </row>
    <row r="207">
      <c r="U207" s="83"/>
    </row>
    <row r="208">
      <c r="U208" s="83"/>
    </row>
    <row r="209">
      <c r="U209" s="83"/>
    </row>
    <row r="210">
      <c r="U210" s="83"/>
    </row>
    <row r="211">
      <c r="U211" s="83"/>
    </row>
    <row r="212">
      <c r="U212" s="83"/>
    </row>
    <row r="213">
      <c r="U213" s="83"/>
    </row>
    <row r="214">
      <c r="U214" s="83"/>
    </row>
    <row r="215">
      <c r="U215" s="83"/>
    </row>
    <row r="216">
      <c r="U216" s="83"/>
    </row>
    <row r="217">
      <c r="U217" s="83"/>
    </row>
    <row r="218">
      <c r="U218" s="83"/>
    </row>
    <row r="219">
      <c r="U219" s="83"/>
    </row>
    <row r="220">
      <c r="U220" s="83"/>
    </row>
    <row r="221">
      <c r="U221" s="83"/>
    </row>
    <row r="222">
      <c r="U222" s="83"/>
    </row>
    <row r="223">
      <c r="U223" s="83"/>
    </row>
    <row r="224">
      <c r="U224" s="83"/>
    </row>
    <row r="225">
      <c r="U225" s="83"/>
    </row>
    <row r="226">
      <c r="U226" s="83"/>
    </row>
    <row r="227">
      <c r="U227" s="83"/>
    </row>
    <row r="228">
      <c r="U228" s="83"/>
    </row>
    <row r="229">
      <c r="U229" s="83"/>
    </row>
    <row r="230">
      <c r="U230" s="83"/>
    </row>
    <row r="231">
      <c r="U231" s="83"/>
    </row>
    <row r="232">
      <c r="U232" s="83"/>
    </row>
    <row r="233">
      <c r="U233" s="83"/>
    </row>
    <row r="234">
      <c r="U234" s="83"/>
    </row>
    <row r="235">
      <c r="U235" s="83"/>
    </row>
    <row r="236">
      <c r="U236" s="83"/>
    </row>
    <row r="237">
      <c r="U237" s="83"/>
    </row>
    <row r="238">
      <c r="U238" s="83"/>
    </row>
    <row r="239">
      <c r="U239" s="83"/>
    </row>
    <row r="240">
      <c r="U240" s="83"/>
    </row>
    <row r="241">
      <c r="U241" s="83"/>
    </row>
    <row r="242">
      <c r="U242" s="83"/>
    </row>
    <row r="243">
      <c r="U243" s="83"/>
    </row>
    <row r="244">
      <c r="U244" s="83"/>
    </row>
    <row r="245">
      <c r="U245" s="83"/>
    </row>
    <row r="246">
      <c r="U246" s="83"/>
    </row>
    <row r="247">
      <c r="U247" s="83"/>
    </row>
    <row r="248">
      <c r="U248" s="83"/>
    </row>
    <row r="249">
      <c r="U249" s="83"/>
    </row>
    <row r="250">
      <c r="U250" s="83"/>
    </row>
    <row r="251">
      <c r="U251" s="83"/>
    </row>
    <row r="252">
      <c r="U252" s="83"/>
    </row>
    <row r="253">
      <c r="U253" s="83"/>
    </row>
    <row r="254">
      <c r="U254" s="83"/>
    </row>
    <row r="255">
      <c r="U255" s="83"/>
    </row>
    <row r="256">
      <c r="U256" s="83"/>
    </row>
    <row r="257">
      <c r="U257" s="83"/>
    </row>
    <row r="258">
      <c r="U258" s="83"/>
    </row>
    <row r="259">
      <c r="U259" s="83"/>
    </row>
    <row r="260">
      <c r="U260" s="83"/>
    </row>
    <row r="261">
      <c r="U261" s="83"/>
    </row>
    <row r="262">
      <c r="U262" s="83"/>
    </row>
    <row r="263">
      <c r="U263" s="83"/>
    </row>
    <row r="264">
      <c r="U264" s="83"/>
    </row>
    <row r="265">
      <c r="U265" s="83"/>
    </row>
    <row r="266">
      <c r="U266" s="83"/>
    </row>
    <row r="267">
      <c r="U267" s="83"/>
    </row>
    <row r="268">
      <c r="U268" s="83"/>
    </row>
    <row r="269">
      <c r="U269" s="83"/>
    </row>
    <row r="270">
      <c r="U270" s="83"/>
    </row>
    <row r="271">
      <c r="U271" s="83"/>
    </row>
    <row r="272">
      <c r="U272" s="83"/>
    </row>
    <row r="273">
      <c r="U273" s="83"/>
    </row>
    <row r="274">
      <c r="U274" s="83"/>
    </row>
    <row r="275">
      <c r="U275" s="83"/>
    </row>
    <row r="276">
      <c r="U276" s="83"/>
    </row>
    <row r="277">
      <c r="U277" s="83"/>
    </row>
    <row r="278">
      <c r="U278" s="83"/>
    </row>
    <row r="279">
      <c r="U279" s="83"/>
    </row>
    <row r="280">
      <c r="U280" s="83"/>
    </row>
    <row r="281">
      <c r="U281" s="83"/>
    </row>
    <row r="282">
      <c r="U282" s="83"/>
    </row>
    <row r="283">
      <c r="U283" s="83"/>
    </row>
    <row r="284">
      <c r="U284" s="83"/>
    </row>
    <row r="285">
      <c r="U285" s="83"/>
    </row>
    <row r="286">
      <c r="U286" s="83"/>
    </row>
    <row r="287">
      <c r="U287" s="83"/>
    </row>
    <row r="288">
      <c r="U288" s="83"/>
    </row>
    <row r="289">
      <c r="U289" s="83"/>
    </row>
    <row r="290">
      <c r="U290" s="83"/>
    </row>
    <row r="291">
      <c r="U291" s="83"/>
    </row>
    <row r="292">
      <c r="U292" s="83"/>
    </row>
    <row r="293">
      <c r="U293" s="83"/>
    </row>
    <row r="294">
      <c r="U294" s="83"/>
    </row>
    <row r="295">
      <c r="U295" s="83"/>
    </row>
    <row r="296">
      <c r="U296" s="83"/>
    </row>
    <row r="297">
      <c r="U297" s="83"/>
    </row>
    <row r="298">
      <c r="U298" s="83"/>
    </row>
    <row r="299">
      <c r="U299" s="83"/>
    </row>
    <row r="300">
      <c r="U300" s="83"/>
    </row>
    <row r="301">
      <c r="U301" s="83"/>
    </row>
    <row r="302">
      <c r="U302" s="83"/>
    </row>
    <row r="303">
      <c r="U303" s="83"/>
    </row>
    <row r="304">
      <c r="U304" s="83"/>
    </row>
    <row r="305">
      <c r="U305" s="83"/>
    </row>
    <row r="306">
      <c r="U306" s="83"/>
    </row>
    <row r="307">
      <c r="U307" s="83"/>
    </row>
    <row r="308">
      <c r="U308" s="83"/>
    </row>
    <row r="309">
      <c r="U309" s="83"/>
    </row>
    <row r="310">
      <c r="U310" s="83"/>
    </row>
    <row r="311">
      <c r="U311" s="83"/>
    </row>
    <row r="312">
      <c r="U312" s="83"/>
    </row>
    <row r="313">
      <c r="U313" s="83"/>
    </row>
    <row r="314">
      <c r="U314" s="83"/>
    </row>
    <row r="315">
      <c r="U315" s="83"/>
    </row>
    <row r="316">
      <c r="U316" s="83"/>
    </row>
    <row r="317">
      <c r="U317" s="83"/>
    </row>
    <row r="318">
      <c r="U318" s="83"/>
    </row>
    <row r="319">
      <c r="U319" s="83"/>
    </row>
    <row r="320">
      <c r="U320" s="83"/>
    </row>
    <row r="321">
      <c r="U321" s="83"/>
    </row>
    <row r="322">
      <c r="U322" s="83"/>
    </row>
    <row r="323">
      <c r="U323" s="83"/>
    </row>
    <row r="324">
      <c r="U324" s="83"/>
    </row>
    <row r="325">
      <c r="U325" s="83"/>
    </row>
    <row r="326">
      <c r="U326" s="83"/>
    </row>
    <row r="327">
      <c r="U327" s="83"/>
    </row>
    <row r="328">
      <c r="U328" s="83"/>
    </row>
    <row r="329">
      <c r="U329" s="83"/>
    </row>
    <row r="330">
      <c r="U330" s="83"/>
    </row>
    <row r="331">
      <c r="U331" s="83"/>
    </row>
    <row r="332">
      <c r="U332" s="83"/>
    </row>
    <row r="333">
      <c r="U333" s="83"/>
    </row>
    <row r="334">
      <c r="U334" s="83"/>
    </row>
    <row r="335">
      <c r="U335" s="83"/>
    </row>
    <row r="336">
      <c r="U336" s="83"/>
    </row>
    <row r="337">
      <c r="U337" s="83"/>
    </row>
    <row r="338">
      <c r="U338" s="83"/>
    </row>
    <row r="339">
      <c r="U339" s="83"/>
    </row>
    <row r="340">
      <c r="U340" s="83"/>
    </row>
    <row r="341">
      <c r="U341" s="83"/>
    </row>
    <row r="342">
      <c r="U342" s="83"/>
    </row>
    <row r="343">
      <c r="U343" s="83"/>
    </row>
    <row r="344">
      <c r="U344" s="83"/>
    </row>
    <row r="345">
      <c r="U345" s="83"/>
    </row>
    <row r="346">
      <c r="U346" s="83"/>
    </row>
    <row r="347">
      <c r="U347" s="83"/>
    </row>
    <row r="348">
      <c r="U348" s="83"/>
    </row>
    <row r="349">
      <c r="U349" s="83"/>
    </row>
    <row r="350">
      <c r="U350" s="83"/>
    </row>
    <row r="351">
      <c r="U351" s="83"/>
    </row>
    <row r="352">
      <c r="U352" s="83"/>
    </row>
    <row r="353">
      <c r="U353" s="83"/>
    </row>
    <row r="354">
      <c r="U354" s="83"/>
    </row>
    <row r="355">
      <c r="U355" s="83"/>
    </row>
    <row r="356">
      <c r="U356" s="83"/>
    </row>
    <row r="357">
      <c r="U357" s="83"/>
    </row>
    <row r="358">
      <c r="U358" s="83"/>
    </row>
    <row r="359">
      <c r="U359" s="83"/>
    </row>
    <row r="360">
      <c r="U360" s="83"/>
    </row>
    <row r="361">
      <c r="U361" s="83"/>
    </row>
    <row r="362">
      <c r="U362" s="83"/>
    </row>
    <row r="363">
      <c r="U363" s="83"/>
    </row>
    <row r="364">
      <c r="U364" s="83"/>
    </row>
    <row r="365">
      <c r="U365" s="83"/>
    </row>
    <row r="366">
      <c r="U366" s="83"/>
    </row>
    <row r="367">
      <c r="U367" s="83"/>
    </row>
    <row r="368">
      <c r="U368" s="83"/>
    </row>
    <row r="369">
      <c r="U369" s="83"/>
    </row>
    <row r="370">
      <c r="U370" s="83"/>
    </row>
    <row r="371">
      <c r="U371" s="83"/>
    </row>
    <row r="372">
      <c r="U372" s="83"/>
    </row>
    <row r="373">
      <c r="U373" s="83"/>
    </row>
    <row r="374">
      <c r="U374" s="83"/>
    </row>
    <row r="375">
      <c r="U375" s="83"/>
    </row>
    <row r="376">
      <c r="U376" s="83"/>
    </row>
    <row r="377">
      <c r="U377" s="83"/>
    </row>
    <row r="378">
      <c r="U378" s="83"/>
    </row>
    <row r="379">
      <c r="U379" s="83"/>
    </row>
    <row r="380">
      <c r="U380" s="83"/>
    </row>
    <row r="381">
      <c r="U381" s="83"/>
    </row>
    <row r="382">
      <c r="U382" s="83"/>
    </row>
    <row r="383">
      <c r="U383" s="83"/>
    </row>
    <row r="384">
      <c r="U384" s="83"/>
    </row>
    <row r="385">
      <c r="U385" s="83"/>
    </row>
    <row r="386">
      <c r="U386" s="83"/>
    </row>
    <row r="387">
      <c r="U387" s="83"/>
    </row>
    <row r="388">
      <c r="U388" s="83"/>
    </row>
    <row r="389">
      <c r="U389" s="83"/>
    </row>
    <row r="390">
      <c r="U390" s="83"/>
    </row>
    <row r="391">
      <c r="U391" s="83"/>
    </row>
    <row r="392">
      <c r="U392" s="83"/>
    </row>
    <row r="393">
      <c r="U393" s="83"/>
    </row>
    <row r="394">
      <c r="U394" s="83"/>
    </row>
    <row r="395">
      <c r="U395" s="83"/>
    </row>
    <row r="396">
      <c r="U396" s="83"/>
    </row>
    <row r="397">
      <c r="U397" s="83"/>
    </row>
    <row r="398">
      <c r="U398" s="83"/>
    </row>
    <row r="399">
      <c r="U399" s="83"/>
    </row>
    <row r="400">
      <c r="U400" s="83"/>
    </row>
    <row r="401">
      <c r="U401" s="83"/>
    </row>
    <row r="402">
      <c r="U402" s="83"/>
    </row>
    <row r="403">
      <c r="U403" s="83"/>
    </row>
    <row r="404">
      <c r="U404" s="83"/>
    </row>
    <row r="405">
      <c r="U405" s="83"/>
    </row>
    <row r="406">
      <c r="U406" s="83"/>
    </row>
    <row r="407">
      <c r="U407" s="83"/>
    </row>
    <row r="408">
      <c r="U408" s="83"/>
    </row>
    <row r="409">
      <c r="U409" s="83"/>
    </row>
    <row r="410">
      <c r="U410" s="83"/>
    </row>
    <row r="411">
      <c r="U411" s="83"/>
    </row>
    <row r="412">
      <c r="U412" s="83"/>
    </row>
    <row r="413">
      <c r="U413" s="83"/>
    </row>
    <row r="414">
      <c r="U414" s="83"/>
    </row>
    <row r="415">
      <c r="U415" s="83"/>
    </row>
    <row r="416">
      <c r="U416" s="83"/>
    </row>
    <row r="417">
      <c r="U417" s="83"/>
    </row>
    <row r="418">
      <c r="U418" s="83"/>
    </row>
    <row r="419">
      <c r="U419" s="83"/>
    </row>
    <row r="420">
      <c r="U420" s="83"/>
    </row>
    <row r="421">
      <c r="U421" s="83"/>
    </row>
    <row r="422">
      <c r="U422" s="83"/>
    </row>
    <row r="423">
      <c r="U423" s="83"/>
    </row>
    <row r="424">
      <c r="U424" s="83"/>
    </row>
    <row r="425">
      <c r="U425" s="83"/>
    </row>
    <row r="426">
      <c r="U426" s="83"/>
    </row>
    <row r="427">
      <c r="U427" s="83"/>
    </row>
    <row r="428">
      <c r="U428" s="83"/>
    </row>
    <row r="429">
      <c r="U429" s="83"/>
    </row>
    <row r="430">
      <c r="U430" s="83"/>
    </row>
    <row r="431">
      <c r="U431" s="83"/>
    </row>
    <row r="432">
      <c r="U432" s="83"/>
    </row>
    <row r="433">
      <c r="U433" s="83"/>
    </row>
    <row r="434">
      <c r="U434" s="83"/>
    </row>
    <row r="435">
      <c r="U435" s="83"/>
    </row>
    <row r="436">
      <c r="U436" s="83"/>
    </row>
    <row r="437">
      <c r="U437" s="83"/>
    </row>
    <row r="438">
      <c r="U438" s="83"/>
    </row>
    <row r="439">
      <c r="U439" s="83"/>
    </row>
    <row r="440">
      <c r="U440" s="83"/>
    </row>
    <row r="441">
      <c r="U441" s="83"/>
    </row>
    <row r="442">
      <c r="U442" s="83"/>
    </row>
    <row r="443">
      <c r="U443" s="83"/>
    </row>
    <row r="444">
      <c r="U444" s="83"/>
    </row>
    <row r="445">
      <c r="U445" s="83"/>
    </row>
    <row r="446">
      <c r="U446" s="83"/>
    </row>
    <row r="447">
      <c r="U447" s="83"/>
    </row>
    <row r="448">
      <c r="U448" s="83"/>
    </row>
    <row r="449">
      <c r="U449" s="83"/>
    </row>
    <row r="450">
      <c r="U450" s="83"/>
    </row>
    <row r="451">
      <c r="U451" s="83"/>
    </row>
    <row r="452">
      <c r="U452" s="83"/>
    </row>
    <row r="453">
      <c r="U453" s="83"/>
    </row>
    <row r="454">
      <c r="U454" s="83"/>
    </row>
    <row r="455">
      <c r="U455" s="83"/>
    </row>
    <row r="456">
      <c r="U456" s="83"/>
    </row>
    <row r="457">
      <c r="U457" s="83"/>
    </row>
    <row r="458">
      <c r="U458" s="83"/>
    </row>
    <row r="459">
      <c r="U459" s="83"/>
    </row>
    <row r="460">
      <c r="U460" s="83"/>
    </row>
    <row r="461">
      <c r="U461" s="83"/>
    </row>
    <row r="462">
      <c r="U462" s="83"/>
    </row>
    <row r="463">
      <c r="U463" s="83"/>
    </row>
    <row r="464">
      <c r="U464" s="83"/>
    </row>
    <row r="465">
      <c r="U465" s="83"/>
    </row>
    <row r="466">
      <c r="U466" s="83"/>
    </row>
    <row r="467">
      <c r="U467" s="83"/>
    </row>
    <row r="468">
      <c r="U468" s="83"/>
    </row>
    <row r="469">
      <c r="U469" s="83"/>
    </row>
    <row r="470">
      <c r="U470" s="83"/>
    </row>
    <row r="471">
      <c r="U471" s="83"/>
    </row>
    <row r="472">
      <c r="U472" s="83"/>
    </row>
    <row r="473">
      <c r="U473" s="83"/>
    </row>
    <row r="474">
      <c r="U474" s="83"/>
    </row>
    <row r="475">
      <c r="U475" s="83"/>
    </row>
    <row r="476">
      <c r="U476" s="83"/>
    </row>
    <row r="477">
      <c r="U477" s="83"/>
    </row>
    <row r="478">
      <c r="U478" s="83"/>
    </row>
    <row r="479">
      <c r="U479" s="83"/>
    </row>
    <row r="480">
      <c r="U480" s="83"/>
    </row>
    <row r="481">
      <c r="U481" s="83"/>
    </row>
    <row r="482">
      <c r="U482" s="83"/>
    </row>
    <row r="483">
      <c r="U483" s="83"/>
    </row>
    <row r="484">
      <c r="U484" s="83"/>
    </row>
    <row r="485">
      <c r="U485" s="83"/>
    </row>
    <row r="486">
      <c r="U486" s="83"/>
    </row>
    <row r="487">
      <c r="U487" s="83"/>
    </row>
    <row r="488">
      <c r="U488" s="83"/>
    </row>
    <row r="489">
      <c r="U489" s="83"/>
    </row>
    <row r="490">
      <c r="U490" s="83"/>
    </row>
    <row r="491">
      <c r="U491" s="83"/>
    </row>
    <row r="492">
      <c r="U492" s="83"/>
    </row>
    <row r="493">
      <c r="U493" s="83"/>
    </row>
    <row r="494">
      <c r="U494" s="83"/>
    </row>
    <row r="495">
      <c r="U495" s="83"/>
    </row>
    <row r="496">
      <c r="U496" s="83"/>
    </row>
    <row r="497">
      <c r="U497" s="83"/>
    </row>
    <row r="498">
      <c r="U498" s="83"/>
    </row>
    <row r="499">
      <c r="U499" s="83"/>
    </row>
    <row r="500">
      <c r="U500" s="83"/>
    </row>
    <row r="501">
      <c r="U501" s="83"/>
    </row>
    <row r="502">
      <c r="U502" s="83"/>
    </row>
    <row r="503">
      <c r="U503" s="83"/>
    </row>
    <row r="504">
      <c r="U504" s="83"/>
    </row>
    <row r="505">
      <c r="U505" s="83"/>
    </row>
    <row r="506">
      <c r="U506" s="83"/>
    </row>
    <row r="507">
      <c r="U507" s="83"/>
    </row>
    <row r="508">
      <c r="U508" s="83"/>
    </row>
    <row r="509">
      <c r="U509" s="83"/>
    </row>
    <row r="510">
      <c r="U510" s="83"/>
    </row>
    <row r="511">
      <c r="U511" s="83"/>
    </row>
    <row r="512">
      <c r="U512" s="83"/>
    </row>
    <row r="513">
      <c r="U513" s="83"/>
    </row>
    <row r="514">
      <c r="U514" s="83"/>
    </row>
    <row r="515">
      <c r="U515" s="83"/>
    </row>
    <row r="516">
      <c r="U516" s="83"/>
    </row>
    <row r="517">
      <c r="U517" s="83"/>
    </row>
    <row r="518">
      <c r="U518" s="83"/>
    </row>
    <row r="519">
      <c r="U519" s="83"/>
    </row>
    <row r="520">
      <c r="U520" s="83"/>
    </row>
    <row r="521">
      <c r="U521" s="83"/>
    </row>
    <row r="522">
      <c r="U522" s="83"/>
    </row>
    <row r="523">
      <c r="U523" s="83"/>
    </row>
    <row r="524">
      <c r="U524" s="83"/>
    </row>
    <row r="525">
      <c r="U525" s="83"/>
    </row>
    <row r="526">
      <c r="U526" s="83"/>
    </row>
    <row r="527">
      <c r="U527" s="83"/>
    </row>
    <row r="528">
      <c r="U528" s="83"/>
    </row>
    <row r="529">
      <c r="U529" s="83"/>
    </row>
    <row r="530">
      <c r="U530" s="83"/>
    </row>
    <row r="531">
      <c r="U531" s="83"/>
    </row>
    <row r="532">
      <c r="U532" s="83"/>
    </row>
    <row r="533">
      <c r="U533" s="83"/>
    </row>
    <row r="534">
      <c r="U534" s="83"/>
    </row>
    <row r="535">
      <c r="U535" s="83"/>
    </row>
    <row r="536">
      <c r="U536" s="83"/>
    </row>
    <row r="537">
      <c r="U537" s="83"/>
    </row>
    <row r="538">
      <c r="U538" s="83"/>
    </row>
    <row r="539">
      <c r="U539" s="83"/>
    </row>
    <row r="540">
      <c r="U540" s="83"/>
    </row>
    <row r="541">
      <c r="U541" s="83"/>
    </row>
    <row r="542">
      <c r="U542" s="83"/>
    </row>
    <row r="543">
      <c r="U543" s="83"/>
    </row>
    <row r="544">
      <c r="U544" s="83"/>
    </row>
    <row r="545">
      <c r="U545" s="83"/>
    </row>
    <row r="546">
      <c r="U546" s="83"/>
    </row>
    <row r="547">
      <c r="U547" s="83"/>
    </row>
    <row r="548">
      <c r="U548" s="83"/>
    </row>
    <row r="549">
      <c r="U549" s="83"/>
    </row>
    <row r="550">
      <c r="U550" s="83"/>
    </row>
    <row r="551">
      <c r="U551" s="83"/>
    </row>
    <row r="552">
      <c r="U552" s="83"/>
    </row>
    <row r="553">
      <c r="U553" s="83"/>
    </row>
    <row r="554">
      <c r="U554" s="83"/>
    </row>
    <row r="555">
      <c r="U555" s="83"/>
    </row>
    <row r="556">
      <c r="U556" s="83"/>
    </row>
    <row r="557">
      <c r="U557" s="83"/>
    </row>
    <row r="558">
      <c r="U558" s="83"/>
    </row>
    <row r="559">
      <c r="U559" s="83"/>
    </row>
    <row r="560">
      <c r="U560" s="83"/>
    </row>
    <row r="561">
      <c r="U561" s="83"/>
    </row>
    <row r="562">
      <c r="U562" s="83"/>
    </row>
    <row r="563">
      <c r="U563" s="83"/>
    </row>
    <row r="564">
      <c r="U564" s="83"/>
    </row>
    <row r="565">
      <c r="U565" s="83"/>
    </row>
    <row r="566">
      <c r="U566" s="83"/>
    </row>
    <row r="567">
      <c r="U567" s="83"/>
    </row>
    <row r="568">
      <c r="U568" s="83"/>
    </row>
    <row r="569">
      <c r="U569" s="83"/>
    </row>
    <row r="570">
      <c r="U570" s="83"/>
    </row>
    <row r="571">
      <c r="U571" s="83"/>
    </row>
    <row r="572">
      <c r="U572" s="83"/>
    </row>
    <row r="573">
      <c r="U573" s="83"/>
    </row>
    <row r="574">
      <c r="U574" s="83"/>
    </row>
    <row r="575">
      <c r="U575" s="83"/>
    </row>
    <row r="576">
      <c r="U576" s="83"/>
    </row>
    <row r="577">
      <c r="U577" s="83"/>
    </row>
    <row r="578">
      <c r="U578" s="83"/>
    </row>
    <row r="579">
      <c r="U579" s="83"/>
    </row>
    <row r="580">
      <c r="U580" s="83"/>
    </row>
    <row r="581">
      <c r="U581" s="83"/>
    </row>
    <row r="582">
      <c r="U582" s="83"/>
    </row>
    <row r="583">
      <c r="U583" s="83"/>
    </row>
    <row r="584">
      <c r="U584" s="83"/>
    </row>
    <row r="585">
      <c r="U585" s="83"/>
    </row>
    <row r="586">
      <c r="U586" s="83"/>
    </row>
    <row r="587">
      <c r="U587" s="83"/>
    </row>
    <row r="588">
      <c r="U588" s="83"/>
    </row>
    <row r="589">
      <c r="U589" s="83"/>
    </row>
    <row r="590">
      <c r="U590" s="83"/>
    </row>
    <row r="591">
      <c r="U591" s="83"/>
    </row>
    <row r="592">
      <c r="U592" s="83"/>
    </row>
    <row r="593">
      <c r="U593" s="83"/>
    </row>
    <row r="594">
      <c r="U594" s="83"/>
    </row>
    <row r="595">
      <c r="U595" s="83"/>
    </row>
    <row r="596">
      <c r="U596" s="83"/>
    </row>
    <row r="597">
      <c r="U597" s="83"/>
    </row>
    <row r="598">
      <c r="U598" s="83"/>
    </row>
    <row r="599">
      <c r="U599" s="83"/>
    </row>
    <row r="600">
      <c r="U600" s="83"/>
    </row>
    <row r="601">
      <c r="U601" s="83"/>
    </row>
    <row r="602">
      <c r="U602" s="83"/>
    </row>
    <row r="603">
      <c r="U603" s="83"/>
    </row>
    <row r="604">
      <c r="U604" s="83"/>
    </row>
    <row r="605">
      <c r="U605" s="83"/>
    </row>
    <row r="606">
      <c r="U606" s="83"/>
    </row>
    <row r="607">
      <c r="U607" s="83"/>
    </row>
    <row r="608">
      <c r="U608" s="83"/>
    </row>
    <row r="609">
      <c r="U609" s="83"/>
    </row>
    <row r="610">
      <c r="U610" s="83"/>
    </row>
    <row r="611">
      <c r="U611" s="83"/>
    </row>
    <row r="612">
      <c r="U612" s="83"/>
    </row>
    <row r="613">
      <c r="U613" s="83"/>
    </row>
    <row r="614">
      <c r="U614" s="83"/>
    </row>
    <row r="615">
      <c r="U615" s="83"/>
    </row>
    <row r="616">
      <c r="U616" s="83"/>
    </row>
    <row r="617">
      <c r="U617" s="83"/>
    </row>
    <row r="618">
      <c r="U618" s="83"/>
    </row>
    <row r="619">
      <c r="U619" s="83"/>
    </row>
    <row r="620">
      <c r="U620" s="83"/>
    </row>
    <row r="621">
      <c r="U621" s="83"/>
    </row>
    <row r="622">
      <c r="U622" s="83"/>
    </row>
    <row r="623">
      <c r="U623" s="83"/>
    </row>
    <row r="624">
      <c r="U624" s="83"/>
    </row>
    <row r="625">
      <c r="U625" s="83"/>
    </row>
    <row r="626">
      <c r="U626" s="83"/>
    </row>
    <row r="627">
      <c r="U627" s="83"/>
    </row>
    <row r="628">
      <c r="U628" s="83"/>
    </row>
    <row r="629">
      <c r="U629" s="83"/>
    </row>
    <row r="630">
      <c r="U630" s="83"/>
    </row>
    <row r="631">
      <c r="U631" s="83"/>
    </row>
    <row r="632">
      <c r="U632" s="83"/>
    </row>
    <row r="633">
      <c r="U633" s="83"/>
    </row>
    <row r="634">
      <c r="U634" s="83"/>
    </row>
    <row r="635">
      <c r="U635" s="83"/>
    </row>
    <row r="636">
      <c r="U636" s="83"/>
    </row>
    <row r="637">
      <c r="U637" s="83"/>
    </row>
    <row r="638">
      <c r="U638" s="83"/>
    </row>
    <row r="639">
      <c r="U639" s="83"/>
    </row>
    <row r="640">
      <c r="U640" s="83"/>
    </row>
    <row r="641">
      <c r="U641" s="83"/>
    </row>
    <row r="642">
      <c r="U642" s="83"/>
    </row>
    <row r="643">
      <c r="U643" s="83"/>
    </row>
    <row r="644">
      <c r="U644" s="83"/>
    </row>
    <row r="645">
      <c r="U645" s="83"/>
    </row>
    <row r="646">
      <c r="U646" s="83"/>
    </row>
    <row r="647">
      <c r="U647" s="83"/>
    </row>
    <row r="648">
      <c r="U648" s="83"/>
    </row>
    <row r="649">
      <c r="U649" s="83"/>
    </row>
    <row r="650">
      <c r="U650" s="83"/>
    </row>
    <row r="651">
      <c r="U651" s="83"/>
    </row>
    <row r="652">
      <c r="U652" s="83"/>
    </row>
    <row r="653">
      <c r="U653" s="83"/>
    </row>
    <row r="654">
      <c r="U654" s="83"/>
    </row>
    <row r="655">
      <c r="U655" s="83"/>
    </row>
    <row r="656">
      <c r="U656" s="83"/>
    </row>
    <row r="657">
      <c r="U657" s="83"/>
    </row>
    <row r="658">
      <c r="U658" s="83"/>
    </row>
    <row r="659">
      <c r="U659" s="83"/>
    </row>
    <row r="660">
      <c r="U660" s="83"/>
    </row>
    <row r="661">
      <c r="U661" s="83"/>
    </row>
    <row r="662">
      <c r="U662" s="83"/>
    </row>
    <row r="663">
      <c r="U663" s="83"/>
    </row>
    <row r="664">
      <c r="U664" s="83"/>
    </row>
    <row r="665">
      <c r="U665" s="83"/>
    </row>
    <row r="666">
      <c r="U666" s="83"/>
    </row>
    <row r="667">
      <c r="U667" s="83"/>
    </row>
    <row r="668">
      <c r="U668" s="83"/>
    </row>
    <row r="669">
      <c r="U669" s="83"/>
    </row>
    <row r="670">
      <c r="U670" s="83"/>
    </row>
    <row r="671">
      <c r="U671" s="83"/>
    </row>
    <row r="672">
      <c r="U672" s="83"/>
    </row>
    <row r="673">
      <c r="U673" s="83"/>
    </row>
    <row r="674">
      <c r="U674" s="83"/>
    </row>
    <row r="675">
      <c r="U675" s="83"/>
    </row>
    <row r="676">
      <c r="U676" s="83"/>
    </row>
    <row r="677">
      <c r="U677" s="83"/>
    </row>
    <row r="678">
      <c r="U678" s="83"/>
    </row>
    <row r="679">
      <c r="U679" s="83"/>
    </row>
    <row r="680">
      <c r="U680" s="83"/>
    </row>
    <row r="681">
      <c r="U681" s="83"/>
    </row>
    <row r="682">
      <c r="U682" s="83"/>
    </row>
    <row r="683">
      <c r="U683" s="83"/>
    </row>
    <row r="684">
      <c r="U684" s="83"/>
    </row>
    <row r="685">
      <c r="U685" s="83"/>
    </row>
    <row r="686">
      <c r="U686" s="83"/>
    </row>
    <row r="687">
      <c r="U687" s="83"/>
    </row>
    <row r="688">
      <c r="U688" s="83"/>
    </row>
    <row r="689">
      <c r="U689" s="83"/>
    </row>
    <row r="690">
      <c r="U690" s="83"/>
    </row>
    <row r="691">
      <c r="U691" s="83"/>
    </row>
    <row r="692">
      <c r="U692" s="83"/>
    </row>
    <row r="693">
      <c r="U693" s="83"/>
    </row>
    <row r="694">
      <c r="U694" s="83"/>
    </row>
    <row r="695">
      <c r="U695" s="83"/>
    </row>
    <row r="696">
      <c r="U696" s="83"/>
    </row>
    <row r="697">
      <c r="U697" s="83"/>
    </row>
    <row r="698">
      <c r="U698" s="83"/>
    </row>
    <row r="699">
      <c r="U699" s="83"/>
    </row>
    <row r="700">
      <c r="U700" s="83"/>
    </row>
    <row r="701">
      <c r="U701" s="83"/>
    </row>
    <row r="702">
      <c r="U702" s="83"/>
    </row>
    <row r="703">
      <c r="U703" s="83"/>
    </row>
    <row r="704">
      <c r="U704" s="83"/>
    </row>
    <row r="705">
      <c r="U705" s="83"/>
    </row>
    <row r="706">
      <c r="U706" s="83"/>
    </row>
    <row r="707">
      <c r="U707" s="83"/>
    </row>
    <row r="708">
      <c r="U708" s="83"/>
    </row>
    <row r="709">
      <c r="U709" s="83"/>
    </row>
    <row r="710">
      <c r="U710" s="83"/>
    </row>
    <row r="711">
      <c r="U711" s="83"/>
    </row>
    <row r="712">
      <c r="U712" s="83"/>
    </row>
    <row r="713">
      <c r="U713" s="83"/>
    </row>
    <row r="714">
      <c r="U714" s="83"/>
    </row>
    <row r="715">
      <c r="U715" s="83"/>
    </row>
    <row r="716">
      <c r="U716" s="83"/>
    </row>
    <row r="717">
      <c r="U717" s="83"/>
    </row>
    <row r="718">
      <c r="U718" s="83"/>
    </row>
    <row r="719">
      <c r="U719" s="83"/>
    </row>
    <row r="720">
      <c r="U720" s="83"/>
    </row>
    <row r="721">
      <c r="U721" s="83"/>
    </row>
    <row r="722">
      <c r="U722" s="83"/>
    </row>
    <row r="723">
      <c r="U723" s="83"/>
    </row>
    <row r="724">
      <c r="U724" s="83"/>
    </row>
    <row r="725">
      <c r="U725" s="83"/>
    </row>
    <row r="726">
      <c r="U726" s="83"/>
    </row>
    <row r="727">
      <c r="U727" s="83"/>
    </row>
    <row r="728">
      <c r="U728" s="83"/>
    </row>
    <row r="729">
      <c r="U729" s="83"/>
    </row>
    <row r="730">
      <c r="U730" s="83"/>
    </row>
    <row r="731">
      <c r="U731" s="83"/>
    </row>
    <row r="732">
      <c r="U732" s="83"/>
    </row>
    <row r="733">
      <c r="U733" s="83"/>
    </row>
    <row r="734">
      <c r="U734" s="83"/>
    </row>
    <row r="735">
      <c r="U735" s="83"/>
    </row>
    <row r="736">
      <c r="U736" s="83"/>
    </row>
    <row r="737">
      <c r="U737" s="83"/>
    </row>
    <row r="738">
      <c r="U738" s="83"/>
    </row>
    <row r="739">
      <c r="U739" s="83"/>
    </row>
    <row r="740">
      <c r="U740" s="83"/>
    </row>
    <row r="741">
      <c r="U741" s="83"/>
    </row>
    <row r="742">
      <c r="U742" s="83"/>
    </row>
    <row r="743">
      <c r="U743" s="83"/>
    </row>
    <row r="744">
      <c r="U744" s="83"/>
    </row>
    <row r="745">
      <c r="U745" s="83"/>
    </row>
    <row r="746">
      <c r="U746" s="83"/>
    </row>
    <row r="747">
      <c r="U747" s="83"/>
    </row>
    <row r="748">
      <c r="U748" s="83"/>
    </row>
    <row r="749">
      <c r="U749" s="83"/>
    </row>
    <row r="750">
      <c r="U750" s="83"/>
    </row>
    <row r="751">
      <c r="U751" s="83"/>
    </row>
    <row r="752">
      <c r="U752" s="83"/>
    </row>
    <row r="753">
      <c r="U753" s="83"/>
    </row>
    <row r="754">
      <c r="U754" s="83"/>
    </row>
    <row r="755">
      <c r="U755" s="83"/>
    </row>
    <row r="756">
      <c r="U756" s="83"/>
    </row>
    <row r="757">
      <c r="U757" s="83"/>
    </row>
    <row r="758">
      <c r="U758" s="83"/>
    </row>
    <row r="759">
      <c r="U759" s="83"/>
    </row>
    <row r="760">
      <c r="U760" s="83"/>
    </row>
    <row r="761">
      <c r="U761" s="83"/>
    </row>
    <row r="762">
      <c r="U762" s="83"/>
    </row>
    <row r="763">
      <c r="U763" s="83"/>
    </row>
    <row r="764">
      <c r="U764" s="83"/>
    </row>
    <row r="765">
      <c r="U765" s="83"/>
    </row>
    <row r="766">
      <c r="U766" s="83"/>
    </row>
    <row r="767">
      <c r="U767" s="83"/>
    </row>
    <row r="768">
      <c r="U768" s="83"/>
    </row>
    <row r="769">
      <c r="U769" s="83"/>
    </row>
    <row r="770">
      <c r="U770" s="83"/>
    </row>
    <row r="771">
      <c r="U771" s="83"/>
    </row>
    <row r="772">
      <c r="U772" s="83"/>
    </row>
    <row r="773">
      <c r="U773" s="83"/>
    </row>
    <row r="774">
      <c r="U774" s="83"/>
    </row>
    <row r="775">
      <c r="U775" s="83"/>
    </row>
    <row r="776">
      <c r="U776" s="83"/>
    </row>
    <row r="777">
      <c r="U777" s="83"/>
    </row>
    <row r="778">
      <c r="U778" s="83"/>
    </row>
    <row r="779">
      <c r="U779" s="83"/>
    </row>
    <row r="780">
      <c r="U780" s="83"/>
    </row>
    <row r="781">
      <c r="U781" s="83"/>
    </row>
    <row r="782">
      <c r="U782" s="83"/>
    </row>
    <row r="783">
      <c r="U783" s="83"/>
    </row>
    <row r="784">
      <c r="U784" s="83"/>
    </row>
    <row r="785">
      <c r="U785" s="83"/>
    </row>
    <row r="786">
      <c r="U786" s="83"/>
    </row>
    <row r="787">
      <c r="U787" s="83"/>
    </row>
    <row r="788">
      <c r="U788" s="83"/>
    </row>
    <row r="789">
      <c r="U789" s="83"/>
    </row>
    <row r="790">
      <c r="U790" s="83"/>
    </row>
    <row r="791">
      <c r="U791" s="83"/>
    </row>
    <row r="792">
      <c r="U792" s="83"/>
    </row>
    <row r="793">
      <c r="U793" s="83"/>
    </row>
    <row r="794">
      <c r="U794" s="83"/>
    </row>
    <row r="795">
      <c r="U795" s="83"/>
    </row>
    <row r="796">
      <c r="U796" s="83"/>
    </row>
    <row r="797">
      <c r="U797" s="83"/>
    </row>
    <row r="798">
      <c r="U798" s="83"/>
    </row>
    <row r="799">
      <c r="U799" s="83"/>
    </row>
    <row r="800">
      <c r="U800" s="83"/>
    </row>
    <row r="801">
      <c r="U801" s="83"/>
    </row>
    <row r="802">
      <c r="U802" s="83"/>
    </row>
    <row r="803">
      <c r="U803" s="83"/>
    </row>
    <row r="804">
      <c r="U804" s="83"/>
    </row>
    <row r="805">
      <c r="U805" s="83"/>
    </row>
    <row r="806">
      <c r="U806" s="83"/>
    </row>
    <row r="807">
      <c r="U807" s="83"/>
    </row>
    <row r="808">
      <c r="U808" s="83"/>
    </row>
    <row r="809">
      <c r="U809" s="83"/>
    </row>
    <row r="810">
      <c r="U810" s="83"/>
    </row>
    <row r="811">
      <c r="U811" s="83"/>
    </row>
    <row r="812">
      <c r="U812" s="83"/>
    </row>
    <row r="813">
      <c r="U813" s="83"/>
    </row>
    <row r="814">
      <c r="U814" s="83"/>
    </row>
    <row r="815">
      <c r="U815" s="83"/>
    </row>
    <row r="816">
      <c r="U816" s="83"/>
    </row>
    <row r="817">
      <c r="U817" s="83"/>
    </row>
    <row r="818">
      <c r="U818" s="83"/>
    </row>
    <row r="819">
      <c r="U819" s="83"/>
    </row>
    <row r="820">
      <c r="U820" s="83"/>
    </row>
    <row r="821">
      <c r="U821" s="83"/>
    </row>
    <row r="822">
      <c r="U822" s="83"/>
    </row>
    <row r="823">
      <c r="U823" s="83"/>
    </row>
    <row r="824">
      <c r="U824" s="83"/>
    </row>
    <row r="825">
      <c r="U825" s="83"/>
    </row>
    <row r="826">
      <c r="U826" s="83"/>
    </row>
    <row r="827">
      <c r="U827" s="83"/>
    </row>
    <row r="828">
      <c r="U828" s="83"/>
    </row>
    <row r="829">
      <c r="U829" s="83"/>
    </row>
    <row r="830">
      <c r="U830" s="83"/>
    </row>
    <row r="831">
      <c r="U831" s="83"/>
    </row>
    <row r="832">
      <c r="U832" s="83"/>
    </row>
    <row r="833">
      <c r="U833" s="83"/>
    </row>
    <row r="834">
      <c r="U834" s="83"/>
    </row>
    <row r="835">
      <c r="U835" s="83"/>
    </row>
    <row r="836">
      <c r="U836" s="83"/>
    </row>
    <row r="837">
      <c r="U837" s="83"/>
    </row>
    <row r="838">
      <c r="U838" s="83"/>
    </row>
    <row r="839">
      <c r="U839" s="83"/>
    </row>
    <row r="840">
      <c r="U840" s="83"/>
    </row>
    <row r="841">
      <c r="U841" s="83"/>
    </row>
    <row r="842">
      <c r="U842" s="83"/>
    </row>
    <row r="843">
      <c r="U843" s="83"/>
    </row>
    <row r="844">
      <c r="U844" s="83"/>
    </row>
    <row r="845">
      <c r="U845" s="83"/>
    </row>
    <row r="846">
      <c r="U846" s="83"/>
    </row>
    <row r="847">
      <c r="U847" s="83"/>
    </row>
    <row r="848">
      <c r="U848" s="83"/>
    </row>
    <row r="849">
      <c r="U849" s="83"/>
    </row>
    <row r="850">
      <c r="U850" s="83"/>
    </row>
    <row r="851">
      <c r="U851" s="83"/>
    </row>
    <row r="852">
      <c r="U852" s="83"/>
    </row>
    <row r="853">
      <c r="U853" s="83"/>
    </row>
    <row r="854">
      <c r="U854" s="83"/>
    </row>
    <row r="855">
      <c r="U855" s="83"/>
    </row>
    <row r="856">
      <c r="U856" s="83"/>
    </row>
    <row r="857">
      <c r="U857" s="83"/>
    </row>
    <row r="858">
      <c r="U858" s="83"/>
    </row>
    <row r="859">
      <c r="U859" s="83"/>
    </row>
    <row r="860">
      <c r="U860" s="83"/>
    </row>
    <row r="861">
      <c r="U861" s="83"/>
    </row>
    <row r="862">
      <c r="U862" s="83"/>
    </row>
    <row r="863">
      <c r="U863" s="83"/>
    </row>
    <row r="864">
      <c r="U864" s="83"/>
    </row>
    <row r="865">
      <c r="U865" s="83"/>
    </row>
    <row r="866">
      <c r="U866" s="83"/>
    </row>
    <row r="867">
      <c r="U867" s="83"/>
    </row>
    <row r="868">
      <c r="U868" s="83"/>
    </row>
    <row r="869">
      <c r="U869" s="83"/>
    </row>
    <row r="870">
      <c r="U870" s="83"/>
    </row>
    <row r="871">
      <c r="U871" s="83"/>
    </row>
    <row r="872">
      <c r="U872" s="83"/>
    </row>
    <row r="873">
      <c r="U873" s="83"/>
    </row>
    <row r="874">
      <c r="U874" s="83"/>
    </row>
    <row r="875">
      <c r="U875" s="83"/>
    </row>
    <row r="876">
      <c r="U876" s="83"/>
    </row>
    <row r="877">
      <c r="U877" s="83"/>
    </row>
    <row r="878">
      <c r="U878" s="83"/>
    </row>
    <row r="879">
      <c r="U879" s="83"/>
    </row>
    <row r="880">
      <c r="U880" s="83"/>
    </row>
    <row r="881">
      <c r="U881" s="83"/>
    </row>
    <row r="882">
      <c r="U882" s="83"/>
    </row>
    <row r="883">
      <c r="U883" s="83"/>
    </row>
    <row r="884">
      <c r="U884" s="83"/>
    </row>
    <row r="885">
      <c r="U885" s="83"/>
    </row>
    <row r="886">
      <c r="U886" s="83"/>
    </row>
    <row r="887">
      <c r="U887" s="83"/>
    </row>
    <row r="888">
      <c r="U888" s="83"/>
    </row>
    <row r="889">
      <c r="U889" s="83"/>
    </row>
    <row r="890">
      <c r="U890" s="83"/>
    </row>
    <row r="891">
      <c r="U891" s="83"/>
    </row>
    <row r="892">
      <c r="U892" s="83"/>
    </row>
    <row r="893">
      <c r="U893" s="83"/>
    </row>
    <row r="894">
      <c r="U894" s="83"/>
    </row>
    <row r="895">
      <c r="U895" s="83"/>
    </row>
    <row r="896">
      <c r="U896" s="83"/>
    </row>
    <row r="897">
      <c r="U897" s="83"/>
    </row>
    <row r="898">
      <c r="U898" s="83"/>
    </row>
    <row r="899">
      <c r="U899" s="83"/>
    </row>
    <row r="900">
      <c r="U900" s="83"/>
    </row>
    <row r="901">
      <c r="U901" s="83"/>
    </row>
    <row r="902">
      <c r="U902" s="83"/>
    </row>
    <row r="903">
      <c r="U903" s="83"/>
    </row>
    <row r="904">
      <c r="U904" s="83"/>
    </row>
    <row r="905">
      <c r="U905" s="83"/>
    </row>
    <row r="906">
      <c r="U906" s="83"/>
    </row>
    <row r="907">
      <c r="U907" s="83"/>
    </row>
    <row r="908">
      <c r="U908" s="83"/>
    </row>
    <row r="909">
      <c r="U909" s="83"/>
    </row>
    <row r="910">
      <c r="U910" s="83"/>
    </row>
    <row r="911">
      <c r="U911" s="83"/>
    </row>
    <row r="912">
      <c r="U912" s="83"/>
    </row>
    <row r="913">
      <c r="U913" s="83"/>
    </row>
    <row r="914">
      <c r="U914" s="83"/>
    </row>
    <row r="915">
      <c r="U915" s="83"/>
    </row>
    <row r="916">
      <c r="U916" s="83"/>
    </row>
    <row r="917">
      <c r="U917" s="83"/>
    </row>
    <row r="918">
      <c r="U918" s="83"/>
    </row>
    <row r="919">
      <c r="U919" s="83"/>
    </row>
    <row r="920">
      <c r="U920" s="83"/>
    </row>
    <row r="921">
      <c r="U921" s="83"/>
    </row>
    <row r="922">
      <c r="U922" s="83"/>
    </row>
    <row r="923">
      <c r="U923" s="83"/>
    </row>
    <row r="924">
      <c r="U924" s="83"/>
    </row>
    <row r="925">
      <c r="U925" s="83"/>
    </row>
    <row r="926">
      <c r="U926" s="83"/>
    </row>
    <row r="927">
      <c r="U927" s="83"/>
    </row>
    <row r="928">
      <c r="U928" s="83"/>
    </row>
    <row r="929">
      <c r="U929" s="83"/>
    </row>
    <row r="930">
      <c r="U930" s="83"/>
    </row>
    <row r="931">
      <c r="U931" s="83"/>
    </row>
    <row r="932">
      <c r="U932" s="83"/>
    </row>
    <row r="933">
      <c r="U933" s="83"/>
    </row>
    <row r="934">
      <c r="U934" s="83"/>
    </row>
    <row r="935">
      <c r="U935" s="83"/>
    </row>
    <row r="936">
      <c r="U936" s="83"/>
    </row>
    <row r="937">
      <c r="U937" s="83"/>
    </row>
    <row r="938">
      <c r="U938" s="83"/>
    </row>
    <row r="939">
      <c r="U939" s="83"/>
    </row>
    <row r="940">
      <c r="U940" s="83"/>
    </row>
    <row r="941">
      <c r="U941" s="83"/>
    </row>
    <row r="942">
      <c r="U942" s="83"/>
    </row>
    <row r="943">
      <c r="U943" s="83"/>
    </row>
    <row r="944">
      <c r="U944" s="83"/>
    </row>
    <row r="945">
      <c r="U945" s="83"/>
    </row>
    <row r="946">
      <c r="U946" s="83"/>
    </row>
    <row r="947">
      <c r="U947" s="83"/>
    </row>
    <row r="948">
      <c r="U948" s="83"/>
    </row>
    <row r="949">
      <c r="U949" s="83"/>
    </row>
    <row r="950">
      <c r="U950" s="83"/>
    </row>
    <row r="951">
      <c r="U951" s="83"/>
    </row>
    <row r="952">
      <c r="U952" s="83"/>
    </row>
    <row r="953">
      <c r="U953" s="83"/>
    </row>
    <row r="954">
      <c r="U954" s="83"/>
    </row>
    <row r="955">
      <c r="U955" s="83"/>
    </row>
    <row r="956">
      <c r="U956" s="83"/>
    </row>
    <row r="957">
      <c r="U957" s="83"/>
    </row>
    <row r="958">
      <c r="U958" s="83"/>
    </row>
    <row r="959">
      <c r="U959" s="83"/>
    </row>
    <row r="960">
      <c r="U960" s="83"/>
    </row>
    <row r="961">
      <c r="U961" s="83"/>
    </row>
    <row r="962">
      <c r="U962" s="83"/>
    </row>
    <row r="963">
      <c r="U963" s="83"/>
    </row>
    <row r="964">
      <c r="U964" s="83"/>
    </row>
    <row r="965">
      <c r="U965" s="83"/>
    </row>
    <row r="966">
      <c r="U966" s="83"/>
    </row>
    <row r="967">
      <c r="U967" s="83"/>
    </row>
    <row r="968">
      <c r="U968" s="83"/>
    </row>
    <row r="969">
      <c r="U969" s="83"/>
    </row>
    <row r="970">
      <c r="U970" s="83"/>
    </row>
    <row r="971">
      <c r="U971" s="83"/>
    </row>
    <row r="972">
      <c r="U972" s="83"/>
    </row>
    <row r="973">
      <c r="U973" s="83"/>
    </row>
    <row r="974">
      <c r="U974" s="83"/>
    </row>
    <row r="975">
      <c r="U975" s="83"/>
    </row>
    <row r="976">
      <c r="U976" s="83"/>
    </row>
    <row r="977">
      <c r="U977" s="83"/>
    </row>
    <row r="978">
      <c r="U978" s="83"/>
    </row>
    <row r="979">
      <c r="U979" s="83"/>
    </row>
    <row r="980">
      <c r="U980" s="83"/>
    </row>
    <row r="981">
      <c r="U981" s="83"/>
    </row>
    <row r="982">
      <c r="U982" s="83"/>
    </row>
    <row r="983">
      <c r="U983" s="83"/>
    </row>
    <row r="984">
      <c r="U984" s="83"/>
    </row>
    <row r="985">
      <c r="U985" s="83"/>
    </row>
    <row r="986">
      <c r="U986" s="83"/>
    </row>
    <row r="987">
      <c r="U987" s="83"/>
    </row>
    <row r="988">
      <c r="U988" s="83"/>
    </row>
    <row r="989">
      <c r="U989" s="83"/>
    </row>
    <row r="990">
      <c r="U990" s="83"/>
    </row>
    <row r="991">
      <c r="U991" s="83"/>
    </row>
    <row r="992">
      <c r="U992" s="83"/>
    </row>
    <row r="993">
      <c r="U993" s="83"/>
    </row>
    <row r="994">
      <c r="U994" s="83"/>
    </row>
    <row r="995">
      <c r="U995" s="83"/>
    </row>
    <row r="996">
      <c r="U996" s="83"/>
    </row>
    <row r="997">
      <c r="U997" s="83"/>
    </row>
    <row r="998">
      <c r="U998" s="83"/>
    </row>
    <row r="999">
      <c r="U999" s="83"/>
    </row>
    <row r="1000">
      <c r="U1000" s="83"/>
    </row>
    <row r="1001">
      <c r="U1001" s="83"/>
    </row>
    <row r="1002">
      <c r="U1002" s="83"/>
    </row>
  </sheetData>
  <mergeCells count="3">
    <mergeCell ref="B1:K1"/>
    <mergeCell ref="M1:O1"/>
    <mergeCell ref="P1:R1"/>
  </mergeCells>
  <conditionalFormatting sqref="P3 P6:P38">
    <cfRule type="notContainsBlanks" dxfId="3" priority="1">
      <formula>LEN(TRIM(P3))&gt;0</formula>
    </cfRule>
  </conditionalFormatting>
  <dataValidations>
    <dataValidation type="list" allowBlank="1" showErrorMessage="1" sqref="Q3:Q32">
      <formula1>"MICHELLE,BARBARA,ANGELA,A VERIFICAR,DANIEL,BEATIZ"</formula1>
    </dataValidation>
    <dataValidation type="list" allowBlank="1" showErrorMessage="1" sqref="P3:P38">
      <formula1>"FINALIZADO,EM VIAGEM,NA ORIGEM,AGENDADO,FALTA DOC,CANCELADA,NO DESTINO FINAL,PERNOITE,REPROVADA"</formula1>
    </dataValidation>
  </dataValidation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11.63"/>
    <col customWidth="1" min="5" max="5" width="14.5"/>
    <col customWidth="1" min="6" max="6" width="35.5"/>
    <col customWidth="1" min="9" max="9" width="16.5"/>
    <col customWidth="1" min="11" max="11" width="11.13"/>
    <col customWidth="1" min="12" max="12" width="2.25"/>
    <col customWidth="1" min="13" max="13" width="7.5"/>
    <col customWidth="1" min="14" max="14" width="7.13"/>
    <col customWidth="1" min="15" max="15" width="8.0"/>
    <col customWidth="1" min="16" max="16" width="18.13"/>
    <col customWidth="1" min="18" max="18" width="19.13"/>
    <col customWidth="1" min="20" max="20" width="8.25"/>
    <col customWidth="1" min="21" max="21" width="9.5"/>
    <col customWidth="1" min="22" max="22" width="72.6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c r="V1" s="460"/>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c r="V2" s="179"/>
    </row>
    <row r="3">
      <c r="A3" s="236">
        <v>1331.0</v>
      </c>
      <c r="B3" s="1005">
        <v>45946.0</v>
      </c>
      <c r="C3" s="455">
        <v>0.74375</v>
      </c>
      <c r="D3" s="1003">
        <v>0.7548611111111111</v>
      </c>
      <c r="E3" s="456" t="s">
        <v>24</v>
      </c>
      <c r="F3" s="475" t="s">
        <v>2746</v>
      </c>
      <c r="G3" s="481" t="s">
        <v>18</v>
      </c>
      <c r="H3" s="481" t="s">
        <v>1587</v>
      </c>
      <c r="I3" s="203" t="s">
        <v>2747</v>
      </c>
      <c r="J3" s="981">
        <v>45947.0</v>
      </c>
      <c r="K3" s="985">
        <v>0.26180555555555557</v>
      </c>
      <c r="L3" s="186"/>
      <c r="M3" s="481">
        <v>117486.0</v>
      </c>
      <c r="N3" s="203">
        <v>117573.0</v>
      </c>
      <c r="O3" s="217">
        <f t="shared" ref="O3:O23" si="1">N3-M3</f>
        <v>87</v>
      </c>
      <c r="P3" s="187" t="s">
        <v>19</v>
      </c>
      <c r="Q3" s="408" t="s">
        <v>70</v>
      </c>
      <c r="R3" s="203" t="s">
        <v>2748</v>
      </c>
      <c r="S3" s="212"/>
      <c r="T3" s="366"/>
      <c r="U3" s="1006" t="s">
        <v>54</v>
      </c>
      <c r="V3" s="700"/>
    </row>
    <row r="4">
      <c r="A4" s="236">
        <v>1344.0</v>
      </c>
      <c r="B4" s="1005">
        <v>45946.0</v>
      </c>
      <c r="C4" s="455">
        <v>0.9215277777777777</v>
      </c>
      <c r="D4" s="219"/>
      <c r="E4" s="456" t="s">
        <v>1966</v>
      </c>
      <c r="F4" s="475" t="s">
        <v>2752</v>
      </c>
      <c r="G4" s="475" t="s">
        <v>18</v>
      </c>
      <c r="H4" s="217"/>
      <c r="I4" s="192" t="s">
        <v>2753</v>
      </c>
      <c r="J4" s="984">
        <v>45947.0</v>
      </c>
      <c r="K4" s="640">
        <v>0.23958333333333334</v>
      </c>
      <c r="L4" s="178"/>
      <c r="M4" s="475">
        <v>137072.0</v>
      </c>
      <c r="N4" s="192">
        <v>137223.0</v>
      </c>
      <c r="O4" s="217">
        <f t="shared" si="1"/>
        <v>151</v>
      </c>
      <c r="P4" s="187" t="s">
        <v>19</v>
      </c>
      <c r="Q4" s="416" t="s">
        <v>70</v>
      </c>
      <c r="R4" s="193"/>
      <c r="S4" s="193"/>
      <c r="T4" s="368"/>
      <c r="U4" s="1006" t="s">
        <v>54</v>
      </c>
      <c r="V4" s="1007"/>
    </row>
    <row r="5">
      <c r="A5" s="236">
        <v>1328.0</v>
      </c>
      <c r="B5" s="980">
        <v>45947.0</v>
      </c>
      <c r="C5" s="209">
        <v>0.5</v>
      </c>
      <c r="D5" s="455">
        <v>0.5013888888888889</v>
      </c>
      <c r="E5" s="456" t="s">
        <v>30</v>
      </c>
      <c r="F5" s="481" t="s">
        <v>206</v>
      </c>
      <c r="G5" s="192" t="s">
        <v>176</v>
      </c>
      <c r="H5" s="475" t="s">
        <v>183</v>
      </c>
      <c r="I5" s="192" t="s">
        <v>2754</v>
      </c>
      <c r="J5" s="981">
        <v>45947.0</v>
      </c>
      <c r="K5" s="985">
        <v>0.6625</v>
      </c>
      <c r="L5" s="186"/>
      <c r="M5" s="481">
        <v>268561.0</v>
      </c>
      <c r="N5" s="481">
        <v>268693.0</v>
      </c>
      <c r="O5" s="217">
        <f t="shared" si="1"/>
        <v>132</v>
      </c>
      <c r="P5" s="187" t="s">
        <v>19</v>
      </c>
      <c r="Q5" s="408" t="s">
        <v>349</v>
      </c>
      <c r="R5" s="481" t="s">
        <v>2685</v>
      </c>
      <c r="S5" s="221"/>
      <c r="T5" s="460"/>
      <c r="U5" s="1006" t="s">
        <v>54</v>
      </c>
      <c r="V5" s="994"/>
    </row>
    <row r="6">
      <c r="A6" s="236">
        <v>1329.0</v>
      </c>
      <c r="B6" s="980">
        <v>45947.0</v>
      </c>
      <c r="C6" s="455">
        <v>0.375</v>
      </c>
      <c r="D6" s="455">
        <v>0.35625</v>
      </c>
      <c r="E6" s="456" t="s">
        <v>24</v>
      </c>
      <c r="F6" s="475" t="s">
        <v>134</v>
      </c>
      <c r="G6" s="475" t="s">
        <v>25</v>
      </c>
      <c r="H6" s="475" t="s">
        <v>27</v>
      </c>
      <c r="I6" s="475" t="s">
        <v>733</v>
      </c>
      <c r="J6" s="984">
        <v>45947.0</v>
      </c>
      <c r="K6" s="640">
        <v>0.49375</v>
      </c>
      <c r="L6" s="178"/>
      <c r="M6" s="475">
        <v>79147.0</v>
      </c>
      <c r="N6" s="475">
        <v>79155.0</v>
      </c>
      <c r="O6" s="217">
        <f t="shared" si="1"/>
        <v>8</v>
      </c>
      <c r="P6" s="187" t="s">
        <v>19</v>
      </c>
      <c r="Q6" s="416" t="s">
        <v>349</v>
      </c>
      <c r="R6" s="475" t="s">
        <v>2295</v>
      </c>
      <c r="S6" s="217"/>
      <c r="T6" s="179"/>
      <c r="U6" s="1006" t="s">
        <v>54</v>
      </c>
      <c r="V6" s="179"/>
    </row>
    <row r="7">
      <c r="A7" s="236">
        <v>1336.0</v>
      </c>
      <c r="B7" s="980">
        <v>45947.0</v>
      </c>
      <c r="C7" s="455">
        <v>0.4166666666666667</v>
      </c>
      <c r="D7" s="455">
        <v>0.3840277777777778</v>
      </c>
      <c r="E7" s="456" t="s">
        <v>121</v>
      </c>
      <c r="F7" s="481" t="s">
        <v>2755</v>
      </c>
      <c r="G7" s="481" t="s">
        <v>25</v>
      </c>
      <c r="H7" s="481" t="s">
        <v>427</v>
      </c>
      <c r="I7" s="481" t="s">
        <v>2756</v>
      </c>
      <c r="J7" s="981">
        <v>45947.0</v>
      </c>
      <c r="K7" s="985">
        <v>0.5527777777777778</v>
      </c>
      <c r="L7" s="186"/>
      <c r="M7" s="481">
        <v>74186.0</v>
      </c>
      <c r="N7" s="481">
        <v>74247.0</v>
      </c>
      <c r="O7" s="217">
        <f t="shared" si="1"/>
        <v>61</v>
      </c>
      <c r="P7" s="187" t="s">
        <v>19</v>
      </c>
      <c r="Q7" s="408" t="s">
        <v>349</v>
      </c>
      <c r="R7" s="481" t="s">
        <v>2548</v>
      </c>
      <c r="S7" s="221"/>
      <c r="T7" s="460"/>
      <c r="U7" s="1006" t="s">
        <v>54</v>
      </c>
      <c r="V7" s="460"/>
    </row>
    <row r="8">
      <c r="A8" s="236">
        <v>1337.0</v>
      </c>
      <c r="B8" s="980">
        <v>45947.0</v>
      </c>
      <c r="C8" s="455">
        <v>0.75</v>
      </c>
      <c r="D8" s="455">
        <v>0.5652777777777778</v>
      </c>
      <c r="E8" s="456" t="s">
        <v>121</v>
      </c>
      <c r="F8" s="475" t="s">
        <v>2757</v>
      </c>
      <c r="G8" s="475" t="s">
        <v>122</v>
      </c>
      <c r="H8" s="475" t="s">
        <v>2133</v>
      </c>
      <c r="I8" s="475" t="s">
        <v>2758</v>
      </c>
      <c r="J8" s="984">
        <v>45947.0</v>
      </c>
      <c r="K8" s="640">
        <v>0.7388888888888889</v>
      </c>
      <c r="L8" s="178"/>
      <c r="M8" s="475">
        <v>11639.0</v>
      </c>
      <c r="N8" s="475">
        <v>11840.0</v>
      </c>
      <c r="O8" s="217">
        <f t="shared" si="1"/>
        <v>201</v>
      </c>
      <c r="P8" s="187" t="s">
        <v>19</v>
      </c>
      <c r="Q8" s="416" t="s">
        <v>349</v>
      </c>
      <c r="R8" s="217"/>
      <c r="S8" s="217"/>
      <c r="T8" s="179"/>
      <c r="U8" s="1006" t="s">
        <v>54</v>
      </c>
      <c r="V8" s="179"/>
    </row>
    <row r="9">
      <c r="A9" s="236">
        <v>1338.0</v>
      </c>
      <c r="B9" s="980">
        <v>45947.0</v>
      </c>
      <c r="C9" s="455">
        <v>0.4166666666666667</v>
      </c>
      <c r="D9" s="455">
        <v>0.4027777777777778</v>
      </c>
      <c r="E9" s="456" t="s">
        <v>24</v>
      </c>
      <c r="F9" s="481" t="s">
        <v>279</v>
      </c>
      <c r="G9" s="481" t="s">
        <v>167</v>
      </c>
      <c r="H9" s="481" t="s">
        <v>438</v>
      </c>
      <c r="I9" s="481" t="s">
        <v>2759</v>
      </c>
      <c r="J9" s="981">
        <v>45947.0</v>
      </c>
      <c r="K9" s="985">
        <v>0.47638888888888886</v>
      </c>
      <c r="L9" s="186"/>
      <c r="M9" s="481">
        <v>115692.0</v>
      </c>
      <c r="N9" s="481">
        <v>115711.0</v>
      </c>
      <c r="O9" s="217">
        <f t="shared" si="1"/>
        <v>19</v>
      </c>
      <c r="P9" s="187" t="s">
        <v>19</v>
      </c>
      <c r="Q9" s="408" t="s">
        <v>349</v>
      </c>
      <c r="R9" s="481" t="s">
        <v>439</v>
      </c>
      <c r="S9" s="221"/>
      <c r="T9" s="460"/>
      <c r="U9" s="1006" t="s">
        <v>54</v>
      </c>
      <c r="V9" s="460"/>
    </row>
    <row r="10">
      <c r="A10" s="236">
        <v>1339.0</v>
      </c>
      <c r="B10" s="980">
        <v>45947.0</v>
      </c>
      <c r="C10" s="455">
        <v>0.3333333333333333</v>
      </c>
      <c r="D10" s="455">
        <v>0.27291666666666664</v>
      </c>
      <c r="E10" s="456" t="s">
        <v>24</v>
      </c>
      <c r="F10" s="475" t="s">
        <v>2164</v>
      </c>
      <c r="G10" s="475" t="s">
        <v>90</v>
      </c>
      <c r="H10" s="475" t="s">
        <v>309</v>
      </c>
      <c r="I10" s="475" t="s">
        <v>93</v>
      </c>
      <c r="J10" s="984">
        <v>45947.0</v>
      </c>
      <c r="K10" s="640">
        <v>0.48541666666666666</v>
      </c>
      <c r="L10" s="178"/>
      <c r="M10" s="475">
        <v>21282.0</v>
      </c>
      <c r="N10" s="475">
        <v>21298.0</v>
      </c>
      <c r="O10" s="217">
        <f t="shared" si="1"/>
        <v>16</v>
      </c>
      <c r="P10" s="187" t="s">
        <v>19</v>
      </c>
      <c r="Q10" s="416" t="s">
        <v>349</v>
      </c>
      <c r="R10" s="475" t="s">
        <v>1800</v>
      </c>
      <c r="S10" s="217"/>
      <c r="T10" s="179"/>
      <c r="U10" s="1006" t="s">
        <v>54</v>
      </c>
      <c r="V10" s="179"/>
    </row>
    <row r="11">
      <c r="A11" s="236">
        <v>1340.0</v>
      </c>
      <c r="B11" s="980">
        <v>45947.0</v>
      </c>
      <c r="C11" s="455">
        <v>0.4583333333333333</v>
      </c>
      <c r="D11" s="455">
        <v>0.44722222222222224</v>
      </c>
      <c r="E11" s="456" t="s">
        <v>30</v>
      </c>
      <c r="F11" s="481" t="s">
        <v>206</v>
      </c>
      <c r="G11" s="481" t="s">
        <v>25</v>
      </c>
      <c r="H11" s="481" t="s">
        <v>84</v>
      </c>
      <c r="I11" s="481" t="s">
        <v>208</v>
      </c>
      <c r="J11" s="981">
        <v>45947.0</v>
      </c>
      <c r="K11" s="985">
        <v>0.8513888888888889</v>
      </c>
      <c r="L11" s="186"/>
      <c r="M11" s="481">
        <v>72495.0</v>
      </c>
      <c r="N11" s="481">
        <v>72646.0</v>
      </c>
      <c r="O11" s="217">
        <f t="shared" si="1"/>
        <v>151</v>
      </c>
      <c r="P11" s="187" t="s">
        <v>19</v>
      </c>
      <c r="Q11" s="408" t="s">
        <v>349</v>
      </c>
      <c r="R11" s="481" t="s">
        <v>885</v>
      </c>
      <c r="S11" s="221"/>
      <c r="T11" s="460"/>
      <c r="U11" s="1006" t="s">
        <v>54</v>
      </c>
      <c r="V11" s="994"/>
    </row>
    <row r="12">
      <c r="A12" s="236">
        <v>1341.0</v>
      </c>
      <c r="B12" s="980">
        <v>45947.0</v>
      </c>
      <c r="C12" s="455">
        <v>0.25</v>
      </c>
      <c r="D12" s="455">
        <v>0.25277777777777777</v>
      </c>
      <c r="E12" s="456" t="s">
        <v>24</v>
      </c>
      <c r="F12" s="475" t="s">
        <v>141</v>
      </c>
      <c r="G12" s="475" t="s">
        <v>25</v>
      </c>
      <c r="H12" s="475" t="s">
        <v>139</v>
      </c>
      <c r="I12" s="475" t="s">
        <v>85</v>
      </c>
      <c r="J12" s="984">
        <v>45947.0</v>
      </c>
      <c r="K12" s="640">
        <v>0.27569444444444446</v>
      </c>
      <c r="L12" s="178"/>
      <c r="M12" s="475">
        <v>76610.0</v>
      </c>
      <c r="N12" s="475">
        <v>76622.0</v>
      </c>
      <c r="O12" s="217">
        <f t="shared" si="1"/>
        <v>12</v>
      </c>
      <c r="P12" s="187" t="s">
        <v>19</v>
      </c>
      <c r="Q12" s="416" t="s">
        <v>70</v>
      </c>
      <c r="R12" s="475" t="s">
        <v>2760</v>
      </c>
      <c r="S12" s="217"/>
      <c r="T12" s="179"/>
      <c r="U12" s="1006" t="s">
        <v>54</v>
      </c>
      <c r="V12" s="179"/>
    </row>
    <row r="13">
      <c r="A13" s="236">
        <v>1342.0</v>
      </c>
      <c r="B13" s="980">
        <v>45947.0</v>
      </c>
      <c r="C13" s="455">
        <v>0.20833333333333334</v>
      </c>
      <c r="D13" s="455">
        <v>0.19722222222222222</v>
      </c>
      <c r="E13" s="456" t="s">
        <v>24</v>
      </c>
      <c r="F13" s="481" t="s">
        <v>141</v>
      </c>
      <c r="G13" s="481" t="s">
        <v>25</v>
      </c>
      <c r="H13" s="481" t="s">
        <v>1248</v>
      </c>
      <c r="I13" s="481" t="s">
        <v>2761</v>
      </c>
      <c r="J13" s="981">
        <v>45947.0</v>
      </c>
      <c r="K13" s="985">
        <v>0.27847222222222223</v>
      </c>
      <c r="L13" s="186"/>
      <c r="M13" s="481">
        <v>59157.0</v>
      </c>
      <c r="N13" s="481">
        <v>59170.0</v>
      </c>
      <c r="O13" s="217">
        <f t="shared" si="1"/>
        <v>13</v>
      </c>
      <c r="P13" s="187" t="s">
        <v>19</v>
      </c>
      <c r="Q13" s="408" t="s">
        <v>70</v>
      </c>
      <c r="R13" s="481" t="s">
        <v>2762</v>
      </c>
      <c r="S13" s="221"/>
      <c r="T13" s="460"/>
      <c r="U13" s="1006" t="s">
        <v>54</v>
      </c>
      <c r="V13" s="460"/>
    </row>
    <row r="14">
      <c r="A14" s="236">
        <v>1343.0</v>
      </c>
      <c r="B14" s="980">
        <v>45947.0</v>
      </c>
      <c r="C14" s="455">
        <v>0.4166666666666667</v>
      </c>
      <c r="D14" s="455">
        <v>0.36180555555555555</v>
      </c>
      <c r="E14" s="456" t="s">
        <v>24</v>
      </c>
      <c r="F14" s="475" t="s">
        <v>957</v>
      </c>
      <c r="G14" s="475" t="s">
        <v>565</v>
      </c>
      <c r="H14" s="475" t="s">
        <v>2165</v>
      </c>
      <c r="I14" s="475" t="s">
        <v>97</v>
      </c>
      <c r="J14" s="984">
        <v>45947.0</v>
      </c>
      <c r="K14" s="640">
        <v>0.5333333333333333</v>
      </c>
      <c r="L14" s="178"/>
      <c r="M14" s="475">
        <v>74743.0</v>
      </c>
      <c r="N14" s="475">
        <v>74765.0</v>
      </c>
      <c r="O14" s="217">
        <f t="shared" si="1"/>
        <v>22</v>
      </c>
      <c r="P14" s="187" t="s">
        <v>19</v>
      </c>
      <c r="Q14" s="416" t="s">
        <v>349</v>
      </c>
      <c r="R14" s="475" t="s">
        <v>2763</v>
      </c>
      <c r="S14" s="217"/>
      <c r="T14" s="179"/>
      <c r="U14" s="1006" t="s">
        <v>54</v>
      </c>
      <c r="V14" s="179"/>
    </row>
    <row r="15">
      <c r="A15" s="236">
        <v>1345.0</v>
      </c>
      <c r="B15" s="980">
        <v>45947.0</v>
      </c>
      <c r="C15" s="455">
        <v>0.01875</v>
      </c>
      <c r="D15" s="219"/>
      <c r="E15" s="456" t="s">
        <v>197</v>
      </c>
      <c r="F15" s="481" t="s">
        <v>2764</v>
      </c>
      <c r="G15" s="481" t="s">
        <v>18</v>
      </c>
      <c r="H15" s="481" t="s">
        <v>2765</v>
      </c>
      <c r="I15" s="481" t="s">
        <v>2766</v>
      </c>
      <c r="J15" s="981">
        <v>45947.0</v>
      </c>
      <c r="K15" s="985">
        <v>0.08888888888888889</v>
      </c>
      <c r="L15" s="186"/>
      <c r="M15" s="481">
        <v>205961.0</v>
      </c>
      <c r="N15" s="481">
        <v>206174.0</v>
      </c>
      <c r="O15" s="217">
        <f t="shared" si="1"/>
        <v>213</v>
      </c>
      <c r="P15" s="187" t="s">
        <v>19</v>
      </c>
      <c r="Q15" s="408" t="s">
        <v>70</v>
      </c>
      <c r="R15" s="221"/>
      <c r="S15" s="221"/>
      <c r="T15" s="460"/>
      <c r="U15" s="1006" t="s">
        <v>54</v>
      </c>
      <c r="V15" s="460"/>
    </row>
    <row r="16">
      <c r="A16" s="236">
        <v>1346.0</v>
      </c>
      <c r="B16" s="980">
        <v>45947.0</v>
      </c>
      <c r="C16" s="455">
        <v>0.16666666666666666</v>
      </c>
      <c r="D16" s="455">
        <v>0.18680555555555556</v>
      </c>
      <c r="E16" s="456" t="s">
        <v>17</v>
      </c>
      <c r="F16" s="475" t="s">
        <v>2481</v>
      </c>
      <c r="G16" s="475" t="s">
        <v>25</v>
      </c>
      <c r="H16" s="475" t="s">
        <v>1686</v>
      </c>
      <c r="I16" s="475" t="s">
        <v>2767</v>
      </c>
      <c r="J16" s="984">
        <v>45947.0</v>
      </c>
      <c r="K16" s="640">
        <v>0.31319444444444444</v>
      </c>
      <c r="L16" s="178"/>
      <c r="M16" s="475">
        <v>64688.0</v>
      </c>
      <c r="N16" s="475">
        <v>64892.0</v>
      </c>
      <c r="O16" s="217">
        <f t="shared" si="1"/>
        <v>204</v>
      </c>
      <c r="P16" s="187" t="s">
        <v>19</v>
      </c>
      <c r="Q16" s="416" t="s">
        <v>70</v>
      </c>
      <c r="R16" s="475" t="s">
        <v>2630</v>
      </c>
      <c r="S16" s="217"/>
      <c r="T16" s="179"/>
      <c r="U16" s="1006" t="s">
        <v>54</v>
      </c>
      <c r="V16" s="179"/>
    </row>
    <row r="17">
      <c r="A17" s="323">
        <v>1347.0</v>
      </c>
      <c r="B17" s="980">
        <v>45947.0</v>
      </c>
      <c r="C17" s="218"/>
      <c r="D17" s="455">
        <v>0.39861111111111114</v>
      </c>
      <c r="E17" s="456" t="s">
        <v>1887</v>
      </c>
      <c r="F17" s="481" t="s">
        <v>2351</v>
      </c>
      <c r="G17" s="481" t="s">
        <v>1763</v>
      </c>
      <c r="H17" s="481" t="s">
        <v>2768</v>
      </c>
      <c r="I17" s="481" t="s">
        <v>2769</v>
      </c>
      <c r="J17" s="981">
        <v>45947.0</v>
      </c>
      <c r="K17" s="985">
        <v>0.49236111111111114</v>
      </c>
      <c r="L17" s="186"/>
      <c r="M17" s="988">
        <v>229401.0</v>
      </c>
      <c r="N17" s="988">
        <v>229418.0</v>
      </c>
      <c r="O17" s="990">
        <f t="shared" si="1"/>
        <v>17</v>
      </c>
      <c r="P17" s="187" t="s">
        <v>19</v>
      </c>
      <c r="Q17" s="408" t="s">
        <v>349</v>
      </c>
      <c r="R17" s="481" t="s">
        <v>2770</v>
      </c>
      <c r="S17" s="221"/>
      <c r="T17" s="460"/>
      <c r="U17" s="1006" t="s">
        <v>54</v>
      </c>
      <c r="V17" s="460"/>
    </row>
    <row r="18">
      <c r="A18" s="323">
        <v>1348.0</v>
      </c>
      <c r="B18" s="980">
        <v>45947.0</v>
      </c>
      <c r="C18" s="218"/>
      <c r="D18" s="455">
        <v>0.4354166666666667</v>
      </c>
      <c r="E18" s="456" t="s">
        <v>48</v>
      </c>
      <c r="F18" s="475" t="s">
        <v>2741</v>
      </c>
      <c r="G18" s="475" t="s">
        <v>1763</v>
      </c>
      <c r="H18" s="475" t="s">
        <v>2771</v>
      </c>
      <c r="I18" s="475" t="s">
        <v>2772</v>
      </c>
      <c r="J18" s="984">
        <v>45947.0</v>
      </c>
      <c r="K18" s="640">
        <v>0.4597222222222222</v>
      </c>
      <c r="L18" s="178"/>
      <c r="M18" s="475">
        <v>533270.0</v>
      </c>
      <c r="N18" s="475">
        <v>533281.0</v>
      </c>
      <c r="O18" s="217">
        <f t="shared" si="1"/>
        <v>11</v>
      </c>
      <c r="P18" s="187" t="s">
        <v>19</v>
      </c>
      <c r="Q18" s="416" t="s">
        <v>349</v>
      </c>
      <c r="R18" s="475" t="s">
        <v>2773</v>
      </c>
      <c r="S18" s="217"/>
      <c r="T18" s="179"/>
      <c r="U18" s="1006" t="s">
        <v>54</v>
      </c>
      <c r="V18" s="179"/>
    </row>
    <row r="19">
      <c r="A19" s="323">
        <v>1349.0</v>
      </c>
      <c r="B19" s="980">
        <v>45947.0</v>
      </c>
      <c r="C19" s="455">
        <v>0.5833333333333334</v>
      </c>
      <c r="D19" s="455">
        <v>0.5701388888888889</v>
      </c>
      <c r="E19" s="456" t="s">
        <v>24</v>
      </c>
      <c r="F19" s="481" t="s">
        <v>279</v>
      </c>
      <c r="G19" s="481" t="s">
        <v>167</v>
      </c>
      <c r="H19" s="481" t="s">
        <v>438</v>
      </c>
      <c r="I19" s="481" t="s">
        <v>2759</v>
      </c>
      <c r="J19" s="981">
        <v>45947.0</v>
      </c>
      <c r="K19" s="985">
        <v>0.6770833333333334</v>
      </c>
      <c r="L19" s="186"/>
      <c r="M19" s="481">
        <v>115739.0</v>
      </c>
      <c r="N19" s="481">
        <v>115756.0</v>
      </c>
      <c r="O19" s="217">
        <f t="shared" si="1"/>
        <v>17</v>
      </c>
      <c r="P19" s="187" t="s">
        <v>19</v>
      </c>
      <c r="Q19" s="408" t="s">
        <v>349</v>
      </c>
      <c r="R19" s="481" t="s">
        <v>439</v>
      </c>
      <c r="S19" s="221"/>
      <c r="T19" s="460"/>
      <c r="U19" s="1006" t="s">
        <v>54</v>
      </c>
      <c r="V19" s="460"/>
    </row>
    <row r="20">
      <c r="A20" s="323">
        <v>1350.0</v>
      </c>
      <c r="B20" s="980">
        <v>45947.0</v>
      </c>
      <c r="C20" s="455">
        <v>0.6666666666666666</v>
      </c>
      <c r="D20" s="219"/>
      <c r="E20" s="456" t="s">
        <v>24</v>
      </c>
      <c r="F20" s="475" t="s">
        <v>2234</v>
      </c>
      <c r="G20" s="475" t="s">
        <v>668</v>
      </c>
      <c r="H20" s="475" t="s">
        <v>1096</v>
      </c>
      <c r="I20" s="475" t="s">
        <v>1109</v>
      </c>
      <c r="J20" s="984">
        <v>45947.0</v>
      </c>
      <c r="K20" s="640">
        <v>0.7590277777777777</v>
      </c>
      <c r="L20" s="178"/>
      <c r="M20" s="475">
        <v>216777.0</v>
      </c>
      <c r="N20" s="475">
        <v>216848.0</v>
      </c>
      <c r="O20" s="217">
        <f t="shared" si="1"/>
        <v>71</v>
      </c>
      <c r="P20" s="187" t="s">
        <v>19</v>
      </c>
      <c r="Q20" s="416" t="s">
        <v>349</v>
      </c>
      <c r="R20" s="475" t="s">
        <v>2774</v>
      </c>
      <c r="S20" s="217"/>
      <c r="T20" s="179"/>
      <c r="U20" s="1006" t="s">
        <v>54</v>
      </c>
      <c r="V20" s="1008"/>
    </row>
    <row r="21">
      <c r="A21" s="323">
        <v>1351.0</v>
      </c>
      <c r="B21" s="980">
        <v>45947.0</v>
      </c>
      <c r="C21" s="219"/>
      <c r="D21" s="455">
        <v>0.6555555555555556</v>
      </c>
      <c r="E21" s="456" t="s">
        <v>24</v>
      </c>
      <c r="F21" s="481" t="s">
        <v>616</v>
      </c>
      <c r="G21" s="481" t="s">
        <v>25</v>
      </c>
      <c r="H21" s="481" t="s">
        <v>902</v>
      </c>
      <c r="I21" s="481" t="s">
        <v>2148</v>
      </c>
      <c r="J21" s="981">
        <v>45947.0</v>
      </c>
      <c r="K21" s="985">
        <v>0.7534722222222222</v>
      </c>
      <c r="L21" s="186"/>
      <c r="M21" s="481">
        <v>79541.0</v>
      </c>
      <c r="N21" s="481">
        <v>79633.0</v>
      </c>
      <c r="O21" s="217">
        <f t="shared" si="1"/>
        <v>92</v>
      </c>
      <c r="P21" s="187" t="s">
        <v>19</v>
      </c>
      <c r="Q21" s="408" t="s">
        <v>349</v>
      </c>
      <c r="R21" s="481" t="s">
        <v>2628</v>
      </c>
      <c r="S21" s="221"/>
      <c r="T21" s="460"/>
      <c r="U21" s="1006" t="s">
        <v>54</v>
      </c>
      <c r="V21" s="460"/>
    </row>
    <row r="22">
      <c r="A22" s="323">
        <v>1352.0</v>
      </c>
      <c r="B22" s="980">
        <v>45947.0</v>
      </c>
      <c r="C22" s="455">
        <v>0.625</v>
      </c>
      <c r="D22" s="455">
        <v>0.6770833333333334</v>
      </c>
      <c r="E22" s="456" t="s">
        <v>48</v>
      </c>
      <c r="F22" s="475" t="s">
        <v>704</v>
      </c>
      <c r="G22" s="475" t="s">
        <v>49</v>
      </c>
      <c r="H22" s="475" t="s">
        <v>2506</v>
      </c>
      <c r="I22" s="475" t="s">
        <v>591</v>
      </c>
      <c r="J22" s="984">
        <v>45947.0</v>
      </c>
      <c r="K22" s="640">
        <v>0.7263888888888889</v>
      </c>
      <c r="L22" s="178"/>
      <c r="M22" s="475">
        <v>403784.0</v>
      </c>
      <c r="N22" s="475">
        <v>403816.0</v>
      </c>
      <c r="O22" s="217">
        <f t="shared" si="1"/>
        <v>32</v>
      </c>
      <c r="P22" s="187" t="s">
        <v>19</v>
      </c>
      <c r="Q22" s="416" t="s">
        <v>349</v>
      </c>
      <c r="R22" s="475" t="s">
        <v>2775</v>
      </c>
      <c r="S22" s="217"/>
      <c r="T22" s="179"/>
      <c r="U22" s="1006" t="s">
        <v>54</v>
      </c>
      <c r="V22" s="179"/>
    </row>
    <row r="23">
      <c r="A23" s="641"/>
      <c r="B23" s="980">
        <v>45947.0</v>
      </c>
      <c r="C23" s="219"/>
      <c r="D23" s="219"/>
      <c r="E23" s="219"/>
      <c r="F23" s="221"/>
      <c r="G23" s="221"/>
      <c r="H23" s="221"/>
      <c r="I23" s="221"/>
      <c r="J23" s="981">
        <v>45947.0</v>
      </c>
      <c r="K23" s="221"/>
      <c r="L23" s="186"/>
      <c r="M23" s="221"/>
      <c r="N23" s="221"/>
      <c r="O23" s="217">
        <f t="shared" si="1"/>
        <v>0</v>
      </c>
      <c r="P23" s="221"/>
      <c r="Q23" s="1009"/>
      <c r="R23" s="221"/>
      <c r="S23" s="221"/>
      <c r="T23" s="460"/>
      <c r="U23" s="460"/>
      <c r="V23" s="460"/>
    </row>
    <row r="24">
      <c r="A24" s="641"/>
      <c r="B24" s="980">
        <v>45947.0</v>
      </c>
      <c r="C24" s="219"/>
      <c r="D24" s="219"/>
      <c r="E24" s="219"/>
      <c r="F24" s="217"/>
      <c r="G24" s="217"/>
      <c r="H24" s="217"/>
      <c r="I24" s="217"/>
      <c r="J24" s="984">
        <v>45947.0</v>
      </c>
      <c r="K24" s="217"/>
      <c r="L24" s="178"/>
      <c r="M24" s="217"/>
      <c r="N24" s="218"/>
      <c r="O24" s="218"/>
      <c r="P24" s="218"/>
      <c r="Q24" s="218"/>
      <c r="R24" s="218"/>
      <c r="S24" s="218"/>
    </row>
    <row r="25">
      <c r="A25" s="300"/>
      <c r="B25" s="300"/>
      <c r="C25" s="300"/>
      <c r="D25" s="300"/>
      <c r="E25" s="300"/>
      <c r="F25" s="300"/>
      <c r="G25" s="300"/>
      <c r="H25" s="300"/>
      <c r="I25" s="300"/>
      <c r="J25" s="300"/>
      <c r="K25" s="300"/>
      <c r="L25" s="300"/>
      <c r="M25" s="300"/>
      <c r="N25" s="300"/>
      <c r="O25" s="300"/>
      <c r="P25" s="300"/>
      <c r="Q25" s="300"/>
      <c r="R25" s="300"/>
      <c r="S25" s="300"/>
    </row>
    <row r="26">
      <c r="A26" s="300"/>
      <c r="B26" s="300"/>
      <c r="C26" s="300"/>
      <c r="D26" s="300"/>
      <c r="E26" s="300"/>
      <c r="F26" s="300"/>
      <c r="G26" s="300"/>
      <c r="H26" s="300"/>
      <c r="I26" s="300"/>
      <c r="J26" s="300"/>
      <c r="K26" s="300"/>
      <c r="L26" s="300"/>
      <c r="M26" s="300"/>
      <c r="N26" s="300"/>
      <c r="O26" s="300"/>
      <c r="P26" s="300"/>
      <c r="Q26" s="300"/>
      <c r="R26" s="300"/>
      <c r="S26" s="300"/>
    </row>
    <row r="27">
      <c r="A27" s="300"/>
      <c r="B27" s="300"/>
      <c r="C27" s="300"/>
      <c r="D27" s="300"/>
      <c r="E27" s="300"/>
      <c r="F27" s="300"/>
      <c r="G27" s="300"/>
      <c r="H27" s="300"/>
      <c r="I27" s="300"/>
      <c r="J27" s="300"/>
      <c r="K27" s="300"/>
      <c r="L27" s="300"/>
      <c r="M27" s="300"/>
      <c r="N27" s="300"/>
      <c r="O27" s="300"/>
      <c r="P27" s="300"/>
      <c r="Q27" s="300"/>
      <c r="R27" s="300"/>
      <c r="S27" s="300"/>
    </row>
    <row r="28">
      <c r="A28" s="300"/>
      <c r="B28" s="300"/>
      <c r="C28" s="300"/>
      <c r="D28" s="300"/>
      <c r="E28" s="300"/>
      <c r="F28" s="300"/>
      <c r="G28" s="300"/>
      <c r="H28" s="300"/>
      <c r="I28" s="300"/>
      <c r="J28" s="300"/>
      <c r="K28" s="300"/>
      <c r="L28" s="300"/>
      <c r="M28" s="300"/>
      <c r="N28" s="300"/>
      <c r="O28" s="300"/>
      <c r="P28" s="300"/>
      <c r="Q28" s="300"/>
      <c r="R28" s="300"/>
      <c r="S28" s="300"/>
    </row>
    <row r="29">
      <c r="A29" s="300"/>
      <c r="B29" s="300"/>
      <c r="C29" s="300"/>
      <c r="D29" s="300"/>
      <c r="E29" s="300"/>
      <c r="F29" s="300"/>
      <c r="G29" s="300"/>
      <c r="H29" s="300"/>
      <c r="I29" s="300"/>
      <c r="J29" s="300"/>
      <c r="K29" s="300"/>
      <c r="L29" s="300"/>
      <c r="M29" s="300"/>
      <c r="N29" s="300"/>
      <c r="O29" s="300"/>
      <c r="P29" s="300"/>
      <c r="Q29" s="300"/>
      <c r="R29" s="300"/>
      <c r="S29" s="300"/>
    </row>
    <row r="30">
      <c r="A30" s="300"/>
      <c r="B30" s="300"/>
      <c r="C30" s="300"/>
      <c r="D30" s="300"/>
      <c r="E30" s="300"/>
      <c r="F30" s="300"/>
      <c r="G30" s="300"/>
      <c r="H30" s="300"/>
      <c r="I30" s="300"/>
      <c r="J30" s="300"/>
      <c r="K30" s="300"/>
      <c r="L30" s="300"/>
      <c r="M30" s="300"/>
      <c r="N30" s="300"/>
      <c r="O30" s="300"/>
      <c r="P30" s="300"/>
      <c r="Q30" s="300"/>
      <c r="R30" s="300"/>
      <c r="S30" s="300"/>
    </row>
    <row r="31">
      <c r="A31" s="300"/>
      <c r="B31" s="300"/>
      <c r="C31" s="300"/>
      <c r="D31" s="300"/>
      <c r="E31" s="300"/>
      <c r="F31" s="300"/>
      <c r="G31" s="300"/>
      <c r="H31" s="300"/>
      <c r="I31" s="300"/>
      <c r="J31" s="300"/>
      <c r="K31" s="300"/>
      <c r="L31" s="300"/>
      <c r="M31" s="300"/>
      <c r="N31" s="300"/>
      <c r="O31" s="300"/>
      <c r="P31" s="300"/>
      <c r="Q31" s="300"/>
      <c r="R31" s="300"/>
      <c r="S31" s="300"/>
    </row>
  </sheetData>
  <mergeCells count="3">
    <mergeCell ref="B1:K1"/>
    <mergeCell ref="M1:O1"/>
    <mergeCell ref="P1:R1"/>
  </mergeCells>
  <conditionalFormatting sqref="P3:P22">
    <cfRule type="notContainsBlanks" dxfId="3" priority="1">
      <formula>LEN(TRIM(P3))&gt;0</formula>
    </cfRule>
  </conditionalFormatting>
  <dataValidations>
    <dataValidation type="list" allowBlank="1" showErrorMessage="1" sqref="Q3:Q22">
      <formula1>"MICHELLE,BARBARA,ANGELA,A VERIFICAR,DANIEL,BEATIZ"</formula1>
    </dataValidation>
    <dataValidation type="list" allowBlank="1" showErrorMessage="1" sqref="P3:P22">
      <formula1>"FINALIZADO,EM VIAGEM,NA ORIGEM,AGENDADO,FALTA DOC,CANCELADA,NO DESTINO FINAL,PERNOITE,REPROVADA"</formula1>
    </dataValidation>
  </dataValidation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75"/>
    <col customWidth="1" min="4" max="4" width="16.38"/>
    <col customWidth="1" min="5" max="5" width="11.75"/>
    <col customWidth="1" min="6" max="6" width="28.13"/>
    <col customWidth="1" min="7" max="7" width="10.5"/>
    <col customWidth="1" min="8" max="8" width="11.25"/>
    <col customWidth="1" min="9" max="9" width="14.75"/>
    <col customWidth="1" min="11" max="11" width="11.0"/>
    <col customWidth="1" min="12" max="12" width="2.25"/>
    <col customWidth="1" min="13" max="13" width="9.25"/>
    <col customWidth="1" min="14" max="14" width="8.38"/>
    <col customWidth="1" min="15" max="15" width="9.25"/>
    <col customWidth="1" min="16" max="16" width="15.88"/>
    <col customWidth="1" min="18" max="18" width="16.25"/>
  </cols>
  <sheetData>
    <row r="1">
      <c r="A1" s="175"/>
      <c r="B1" s="1010" t="s">
        <v>199</v>
      </c>
      <c r="C1" s="99"/>
      <c r="D1" s="99"/>
      <c r="E1" s="99"/>
      <c r="F1" s="100"/>
      <c r="G1" s="100"/>
      <c r="H1" s="100"/>
      <c r="I1" s="100"/>
      <c r="J1" s="100"/>
      <c r="K1" s="101"/>
      <c r="L1" s="186"/>
      <c r="M1" s="1010" t="s">
        <v>200</v>
      </c>
      <c r="N1" s="100"/>
      <c r="O1" s="101"/>
      <c r="P1" s="1011"/>
      <c r="Q1" s="173"/>
      <c r="R1" s="174"/>
      <c r="S1" s="698"/>
      <c r="T1" s="175" t="s">
        <v>2004</v>
      </c>
      <c r="U1" s="175" t="s">
        <v>1179</v>
      </c>
      <c r="V1" s="299"/>
      <c r="W1" s="299"/>
      <c r="X1" s="299"/>
      <c r="Y1" s="299"/>
      <c r="Z1" s="299"/>
    </row>
    <row r="2">
      <c r="A2" s="175" t="s">
        <v>201</v>
      </c>
      <c r="B2" s="1012" t="s">
        <v>5</v>
      </c>
      <c r="C2" s="255" t="s">
        <v>2067</v>
      </c>
      <c r="D2" s="255" t="s">
        <v>2152</v>
      </c>
      <c r="E2" s="255" t="s">
        <v>2</v>
      </c>
      <c r="F2" s="255" t="s">
        <v>1</v>
      </c>
      <c r="G2" s="255" t="s">
        <v>3</v>
      </c>
      <c r="H2" s="255" t="s">
        <v>9</v>
      </c>
      <c r="I2" s="176" t="s">
        <v>10</v>
      </c>
      <c r="J2" s="255" t="s">
        <v>11</v>
      </c>
      <c r="K2" s="255" t="s">
        <v>202</v>
      </c>
      <c r="L2" s="178"/>
      <c r="M2" s="176" t="s">
        <v>14</v>
      </c>
      <c r="N2" s="176" t="s">
        <v>15</v>
      </c>
      <c r="O2" s="176" t="s">
        <v>203</v>
      </c>
      <c r="P2" s="176" t="s">
        <v>4</v>
      </c>
      <c r="Q2" s="175" t="s">
        <v>7</v>
      </c>
      <c r="R2" s="175" t="s">
        <v>8</v>
      </c>
      <c r="S2" s="175" t="s">
        <v>1915</v>
      </c>
      <c r="T2" s="179"/>
      <c r="U2" s="179"/>
      <c r="V2" s="299"/>
      <c r="W2" s="299"/>
      <c r="X2" s="299"/>
      <c r="Y2" s="299"/>
      <c r="Z2" s="299"/>
    </row>
    <row r="3">
      <c r="A3" s="236">
        <v>1355.0</v>
      </c>
      <c r="B3" s="980">
        <v>45948.0</v>
      </c>
      <c r="C3" s="455">
        <v>0.2916666666666667</v>
      </c>
      <c r="D3" s="456" t="s">
        <v>2776</v>
      </c>
      <c r="E3" s="456" t="s">
        <v>121</v>
      </c>
      <c r="F3" s="481" t="s">
        <v>2755</v>
      </c>
      <c r="G3" s="481" t="s">
        <v>122</v>
      </c>
      <c r="H3" s="481" t="s">
        <v>2777</v>
      </c>
      <c r="I3" s="481" t="s">
        <v>2778</v>
      </c>
      <c r="J3" s="981">
        <v>45948.0</v>
      </c>
      <c r="K3" s="985">
        <v>0.3680555555555556</v>
      </c>
      <c r="L3" s="186"/>
      <c r="M3" s="481">
        <v>61329.0</v>
      </c>
      <c r="N3" s="481">
        <v>61380.0</v>
      </c>
      <c r="O3" s="217">
        <f t="shared" ref="O3:O7" si="1">N3-M3</f>
        <v>51</v>
      </c>
      <c r="P3" s="187" t="s">
        <v>19</v>
      </c>
      <c r="Q3" s="408" t="s">
        <v>50</v>
      </c>
      <c r="R3" s="481" t="s">
        <v>2779</v>
      </c>
      <c r="S3" s="221"/>
      <c r="T3" s="994" t="s">
        <v>22</v>
      </c>
      <c r="U3" s="1006" t="s">
        <v>2780</v>
      </c>
      <c r="V3" s="299"/>
      <c r="W3" s="299"/>
      <c r="X3" s="299"/>
      <c r="Y3" s="299"/>
      <c r="Z3" s="299"/>
    </row>
    <row r="4">
      <c r="A4" s="236">
        <v>1356.0</v>
      </c>
      <c r="B4" s="980">
        <v>45948.0</v>
      </c>
      <c r="C4" s="455">
        <v>0.2916666666666667</v>
      </c>
      <c r="D4" s="456" t="s">
        <v>2781</v>
      </c>
      <c r="E4" s="456" t="s">
        <v>121</v>
      </c>
      <c r="F4" s="475" t="s">
        <v>2755</v>
      </c>
      <c r="G4" s="475" t="s">
        <v>122</v>
      </c>
      <c r="H4" s="475" t="s">
        <v>2782</v>
      </c>
      <c r="I4" s="475" t="s">
        <v>2783</v>
      </c>
      <c r="J4" s="984">
        <v>45948.0</v>
      </c>
      <c r="K4" s="640">
        <v>0.35208333333333336</v>
      </c>
      <c r="L4" s="178"/>
      <c r="M4" s="475">
        <v>15786.0</v>
      </c>
      <c r="N4" s="475">
        <v>15836.0</v>
      </c>
      <c r="O4" s="217">
        <f t="shared" si="1"/>
        <v>50</v>
      </c>
      <c r="P4" s="187" t="s">
        <v>19</v>
      </c>
      <c r="Q4" s="416" t="s">
        <v>50</v>
      </c>
      <c r="R4" s="475" t="s">
        <v>2784</v>
      </c>
      <c r="S4" s="217"/>
      <c r="T4" s="681" t="s">
        <v>22</v>
      </c>
      <c r="U4" s="1006" t="s">
        <v>2780</v>
      </c>
      <c r="V4" s="299"/>
      <c r="W4" s="299"/>
      <c r="X4" s="299"/>
      <c r="Y4" s="299"/>
      <c r="Z4" s="299"/>
    </row>
    <row r="5">
      <c r="A5" s="236">
        <v>1357.0</v>
      </c>
      <c r="B5" s="980">
        <v>45948.0</v>
      </c>
      <c r="C5" s="455">
        <v>0.2916666666666667</v>
      </c>
      <c r="D5" s="455">
        <v>0.2902777777777778</v>
      </c>
      <c r="E5" s="456" t="s">
        <v>121</v>
      </c>
      <c r="F5" s="481" t="s">
        <v>2755</v>
      </c>
      <c r="G5" s="481" t="s">
        <v>25</v>
      </c>
      <c r="H5" s="481" t="s">
        <v>2785</v>
      </c>
      <c r="I5" s="481" t="s">
        <v>2786</v>
      </c>
      <c r="J5" s="981">
        <v>45948.0</v>
      </c>
      <c r="K5" s="985">
        <v>0.3701388888888889</v>
      </c>
      <c r="L5" s="186"/>
      <c r="M5" s="481">
        <v>65495.0</v>
      </c>
      <c r="N5" s="481">
        <v>65546.0</v>
      </c>
      <c r="O5" s="217">
        <f t="shared" si="1"/>
        <v>51</v>
      </c>
      <c r="P5" s="187" t="s">
        <v>19</v>
      </c>
      <c r="Q5" s="408" t="s">
        <v>50</v>
      </c>
      <c r="R5" s="481" t="s">
        <v>2787</v>
      </c>
      <c r="S5" s="221"/>
      <c r="T5" s="994" t="s">
        <v>22</v>
      </c>
      <c r="U5" s="1006" t="s">
        <v>2780</v>
      </c>
      <c r="V5" s="299"/>
      <c r="W5" s="299"/>
      <c r="X5" s="299"/>
      <c r="Y5" s="299"/>
      <c r="Z5" s="299"/>
    </row>
    <row r="6">
      <c r="A6" s="236">
        <v>1363.0</v>
      </c>
      <c r="B6" s="980">
        <v>45948.0</v>
      </c>
      <c r="C6" s="455">
        <v>0.20833333333333334</v>
      </c>
      <c r="D6" s="455">
        <v>0.20833333333333334</v>
      </c>
      <c r="E6" s="456" t="s">
        <v>103</v>
      </c>
      <c r="F6" s="475" t="s">
        <v>2788</v>
      </c>
      <c r="G6" s="475" t="s">
        <v>668</v>
      </c>
      <c r="H6" s="475" t="s">
        <v>2648</v>
      </c>
      <c r="I6" s="475" t="s">
        <v>2789</v>
      </c>
      <c r="J6" s="984">
        <v>45948.0</v>
      </c>
      <c r="K6" s="640">
        <v>0.6923611111111111</v>
      </c>
      <c r="L6" s="178"/>
      <c r="M6" s="475">
        <v>219972.0</v>
      </c>
      <c r="N6" s="475">
        <v>220065.0</v>
      </c>
      <c r="O6" s="217">
        <f t="shared" si="1"/>
        <v>93</v>
      </c>
      <c r="P6" s="187" t="s">
        <v>19</v>
      </c>
      <c r="Q6" s="416" t="s">
        <v>50</v>
      </c>
      <c r="R6" s="475" t="s">
        <v>2790</v>
      </c>
      <c r="S6" s="217"/>
      <c r="T6" s="179"/>
      <c r="U6" s="1006" t="s">
        <v>2780</v>
      </c>
      <c r="V6" s="299"/>
      <c r="W6" s="299"/>
      <c r="X6" s="299"/>
      <c r="Y6" s="299"/>
      <c r="Z6" s="299"/>
    </row>
    <row r="7">
      <c r="A7" s="236">
        <v>1364.0</v>
      </c>
      <c r="B7" s="980">
        <v>45948.0</v>
      </c>
      <c r="C7" s="455">
        <v>0.2916666666666667</v>
      </c>
      <c r="D7" s="456" t="s">
        <v>2791</v>
      </c>
      <c r="E7" s="456" t="s">
        <v>48</v>
      </c>
      <c r="F7" s="481" t="s">
        <v>2792</v>
      </c>
      <c r="G7" s="481" t="s">
        <v>25</v>
      </c>
      <c r="H7" s="481" t="s">
        <v>902</v>
      </c>
      <c r="I7" s="481" t="s">
        <v>2793</v>
      </c>
      <c r="J7" s="981">
        <v>45948.0</v>
      </c>
      <c r="K7" s="985">
        <v>0.4048611111111111</v>
      </c>
      <c r="L7" s="186"/>
      <c r="M7" s="481">
        <v>79936.0</v>
      </c>
      <c r="N7" s="481">
        <v>80124.0</v>
      </c>
      <c r="O7" s="217">
        <f t="shared" si="1"/>
        <v>188</v>
      </c>
      <c r="P7" s="187" t="s">
        <v>19</v>
      </c>
      <c r="Q7" s="408" t="s">
        <v>50</v>
      </c>
      <c r="R7" s="481" t="s">
        <v>2794</v>
      </c>
      <c r="S7" s="221"/>
      <c r="T7" s="994" t="s">
        <v>22</v>
      </c>
      <c r="U7" s="1006" t="s">
        <v>2780</v>
      </c>
      <c r="V7" s="299"/>
      <c r="W7" s="299"/>
      <c r="X7" s="299"/>
      <c r="Y7" s="299"/>
      <c r="Z7" s="299"/>
    </row>
    <row r="8">
      <c r="A8" s="965"/>
      <c r="B8" s="456" t="s">
        <v>2795</v>
      </c>
      <c r="C8" s="219"/>
      <c r="D8" s="219"/>
      <c r="E8" s="219"/>
      <c r="F8" s="217"/>
      <c r="G8" s="217"/>
      <c r="H8" s="217"/>
      <c r="I8" s="217"/>
      <c r="J8" s="984"/>
      <c r="K8" s="217"/>
      <c r="L8" s="178"/>
      <c r="M8" s="217"/>
      <c r="N8" s="217"/>
      <c r="O8" s="217"/>
      <c r="P8" s="187"/>
      <c r="Q8" s="416"/>
      <c r="R8" s="217"/>
      <c r="S8" s="217"/>
      <c r="T8" s="179"/>
      <c r="U8" s="179"/>
      <c r="V8" s="299"/>
      <c r="W8" s="299"/>
      <c r="X8" s="299"/>
      <c r="Y8" s="299"/>
      <c r="Z8" s="299"/>
    </row>
    <row r="9">
      <c r="A9" s="236">
        <v>1366.0</v>
      </c>
      <c r="B9" s="980">
        <v>45949.0</v>
      </c>
      <c r="C9" s="455">
        <v>0.5</v>
      </c>
      <c r="D9" s="455">
        <v>0.4888888888888889</v>
      </c>
      <c r="E9" s="456" t="s">
        <v>30</v>
      </c>
      <c r="F9" s="481" t="s">
        <v>364</v>
      </c>
      <c r="G9" s="475" t="s">
        <v>365</v>
      </c>
      <c r="H9" s="481" t="s">
        <v>75</v>
      </c>
      <c r="I9" s="481" t="s">
        <v>611</v>
      </c>
      <c r="J9" s="981">
        <v>45949.0</v>
      </c>
      <c r="K9" s="985">
        <v>0.5381944444444444</v>
      </c>
      <c r="L9" s="186"/>
      <c r="M9" s="481">
        <v>172929.0</v>
      </c>
      <c r="N9" s="481">
        <v>173020.0</v>
      </c>
      <c r="O9" s="217">
        <f t="shared" ref="O9:O11" si="2">N9-M9</f>
        <v>91</v>
      </c>
      <c r="P9" s="187" t="s">
        <v>19</v>
      </c>
      <c r="Q9" s="408" t="s">
        <v>349</v>
      </c>
      <c r="R9" s="481" t="s">
        <v>2796</v>
      </c>
      <c r="S9" s="221"/>
      <c r="T9" s="460"/>
      <c r="U9" s="460"/>
      <c r="V9" s="299"/>
      <c r="W9" s="299"/>
      <c r="X9" s="299"/>
      <c r="Y9" s="299"/>
      <c r="Z9" s="299"/>
    </row>
    <row r="10">
      <c r="A10" s="236">
        <v>1368.0</v>
      </c>
      <c r="B10" s="980">
        <v>45949.0</v>
      </c>
      <c r="C10" s="455">
        <v>0.35625</v>
      </c>
      <c r="D10" s="455">
        <v>0.42569444444444443</v>
      </c>
      <c r="E10" s="456" t="s">
        <v>1222</v>
      </c>
      <c r="F10" s="475" t="s">
        <v>1809</v>
      </c>
      <c r="G10" s="475" t="s">
        <v>251</v>
      </c>
      <c r="H10" s="475" t="s">
        <v>854</v>
      </c>
      <c r="I10" s="1013" t="s">
        <v>2797</v>
      </c>
      <c r="J10" s="984">
        <v>45949.0</v>
      </c>
      <c r="K10" s="217"/>
      <c r="L10" s="178"/>
      <c r="M10" s="990">
        <v>516213.0</v>
      </c>
      <c r="N10" s="217"/>
      <c r="O10" s="990">
        <f t="shared" si="2"/>
        <v>-516213</v>
      </c>
      <c r="P10" s="187" t="s">
        <v>452</v>
      </c>
      <c r="Q10" s="416" t="s">
        <v>349</v>
      </c>
      <c r="R10" s="242" t="s">
        <v>2798</v>
      </c>
      <c r="S10" s="217"/>
      <c r="T10" s="179"/>
      <c r="U10" s="179"/>
      <c r="V10" s="299"/>
      <c r="W10" s="299"/>
      <c r="X10" s="299"/>
      <c r="Y10" s="299"/>
      <c r="Z10" s="299"/>
    </row>
    <row r="11">
      <c r="A11" s="236">
        <v>1369.0</v>
      </c>
      <c r="B11" s="980">
        <v>45949.0</v>
      </c>
      <c r="C11" s="455">
        <v>0.4013888888888889</v>
      </c>
      <c r="D11" s="455">
        <v>0.4388888888888889</v>
      </c>
      <c r="E11" s="456" t="s">
        <v>35</v>
      </c>
      <c r="F11" s="203" t="s">
        <v>2799</v>
      </c>
      <c r="G11" s="481" t="s">
        <v>18</v>
      </c>
      <c r="H11" s="481" t="s">
        <v>2800</v>
      </c>
      <c r="I11" s="481" t="s">
        <v>2801</v>
      </c>
      <c r="J11" s="981">
        <v>45949.0</v>
      </c>
      <c r="K11" s="221"/>
      <c r="L11" s="186"/>
      <c r="M11" s="481">
        <v>160100.0</v>
      </c>
      <c r="N11" s="221"/>
      <c r="O11" s="217">
        <f t="shared" si="2"/>
        <v>-160100</v>
      </c>
      <c r="P11" s="187" t="s">
        <v>1253</v>
      </c>
      <c r="Q11" s="408" t="s">
        <v>349</v>
      </c>
      <c r="R11" s="481" t="s">
        <v>2802</v>
      </c>
      <c r="S11" s="221"/>
      <c r="T11" s="460"/>
      <c r="U11" s="460"/>
      <c r="V11" s="299"/>
      <c r="W11" s="299"/>
      <c r="X11" s="299"/>
      <c r="Y11" s="299"/>
      <c r="Z11" s="299"/>
    </row>
    <row r="12">
      <c r="A12" s="860"/>
      <c r="B12" s="980"/>
      <c r="C12" s="219"/>
      <c r="D12" s="219"/>
      <c r="E12" s="219"/>
      <c r="F12" s="217"/>
      <c r="G12" s="217"/>
      <c r="H12" s="217"/>
      <c r="I12" s="217"/>
      <c r="J12" s="984"/>
      <c r="K12" s="217"/>
      <c r="L12" s="178"/>
      <c r="M12" s="217"/>
      <c r="N12" s="219"/>
      <c r="O12" s="219"/>
      <c r="P12" s="219"/>
      <c r="Q12" s="219"/>
      <c r="R12" s="219"/>
      <c r="S12" s="219"/>
      <c r="T12" s="299"/>
      <c r="U12" s="299"/>
      <c r="V12" s="299"/>
      <c r="W12" s="299"/>
      <c r="X12" s="299"/>
      <c r="Y12" s="299"/>
      <c r="Z12" s="299"/>
    </row>
    <row r="13">
      <c r="A13" s="860"/>
      <c r="B13" s="980"/>
      <c r="C13" s="219"/>
      <c r="D13" s="219"/>
      <c r="E13" s="219"/>
      <c r="F13" s="221"/>
      <c r="G13" s="221"/>
      <c r="H13" s="221"/>
      <c r="I13" s="221"/>
      <c r="J13" s="981"/>
      <c r="K13" s="221"/>
      <c r="L13" s="186"/>
      <c r="M13" s="221"/>
      <c r="N13" s="219"/>
      <c r="O13" s="219"/>
      <c r="P13" s="219"/>
      <c r="Q13" s="219"/>
      <c r="R13" s="219"/>
      <c r="S13" s="219"/>
      <c r="T13" s="299"/>
      <c r="U13" s="299"/>
      <c r="V13" s="299"/>
      <c r="W13" s="299"/>
      <c r="X13" s="299"/>
      <c r="Y13" s="299"/>
      <c r="Z13" s="299"/>
    </row>
    <row r="14">
      <c r="A14" s="860"/>
      <c r="B14" s="980"/>
      <c r="C14" s="219"/>
      <c r="D14" s="219"/>
      <c r="E14" s="219"/>
      <c r="F14" s="217"/>
      <c r="G14" s="217"/>
      <c r="H14" s="217"/>
      <c r="I14" s="217"/>
      <c r="J14" s="984"/>
      <c r="K14" s="217"/>
      <c r="L14" s="178"/>
      <c r="M14" s="217"/>
      <c r="N14" s="219"/>
      <c r="O14" s="219"/>
      <c r="P14" s="219"/>
      <c r="Q14" s="219"/>
      <c r="R14" s="219"/>
      <c r="S14" s="219"/>
      <c r="T14" s="299"/>
      <c r="U14" s="299"/>
      <c r="V14" s="299"/>
      <c r="W14" s="299"/>
      <c r="X14" s="299"/>
      <c r="Y14" s="299"/>
      <c r="Z14" s="299"/>
    </row>
    <row r="15">
      <c r="A15" s="860"/>
      <c r="B15" s="980"/>
      <c r="C15" s="219"/>
      <c r="D15" s="219"/>
      <c r="E15" s="219"/>
      <c r="F15" s="221"/>
      <c r="G15" s="221"/>
      <c r="H15" s="221"/>
      <c r="I15" s="221"/>
      <c r="J15" s="981"/>
      <c r="K15" s="221"/>
      <c r="L15" s="186"/>
      <c r="M15" s="221"/>
      <c r="N15" s="219"/>
      <c r="O15" s="219"/>
      <c r="P15" s="219"/>
      <c r="Q15" s="219"/>
      <c r="R15" s="219"/>
      <c r="S15" s="219"/>
      <c r="T15" s="299"/>
      <c r="U15" s="299"/>
      <c r="V15" s="299"/>
      <c r="W15" s="299"/>
      <c r="X15" s="299"/>
      <c r="Y15" s="299"/>
      <c r="Z15" s="299"/>
    </row>
    <row r="16">
      <c r="A16" s="860"/>
      <c r="B16" s="980"/>
      <c r="C16" s="219"/>
      <c r="D16" s="219"/>
      <c r="E16" s="219"/>
      <c r="F16" s="223"/>
      <c r="G16" s="223"/>
      <c r="H16" s="223"/>
      <c r="I16" s="223"/>
      <c r="J16" s="984"/>
      <c r="K16" s="223"/>
      <c r="L16" s="178"/>
      <c r="M16" s="223"/>
      <c r="N16" s="219"/>
      <c r="O16" s="219"/>
      <c r="P16" s="219"/>
      <c r="Q16" s="219"/>
      <c r="R16" s="219"/>
      <c r="S16" s="219"/>
      <c r="T16" s="299"/>
      <c r="U16" s="299"/>
      <c r="V16" s="299"/>
      <c r="W16" s="299"/>
      <c r="X16" s="299"/>
      <c r="Y16" s="299"/>
      <c r="Z16" s="299"/>
    </row>
    <row r="17">
      <c r="A17" s="299"/>
      <c r="B17" s="299"/>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row>
    <row r="18">
      <c r="A18" s="299"/>
      <c r="B18" s="299"/>
      <c r="C18" s="299"/>
      <c r="D18" s="299"/>
      <c r="E18" s="299"/>
      <c r="F18" s="299"/>
      <c r="G18" s="299"/>
      <c r="H18" s="299"/>
      <c r="I18" s="299"/>
      <c r="J18" s="299"/>
      <c r="K18" s="299"/>
      <c r="L18" s="299"/>
      <c r="M18" s="299"/>
      <c r="N18" s="299"/>
      <c r="O18" s="299"/>
      <c r="P18" s="299"/>
      <c r="Q18" s="299"/>
      <c r="R18" s="299"/>
      <c r="S18" s="299"/>
      <c r="T18" s="299"/>
      <c r="U18" s="299"/>
      <c r="V18" s="299"/>
      <c r="W18" s="299"/>
      <c r="X18" s="299"/>
      <c r="Y18" s="299"/>
      <c r="Z18" s="299"/>
    </row>
    <row r="19">
      <c r="A19" s="299"/>
      <c r="B19" s="299"/>
      <c r="C19" s="299"/>
      <c r="D19" s="299"/>
      <c r="E19" s="299"/>
      <c r="F19" s="299"/>
      <c r="G19" s="299"/>
      <c r="H19" s="299"/>
      <c r="I19" s="299"/>
      <c r="J19" s="299"/>
      <c r="K19" s="299"/>
      <c r="L19" s="299"/>
      <c r="M19" s="299"/>
      <c r="N19" s="299"/>
      <c r="O19" s="299"/>
      <c r="P19" s="299"/>
      <c r="Q19" s="299"/>
      <c r="R19" s="299"/>
      <c r="S19" s="299"/>
      <c r="T19" s="299"/>
      <c r="U19" s="299"/>
      <c r="V19" s="299"/>
      <c r="W19" s="299"/>
      <c r="X19" s="299"/>
      <c r="Y19" s="299"/>
      <c r="Z19" s="299"/>
    </row>
    <row r="20">
      <c r="A20" s="299"/>
      <c r="B20" s="299"/>
      <c r="C20" s="299"/>
      <c r="D20" s="299"/>
      <c r="E20" s="299"/>
      <c r="F20" s="299"/>
      <c r="G20" s="299"/>
      <c r="H20" s="299"/>
      <c r="I20" s="299"/>
      <c r="J20" s="299"/>
      <c r="K20" s="299"/>
      <c r="L20" s="299"/>
      <c r="M20" s="299"/>
      <c r="N20" s="299"/>
      <c r="O20" s="299"/>
      <c r="P20" s="299"/>
      <c r="Q20" s="299"/>
      <c r="R20" s="299"/>
      <c r="S20" s="299"/>
      <c r="T20" s="299"/>
      <c r="U20" s="299"/>
      <c r="V20" s="299"/>
      <c r="W20" s="299"/>
      <c r="X20" s="299"/>
      <c r="Y20" s="299"/>
      <c r="Z20" s="299"/>
    </row>
    <row r="21">
      <c r="A21" s="299"/>
      <c r="B21" s="299"/>
      <c r="C21" s="299"/>
      <c r="D21" s="299"/>
      <c r="E21" s="299"/>
      <c r="F21" s="299"/>
      <c r="G21" s="299"/>
      <c r="H21" s="299"/>
      <c r="I21" s="299"/>
      <c r="J21" s="299"/>
      <c r="K21" s="299"/>
      <c r="L21" s="299"/>
      <c r="M21" s="299"/>
      <c r="N21" s="299"/>
      <c r="O21" s="299"/>
      <c r="P21" s="299"/>
      <c r="Q21" s="299"/>
      <c r="R21" s="299"/>
      <c r="S21" s="299"/>
      <c r="T21" s="299"/>
      <c r="U21" s="299"/>
      <c r="V21" s="299"/>
      <c r="W21" s="299"/>
      <c r="X21" s="299"/>
      <c r="Y21" s="299"/>
      <c r="Z21" s="299"/>
    </row>
    <row r="22">
      <c r="A22" s="299"/>
      <c r="B22" s="299"/>
      <c r="C22" s="299"/>
      <c r="D22" s="299"/>
      <c r="E22" s="299"/>
      <c r="F22" s="299"/>
      <c r="G22" s="299"/>
      <c r="H22" s="299"/>
      <c r="I22" s="299"/>
      <c r="J22" s="299"/>
      <c r="K22" s="299"/>
      <c r="L22" s="299"/>
      <c r="M22" s="299"/>
      <c r="N22" s="299"/>
      <c r="O22" s="299"/>
      <c r="P22" s="299"/>
      <c r="Q22" s="299"/>
      <c r="R22" s="299"/>
      <c r="S22" s="299"/>
      <c r="T22" s="299"/>
      <c r="U22" s="299"/>
      <c r="V22" s="299"/>
      <c r="W22" s="299"/>
      <c r="X22" s="299"/>
      <c r="Y22" s="299"/>
      <c r="Z22" s="299"/>
    </row>
    <row r="23">
      <c r="A23" s="299"/>
      <c r="B23" s="299"/>
      <c r="C23" s="299"/>
      <c r="D23" s="299"/>
      <c r="E23" s="299"/>
      <c r="F23" s="299"/>
      <c r="G23" s="299"/>
      <c r="H23" s="299"/>
      <c r="I23" s="299"/>
      <c r="J23" s="299"/>
      <c r="K23" s="299"/>
      <c r="L23" s="299"/>
      <c r="M23" s="299"/>
      <c r="N23" s="299"/>
      <c r="O23" s="299"/>
      <c r="P23" s="299"/>
      <c r="Q23" s="299"/>
      <c r="R23" s="299"/>
      <c r="S23" s="299"/>
      <c r="T23" s="299"/>
      <c r="U23" s="299"/>
      <c r="V23" s="299"/>
      <c r="W23" s="299"/>
      <c r="X23" s="299"/>
      <c r="Y23" s="299"/>
      <c r="Z23" s="299"/>
    </row>
    <row r="24">
      <c r="A24" s="299"/>
      <c r="B24" s="299"/>
      <c r="C24" s="299"/>
      <c r="D24" s="299"/>
      <c r="E24" s="299"/>
      <c r="F24" s="299"/>
      <c r="G24" s="299"/>
      <c r="H24" s="299"/>
      <c r="I24" s="299"/>
      <c r="J24" s="299"/>
      <c r="K24" s="299"/>
      <c r="L24" s="299"/>
      <c r="M24" s="299"/>
      <c r="N24" s="299"/>
      <c r="O24" s="299"/>
      <c r="P24" s="299"/>
      <c r="Q24" s="299"/>
      <c r="R24" s="299"/>
      <c r="S24" s="299"/>
      <c r="T24" s="299"/>
      <c r="U24" s="299"/>
      <c r="V24" s="299"/>
      <c r="W24" s="299"/>
      <c r="X24" s="299"/>
      <c r="Y24" s="299"/>
      <c r="Z24" s="299"/>
    </row>
    <row r="25">
      <c r="A25" s="299"/>
      <c r="B25" s="299"/>
      <c r="C25" s="299"/>
      <c r="D25" s="299"/>
      <c r="E25" s="299"/>
      <c r="F25" s="299"/>
      <c r="G25" s="299"/>
      <c r="H25" s="299"/>
      <c r="I25" s="299"/>
      <c r="J25" s="299"/>
      <c r="K25" s="299"/>
      <c r="L25" s="299"/>
      <c r="M25" s="299"/>
      <c r="N25" s="299"/>
      <c r="O25" s="299"/>
      <c r="P25" s="299"/>
      <c r="Q25" s="299"/>
      <c r="R25" s="299"/>
      <c r="S25" s="299"/>
      <c r="T25" s="299"/>
      <c r="U25" s="299"/>
      <c r="V25" s="299"/>
      <c r="W25" s="299"/>
      <c r="X25" s="299"/>
      <c r="Y25" s="299"/>
      <c r="Z25" s="299"/>
    </row>
    <row r="26">
      <c r="A26" s="299"/>
      <c r="B26" s="299"/>
      <c r="C26" s="299"/>
      <c r="D26" s="299"/>
      <c r="E26" s="299"/>
      <c r="F26" s="299"/>
      <c r="G26" s="299"/>
      <c r="H26" s="299"/>
      <c r="I26" s="299"/>
      <c r="J26" s="299"/>
      <c r="K26" s="299"/>
      <c r="L26" s="299"/>
      <c r="M26" s="299"/>
      <c r="N26" s="299"/>
      <c r="O26" s="299"/>
      <c r="P26" s="299"/>
      <c r="Q26" s="299"/>
      <c r="R26" s="299"/>
      <c r="S26" s="299"/>
      <c r="T26" s="299"/>
      <c r="U26" s="299"/>
      <c r="V26" s="299"/>
      <c r="W26" s="299"/>
      <c r="X26" s="299"/>
      <c r="Y26" s="299"/>
      <c r="Z26" s="299"/>
    </row>
    <row r="27">
      <c r="A27" s="299"/>
      <c r="B27" s="299"/>
      <c r="C27" s="299"/>
      <c r="D27" s="299"/>
      <c r="E27" s="299"/>
      <c r="F27" s="299"/>
      <c r="G27" s="299"/>
      <c r="H27" s="299"/>
      <c r="I27" s="299"/>
      <c r="J27" s="299"/>
      <c r="K27" s="299"/>
      <c r="L27" s="299"/>
      <c r="M27" s="299"/>
      <c r="N27" s="299"/>
      <c r="O27" s="299"/>
      <c r="P27" s="299"/>
      <c r="Q27" s="299"/>
      <c r="R27" s="299"/>
      <c r="S27" s="299"/>
      <c r="T27" s="299"/>
      <c r="U27" s="299"/>
      <c r="V27" s="299"/>
      <c r="W27" s="299"/>
      <c r="X27" s="299"/>
      <c r="Y27" s="299"/>
      <c r="Z27" s="299"/>
    </row>
    <row r="28">
      <c r="A28" s="299"/>
      <c r="B28" s="299"/>
      <c r="C28" s="299"/>
      <c r="D28" s="299"/>
      <c r="E28" s="299"/>
      <c r="F28" s="299"/>
      <c r="G28" s="299"/>
      <c r="H28" s="299"/>
      <c r="I28" s="299"/>
      <c r="J28" s="299"/>
      <c r="K28" s="299"/>
      <c r="L28" s="299"/>
      <c r="M28" s="299"/>
      <c r="N28" s="299"/>
      <c r="O28" s="299"/>
      <c r="P28" s="299"/>
      <c r="Q28" s="299"/>
      <c r="R28" s="299"/>
      <c r="S28" s="299"/>
      <c r="T28" s="299"/>
      <c r="U28" s="299"/>
      <c r="V28" s="299"/>
      <c r="W28" s="299"/>
      <c r="X28" s="299"/>
      <c r="Y28" s="299"/>
      <c r="Z28" s="299"/>
    </row>
    <row r="29">
      <c r="A29" s="299"/>
      <c r="B29" s="299"/>
      <c r="C29" s="299"/>
      <c r="D29" s="299"/>
      <c r="E29" s="299"/>
      <c r="F29" s="299"/>
      <c r="G29" s="299"/>
      <c r="H29" s="299"/>
      <c r="I29" s="299"/>
      <c r="J29" s="299"/>
      <c r="K29" s="299"/>
      <c r="L29" s="299"/>
      <c r="M29" s="299"/>
      <c r="N29" s="299"/>
      <c r="O29" s="299"/>
      <c r="P29" s="299"/>
      <c r="Q29" s="299"/>
      <c r="R29" s="299"/>
      <c r="S29" s="299"/>
      <c r="T29" s="299"/>
      <c r="U29" s="299"/>
      <c r="V29" s="299"/>
      <c r="W29" s="299"/>
      <c r="X29" s="299"/>
      <c r="Y29" s="299"/>
      <c r="Z29" s="299"/>
    </row>
    <row r="30">
      <c r="A30" s="299"/>
      <c r="B30" s="299"/>
      <c r="C30" s="299"/>
      <c r="D30" s="299"/>
      <c r="E30" s="299"/>
      <c r="F30" s="299"/>
      <c r="G30" s="299"/>
      <c r="H30" s="299"/>
      <c r="I30" s="299"/>
      <c r="J30" s="299"/>
      <c r="K30" s="299"/>
      <c r="L30" s="299"/>
      <c r="M30" s="299"/>
      <c r="N30" s="299"/>
      <c r="O30" s="299"/>
      <c r="P30" s="299"/>
      <c r="Q30" s="299"/>
      <c r="R30" s="299"/>
      <c r="S30" s="299"/>
      <c r="T30" s="299"/>
      <c r="U30" s="299"/>
      <c r="V30" s="299"/>
      <c r="W30" s="299"/>
      <c r="X30" s="299"/>
      <c r="Y30" s="299"/>
      <c r="Z30" s="299"/>
    </row>
    <row r="31">
      <c r="A31" s="299"/>
      <c r="B31" s="299"/>
      <c r="C31" s="299"/>
      <c r="D31" s="299"/>
      <c r="E31" s="299"/>
      <c r="F31" s="299"/>
      <c r="G31" s="299"/>
      <c r="H31" s="299"/>
      <c r="I31" s="299"/>
      <c r="J31" s="299"/>
      <c r="K31" s="299"/>
      <c r="L31" s="299"/>
      <c r="M31" s="299"/>
      <c r="N31" s="299"/>
      <c r="O31" s="299"/>
      <c r="P31" s="299"/>
      <c r="Q31" s="299"/>
      <c r="R31" s="299"/>
      <c r="S31" s="299"/>
      <c r="T31" s="299"/>
      <c r="U31" s="299"/>
      <c r="V31" s="299"/>
      <c r="W31" s="299"/>
      <c r="X31" s="299"/>
      <c r="Y31" s="299"/>
      <c r="Z31" s="299"/>
    </row>
    <row r="32">
      <c r="A32" s="299"/>
      <c r="B32" s="299"/>
      <c r="C32" s="299"/>
      <c r="D32" s="299"/>
      <c r="E32" s="299"/>
      <c r="F32" s="299"/>
      <c r="G32" s="299"/>
      <c r="H32" s="299"/>
      <c r="I32" s="299"/>
      <c r="J32" s="299"/>
      <c r="K32" s="299"/>
      <c r="L32" s="299"/>
      <c r="M32" s="299"/>
      <c r="N32" s="299"/>
      <c r="O32" s="299"/>
      <c r="P32" s="299"/>
      <c r="Q32" s="299"/>
      <c r="R32" s="299"/>
      <c r="S32" s="299"/>
      <c r="T32" s="299"/>
      <c r="U32" s="299"/>
      <c r="V32" s="299"/>
      <c r="W32" s="299"/>
      <c r="X32" s="299"/>
      <c r="Y32" s="299"/>
      <c r="Z32" s="299"/>
    </row>
    <row r="33">
      <c r="A33" s="299"/>
      <c r="B33" s="299"/>
      <c r="C33" s="299"/>
      <c r="D33" s="299"/>
      <c r="E33" s="299"/>
      <c r="F33" s="299"/>
      <c r="G33" s="299"/>
      <c r="H33" s="299"/>
      <c r="I33" s="299"/>
      <c r="J33" s="299"/>
      <c r="K33" s="299"/>
      <c r="L33" s="299"/>
      <c r="M33" s="299"/>
      <c r="N33" s="299"/>
      <c r="O33" s="299"/>
      <c r="P33" s="299"/>
      <c r="Q33" s="299"/>
      <c r="R33" s="299"/>
      <c r="S33" s="299"/>
      <c r="T33" s="299"/>
      <c r="U33" s="299"/>
      <c r="V33" s="299"/>
      <c r="W33" s="299"/>
      <c r="X33" s="299"/>
      <c r="Y33" s="299"/>
      <c r="Z33" s="299"/>
    </row>
    <row r="34">
      <c r="A34" s="299"/>
      <c r="B34" s="299"/>
      <c r="C34" s="299"/>
      <c r="D34" s="299"/>
      <c r="E34" s="299"/>
      <c r="F34" s="299"/>
      <c r="G34" s="299"/>
      <c r="H34" s="299"/>
      <c r="I34" s="299"/>
      <c r="J34" s="299"/>
      <c r="K34" s="299"/>
      <c r="L34" s="299"/>
      <c r="M34" s="299"/>
      <c r="N34" s="299"/>
      <c r="O34" s="299"/>
      <c r="P34" s="299"/>
      <c r="Q34" s="299"/>
      <c r="R34" s="299"/>
      <c r="S34" s="299"/>
      <c r="T34" s="299"/>
      <c r="U34" s="299"/>
      <c r="V34" s="299"/>
      <c r="W34" s="299"/>
      <c r="X34" s="299"/>
      <c r="Y34" s="299"/>
      <c r="Z34" s="299"/>
    </row>
    <row r="35">
      <c r="A35" s="299"/>
      <c r="B35" s="299"/>
      <c r="C35" s="299"/>
      <c r="D35" s="299"/>
      <c r="E35" s="299"/>
      <c r="F35" s="299"/>
      <c r="G35" s="299"/>
      <c r="H35" s="299"/>
      <c r="I35" s="299"/>
      <c r="J35" s="299"/>
      <c r="K35" s="299"/>
      <c r="L35" s="299"/>
      <c r="M35" s="299"/>
      <c r="N35" s="299"/>
      <c r="O35" s="299"/>
      <c r="P35" s="299"/>
      <c r="Q35" s="299"/>
      <c r="R35" s="299"/>
      <c r="S35" s="299"/>
      <c r="T35" s="299"/>
      <c r="U35" s="299"/>
      <c r="V35" s="299"/>
      <c r="W35" s="299"/>
      <c r="X35" s="299"/>
      <c r="Y35" s="299"/>
      <c r="Z35" s="299"/>
    </row>
    <row r="36">
      <c r="A36" s="299"/>
      <c r="B36" s="299"/>
      <c r="C36" s="299"/>
      <c r="D36" s="299"/>
      <c r="E36" s="299"/>
      <c r="F36" s="299"/>
      <c r="G36" s="299"/>
      <c r="H36" s="299"/>
      <c r="I36" s="299"/>
      <c r="J36" s="299"/>
      <c r="K36" s="299"/>
      <c r="L36" s="299"/>
      <c r="M36" s="299"/>
      <c r="N36" s="299"/>
      <c r="O36" s="299"/>
      <c r="P36" s="299"/>
      <c r="Q36" s="299"/>
      <c r="R36" s="299"/>
      <c r="S36" s="299"/>
      <c r="T36" s="299"/>
      <c r="U36" s="299"/>
      <c r="V36" s="299"/>
      <c r="W36" s="299"/>
      <c r="X36" s="299"/>
      <c r="Y36" s="299"/>
      <c r="Z36" s="299"/>
    </row>
    <row r="37">
      <c r="A37" s="299"/>
      <c r="B37" s="299"/>
      <c r="C37" s="299"/>
      <c r="D37" s="299"/>
      <c r="E37" s="299"/>
      <c r="F37" s="299"/>
      <c r="G37" s="299"/>
      <c r="H37" s="299"/>
      <c r="I37" s="299"/>
      <c r="J37" s="299"/>
      <c r="K37" s="299"/>
      <c r="L37" s="299"/>
      <c r="M37" s="299"/>
      <c r="N37" s="299"/>
      <c r="O37" s="299"/>
      <c r="P37" s="299"/>
      <c r="Q37" s="299"/>
      <c r="R37" s="299"/>
      <c r="S37" s="299"/>
      <c r="T37" s="299"/>
      <c r="U37" s="299"/>
      <c r="V37" s="299"/>
      <c r="W37" s="299"/>
      <c r="X37" s="299"/>
      <c r="Y37" s="299"/>
      <c r="Z37" s="299"/>
    </row>
    <row r="38">
      <c r="A38" s="299"/>
      <c r="B38" s="299"/>
      <c r="C38" s="299"/>
      <c r="D38" s="299"/>
      <c r="E38" s="299"/>
      <c r="F38" s="299"/>
      <c r="G38" s="299"/>
      <c r="H38" s="299"/>
      <c r="I38" s="299"/>
      <c r="J38" s="299"/>
      <c r="K38" s="299"/>
      <c r="L38" s="299"/>
      <c r="M38" s="299"/>
      <c r="N38" s="299"/>
      <c r="O38" s="299"/>
      <c r="P38" s="299"/>
      <c r="Q38" s="299"/>
      <c r="R38" s="299"/>
      <c r="S38" s="299"/>
      <c r="T38" s="299"/>
      <c r="U38" s="299"/>
      <c r="V38" s="299"/>
      <c r="W38" s="299"/>
      <c r="X38" s="299"/>
      <c r="Y38" s="299"/>
      <c r="Z38" s="299"/>
    </row>
    <row r="39">
      <c r="A39" s="299"/>
      <c r="B39" s="299"/>
      <c r="C39" s="299"/>
      <c r="D39" s="299"/>
      <c r="E39" s="299"/>
      <c r="F39" s="299"/>
      <c r="G39" s="299"/>
      <c r="H39" s="299"/>
      <c r="I39" s="299"/>
      <c r="J39" s="299"/>
      <c r="K39" s="299"/>
      <c r="L39" s="299"/>
      <c r="M39" s="299"/>
      <c r="N39" s="299"/>
      <c r="O39" s="299"/>
      <c r="P39" s="299"/>
      <c r="Q39" s="299"/>
      <c r="R39" s="299"/>
      <c r="S39" s="299"/>
      <c r="T39" s="299"/>
      <c r="U39" s="299"/>
      <c r="V39" s="299"/>
      <c r="W39" s="299"/>
      <c r="X39" s="299"/>
      <c r="Y39" s="299"/>
      <c r="Z39" s="299"/>
    </row>
    <row r="40">
      <c r="A40" s="299"/>
      <c r="B40" s="299"/>
      <c r="C40" s="299"/>
      <c r="D40" s="299"/>
      <c r="E40" s="299"/>
      <c r="F40" s="299"/>
      <c r="G40" s="299"/>
      <c r="H40" s="299"/>
      <c r="I40" s="299"/>
      <c r="J40" s="299"/>
      <c r="K40" s="299"/>
      <c r="L40" s="299"/>
      <c r="M40" s="299"/>
      <c r="N40" s="299"/>
      <c r="O40" s="299"/>
      <c r="P40" s="299"/>
      <c r="Q40" s="299"/>
      <c r="R40" s="299"/>
      <c r="S40" s="299"/>
      <c r="T40" s="299"/>
      <c r="U40" s="299"/>
      <c r="V40" s="299"/>
      <c r="W40" s="299"/>
      <c r="X40" s="299"/>
      <c r="Y40" s="299"/>
      <c r="Z40" s="299"/>
    </row>
    <row r="41">
      <c r="A41" s="299"/>
      <c r="B41" s="299"/>
      <c r="C41" s="299"/>
      <c r="D41" s="299"/>
      <c r="E41" s="299"/>
      <c r="F41" s="299"/>
      <c r="G41" s="299"/>
      <c r="H41" s="299"/>
      <c r="I41" s="299"/>
      <c r="J41" s="299"/>
      <c r="K41" s="299"/>
      <c r="L41" s="299"/>
      <c r="M41" s="299"/>
      <c r="N41" s="299"/>
      <c r="O41" s="299"/>
      <c r="P41" s="299"/>
      <c r="Q41" s="299"/>
      <c r="R41" s="299"/>
      <c r="S41" s="299"/>
      <c r="T41" s="299"/>
      <c r="U41" s="299"/>
      <c r="V41" s="299"/>
      <c r="W41" s="299"/>
      <c r="X41" s="299"/>
      <c r="Y41" s="299"/>
      <c r="Z41" s="299"/>
    </row>
    <row r="42">
      <c r="A42" s="299"/>
      <c r="B42" s="299"/>
      <c r="C42" s="299"/>
      <c r="D42" s="299"/>
      <c r="E42" s="299"/>
      <c r="F42" s="299"/>
      <c r="G42" s="299"/>
      <c r="H42" s="299"/>
      <c r="I42" s="299"/>
      <c r="J42" s="299"/>
      <c r="K42" s="299"/>
      <c r="L42" s="299"/>
      <c r="M42" s="299"/>
      <c r="N42" s="299"/>
      <c r="O42" s="299"/>
      <c r="P42" s="299"/>
      <c r="Q42" s="299"/>
      <c r="R42" s="299"/>
      <c r="S42" s="299"/>
      <c r="T42" s="299"/>
      <c r="U42" s="299"/>
      <c r="V42" s="299"/>
      <c r="W42" s="299"/>
      <c r="X42" s="299"/>
      <c r="Y42" s="299"/>
      <c r="Z42" s="299"/>
    </row>
    <row r="43">
      <c r="A43" s="299"/>
      <c r="B43" s="299"/>
      <c r="C43" s="299"/>
      <c r="D43" s="299"/>
      <c r="E43" s="299"/>
      <c r="F43" s="299"/>
      <c r="G43" s="299"/>
      <c r="H43" s="299"/>
      <c r="I43" s="299"/>
      <c r="J43" s="299"/>
      <c r="K43" s="299"/>
      <c r="L43" s="299"/>
      <c r="M43" s="299"/>
      <c r="N43" s="299"/>
      <c r="O43" s="299"/>
      <c r="P43" s="299"/>
      <c r="Q43" s="299"/>
      <c r="R43" s="299"/>
      <c r="S43" s="299"/>
      <c r="T43" s="299"/>
      <c r="U43" s="299"/>
      <c r="V43" s="299"/>
      <c r="W43" s="299"/>
      <c r="X43" s="299"/>
      <c r="Y43" s="299"/>
      <c r="Z43" s="299"/>
    </row>
    <row r="44">
      <c r="A44" s="299"/>
      <c r="B44" s="299"/>
      <c r="C44" s="299"/>
      <c r="D44" s="299"/>
      <c r="E44" s="299"/>
      <c r="F44" s="299"/>
      <c r="G44" s="299"/>
      <c r="H44" s="299"/>
      <c r="I44" s="299"/>
      <c r="J44" s="299"/>
      <c r="K44" s="299"/>
      <c r="L44" s="299"/>
      <c r="M44" s="299"/>
      <c r="N44" s="299"/>
      <c r="O44" s="299"/>
      <c r="P44" s="299"/>
      <c r="Q44" s="299"/>
      <c r="R44" s="299"/>
      <c r="S44" s="299"/>
      <c r="T44" s="299"/>
      <c r="U44" s="299"/>
      <c r="V44" s="299"/>
      <c r="W44" s="299"/>
      <c r="X44" s="299"/>
      <c r="Y44" s="299"/>
      <c r="Z44" s="299"/>
    </row>
    <row r="45">
      <c r="A45" s="299"/>
      <c r="B45" s="299"/>
      <c r="C45" s="299"/>
      <c r="D45" s="299"/>
      <c r="E45" s="299"/>
      <c r="F45" s="299"/>
      <c r="G45" s="299"/>
      <c r="H45" s="299"/>
      <c r="I45" s="299"/>
      <c r="J45" s="299"/>
      <c r="K45" s="299"/>
      <c r="L45" s="299"/>
      <c r="M45" s="299"/>
      <c r="N45" s="299"/>
      <c r="O45" s="299"/>
      <c r="P45" s="299"/>
      <c r="Q45" s="299"/>
      <c r="R45" s="299"/>
      <c r="S45" s="299"/>
      <c r="T45" s="299"/>
      <c r="U45" s="299"/>
      <c r="V45" s="299"/>
      <c r="W45" s="299"/>
      <c r="X45" s="299"/>
      <c r="Y45" s="299"/>
      <c r="Z45" s="299"/>
    </row>
    <row r="46">
      <c r="A46" s="299"/>
      <c r="B46" s="299"/>
      <c r="C46" s="299"/>
      <c r="D46" s="299"/>
      <c r="E46" s="299"/>
      <c r="F46" s="299"/>
      <c r="G46" s="299"/>
      <c r="H46" s="299"/>
      <c r="I46" s="299"/>
      <c r="J46" s="299"/>
      <c r="K46" s="299"/>
      <c r="L46" s="299"/>
      <c r="M46" s="299"/>
      <c r="N46" s="299"/>
      <c r="O46" s="299"/>
      <c r="P46" s="299"/>
      <c r="Q46" s="299"/>
      <c r="R46" s="299"/>
      <c r="S46" s="299"/>
      <c r="T46" s="299"/>
      <c r="U46" s="299"/>
      <c r="V46" s="299"/>
      <c r="W46" s="299"/>
      <c r="X46" s="299"/>
      <c r="Y46" s="299"/>
      <c r="Z46" s="299"/>
    </row>
    <row r="47">
      <c r="A47" s="299"/>
      <c r="B47" s="299"/>
      <c r="C47" s="299"/>
      <c r="D47" s="299"/>
      <c r="E47" s="299"/>
      <c r="F47" s="299"/>
      <c r="G47" s="299"/>
      <c r="H47" s="299"/>
      <c r="I47" s="299"/>
      <c r="J47" s="299"/>
      <c r="K47" s="299"/>
      <c r="L47" s="299"/>
      <c r="M47" s="299"/>
      <c r="N47" s="299"/>
      <c r="O47" s="299"/>
      <c r="P47" s="299"/>
      <c r="Q47" s="299"/>
      <c r="R47" s="299"/>
      <c r="S47" s="299"/>
      <c r="T47" s="299"/>
      <c r="U47" s="299"/>
      <c r="V47" s="299"/>
      <c r="W47" s="299"/>
      <c r="X47" s="299"/>
      <c r="Y47" s="299"/>
      <c r="Z47" s="299"/>
    </row>
    <row r="48">
      <c r="A48" s="299"/>
      <c r="B48" s="299"/>
      <c r="C48" s="299"/>
      <c r="D48" s="299"/>
      <c r="E48" s="299"/>
      <c r="F48" s="299"/>
      <c r="G48" s="299"/>
      <c r="H48" s="299"/>
      <c r="I48" s="299"/>
      <c r="J48" s="299"/>
      <c r="K48" s="299"/>
      <c r="L48" s="299"/>
      <c r="M48" s="299"/>
      <c r="N48" s="299"/>
      <c r="O48" s="299"/>
      <c r="P48" s="299"/>
      <c r="Q48" s="299"/>
      <c r="R48" s="299"/>
      <c r="S48" s="299"/>
      <c r="T48" s="299"/>
      <c r="U48" s="299"/>
      <c r="V48" s="299"/>
      <c r="W48" s="299"/>
      <c r="X48" s="299"/>
      <c r="Y48" s="299"/>
      <c r="Z48" s="299"/>
    </row>
    <row r="49">
      <c r="A49" s="299"/>
      <c r="B49" s="299"/>
      <c r="C49" s="299"/>
      <c r="D49" s="299"/>
      <c r="E49" s="299"/>
      <c r="F49" s="299"/>
      <c r="G49" s="299"/>
      <c r="H49" s="299"/>
      <c r="I49" s="299"/>
      <c r="J49" s="299"/>
      <c r="K49" s="299"/>
      <c r="L49" s="299"/>
      <c r="M49" s="299"/>
      <c r="N49" s="299"/>
      <c r="O49" s="299"/>
      <c r="P49" s="299"/>
      <c r="Q49" s="299"/>
      <c r="R49" s="299"/>
      <c r="S49" s="299"/>
      <c r="T49" s="299"/>
      <c r="U49" s="299"/>
      <c r="V49" s="299"/>
      <c r="W49" s="299"/>
      <c r="X49" s="299"/>
      <c r="Y49" s="299"/>
      <c r="Z49" s="299"/>
    </row>
    <row r="50">
      <c r="A50" s="299"/>
      <c r="B50" s="299"/>
      <c r="C50" s="299"/>
      <c r="D50" s="299"/>
      <c r="E50" s="299"/>
      <c r="F50" s="299"/>
      <c r="G50" s="299"/>
      <c r="H50" s="299"/>
      <c r="I50" s="299"/>
      <c r="J50" s="299"/>
      <c r="K50" s="299"/>
      <c r="L50" s="299"/>
      <c r="M50" s="299"/>
      <c r="N50" s="299"/>
      <c r="O50" s="299"/>
      <c r="P50" s="299"/>
      <c r="Q50" s="299"/>
      <c r="R50" s="299"/>
      <c r="S50" s="299"/>
      <c r="T50" s="299"/>
      <c r="U50" s="299"/>
      <c r="V50" s="299"/>
      <c r="W50" s="299"/>
      <c r="X50" s="299"/>
      <c r="Y50" s="299"/>
      <c r="Z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row>
    <row r="55">
      <c r="A55" s="299"/>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c r="Z55" s="299"/>
    </row>
    <row r="56">
      <c r="A56" s="299"/>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c r="Z56" s="299"/>
    </row>
    <row r="57">
      <c r="A57" s="299"/>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row>
    <row r="58">
      <c r="A58" s="299"/>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c r="Z58" s="299"/>
    </row>
    <row r="59">
      <c r="A59" s="299"/>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c r="Z59" s="299"/>
    </row>
    <row r="60">
      <c r="A60" s="299"/>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row>
    <row r="61">
      <c r="A61" s="299"/>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c r="Z61" s="299"/>
    </row>
    <row r="62">
      <c r="A62" s="299"/>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c r="Z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row>
    <row r="985">
      <c r="A985" s="299"/>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row>
    <row r="986">
      <c r="A986" s="299"/>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row>
    <row r="987">
      <c r="A987" s="299"/>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row>
    <row r="988">
      <c r="A988" s="299"/>
      <c r="B988" s="299"/>
      <c r="C988" s="299"/>
      <c r="D988" s="299"/>
      <c r="E988" s="299"/>
      <c r="F988" s="299"/>
      <c r="G988" s="299"/>
      <c r="H988" s="299"/>
      <c r="I988" s="299"/>
      <c r="J988" s="299"/>
      <c r="K988" s="299"/>
      <c r="L988" s="299"/>
      <c r="M988" s="299"/>
      <c r="N988" s="299"/>
      <c r="O988" s="299"/>
      <c r="P988" s="299"/>
      <c r="Q988" s="299"/>
      <c r="R988" s="299"/>
      <c r="S988" s="299"/>
      <c r="T988" s="299"/>
      <c r="U988" s="299"/>
      <c r="V988" s="299"/>
      <c r="W988" s="299"/>
      <c r="X988" s="299"/>
      <c r="Y988" s="299"/>
      <c r="Z988" s="299"/>
    </row>
    <row r="989">
      <c r="A989" s="299"/>
      <c r="B989" s="299"/>
      <c r="C989" s="299"/>
      <c r="D989" s="299"/>
      <c r="E989" s="299"/>
      <c r="F989" s="299"/>
      <c r="G989" s="299"/>
      <c r="H989" s="299"/>
      <c r="I989" s="299"/>
      <c r="J989" s="299"/>
      <c r="K989" s="299"/>
      <c r="L989" s="299"/>
      <c r="M989" s="299"/>
      <c r="N989" s="299"/>
      <c r="O989" s="299"/>
      <c r="P989" s="299"/>
      <c r="Q989" s="299"/>
      <c r="R989" s="299"/>
      <c r="S989" s="299"/>
      <c r="T989" s="299"/>
      <c r="U989" s="299"/>
      <c r="V989" s="299"/>
      <c r="W989" s="299"/>
      <c r="X989" s="299"/>
      <c r="Y989" s="299"/>
      <c r="Z989" s="299"/>
    </row>
    <row r="990">
      <c r="A990" s="299"/>
      <c r="B990" s="299"/>
      <c r="C990" s="299"/>
      <c r="D990" s="299"/>
      <c r="E990" s="299"/>
      <c r="F990" s="299"/>
      <c r="G990" s="299"/>
      <c r="H990" s="299"/>
      <c r="I990" s="299"/>
      <c r="J990" s="299"/>
      <c r="K990" s="299"/>
      <c r="L990" s="299"/>
      <c r="M990" s="299"/>
      <c r="N990" s="299"/>
      <c r="O990" s="299"/>
      <c r="P990" s="299"/>
      <c r="Q990" s="299"/>
      <c r="R990" s="299"/>
      <c r="S990" s="299"/>
      <c r="T990" s="299"/>
      <c r="U990" s="299"/>
      <c r="V990" s="299"/>
      <c r="W990" s="299"/>
      <c r="X990" s="299"/>
      <c r="Y990" s="299"/>
      <c r="Z990" s="299"/>
    </row>
    <row r="991">
      <c r="A991" s="299"/>
      <c r="B991" s="299"/>
      <c r="C991" s="299"/>
      <c r="D991" s="299"/>
      <c r="E991" s="299"/>
      <c r="F991" s="299"/>
      <c r="G991" s="299"/>
      <c r="H991" s="299"/>
      <c r="I991" s="299"/>
      <c r="J991" s="299"/>
      <c r="K991" s="299"/>
      <c r="L991" s="299"/>
      <c r="M991" s="299"/>
      <c r="N991" s="299"/>
      <c r="O991" s="299"/>
      <c r="P991" s="299"/>
      <c r="Q991" s="299"/>
      <c r="R991" s="299"/>
      <c r="S991" s="299"/>
      <c r="T991" s="299"/>
      <c r="U991" s="299"/>
      <c r="V991" s="299"/>
      <c r="W991" s="299"/>
      <c r="X991" s="299"/>
      <c r="Y991" s="299"/>
      <c r="Z991" s="299"/>
    </row>
    <row r="992">
      <c r="A992" s="299"/>
      <c r="B992" s="299"/>
      <c r="C992" s="299"/>
      <c r="D992" s="299"/>
      <c r="E992" s="299"/>
      <c r="F992" s="299"/>
      <c r="G992" s="299"/>
      <c r="H992" s="299"/>
      <c r="I992" s="299"/>
      <c r="J992" s="299"/>
      <c r="K992" s="299"/>
      <c r="L992" s="299"/>
      <c r="M992" s="299"/>
      <c r="N992" s="299"/>
      <c r="O992" s="299"/>
      <c r="P992" s="299"/>
      <c r="Q992" s="299"/>
      <c r="R992" s="299"/>
      <c r="S992" s="299"/>
      <c r="T992" s="299"/>
      <c r="U992" s="299"/>
      <c r="V992" s="299"/>
      <c r="W992" s="299"/>
      <c r="X992" s="299"/>
      <c r="Y992" s="299"/>
      <c r="Z992" s="299"/>
    </row>
    <row r="993">
      <c r="A993" s="299"/>
      <c r="B993" s="299"/>
      <c r="C993" s="299"/>
      <c r="D993" s="299"/>
      <c r="E993" s="299"/>
      <c r="F993" s="299"/>
      <c r="G993" s="299"/>
      <c r="H993" s="299"/>
      <c r="I993" s="299"/>
      <c r="J993" s="299"/>
      <c r="K993" s="299"/>
      <c r="L993" s="299"/>
      <c r="M993" s="299"/>
      <c r="N993" s="299"/>
      <c r="O993" s="299"/>
      <c r="P993" s="299"/>
      <c r="Q993" s="299"/>
      <c r="R993" s="299"/>
      <c r="S993" s="299"/>
      <c r="T993" s="299"/>
      <c r="U993" s="299"/>
      <c r="V993" s="299"/>
      <c r="W993" s="299"/>
      <c r="X993" s="299"/>
      <c r="Y993" s="299"/>
      <c r="Z993" s="299"/>
    </row>
    <row r="994">
      <c r="A994" s="299"/>
      <c r="B994" s="299"/>
      <c r="C994" s="299"/>
      <c r="D994" s="299"/>
      <c r="E994" s="299"/>
      <c r="F994" s="299"/>
      <c r="G994" s="299"/>
      <c r="H994" s="299"/>
      <c r="I994" s="299"/>
      <c r="J994" s="299"/>
      <c r="K994" s="299"/>
      <c r="L994" s="299"/>
      <c r="M994" s="299"/>
      <c r="N994" s="299"/>
      <c r="O994" s="299"/>
      <c r="P994" s="299"/>
      <c r="Q994" s="299"/>
      <c r="R994" s="299"/>
      <c r="S994" s="299"/>
      <c r="T994" s="299"/>
      <c r="U994" s="299"/>
      <c r="V994" s="299"/>
      <c r="W994" s="299"/>
      <c r="X994" s="299"/>
      <c r="Y994" s="299"/>
      <c r="Z994" s="299"/>
    </row>
    <row r="995">
      <c r="A995" s="299"/>
      <c r="B995" s="299"/>
      <c r="C995" s="299"/>
      <c r="D995" s="299"/>
      <c r="E995" s="299"/>
      <c r="F995" s="299"/>
      <c r="G995" s="299"/>
      <c r="H995" s="299"/>
      <c r="I995" s="299"/>
      <c r="J995" s="299"/>
      <c r="K995" s="299"/>
      <c r="L995" s="299"/>
      <c r="M995" s="299"/>
      <c r="N995" s="299"/>
      <c r="O995" s="299"/>
      <c r="P995" s="299"/>
      <c r="Q995" s="299"/>
      <c r="R995" s="299"/>
      <c r="S995" s="299"/>
      <c r="T995" s="299"/>
      <c r="U995" s="299"/>
      <c r="V995" s="299"/>
      <c r="W995" s="299"/>
      <c r="X995" s="299"/>
      <c r="Y995" s="299"/>
      <c r="Z995" s="299"/>
    </row>
    <row r="996">
      <c r="A996" s="299"/>
      <c r="B996" s="299"/>
      <c r="C996" s="299"/>
      <c r="D996" s="299"/>
      <c r="E996" s="299"/>
      <c r="F996" s="299"/>
      <c r="G996" s="299"/>
      <c r="H996" s="299"/>
      <c r="I996" s="299"/>
      <c r="J996" s="299"/>
      <c r="K996" s="299"/>
      <c r="L996" s="299"/>
      <c r="M996" s="299"/>
      <c r="N996" s="299"/>
      <c r="O996" s="299"/>
      <c r="P996" s="299"/>
      <c r="Q996" s="299"/>
      <c r="R996" s="299"/>
      <c r="S996" s="299"/>
      <c r="T996" s="299"/>
      <c r="U996" s="299"/>
      <c r="V996" s="299"/>
      <c r="W996" s="299"/>
      <c r="X996" s="299"/>
      <c r="Y996" s="299"/>
      <c r="Z996" s="299"/>
    </row>
    <row r="997">
      <c r="A997" s="299"/>
      <c r="B997" s="299"/>
      <c r="C997" s="299"/>
      <c r="D997" s="299"/>
      <c r="E997" s="299"/>
      <c r="F997" s="299"/>
      <c r="G997" s="299"/>
      <c r="H997" s="299"/>
      <c r="I997" s="299"/>
      <c r="J997" s="299"/>
      <c r="K997" s="299"/>
      <c r="L997" s="299"/>
      <c r="M997" s="299"/>
      <c r="N997" s="299"/>
      <c r="O997" s="299"/>
      <c r="P997" s="299"/>
      <c r="Q997" s="299"/>
      <c r="R997" s="299"/>
      <c r="S997" s="299"/>
      <c r="T997" s="299"/>
      <c r="U997" s="299"/>
      <c r="V997" s="299"/>
      <c r="W997" s="299"/>
      <c r="X997" s="299"/>
      <c r="Y997" s="299"/>
      <c r="Z997" s="299"/>
    </row>
    <row r="998">
      <c r="A998" s="299"/>
      <c r="B998" s="299"/>
      <c r="C998" s="299"/>
      <c r="D998" s="299"/>
      <c r="E998" s="299"/>
      <c r="F998" s="299"/>
      <c r="G998" s="299"/>
      <c r="H998" s="299"/>
      <c r="I998" s="299"/>
      <c r="J998" s="299"/>
      <c r="K998" s="299"/>
      <c r="L998" s="299"/>
      <c r="M998" s="299"/>
      <c r="N998" s="299"/>
      <c r="O998" s="299"/>
      <c r="P998" s="299"/>
      <c r="Q998" s="299"/>
      <c r="R998" s="299"/>
      <c r="S998" s="299"/>
      <c r="T998" s="299"/>
      <c r="U998" s="299"/>
      <c r="V998" s="299"/>
      <c r="W998" s="299"/>
      <c r="X998" s="299"/>
      <c r="Y998" s="299"/>
      <c r="Z998" s="299"/>
    </row>
    <row r="999">
      <c r="A999" s="299"/>
      <c r="B999" s="299"/>
      <c r="C999" s="299"/>
      <c r="D999" s="299"/>
      <c r="E999" s="299"/>
      <c r="F999" s="299"/>
      <c r="G999" s="299"/>
      <c r="H999" s="299"/>
      <c r="I999" s="299"/>
      <c r="J999" s="299"/>
      <c r="K999" s="299"/>
      <c r="L999" s="299"/>
      <c r="M999" s="299"/>
      <c r="N999" s="299"/>
      <c r="O999" s="299"/>
      <c r="P999" s="299"/>
      <c r="Q999" s="299"/>
      <c r="R999" s="299"/>
      <c r="S999" s="299"/>
      <c r="T999" s="299"/>
      <c r="U999" s="299"/>
      <c r="V999" s="299"/>
      <c r="W999" s="299"/>
      <c r="X999" s="299"/>
      <c r="Y999" s="299"/>
      <c r="Z999" s="299"/>
    </row>
    <row r="1000">
      <c r="A1000" s="299"/>
      <c r="B1000" s="299"/>
      <c r="C1000" s="299"/>
      <c r="D1000" s="299"/>
      <c r="E1000" s="299"/>
      <c r="F1000" s="299"/>
      <c r="G1000" s="299"/>
      <c r="H1000" s="299"/>
      <c r="I1000" s="299"/>
      <c r="J1000" s="299"/>
      <c r="K1000" s="299"/>
      <c r="L1000" s="299"/>
      <c r="M1000" s="299"/>
      <c r="N1000" s="299"/>
      <c r="O1000" s="299"/>
      <c r="P1000" s="299"/>
      <c r="Q1000" s="299"/>
      <c r="R1000" s="299"/>
      <c r="S1000" s="299"/>
      <c r="T1000" s="299"/>
      <c r="U1000" s="299"/>
      <c r="V1000" s="299"/>
      <c r="W1000" s="299"/>
      <c r="X1000" s="299"/>
      <c r="Y1000" s="299"/>
      <c r="Z1000" s="299"/>
    </row>
  </sheetData>
  <mergeCells count="3">
    <mergeCell ref="B1:K1"/>
    <mergeCell ref="M1:O1"/>
    <mergeCell ref="P1:R1"/>
  </mergeCells>
  <conditionalFormatting sqref="P3:P11">
    <cfRule type="notContainsBlanks" dxfId="3" priority="1">
      <formula>LEN(TRIM(P3))&gt;0</formula>
    </cfRule>
  </conditionalFormatting>
  <dataValidations>
    <dataValidation type="list" allowBlank="1" showErrorMessage="1" sqref="Q3:Q11">
      <formula1>"MICHELLE,BARBARA,ANGELA,A VERIFICAR,DANIEL,BEATIZ"</formula1>
    </dataValidation>
    <dataValidation type="list" allowBlank="1" showErrorMessage="1" sqref="P3:P11">
      <formula1>"FINALIZADO,EM VIAGEM,NA ORIGEM,AGENDADO,FALTA DOC,CANCELADA,NO DESTINO FINAL,PERNOITE,REPROVADA"</formula1>
    </dataValidation>
  </dataValidation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4" max="4" width="18.63"/>
    <col customWidth="1" min="5" max="5" width="17.0"/>
    <col customWidth="1" min="6" max="6" width="36.13"/>
    <col customWidth="1" min="9" max="9" width="16.5"/>
    <col customWidth="1" min="11" max="11" width="8.38"/>
    <col customWidth="1" min="12" max="12" width="2.25"/>
    <col customWidth="1" min="13" max="13" width="8.63"/>
    <col customWidth="1" min="14" max="14" width="9.25"/>
    <col customWidth="1" min="15" max="15" width="9.38"/>
    <col customWidth="1" min="16" max="16" width="18.0"/>
    <col customWidth="1" min="18" max="18" width="18.63"/>
    <col customWidth="1" min="20" max="20" width="18.75"/>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1368.0</v>
      </c>
      <c r="B3" s="1005">
        <v>45949.0</v>
      </c>
      <c r="C3" s="455">
        <v>0.35625</v>
      </c>
      <c r="D3" s="455">
        <v>0.42569444444444443</v>
      </c>
      <c r="E3" s="456" t="s">
        <v>1222</v>
      </c>
      <c r="F3" s="481" t="s">
        <v>1809</v>
      </c>
      <c r="G3" s="481" t="s">
        <v>251</v>
      </c>
      <c r="H3" s="481" t="s">
        <v>854</v>
      </c>
      <c r="I3" s="1014" t="s">
        <v>2797</v>
      </c>
      <c r="J3" s="981">
        <v>45950.0</v>
      </c>
      <c r="K3" s="985">
        <v>0.2673611111111111</v>
      </c>
      <c r="L3" s="186"/>
      <c r="M3" s="988">
        <v>516213.0</v>
      </c>
      <c r="N3" s="481">
        <v>517236.0</v>
      </c>
      <c r="O3" s="990">
        <f t="shared" ref="O3:O28" si="1">N3-M3</f>
        <v>1023</v>
      </c>
      <c r="P3" s="187" t="s">
        <v>19</v>
      </c>
      <c r="Q3" s="408" t="s">
        <v>70</v>
      </c>
      <c r="R3" s="239" t="s">
        <v>2798</v>
      </c>
      <c r="S3" s="221"/>
      <c r="T3" s="994" t="s">
        <v>22</v>
      </c>
      <c r="U3" s="1015" t="s">
        <v>22</v>
      </c>
      <c r="V3" s="299"/>
      <c r="W3" s="299"/>
      <c r="X3" s="299"/>
      <c r="Y3" s="299"/>
      <c r="Z3" s="299"/>
    </row>
    <row r="4">
      <c r="A4" s="236">
        <v>1369.0</v>
      </c>
      <c r="B4" s="1005">
        <v>45949.0</v>
      </c>
      <c r="C4" s="455">
        <v>0.4013888888888889</v>
      </c>
      <c r="D4" s="455">
        <v>0.4388888888888889</v>
      </c>
      <c r="E4" s="456" t="s">
        <v>35</v>
      </c>
      <c r="F4" s="192" t="s">
        <v>2799</v>
      </c>
      <c r="G4" s="475" t="s">
        <v>18</v>
      </c>
      <c r="H4" s="475" t="s">
        <v>2800</v>
      </c>
      <c r="I4" s="475" t="s">
        <v>2801</v>
      </c>
      <c r="J4" s="984">
        <v>45950.0</v>
      </c>
      <c r="K4" s="640">
        <v>0.6625</v>
      </c>
      <c r="L4" s="178"/>
      <c r="M4" s="475">
        <v>160100.0</v>
      </c>
      <c r="N4" s="475">
        <v>160189.0</v>
      </c>
      <c r="O4" s="217">
        <f t="shared" si="1"/>
        <v>89</v>
      </c>
      <c r="P4" s="187" t="s">
        <v>19</v>
      </c>
      <c r="Q4" s="416" t="s">
        <v>50</v>
      </c>
      <c r="R4" s="475" t="s">
        <v>2802</v>
      </c>
      <c r="S4" s="1016">
        <v>0.5</v>
      </c>
      <c r="T4" s="179"/>
      <c r="U4" s="1015" t="s">
        <v>22</v>
      </c>
      <c r="V4" s="299"/>
      <c r="W4" s="299"/>
      <c r="X4" s="299"/>
      <c r="Y4" s="299"/>
      <c r="Z4" s="299"/>
    </row>
    <row r="5">
      <c r="A5" s="887">
        <v>1353.0</v>
      </c>
      <c r="B5" s="980">
        <v>45950.0</v>
      </c>
      <c r="C5" s="455">
        <v>0.4375</v>
      </c>
      <c r="D5" s="455">
        <v>0.39444444444444443</v>
      </c>
      <c r="E5" s="456" t="s">
        <v>2803</v>
      </c>
      <c r="F5" s="481" t="s">
        <v>2804</v>
      </c>
      <c r="G5" s="481" t="s">
        <v>25</v>
      </c>
      <c r="H5" s="481" t="s">
        <v>27</v>
      </c>
      <c r="I5" s="481" t="s">
        <v>28</v>
      </c>
      <c r="J5" s="981">
        <v>45950.0</v>
      </c>
      <c r="K5" s="985">
        <v>0.5041666666666667</v>
      </c>
      <c r="L5" s="186"/>
      <c r="M5" s="481">
        <v>79803.0</v>
      </c>
      <c r="N5" s="481">
        <v>79811.0</v>
      </c>
      <c r="O5" s="217">
        <f t="shared" si="1"/>
        <v>8</v>
      </c>
      <c r="P5" s="187" t="s">
        <v>19</v>
      </c>
      <c r="Q5" s="408" t="s">
        <v>50</v>
      </c>
      <c r="R5" s="1017" t="s">
        <v>2295</v>
      </c>
      <c r="S5" s="1018"/>
      <c r="T5" s="994" t="s">
        <v>22</v>
      </c>
      <c r="U5" s="1015" t="s">
        <v>22</v>
      </c>
    </row>
    <row r="6">
      <c r="A6" s="887">
        <v>1354.0</v>
      </c>
      <c r="B6" s="980">
        <v>45950.0</v>
      </c>
      <c r="C6" s="455">
        <v>0.3541666666666667</v>
      </c>
      <c r="D6" s="455">
        <v>0.39444444444444443</v>
      </c>
      <c r="E6" s="456" t="s">
        <v>2803</v>
      </c>
      <c r="F6" s="475" t="s">
        <v>2805</v>
      </c>
      <c r="G6" s="475" t="s">
        <v>251</v>
      </c>
      <c r="H6" s="475" t="s">
        <v>252</v>
      </c>
      <c r="I6" s="475" t="s">
        <v>2806</v>
      </c>
      <c r="J6" s="984">
        <v>45950.0</v>
      </c>
      <c r="K6" s="640">
        <v>0.7930555555555555</v>
      </c>
      <c r="L6" s="178"/>
      <c r="M6" s="475">
        <v>282599.0</v>
      </c>
      <c r="N6" s="475">
        <v>283117.0</v>
      </c>
      <c r="O6" s="217">
        <f t="shared" si="1"/>
        <v>518</v>
      </c>
      <c r="P6" s="187" t="s">
        <v>19</v>
      </c>
      <c r="Q6" s="416" t="s">
        <v>50</v>
      </c>
      <c r="R6" s="1019" t="s">
        <v>2807</v>
      </c>
      <c r="S6" s="1020">
        <v>0.49236111111111114</v>
      </c>
      <c r="T6" s="681" t="s">
        <v>22</v>
      </c>
      <c r="U6" s="1015" t="s">
        <v>22</v>
      </c>
    </row>
    <row r="7">
      <c r="A7" s="887">
        <v>1360.0</v>
      </c>
      <c r="B7" s="980">
        <v>45950.0</v>
      </c>
      <c r="C7" s="455">
        <v>0.625</v>
      </c>
      <c r="D7" s="323" t="s">
        <v>2808</v>
      </c>
      <c r="E7" s="456" t="s">
        <v>121</v>
      </c>
      <c r="F7" s="481" t="s">
        <v>2809</v>
      </c>
      <c r="G7" s="481" t="s">
        <v>49</v>
      </c>
      <c r="H7" s="481" t="s">
        <v>2810</v>
      </c>
      <c r="I7" s="481" t="s">
        <v>2811</v>
      </c>
      <c r="J7" s="981">
        <v>45950.0</v>
      </c>
      <c r="K7" s="1021">
        <v>0.7270833333333333</v>
      </c>
      <c r="L7" s="186"/>
      <c r="M7" s="481">
        <v>309217.0</v>
      </c>
      <c r="N7" s="481">
        <v>309418.0</v>
      </c>
      <c r="O7" s="217">
        <f t="shared" si="1"/>
        <v>201</v>
      </c>
      <c r="P7" s="187" t="s">
        <v>19</v>
      </c>
      <c r="Q7" s="408" t="s">
        <v>50</v>
      </c>
      <c r="R7" s="1017" t="s">
        <v>2812</v>
      </c>
      <c r="S7" s="1018"/>
      <c r="T7" s="994" t="s">
        <v>22</v>
      </c>
      <c r="U7" s="1015" t="s">
        <v>22</v>
      </c>
    </row>
    <row r="8">
      <c r="A8" s="887">
        <v>1359.0</v>
      </c>
      <c r="B8" s="980">
        <v>45950.0</v>
      </c>
      <c r="C8" s="1003">
        <v>0.6534722222222222</v>
      </c>
      <c r="D8" s="456" t="s">
        <v>2813</v>
      </c>
      <c r="E8" s="456" t="s">
        <v>121</v>
      </c>
      <c r="F8" s="475" t="s">
        <v>2814</v>
      </c>
      <c r="G8" s="475" t="s">
        <v>49</v>
      </c>
      <c r="H8" s="475" t="s">
        <v>2815</v>
      </c>
      <c r="I8" s="475" t="s">
        <v>2816</v>
      </c>
      <c r="J8" s="984">
        <v>45950.0</v>
      </c>
      <c r="K8" s="640">
        <v>0.7847222222222222</v>
      </c>
      <c r="L8" s="178"/>
      <c r="M8" s="475">
        <v>269327.0</v>
      </c>
      <c r="N8" s="475">
        <v>269527.0</v>
      </c>
      <c r="O8" s="217">
        <f t="shared" si="1"/>
        <v>200</v>
      </c>
      <c r="P8" s="187" t="s">
        <v>19</v>
      </c>
      <c r="Q8" s="416" t="s">
        <v>50</v>
      </c>
      <c r="R8" s="1019" t="s">
        <v>2817</v>
      </c>
      <c r="S8" s="1022"/>
      <c r="T8" s="681" t="s">
        <v>22</v>
      </c>
      <c r="U8" s="1015" t="s">
        <v>22</v>
      </c>
    </row>
    <row r="9">
      <c r="A9" s="887">
        <v>1358.0</v>
      </c>
      <c r="B9" s="980">
        <v>45950.0</v>
      </c>
      <c r="C9" s="1003">
        <v>0.6083333333333333</v>
      </c>
      <c r="D9" s="455">
        <v>0.6083333333333333</v>
      </c>
      <c r="E9" s="456" t="s">
        <v>121</v>
      </c>
      <c r="F9" s="481" t="s">
        <v>2814</v>
      </c>
      <c r="G9" s="481" t="s">
        <v>49</v>
      </c>
      <c r="H9" s="239" t="s">
        <v>2818</v>
      </c>
      <c r="I9" s="481" t="s">
        <v>2819</v>
      </c>
      <c r="J9" s="981">
        <v>45950.0</v>
      </c>
      <c r="K9" s="985">
        <v>0.7479166666666667</v>
      </c>
      <c r="L9" s="186"/>
      <c r="M9" s="481">
        <v>411996.0</v>
      </c>
      <c r="N9" s="481">
        <v>412197.0</v>
      </c>
      <c r="O9" s="217">
        <f t="shared" si="1"/>
        <v>201</v>
      </c>
      <c r="P9" s="187" t="s">
        <v>19</v>
      </c>
      <c r="Q9" s="408" t="s">
        <v>50</v>
      </c>
      <c r="R9" s="1017" t="s">
        <v>2820</v>
      </c>
      <c r="S9" s="1018"/>
      <c r="T9" s="994" t="s">
        <v>22</v>
      </c>
      <c r="U9" s="1015" t="s">
        <v>22</v>
      </c>
    </row>
    <row r="10">
      <c r="A10" s="887">
        <v>1361.0</v>
      </c>
      <c r="B10" s="980">
        <v>45950.0</v>
      </c>
      <c r="C10" s="455">
        <v>0.25</v>
      </c>
      <c r="D10" s="455">
        <v>0.2916666666666667</v>
      </c>
      <c r="E10" s="456" t="s">
        <v>2803</v>
      </c>
      <c r="F10" s="475" t="s">
        <v>2821</v>
      </c>
      <c r="G10" s="475" t="s">
        <v>25</v>
      </c>
      <c r="H10" s="475" t="s">
        <v>32</v>
      </c>
      <c r="I10" s="475" t="s">
        <v>2822</v>
      </c>
      <c r="J10" s="984">
        <v>45950.0</v>
      </c>
      <c r="K10" s="640">
        <v>0.38125</v>
      </c>
      <c r="L10" s="178"/>
      <c r="M10" s="475">
        <v>74742.0</v>
      </c>
      <c r="N10" s="475">
        <v>74781.0</v>
      </c>
      <c r="O10" s="217">
        <f t="shared" si="1"/>
        <v>39</v>
      </c>
      <c r="P10" s="187" t="s">
        <v>19</v>
      </c>
      <c r="Q10" s="416" t="s">
        <v>50</v>
      </c>
      <c r="R10" s="1019" t="s">
        <v>2548</v>
      </c>
      <c r="S10" s="1022"/>
      <c r="T10" s="681" t="s">
        <v>22</v>
      </c>
      <c r="U10" s="1015" t="s">
        <v>22</v>
      </c>
    </row>
    <row r="11">
      <c r="A11" s="887">
        <v>1362.0</v>
      </c>
      <c r="B11" s="980">
        <v>45950.0</v>
      </c>
      <c r="C11" s="455">
        <v>0.2916666666666667</v>
      </c>
      <c r="D11" s="455">
        <v>0.2611111111111111</v>
      </c>
      <c r="E11" s="456" t="s">
        <v>2803</v>
      </c>
      <c r="F11" s="481" t="s">
        <v>2823</v>
      </c>
      <c r="G11" s="481" t="s">
        <v>25</v>
      </c>
      <c r="H11" s="481" t="s">
        <v>293</v>
      </c>
      <c r="I11" s="481" t="s">
        <v>414</v>
      </c>
      <c r="J11" s="981">
        <v>45950.0</v>
      </c>
      <c r="K11" s="985">
        <v>0.5104166666666666</v>
      </c>
      <c r="L11" s="186"/>
      <c r="M11" s="481">
        <v>87936.0</v>
      </c>
      <c r="N11" s="481">
        <v>88086.0</v>
      </c>
      <c r="O11" s="217">
        <f t="shared" si="1"/>
        <v>150</v>
      </c>
      <c r="P11" s="187" t="s">
        <v>19</v>
      </c>
      <c r="Q11" s="408" t="s">
        <v>50</v>
      </c>
      <c r="R11" s="1017" t="s">
        <v>2824</v>
      </c>
      <c r="S11" s="1023">
        <v>0.5</v>
      </c>
      <c r="T11" s="994" t="s">
        <v>22</v>
      </c>
      <c r="U11" s="1015" t="s">
        <v>22</v>
      </c>
    </row>
    <row r="12">
      <c r="A12" s="887">
        <v>1365.0</v>
      </c>
      <c r="B12" s="980">
        <v>45950.0</v>
      </c>
      <c r="C12" s="455">
        <v>0.5</v>
      </c>
      <c r="D12" s="455">
        <v>0.46319444444444446</v>
      </c>
      <c r="E12" s="456" t="s">
        <v>30</v>
      </c>
      <c r="F12" s="475" t="s">
        <v>2825</v>
      </c>
      <c r="G12" s="475" t="s">
        <v>49</v>
      </c>
      <c r="H12" s="475" t="s">
        <v>635</v>
      </c>
      <c r="I12" s="475" t="s">
        <v>537</v>
      </c>
      <c r="J12" s="984">
        <v>45950.0</v>
      </c>
      <c r="K12" s="640">
        <v>0.7930555555555555</v>
      </c>
      <c r="L12" s="178"/>
      <c r="M12" s="475">
        <v>456223.0</v>
      </c>
      <c r="N12" s="475">
        <v>456368.0</v>
      </c>
      <c r="O12" s="217">
        <f t="shared" si="1"/>
        <v>145</v>
      </c>
      <c r="P12" s="187" t="s">
        <v>19</v>
      </c>
      <c r="Q12" s="416" t="s">
        <v>50</v>
      </c>
      <c r="R12" s="1019" t="s">
        <v>2826</v>
      </c>
      <c r="S12" s="1020">
        <v>0.46805555555555556</v>
      </c>
      <c r="T12" s="681" t="s">
        <v>22</v>
      </c>
      <c r="U12" s="1015" t="s">
        <v>22</v>
      </c>
    </row>
    <row r="13">
      <c r="A13" s="887">
        <v>1367.0</v>
      </c>
      <c r="B13" s="980">
        <v>45950.0</v>
      </c>
      <c r="C13" s="455">
        <v>0.4166666666666667</v>
      </c>
      <c r="D13" s="455">
        <v>0.4097222222222222</v>
      </c>
      <c r="E13" s="456" t="s">
        <v>30</v>
      </c>
      <c r="F13" s="475" t="s">
        <v>364</v>
      </c>
      <c r="G13" s="481" t="s">
        <v>365</v>
      </c>
      <c r="H13" s="481" t="s">
        <v>75</v>
      </c>
      <c r="I13" s="481" t="s">
        <v>1555</v>
      </c>
      <c r="J13" s="981">
        <v>45950.0</v>
      </c>
      <c r="K13" s="985">
        <v>0.44583333333333336</v>
      </c>
      <c r="L13" s="186"/>
      <c r="M13" s="481">
        <v>173127.0</v>
      </c>
      <c r="N13" s="481">
        <v>173219.0</v>
      </c>
      <c r="O13" s="217">
        <f t="shared" si="1"/>
        <v>92</v>
      </c>
      <c r="P13" s="187" t="s">
        <v>19</v>
      </c>
      <c r="Q13" s="408" t="s">
        <v>50</v>
      </c>
      <c r="R13" s="1017" t="s">
        <v>2796</v>
      </c>
      <c r="S13" s="1018"/>
      <c r="T13" s="460"/>
      <c r="U13" s="1015" t="s">
        <v>22</v>
      </c>
    </row>
    <row r="14">
      <c r="A14" s="887">
        <v>1370.0</v>
      </c>
      <c r="B14" s="980">
        <v>45950.0</v>
      </c>
      <c r="C14" s="455">
        <v>0.22916666666666666</v>
      </c>
      <c r="D14" s="455">
        <v>0.23402777777777778</v>
      </c>
      <c r="E14" s="456" t="s">
        <v>2827</v>
      </c>
      <c r="F14" s="475" t="s">
        <v>2828</v>
      </c>
      <c r="G14" s="475" t="s">
        <v>25</v>
      </c>
      <c r="H14" s="475" t="s">
        <v>902</v>
      </c>
      <c r="I14" s="475" t="s">
        <v>2829</v>
      </c>
      <c r="J14" s="984">
        <v>45950.0</v>
      </c>
      <c r="K14" s="640">
        <v>0.35694444444444445</v>
      </c>
      <c r="L14" s="178"/>
      <c r="M14" s="475">
        <v>80311.0</v>
      </c>
      <c r="N14" s="475">
        <v>80369.0</v>
      </c>
      <c r="O14" s="217">
        <f t="shared" si="1"/>
        <v>58</v>
      </c>
      <c r="P14" s="187" t="s">
        <v>19</v>
      </c>
      <c r="Q14" s="416" t="s">
        <v>50</v>
      </c>
      <c r="R14" s="1019" t="s">
        <v>2830</v>
      </c>
      <c r="S14" s="1022"/>
      <c r="T14" s="681" t="s">
        <v>22</v>
      </c>
      <c r="U14" s="1015" t="s">
        <v>22</v>
      </c>
    </row>
    <row r="15">
      <c r="A15" s="887">
        <v>1371.0</v>
      </c>
      <c r="B15" s="1024">
        <v>45950.0</v>
      </c>
      <c r="C15" s="683">
        <v>0.4166666666666667</v>
      </c>
      <c r="D15" s="683">
        <v>0.375</v>
      </c>
      <c r="E15" s="610" t="s">
        <v>2803</v>
      </c>
      <c r="F15" s="644" t="s">
        <v>482</v>
      </c>
      <c r="G15" s="644" t="s">
        <v>90</v>
      </c>
      <c r="H15" s="644" t="s">
        <v>309</v>
      </c>
      <c r="I15" s="644" t="s">
        <v>2831</v>
      </c>
      <c r="J15" s="981">
        <v>45950.0</v>
      </c>
      <c r="K15" s="985">
        <v>0.5541666666666667</v>
      </c>
      <c r="L15" s="186"/>
      <c r="M15" s="481">
        <v>21334.0</v>
      </c>
      <c r="N15" s="481">
        <v>21359.0</v>
      </c>
      <c r="O15" s="217">
        <f t="shared" si="1"/>
        <v>25</v>
      </c>
      <c r="P15" s="187" t="s">
        <v>19</v>
      </c>
      <c r="Q15" s="408" t="s">
        <v>50</v>
      </c>
      <c r="R15" s="1017" t="s">
        <v>2832</v>
      </c>
      <c r="S15" s="1023">
        <v>0.4951388888888889</v>
      </c>
      <c r="T15" s="994" t="s">
        <v>22</v>
      </c>
      <c r="U15" s="1015" t="s">
        <v>22</v>
      </c>
    </row>
    <row r="16">
      <c r="A16" s="887">
        <v>1372.0</v>
      </c>
      <c r="B16" s="980">
        <v>45950.0</v>
      </c>
      <c r="C16" s="455">
        <v>0.01597222222222222</v>
      </c>
      <c r="D16" s="219"/>
      <c r="E16" s="456" t="s">
        <v>362</v>
      </c>
      <c r="F16" s="475" t="s">
        <v>2833</v>
      </c>
      <c r="G16" s="475" t="s">
        <v>18</v>
      </c>
      <c r="H16" s="475" t="s">
        <v>2834</v>
      </c>
      <c r="I16" s="475" t="s">
        <v>2835</v>
      </c>
      <c r="J16" s="984">
        <v>45950.0</v>
      </c>
      <c r="K16" s="640">
        <v>0.13819444444444445</v>
      </c>
      <c r="L16" s="178"/>
      <c r="M16" s="475">
        <v>38620.0</v>
      </c>
      <c r="N16" s="475">
        <v>38627.0</v>
      </c>
      <c r="O16" s="217">
        <f t="shared" si="1"/>
        <v>7</v>
      </c>
      <c r="P16" s="187" t="s">
        <v>19</v>
      </c>
      <c r="Q16" s="416" t="s">
        <v>70</v>
      </c>
      <c r="R16" s="1019" t="s">
        <v>2836</v>
      </c>
      <c r="S16" s="1022"/>
      <c r="T16" s="179"/>
      <c r="U16" s="1015" t="s">
        <v>22</v>
      </c>
    </row>
    <row r="17">
      <c r="A17" s="887">
        <v>1373.0</v>
      </c>
      <c r="B17" s="980">
        <v>45950.0</v>
      </c>
      <c r="C17" s="455">
        <v>0.4166666666666667</v>
      </c>
      <c r="D17" s="455">
        <v>0.40208333333333335</v>
      </c>
      <c r="E17" s="456" t="s">
        <v>2803</v>
      </c>
      <c r="F17" s="481" t="s">
        <v>113</v>
      </c>
      <c r="G17" s="481" t="s">
        <v>114</v>
      </c>
      <c r="H17" s="481" t="s">
        <v>436</v>
      </c>
      <c r="I17" s="481" t="s">
        <v>771</v>
      </c>
      <c r="J17" s="981">
        <v>45950.0</v>
      </c>
      <c r="K17" s="985">
        <v>0.4652777777777778</v>
      </c>
      <c r="L17" s="186"/>
      <c r="M17" s="481">
        <v>64976.0</v>
      </c>
      <c r="N17" s="481">
        <v>64984.0</v>
      </c>
      <c r="O17" s="217">
        <f t="shared" si="1"/>
        <v>8</v>
      </c>
      <c r="P17" s="187" t="s">
        <v>19</v>
      </c>
      <c r="Q17" s="408" t="s">
        <v>50</v>
      </c>
      <c r="R17" s="1017" t="s">
        <v>2303</v>
      </c>
      <c r="S17" s="1018"/>
      <c r="T17" s="994" t="s">
        <v>22</v>
      </c>
      <c r="U17" s="1015" t="s">
        <v>22</v>
      </c>
    </row>
    <row r="18">
      <c r="A18" s="887">
        <v>1375.0</v>
      </c>
      <c r="B18" s="980">
        <v>45950.0</v>
      </c>
      <c r="C18" s="455">
        <v>0.3819444444444444</v>
      </c>
      <c r="D18" s="455">
        <v>0.4263888888888889</v>
      </c>
      <c r="E18" s="456" t="s">
        <v>48</v>
      </c>
      <c r="F18" s="475" t="s">
        <v>2837</v>
      </c>
      <c r="G18" s="475" t="s">
        <v>49</v>
      </c>
      <c r="H18" s="475" t="s">
        <v>2838</v>
      </c>
      <c r="I18" s="475" t="s">
        <v>53</v>
      </c>
      <c r="J18" s="984">
        <v>45950.0</v>
      </c>
      <c r="K18" s="640">
        <v>0.5298611111111111</v>
      </c>
      <c r="L18" s="178"/>
      <c r="M18" s="475">
        <v>276449.0</v>
      </c>
      <c r="N18" s="475">
        <v>276600.0</v>
      </c>
      <c r="O18" s="217">
        <f t="shared" si="1"/>
        <v>151</v>
      </c>
      <c r="P18" s="187" t="s">
        <v>19</v>
      </c>
      <c r="Q18" s="416" t="s">
        <v>50</v>
      </c>
      <c r="R18" s="1019" t="s">
        <v>2839</v>
      </c>
      <c r="S18" s="1020">
        <v>0.4861111111111111</v>
      </c>
      <c r="T18" s="179"/>
      <c r="U18" s="1015" t="s">
        <v>22</v>
      </c>
    </row>
    <row r="19">
      <c r="A19" s="887">
        <v>1376.0</v>
      </c>
      <c r="B19" s="980">
        <v>45950.0</v>
      </c>
      <c r="C19" s="455">
        <v>0.5833333333333334</v>
      </c>
      <c r="D19" s="455"/>
      <c r="E19" s="456" t="s">
        <v>2803</v>
      </c>
      <c r="F19" s="481" t="s">
        <v>180</v>
      </c>
      <c r="G19" s="481" t="s">
        <v>114</v>
      </c>
      <c r="H19" s="481" t="s">
        <v>436</v>
      </c>
      <c r="I19" s="481" t="s">
        <v>771</v>
      </c>
      <c r="J19" s="981">
        <v>45950.0</v>
      </c>
      <c r="K19" s="985">
        <v>0.6215277777777778</v>
      </c>
      <c r="L19" s="186"/>
      <c r="M19" s="481">
        <v>64984.0</v>
      </c>
      <c r="N19" s="481">
        <v>64998.0</v>
      </c>
      <c r="O19" s="217">
        <f t="shared" si="1"/>
        <v>14</v>
      </c>
      <c r="P19" s="187" t="s">
        <v>19</v>
      </c>
      <c r="Q19" s="408" t="s">
        <v>50</v>
      </c>
      <c r="R19" s="1017" t="s">
        <v>2303</v>
      </c>
      <c r="S19" s="1018"/>
      <c r="T19" s="994" t="s">
        <v>22</v>
      </c>
      <c r="U19" s="1015" t="s">
        <v>22</v>
      </c>
    </row>
    <row r="20">
      <c r="A20" s="887">
        <v>1377.0</v>
      </c>
      <c r="B20" s="980">
        <v>45950.0</v>
      </c>
      <c r="C20" s="455">
        <v>0.5833333333333334</v>
      </c>
      <c r="D20" s="455">
        <v>0.5652777777777778</v>
      </c>
      <c r="E20" s="456" t="s">
        <v>2803</v>
      </c>
      <c r="F20" s="475" t="s">
        <v>279</v>
      </c>
      <c r="G20" s="475" t="s">
        <v>280</v>
      </c>
      <c r="H20" s="475" t="s">
        <v>896</v>
      </c>
      <c r="I20" s="475" t="s">
        <v>188</v>
      </c>
      <c r="J20" s="984">
        <v>45950.0</v>
      </c>
      <c r="K20" s="640">
        <v>0.7368055555555556</v>
      </c>
      <c r="L20" s="178"/>
      <c r="M20" s="475">
        <v>198456.0</v>
      </c>
      <c r="N20" s="475">
        <v>198474.0</v>
      </c>
      <c r="O20" s="217">
        <f t="shared" si="1"/>
        <v>18</v>
      </c>
      <c r="P20" s="187" t="s">
        <v>19</v>
      </c>
      <c r="Q20" s="416" t="s">
        <v>50</v>
      </c>
      <c r="R20" s="1019" t="s">
        <v>897</v>
      </c>
      <c r="S20" s="1022"/>
      <c r="T20" s="179"/>
      <c r="U20" s="1015" t="s">
        <v>22</v>
      </c>
    </row>
    <row r="21">
      <c r="A21" s="887">
        <v>1378.0</v>
      </c>
      <c r="B21" s="980">
        <v>45950.0</v>
      </c>
      <c r="C21" s="455">
        <v>0.5833333333333334</v>
      </c>
      <c r="D21" s="455">
        <v>0.5548611111111111</v>
      </c>
      <c r="E21" s="456" t="s">
        <v>103</v>
      </c>
      <c r="F21" s="481" t="s">
        <v>2840</v>
      </c>
      <c r="G21" s="481" t="s">
        <v>2172</v>
      </c>
      <c r="H21" s="481" t="s">
        <v>2841</v>
      </c>
      <c r="I21" s="481" t="s">
        <v>2842</v>
      </c>
      <c r="J21" s="981">
        <v>45950.0</v>
      </c>
      <c r="K21" s="985">
        <v>0.7111111111111111</v>
      </c>
      <c r="L21" s="186"/>
      <c r="M21" s="481">
        <v>69948.0</v>
      </c>
      <c r="N21" s="481">
        <v>69983.0</v>
      </c>
      <c r="O21" s="217">
        <f t="shared" si="1"/>
        <v>35</v>
      </c>
      <c r="P21" s="187" t="s">
        <v>19</v>
      </c>
      <c r="Q21" s="408" t="s">
        <v>50</v>
      </c>
      <c r="R21" s="1017" t="s">
        <v>2843</v>
      </c>
      <c r="S21" s="1018"/>
      <c r="T21" s="460"/>
      <c r="U21" s="1015" t="s">
        <v>22</v>
      </c>
    </row>
    <row r="22">
      <c r="A22" s="887">
        <v>1379.0</v>
      </c>
      <c r="B22" s="980">
        <v>45950.0</v>
      </c>
      <c r="C22" s="455">
        <v>0.50625</v>
      </c>
      <c r="D22" s="455">
        <v>0.5583333333333333</v>
      </c>
      <c r="E22" s="456" t="s">
        <v>1887</v>
      </c>
      <c r="F22" s="475" t="s">
        <v>2844</v>
      </c>
      <c r="G22" s="475" t="s">
        <v>251</v>
      </c>
      <c r="H22" s="475" t="s">
        <v>2845</v>
      </c>
      <c r="I22" s="475" t="s">
        <v>2846</v>
      </c>
      <c r="J22" s="984">
        <v>45950.0</v>
      </c>
      <c r="K22" s="640">
        <v>0.6284722222222222</v>
      </c>
      <c r="L22" s="178"/>
      <c r="M22" s="475">
        <v>229458.0</v>
      </c>
      <c r="N22" s="475">
        <v>229475.0</v>
      </c>
      <c r="O22" s="217">
        <f t="shared" si="1"/>
        <v>17</v>
      </c>
      <c r="P22" s="187" t="s">
        <v>19</v>
      </c>
      <c r="Q22" s="416" t="s">
        <v>50</v>
      </c>
      <c r="R22" s="1019" t="s">
        <v>2847</v>
      </c>
      <c r="S22" s="1022"/>
      <c r="T22" s="179"/>
      <c r="U22" s="1015" t="s">
        <v>22</v>
      </c>
    </row>
    <row r="23">
      <c r="A23" s="887">
        <v>1380.0</v>
      </c>
      <c r="B23" s="980">
        <v>45950.0</v>
      </c>
      <c r="C23" s="455">
        <v>0.75</v>
      </c>
      <c r="D23" s="455">
        <v>0.7194444444444444</v>
      </c>
      <c r="E23" s="456" t="s">
        <v>121</v>
      </c>
      <c r="F23" s="481" t="s">
        <v>2848</v>
      </c>
      <c r="G23" s="481" t="s">
        <v>176</v>
      </c>
      <c r="H23" s="481" t="s">
        <v>2849</v>
      </c>
      <c r="I23" s="481" t="s">
        <v>2850</v>
      </c>
      <c r="J23" s="981">
        <v>45950.0</v>
      </c>
      <c r="K23" s="985">
        <v>0.9097222222222222</v>
      </c>
      <c r="L23" s="186"/>
      <c r="M23" s="481">
        <v>121081.0</v>
      </c>
      <c r="N23" s="481">
        <v>121284.0</v>
      </c>
      <c r="O23" s="217">
        <f t="shared" si="1"/>
        <v>203</v>
      </c>
      <c r="P23" s="187" t="s">
        <v>19</v>
      </c>
      <c r="Q23" s="408" t="s">
        <v>50</v>
      </c>
      <c r="R23" s="1017" t="s">
        <v>2851</v>
      </c>
      <c r="S23" s="1018"/>
      <c r="T23" s="460"/>
      <c r="U23" s="1015" t="s">
        <v>22</v>
      </c>
    </row>
    <row r="24">
      <c r="A24" s="887">
        <v>1381.0</v>
      </c>
      <c r="B24" s="980">
        <v>45950.0</v>
      </c>
      <c r="C24" s="455">
        <v>0.6666666666666666</v>
      </c>
      <c r="D24" s="455">
        <v>0.6465277777777778</v>
      </c>
      <c r="E24" s="456" t="s">
        <v>2803</v>
      </c>
      <c r="F24" s="475" t="s">
        <v>2058</v>
      </c>
      <c r="G24" s="475" t="s">
        <v>18</v>
      </c>
      <c r="H24" s="475" t="s">
        <v>2852</v>
      </c>
      <c r="I24" s="475" t="s">
        <v>793</v>
      </c>
      <c r="J24" s="984">
        <v>45950.0</v>
      </c>
      <c r="K24" s="640">
        <v>0.7583333333333333</v>
      </c>
      <c r="L24" s="178"/>
      <c r="M24" s="475">
        <v>49545.0</v>
      </c>
      <c r="N24" s="217"/>
      <c r="O24" s="217">
        <f t="shared" si="1"/>
        <v>-49545</v>
      </c>
      <c r="P24" s="187" t="s">
        <v>19</v>
      </c>
      <c r="Q24" s="416" t="s">
        <v>50</v>
      </c>
      <c r="R24" s="1019" t="s">
        <v>2853</v>
      </c>
      <c r="S24" s="1022"/>
      <c r="T24" s="179"/>
      <c r="U24" s="1025" t="s">
        <v>22</v>
      </c>
    </row>
    <row r="25">
      <c r="A25" s="887">
        <v>1382.0</v>
      </c>
      <c r="B25" s="980">
        <v>45950.0</v>
      </c>
      <c r="C25" s="455">
        <v>0.6458333333333334</v>
      </c>
      <c r="D25" s="455">
        <v>0.6729166666666667</v>
      </c>
      <c r="E25" s="456" t="s">
        <v>2803</v>
      </c>
      <c r="F25" s="481" t="s">
        <v>2854</v>
      </c>
      <c r="G25" s="481" t="s">
        <v>441</v>
      </c>
      <c r="H25" s="481" t="s">
        <v>2855</v>
      </c>
      <c r="I25" s="481" t="s">
        <v>1975</v>
      </c>
      <c r="J25" s="981">
        <v>45950.0</v>
      </c>
      <c r="K25" s="985">
        <v>0.7243055555555555</v>
      </c>
      <c r="L25" s="186"/>
      <c r="M25" s="481">
        <v>155600.0</v>
      </c>
      <c r="N25" s="481">
        <v>155607.0</v>
      </c>
      <c r="O25" s="217">
        <f t="shared" si="1"/>
        <v>7</v>
      </c>
      <c r="P25" s="187" t="s">
        <v>19</v>
      </c>
      <c r="Q25" s="408" t="s">
        <v>50</v>
      </c>
      <c r="R25" s="1017" t="s">
        <v>2856</v>
      </c>
      <c r="S25" s="1018"/>
      <c r="T25" s="460"/>
      <c r="U25" s="1015" t="s">
        <v>22</v>
      </c>
    </row>
    <row r="26">
      <c r="A26" s="896">
        <v>1383.0</v>
      </c>
      <c r="B26" s="980">
        <v>45950.0</v>
      </c>
      <c r="C26" s="219"/>
      <c r="D26" s="455">
        <v>0.6902777777777778</v>
      </c>
      <c r="E26" s="456" t="s">
        <v>2803</v>
      </c>
      <c r="F26" s="475" t="s">
        <v>113</v>
      </c>
      <c r="G26" s="475" t="s">
        <v>114</v>
      </c>
      <c r="H26" s="475" t="s">
        <v>436</v>
      </c>
      <c r="I26" s="475" t="s">
        <v>771</v>
      </c>
      <c r="J26" s="984">
        <v>45950.0</v>
      </c>
      <c r="K26" s="640">
        <v>0.7263888888888889</v>
      </c>
      <c r="L26" s="178"/>
      <c r="M26" s="475">
        <v>65028.0</v>
      </c>
      <c r="N26" s="475">
        <v>65035.0</v>
      </c>
      <c r="O26" s="217">
        <f t="shared" si="1"/>
        <v>7</v>
      </c>
      <c r="P26" s="187" t="s">
        <v>19</v>
      </c>
      <c r="Q26" s="416" t="s">
        <v>50</v>
      </c>
      <c r="R26" s="1019" t="s">
        <v>2303</v>
      </c>
      <c r="S26" s="1022"/>
      <c r="T26" s="179"/>
      <c r="U26" s="1015" t="s">
        <v>22</v>
      </c>
    </row>
    <row r="27">
      <c r="A27" s="896">
        <v>1384.0</v>
      </c>
      <c r="B27" s="980">
        <v>45950.0</v>
      </c>
      <c r="C27" s="219"/>
      <c r="D27" s="455">
        <v>0.7201388888888889</v>
      </c>
      <c r="E27" s="456" t="s">
        <v>48</v>
      </c>
      <c r="F27" s="481" t="s">
        <v>2857</v>
      </c>
      <c r="G27" s="481" t="s">
        <v>25</v>
      </c>
      <c r="H27" s="481" t="s">
        <v>84</v>
      </c>
      <c r="I27" s="481" t="s">
        <v>2858</v>
      </c>
      <c r="J27" s="981">
        <v>45950.0</v>
      </c>
      <c r="K27" s="985">
        <v>0.7736111111111111</v>
      </c>
      <c r="L27" s="186"/>
      <c r="M27" s="481">
        <v>73145.0</v>
      </c>
      <c r="N27" s="481">
        <v>73178.0</v>
      </c>
      <c r="O27" s="217">
        <f t="shared" si="1"/>
        <v>33</v>
      </c>
      <c r="P27" s="187" t="s">
        <v>19</v>
      </c>
      <c r="Q27" s="408" t="s">
        <v>50</v>
      </c>
      <c r="R27" s="1017" t="s">
        <v>885</v>
      </c>
      <c r="S27" s="1018"/>
      <c r="T27" s="460"/>
      <c r="U27" s="1015" t="s">
        <v>22</v>
      </c>
    </row>
    <row r="28">
      <c r="A28" s="896">
        <v>1385.0</v>
      </c>
      <c r="B28" s="980">
        <v>45950.0</v>
      </c>
      <c r="C28" s="455">
        <v>0.6923611111111111</v>
      </c>
      <c r="D28" s="219"/>
      <c r="E28" s="456" t="s">
        <v>35</v>
      </c>
      <c r="F28" s="475" t="s">
        <v>2859</v>
      </c>
      <c r="G28" s="475" t="s">
        <v>18</v>
      </c>
      <c r="H28" s="475" t="s">
        <v>2860</v>
      </c>
      <c r="I28" s="475" t="s">
        <v>2861</v>
      </c>
      <c r="J28" s="984">
        <v>45950.0</v>
      </c>
      <c r="K28" s="640">
        <v>0.7798611111111111</v>
      </c>
      <c r="L28" s="178"/>
      <c r="M28" s="475">
        <v>178300.0</v>
      </c>
      <c r="N28" s="475">
        <v>178385.0</v>
      </c>
      <c r="O28" s="217">
        <f t="shared" si="1"/>
        <v>85</v>
      </c>
      <c r="P28" s="187" t="s">
        <v>19</v>
      </c>
      <c r="Q28" s="416" t="s">
        <v>50</v>
      </c>
      <c r="R28" s="1019" t="s">
        <v>2862</v>
      </c>
      <c r="S28" s="1022"/>
      <c r="T28" s="179"/>
      <c r="U28" s="1025" t="s">
        <v>22</v>
      </c>
    </row>
    <row r="29">
      <c r="A29" s="896">
        <v>1386.0</v>
      </c>
      <c r="B29" s="980">
        <v>45950.0</v>
      </c>
      <c r="C29" s="455">
        <v>0.7680555555555556</v>
      </c>
      <c r="D29" s="219"/>
      <c r="E29" s="456" t="s">
        <v>2863</v>
      </c>
      <c r="F29" s="481" t="s">
        <v>2864</v>
      </c>
      <c r="G29" s="481" t="s">
        <v>18</v>
      </c>
      <c r="H29" s="481" t="s">
        <v>2865</v>
      </c>
      <c r="I29" s="481" t="s">
        <v>2376</v>
      </c>
      <c r="J29" s="981">
        <v>45950.0</v>
      </c>
      <c r="K29" s="221"/>
      <c r="L29" s="186"/>
      <c r="M29" s="481">
        <v>200630.0</v>
      </c>
      <c r="N29" s="215"/>
      <c r="O29" s="217">
        <f>N28-M29</f>
        <v>-22245</v>
      </c>
      <c r="P29" s="187" t="s">
        <v>1253</v>
      </c>
      <c r="Q29" s="408" t="s">
        <v>50</v>
      </c>
      <c r="R29" s="1017" t="s">
        <v>2866</v>
      </c>
      <c r="S29" s="1018"/>
      <c r="T29" s="460"/>
      <c r="U29" s="460"/>
    </row>
    <row r="30">
      <c r="A30" s="896">
        <v>1387.0</v>
      </c>
      <c r="B30" s="980">
        <v>45950.0</v>
      </c>
      <c r="C30" s="455">
        <v>0.9479166666666666</v>
      </c>
      <c r="D30" s="219"/>
      <c r="E30" s="456" t="s">
        <v>35</v>
      </c>
      <c r="F30" s="475" t="s">
        <v>2867</v>
      </c>
      <c r="G30" s="475" t="s">
        <v>18</v>
      </c>
      <c r="H30" s="475" t="s">
        <v>2868</v>
      </c>
      <c r="I30" s="475" t="s">
        <v>2869</v>
      </c>
      <c r="J30" s="984">
        <v>45950.0</v>
      </c>
      <c r="K30" s="217"/>
      <c r="L30" s="178"/>
      <c r="M30" s="475">
        <v>25342.0</v>
      </c>
      <c r="N30" s="217"/>
      <c r="O30" s="217">
        <f t="shared" ref="O30:O31" si="2">N30-M30</f>
        <v>-25342</v>
      </c>
      <c r="P30" s="187" t="s">
        <v>1253</v>
      </c>
      <c r="Q30" s="416" t="s">
        <v>50</v>
      </c>
      <c r="R30" s="1022"/>
      <c r="S30" s="1022"/>
      <c r="T30" s="179"/>
      <c r="U30" s="179"/>
    </row>
    <row r="31">
      <c r="A31" s="1026"/>
      <c r="B31" s="219"/>
      <c r="C31" s="219"/>
      <c r="D31" s="219"/>
      <c r="E31" s="219"/>
      <c r="F31" s="219"/>
      <c r="G31" s="219"/>
      <c r="H31" s="219"/>
      <c r="I31" s="219"/>
      <c r="J31" s="219"/>
      <c r="K31" s="219"/>
      <c r="L31" s="300"/>
      <c r="M31" s="219"/>
      <c r="N31" s="221"/>
      <c r="O31" s="217">
        <f t="shared" si="2"/>
        <v>0</v>
      </c>
      <c r="P31" s="187" t="s">
        <v>386</v>
      </c>
      <c r="Q31" s="408" t="s">
        <v>50</v>
      </c>
      <c r="R31" s="1018"/>
      <c r="S31" s="1018"/>
      <c r="T31" s="460"/>
      <c r="U31" s="460"/>
    </row>
    <row r="32">
      <c r="A32" s="1026"/>
      <c r="B32" s="219"/>
      <c r="C32" s="219"/>
      <c r="D32" s="219"/>
      <c r="E32" s="219"/>
      <c r="F32" s="219"/>
      <c r="G32" s="219"/>
      <c r="H32" s="219"/>
      <c r="I32" s="219"/>
      <c r="J32" s="219"/>
      <c r="K32" s="219"/>
      <c r="L32" s="300"/>
      <c r="M32" s="219"/>
      <c r="N32" s="217"/>
      <c r="O32" s="217"/>
      <c r="P32" s="187" t="s">
        <v>386</v>
      </c>
      <c r="Q32" s="416" t="s">
        <v>50</v>
      </c>
      <c r="R32" s="1022"/>
      <c r="S32" s="1022"/>
      <c r="T32" s="179"/>
      <c r="U32" s="179"/>
    </row>
    <row r="33">
      <c r="A33" s="1026"/>
      <c r="B33" s="32"/>
      <c r="C33" s="32"/>
      <c r="D33" s="32"/>
      <c r="E33" s="32"/>
      <c r="F33" s="32"/>
      <c r="G33" s="32"/>
      <c r="H33" s="32"/>
      <c r="I33" s="32"/>
      <c r="J33" s="32"/>
      <c r="K33" s="32"/>
      <c r="M33" s="32"/>
      <c r="N33" s="221"/>
      <c r="O33" s="221"/>
      <c r="P33" s="187" t="s">
        <v>386</v>
      </c>
      <c r="Q33" s="408" t="s">
        <v>50</v>
      </c>
      <c r="R33" s="1018"/>
      <c r="S33" s="1018"/>
      <c r="T33" s="460"/>
      <c r="U33" s="460"/>
    </row>
    <row r="34">
      <c r="A34" s="1026"/>
      <c r="B34" s="32"/>
      <c r="C34" s="32"/>
      <c r="D34" s="32"/>
      <c r="E34" s="32"/>
      <c r="F34" s="32"/>
      <c r="G34" s="32"/>
      <c r="H34" s="32"/>
      <c r="I34" s="32"/>
      <c r="J34" s="32"/>
      <c r="K34" s="32"/>
      <c r="M34" s="32"/>
      <c r="N34" s="217"/>
      <c r="O34" s="217"/>
      <c r="P34" s="187" t="s">
        <v>386</v>
      </c>
      <c r="Q34" s="416" t="s">
        <v>50</v>
      </c>
      <c r="R34" s="1022"/>
      <c r="S34" s="1022"/>
      <c r="T34" s="179"/>
      <c r="U34" s="179"/>
    </row>
    <row r="35">
      <c r="A35" s="1026"/>
      <c r="B35" s="32"/>
      <c r="C35" s="32"/>
      <c r="D35" s="32"/>
      <c r="E35" s="32"/>
      <c r="F35" s="32"/>
      <c r="G35" s="32"/>
      <c r="H35" s="32"/>
      <c r="I35" s="32"/>
      <c r="J35" s="32"/>
      <c r="K35" s="32"/>
      <c r="M35" s="32"/>
      <c r="N35" s="221"/>
      <c r="O35" s="221"/>
      <c r="P35" s="187" t="s">
        <v>386</v>
      </c>
      <c r="Q35" s="408" t="s">
        <v>50</v>
      </c>
      <c r="R35" s="1018"/>
      <c r="S35" s="1018"/>
      <c r="T35" s="460"/>
      <c r="U35" s="460"/>
    </row>
    <row r="36">
      <c r="A36" s="6"/>
      <c r="B36" s="6"/>
      <c r="C36" s="6"/>
      <c r="D36" s="6"/>
      <c r="E36" s="6"/>
      <c r="F36" s="6"/>
      <c r="G36" s="6"/>
      <c r="H36" s="6"/>
      <c r="I36" s="6"/>
      <c r="J36" s="6"/>
      <c r="K36" s="6"/>
      <c r="M36" s="6"/>
      <c r="N36" s="217"/>
      <c r="O36" s="217"/>
      <c r="P36" s="217"/>
      <c r="Q36" s="416" t="s">
        <v>50</v>
      </c>
      <c r="R36" s="1022"/>
      <c r="S36" s="1022"/>
      <c r="T36" s="179"/>
      <c r="U36" s="179"/>
    </row>
    <row r="37">
      <c r="A37" s="6"/>
      <c r="B37" s="6"/>
      <c r="C37" s="6"/>
      <c r="D37" s="6"/>
      <c r="E37" s="6"/>
      <c r="F37" s="6"/>
      <c r="G37" s="6"/>
      <c r="H37" s="6"/>
      <c r="I37" s="6"/>
      <c r="J37" s="6"/>
      <c r="K37" s="6"/>
      <c r="M37" s="6"/>
      <c r="N37" s="221"/>
      <c r="O37" s="221"/>
      <c r="P37" s="221"/>
      <c r="Q37" s="408" t="s">
        <v>50</v>
      </c>
      <c r="R37" s="1018"/>
      <c r="S37" s="1018"/>
      <c r="T37" s="460"/>
      <c r="U37" s="460"/>
    </row>
    <row r="38">
      <c r="A38" s="6"/>
      <c r="B38" s="6"/>
      <c r="C38" s="6"/>
      <c r="D38" s="6"/>
      <c r="E38" s="6"/>
      <c r="F38" s="6"/>
      <c r="G38" s="6"/>
      <c r="H38" s="6"/>
      <c r="I38" s="6"/>
      <c r="J38" s="6"/>
      <c r="K38" s="6"/>
      <c r="M38" s="6"/>
      <c r="N38" s="217"/>
      <c r="O38" s="217"/>
      <c r="P38" s="217"/>
      <c r="Q38" s="416" t="s">
        <v>50</v>
      </c>
      <c r="R38" s="1022"/>
      <c r="S38" s="1022"/>
      <c r="T38" s="179"/>
      <c r="U38" s="179"/>
    </row>
    <row r="39">
      <c r="A39" s="6"/>
      <c r="B39" s="6"/>
      <c r="C39" s="6"/>
      <c r="D39" s="6"/>
      <c r="E39" s="6"/>
      <c r="F39" s="6"/>
      <c r="G39" s="6"/>
      <c r="H39" s="6"/>
      <c r="I39" s="6"/>
      <c r="J39" s="6"/>
      <c r="K39" s="6"/>
      <c r="M39" s="6"/>
      <c r="N39" s="221"/>
      <c r="O39" s="221"/>
      <c r="P39" s="221"/>
      <c r="Q39" s="408" t="s">
        <v>50</v>
      </c>
      <c r="R39" s="1018"/>
      <c r="S39" s="1018"/>
      <c r="T39" s="460"/>
      <c r="U39" s="460"/>
    </row>
    <row r="40">
      <c r="A40" s="6"/>
      <c r="B40" s="6"/>
      <c r="C40" s="6"/>
      <c r="D40" s="6"/>
      <c r="E40" s="6"/>
      <c r="F40" s="6"/>
      <c r="G40" s="6"/>
      <c r="H40" s="6"/>
      <c r="I40" s="6"/>
      <c r="J40" s="6"/>
      <c r="K40" s="6"/>
      <c r="M40" s="6"/>
      <c r="N40" s="217"/>
      <c r="O40" s="217"/>
      <c r="P40" s="217"/>
      <c r="Q40" s="416" t="s">
        <v>50</v>
      </c>
      <c r="R40" s="1022"/>
      <c r="S40" s="1022"/>
      <c r="T40" s="179"/>
      <c r="U40" s="179"/>
    </row>
    <row r="41">
      <c r="A41" s="6"/>
      <c r="B41" s="6"/>
      <c r="C41" s="6"/>
      <c r="D41" s="6"/>
      <c r="E41" s="6"/>
      <c r="F41" s="6"/>
      <c r="G41" s="6"/>
      <c r="H41" s="6"/>
      <c r="I41" s="6"/>
      <c r="J41" s="6"/>
      <c r="K41" s="6"/>
      <c r="M41" s="6"/>
      <c r="N41" s="221"/>
      <c r="O41" s="221"/>
      <c r="P41" s="221"/>
      <c r="Q41" s="408" t="s">
        <v>50</v>
      </c>
      <c r="R41" s="1018"/>
      <c r="S41" s="1018"/>
      <c r="T41" s="460"/>
      <c r="U41" s="460"/>
    </row>
  </sheetData>
  <mergeCells count="3">
    <mergeCell ref="B1:K1"/>
    <mergeCell ref="M1:O1"/>
    <mergeCell ref="P1:R1"/>
  </mergeCells>
  <conditionalFormatting sqref="P3:P35">
    <cfRule type="notContainsBlanks" dxfId="3" priority="1">
      <formula>LEN(TRIM(P3))&gt;0</formula>
    </cfRule>
  </conditionalFormatting>
  <dataValidations>
    <dataValidation type="list" allowBlank="1" showErrorMessage="1" sqref="Q3:Q41">
      <formula1>"MICHELLE,BARBARA,ANGELA,A VERIFICAR,DANIEL,BEATIZ"</formula1>
    </dataValidation>
    <dataValidation type="list" allowBlank="1" showErrorMessage="1" sqref="P3:P35">
      <formula1>"FINALIZADO,EM VIAGEM,NA ORIGEM,AGENDADO,FALTA DOC,CANCELADA,NO DESTINO FINAL,PERNOITE,REPROVADA"</formula1>
    </dataValidation>
  </dataValidation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1.75"/>
    <col customWidth="1" min="4" max="4" width="10.75"/>
    <col customWidth="1" min="5" max="5" width="12.75"/>
    <col customWidth="1" min="6" max="6" width="34.0"/>
    <col customWidth="1" min="7" max="7" width="10.88"/>
    <col customWidth="1" min="9" max="9" width="15.5"/>
    <col customWidth="1" min="10" max="10" width="8.75"/>
    <col customWidth="1" min="11" max="11" width="9.25"/>
    <col customWidth="1" min="12" max="12" width="2.25"/>
    <col customWidth="1" min="13" max="13" width="9.0"/>
    <col customWidth="1" min="14" max="14" width="7.13"/>
    <col customWidth="1" min="15" max="15" width="7.88"/>
    <col customWidth="1" min="16" max="16" width="18.13"/>
    <col customWidth="1" min="18" max="18" width="23.38"/>
  </cols>
  <sheetData>
    <row r="1">
      <c r="A1" s="1">
        <v>21.0</v>
      </c>
      <c r="B1" s="612" t="s">
        <v>199</v>
      </c>
      <c r="C1" s="99"/>
      <c r="D1" s="99"/>
      <c r="E1" s="99"/>
      <c r="F1" s="100"/>
      <c r="G1" s="100"/>
      <c r="H1" s="100"/>
      <c r="I1" s="100"/>
      <c r="J1" s="100"/>
      <c r="K1" s="101"/>
      <c r="M1" s="612" t="s">
        <v>200</v>
      </c>
      <c r="N1" s="100"/>
      <c r="O1" s="101"/>
      <c r="P1" s="172"/>
      <c r="Q1" s="173"/>
      <c r="R1" s="174"/>
      <c r="S1" s="698"/>
      <c r="T1" s="175"/>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1386.0</v>
      </c>
      <c r="B3" s="1027">
        <v>45950.0</v>
      </c>
      <c r="C3" s="455">
        <v>0.7680555555555556</v>
      </c>
      <c r="D3" s="219"/>
      <c r="E3" s="456" t="s">
        <v>2863</v>
      </c>
      <c r="F3" s="481" t="s">
        <v>2864</v>
      </c>
      <c r="G3" s="481" t="s">
        <v>18</v>
      </c>
      <c r="H3" s="481" t="s">
        <v>2865</v>
      </c>
      <c r="I3" s="481" t="s">
        <v>2376</v>
      </c>
      <c r="J3" s="981">
        <v>45951.0</v>
      </c>
      <c r="K3" s="985">
        <v>0.09791666666666667</v>
      </c>
      <c r="L3" s="186"/>
      <c r="M3" s="481">
        <v>200630.0</v>
      </c>
      <c r="N3" s="239">
        <v>200772.0</v>
      </c>
      <c r="O3" s="217">
        <f t="shared" ref="O3:O45" si="1">N3-M3</f>
        <v>142</v>
      </c>
      <c r="P3" s="187" t="s">
        <v>19</v>
      </c>
      <c r="Q3" s="408" t="s">
        <v>50</v>
      </c>
      <c r="R3" s="481" t="s">
        <v>2866</v>
      </c>
      <c r="S3" s="221"/>
      <c r="T3" s="460"/>
      <c r="U3" s="1006" t="s">
        <v>54</v>
      </c>
    </row>
    <row r="4">
      <c r="A4" s="236">
        <v>1387.0</v>
      </c>
      <c r="B4" s="980">
        <v>45951.0</v>
      </c>
      <c r="C4" s="455">
        <v>0.010416666666666666</v>
      </c>
      <c r="D4" s="193"/>
      <c r="E4" s="192" t="s">
        <v>35</v>
      </c>
      <c r="F4" s="475" t="s">
        <v>2870</v>
      </c>
      <c r="G4" s="475" t="s">
        <v>18</v>
      </c>
      <c r="H4" s="475" t="s">
        <v>2868</v>
      </c>
      <c r="I4" s="475" t="s">
        <v>2869</v>
      </c>
      <c r="J4" s="984">
        <v>45951.0</v>
      </c>
      <c r="K4" s="640">
        <v>0.21597222222222223</v>
      </c>
      <c r="L4" s="178"/>
      <c r="M4" s="475">
        <v>25342.0</v>
      </c>
      <c r="N4" s="475">
        <v>25770.0</v>
      </c>
      <c r="O4" s="217">
        <f t="shared" si="1"/>
        <v>428</v>
      </c>
      <c r="P4" s="187" t="s">
        <v>19</v>
      </c>
      <c r="Q4" s="416" t="s">
        <v>50</v>
      </c>
      <c r="R4" s="217"/>
      <c r="S4" s="217"/>
      <c r="T4" s="179"/>
      <c r="U4" s="1006" t="s">
        <v>54</v>
      </c>
    </row>
    <row r="5">
      <c r="A5" s="236">
        <v>1388.0</v>
      </c>
      <c r="B5" s="980">
        <v>45951.0</v>
      </c>
      <c r="C5" s="455">
        <v>0.4375</v>
      </c>
      <c r="D5" s="209">
        <v>0.425</v>
      </c>
      <c r="E5" s="314" t="s">
        <v>24</v>
      </c>
      <c r="F5" s="505" t="s">
        <v>134</v>
      </c>
      <c r="G5" s="505" t="s">
        <v>25</v>
      </c>
      <c r="H5" s="505" t="s">
        <v>27</v>
      </c>
      <c r="I5" s="505" t="s">
        <v>28</v>
      </c>
      <c r="J5" s="981">
        <v>45951.0</v>
      </c>
      <c r="K5" s="985">
        <v>0.49027777777777776</v>
      </c>
      <c r="L5" s="186"/>
      <c r="M5" s="481">
        <v>80042.0</v>
      </c>
      <c r="N5" s="481">
        <v>80050.0</v>
      </c>
      <c r="O5" s="217">
        <f t="shared" si="1"/>
        <v>8</v>
      </c>
      <c r="P5" s="187" t="s">
        <v>19</v>
      </c>
      <c r="Q5" s="408" t="s">
        <v>349</v>
      </c>
      <c r="R5" s="481" t="s">
        <v>2388</v>
      </c>
      <c r="S5" s="221"/>
      <c r="T5" s="460"/>
      <c r="U5" s="1006" t="s">
        <v>54</v>
      </c>
    </row>
    <row r="6">
      <c r="A6" s="236">
        <v>1389.0</v>
      </c>
      <c r="B6" s="980">
        <v>45951.0</v>
      </c>
      <c r="C6" s="455">
        <v>0.041666666666666664</v>
      </c>
      <c r="D6" s="209">
        <v>0.9826388888888888</v>
      </c>
      <c r="E6" s="314" t="s">
        <v>2871</v>
      </c>
      <c r="F6" s="505" t="s">
        <v>2872</v>
      </c>
      <c r="G6" s="505" t="s">
        <v>49</v>
      </c>
      <c r="H6" s="505" t="s">
        <v>1847</v>
      </c>
      <c r="I6" s="505" t="s">
        <v>2873</v>
      </c>
      <c r="J6" s="984">
        <v>45951.0</v>
      </c>
      <c r="K6" s="640">
        <v>0.36041666666666666</v>
      </c>
      <c r="L6" s="178"/>
      <c r="M6" s="475">
        <v>358082.0</v>
      </c>
      <c r="N6" s="475">
        <v>358654.0</v>
      </c>
      <c r="O6" s="217">
        <f t="shared" si="1"/>
        <v>572</v>
      </c>
      <c r="P6" s="187" t="s">
        <v>19</v>
      </c>
      <c r="Q6" s="416" t="s">
        <v>349</v>
      </c>
      <c r="R6" s="475" t="s">
        <v>2874</v>
      </c>
      <c r="S6" s="217"/>
      <c r="T6" s="179"/>
      <c r="U6" s="1006" t="s">
        <v>54</v>
      </c>
    </row>
    <row r="7">
      <c r="A7" s="236">
        <v>1390.0</v>
      </c>
      <c r="B7" s="980">
        <v>45951.0</v>
      </c>
      <c r="C7" s="1028">
        <v>0.3333333333333333</v>
      </c>
      <c r="D7" s="322">
        <v>0.28541666666666665</v>
      </c>
      <c r="E7" s="314" t="s">
        <v>121</v>
      </c>
      <c r="F7" s="505" t="s">
        <v>2875</v>
      </c>
      <c r="G7" s="505" t="s">
        <v>25</v>
      </c>
      <c r="H7" s="505" t="s">
        <v>2876</v>
      </c>
      <c r="I7" s="505" t="s">
        <v>2877</v>
      </c>
      <c r="J7" s="981">
        <v>45951.0</v>
      </c>
      <c r="K7" s="985">
        <v>0.4152777777777778</v>
      </c>
      <c r="L7" s="186"/>
      <c r="M7" s="481">
        <v>74992.0</v>
      </c>
      <c r="N7" s="481">
        <v>75032.0</v>
      </c>
      <c r="O7" s="217">
        <f t="shared" si="1"/>
        <v>40</v>
      </c>
      <c r="P7" s="187" t="s">
        <v>19</v>
      </c>
      <c r="Q7" s="408" t="s">
        <v>349</v>
      </c>
      <c r="R7" s="481" t="s">
        <v>2548</v>
      </c>
      <c r="S7" s="221"/>
      <c r="T7" s="460"/>
      <c r="U7" s="1006" t="s">
        <v>54</v>
      </c>
    </row>
    <row r="8">
      <c r="A8" s="236">
        <v>1391.0</v>
      </c>
      <c r="B8" s="980">
        <v>45951.0</v>
      </c>
      <c r="C8" s="1028">
        <v>0.3333333333333333</v>
      </c>
      <c r="D8" s="322">
        <v>0.3</v>
      </c>
      <c r="E8" s="314" t="s">
        <v>121</v>
      </c>
      <c r="F8" s="505" t="s">
        <v>2875</v>
      </c>
      <c r="G8" s="505" t="s">
        <v>25</v>
      </c>
      <c r="H8" s="505" t="s">
        <v>2878</v>
      </c>
      <c r="I8" s="505" t="s">
        <v>2879</v>
      </c>
      <c r="J8" s="984">
        <v>45951.0</v>
      </c>
      <c r="K8" s="640">
        <v>0.5076388888888889</v>
      </c>
      <c r="L8" s="178"/>
      <c r="M8" s="475">
        <v>77247.0</v>
      </c>
      <c r="N8" s="475">
        <v>77297.0</v>
      </c>
      <c r="O8" s="217">
        <f t="shared" si="1"/>
        <v>50</v>
      </c>
      <c r="P8" s="187" t="s">
        <v>19</v>
      </c>
      <c r="Q8" s="416" t="s">
        <v>349</v>
      </c>
      <c r="R8" s="475" t="s">
        <v>2880</v>
      </c>
      <c r="S8" s="217"/>
      <c r="T8" s="179"/>
      <c r="U8" s="1006" t="s">
        <v>54</v>
      </c>
    </row>
    <row r="9">
      <c r="A9" s="236">
        <v>1392.0</v>
      </c>
      <c r="B9" s="980">
        <v>45951.0</v>
      </c>
      <c r="C9" s="1028">
        <v>0.3333333333333333</v>
      </c>
      <c r="D9" s="322">
        <v>0.3597222222222222</v>
      </c>
      <c r="E9" s="314" t="s">
        <v>121</v>
      </c>
      <c r="F9" s="505" t="s">
        <v>2875</v>
      </c>
      <c r="G9" s="505" t="s">
        <v>122</v>
      </c>
      <c r="H9" s="505" t="s">
        <v>2881</v>
      </c>
      <c r="I9" s="505" t="s">
        <v>2882</v>
      </c>
      <c r="J9" s="981">
        <v>45951.0</v>
      </c>
      <c r="K9" s="985">
        <v>0.4756944444444444</v>
      </c>
      <c r="L9" s="186"/>
      <c r="M9" s="481">
        <v>16669.0</v>
      </c>
      <c r="N9" s="481">
        <v>16719.0</v>
      </c>
      <c r="O9" s="217">
        <f t="shared" si="1"/>
        <v>50</v>
      </c>
      <c r="P9" s="187" t="s">
        <v>19</v>
      </c>
      <c r="Q9" s="408" t="s">
        <v>349</v>
      </c>
      <c r="R9" s="481" t="s">
        <v>2883</v>
      </c>
      <c r="S9" s="221"/>
      <c r="T9" s="460"/>
      <c r="U9" s="1006" t="s">
        <v>54</v>
      </c>
    </row>
    <row r="10">
      <c r="A10" s="236">
        <v>1393.0</v>
      </c>
      <c r="B10" s="980">
        <v>45951.0</v>
      </c>
      <c r="C10" s="1028">
        <v>0.5</v>
      </c>
      <c r="D10" s="322">
        <v>0.5013888888888889</v>
      </c>
      <c r="E10" s="314" t="s">
        <v>121</v>
      </c>
      <c r="F10" s="505" t="s">
        <v>2884</v>
      </c>
      <c r="G10" s="505" t="s">
        <v>25</v>
      </c>
      <c r="H10" s="505" t="s">
        <v>2885</v>
      </c>
      <c r="I10" s="475" t="s">
        <v>2886</v>
      </c>
      <c r="J10" s="984">
        <v>45951.0</v>
      </c>
      <c r="K10" s="640">
        <v>0.7618055555555555</v>
      </c>
      <c r="L10" s="178"/>
      <c r="M10" s="475">
        <v>67399.0</v>
      </c>
      <c r="N10" s="475">
        <v>67616.0</v>
      </c>
      <c r="O10" s="217">
        <f t="shared" si="1"/>
        <v>217</v>
      </c>
      <c r="P10" s="187" t="s">
        <v>19</v>
      </c>
      <c r="Q10" s="416" t="s">
        <v>349</v>
      </c>
      <c r="R10" s="475" t="s">
        <v>2612</v>
      </c>
      <c r="S10" s="217"/>
      <c r="T10" s="179"/>
      <c r="U10" s="1006" t="s">
        <v>54</v>
      </c>
    </row>
    <row r="11">
      <c r="A11" s="236">
        <v>1394.0</v>
      </c>
      <c r="B11" s="980">
        <v>45951.0</v>
      </c>
      <c r="C11" s="1028">
        <v>0.5</v>
      </c>
      <c r="D11" s="322">
        <v>0.5090277777777777</v>
      </c>
      <c r="E11" s="314" t="s">
        <v>121</v>
      </c>
      <c r="F11" s="505" t="s">
        <v>2884</v>
      </c>
      <c r="G11" s="505" t="s">
        <v>25</v>
      </c>
      <c r="H11" s="505" t="s">
        <v>2887</v>
      </c>
      <c r="I11" s="475" t="s">
        <v>2888</v>
      </c>
      <c r="J11" s="981">
        <v>45951.0</v>
      </c>
      <c r="K11" s="985">
        <v>0.8854166666666666</v>
      </c>
      <c r="L11" s="186"/>
      <c r="M11" s="481">
        <v>88926.0</v>
      </c>
      <c r="N11" s="481">
        <v>89130.0</v>
      </c>
      <c r="O11" s="217">
        <f t="shared" si="1"/>
        <v>204</v>
      </c>
      <c r="P11" s="187" t="s">
        <v>19</v>
      </c>
      <c r="Q11" s="408" t="s">
        <v>349</v>
      </c>
      <c r="R11" s="481" t="s">
        <v>2824</v>
      </c>
      <c r="S11" s="221"/>
      <c r="T11" s="460"/>
      <c r="U11" s="1006" t="s">
        <v>54</v>
      </c>
    </row>
    <row r="12">
      <c r="A12" s="236">
        <v>1395.0</v>
      </c>
      <c r="B12" s="980">
        <v>45951.0</v>
      </c>
      <c r="C12" s="1028">
        <v>0.5</v>
      </c>
      <c r="D12" s="322">
        <v>0.4847222222222222</v>
      </c>
      <c r="E12" s="314" t="s">
        <v>121</v>
      </c>
      <c r="F12" s="505" t="s">
        <v>2889</v>
      </c>
      <c r="G12" s="505" t="s">
        <v>25</v>
      </c>
      <c r="H12" s="505" t="s">
        <v>2890</v>
      </c>
      <c r="I12" s="475" t="s">
        <v>2891</v>
      </c>
      <c r="J12" s="984">
        <v>45951.0</v>
      </c>
      <c r="K12" s="217"/>
      <c r="L12" s="178"/>
      <c r="M12" s="475">
        <v>80768.0</v>
      </c>
      <c r="N12" s="217"/>
      <c r="O12" s="217">
        <f t="shared" si="1"/>
        <v>-80768</v>
      </c>
      <c r="P12" s="187" t="s">
        <v>452</v>
      </c>
      <c r="Q12" s="416" t="s">
        <v>349</v>
      </c>
      <c r="R12" s="475" t="s">
        <v>2628</v>
      </c>
      <c r="S12" s="217"/>
      <c r="T12" s="179"/>
      <c r="U12" s="1006" t="s">
        <v>54</v>
      </c>
    </row>
    <row r="13">
      <c r="A13" s="236">
        <v>1396.0</v>
      </c>
      <c r="B13" s="980">
        <v>45951.0</v>
      </c>
      <c r="C13" s="455">
        <v>0.7083333333333334</v>
      </c>
      <c r="D13" s="209">
        <v>0.6784722222222223</v>
      </c>
      <c r="E13" s="314" t="s">
        <v>121</v>
      </c>
      <c r="F13" s="505" t="s">
        <v>225</v>
      </c>
      <c r="G13" s="505" t="s">
        <v>25</v>
      </c>
      <c r="H13" s="505" t="s">
        <v>2892</v>
      </c>
      <c r="I13" s="475" t="s">
        <v>2893</v>
      </c>
      <c r="J13" s="981">
        <v>45951.0</v>
      </c>
      <c r="K13" s="985">
        <v>0.8451388888888889</v>
      </c>
      <c r="L13" s="186"/>
      <c r="M13" s="481">
        <v>84740.0</v>
      </c>
      <c r="N13" s="481">
        <v>84940.0</v>
      </c>
      <c r="O13" s="217">
        <f t="shared" si="1"/>
        <v>200</v>
      </c>
      <c r="P13" s="187" t="s">
        <v>19</v>
      </c>
      <c r="Q13" s="408" t="s">
        <v>349</v>
      </c>
      <c r="R13" s="481" t="s">
        <v>2894</v>
      </c>
      <c r="S13" s="221"/>
      <c r="T13" s="460"/>
      <c r="U13" s="1006" t="s">
        <v>54</v>
      </c>
    </row>
    <row r="14">
      <c r="A14" s="236">
        <v>1397.0</v>
      </c>
      <c r="B14" s="980">
        <v>45951.0</v>
      </c>
      <c r="C14" s="455">
        <v>0.5416666666666666</v>
      </c>
      <c r="D14" s="209">
        <v>0.5118055555555555</v>
      </c>
      <c r="E14" s="314" t="s">
        <v>2339</v>
      </c>
      <c r="F14" s="505" t="s">
        <v>2895</v>
      </c>
      <c r="G14" s="505" t="s">
        <v>25</v>
      </c>
      <c r="H14" s="505" t="s">
        <v>2126</v>
      </c>
      <c r="I14" s="681" t="s">
        <v>2896</v>
      </c>
      <c r="J14" s="984">
        <v>45951.0</v>
      </c>
      <c r="K14" s="217"/>
      <c r="L14" s="178"/>
      <c r="M14" s="475">
        <v>73527.0</v>
      </c>
      <c r="N14" s="217"/>
      <c r="O14" s="217">
        <f t="shared" si="1"/>
        <v>-73527</v>
      </c>
      <c r="P14" s="187" t="s">
        <v>452</v>
      </c>
      <c r="Q14" s="416" t="s">
        <v>349</v>
      </c>
      <c r="R14" s="475" t="s">
        <v>885</v>
      </c>
      <c r="S14" s="217"/>
      <c r="T14" s="179"/>
      <c r="U14" s="1006" t="s">
        <v>54</v>
      </c>
    </row>
    <row r="15">
      <c r="A15" s="236">
        <v>1398.0</v>
      </c>
      <c r="B15" s="980">
        <v>45951.0</v>
      </c>
      <c r="C15" s="455">
        <v>0.375</v>
      </c>
      <c r="D15" s="193"/>
      <c r="E15" s="314" t="s">
        <v>30</v>
      </c>
      <c r="F15" s="505" t="s">
        <v>162</v>
      </c>
      <c r="G15" s="505" t="s">
        <v>668</v>
      </c>
      <c r="H15" s="505" t="s">
        <v>835</v>
      </c>
      <c r="I15" s="505" t="s">
        <v>2897</v>
      </c>
      <c r="J15" s="981">
        <v>45951.0</v>
      </c>
      <c r="K15" s="985">
        <v>0.4479166666666667</v>
      </c>
      <c r="L15" s="186"/>
      <c r="M15" s="481">
        <v>135454.0</v>
      </c>
      <c r="N15" s="481">
        <v>135479.0</v>
      </c>
      <c r="O15" s="217">
        <f t="shared" si="1"/>
        <v>25</v>
      </c>
      <c r="P15" s="187" t="s">
        <v>19</v>
      </c>
      <c r="Q15" s="408" t="s">
        <v>349</v>
      </c>
      <c r="R15" s="481" t="s">
        <v>2898</v>
      </c>
      <c r="S15" s="221"/>
      <c r="T15" s="460"/>
      <c r="U15" s="1006" t="s">
        <v>54</v>
      </c>
    </row>
    <row r="16">
      <c r="A16" s="236">
        <v>1399.0</v>
      </c>
      <c r="B16" s="980">
        <v>45951.0</v>
      </c>
      <c r="C16" s="455">
        <v>0.375</v>
      </c>
      <c r="D16" s="209">
        <v>0.34305555555555556</v>
      </c>
      <c r="E16" s="192" t="s">
        <v>24</v>
      </c>
      <c r="F16" s="475" t="s">
        <v>159</v>
      </c>
      <c r="G16" s="475" t="s">
        <v>2899</v>
      </c>
      <c r="H16" s="475" t="s">
        <v>500</v>
      </c>
      <c r="I16" s="475" t="s">
        <v>85</v>
      </c>
      <c r="J16" s="984">
        <v>45951.0</v>
      </c>
      <c r="K16" s="640">
        <v>0.5069444444444444</v>
      </c>
      <c r="L16" s="178"/>
      <c r="M16" s="475">
        <v>121587.0</v>
      </c>
      <c r="N16" s="475">
        <v>121720.0</v>
      </c>
      <c r="O16" s="217">
        <f t="shared" si="1"/>
        <v>133</v>
      </c>
      <c r="P16" s="187" t="s">
        <v>19</v>
      </c>
      <c r="Q16" s="416" t="s">
        <v>349</v>
      </c>
      <c r="R16" s="475" t="s">
        <v>2900</v>
      </c>
      <c r="S16" s="217"/>
      <c r="T16" s="179"/>
      <c r="U16" s="1006" t="s">
        <v>54</v>
      </c>
    </row>
    <row r="17">
      <c r="A17" s="236">
        <v>1400.0</v>
      </c>
      <c r="B17" s="980">
        <v>45951.0</v>
      </c>
      <c r="C17" s="1029"/>
      <c r="D17" s="1029"/>
      <c r="E17" s="1030" t="s">
        <v>146</v>
      </c>
      <c r="F17" s="1031" t="s">
        <v>162</v>
      </c>
      <c r="G17" s="1031" t="s">
        <v>57</v>
      </c>
      <c r="H17" s="1032"/>
      <c r="I17" s="1032"/>
      <c r="J17" s="1033">
        <v>45951.0</v>
      </c>
      <c r="K17" s="1032"/>
      <c r="L17" s="186"/>
      <c r="M17" s="221"/>
      <c r="N17" s="221"/>
      <c r="O17" s="217">
        <f t="shared" si="1"/>
        <v>0</v>
      </c>
      <c r="P17" s="187" t="s">
        <v>386</v>
      </c>
      <c r="Q17" s="408" t="s">
        <v>349</v>
      </c>
      <c r="R17" s="221"/>
      <c r="S17" s="221"/>
      <c r="T17" s="460"/>
      <c r="U17" s="1006" t="s">
        <v>54</v>
      </c>
    </row>
    <row r="18">
      <c r="A18" s="236">
        <v>1401.0</v>
      </c>
      <c r="B18" s="980">
        <v>45951.0</v>
      </c>
      <c r="C18" s="1029"/>
      <c r="D18" s="1029"/>
      <c r="E18" s="1030" t="s">
        <v>146</v>
      </c>
      <c r="F18" s="1031" t="s">
        <v>162</v>
      </c>
      <c r="G18" s="1031" t="s">
        <v>57</v>
      </c>
      <c r="H18" s="1032"/>
      <c r="I18" s="1032"/>
      <c r="J18" s="1033">
        <v>45951.0</v>
      </c>
      <c r="K18" s="1032"/>
      <c r="L18" s="178"/>
      <c r="M18" s="217"/>
      <c r="N18" s="217"/>
      <c r="O18" s="217">
        <f t="shared" si="1"/>
        <v>0</v>
      </c>
      <c r="P18" s="187" t="s">
        <v>386</v>
      </c>
      <c r="Q18" s="416" t="s">
        <v>349</v>
      </c>
      <c r="R18" s="217"/>
      <c r="S18" s="217"/>
      <c r="T18" s="179"/>
      <c r="U18" s="1006" t="s">
        <v>54</v>
      </c>
    </row>
    <row r="19">
      <c r="A19" s="236">
        <v>1402.0</v>
      </c>
      <c r="B19" s="980">
        <v>45951.0</v>
      </c>
      <c r="C19" s="1029"/>
      <c r="D19" s="1029"/>
      <c r="E19" s="1030" t="s">
        <v>146</v>
      </c>
      <c r="F19" s="1031" t="s">
        <v>162</v>
      </c>
      <c r="G19" s="1031" t="s">
        <v>57</v>
      </c>
      <c r="H19" s="1032"/>
      <c r="I19" s="1032"/>
      <c r="J19" s="1033">
        <v>45951.0</v>
      </c>
      <c r="K19" s="1032"/>
      <c r="L19" s="186"/>
      <c r="M19" s="221"/>
      <c r="N19" s="219"/>
      <c r="O19" s="217">
        <f t="shared" si="1"/>
        <v>0</v>
      </c>
      <c r="P19" s="187" t="s">
        <v>386</v>
      </c>
      <c r="Q19" s="697" t="s">
        <v>349</v>
      </c>
      <c r="R19" s="219"/>
      <c r="S19" s="219"/>
      <c r="U19" s="1006" t="s">
        <v>54</v>
      </c>
    </row>
    <row r="20">
      <c r="A20" s="236">
        <v>1403.0</v>
      </c>
      <c r="B20" s="980">
        <v>45951.0</v>
      </c>
      <c r="C20" s="1029"/>
      <c r="D20" s="1029"/>
      <c r="E20" s="1034" t="s">
        <v>146</v>
      </c>
      <c r="F20" s="1034" t="s">
        <v>162</v>
      </c>
      <c r="G20" s="1034" t="s">
        <v>57</v>
      </c>
      <c r="H20" s="1032"/>
      <c r="I20" s="1032"/>
      <c r="J20" s="1033">
        <v>45951.0</v>
      </c>
      <c r="K20" s="1032"/>
      <c r="L20" s="178"/>
      <c r="M20" s="217"/>
      <c r="N20" s="219"/>
      <c r="O20" s="217">
        <f t="shared" si="1"/>
        <v>0</v>
      </c>
      <c r="P20" s="187" t="s">
        <v>386</v>
      </c>
      <c r="Q20" s="697" t="s">
        <v>349</v>
      </c>
      <c r="R20" s="219"/>
      <c r="S20" s="219"/>
      <c r="U20" s="1006" t="s">
        <v>54</v>
      </c>
    </row>
    <row r="21">
      <c r="A21" s="236">
        <v>1404.0</v>
      </c>
      <c r="B21" s="980">
        <v>45951.0</v>
      </c>
      <c r="C21" s="1029"/>
      <c r="D21" s="1029"/>
      <c r="E21" s="1034" t="s">
        <v>146</v>
      </c>
      <c r="F21" s="1034" t="s">
        <v>162</v>
      </c>
      <c r="G21" s="1034" t="s">
        <v>57</v>
      </c>
      <c r="H21" s="1032"/>
      <c r="I21" s="1032"/>
      <c r="J21" s="1033">
        <v>45951.0</v>
      </c>
      <c r="K21" s="1032"/>
      <c r="L21" s="186"/>
      <c r="M21" s="221"/>
      <c r="N21" s="219"/>
      <c r="O21" s="217">
        <f t="shared" si="1"/>
        <v>0</v>
      </c>
      <c r="P21" s="187" t="s">
        <v>386</v>
      </c>
      <c r="Q21" s="697" t="s">
        <v>349</v>
      </c>
      <c r="R21" s="219"/>
      <c r="S21" s="219"/>
      <c r="U21" s="1006" t="s">
        <v>54</v>
      </c>
    </row>
    <row r="22">
      <c r="A22" s="236">
        <v>1405.0</v>
      </c>
      <c r="B22" s="980">
        <v>45951.0</v>
      </c>
      <c r="C22" s="1029"/>
      <c r="D22" s="1029"/>
      <c r="E22" s="1034" t="s">
        <v>146</v>
      </c>
      <c r="F22" s="1034" t="s">
        <v>162</v>
      </c>
      <c r="G22" s="1034" t="s">
        <v>57</v>
      </c>
      <c r="H22" s="1032"/>
      <c r="I22" s="1032"/>
      <c r="J22" s="1033">
        <v>45951.0</v>
      </c>
      <c r="K22" s="1032"/>
      <c r="L22" s="178"/>
      <c r="M22" s="217"/>
      <c r="N22" s="219"/>
      <c r="O22" s="217">
        <f t="shared" si="1"/>
        <v>0</v>
      </c>
      <c r="P22" s="187" t="s">
        <v>386</v>
      </c>
      <c r="Q22" s="697" t="s">
        <v>349</v>
      </c>
      <c r="R22" s="219"/>
      <c r="S22" s="219"/>
      <c r="U22" s="1006" t="s">
        <v>54</v>
      </c>
    </row>
    <row r="23">
      <c r="A23" s="236">
        <v>1406.0</v>
      </c>
      <c r="B23" s="980">
        <v>45951.0</v>
      </c>
      <c r="C23" s="455">
        <v>0.6041666666666666</v>
      </c>
      <c r="D23" s="209">
        <v>0.60625</v>
      </c>
      <c r="E23" s="192" t="s">
        <v>24</v>
      </c>
      <c r="F23" s="416" t="s">
        <v>2901</v>
      </c>
      <c r="G23" s="416" t="s">
        <v>25</v>
      </c>
      <c r="H23" s="475" t="s">
        <v>139</v>
      </c>
      <c r="I23" s="475" t="s">
        <v>2902</v>
      </c>
      <c r="J23" s="981">
        <v>45951.0</v>
      </c>
      <c r="K23" s="985">
        <v>0.7770833333333333</v>
      </c>
      <c r="L23" s="186"/>
      <c r="M23" s="481">
        <v>77351.0</v>
      </c>
      <c r="N23" s="456">
        <v>77386.0</v>
      </c>
      <c r="O23" s="217">
        <f t="shared" si="1"/>
        <v>35</v>
      </c>
      <c r="P23" s="187" t="s">
        <v>19</v>
      </c>
      <c r="Q23" s="697" t="s">
        <v>349</v>
      </c>
      <c r="R23" s="456" t="s">
        <v>2903</v>
      </c>
      <c r="S23" s="219"/>
      <c r="U23" s="1006" t="s">
        <v>54</v>
      </c>
    </row>
    <row r="24">
      <c r="A24" s="236">
        <v>1407.0</v>
      </c>
      <c r="B24" s="980">
        <v>45951.0</v>
      </c>
      <c r="C24" s="455">
        <v>0.6041666666666666</v>
      </c>
      <c r="D24" s="209">
        <v>0.6104166666666667</v>
      </c>
      <c r="E24" s="192" t="s">
        <v>24</v>
      </c>
      <c r="F24" s="416" t="s">
        <v>2901</v>
      </c>
      <c r="G24" s="416" t="s">
        <v>25</v>
      </c>
      <c r="H24" s="475" t="s">
        <v>427</v>
      </c>
      <c r="I24" s="475" t="s">
        <v>2902</v>
      </c>
      <c r="J24" s="984">
        <v>45951.0</v>
      </c>
      <c r="K24" s="640">
        <v>0.7770833333333333</v>
      </c>
      <c r="L24" s="178"/>
      <c r="M24" s="475">
        <v>75120.0</v>
      </c>
      <c r="N24" s="456">
        <v>75155.0</v>
      </c>
      <c r="O24" s="217">
        <f t="shared" si="1"/>
        <v>35</v>
      </c>
      <c r="P24" s="187" t="s">
        <v>386</v>
      </c>
      <c r="Q24" s="697" t="s">
        <v>349</v>
      </c>
      <c r="R24" s="456" t="s">
        <v>2548</v>
      </c>
      <c r="S24" s="219"/>
      <c r="U24" s="1006" t="s">
        <v>54</v>
      </c>
    </row>
    <row r="25">
      <c r="A25" s="520">
        <v>1408.0</v>
      </c>
      <c r="B25" s="980">
        <v>45951.0</v>
      </c>
      <c r="C25" s="50">
        <v>0.4166666666666667</v>
      </c>
      <c r="D25" s="341"/>
      <c r="E25" s="441" t="s">
        <v>24</v>
      </c>
      <c r="F25" s="416" t="s">
        <v>2904</v>
      </c>
      <c r="G25" s="416" t="s">
        <v>441</v>
      </c>
      <c r="H25" s="475" t="s">
        <v>2905</v>
      </c>
      <c r="I25" s="475" t="s">
        <v>1975</v>
      </c>
      <c r="J25" s="981">
        <v>45951.0</v>
      </c>
      <c r="K25" s="985">
        <v>0.5229166666666667</v>
      </c>
      <c r="L25" s="186"/>
      <c r="M25" s="481">
        <v>20449.0</v>
      </c>
      <c r="N25" s="478">
        <v>20454.0</v>
      </c>
      <c r="O25" s="217">
        <f t="shared" si="1"/>
        <v>5</v>
      </c>
      <c r="P25" s="187" t="s">
        <v>386</v>
      </c>
      <c r="Q25" s="697" t="s">
        <v>349</v>
      </c>
      <c r="R25" s="478" t="s">
        <v>2906</v>
      </c>
      <c r="S25" s="6"/>
      <c r="U25" s="1006" t="s">
        <v>54</v>
      </c>
    </row>
    <row r="26">
      <c r="A26" s="520">
        <v>1409.0</v>
      </c>
      <c r="B26" s="980">
        <v>45951.0</v>
      </c>
      <c r="C26" s="50">
        <v>0.5833333333333334</v>
      </c>
      <c r="D26" s="526">
        <v>0.5791666666666667</v>
      </c>
      <c r="E26" s="434" t="s">
        <v>24</v>
      </c>
      <c r="F26" s="416" t="s">
        <v>2907</v>
      </c>
      <c r="G26" s="416" t="s">
        <v>114</v>
      </c>
      <c r="H26" s="475" t="s">
        <v>992</v>
      </c>
      <c r="I26" s="475" t="s">
        <v>771</v>
      </c>
      <c r="J26" s="984">
        <v>45951.0</v>
      </c>
      <c r="K26" s="475" t="s">
        <v>2908</v>
      </c>
      <c r="L26" s="178"/>
      <c r="M26" s="475">
        <v>59838.0</v>
      </c>
      <c r="N26" s="49">
        <v>59863.0</v>
      </c>
      <c r="O26" s="217">
        <f t="shared" si="1"/>
        <v>25</v>
      </c>
      <c r="P26" s="187" t="s">
        <v>19</v>
      </c>
      <c r="Q26" s="697" t="s">
        <v>349</v>
      </c>
      <c r="R26" s="478" t="s">
        <v>1751</v>
      </c>
      <c r="S26" s="6"/>
      <c r="U26" s="1006" t="s">
        <v>54</v>
      </c>
    </row>
    <row r="27">
      <c r="A27" s="626">
        <v>1410.0</v>
      </c>
      <c r="B27" s="980">
        <v>45951.0</v>
      </c>
      <c r="C27" s="50">
        <v>0.5833333333333334</v>
      </c>
      <c r="D27" s="526">
        <v>0.5652777777777778</v>
      </c>
      <c r="E27" s="434" t="s">
        <v>24</v>
      </c>
      <c r="F27" s="416" t="s">
        <v>279</v>
      </c>
      <c r="G27" s="416" t="s">
        <v>280</v>
      </c>
      <c r="H27" s="475" t="s">
        <v>663</v>
      </c>
      <c r="I27" s="475" t="s">
        <v>188</v>
      </c>
      <c r="J27" s="981">
        <v>45951.0</v>
      </c>
      <c r="K27" s="985">
        <v>0.7319444444444444</v>
      </c>
      <c r="L27" s="186"/>
      <c r="M27" s="481">
        <v>165394.0</v>
      </c>
      <c r="N27" s="478">
        <v>165413.0</v>
      </c>
      <c r="O27" s="217">
        <f t="shared" si="1"/>
        <v>19</v>
      </c>
      <c r="P27" s="187" t="s">
        <v>19</v>
      </c>
      <c r="Q27" s="697" t="s">
        <v>349</v>
      </c>
      <c r="R27" s="478" t="s">
        <v>2909</v>
      </c>
      <c r="S27" s="6"/>
      <c r="U27" s="1006" t="s">
        <v>54</v>
      </c>
    </row>
    <row r="28">
      <c r="A28" s="520">
        <v>1411.0</v>
      </c>
      <c r="B28" s="980">
        <v>45951.0</v>
      </c>
      <c r="C28" s="32"/>
      <c r="D28" s="526">
        <v>0.47430555555555554</v>
      </c>
      <c r="E28" s="441" t="s">
        <v>48</v>
      </c>
      <c r="F28" s="416" t="s">
        <v>589</v>
      </c>
      <c r="G28" s="416" t="s">
        <v>49</v>
      </c>
      <c r="H28" s="475" t="s">
        <v>2506</v>
      </c>
      <c r="I28" s="475" t="s">
        <v>989</v>
      </c>
      <c r="J28" s="984">
        <v>45951.0</v>
      </c>
      <c r="K28" s="640">
        <v>0.5326388888888889</v>
      </c>
      <c r="L28" s="178"/>
      <c r="M28" s="475">
        <v>404278.0</v>
      </c>
      <c r="N28" s="478">
        <v>404317.0</v>
      </c>
      <c r="O28" s="217">
        <f t="shared" si="1"/>
        <v>39</v>
      </c>
      <c r="P28" s="187" t="s">
        <v>19</v>
      </c>
      <c r="Q28" s="697" t="s">
        <v>349</v>
      </c>
      <c r="R28" s="478" t="s">
        <v>2910</v>
      </c>
      <c r="S28" s="6"/>
      <c r="U28" s="1006" t="s">
        <v>54</v>
      </c>
    </row>
    <row r="29">
      <c r="A29" s="520">
        <v>1412.0</v>
      </c>
      <c r="B29" s="980">
        <v>45951.0</v>
      </c>
      <c r="C29" s="50">
        <v>0.5625</v>
      </c>
      <c r="D29" s="341"/>
      <c r="E29" s="441" t="s">
        <v>103</v>
      </c>
      <c r="F29" s="416" t="s">
        <v>2911</v>
      </c>
      <c r="G29" s="416" t="s">
        <v>18</v>
      </c>
      <c r="H29" s="475" t="s">
        <v>2912</v>
      </c>
      <c r="I29" s="475" t="s">
        <v>2913</v>
      </c>
      <c r="J29" s="981">
        <v>45951.0</v>
      </c>
      <c r="K29" s="985">
        <v>0.6715277777777777</v>
      </c>
      <c r="L29" s="186"/>
      <c r="M29" s="481">
        <v>61730.0</v>
      </c>
      <c r="N29" s="49">
        <v>61774.0</v>
      </c>
      <c r="O29" s="217">
        <f t="shared" si="1"/>
        <v>44</v>
      </c>
      <c r="P29" s="187" t="s">
        <v>19</v>
      </c>
      <c r="Q29" s="697" t="s">
        <v>349</v>
      </c>
      <c r="R29" s="478" t="s">
        <v>2914</v>
      </c>
      <c r="S29" s="6"/>
      <c r="U29" s="1006" t="s">
        <v>54</v>
      </c>
    </row>
    <row r="30">
      <c r="A30" s="520">
        <v>1413.0</v>
      </c>
      <c r="B30" s="980">
        <v>45951.0</v>
      </c>
      <c r="C30" s="32"/>
      <c r="D30" s="526">
        <v>0.6423611111111112</v>
      </c>
      <c r="E30" s="441" t="s">
        <v>48</v>
      </c>
      <c r="F30" s="416" t="s">
        <v>2915</v>
      </c>
      <c r="G30" s="416" t="s">
        <v>176</v>
      </c>
      <c r="H30" s="1035" t="s">
        <v>178</v>
      </c>
      <c r="I30" s="475" t="s">
        <v>700</v>
      </c>
      <c r="J30" s="984">
        <v>45951.0</v>
      </c>
      <c r="K30" s="640">
        <v>0.6986111111111111</v>
      </c>
      <c r="L30" s="178"/>
      <c r="M30" s="475">
        <v>121764.0</v>
      </c>
      <c r="N30" s="49">
        <v>121784.0</v>
      </c>
      <c r="O30" s="217">
        <f t="shared" si="1"/>
        <v>20</v>
      </c>
      <c r="P30" s="187" t="s">
        <v>19</v>
      </c>
      <c r="Q30" s="697" t="s">
        <v>349</v>
      </c>
      <c r="R30" s="478" t="s">
        <v>2916</v>
      </c>
      <c r="S30" s="6"/>
      <c r="U30" s="1006" t="s">
        <v>54</v>
      </c>
    </row>
    <row r="31">
      <c r="A31" s="520">
        <v>1414.0</v>
      </c>
      <c r="B31" s="980">
        <v>45951.0</v>
      </c>
      <c r="C31" s="611">
        <v>0.75</v>
      </c>
      <c r="D31" s="526">
        <v>0.7097222222222223</v>
      </c>
      <c r="E31" s="441" t="s">
        <v>121</v>
      </c>
      <c r="F31" s="416" t="s">
        <v>2917</v>
      </c>
      <c r="G31" s="416" t="s">
        <v>176</v>
      </c>
      <c r="H31" s="475" t="s">
        <v>2918</v>
      </c>
      <c r="I31" s="475" t="s">
        <v>2877</v>
      </c>
      <c r="J31" s="981">
        <v>45951.0</v>
      </c>
      <c r="K31" s="985">
        <v>0.8854166666666666</v>
      </c>
      <c r="L31" s="186"/>
      <c r="M31" s="481">
        <v>84083.0</v>
      </c>
      <c r="N31" s="480">
        <v>84284.0</v>
      </c>
      <c r="O31" s="217">
        <f t="shared" si="1"/>
        <v>201</v>
      </c>
      <c r="P31" s="187" t="s">
        <v>19</v>
      </c>
      <c r="Q31" s="697" t="s">
        <v>349</v>
      </c>
      <c r="R31" s="478" t="s">
        <v>343</v>
      </c>
      <c r="S31" s="6"/>
      <c r="U31" s="1006" t="s">
        <v>54</v>
      </c>
    </row>
    <row r="32">
      <c r="A32" s="942">
        <v>1415.0</v>
      </c>
      <c r="B32" s="980">
        <v>45951.0</v>
      </c>
      <c r="C32" s="611">
        <v>0.6458333333333334</v>
      </c>
      <c r="D32" s="526">
        <v>0.6555555555555556</v>
      </c>
      <c r="E32" s="441" t="s">
        <v>48</v>
      </c>
      <c r="F32" s="416" t="s">
        <v>704</v>
      </c>
      <c r="G32" s="416" t="s">
        <v>49</v>
      </c>
      <c r="H32" s="475" t="s">
        <v>2919</v>
      </c>
      <c r="I32" s="475" t="s">
        <v>591</v>
      </c>
      <c r="J32" s="984">
        <v>45951.0</v>
      </c>
      <c r="K32" s="640">
        <v>0.7958333333333333</v>
      </c>
      <c r="L32" s="178"/>
      <c r="M32" s="475">
        <v>407327.0</v>
      </c>
      <c r="N32" s="478">
        <v>407359.0</v>
      </c>
      <c r="O32" s="217">
        <f t="shared" si="1"/>
        <v>32</v>
      </c>
      <c r="P32" s="187" t="s">
        <v>19</v>
      </c>
      <c r="Q32" s="697" t="s">
        <v>349</v>
      </c>
      <c r="R32" s="6"/>
      <c r="S32" s="6"/>
      <c r="U32" s="1006" t="s">
        <v>54</v>
      </c>
    </row>
    <row r="33">
      <c r="A33" s="942">
        <v>1416.0</v>
      </c>
      <c r="B33" s="980">
        <v>45951.0</v>
      </c>
      <c r="C33" s="611">
        <v>0.6666666666666666</v>
      </c>
      <c r="D33" s="526">
        <v>0.6611111111111111</v>
      </c>
      <c r="E33" s="441" t="s">
        <v>24</v>
      </c>
      <c r="F33" s="416" t="s">
        <v>2234</v>
      </c>
      <c r="G33" s="416" t="s">
        <v>668</v>
      </c>
      <c r="H33" s="475" t="s">
        <v>1096</v>
      </c>
      <c r="I33" s="475" t="s">
        <v>1109</v>
      </c>
      <c r="J33" s="981">
        <v>45951.0</v>
      </c>
      <c r="K33" s="985">
        <v>0.7604166666666666</v>
      </c>
      <c r="L33" s="186"/>
      <c r="M33" s="481">
        <v>217294.0</v>
      </c>
      <c r="N33" s="478">
        <v>217353.0</v>
      </c>
      <c r="O33" s="217">
        <f t="shared" si="1"/>
        <v>59</v>
      </c>
      <c r="P33" s="187" t="s">
        <v>19</v>
      </c>
      <c r="Q33" s="697" t="s">
        <v>349</v>
      </c>
      <c r="R33" s="49" t="s">
        <v>2920</v>
      </c>
      <c r="S33" s="6"/>
      <c r="U33" s="1006" t="s">
        <v>54</v>
      </c>
    </row>
    <row r="34">
      <c r="A34" s="942">
        <v>1417.0</v>
      </c>
      <c r="B34" s="980">
        <v>45951.0</v>
      </c>
      <c r="C34" s="611">
        <v>0.6416666666666667</v>
      </c>
      <c r="D34" s="341"/>
      <c r="E34" s="525" t="s">
        <v>24</v>
      </c>
      <c r="F34" s="416" t="s">
        <v>2921</v>
      </c>
      <c r="G34" s="416" t="s">
        <v>18</v>
      </c>
      <c r="H34" s="475" t="s">
        <v>2922</v>
      </c>
      <c r="I34" s="475" t="s">
        <v>1178</v>
      </c>
      <c r="J34" s="984">
        <v>45951.0</v>
      </c>
      <c r="K34" s="640">
        <v>0.7131944444444445</v>
      </c>
      <c r="L34" s="178"/>
      <c r="M34" s="475">
        <v>43773.0</v>
      </c>
      <c r="N34" s="49">
        <v>43810.0</v>
      </c>
      <c r="O34" s="217">
        <f t="shared" si="1"/>
        <v>37</v>
      </c>
      <c r="P34" s="187" t="s">
        <v>19</v>
      </c>
      <c r="Q34" s="697" t="s">
        <v>349</v>
      </c>
      <c r="R34" s="49" t="s">
        <v>2923</v>
      </c>
      <c r="S34" s="6"/>
      <c r="U34" s="1006" t="s">
        <v>54</v>
      </c>
    </row>
    <row r="35">
      <c r="A35" s="236">
        <v>1418.0</v>
      </c>
      <c r="B35" s="980">
        <v>45951.0</v>
      </c>
      <c r="C35" s="455">
        <v>0.7291666666666666</v>
      </c>
      <c r="D35" s="209">
        <v>0.7625</v>
      </c>
      <c r="E35" s="416" t="s">
        <v>103</v>
      </c>
      <c r="F35" s="416" t="s">
        <v>2924</v>
      </c>
      <c r="G35" s="416" t="s">
        <v>280</v>
      </c>
      <c r="H35" s="475" t="s">
        <v>663</v>
      </c>
      <c r="I35" s="475" t="s">
        <v>2925</v>
      </c>
      <c r="J35" s="980">
        <v>45951.0</v>
      </c>
      <c r="K35" s="1036">
        <v>0.8354166666666667</v>
      </c>
      <c r="L35" s="853"/>
      <c r="M35" s="647">
        <v>165423.0</v>
      </c>
      <c r="N35" s="647">
        <v>165427.0</v>
      </c>
      <c r="O35" s="217">
        <f t="shared" si="1"/>
        <v>4</v>
      </c>
      <c r="P35" s="187" t="s">
        <v>19</v>
      </c>
      <c r="Q35" s="697" t="s">
        <v>349</v>
      </c>
      <c r="R35" s="219"/>
      <c r="S35" s="219"/>
      <c r="U35" s="1006" t="s">
        <v>54</v>
      </c>
    </row>
    <row r="36">
      <c r="A36" s="236">
        <v>1419.0</v>
      </c>
      <c r="B36" s="980">
        <v>45951.0</v>
      </c>
      <c r="C36" s="455">
        <v>0.7083333333333334</v>
      </c>
      <c r="D36" s="193"/>
      <c r="E36" s="416" t="s">
        <v>2926</v>
      </c>
      <c r="F36" s="416" t="s">
        <v>162</v>
      </c>
      <c r="G36" s="416" t="s">
        <v>57</v>
      </c>
      <c r="H36" s="475" t="s">
        <v>59</v>
      </c>
      <c r="I36" s="475" t="s">
        <v>2927</v>
      </c>
      <c r="J36" s="980">
        <v>45951.0</v>
      </c>
      <c r="K36" s="640">
        <v>0.8229166666666666</v>
      </c>
      <c r="L36" s="178"/>
      <c r="M36" s="475">
        <v>8909.0</v>
      </c>
      <c r="N36" s="456">
        <v>8917.0</v>
      </c>
      <c r="O36" s="217">
        <f t="shared" si="1"/>
        <v>8</v>
      </c>
      <c r="P36" s="187" t="s">
        <v>19</v>
      </c>
      <c r="Q36" s="697" t="s">
        <v>349</v>
      </c>
      <c r="R36" s="219"/>
      <c r="S36" s="219"/>
      <c r="U36" s="1006" t="s">
        <v>54</v>
      </c>
    </row>
    <row r="37">
      <c r="A37" s="236">
        <v>1420.0</v>
      </c>
      <c r="B37" s="1027">
        <v>45951.0</v>
      </c>
      <c r="C37" s="323" t="s">
        <v>2928</v>
      </c>
      <c r="D37" s="860"/>
      <c r="E37" s="574" t="s">
        <v>2926</v>
      </c>
      <c r="F37" s="574" t="s">
        <v>2929</v>
      </c>
      <c r="G37" s="574" t="s">
        <v>18</v>
      </c>
      <c r="H37" s="604" t="s">
        <v>2930</v>
      </c>
      <c r="I37" s="604" t="s">
        <v>2931</v>
      </c>
      <c r="J37" s="1027">
        <v>45951.0</v>
      </c>
      <c r="K37" s="630"/>
      <c r="L37" s="605"/>
      <c r="M37" s="604">
        <v>570581.0</v>
      </c>
      <c r="N37" s="860"/>
      <c r="O37" s="630">
        <f t="shared" si="1"/>
        <v>-570581</v>
      </c>
      <c r="P37" s="604" t="s">
        <v>452</v>
      </c>
      <c r="Q37" s="574" t="s">
        <v>349</v>
      </c>
      <c r="R37" s="323" t="s">
        <v>2932</v>
      </c>
      <c r="S37" s="860"/>
      <c r="T37" s="606"/>
      <c r="U37" s="1025" t="s">
        <v>54</v>
      </c>
      <c r="V37" s="606"/>
      <c r="W37" s="606"/>
      <c r="X37" s="606"/>
      <c r="Y37" s="606"/>
      <c r="Z37" s="606"/>
    </row>
    <row r="38">
      <c r="A38" s="236">
        <v>1421.0</v>
      </c>
      <c r="B38" s="1027">
        <v>45951.0</v>
      </c>
      <c r="C38" s="323" t="s">
        <v>2933</v>
      </c>
      <c r="D38" s="860"/>
      <c r="E38" s="574" t="s">
        <v>2926</v>
      </c>
      <c r="F38" s="574" t="s">
        <v>2929</v>
      </c>
      <c r="G38" s="574" t="s">
        <v>18</v>
      </c>
      <c r="H38" s="604" t="s">
        <v>2934</v>
      </c>
      <c r="I38" s="604" t="s">
        <v>2931</v>
      </c>
      <c r="J38" s="1027">
        <v>45951.0</v>
      </c>
      <c r="K38" s="1021">
        <v>0.044444444444444446</v>
      </c>
      <c r="L38" s="605"/>
      <c r="M38" s="604">
        <v>177205.0</v>
      </c>
      <c r="N38" s="860"/>
      <c r="O38" s="630">
        <f t="shared" si="1"/>
        <v>-177205</v>
      </c>
      <c r="P38" s="604" t="s">
        <v>19</v>
      </c>
      <c r="Q38" s="574" t="s">
        <v>349</v>
      </c>
      <c r="R38" s="323" t="s">
        <v>2935</v>
      </c>
      <c r="S38" s="860"/>
      <c r="T38" s="606"/>
      <c r="U38" s="1025" t="s">
        <v>54</v>
      </c>
      <c r="V38" s="606"/>
      <c r="W38" s="606"/>
      <c r="X38" s="606"/>
      <c r="Y38" s="606"/>
      <c r="Z38" s="606"/>
    </row>
    <row r="39">
      <c r="A39" s="236">
        <v>1422.0</v>
      </c>
      <c r="B39" s="1027">
        <v>45951.0</v>
      </c>
      <c r="C39" s="323" t="s">
        <v>2933</v>
      </c>
      <c r="D39" s="860"/>
      <c r="E39" s="574" t="s">
        <v>2926</v>
      </c>
      <c r="F39" s="574" t="s">
        <v>2929</v>
      </c>
      <c r="G39" s="574" t="s">
        <v>18</v>
      </c>
      <c r="H39" s="604" t="s">
        <v>2936</v>
      </c>
      <c r="I39" s="604" t="s">
        <v>2937</v>
      </c>
      <c r="J39" s="1027">
        <v>45951.0</v>
      </c>
      <c r="K39" s="1021">
        <v>0.044444444444444446</v>
      </c>
      <c r="L39" s="605"/>
      <c r="M39" s="604">
        <v>71853.0</v>
      </c>
      <c r="N39" s="860"/>
      <c r="O39" s="630">
        <f t="shared" si="1"/>
        <v>-71853</v>
      </c>
      <c r="P39" s="604" t="s">
        <v>19</v>
      </c>
      <c r="Q39" s="574" t="s">
        <v>349</v>
      </c>
      <c r="R39" s="323" t="s">
        <v>2938</v>
      </c>
      <c r="S39" s="860"/>
      <c r="T39" s="606"/>
      <c r="U39" s="1025" t="s">
        <v>54</v>
      </c>
      <c r="V39" s="606"/>
      <c r="W39" s="606"/>
      <c r="X39" s="606"/>
      <c r="Y39" s="606"/>
      <c r="Z39" s="606"/>
    </row>
    <row r="40">
      <c r="A40" s="236">
        <v>1423.0</v>
      </c>
      <c r="B40" s="1027">
        <v>45951.0</v>
      </c>
      <c r="C40" s="323" t="s">
        <v>2939</v>
      </c>
      <c r="D40" s="860"/>
      <c r="E40" s="574" t="s">
        <v>2926</v>
      </c>
      <c r="F40" s="574" t="s">
        <v>2929</v>
      </c>
      <c r="G40" s="574" t="s">
        <v>18</v>
      </c>
      <c r="H40" s="604" t="s">
        <v>2940</v>
      </c>
      <c r="I40" s="604" t="s">
        <v>2937</v>
      </c>
      <c r="J40" s="1027">
        <v>45951.0</v>
      </c>
      <c r="K40" s="1021">
        <v>0.044444444444444446</v>
      </c>
      <c r="L40" s="605"/>
      <c r="M40" s="604">
        <v>124818.0</v>
      </c>
      <c r="N40" s="860"/>
      <c r="O40" s="630">
        <f t="shared" si="1"/>
        <v>-124818</v>
      </c>
      <c r="P40" s="604" t="s">
        <v>19</v>
      </c>
      <c r="Q40" s="574" t="s">
        <v>349</v>
      </c>
      <c r="R40" s="323" t="s">
        <v>2941</v>
      </c>
      <c r="S40" s="860"/>
      <c r="T40" s="606"/>
      <c r="U40" s="1025" t="s">
        <v>54</v>
      </c>
      <c r="V40" s="606"/>
      <c r="W40" s="606"/>
      <c r="X40" s="606"/>
      <c r="Y40" s="606"/>
      <c r="Z40" s="606"/>
    </row>
    <row r="41">
      <c r="A41" s="236">
        <v>1424.0</v>
      </c>
      <c r="B41" s="980">
        <v>45951.0</v>
      </c>
      <c r="C41" s="456" t="s">
        <v>2942</v>
      </c>
      <c r="D41" s="193"/>
      <c r="E41" s="416" t="s">
        <v>1966</v>
      </c>
      <c r="F41" s="416" t="s">
        <v>2658</v>
      </c>
      <c r="G41" s="416" t="s">
        <v>18</v>
      </c>
      <c r="H41" s="217"/>
      <c r="I41" s="475" t="s">
        <v>2943</v>
      </c>
      <c r="J41" s="980">
        <v>45951.0</v>
      </c>
      <c r="K41" s="640"/>
      <c r="L41" s="178"/>
      <c r="M41" s="475">
        <v>213916.0</v>
      </c>
      <c r="N41" s="219"/>
      <c r="O41" s="217">
        <f t="shared" si="1"/>
        <v>-213916</v>
      </c>
      <c r="P41" s="187" t="s">
        <v>452</v>
      </c>
      <c r="Q41" s="697" t="s">
        <v>349</v>
      </c>
      <c r="R41" s="219"/>
      <c r="S41" s="219"/>
      <c r="U41" s="1006" t="s">
        <v>54</v>
      </c>
    </row>
    <row r="42">
      <c r="A42" s="236"/>
      <c r="B42" s="980">
        <v>45951.0</v>
      </c>
      <c r="C42" s="219"/>
      <c r="D42" s="193"/>
      <c r="E42" s="499"/>
      <c r="F42" s="499"/>
      <c r="G42" s="499"/>
      <c r="H42" s="217"/>
      <c r="I42" s="217"/>
      <c r="J42" s="980">
        <v>45951.0</v>
      </c>
      <c r="K42" s="217"/>
      <c r="L42" s="178"/>
      <c r="M42" s="217"/>
      <c r="N42" s="219"/>
      <c r="O42" s="217">
        <f t="shared" si="1"/>
        <v>0</v>
      </c>
      <c r="P42" s="187" t="s">
        <v>386</v>
      </c>
      <c r="Q42" s="697" t="s">
        <v>349</v>
      </c>
      <c r="R42" s="219"/>
      <c r="S42" s="219"/>
    </row>
    <row r="43">
      <c r="A43" s="236"/>
      <c r="B43" s="980">
        <v>45951.0</v>
      </c>
      <c r="C43" s="219"/>
      <c r="D43" s="193"/>
      <c r="E43" s="499"/>
      <c r="F43" s="499"/>
      <c r="G43" s="499"/>
      <c r="H43" s="217"/>
      <c r="I43" s="217"/>
      <c r="J43" s="980">
        <v>45951.0</v>
      </c>
      <c r="K43" s="217"/>
      <c r="L43" s="178"/>
      <c r="M43" s="217"/>
      <c r="N43" s="219"/>
      <c r="O43" s="217">
        <f t="shared" si="1"/>
        <v>0</v>
      </c>
      <c r="P43" s="187" t="s">
        <v>386</v>
      </c>
      <c r="Q43" s="697" t="s">
        <v>349</v>
      </c>
      <c r="R43" s="219"/>
      <c r="S43" s="219"/>
    </row>
    <row r="44">
      <c r="A44" s="236"/>
      <c r="B44" s="980">
        <v>45951.0</v>
      </c>
      <c r="C44" s="219"/>
      <c r="D44" s="193"/>
      <c r="E44" s="499"/>
      <c r="F44" s="499"/>
      <c r="G44" s="499"/>
      <c r="H44" s="217"/>
      <c r="I44" s="217"/>
      <c r="J44" s="980">
        <v>45951.0</v>
      </c>
      <c r="K44" s="217"/>
      <c r="L44" s="178"/>
      <c r="M44" s="217"/>
      <c r="N44" s="219"/>
      <c r="O44" s="217">
        <f t="shared" si="1"/>
        <v>0</v>
      </c>
      <c r="P44" s="187" t="s">
        <v>386</v>
      </c>
      <c r="Q44" s="697" t="s">
        <v>349</v>
      </c>
      <c r="R44" s="219"/>
      <c r="S44" s="219"/>
    </row>
    <row r="45">
      <c r="A45" s="236"/>
      <c r="B45" s="980">
        <v>45951.0</v>
      </c>
      <c r="C45" s="219"/>
      <c r="D45" s="193"/>
      <c r="E45" s="499"/>
      <c r="F45" s="499"/>
      <c r="G45" s="499"/>
      <c r="H45" s="217"/>
      <c r="I45" s="217"/>
      <c r="J45" s="980">
        <v>45951.0</v>
      </c>
      <c r="K45" s="217"/>
      <c r="L45" s="178"/>
      <c r="M45" s="217"/>
      <c r="N45" s="219"/>
      <c r="O45" s="217">
        <f t="shared" si="1"/>
        <v>0</v>
      </c>
      <c r="P45" s="187" t="s">
        <v>386</v>
      </c>
      <c r="Q45" s="697" t="s">
        <v>349</v>
      </c>
      <c r="R45" s="219"/>
      <c r="S45" s="219"/>
    </row>
    <row r="46">
      <c r="A46" s="83"/>
      <c r="B46" s="83"/>
      <c r="C46" s="83"/>
      <c r="D46" s="83"/>
      <c r="E46" s="83"/>
      <c r="F46" s="83"/>
      <c r="G46" s="83"/>
      <c r="H46" s="83"/>
      <c r="I46" s="83"/>
      <c r="J46" s="83"/>
      <c r="K46" s="167"/>
      <c r="L46" s="167"/>
      <c r="M46" s="167"/>
      <c r="N46" s="83"/>
      <c r="O46" s="83"/>
    </row>
    <row r="47">
      <c r="A47" s="83"/>
      <c r="B47" s="83"/>
      <c r="C47" s="83"/>
      <c r="D47" s="83"/>
      <c r="E47" s="83"/>
      <c r="F47" s="83"/>
      <c r="G47" s="83"/>
      <c r="H47" s="83"/>
      <c r="I47" s="83"/>
      <c r="J47" s="83"/>
      <c r="K47" s="83"/>
      <c r="L47" s="83"/>
      <c r="M47" s="83"/>
      <c r="N47" s="83"/>
      <c r="O47" s="83"/>
    </row>
    <row r="48">
      <c r="A48" s="83"/>
      <c r="B48" s="83"/>
      <c r="C48" s="83"/>
      <c r="D48" s="83"/>
      <c r="E48" s="83"/>
      <c r="F48" s="83"/>
      <c r="G48" s="83"/>
      <c r="H48" s="83"/>
      <c r="I48" s="83"/>
      <c r="J48" s="83"/>
      <c r="K48" s="83"/>
      <c r="L48" s="83"/>
      <c r="M48" s="83"/>
      <c r="N48" s="83"/>
      <c r="O48" s="83"/>
    </row>
    <row r="49">
      <c r="A49" s="83"/>
      <c r="B49" s="83"/>
      <c r="C49" s="83"/>
      <c r="D49" s="83"/>
      <c r="E49" s="83"/>
      <c r="F49" s="83"/>
      <c r="G49" s="83"/>
      <c r="H49" s="83"/>
      <c r="I49" s="83"/>
      <c r="J49" s="83"/>
      <c r="K49" s="83"/>
      <c r="L49" s="83"/>
      <c r="M49" s="83"/>
      <c r="N49" s="83"/>
      <c r="O49" s="83"/>
    </row>
    <row r="50">
      <c r="A50" s="83"/>
      <c r="B50" s="83"/>
      <c r="C50" s="83"/>
      <c r="D50" s="83"/>
      <c r="E50" s="83"/>
      <c r="F50" s="83"/>
      <c r="G50" s="83"/>
      <c r="H50" s="83"/>
      <c r="I50" s="83"/>
      <c r="J50" s="83"/>
      <c r="K50" s="83"/>
      <c r="L50" s="83"/>
      <c r="M50" s="83"/>
      <c r="N50" s="83"/>
      <c r="O50" s="83"/>
    </row>
    <row r="51">
      <c r="A51" s="83"/>
      <c r="B51" s="83"/>
      <c r="C51" s="83"/>
      <c r="D51" s="83"/>
      <c r="E51" s="83"/>
      <c r="F51" s="83"/>
      <c r="G51" s="83"/>
      <c r="H51" s="83"/>
      <c r="I51" s="83"/>
      <c r="J51" s="83"/>
      <c r="K51" s="83"/>
      <c r="L51" s="83"/>
      <c r="M51" s="83"/>
      <c r="N51" s="83"/>
      <c r="O51" s="83"/>
    </row>
    <row r="52">
      <c r="A52" s="83"/>
      <c r="B52" s="83"/>
      <c r="C52" s="83"/>
      <c r="D52" s="83"/>
      <c r="E52" s="83"/>
      <c r="F52" s="83"/>
      <c r="G52" s="83"/>
      <c r="H52" s="83"/>
      <c r="I52" s="83"/>
      <c r="J52" s="83"/>
      <c r="K52" s="83"/>
      <c r="L52" s="83"/>
      <c r="M52" s="83"/>
      <c r="N52" s="83"/>
      <c r="O52" s="83"/>
    </row>
    <row r="53">
      <c r="A53" s="83"/>
      <c r="B53" s="83"/>
      <c r="C53" s="83"/>
      <c r="D53" s="83"/>
      <c r="E53" s="83"/>
      <c r="F53" s="83"/>
      <c r="G53" s="83"/>
      <c r="H53" s="83"/>
      <c r="I53" s="83"/>
      <c r="J53" s="83"/>
      <c r="K53" s="83"/>
      <c r="L53" s="83"/>
      <c r="M53" s="83"/>
      <c r="N53" s="83"/>
      <c r="O53" s="83"/>
    </row>
    <row r="54">
      <c r="A54" s="83"/>
      <c r="B54" s="83"/>
      <c r="C54" s="83"/>
      <c r="D54" s="83"/>
      <c r="E54" s="83"/>
      <c r="F54" s="83"/>
      <c r="G54" s="83"/>
      <c r="H54" s="83"/>
      <c r="I54" s="83"/>
      <c r="J54" s="83"/>
      <c r="K54" s="83"/>
      <c r="L54" s="83"/>
      <c r="M54" s="83"/>
      <c r="N54" s="83"/>
      <c r="O54" s="83"/>
    </row>
    <row r="55">
      <c r="A55" s="83"/>
      <c r="B55" s="83"/>
      <c r="C55" s="83"/>
      <c r="D55" s="83"/>
      <c r="E55" s="83"/>
      <c r="F55" s="83"/>
      <c r="G55" s="83"/>
      <c r="H55" s="83"/>
      <c r="I55" s="83"/>
      <c r="J55" s="83"/>
      <c r="K55" s="83"/>
      <c r="L55" s="83"/>
      <c r="M55" s="83"/>
      <c r="N55" s="83"/>
      <c r="O55" s="83"/>
    </row>
    <row r="56">
      <c r="A56" s="83"/>
      <c r="B56" s="83"/>
      <c r="C56" s="83"/>
      <c r="D56" s="83"/>
      <c r="E56" s="83"/>
      <c r="F56" s="83"/>
      <c r="G56" s="83"/>
      <c r="H56" s="83"/>
      <c r="I56" s="83"/>
      <c r="J56" s="83"/>
      <c r="K56" s="83"/>
      <c r="L56" s="83"/>
      <c r="M56" s="83"/>
      <c r="N56" s="83"/>
      <c r="O56" s="83"/>
    </row>
    <row r="57">
      <c r="A57" s="83"/>
      <c r="B57" s="83"/>
      <c r="C57" s="83"/>
      <c r="D57" s="83"/>
      <c r="E57" s="83"/>
      <c r="F57" s="83"/>
      <c r="G57" s="83"/>
      <c r="H57" s="83"/>
      <c r="I57" s="83"/>
      <c r="J57" s="83"/>
      <c r="K57" s="83"/>
      <c r="L57" s="83"/>
      <c r="M57" s="83"/>
      <c r="N57" s="83"/>
      <c r="O57" s="83"/>
    </row>
    <row r="58">
      <c r="A58" s="83"/>
      <c r="B58" s="83"/>
      <c r="C58" s="83"/>
      <c r="D58" s="83"/>
      <c r="E58" s="83"/>
      <c r="F58" s="83"/>
      <c r="G58" s="83"/>
      <c r="H58" s="83"/>
      <c r="I58" s="83"/>
      <c r="J58" s="83"/>
      <c r="K58" s="83"/>
      <c r="L58" s="83"/>
      <c r="M58" s="83"/>
      <c r="N58" s="83"/>
      <c r="O58" s="83"/>
    </row>
    <row r="59">
      <c r="A59" s="83"/>
      <c r="B59" s="83"/>
      <c r="C59" s="83"/>
      <c r="D59" s="83"/>
      <c r="E59" s="83"/>
      <c r="F59" s="83"/>
      <c r="G59" s="83"/>
      <c r="H59" s="83"/>
      <c r="I59" s="83"/>
      <c r="J59" s="83"/>
      <c r="K59" s="83"/>
      <c r="L59" s="83"/>
      <c r="M59" s="83"/>
      <c r="N59" s="83"/>
      <c r="O59" s="83"/>
    </row>
    <row r="1002">
      <c r="K1002" s="640"/>
    </row>
  </sheetData>
  <mergeCells count="3">
    <mergeCell ref="B1:K1"/>
    <mergeCell ref="M1:O1"/>
    <mergeCell ref="P1:R1"/>
  </mergeCells>
  <conditionalFormatting sqref="P3:P45">
    <cfRule type="notContainsBlanks" dxfId="3" priority="1">
      <formula>LEN(TRIM(P3))&gt;0</formula>
    </cfRule>
  </conditionalFormatting>
  <dataValidations>
    <dataValidation type="list" allowBlank="1" showErrorMessage="1" sqref="Q3:Q45">
      <formula1>"MICHELLE,BARBARA,ANGELA,A VERIFICAR,DANIEL,BEATIZ"</formula1>
    </dataValidation>
    <dataValidation type="list" allowBlank="1" showErrorMessage="1" sqref="P3:P45">
      <formula1>"FINALIZADO,EM VIAGEM,NA ORIGEM,AGENDADO,FALTA DOC,CANCELADA,NO DESTINO FINAL,PERNOITE,REPROVADA"</formula1>
    </dataValidation>
  </dataValidations>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5"/>
    <col customWidth="1" min="4" max="4" width="10.75"/>
    <col customWidth="1" min="5" max="5" width="11.63"/>
    <col customWidth="1" min="6" max="6" width="39.0"/>
    <col customWidth="1" min="7" max="7" width="11.0"/>
    <col customWidth="1" min="8" max="8" width="12.25"/>
    <col customWidth="1" min="9" max="9" width="15.5"/>
    <col customWidth="1" min="10" max="10" width="9.63"/>
    <col customWidth="1" min="11" max="11" width="8.88"/>
    <col customWidth="1" min="12" max="12" width="1.0"/>
    <col customWidth="1" min="13" max="13" width="7.88"/>
    <col customWidth="1" min="14" max="14" width="8.0"/>
    <col customWidth="1" min="15" max="15" width="7.5"/>
    <col customWidth="1" min="16" max="16" width="17.88"/>
    <col customWidth="1" min="18" max="18" width="16.38"/>
    <col customWidth="1" min="19" max="19" width="25.5"/>
    <col customWidth="1" min="21" max="21" width="8.75"/>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1421.0</v>
      </c>
      <c r="B3" s="1037">
        <v>45951.0</v>
      </c>
      <c r="C3" s="456" t="s">
        <v>2933</v>
      </c>
      <c r="D3" s="193"/>
      <c r="E3" s="416" t="s">
        <v>2926</v>
      </c>
      <c r="F3" s="416" t="s">
        <v>2929</v>
      </c>
      <c r="G3" s="416" t="s">
        <v>18</v>
      </c>
      <c r="H3" s="475" t="s">
        <v>2934</v>
      </c>
      <c r="I3" s="475" t="s">
        <v>2931</v>
      </c>
      <c r="J3" s="981">
        <v>45952.0</v>
      </c>
      <c r="K3" s="640">
        <v>0.044444444444444446</v>
      </c>
      <c r="L3" s="178"/>
      <c r="M3" s="475">
        <v>177205.0</v>
      </c>
      <c r="N3" s="212"/>
      <c r="O3" s="217">
        <f t="shared" ref="O3:O54" si="1">N3-M3</f>
        <v>-177205</v>
      </c>
      <c r="P3" s="187" t="s">
        <v>19</v>
      </c>
      <c r="Q3" s="408" t="s">
        <v>70</v>
      </c>
      <c r="R3" s="203" t="s">
        <v>2935</v>
      </c>
      <c r="S3" s="212"/>
      <c r="U3" s="1006" t="s">
        <v>54</v>
      </c>
    </row>
    <row r="4">
      <c r="A4" s="236">
        <v>1422.0</v>
      </c>
      <c r="B4" s="1037">
        <v>45951.0</v>
      </c>
      <c r="C4" s="456" t="s">
        <v>2933</v>
      </c>
      <c r="D4" s="193"/>
      <c r="E4" s="416" t="s">
        <v>2926</v>
      </c>
      <c r="F4" s="416" t="s">
        <v>2929</v>
      </c>
      <c r="G4" s="416" t="s">
        <v>18</v>
      </c>
      <c r="H4" s="475" t="s">
        <v>2936</v>
      </c>
      <c r="I4" s="475" t="s">
        <v>2937</v>
      </c>
      <c r="J4" s="984">
        <v>45952.0</v>
      </c>
      <c r="K4" s="640">
        <v>0.044444444444444446</v>
      </c>
      <c r="L4" s="178"/>
      <c r="M4" s="475">
        <v>71853.0</v>
      </c>
      <c r="N4" s="193"/>
      <c r="O4" s="217">
        <f t="shared" si="1"/>
        <v>-71853</v>
      </c>
      <c r="P4" s="187" t="s">
        <v>19</v>
      </c>
      <c r="Q4" s="416" t="s">
        <v>70</v>
      </c>
      <c r="R4" s="192" t="s">
        <v>2938</v>
      </c>
      <c r="S4" s="193"/>
      <c r="U4" s="1006" t="s">
        <v>54</v>
      </c>
    </row>
    <row r="5">
      <c r="A5" s="236">
        <v>1423.0</v>
      </c>
      <c r="B5" s="1037">
        <v>45951.0</v>
      </c>
      <c r="C5" s="456" t="s">
        <v>2939</v>
      </c>
      <c r="D5" s="193"/>
      <c r="E5" s="416" t="s">
        <v>2926</v>
      </c>
      <c r="F5" s="416" t="s">
        <v>2929</v>
      </c>
      <c r="G5" s="416" t="s">
        <v>18</v>
      </c>
      <c r="H5" s="475" t="s">
        <v>2940</v>
      </c>
      <c r="I5" s="475" t="s">
        <v>2937</v>
      </c>
      <c r="J5" s="981">
        <v>45952.0</v>
      </c>
      <c r="K5" s="640">
        <v>0.044444444444444446</v>
      </c>
      <c r="L5" s="178"/>
      <c r="M5" s="475">
        <v>124818.0</v>
      </c>
      <c r="N5" s="212"/>
      <c r="O5" s="217">
        <f t="shared" si="1"/>
        <v>-124818</v>
      </c>
      <c r="P5" s="187" t="s">
        <v>19</v>
      </c>
      <c r="Q5" s="408" t="s">
        <v>70</v>
      </c>
      <c r="R5" s="203" t="s">
        <v>2941</v>
      </c>
      <c r="S5" s="212"/>
      <c r="U5" s="1006" t="s">
        <v>54</v>
      </c>
    </row>
    <row r="6">
      <c r="A6" s="236">
        <v>1395.0</v>
      </c>
      <c r="B6" s="1037">
        <v>45951.0</v>
      </c>
      <c r="C6" s="455">
        <v>0.5</v>
      </c>
      <c r="D6" s="209">
        <v>0.4847222222222222</v>
      </c>
      <c r="E6" s="192" t="s">
        <v>121</v>
      </c>
      <c r="F6" s="475" t="s">
        <v>2889</v>
      </c>
      <c r="G6" s="475" t="s">
        <v>25</v>
      </c>
      <c r="H6" s="475" t="s">
        <v>2890</v>
      </c>
      <c r="I6" s="475" t="s">
        <v>2891</v>
      </c>
      <c r="J6" s="984">
        <v>45952.0</v>
      </c>
      <c r="K6" s="640">
        <v>0.22708333333333333</v>
      </c>
      <c r="L6" s="178"/>
      <c r="M6" s="475">
        <v>80768.0</v>
      </c>
      <c r="N6" s="475">
        <v>81246.0</v>
      </c>
      <c r="O6" s="217">
        <f t="shared" si="1"/>
        <v>478</v>
      </c>
      <c r="P6" s="187" t="s">
        <v>19</v>
      </c>
      <c r="Q6" s="416" t="s">
        <v>70</v>
      </c>
      <c r="R6" s="475" t="s">
        <v>2628</v>
      </c>
      <c r="S6" s="217"/>
      <c r="T6" s="179"/>
      <c r="U6" s="1006" t="s">
        <v>54</v>
      </c>
    </row>
    <row r="7">
      <c r="A7" s="236">
        <v>1397.0</v>
      </c>
      <c r="B7" s="1037">
        <v>45951.0</v>
      </c>
      <c r="C7" s="455">
        <v>0.5416666666666666</v>
      </c>
      <c r="D7" s="209">
        <v>0.5118055555555555</v>
      </c>
      <c r="E7" s="192" t="s">
        <v>2339</v>
      </c>
      <c r="F7" s="475" t="s">
        <v>2895</v>
      </c>
      <c r="G7" s="475" t="s">
        <v>25</v>
      </c>
      <c r="H7" s="475" t="s">
        <v>2126</v>
      </c>
      <c r="I7" s="625" t="s">
        <v>2896</v>
      </c>
      <c r="J7" s="981">
        <v>45952.0</v>
      </c>
      <c r="K7" s="985">
        <v>0.22916666666666666</v>
      </c>
      <c r="L7" s="186"/>
      <c r="M7" s="481">
        <v>73527.0</v>
      </c>
      <c r="N7" s="481">
        <v>74015.0</v>
      </c>
      <c r="O7" s="217">
        <f t="shared" si="1"/>
        <v>488</v>
      </c>
      <c r="P7" s="187" t="s">
        <v>19</v>
      </c>
      <c r="Q7" s="408" t="s">
        <v>70</v>
      </c>
      <c r="R7" s="481" t="s">
        <v>885</v>
      </c>
      <c r="S7" s="221"/>
      <c r="T7" s="460"/>
      <c r="U7" s="1006" t="s">
        <v>54</v>
      </c>
    </row>
    <row r="8">
      <c r="A8" s="236">
        <v>1420.0</v>
      </c>
      <c r="B8" s="1037">
        <v>45951.0</v>
      </c>
      <c r="C8" s="456" t="s">
        <v>2928</v>
      </c>
      <c r="D8" s="193"/>
      <c r="E8" s="416" t="s">
        <v>2926</v>
      </c>
      <c r="F8" s="416" t="s">
        <v>2929</v>
      </c>
      <c r="G8" s="416" t="s">
        <v>18</v>
      </c>
      <c r="H8" s="475" t="s">
        <v>2930</v>
      </c>
      <c r="I8" s="475" t="s">
        <v>2931</v>
      </c>
      <c r="J8" s="984">
        <v>45952.0</v>
      </c>
      <c r="K8" s="640">
        <v>0.23472222222222222</v>
      </c>
      <c r="L8" s="178"/>
      <c r="M8" s="475">
        <v>570581.0</v>
      </c>
      <c r="N8" s="193"/>
      <c r="O8" s="217">
        <f t="shared" si="1"/>
        <v>-570581</v>
      </c>
      <c r="P8" s="187" t="s">
        <v>19</v>
      </c>
      <c r="Q8" s="416" t="s">
        <v>70</v>
      </c>
      <c r="R8" s="192" t="s">
        <v>2932</v>
      </c>
      <c r="S8" s="193"/>
      <c r="U8" s="1006" t="s">
        <v>54</v>
      </c>
    </row>
    <row r="9">
      <c r="A9" s="236"/>
      <c r="B9" s="1037">
        <v>45951.0</v>
      </c>
      <c r="C9" s="456" t="s">
        <v>2928</v>
      </c>
      <c r="D9" s="193"/>
      <c r="E9" s="416" t="s">
        <v>2926</v>
      </c>
      <c r="F9" s="416" t="s">
        <v>2929</v>
      </c>
      <c r="G9" s="416" t="s">
        <v>18</v>
      </c>
      <c r="H9" s="475" t="s">
        <v>2930</v>
      </c>
      <c r="I9" s="475" t="s">
        <v>2937</v>
      </c>
      <c r="J9" s="981">
        <v>45952.0</v>
      </c>
      <c r="K9" s="640">
        <v>0.23472222222222222</v>
      </c>
      <c r="L9" s="178"/>
      <c r="M9" s="475">
        <v>570581.0</v>
      </c>
      <c r="N9" s="212"/>
      <c r="O9" s="217">
        <f t="shared" si="1"/>
        <v>-570581</v>
      </c>
      <c r="P9" s="187" t="s">
        <v>19</v>
      </c>
      <c r="Q9" s="408" t="s">
        <v>70</v>
      </c>
      <c r="R9" s="203" t="s">
        <v>2932</v>
      </c>
      <c r="S9" s="212"/>
      <c r="U9" s="276" t="s">
        <v>2944</v>
      </c>
    </row>
    <row r="10">
      <c r="A10" s="236">
        <v>1424.0</v>
      </c>
      <c r="B10" s="1037">
        <v>45951.0</v>
      </c>
      <c r="C10" s="456" t="s">
        <v>2942</v>
      </c>
      <c r="D10" s="193"/>
      <c r="E10" s="416" t="s">
        <v>1966</v>
      </c>
      <c r="F10" s="416" t="s">
        <v>2658</v>
      </c>
      <c r="G10" s="416" t="s">
        <v>18</v>
      </c>
      <c r="H10" s="217"/>
      <c r="I10" s="475" t="s">
        <v>2943</v>
      </c>
      <c r="J10" s="984">
        <v>45952.0</v>
      </c>
      <c r="K10" s="640">
        <v>0.2881944444444444</v>
      </c>
      <c r="L10" s="178"/>
      <c r="M10" s="475">
        <v>213916.0</v>
      </c>
      <c r="N10" s="193"/>
      <c r="O10" s="217">
        <f t="shared" si="1"/>
        <v>-213916</v>
      </c>
      <c r="P10" s="187" t="s">
        <v>19</v>
      </c>
      <c r="Q10" s="416" t="s">
        <v>70</v>
      </c>
      <c r="R10" s="193"/>
      <c r="S10" s="193"/>
      <c r="U10" s="1006" t="s">
        <v>54</v>
      </c>
    </row>
    <row r="11">
      <c r="A11" s="236">
        <v>1425.0</v>
      </c>
      <c r="B11" s="980">
        <v>45952.0</v>
      </c>
      <c r="C11" s="455">
        <v>0.4166666666666667</v>
      </c>
      <c r="D11" s="455">
        <v>0.30486111111111114</v>
      </c>
      <c r="E11" s="456" t="s">
        <v>30</v>
      </c>
      <c r="F11" s="481" t="s">
        <v>2945</v>
      </c>
      <c r="G11" s="481" t="s">
        <v>49</v>
      </c>
      <c r="H11" s="481" t="s">
        <v>1314</v>
      </c>
      <c r="I11" s="1038" t="s">
        <v>611</v>
      </c>
      <c r="J11" s="981">
        <v>45952.0</v>
      </c>
      <c r="K11" s="985">
        <v>0.69375</v>
      </c>
      <c r="L11" s="186"/>
      <c r="M11" s="481">
        <v>298052.0</v>
      </c>
      <c r="N11" s="481">
        <v>298181.0</v>
      </c>
      <c r="O11" s="217">
        <f t="shared" si="1"/>
        <v>129</v>
      </c>
      <c r="P11" s="187" t="s">
        <v>19</v>
      </c>
      <c r="Q11" s="408" t="s">
        <v>349</v>
      </c>
      <c r="R11" s="723" t="s">
        <v>2074</v>
      </c>
      <c r="S11" s="263"/>
      <c r="T11" s="460"/>
      <c r="U11" s="1006" t="s">
        <v>54</v>
      </c>
    </row>
    <row r="12">
      <c r="A12" s="236">
        <v>1426.0</v>
      </c>
      <c r="B12" s="980">
        <v>45952.0</v>
      </c>
      <c r="C12" s="455">
        <v>0.4583333333333333</v>
      </c>
      <c r="D12" s="455">
        <v>0.42986111111111114</v>
      </c>
      <c r="E12" s="456" t="s">
        <v>30</v>
      </c>
      <c r="F12" s="475" t="s">
        <v>2945</v>
      </c>
      <c r="G12" s="475" t="s">
        <v>122</v>
      </c>
      <c r="H12" s="475" t="s">
        <v>610</v>
      </c>
      <c r="I12" s="475" t="s">
        <v>2946</v>
      </c>
      <c r="J12" s="984">
        <v>45952.0</v>
      </c>
      <c r="K12" s="640">
        <v>0.021527777777777778</v>
      </c>
      <c r="L12" s="178"/>
      <c r="M12" s="990">
        <v>61844.0</v>
      </c>
      <c r="N12" s="475">
        <v>61988.0</v>
      </c>
      <c r="O12" s="990">
        <f t="shared" si="1"/>
        <v>144</v>
      </c>
      <c r="P12" s="187" t="s">
        <v>19</v>
      </c>
      <c r="Q12" s="416" t="s">
        <v>349</v>
      </c>
      <c r="R12" s="505" t="s">
        <v>2947</v>
      </c>
      <c r="S12" s="1039">
        <v>0.8138888888888889</v>
      </c>
      <c r="T12" s="179"/>
      <c r="U12" s="1006" t="s">
        <v>54</v>
      </c>
    </row>
    <row r="13">
      <c r="A13" s="236">
        <v>1427.0</v>
      </c>
      <c r="B13" s="980">
        <v>45952.0</v>
      </c>
      <c r="C13" s="455">
        <v>0.5</v>
      </c>
      <c r="D13" s="455">
        <v>0.4847222222222222</v>
      </c>
      <c r="E13" s="456" t="s">
        <v>30</v>
      </c>
      <c r="F13" s="481" t="s">
        <v>2945</v>
      </c>
      <c r="G13" s="481" t="s">
        <v>176</v>
      </c>
      <c r="H13" s="481" t="s">
        <v>2498</v>
      </c>
      <c r="I13" s="481" t="s">
        <v>403</v>
      </c>
      <c r="J13" s="981">
        <v>45952.0</v>
      </c>
      <c r="K13" s="985">
        <v>0.76875</v>
      </c>
      <c r="L13" s="186"/>
      <c r="M13" s="481">
        <v>84568.0</v>
      </c>
      <c r="N13" s="481">
        <v>84698.0</v>
      </c>
      <c r="O13" s="217">
        <f t="shared" si="1"/>
        <v>130</v>
      </c>
      <c r="P13" s="187" t="s">
        <v>19</v>
      </c>
      <c r="Q13" s="408" t="s">
        <v>349</v>
      </c>
      <c r="R13" s="723" t="s">
        <v>2948</v>
      </c>
      <c r="S13" s="723"/>
      <c r="T13" s="460"/>
      <c r="U13" s="1006" t="s">
        <v>54</v>
      </c>
    </row>
    <row r="14">
      <c r="A14" s="236">
        <v>1428.0</v>
      </c>
      <c r="B14" s="980">
        <v>45952.0</v>
      </c>
      <c r="C14" s="455">
        <v>0.5416666666666666</v>
      </c>
      <c r="D14" s="455">
        <v>0.5361111111111111</v>
      </c>
      <c r="E14" s="456" t="s">
        <v>30</v>
      </c>
      <c r="F14" s="475" t="s">
        <v>2945</v>
      </c>
      <c r="G14" s="475" t="s">
        <v>176</v>
      </c>
      <c r="H14" s="604" t="s">
        <v>1719</v>
      </c>
      <c r="I14" s="475" t="s">
        <v>2949</v>
      </c>
      <c r="J14" s="984">
        <v>45952.0</v>
      </c>
      <c r="K14" s="640">
        <v>0.8590277777777777</v>
      </c>
      <c r="L14" s="178"/>
      <c r="M14" s="475">
        <v>253135.0</v>
      </c>
      <c r="N14" s="475">
        <v>253266.0</v>
      </c>
      <c r="O14" s="217">
        <f t="shared" si="1"/>
        <v>131</v>
      </c>
      <c r="P14" s="187" t="s">
        <v>19</v>
      </c>
      <c r="Q14" s="416" t="s">
        <v>349</v>
      </c>
      <c r="R14" s="505" t="s">
        <v>504</v>
      </c>
      <c r="S14" s="223"/>
      <c r="T14" s="179"/>
      <c r="U14" s="1006" t="s">
        <v>54</v>
      </c>
    </row>
    <row r="15">
      <c r="A15" s="236">
        <v>1429.0</v>
      </c>
      <c r="B15" s="980">
        <v>45952.0</v>
      </c>
      <c r="C15" s="455">
        <v>0.2916666666666667</v>
      </c>
      <c r="D15" s="455">
        <v>0.2652777777777778</v>
      </c>
      <c r="E15" s="456" t="s">
        <v>2871</v>
      </c>
      <c r="F15" s="481" t="s">
        <v>2950</v>
      </c>
      <c r="G15" s="481" t="s">
        <v>49</v>
      </c>
      <c r="H15" s="481" t="s">
        <v>1847</v>
      </c>
      <c r="I15" s="475" t="s">
        <v>2951</v>
      </c>
      <c r="J15" s="981">
        <v>45952.0</v>
      </c>
      <c r="K15" s="985">
        <v>0.37083333333333335</v>
      </c>
      <c r="L15" s="186"/>
      <c r="M15" s="481">
        <v>358956.0</v>
      </c>
      <c r="N15" s="481">
        <v>358990.0</v>
      </c>
      <c r="O15" s="217">
        <f t="shared" si="1"/>
        <v>34</v>
      </c>
      <c r="P15" s="187" t="s">
        <v>19</v>
      </c>
      <c r="Q15" s="408" t="s">
        <v>50</v>
      </c>
      <c r="R15" s="723" t="s">
        <v>2952</v>
      </c>
      <c r="S15" s="263"/>
      <c r="T15" s="460"/>
      <c r="U15" s="1006" t="s">
        <v>54</v>
      </c>
    </row>
    <row r="16">
      <c r="A16" s="236">
        <v>1430.0</v>
      </c>
      <c r="B16" s="1040">
        <v>45952.0</v>
      </c>
      <c r="C16" s="322">
        <v>0.4583333333333333</v>
      </c>
      <c r="D16" s="322">
        <v>0.47847222222222224</v>
      </c>
      <c r="E16" s="314" t="s">
        <v>121</v>
      </c>
      <c r="F16" s="505" t="s">
        <v>2953</v>
      </c>
      <c r="G16" s="505" t="s">
        <v>25</v>
      </c>
      <c r="H16" s="505" t="s">
        <v>2954</v>
      </c>
      <c r="I16" s="505" t="s">
        <v>2955</v>
      </c>
      <c r="J16" s="984">
        <v>45952.0</v>
      </c>
      <c r="K16" s="640">
        <v>0.6284722222222222</v>
      </c>
      <c r="L16" s="178"/>
      <c r="M16" s="475">
        <v>67940.0</v>
      </c>
      <c r="N16" s="475">
        <v>68143.0</v>
      </c>
      <c r="O16" s="217">
        <f t="shared" si="1"/>
        <v>203</v>
      </c>
      <c r="P16" s="187" t="s">
        <v>19</v>
      </c>
      <c r="Q16" s="416" t="s">
        <v>349</v>
      </c>
      <c r="R16" s="505" t="s">
        <v>2956</v>
      </c>
      <c r="S16" s="223"/>
      <c r="T16" s="179"/>
      <c r="U16" s="1006" t="s">
        <v>54</v>
      </c>
    </row>
    <row r="17">
      <c r="A17" s="236">
        <v>1431.0</v>
      </c>
      <c r="B17" s="1040">
        <v>45952.0</v>
      </c>
      <c r="C17" s="322">
        <v>0.625</v>
      </c>
      <c r="D17" s="322">
        <v>0.6423611111111112</v>
      </c>
      <c r="E17" s="314" t="s">
        <v>121</v>
      </c>
      <c r="F17" s="505" t="s">
        <v>2957</v>
      </c>
      <c r="G17" s="505" t="s">
        <v>25</v>
      </c>
      <c r="H17" s="645" t="s">
        <v>2958</v>
      </c>
      <c r="I17" s="505" t="s">
        <v>2959</v>
      </c>
      <c r="J17" s="981">
        <v>45952.0</v>
      </c>
      <c r="K17" s="985">
        <v>0.7930555555555555</v>
      </c>
      <c r="L17" s="186"/>
      <c r="M17" s="481">
        <v>74591.0</v>
      </c>
      <c r="N17" s="481">
        <v>74792.0</v>
      </c>
      <c r="O17" s="217">
        <f t="shared" si="1"/>
        <v>201</v>
      </c>
      <c r="P17" s="187" t="s">
        <v>19</v>
      </c>
      <c r="Q17" s="408" t="s">
        <v>349</v>
      </c>
      <c r="R17" s="723" t="s">
        <v>2960</v>
      </c>
      <c r="S17" s="263"/>
      <c r="T17" s="460"/>
      <c r="U17" s="1006" t="s">
        <v>54</v>
      </c>
    </row>
    <row r="18">
      <c r="A18" s="236">
        <v>1432.0</v>
      </c>
      <c r="B18" s="1040">
        <v>45952.0</v>
      </c>
      <c r="C18" s="322">
        <v>0.625</v>
      </c>
      <c r="D18" s="322">
        <v>0.6298611111111111</v>
      </c>
      <c r="E18" s="314" t="s">
        <v>121</v>
      </c>
      <c r="F18" s="505" t="s">
        <v>2961</v>
      </c>
      <c r="G18" s="505" t="s">
        <v>25</v>
      </c>
      <c r="H18" s="645" t="s">
        <v>2962</v>
      </c>
      <c r="I18" s="505" t="s">
        <v>2963</v>
      </c>
      <c r="J18" s="984">
        <v>45952.0</v>
      </c>
      <c r="K18" s="640">
        <v>0.8111111111111111</v>
      </c>
      <c r="L18" s="178"/>
      <c r="M18" s="475">
        <v>81801.0</v>
      </c>
      <c r="N18" s="475">
        <v>82000.0</v>
      </c>
      <c r="O18" s="217">
        <f t="shared" si="1"/>
        <v>199</v>
      </c>
      <c r="P18" s="187" t="s">
        <v>19</v>
      </c>
      <c r="Q18" s="416" t="s">
        <v>349</v>
      </c>
      <c r="R18" s="505" t="s">
        <v>2964</v>
      </c>
      <c r="S18" s="1039"/>
      <c r="T18" s="179"/>
      <c r="U18" s="1006" t="s">
        <v>54</v>
      </c>
    </row>
    <row r="19">
      <c r="A19" s="236">
        <v>1433.0</v>
      </c>
      <c r="B19" s="1040">
        <v>45952.0</v>
      </c>
      <c r="C19" s="322">
        <v>0.6875</v>
      </c>
      <c r="D19" s="322">
        <v>0.6902777777777778</v>
      </c>
      <c r="E19" s="314" t="s">
        <v>121</v>
      </c>
      <c r="F19" s="505" t="s">
        <v>2965</v>
      </c>
      <c r="G19" s="505" t="s">
        <v>122</v>
      </c>
      <c r="H19" s="505" t="s">
        <v>2966</v>
      </c>
      <c r="I19" s="505" t="s">
        <v>2967</v>
      </c>
      <c r="J19" s="981">
        <v>45952.0</v>
      </c>
      <c r="K19" s="985">
        <v>0.8333333333333334</v>
      </c>
      <c r="L19" s="186"/>
      <c r="M19" s="988">
        <v>13419.0</v>
      </c>
      <c r="N19" s="481">
        <v>13620.0</v>
      </c>
      <c r="O19" s="990">
        <f t="shared" si="1"/>
        <v>201</v>
      </c>
      <c r="P19" s="187" t="s">
        <v>19</v>
      </c>
      <c r="Q19" s="408" t="s">
        <v>349</v>
      </c>
      <c r="R19" s="723" t="s">
        <v>2968</v>
      </c>
      <c r="S19" s="1041">
        <v>0.8125</v>
      </c>
      <c r="T19" s="460"/>
      <c r="U19" s="1006" t="s">
        <v>54</v>
      </c>
    </row>
    <row r="20">
      <c r="A20" s="236">
        <v>1434.0</v>
      </c>
      <c r="B20" s="1040">
        <v>45952.0</v>
      </c>
      <c r="C20" s="322">
        <v>0.75</v>
      </c>
      <c r="D20" s="322">
        <v>0.7534722222222222</v>
      </c>
      <c r="E20" s="314" t="s">
        <v>121</v>
      </c>
      <c r="F20" s="505" t="s">
        <v>2957</v>
      </c>
      <c r="G20" s="505" t="s">
        <v>25</v>
      </c>
      <c r="H20" s="645" t="s">
        <v>2969</v>
      </c>
      <c r="I20" s="505" t="s">
        <v>2970</v>
      </c>
      <c r="J20" s="984">
        <v>45952.0</v>
      </c>
      <c r="K20" s="640">
        <v>0.8861111111111111</v>
      </c>
      <c r="L20" s="178"/>
      <c r="M20" s="475">
        <v>89876.0</v>
      </c>
      <c r="N20" s="604">
        <v>90076.0</v>
      </c>
      <c r="O20" s="217">
        <f t="shared" si="1"/>
        <v>200</v>
      </c>
      <c r="P20" s="187" t="s">
        <v>19</v>
      </c>
      <c r="Q20" s="416" t="s">
        <v>349</v>
      </c>
      <c r="R20" s="505" t="s">
        <v>2971</v>
      </c>
      <c r="S20" s="1039">
        <v>0.8208333333333333</v>
      </c>
      <c r="T20" s="179"/>
      <c r="U20" s="1006" t="s">
        <v>54</v>
      </c>
    </row>
    <row r="21">
      <c r="A21" s="236">
        <v>1435.0</v>
      </c>
      <c r="B21" s="1040">
        <v>45952.0</v>
      </c>
      <c r="C21" s="322">
        <v>0.8333333333333334</v>
      </c>
      <c r="D21" s="322">
        <v>0.8152777777777778</v>
      </c>
      <c r="E21" s="314" t="s">
        <v>121</v>
      </c>
      <c r="F21" s="505" t="s">
        <v>2957</v>
      </c>
      <c r="G21" s="505" t="s">
        <v>25</v>
      </c>
      <c r="H21" s="645" t="s">
        <v>2972</v>
      </c>
      <c r="I21" s="505" t="s">
        <v>2973</v>
      </c>
      <c r="J21" s="981">
        <v>45952.0</v>
      </c>
      <c r="K21" s="985">
        <v>0.027777777777777776</v>
      </c>
      <c r="L21" s="186"/>
      <c r="M21" s="475">
        <v>77820.0</v>
      </c>
      <c r="N21" s="481">
        <v>78020.0</v>
      </c>
      <c r="O21" s="217">
        <f t="shared" si="1"/>
        <v>200</v>
      </c>
      <c r="P21" s="187" t="s">
        <v>19</v>
      </c>
      <c r="Q21" s="408" t="s">
        <v>349</v>
      </c>
      <c r="R21" s="723" t="s">
        <v>2880</v>
      </c>
      <c r="S21" s="723"/>
      <c r="T21" s="460"/>
      <c r="U21" s="1006" t="s">
        <v>54</v>
      </c>
    </row>
    <row r="22">
      <c r="A22" s="236">
        <v>1436.0</v>
      </c>
      <c r="B22" s="1040">
        <v>45952.0</v>
      </c>
      <c r="C22" s="322">
        <v>0.75</v>
      </c>
      <c r="D22" s="322">
        <v>0.7819444444444444</v>
      </c>
      <c r="E22" s="314" t="s">
        <v>121</v>
      </c>
      <c r="F22" s="505" t="s">
        <v>2957</v>
      </c>
      <c r="G22" s="505" t="s">
        <v>25</v>
      </c>
      <c r="H22" s="645" t="s">
        <v>2974</v>
      </c>
      <c r="I22" s="505" t="s">
        <v>2975</v>
      </c>
      <c r="J22" s="984">
        <v>45952.0</v>
      </c>
      <c r="K22" s="640">
        <v>0.9604166666666667</v>
      </c>
      <c r="L22" s="178"/>
      <c r="M22" s="475">
        <v>68354.0</v>
      </c>
      <c r="N22" s="475">
        <v>68560.0</v>
      </c>
      <c r="O22" s="217">
        <f t="shared" si="1"/>
        <v>206</v>
      </c>
      <c r="P22" s="187" t="s">
        <v>19</v>
      </c>
      <c r="Q22" s="416" t="s">
        <v>349</v>
      </c>
      <c r="R22" s="505" t="s">
        <v>2956</v>
      </c>
      <c r="S22" s="1039">
        <v>0.7833333333333333</v>
      </c>
      <c r="T22" s="179"/>
      <c r="U22" s="1006" t="s">
        <v>54</v>
      </c>
    </row>
    <row r="23">
      <c r="A23" s="236">
        <v>1437.0</v>
      </c>
      <c r="B23" s="980">
        <v>45952.0</v>
      </c>
      <c r="C23" s="455">
        <v>0.4166666666666667</v>
      </c>
      <c r="D23" s="455">
        <v>0.4</v>
      </c>
      <c r="E23" s="456" t="s">
        <v>24</v>
      </c>
      <c r="F23" s="481" t="s">
        <v>2976</v>
      </c>
      <c r="G23" s="481" t="s">
        <v>25</v>
      </c>
      <c r="H23" s="481" t="s">
        <v>27</v>
      </c>
      <c r="I23" s="481" t="s">
        <v>28</v>
      </c>
      <c r="J23" s="981">
        <v>45952.0</v>
      </c>
      <c r="K23" s="985">
        <v>0.5111111111111111</v>
      </c>
      <c r="L23" s="186"/>
      <c r="M23" s="481">
        <v>80059.0</v>
      </c>
      <c r="N23" s="481">
        <v>80068.0</v>
      </c>
      <c r="O23" s="217">
        <f t="shared" si="1"/>
        <v>9</v>
      </c>
      <c r="P23" s="187" t="s">
        <v>19</v>
      </c>
      <c r="Q23" s="408" t="s">
        <v>50</v>
      </c>
      <c r="R23" s="723" t="s">
        <v>2388</v>
      </c>
      <c r="S23" s="263"/>
      <c r="T23" s="460"/>
      <c r="U23" s="1006" t="s">
        <v>54</v>
      </c>
    </row>
    <row r="24">
      <c r="A24" s="236">
        <v>1438.0</v>
      </c>
      <c r="B24" s="980">
        <v>45952.0</v>
      </c>
      <c r="C24" s="455">
        <v>0.3541666666666667</v>
      </c>
      <c r="D24" s="455">
        <v>0.3576388888888889</v>
      </c>
      <c r="E24" s="456" t="s">
        <v>24</v>
      </c>
      <c r="F24" s="475" t="s">
        <v>2977</v>
      </c>
      <c r="G24" s="475" t="s">
        <v>565</v>
      </c>
      <c r="H24" s="475" t="s">
        <v>2165</v>
      </c>
      <c r="I24" s="475" t="s">
        <v>97</v>
      </c>
      <c r="J24" s="984">
        <v>45952.0</v>
      </c>
      <c r="K24" s="640">
        <v>0.6791666666666667</v>
      </c>
      <c r="L24" s="178"/>
      <c r="M24" s="475">
        <v>76267.0</v>
      </c>
      <c r="N24" s="475">
        <v>76312.0</v>
      </c>
      <c r="O24" s="217">
        <f t="shared" si="1"/>
        <v>45</v>
      </c>
      <c r="P24" s="187" t="s">
        <v>19</v>
      </c>
      <c r="Q24" s="416" t="s">
        <v>50</v>
      </c>
      <c r="R24" s="505" t="s">
        <v>2274</v>
      </c>
      <c r="S24" s="223"/>
      <c r="T24" s="179"/>
      <c r="U24" s="1006" t="s">
        <v>54</v>
      </c>
    </row>
    <row r="25">
      <c r="A25" s="236">
        <v>1439.0</v>
      </c>
      <c r="B25" s="980">
        <v>45952.0</v>
      </c>
      <c r="C25" s="455">
        <v>0.3333333333333333</v>
      </c>
      <c r="D25" s="455">
        <v>0.33055555555555555</v>
      </c>
      <c r="E25" s="456" t="s">
        <v>24</v>
      </c>
      <c r="F25" s="647" t="s">
        <v>2978</v>
      </c>
      <c r="G25" s="647" t="s">
        <v>738</v>
      </c>
      <c r="H25" s="647" t="s">
        <v>2979</v>
      </c>
      <c r="I25" s="647" t="s">
        <v>740</v>
      </c>
      <c r="J25" s="980">
        <v>45952.0</v>
      </c>
      <c r="K25" s="1036">
        <v>0.42430555555555555</v>
      </c>
      <c r="L25" s="853"/>
      <c r="M25" s="647">
        <v>58870.0</v>
      </c>
      <c r="N25" s="481">
        <v>58887.0</v>
      </c>
      <c r="O25" s="217">
        <f t="shared" si="1"/>
        <v>17</v>
      </c>
      <c r="P25" s="187" t="s">
        <v>19</v>
      </c>
      <c r="Q25" s="408" t="s">
        <v>50</v>
      </c>
      <c r="R25" s="723" t="s">
        <v>2980</v>
      </c>
      <c r="S25" s="263"/>
      <c r="T25" s="460"/>
      <c r="U25" s="1006" t="s">
        <v>54</v>
      </c>
    </row>
    <row r="26">
      <c r="A26" s="236">
        <v>1440.0</v>
      </c>
      <c r="B26" s="980">
        <v>45952.0</v>
      </c>
      <c r="C26" s="455">
        <v>0.375</v>
      </c>
      <c r="D26" s="455">
        <v>0.3638888888888889</v>
      </c>
      <c r="E26" s="456" t="s">
        <v>24</v>
      </c>
      <c r="F26" s="475" t="s">
        <v>159</v>
      </c>
      <c r="G26" s="475" t="s">
        <v>25</v>
      </c>
      <c r="H26" s="475" t="s">
        <v>293</v>
      </c>
      <c r="I26" s="475" t="s">
        <v>573</v>
      </c>
      <c r="J26" s="984">
        <v>45952.0</v>
      </c>
      <c r="K26" s="640">
        <v>0.5701388888888889</v>
      </c>
      <c r="L26" s="178"/>
      <c r="M26" s="475">
        <v>89602.0</v>
      </c>
      <c r="N26" s="475">
        <v>89739.0</v>
      </c>
      <c r="O26" s="217">
        <f t="shared" si="1"/>
        <v>137</v>
      </c>
      <c r="P26" s="187" t="s">
        <v>19</v>
      </c>
      <c r="Q26" s="416" t="s">
        <v>50</v>
      </c>
      <c r="R26" s="505" t="s">
        <v>2762</v>
      </c>
      <c r="S26" s="223"/>
      <c r="T26" s="179"/>
      <c r="U26" s="1006" t="s">
        <v>54</v>
      </c>
    </row>
    <row r="27">
      <c r="A27" s="236">
        <v>1441.0</v>
      </c>
      <c r="B27" s="980">
        <v>45952.0</v>
      </c>
      <c r="C27" s="455">
        <v>0.25</v>
      </c>
      <c r="D27" s="455">
        <v>0.2513888888888889</v>
      </c>
      <c r="E27" s="456" t="s">
        <v>24</v>
      </c>
      <c r="F27" s="475" t="s">
        <v>141</v>
      </c>
      <c r="G27" s="475" t="s">
        <v>25</v>
      </c>
      <c r="H27" s="475" t="s">
        <v>293</v>
      </c>
      <c r="I27" s="475" t="s">
        <v>85</v>
      </c>
      <c r="J27" s="984">
        <v>45952.0</v>
      </c>
      <c r="K27" s="640">
        <v>0.27291666666666664</v>
      </c>
      <c r="L27" s="178"/>
      <c r="M27" s="475">
        <v>89469.0</v>
      </c>
      <c r="N27" s="481">
        <v>89482.0</v>
      </c>
      <c r="O27" s="217">
        <f t="shared" si="1"/>
        <v>13</v>
      </c>
      <c r="P27" s="187" t="s">
        <v>19</v>
      </c>
      <c r="Q27" s="408" t="s">
        <v>70</v>
      </c>
      <c r="R27" s="723" t="s">
        <v>2762</v>
      </c>
      <c r="S27" s="263"/>
      <c r="T27" s="460"/>
      <c r="U27" s="1006" t="s">
        <v>54</v>
      </c>
    </row>
    <row r="28">
      <c r="A28" s="236">
        <v>1442.0</v>
      </c>
      <c r="B28" s="980">
        <v>45952.0</v>
      </c>
      <c r="C28" s="1042">
        <v>0.3333333333333333</v>
      </c>
      <c r="D28" s="813">
        <v>0.30486111111111114</v>
      </c>
      <c r="E28" s="1043" t="s">
        <v>190</v>
      </c>
      <c r="F28" s="1043" t="s">
        <v>849</v>
      </c>
      <c r="G28" s="1043" t="s">
        <v>49</v>
      </c>
      <c r="H28" s="1044" t="s">
        <v>2219</v>
      </c>
      <c r="I28" s="604" t="s">
        <v>2981</v>
      </c>
      <c r="J28" s="1027">
        <v>45952.0</v>
      </c>
      <c r="K28" s="1021">
        <v>0.6125</v>
      </c>
      <c r="L28" s="605"/>
      <c r="M28" s="604">
        <v>310562.0</v>
      </c>
      <c r="N28" s="604">
        <v>310652.0</v>
      </c>
      <c r="O28" s="630">
        <f t="shared" si="1"/>
        <v>90</v>
      </c>
      <c r="P28" s="187" t="s">
        <v>19</v>
      </c>
      <c r="Q28" s="416" t="s">
        <v>50</v>
      </c>
      <c r="R28" s="505" t="s">
        <v>2982</v>
      </c>
      <c r="S28" s="223"/>
      <c r="T28" s="179"/>
      <c r="U28" s="1006" t="s">
        <v>54</v>
      </c>
    </row>
    <row r="29">
      <c r="A29" s="236">
        <v>1443.0</v>
      </c>
      <c r="B29" s="980">
        <v>45952.0</v>
      </c>
      <c r="C29" s="1042">
        <v>0.3333333333333333</v>
      </c>
      <c r="D29" s="813">
        <v>0.29583333333333334</v>
      </c>
      <c r="E29" s="1043" t="s">
        <v>190</v>
      </c>
      <c r="F29" s="1043" t="s">
        <v>849</v>
      </c>
      <c r="G29" s="1043" t="s">
        <v>49</v>
      </c>
      <c r="H29" s="1044" t="s">
        <v>870</v>
      </c>
      <c r="I29" s="604" t="s">
        <v>2983</v>
      </c>
      <c r="J29" s="1027">
        <v>45952.0</v>
      </c>
      <c r="K29" s="1021">
        <v>0.6430555555555556</v>
      </c>
      <c r="L29" s="605"/>
      <c r="M29" s="604">
        <v>398288.0</v>
      </c>
      <c r="N29" s="604">
        <v>398357.0</v>
      </c>
      <c r="O29" s="630">
        <f t="shared" si="1"/>
        <v>69</v>
      </c>
      <c r="P29" s="187" t="s">
        <v>19</v>
      </c>
      <c r="Q29" s="408" t="s">
        <v>50</v>
      </c>
      <c r="R29" s="723" t="s">
        <v>2984</v>
      </c>
      <c r="S29" s="263"/>
      <c r="T29" s="460"/>
      <c r="U29" s="1006" t="s">
        <v>54</v>
      </c>
    </row>
    <row r="30">
      <c r="A30" s="236">
        <v>1444.0</v>
      </c>
      <c r="B30" s="980">
        <v>45952.0</v>
      </c>
      <c r="C30" s="1042">
        <v>0.3333333333333333</v>
      </c>
      <c r="D30" s="813">
        <v>0.2916666666666667</v>
      </c>
      <c r="E30" s="1043" t="s">
        <v>190</v>
      </c>
      <c r="F30" s="1043" t="s">
        <v>849</v>
      </c>
      <c r="G30" s="1043" t="s">
        <v>25</v>
      </c>
      <c r="H30" s="1044" t="s">
        <v>139</v>
      </c>
      <c r="I30" s="1044" t="s">
        <v>2985</v>
      </c>
      <c r="J30" s="1027">
        <v>45952.0</v>
      </c>
      <c r="K30" s="1021">
        <v>0.7263888888888889</v>
      </c>
      <c r="L30" s="605"/>
      <c r="M30" s="604">
        <v>77664.0</v>
      </c>
      <c r="N30" s="604">
        <v>77732.0</v>
      </c>
      <c r="O30" s="630">
        <f t="shared" si="1"/>
        <v>68</v>
      </c>
      <c r="P30" s="187" t="s">
        <v>19</v>
      </c>
      <c r="Q30" s="416" t="s">
        <v>50</v>
      </c>
      <c r="R30" s="505" t="s">
        <v>2880</v>
      </c>
      <c r="S30" s="223"/>
      <c r="T30" s="179"/>
      <c r="U30" s="1006" t="s">
        <v>54</v>
      </c>
    </row>
    <row r="31">
      <c r="A31" s="236">
        <v>1445.0</v>
      </c>
      <c r="B31" s="980">
        <v>45952.0</v>
      </c>
      <c r="C31" s="1042">
        <v>0.3333333333333333</v>
      </c>
      <c r="D31" s="813">
        <v>0.4722222222222222</v>
      </c>
      <c r="E31" s="1043" t="s">
        <v>190</v>
      </c>
      <c r="F31" s="1043" t="s">
        <v>849</v>
      </c>
      <c r="G31" s="1043" t="s">
        <v>25</v>
      </c>
      <c r="H31" s="1044" t="s">
        <v>32</v>
      </c>
      <c r="I31" s="1044" t="s">
        <v>2986</v>
      </c>
      <c r="J31" s="1027">
        <v>45952.0</v>
      </c>
      <c r="K31" s="1021">
        <v>0.8076388888888889</v>
      </c>
      <c r="L31" s="605"/>
      <c r="M31" s="604">
        <v>75506.0</v>
      </c>
      <c r="N31" s="604">
        <v>75571.0</v>
      </c>
      <c r="O31" s="630">
        <f t="shared" si="1"/>
        <v>65</v>
      </c>
      <c r="P31" s="187" t="s">
        <v>19</v>
      </c>
      <c r="Q31" s="408" t="s">
        <v>50</v>
      </c>
      <c r="R31" s="723" t="s">
        <v>2548</v>
      </c>
      <c r="S31" s="1041"/>
      <c r="T31" s="460"/>
      <c r="U31" s="1006" t="s">
        <v>54</v>
      </c>
    </row>
    <row r="32">
      <c r="A32" s="236">
        <v>1446.0</v>
      </c>
      <c r="B32" s="980">
        <v>45952.0</v>
      </c>
      <c r="C32" s="456" t="s">
        <v>2987</v>
      </c>
      <c r="D32" s="455">
        <v>0.3590277777777778</v>
      </c>
      <c r="E32" s="456" t="s">
        <v>24</v>
      </c>
      <c r="F32" s="1045" t="s">
        <v>2988</v>
      </c>
      <c r="G32" s="1045" t="s">
        <v>78</v>
      </c>
      <c r="H32" s="1045" t="s">
        <v>2989</v>
      </c>
      <c r="I32" s="1045" t="s">
        <v>2990</v>
      </c>
      <c r="J32" s="984">
        <v>45952.0</v>
      </c>
      <c r="K32" s="640">
        <v>0.41944444444444445</v>
      </c>
      <c r="L32" s="106"/>
      <c r="M32" s="990">
        <v>142107.0</v>
      </c>
      <c r="N32" s="475">
        <v>142120.0</v>
      </c>
      <c r="O32" s="990">
        <f t="shared" si="1"/>
        <v>13</v>
      </c>
      <c r="P32" s="187" t="s">
        <v>19</v>
      </c>
      <c r="Q32" s="416" t="s">
        <v>50</v>
      </c>
      <c r="R32" s="223"/>
      <c r="S32" s="223"/>
      <c r="T32" s="179"/>
      <c r="U32" s="1006" t="s">
        <v>54</v>
      </c>
    </row>
    <row r="33">
      <c r="A33" s="236">
        <v>1447.0</v>
      </c>
      <c r="B33" s="980">
        <v>45952.0</v>
      </c>
      <c r="C33" s="455">
        <v>0.5416666666666666</v>
      </c>
      <c r="D33" s="455">
        <v>0.5506944444444445</v>
      </c>
      <c r="E33" s="456" t="s">
        <v>30</v>
      </c>
      <c r="F33" s="1045" t="s">
        <v>364</v>
      </c>
      <c r="G33" s="1045" t="s">
        <v>365</v>
      </c>
      <c r="H33" s="1045" t="s">
        <v>2271</v>
      </c>
      <c r="I33" s="1045" t="s">
        <v>2991</v>
      </c>
      <c r="J33" s="984">
        <v>45952.0</v>
      </c>
      <c r="K33" s="640">
        <v>0.6034722222222222</v>
      </c>
      <c r="L33" s="106"/>
      <c r="M33" s="475">
        <v>86871.0</v>
      </c>
      <c r="N33" s="481">
        <v>86967.0</v>
      </c>
      <c r="O33" s="217">
        <f t="shared" si="1"/>
        <v>96</v>
      </c>
      <c r="P33" s="187" t="s">
        <v>19</v>
      </c>
      <c r="Q33" s="408" t="s">
        <v>349</v>
      </c>
      <c r="R33" s="723" t="s">
        <v>1602</v>
      </c>
      <c r="S33" s="263"/>
      <c r="T33" s="460"/>
      <c r="U33" s="1006" t="s">
        <v>54</v>
      </c>
    </row>
    <row r="34">
      <c r="A34" s="236">
        <v>1448.0</v>
      </c>
      <c r="B34" s="980">
        <v>45952.0</v>
      </c>
      <c r="C34" s="456" t="s">
        <v>2992</v>
      </c>
      <c r="D34" s="455">
        <v>0.3763888888888889</v>
      </c>
      <c r="E34" s="456" t="s">
        <v>48</v>
      </c>
      <c r="F34" s="1045" t="s">
        <v>2993</v>
      </c>
      <c r="G34" s="1045" t="s">
        <v>351</v>
      </c>
      <c r="H34" s="1045" t="s">
        <v>1288</v>
      </c>
      <c r="I34" s="1045" t="s">
        <v>2994</v>
      </c>
      <c r="J34" s="984">
        <v>45952.0</v>
      </c>
      <c r="K34" s="640">
        <v>0.38819444444444445</v>
      </c>
      <c r="L34" s="106"/>
      <c r="M34" s="475">
        <v>77201.0</v>
      </c>
      <c r="N34" s="475">
        <v>77202.0</v>
      </c>
      <c r="O34" s="217">
        <f t="shared" si="1"/>
        <v>1</v>
      </c>
      <c r="P34" s="187" t="s">
        <v>19</v>
      </c>
      <c r="Q34" s="416" t="s">
        <v>349</v>
      </c>
      <c r="R34" s="505" t="s">
        <v>2995</v>
      </c>
      <c r="S34" s="223"/>
      <c r="T34" s="179"/>
      <c r="U34" s="1006" t="s">
        <v>54</v>
      </c>
    </row>
    <row r="35">
      <c r="A35" s="236">
        <v>1449.0</v>
      </c>
      <c r="B35" s="1046">
        <v>45952.0</v>
      </c>
      <c r="C35" s="456" t="s">
        <v>2996</v>
      </c>
      <c r="D35" s="455">
        <v>0.40208333333333335</v>
      </c>
      <c r="E35" s="456" t="s">
        <v>48</v>
      </c>
      <c r="F35" s="1045" t="s">
        <v>2997</v>
      </c>
      <c r="G35" s="1045" t="s">
        <v>176</v>
      </c>
      <c r="H35" s="1045" t="s">
        <v>1719</v>
      </c>
      <c r="I35" s="1045" t="s">
        <v>2772</v>
      </c>
      <c r="J35" s="984">
        <v>45952.0</v>
      </c>
      <c r="K35" s="640">
        <v>0.43333333333333335</v>
      </c>
      <c r="L35" s="106"/>
      <c r="M35" s="475">
        <v>253064.0</v>
      </c>
      <c r="N35" s="481">
        <v>253075.0</v>
      </c>
      <c r="O35" s="217">
        <f t="shared" si="1"/>
        <v>11</v>
      </c>
      <c r="P35" s="187" t="s">
        <v>19</v>
      </c>
      <c r="Q35" s="408" t="s">
        <v>349</v>
      </c>
      <c r="R35" s="723" t="s">
        <v>504</v>
      </c>
      <c r="S35" s="263"/>
      <c r="T35" s="460"/>
      <c r="U35" s="1006" t="s">
        <v>54</v>
      </c>
    </row>
    <row r="36">
      <c r="A36" s="236">
        <v>1450.0</v>
      </c>
      <c r="B36" s="1046">
        <v>45952.0</v>
      </c>
      <c r="C36" s="455">
        <v>0.4166666666666667</v>
      </c>
      <c r="D36" s="455">
        <v>0.38263888888888886</v>
      </c>
      <c r="E36" s="456" t="s">
        <v>24</v>
      </c>
      <c r="F36" s="1045" t="s">
        <v>297</v>
      </c>
      <c r="G36" s="1045" t="s">
        <v>167</v>
      </c>
      <c r="H36" s="1045" t="s">
        <v>1923</v>
      </c>
      <c r="I36" s="1045" t="s">
        <v>2998</v>
      </c>
      <c r="J36" s="984">
        <v>45952.0</v>
      </c>
      <c r="K36" s="640">
        <v>0.4354166666666667</v>
      </c>
      <c r="L36" s="106"/>
      <c r="M36" s="475">
        <v>88207.0</v>
      </c>
      <c r="N36" s="475">
        <v>88207.0</v>
      </c>
      <c r="O36" s="217">
        <f t="shared" si="1"/>
        <v>0</v>
      </c>
      <c r="P36" s="187" t="s">
        <v>43</v>
      </c>
      <c r="Q36" s="416" t="s">
        <v>50</v>
      </c>
      <c r="R36" s="505" t="s">
        <v>2999</v>
      </c>
      <c r="S36" s="505" t="s">
        <v>3000</v>
      </c>
      <c r="T36" s="179"/>
      <c r="U36" s="1006" t="s">
        <v>54</v>
      </c>
    </row>
    <row r="37">
      <c r="A37" s="236">
        <v>1451.0</v>
      </c>
      <c r="B37" s="1046">
        <v>45952.0</v>
      </c>
      <c r="C37" s="455">
        <v>0.4222222222222222</v>
      </c>
      <c r="D37" s="219"/>
      <c r="E37" s="456" t="s">
        <v>48</v>
      </c>
      <c r="F37" s="1045" t="s">
        <v>3001</v>
      </c>
      <c r="G37" s="1045" t="s">
        <v>18</v>
      </c>
      <c r="H37" s="1045" t="s">
        <v>3002</v>
      </c>
      <c r="I37" s="1045" t="s">
        <v>3003</v>
      </c>
      <c r="J37" s="984">
        <v>45952.0</v>
      </c>
      <c r="K37" s="640">
        <v>0.6430555555555556</v>
      </c>
      <c r="L37" s="106"/>
      <c r="M37" s="475">
        <v>8021.0</v>
      </c>
      <c r="N37" s="481">
        <v>8119.0</v>
      </c>
      <c r="O37" s="217">
        <f t="shared" si="1"/>
        <v>98</v>
      </c>
      <c r="P37" s="187" t="s">
        <v>19</v>
      </c>
      <c r="Q37" s="408" t="s">
        <v>349</v>
      </c>
      <c r="R37" s="263"/>
      <c r="S37" s="263"/>
      <c r="T37" s="460"/>
      <c r="U37" s="1006" t="s">
        <v>54</v>
      </c>
    </row>
    <row r="38">
      <c r="A38" s="236">
        <v>1452.0</v>
      </c>
      <c r="B38" s="1046">
        <v>45952.0</v>
      </c>
      <c r="C38" s="455">
        <v>0.4166666666666667</v>
      </c>
      <c r="D38" s="455">
        <v>0.46875</v>
      </c>
      <c r="E38" s="456" t="s">
        <v>146</v>
      </c>
      <c r="F38" s="1045" t="s">
        <v>162</v>
      </c>
      <c r="G38" s="1045" t="s">
        <v>57</v>
      </c>
      <c r="H38" s="1045" t="s">
        <v>59</v>
      </c>
      <c r="I38" s="1045" t="s">
        <v>1743</v>
      </c>
      <c r="J38" s="984">
        <v>45952.0</v>
      </c>
      <c r="K38" s="640">
        <v>0.5402777777777777</v>
      </c>
      <c r="L38" s="106"/>
      <c r="M38" s="475">
        <v>8940.0</v>
      </c>
      <c r="N38" s="475">
        <v>8947.0</v>
      </c>
      <c r="O38" s="217">
        <f t="shared" si="1"/>
        <v>7</v>
      </c>
      <c r="P38" s="187" t="s">
        <v>19</v>
      </c>
      <c r="Q38" s="416" t="s">
        <v>349</v>
      </c>
      <c r="R38" s="505" t="s">
        <v>3004</v>
      </c>
      <c r="S38" s="223"/>
      <c r="T38" s="179"/>
      <c r="U38" s="1006" t="s">
        <v>54</v>
      </c>
    </row>
    <row r="39">
      <c r="A39" s="236">
        <v>1452.0</v>
      </c>
      <c r="B39" s="1046">
        <v>45952.0</v>
      </c>
      <c r="C39" s="455">
        <v>0.5833333333333334</v>
      </c>
      <c r="D39" s="455">
        <v>0.5798611111111112</v>
      </c>
      <c r="E39" s="456" t="s">
        <v>24</v>
      </c>
      <c r="F39" s="1045" t="s">
        <v>180</v>
      </c>
      <c r="G39" s="1045" t="s">
        <v>114</v>
      </c>
      <c r="H39" s="1045" t="s">
        <v>436</v>
      </c>
      <c r="I39" s="475" t="s">
        <v>771</v>
      </c>
      <c r="J39" s="984">
        <v>45952.0</v>
      </c>
      <c r="K39" s="640">
        <v>0.6138888888888889</v>
      </c>
      <c r="L39" s="106"/>
      <c r="M39" s="475">
        <v>65174.0</v>
      </c>
      <c r="N39" s="481">
        <v>65186.0</v>
      </c>
      <c r="O39" s="217">
        <f t="shared" si="1"/>
        <v>12</v>
      </c>
      <c r="P39" s="187" t="s">
        <v>19</v>
      </c>
      <c r="Q39" s="408" t="s">
        <v>50</v>
      </c>
      <c r="R39" s="723" t="s">
        <v>2303</v>
      </c>
      <c r="S39" s="263"/>
      <c r="T39" s="460"/>
      <c r="U39" s="1006" t="s">
        <v>54</v>
      </c>
    </row>
    <row r="40">
      <c r="A40" s="236">
        <v>1453.0</v>
      </c>
      <c r="B40" s="1046">
        <v>45952.0</v>
      </c>
      <c r="C40" s="455">
        <v>0.5833333333333334</v>
      </c>
      <c r="D40" s="455">
        <v>0.5201388888888889</v>
      </c>
      <c r="E40" s="456" t="s">
        <v>24</v>
      </c>
      <c r="F40" s="1045" t="s">
        <v>279</v>
      </c>
      <c r="G40" s="1045" t="s">
        <v>167</v>
      </c>
      <c r="H40" s="1045" t="s">
        <v>1923</v>
      </c>
      <c r="I40" s="667" t="s">
        <v>2998</v>
      </c>
      <c r="J40" s="984">
        <v>45952.0</v>
      </c>
      <c r="K40" s="640">
        <v>0.6694444444444444</v>
      </c>
      <c r="L40" s="106"/>
      <c r="M40" s="475">
        <v>88232.0</v>
      </c>
      <c r="N40" s="475">
        <v>88251.0</v>
      </c>
      <c r="O40" s="217">
        <f t="shared" si="1"/>
        <v>19</v>
      </c>
      <c r="P40" s="187" t="s">
        <v>19</v>
      </c>
      <c r="Q40" s="416" t="s">
        <v>50</v>
      </c>
      <c r="R40" s="505" t="s">
        <v>2999</v>
      </c>
      <c r="S40" s="223"/>
      <c r="T40" s="179"/>
      <c r="U40" s="1006" t="s">
        <v>54</v>
      </c>
    </row>
    <row r="41">
      <c r="A41" s="236">
        <v>1454.0</v>
      </c>
      <c r="B41" s="1046">
        <v>45952.0</v>
      </c>
      <c r="C41" s="455">
        <v>0.5833333333333334</v>
      </c>
      <c r="D41" s="219"/>
      <c r="E41" s="456" t="s">
        <v>24</v>
      </c>
      <c r="F41" s="1045" t="s">
        <v>2365</v>
      </c>
      <c r="G41" s="1045" t="s">
        <v>18</v>
      </c>
      <c r="H41" s="1045" t="s">
        <v>3005</v>
      </c>
      <c r="I41" s="667" t="s">
        <v>2052</v>
      </c>
      <c r="J41" s="984">
        <v>45952.0</v>
      </c>
      <c r="K41" s="640">
        <v>0.6534722222222222</v>
      </c>
      <c r="L41" s="106"/>
      <c r="M41" s="475">
        <v>201177.0</v>
      </c>
      <c r="N41" s="481">
        <v>201214.0</v>
      </c>
      <c r="O41" s="217">
        <f t="shared" si="1"/>
        <v>37</v>
      </c>
      <c r="P41" s="187" t="s">
        <v>19</v>
      </c>
      <c r="Q41" s="408" t="s">
        <v>50</v>
      </c>
      <c r="R41" s="723" t="s">
        <v>3006</v>
      </c>
      <c r="S41" s="263"/>
      <c r="T41" s="460"/>
      <c r="U41" s="1006" t="s">
        <v>54</v>
      </c>
    </row>
    <row r="42">
      <c r="A42" s="236">
        <v>1455.0</v>
      </c>
      <c r="B42" s="1046">
        <v>45952.0</v>
      </c>
      <c r="C42" s="455">
        <v>0.4791666666666667</v>
      </c>
      <c r="D42" s="455">
        <v>0.525</v>
      </c>
      <c r="E42" s="456" t="s">
        <v>24</v>
      </c>
      <c r="F42" s="1045" t="s">
        <v>134</v>
      </c>
      <c r="G42" s="647" t="s">
        <v>25</v>
      </c>
      <c r="H42" s="647" t="s">
        <v>27</v>
      </c>
      <c r="I42" s="647" t="s">
        <v>28</v>
      </c>
      <c r="J42" s="984">
        <v>45952.0</v>
      </c>
      <c r="K42" s="640">
        <v>0.5743055555555555</v>
      </c>
      <c r="L42" s="106"/>
      <c r="M42" s="475">
        <v>80076.0</v>
      </c>
      <c r="N42" s="475">
        <v>80085.0</v>
      </c>
      <c r="O42" s="217">
        <f t="shared" si="1"/>
        <v>9</v>
      </c>
      <c r="P42" s="187" t="s">
        <v>19</v>
      </c>
      <c r="Q42" s="416" t="s">
        <v>50</v>
      </c>
      <c r="R42" s="223"/>
      <c r="S42" s="223"/>
      <c r="T42" s="179"/>
      <c r="U42" s="1006" t="s">
        <v>54</v>
      </c>
    </row>
    <row r="43">
      <c r="A43" s="236">
        <v>1456.0</v>
      </c>
      <c r="B43" s="1046">
        <v>45952.0</v>
      </c>
      <c r="C43" s="455">
        <v>0.5416666666666666</v>
      </c>
      <c r="D43" s="455">
        <v>0.5840277777777778</v>
      </c>
      <c r="E43" s="456" t="s">
        <v>146</v>
      </c>
      <c r="F43" s="1045" t="s">
        <v>162</v>
      </c>
      <c r="G43" s="647" t="s">
        <v>57</v>
      </c>
      <c r="H43" s="1045" t="s">
        <v>59</v>
      </c>
      <c r="I43" s="647" t="s">
        <v>3007</v>
      </c>
      <c r="J43" s="984">
        <v>45952.0</v>
      </c>
      <c r="K43" s="640">
        <v>0.6409722222222223</v>
      </c>
      <c r="L43" s="106"/>
      <c r="M43" s="475">
        <v>8969.0</v>
      </c>
      <c r="N43" s="481">
        <v>8977.0</v>
      </c>
      <c r="O43" s="217">
        <f t="shared" si="1"/>
        <v>8</v>
      </c>
      <c r="P43" s="187" t="s">
        <v>19</v>
      </c>
      <c r="Q43" s="408" t="s">
        <v>349</v>
      </c>
      <c r="R43" s="723" t="s">
        <v>3004</v>
      </c>
      <c r="S43" s="263"/>
      <c r="T43" s="460"/>
      <c r="U43" s="1006" t="s">
        <v>54</v>
      </c>
    </row>
    <row r="44">
      <c r="A44" s="236">
        <v>1457.0</v>
      </c>
      <c r="B44" s="1046">
        <v>45952.0</v>
      </c>
      <c r="C44" s="219"/>
      <c r="D44" s="455">
        <v>0.6152777777777778</v>
      </c>
      <c r="E44" s="456" t="s">
        <v>24</v>
      </c>
      <c r="F44" s="1045" t="s">
        <v>3008</v>
      </c>
      <c r="G44" s="647" t="s">
        <v>167</v>
      </c>
      <c r="H44" s="1045" t="s">
        <v>2651</v>
      </c>
      <c r="I44" s="647" t="s">
        <v>3009</v>
      </c>
      <c r="J44" s="984">
        <v>45952.0</v>
      </c>
      <c r="K44" s="640">
        <v>0.6729166666666667</v>
      </c>
      <c r="L44" s="106"/>
      <c r="M44" s="475">
        <v>128980.0</v>
      </c>
      <c r="N44" s="475">
        <v>129009.0</v>
      </c>
      <c r="O44" s="217">
        <f t="shared" si="1"/>
        <v>29</v>
      </c>
      <c r="P44" s="187" t="s">
        <v>19</v>
      </c>
      <c r="Q44" s="416" t="s">
        <v>50</v>
      </c>
      <c r="R44" s="505" t="s">
        <v>3010</v>
      </c>
      <c r="S44" s="223"/>
      <c r="T44" s="179"/>
      <c r="U44" s="1006" t="s">
        <v>54</v>
      </c>
    </row>
    <row r="45">
      <c r="A45" s="236">
        <v>1458.0</v>
      </c>
      <c r="B45" s="1046">
        <v>45952.0</v>
      </c>
      <c r="C45" s="219"/>
      <c r="D45" s="209">
        <v>0.6340277777777777</v>
      </c>
      <c r="E45" s="456" t="s">
        <v>48</v>
      </c>
      <c r="F45" s="1045" t="s">
        <v>704</v>
      </c>
      <c r="G45" s="647" t="s">
        <v>25</v>
      </c>
      <c r="H45" s="1045" t="s">
        <v>293</v>
      </c>
      <c r="I45" s="647" t="s">
        <v>3011</v>
      </c>
      <c r="J45" s="984">
        <v>45952.0</v>
      </c>
      <c r="K45" s="640">
        <v>0.6777777777777778</v>
      </c>
      <c r="L45" s="106"/>
      <c r="M45" s="475">
        <v>89760.0</v>
      </c>
      <c r="N45" s="481">
        <v>89803.0</v>
      </c>
      <c r="O45" s="217">
        <f t="shared" si="1"/>
        <v>43</v>
      </c>
      <c r="P45" s="187" t="s">
        <v>19</v>
      </c>
      <c r="Q45" s="408" t="s">
        <v>349</v>
      </c>
      <c r="R45" s="263"/>
      <c r="S45" s="263"/>
      <c r="T45" s="460"/>
      <c r="U45" s="1006" t="s">
        <v>54</v>
      </c>
    </row>
    <row r="46">
      <c r="A46" s="236">
        <v>1459.0</v>
      </c>
      <c r="B46" s="1046">
        <v>45952.0</v>
      </c>
      <c r="C46" s="455">
        <v>0.6458333333333334</v>
      </c>
      <c r="D46" s="455">
        <v>0.6513888888888889</v>
      </c>
      <c r="E46" s="456" t="s">
        <v>24</v>
      </c>
      <c r="F46" s="1045" t="s">
        <v>180</v>
      </c>
      <c r="G46" s="1045" t="s">
        <v>114</v>
      </c>
      <c r="H46" s="1045" t="s">
        <v>436</v>
      </c>
      <c r="I46" s="475" t="s">
        <v>771</v>
      </c>
      <c r="J46" s="984">
        <v>45952.0</v>
      </c>
      <c r="K46" s="640">
        <v>0.6888888888888889</v>
      </c>
      <c r="L46" s="106"/>
      <c r="M46" s="475">
        <v>65209.0</v>
      </c>
      <c r="N46" s="475">
        <v>65219.0</v>
      </c>
      <c r="O46" s="217">
        <f t="shared" si="1"/>
        <v>10</v>
      </c>
      <c r="P46" s="187" t="s">
        <v>19</v>
      </c>
      <c r="Q46" s="1047"/>
      <c r="R46" s="223"/>
      <c r="S46" s="223"/>
      <c r="T46" s="179"/>
      <c r="U46" s="1006" t="s">
        <v>54</v>
      </c>
    </row>
    <row r="47">
      <c r="A47" s="236">
        <v>1460.0</v>
      </c>
      <c r="B47" s="1046">
        <v>45952.0</v>
      </c>
      <c r="C47" s="219"/>
      <c r="D47" s="455">
        <v>0.7326388888888888</v>
      </c>
      <c r="E47" s="456" t="s">
        <v>48</v>
      </c>
      <c r="F47" s="1045" t="s">
        <v>2060</v>
      </c>
      <c r="G47" s="1045" t="s">
        <v>251</v>
      </c>
      <c r="H47" s="1045" t="s">
        <v>3012</v>
      </c>
      <c r="I47" s="667" t="s">
        <v>184</v>
      </c>
      <c r="J47" s="984">
        <v>45952.0</v>
      </c>
      <c r="K47" s="640">
        <v>0.7798611111111111</v>
      </c>
      <c r="L47" s="106"/>
      <c r="M47" s="475">
        <v>458175.0</v>
      </c>
      <c r="N47" s="988">
        <v>458213.0</v>
      </c>
      <c r="O47" s="990">
        <f t="shared" si="1"/>
        <v>38</v>
      </c>
      <c r="P47" s="187" t="s">
        <v>19</v>
      </c>
      <c r="Q47" s="1009"/>
      <c r="R47" s="263"/>
      <c r="S47" s="263"/>
      <c r="T47" s="460"/>
      <c r="U47" s="1006" t="s">
        <v>54</v>
      </c>
    </row>
    <row r="48">
      <c r="A48" s="236">
        <v>1461.0</v>
      </c>
      <c r="B48" s="1046">
        <v>45952.0</v>
      </c>
      <c r="C48" s="219"/>
      <c r="D48" s="455">
        <v>0.7583333333333333</v>
      </c>
      <c r="E48" s="456" t="s">
        <v>48</v>
      </c>
      <c r="F48" s="1045" t="s">
        <v>704</v>
      </c>
      <c r="G48" s="1045" t="s">
        <v>49</v>
      </c>
      <c r="H48" s="1045" t="s">
        <v>2070</v>
      </c>
      <c r="I48" s="667" t="s">
        <v>3013</v>
      </c>
      <c r="J48" s="984">
        <v>45952.0</v>
      </c>
      <c r="K48" s="640">
        <v>0.8916666666666667</v>
      </c>
      <c r="L48" s="106"/>
      <c r="M48" s="475">
        <v>200885.0</v>
      </c>
      <c r="N48" s="475">
        <v>200909.0</v>
      </c>
      <c r="O48" s="217">
        <f t="shared" si="1"/>
        <v>24</v>
      </c>
      <c r="P48" s="187" t="s">
        <v>19</v>
      </c>
      <c r="Q48" s="1047"/>
      <c r="R48" s="505" t="s">
        <v>3014</v>
      </c>
      <c r="S48" s="1039">
        <v>0.8479166666666667</v>
      </c>
      <c r="T48" s="179"/>
      <c r="U48" s="1006" t="s">
        <v>54</v>
      </c>
    </row>
    <row r="49">
      <c r="A49" s="236">
        <v>1462.0</v>
      </c>
      <c r="B49" s="1046">
        <v>45952.0</v>
      </c>
      <c r="C49" s="455">
        <v>0.7125</v>
      </c>
      <c r="D49" s="219"/>
      <c r="E49" s="456" t="s">
        <v>24</v>
      </c>
      <c r="F49" s="1045" t="s">
        <v>3015</v>
      </c>
      <c r="G49" s="1045" t="s">
        <v>18</v>
      </c>
      <c r="H49" s="1045" t="s">
        <v>3016</v>
      </c>
      <c r="I49" s="667" t="s">
        <v>3017</v>
      </c>
      <c r="J49" s="984">
        <v>45952.0</v>
      </c>
      <c r="K49" s="640">
        <v>0.8909722222222223</v>
      </c>
      <c r="L49" s="106"/>
      <c r="M49" s="475">
        <v>44326.0</v>
      </c>
      <c r="N49" s="221"/>
      <c r="O49" s="217">
        <f t="shared" si="1"/>
        <v>-44326</v>
      </c>
      <c r="P49" s="187" t="s">
        <v>19</v>
      </c>
      <c r="Q49" s="1009"/>
      <c r="R49" s="723" t="s">
        <v>3018</v>
      </c>
      <c r="S49" s="1041">
        <v>0.8131944444444444</v>
      </c>
      <c r="T49" s="460"/>
      <c r="U49" s="1006" t="s">
        <v>54</v>
      </c>
    </row>
    <row r="50">
      <c r="A50" s="236">
        <v>1463.0</v>
      </c>
      <c r="B50" s="1046">
        <v>45952.0</v>
      </c>
      <c r="C50" s="209">
        <v>0.875</v>
      </c>
      <c r="D50" s="209">
        <v>0.9131944444444444</v>
      </c>
      <c r="E50" s="192" t="s">
        <v>146</v>
      </c>
      <c r="F50" s="1048" t="s">
        <v>3019</v>
      </c>
      <c r="G50" s="1045" t="s">
        <v>2871</v>
      </c>
      <c r="H50" s="1045" t="s">
        <v>3020</v>
      </c>
      <c r="I50" s="667" t="s">
        <v>3021</v>
      </c>
      <c r="J50" s="984">
        <v>45952.0</v>
      </c>
      <c r="K50" s="217"/>
      <c r="L50" s="106"/>
      <c r="M50" s="475">
        <v>358259.0</v>
      </c>
      <c r="N50" s="217"/>
      <c r="O50" s="217">
        <f t="shared" si="1"/>
        <v>-358259</v>
      </c>
      <c r="P50" s="187" t="s">
        <v>452</v>
      </c>
      <c r="Q50" s="1047"/>
      <c r="R50" s="505" t="s">
        <v>3022</v>
      </c>
      <c r="S50" s="223"/>
      <c r="T50" s="179"/>
      <c r="U50" s="1006" t="s">
        <v>54</v>
      </c>
    </row>
    <row r="51">
      <c r="A51" s="236">
        <v>1464.0</v>
      </c>
      <c r="B51" s="1046">
        <v>45952.0</v>
      </c>
      <c r="C51" s="209">
        <v>0.875</v>
      </c>
      <c r="D51" s="209">
        <v>0.9104166666666667</v>
      </c>
      <c r="E51" s="192" t="s">
        <v>146</v>
      </c>
      <c r="F51" s="1048" t="s">
        <v>3019</v>
      </c>
      <c r="G51" s="1045" t="s">
        <v>2871</v>
      </c>
      <c r="H51" s="1045" t="s">
        <v>583</v>
      </c>
      <c r="I51" s="667" t="s">
        <v>3021</v>
      </c>
      <c r="J51" s="984">
        <v>45952.0</v>
      </c>
      <c r="K51" s="217"/>
      <c r="L51" s="106"/>
      <c r="M51" s="475">
        <v>146569.0</v>
      </c>
      <c r="N51" s="221"/>
      <c r="O51" s="217">
        <f t="shared" si="1"/>
        <v>-146569</v>
      </c>
      <c r="P51" s="187" t="s">
        <v>452</v>
      </c>
      <c r="Q51" s="1009"/>
      <c r="R51" s="723" t="s">
        <v>3023</v>
      </c>
      <c r="S51" s="263"/>
      <c r="T51" s="460"/>
      <c r="U51" s="1006" t="s">
        <v>54</v>
      </c>
    </row>
    <row r="52">
      <c r="A52" s="236">
        <v>1465.0</v>
      </c>
      <c r="B52" s="1046">
        <v>45952.0</v>
      </c>
      <c r="C52" s="193"/>
      <c r="D52" s="193"/>
      <c r="E52" s="192" t="s">
        <v>615</v>
      </c>
      <c r="F52" s="1048" t="s">
        <v>3024</v>
      </c>
      <c r="G52" s="1045" t="s">
        <v>668</v>
      </c>
      <c r="H52" s="1045" t="s">
        <v>3025</v>
      </c>
      <c r="I52" s="667" t="s">
        <v>3026</v>
      </c>
      <c r="J52" s="984">
        <v>45952.0</v>
      </c>
      <c r="K52" s="640">
        <v>0.8833333333333333</v>
      </c>
      <c r="L52" s="106"/>
      <c r="M52" s="475">
        <v>255760.0</v>
      </c>
      <c r="N52" s="475">
        <v>255825.0</v>
      </c>
      <c r="O52" s="217">
        <f t="shared" si="1"/>
        <v>65</v>
      </c>
      <c r="P52" s="187" t="s">
        <v>19</v>
      </c>
      <c r="Q52" s="1047"/>
      <c r="R52" s="505" t="s">
        <v>3027</v>
      </c>
      <c r="S52" s="223"/>
      <c r="T52" s="179"/>
      <c r="U52" s="1006" t="s">
        <v>54</v>
      </c>
    </row>
    <row r="53">
      <c r="A53" s="236">
        <v>1467.0</v>
      </c>
      <c r="B53" s="1046">
        <v>45952.0</v>
      </c>
      <c r="C53" s="193"/>
      <c r="D53" s="209">
        <v>0.8041666666666667</v>
      </c>
      <c r="E53" s="192" t="s">
        <v>24</v>
      </c>
      <c r="F53" s="1048" t="s">
        <v>3028</v>
      </c>
      <c r="G53" s="1045" t="s">
        <v>251</v>
      </c>
      <c r="H53" s="1045" t="s">
        <v>2036</v>
      </c>
      <c r="I53" s="667" t="s">
        <v>3029</v>
      </c>
      <c r="J53" s="984">
        <v>45952.0</v>
      </c>
      <c r="K53" s="217"/>
      <c r="L53" s="106"/>
      <c r="M53" s="475">
        <v>458236.0</v>
      </c>
      <c r="N53" s="221"/>
      <c r="O53" s="217">
        <f t="shared" si="1"/>
        <v>-458236</v>
      </c>
      <c r="P53" s="187" t="s">
        <v>452</v>
      </c>
      <c r="Q53" s="1009"/>
      <c r="R53" s="723" t="s">
        <v>3030</v>
      </c>
      <c r="S53" s="1041">
        <v>0.8194444444444444</v>
      </c>
      <c r="T53" s="460"/>
      <c r="U53" s="1006" t="s">
        <v>54</v>
      </c>
    </row>
    <row r="54">
      <c r="A54" s="236">
        <v>1468.0</v>
      </c>
      <c r="B54" s="1046">
        <v>45952.0</v>
      </c>
      <c r="C54" s="455">
        <v>0.8145833333333333</v>
      </c>
      <c r="D54" s="219"/>
      <c r="E54" s="192" t="s">
        <v>1966</v>
      </c>
      <c r="F54" s="1048" t="s">
        <v>3031</v>
      </c>
      <c r="G54" s="1048" t="s">
        <v>18</v>
      </c>
      <c r="H54" s="1048"/>
      <c r="I54" s="475" t="s">
        <v>3032</v>
      </c>
      <c r="J54" s="984">
        <v>45952.0</v>
      </c>
      <c r="K54" s="640">
        <v>0.8916666666666667</v>
      </c>
      <c r="L54" s="106"/>
      <c r="M54" s="475">
        <v>169771.0</v>
      </c>
      <c r="N54" s="475">
        <v>169990.0</v>
      </c>
      <c r="O54" s="217">
        <f t="shared" si="1"/>
        <v>219</v>
      </c>
      <c r="P54" s="187" t="s">
        <v>19</v>
      </c>
      <c r="Q54" s="1047"/>
      <c r="R54" s="223"/>
      <c r="S54" s="223"/>
      <c r="T54" s="179"/>
      <c r="U54" s="1006" t="s">
        <v>54</v>
      </c>
    </row>
    <row r="55">
      <c r="R55" s="169"/>
      <c r="S55" s="169"/>
      <c r="T55" s="169"/>
      <c r="U55" s="169"/>
      <c r="V55" s="169"/>
    </row>
  </sheetData>
  <mergeCells count="3">
    <mergeCell ref="B1:K1"/>
    <mergeCell ref="M1:O1"/>
    <mergeCell ref="P1:R1"/>
  </mergeCells>
  <conditionalFormatting sqref="P3:P54">
    <cfRule type="notContainsBlanks" dxfId="3" priority="1">
      <formula>LEN(TRIM(P3))&gt;0</formula>
    </cfRule>
  </conditionalFormatting>
  <dataValidations>
    <dataValidation type="list" allowBlank="1" showErrorMessage="1" sqref="Q3:Q45">
      <formula1>"MICHELLE,BARBARA,ANGELA,A VERIFICAR,DANIEL,BEATIZ"</formula1>
    </dataValidation>
    <dataValidation type="list" allowBlank="1" showErrorMessage="1" sqref="P3:P54">
      <formula1>"FINALIZADO,EM VIAGEM,NA ORIGEM,AGENDADO,FALTA DOC,CANCELADA,NO DESTINO FINAL,PERNOITE,REPROVADA"</formula1>
    </dataValidation>
  </dataValidations>
  <drawing r:id="rId1"/>
  <tableParts count="2">
    <tablePart r:id="rId4"/>
    <tablePart r:id="rId5"/>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9.88"/>
    <col customWidth="1" min="4" max="4" width="10.63"/>
    <col customWidth="1" min="6" max="6" width="36.38"/>
    <col customWidth="1" min="8" max="8" width="11.88"/>
    <col customWidth="1" min="9" max="9" width="15.25"/>
    <col customWidth="1" min="10" max="10" width="10.25"/>
    <col customWidth="1" min="11" max="11" width="9.75"/>
    <col customWidth="1" min="12" max="12" width="2.25"/>
    <col customWidth="1" min="13" max="13" width="7.88"/>
    <col customWidth="1" min="14" max="14" width="7.25"/>
    <col customWidth="1" min="15" max="15" width="9.38"/>
    <col customWidth="1" min="16" max="16" width="18.63"/>
    <col customWidth="1" min="18" max="18" width="17.0"/>
    <col customWidth="1" min="19" max="19" width="21.88"/>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c r="U2" s="179"/>
    </row>
    <row r="3">
      <c r="A3" s="236">
        <v>1463.0</v>
      </c>
      <c r="B3" s="1049">
        <v>45952.0</v>
      </c>
      <c r="C3" s="1050">
        <v>0.875</v>
      </c>
      <c r="D3" s="1050">
        <v>0.9131944444444444</v>
      </c>
      <c r="E3" s="1051" t="s">
        <v>146</v>
      </c>
      <c r="F3" s="1052" t="s">
        <v>3019</v>
      </c>
      <c r="G3" s="1052" t="s">
        <v>2871</v>
      </c>
      <c r="H3" s="1052" t="s">
        <v>3020</v>
      </c>
      <c r="I3" s="481" t="s">
        <v>3021</v>
      </c>
      <c r="J3" s="981">
        <v>45953.0</v>
      </c>
      <c r="K3" s="1053">
        <v>0.6173611111111111</v>
      </c>
      <c r="L3" s="153"/>
      <c r="M3" s="481">
        <v>358259.0</v>
      </c>
      <c r="N3" s="481">
        <v>358941.0</v>
      </c>
      <c r="O3" s="221">
        <f t="shared" ref="O3:O27" si="1">N3-M3</f>
        <v>682</v>
      </c>
      <c r="P3" s="187" t="s">
        <v>19</v>
      </c>
      <c r="Q3" s="408" t="s">
        <v>349</v>
      </c>
      <c r="R3" s="723" t="s">
        <v>3022</v>
      </c>
      <c r="S3" s="263"/>
      <c r="T3" s="1054" t="s">
        <v>54</v>
      </c>
      <c r="U3" s="1006" t="s">
        <v>22</v>
      </c>
    </row>
    <row r="4">
      <c r="A4" s="236">
        <v>1464.0</v>
      </c>
      <c r="B4" s="1049">
        <v>45952.0</v>
      </c>
      <c r="C4" s="1050">
        <v>0.875</v>
      </c>
      <c r="D4" s="1050">
        <v>0.9104166666666667</v>
      </c>
      <c r="E4" s="1051" t="s">
        <v>146</v>
      </c>
      <c r="F4" s="494" t="s">
        <v>3019</v>
      </c>
      <c r="G4" s="494" t="s">
        <v>2871</v>
      </c>
      <c r="H4" s="494" t="s">
        <v>583</v>
      </c>
      <c r="I4" s="475" t="s">
        <v>3021</v>
      </c>
      <c r="J4" s="984">
        <v>45953.0</v>
      </c>
      <c r="K4" s="739">
        <v>0.6173611111111111</v>
      </c>
      <c r="L4" s="106"/>
      <c r="M4" s="475">
        <v>146569.0</v>
      </c>
      <c r="N4" s="475">
        <v>147245.0</v>
      </c>
      <c r="O4" s="217">
        <f t="shared" si="1"/>
        <v>676</v>
      </c>
      <c r="P4" s="187" t="s">
        <v>19</v>
      </c>
      <c r="Q4" s="416" t="s">
        <v>349</v>
      </c>
      <c r="R4" s="505" t="s">
        <v>3023</v>
      </c>
      <c r="S4" s="223"/>
      <c r="T4" s="1054" t="s">
        <v>54</v>
      </c>
      <c r="U4" s="1006" t="s">
        <v>22</v>
      </c>
    </row>
    <row r="5">
      <c r="A5" s="236">
        <v>1467.0</v>
      </c>
      <c r="B5" s="1049">
        <v>45952.0</v>
      </c>
      <c r="C5" s="1051" t="s">
        <v>3033</v>
      </c>
      <c r="D5" s="1050">
        <v>0.8041666666666667</v>
      </c>
      <c r="E5" s="1051" t="s">
        <v>24</v>
      </c>
      <c r="F5" s="1052" t="s">
        <v>3028</v>
      </c>
      <c r="G5" s="1052" t="s">
        <v>251</v>
      </c>
      <c r="H5" s="1052" t="s">
        <v>2036</v>
      </c>
      <c r="I5" s="481" t="s">
        <v>3029</v>
      </c>
      <c r="J5" s="981">
        <v>45953.0</v>
      </c>
      <c r="K5" s="1053">
        <v>0.4284722222222222</v>
      </c>
      <c r="L5" s="153"/>
      <c r="M5" s="481">
        <v>458236.0</v>
      </c>
      <c r="N5" s="481">
        <v>458836.0</v>
      </c>
      <c r="O5" s="221">
        <f t="shared" si="1"/>
        <v>600</v>
      </c>
      <c r="P5" s="187" t="s">
        <v>19</v>
      </c>
      <c r="Q5" s="408" t="s">
        <v>50</v>
      </c>
      <c r="R5" s="723" t="s">
        <v>3030</v>
      </c>
      <c r="S5" s="1041">
        <v>0.8194444444444444</v>
      </c>
      <c r="T5" s="1054" t="s">
        <v>54</v>
      </c>
      <c r="U5" s="1006" t="s">
        <v>22</v>
      </c>
    </row>
    <row r="6">
      <c r="A6" s="236">
        <v>1469.0</v>
      </c>
      <c r="B6" s="980">
        <v>45953.0</v>
      </c>
      <c r="C6" s="455">
        <v>0.4166666666666667</v>
      </c>
      <c r="D6" s="455">
        <v>0.4131944444444444</v>
      </c>
      <c r="E6" s="456" t="s">
        <v>30</v>
      </c>
      <c r="F6" s="475" t="s">
        <v>2945</v>
      </c>
      <c r="G6" s="475" t="s">
        <v>122</v>
      </c>
      <c r="H6" s="475" t="s">
        <v>610</v>
      </c>
      <c r="I6" s="475" t="s">
        <v>611</v>
      </c>
      <c r="J6" s="984">
        <v>45953.0</v>
      </c>
      <c r="K6" s="640">
        <v>0.8506944444444444</v>
      </c>
      <c r="L6" s="106"/>
      <c r="M6" s="475">
        <v>62123.0</v>
      </c>
      <c r="N6" s="475">
        <v>62264.0</v>
      </c>
      <c r="O6" s="217">
        <f t="shared" si="1"/>
        <v>141</v>
      </c>
      <c r="P6" s="187" t="s">
        <v>19</v>
      </c>
      <c r="Q6" s="416" t="s">
        <v>349</v>
      </c>
      <c r="R6" s="505" t="s">
        <v>3034</v>
      </c>
      <c r="S6" s="1039">
        <v>0.5368055555555555</v>
      </c>
      <c r="T6" s="179"/>
      <c r="U6" s="1006" t="s">
        <v>22</v>
      </c>
    </row>
    <row r="7">
      <c r="A7" s="236">
        <v>1470.0</v>
      </c>
      <c r="B7" s="980">
        <v>45953.0</v>
      </c>
      <c r="C7" s="455">
        <v>0.4166666666666667</v>
      </c>
      <c r="D7" s="455">
        <v>0.4166666666666667</v>
      </c>
      <c r="E7" s="456" t="s">
        <v>30</v>
      </c>
      <c r="F7" s="481" t="s">
        <v>2945</v>
      </c>
      <c r="G7" s="481" t="s">
        <v>25</v>
      </c>
      <c r="H7" s="604" t="s">
        <v>902</v>
      </c>
      <c r="I7" s="481" t="s">
        <v>73</v>
      </c>
      <c r="J7" s="981">
        <v>45953.0</v>
      </c>
      <c r="K7" s="985">
        <v>0.8513888888888889</v>
      </c>
      <c r="L7" s="153"/>
      <c r="M7" s="481">
        <v>82407.0</v>
      </c>
      <c r="N7" s="481">
        <v>82558.0</v>
      </c>
      <c r="O7" s="221">
        <f t="shared" si="1"/>
        <v>151</v>
      </c>
      <c r="P7" s="187" t="s">
        <v>19</v>
      </c>
      <c r="Q7" s="408" t="s">
        <v>349</v>
      </c>
      <c r="R7" s="723" t="s">
        <v>3035</v>
      </c>
      <c r="S7" s="1041">
        <v>0.5375</v>
      </c>
      <c r="T7" s="460"/>
      <c r="U7" s="1006" t="s">
        <v>22</v>
      </c>
    </row>
    <row r="8">
      <c r="A8" s="236">
        <v>1471.0</v>
      </c>
      <c r="B8" s="980">
        <v>45953.0</v>
      </c>
      <c r="C8" s="455">
        <v>0.4583333333333333</v>
      </c>
      <c r="D8" s="455">
        <v>0.5152777777777777</v>
      </c>
      <c r="E8" s="456" t="s">
        <v>30</v>
      </c>
      <c r="F8" s="475" t="s">
        <v>2945</v>
      </c>
      <c r="G8" s="242" t="s">
        <v>176</v>
      </c>
      <c r="H8" s="475" t="s">
        <v>178</v>
      </c>
      <c r="I8" s="475" t="s">
        <v>403</v>
      </c>
      <c r="J8" s="984">
        <v>45953.0</v>
      </c>
      <c r="K8" s="640">
        <v>0.8527777777777777</v>
      </c>
      <c r="L8" s="106"/>
      <c r="M8" s="475">
        <v>121972.0</v>
      </c>
      <c r="N8" s="475">
        <v>122117.0</v>
      </c>
      <c r="O8" s="217">
        <f t="shared" si="1"/>
        <v>145</v>
      </c>
      <c r="P8" s="187" t="s">
        <v>19</v>
      </c>
      <c r="Q8" s="416" t="s">
        <v>349</v>
      </c>
      <c r="R8" s="505" t="s">
        <v>177</v>
      </c>
      <c r="S8" s="1039">
        <v>0.51875</v>
      </c>
      <c r="T8" s="179"/>
      <c r="U8" s="1006" t="s">
        <v>22</v>
      </c>
    </row>
    <row r="9">
      <c r="A9" s="236">
        <v>1472.0</v>
      </c>
      <c r="B9" s="980">
        <v>45953.0</v>
      </c>
      <c r="C9" s="455">
        <v>0.4583333333333333</v>
      </c>
      <c r="D9" s="455">
        <v>0.45208333333333334</v>
      </c>
      <c r="E9" s="456" t="s">
        <v>30</v>
      </c>
      <c r="F9" s="481" t="s">
        <v>2945</v>
      </c>
      <c r="G9" s="481" t="s">
        <v>176</v>
      </c>
      <c r="H9" s="481" t="s">
        <v>183</v>
      </c>
      <c r="I9" s="481" t="s">
        <v>2949</v>
      </c>
      <c r="J9" s="981">
        <v>45953.0</v>
      </c>
      <c r="K9" s="985">
        <v>0.6694444444444444</v>
      </c>
      <c r="L9" s="153"/>
      <c r="M9" s="481">
        <v>269070.0</v>
      </c>
      <c r="N9" s="481">
        <v>269073.0</v>
      </c>
      <c r="O9" s="221">
        <f t="shared" si="1"/>
        <v>3</v>
      </c>
      <c r="P9" s="187" t="s">
        <v>43</v>
      </c>
      <c r="Q9" s="408" t="s">
        <v>349</v>
      </c>
      <c r="R9" s="723" t="s">
        <v>3036</v>
      </c>
      <c r="S9" s="723" t="s">
        <v>3037</v>
      </c>
      <c r="T9" s="460"/>
      <c r="U9" s="1006" t="s">
        <v>22</v>
      </c>
    </row>
    <row r="10">
      <c r="A10" s="236">
        <v>1473.0</v>
      </c>
      <c r="B10" s="980">
        <v>45953.0</v>
      </c>
      <c r="C10" s="455">
        <v>0.5</v>
      </c>
      <c r="D10" s="455">
        <v>0.5020833333333333</v>
      </c>
      <c r="E10" s="456" t="s">
        <v>3038</v>
      </c>
      <c r="F10" s="475" t="s">
        <v>3039</v>
      </c>
      <c r="G10" s="475" t="s">
        <v>351</v>
      </c>
      <c r="H10" s="475" t="s">
        <v>3040</v>
      </c>
      <c r="I10" s="475" t="s">
        <v>3041</v>
      </c>
      <c r="J10" s="984">
        <v>45953.0</v>
      </c>
      <c r="K10" s="640">
        <v>0.6930555555555555</v>
      </c>
      <c r="L10" s="106"/>
      <c r="M10" s="475">
        <v>79614.0</v>
      </c>
      <c r="N10" s="475">
        <v>79814.0</v>
      </c>
      <c r="O10" s="217">
        <f t="shared" si="1"/>
        <v>200</v>
      </c>
      <c r="P10" s="187" t="s">
        <v>19</v>
      </c>
      <c r="Q10" s="416" t="s">
        <v>349</v>
      </c>
      <c r="R10" s="505" t="s">
        <v>3042</v>
      </c>
      <c r="S10" s="1039">
        <v>0.5291666666666667</v>
      </c>
      <c r="T10" s="1054" t="s">
        <v>54</v>
      </c>
      <c r="U10" s="1006" t="s">
        <v>22</v>
      </c>
    </row>
    <row r="11">
      <c r="A11" s="236">
        <v>1474.0</v>
      </c>
      <c r="B11" s="980">
        <v>45953.0</v>
      </c>
      <c r="C11" s="455">
        <v>0.4375</v>
      </c>
      <c r="D11" s="455">
        <v>0.41805555555555557</v>
      </c>
      <c r="E11" s="456" t="s">
        <v>3038</v>
      </c>
      <c r="F11" s="481" t="s">
        <v>3043</v>
      </c>
      <c r="G11" s="481" t="s">
        <v>49</v>
      </c>
      <c r="H11" s="481" t="s">
        <v>3044</v>
      </c>
      <c r="I11" s="481" t="s">
        <v>304</v>
      </c>
      <c r="J11" s="981">
        <v>45953.0</v>
      </c>
      <c r="K11" s="985">
        <v>0.5569444444444445</v>
      </c>
      <c r="L11" s="153"/>
      <c r="M11" s="481">
        <v>160580.0</v>
      </c>
      <c r="N11" s="481">
        <v>160782.0</v>
      </c>
      <c r="O11" s="221">
        <f t="shared" si="1"/>
        <v>202</v>
      </c>
      <c r="P11" s="187" t="s">
        <v>19</v>
      </c>
      <c r="Q11" s="408" t="s">
        <v>349</v>
      </c>
      <c r="R11" s="723" t="s">
        <v>3045</v>
      </c>
      <c r="S11" s="1041">
        <v>0.5284722222222222</v>
      </c>
      <c r="T11" s="1054" t="s">
        <v>54</v>
      </c>
      <c r="U11" s="1006" t="s">
        <v>22</v>
      </c>
    </row>
    <row r="12">
      <c r="A12" s="236">
        <v>1475.0</v>
      </c>
      <c r="B12" s="980">
        <v>45953.0</v>
      </c>
      <c r="C12" s="455">
        <v>0.2916666666666667</v>
      </c>
      <c r="D12" s="455">
        <v>0.2791666666666667</v>
      </c>
      <c r="E12" s="456" t="s">
        <v>24</v>
      </c>
      <c r="F12" s="475" t="s">
        <v>2823</v>
      </c>
      <c r="G12" s="475" t="s">
        <v>25</v>
      </c>
      <c r="H12" s="475" t="s">
        <v>333</v>
      </c>
      <c r="I12" s="475" t="s">
        <v>2092</v>
      </c>
      <c r="J12" s="984">
        <v>45953.0</v>
      </c>
      <c r="K12" s="640">
        <v>0.6041666666666666</v>
      </c>
      <c r="L12" s="106"/>
      <c r="M12" s="475">
        <v>85958.0</v>
      </c>
      <c r="N12" s="475">
        <v>86109.0</v>
      </c>
      <c r="O12" s="217">
        <f t="shared" si="1"/>
        <v>151</v>
      </c>
      <c r="P12" s="187" t="s">
        <v>19</v>
      </c>
      <c r="Q12" s="416" t="s">
        <v>50</v>
      </c>
      <c r="R12" s="505" t="s">
        <v>3046</v>
      </c>
      <c r="S12" s="1055">
        <v>0.5291666666666667</v>
      </c>
      <c r="T12" s="1054" t="s">
        <v>54</v>
      </c>
      <c r="U12" s="1006" t="s">
        <v>22</v>
      </c>
    </row>
    <row r="13">
      <c r="A13" s="236">
        <v>1476.0</v>
      </c>
      <c r="B13" s="980">
        <v>45953.0</v>
      </c>
      <c r="C13" s="455">
        <v>0.4375</v>
      </c>
      <c r="D13" s="455">
        <v>0.4222222222222222</v>
      </c>
      <c r="E13" s="456" t="s">
        <v>24</v>
      </c>
      <c r="F13" s="481" t="s">
        <v>134</v>
      </c>
      <c r="G13" s="481" t="s">
        <v>25</v>
      </c>
      <c r="H13" s="481" t="s">
        <v>27</v>
      </c>
      <c r="I13" s="604" t="s">
        <v>3047</v>
      </c>
      <c r="J13" s="981">
        <v>45953.0</v>
      </c>
      <c r="K13" s="985">
        <v>0.5333333333333333</v>
      </c>
      <c r="L13" s="153"/>
      <c r="M13" s="481">
        <v>80094.0</v>
      </c>
      <c r="N13" s="481">
        <v>80103.0</v>
      </c>
      <c r="O13" s="221">
        <f t="shared" si="1"/>
        <v>9</v>
      </c>
      <c r="P13" s="187" t="s">
        <v>19</v>
      </c>
      <c r="Q13" s="408" t="s">
        <v>50</v>
      </c>
      <c r="R13" s="723" t="s">
        <v>2388</v>
      </c>
      <c r="S13" s="1056"/>
      <c r="T13" s="1054" t="s">
        <v>54</v>
      </c>
      <c r="U13" s="1006" t="s">
        <v>22</v>
      </c>
    </row>
    <row r="14">
      <c r="A14" s="236">
        <v>1477.0</v>
      </c>
      <c r="B14" s="980">
        <v>45953.0</v>
      </c>
      <c r="C14" s="455">
        <v>0.4166666666666667</v>
      </c>
      <c r="D14" s="219"/>
      <c r="E14" s="456" t="s">
        <v>190</v>
      </c>
      <c r="F14" s="475" t="s">
        <v>3048</v>
      </c>
      <c r="G14" s="475" t="s">
        <v>90</v>
      </c>
      <c r="H14" s="475" t="s">
        <v>92</v>
      </c>
      <c r="I14" s="475" t="s">
        <v>2550</v>
      </c>
      <c r="J14" s="984">
        <v>45953.0</v>
      </c>
      <c r="K14" s="217"/>
      <c r="L14" s="106"/>
      <c r="M14" s="217"/>
      <c r="N14" s="217"/>
      <c r="O14" s="217">
        <f t="shared" si="1"/>
        <v>0</v>
      </c>
      <c r="P14" s="187" t="s">
        <v>43</v>
      </c>
      <c r="Q14" s="416"/>
      <c r="R14" s="505" t="s">
        <v>3049</v>
      </c>
      <c r="S14" s="223"/>
      <c r="T14" s="179"/>
      <c r="U14" s="1006" t="s">
        <v>22</v>
      </c>
    </row>
    <row r="15">
      <c r="A15" s="236">
        <v>1478.0</v>
      </c>
      <c r="B15" s="980">
        <v>45953.0</v>
      </c>
      <c r="C15" s="455">
        <v>0.16666666666666666</v>
      </c>
      <c r="D15" s="455">
        <v>0.16597222222222222</v>
      </c>
      <c r="E15" s="192" t="s">
        <v>615</v>
      </c>
      <c r="F15" s="475" t="s">
        <v>3050</v>
      </c>
      <c r="G15" s="475" t="s">
        <v>3051</v>
      </c>
      <c r="H15" s="481" t="s">
        <v>3052</v>
      </c>
      <c r="I15" s="481" t="s">
        <v>3053</v>
      </c>
      <c r="J15" s="981">
        <v>45953.0</v>
      </c>
      <c r="K15" s="1021">
        <v>0.3236111111111111</v>
      </c>
      <c r="L15" s="153"/>
      <c r="M15" s="481">
        <v>106034.0</v>
      </c>
      <c r="N15" s="481">
        <v>106173.0</v>
      </c>
      <c r="O15" s="221">
        <f t="shared" si="1"/>
        <v>139</v>
      </c>
      <c r="P15" s="187" t="s">
        <v>19</v>
      </c>
      <c r="Q15" s="408" t="s">
        <v>70</v>
      </c>
      <c r="R15" s="723" t="s">
        <v>3054</v>
      </c>
      <c r="S15" s="263"/>
      <c r="T15" s="1054" t="s">
        <v>54</v>
      </c>
      <c r="U15" s="1006" t="s">
        <v>22</v>
      </c>
    </row>
    <row r="16">
      <c r="A16" s="236">
        <v>1479.0</v>
      </c>
      <c r="B16" s="980">
        <v>45953.0</v>
      </c>
      <c r="C16" s="455">
        <v>0.20833333333333334</v>
      </c>
      <c r="D16" s="455">
        <v>0.18541666666666667</v>
      </c>
      <c r="E16" s="456" t="s">
        <v>190</v>
      </c>
      <c r="F16" s="475" t="s">
        <v>3055</v>
      </c>
      <c r="G16" s="475" t="s">
        <v>49</v>
      </c>
      <c r="H16" s="475" t="s">
        <v>2631</v>
      </c>
      <c r="I16" s="475" t="s">
        <v>1208</v>
      </c>
      <c r="J16" s="984">
        <v>45953.0</v>
      </c>
      <c r="K16" s="640">
        <v>0.5638888888888889</v>
      </c>
      <c r="L16" s="106"/>
      <c r="M16" s="475">
        <v>413665.0</v>
      </c>
      <c r="N16" s="475">
        <v>414095.0</v>
      </c>
      <c r="O16" s="217">
        <f t="shared" si="1"/>
        <v>430</v>
      </c>
      <c r="P16" s="187" t="s">
        <v>19</v>
      </c>
      <c r="Q16" s="416" t="s">
        <v>50</v>
      </c>
      <c r="R16" s="505" t="s">
        <v>3056</v>
      </c>
      <c r="S16" s="1039">
        <v>0.5333333333333333</v>
      </c>
      <c r="T16" s="1054" t="s">
        <v>54</v>
      </c>
      <c r="U16" s="1006" t="s">
        <v>22</v>
      </c>
    </row>
    <row r="17">
      <c r="A17" s="236">
        <v>1480.0</v>
      </c>
      <c r="B17" s="980">
        <v>45953.0</v>
      </c>
      <c r="C17" s="455">
        <v>0.3333333333333333</v>
      </c>
      <c r="D17" s="219"/>
      <c r="E17" s="456" t="s">
        <v>190</v>
      </c>
      <c r="F17" s="481" t="s">
        <v>3057</v>
      </c>
      <c r="G17" s="481" t="s">
        <v>25</v>
      </c>
      <c r="H17" s="481" t="s">
        <v>1686</v>
      </c>
      <c r="I17" s="481" t="s">
        <v>265</v>
      </c>
      <c r="J17" s="981">
        <v>45953.0</v>
      </c>
      <c r="K17" s="985">
        <v>0.36180555555555555</v>
      </c>
      <c r="L17" s="153"/>
      <c r="M17" s="221"/>
      <c r="N17" s="221"/>
      <c r="O17" s="221">
        <f t="shared" si="1"/>
        <v>0</v>
      </c>
      <c r="P17" s="187" t="s">
        <v>43</v>
      </c>
      <c r="Q17" s="408" t="s">
        <v>50</v>
      </c>
      <c r="R17" s="723" t="s">
        <v>2564</v>
      </c>
      <c r="S17" s="723" t="s">
        <v>3058</v>
      </c>
      <c r="T17" s="460"/>
      <c r="U17" s="1006" t="s">
        <v>22</v>
      </c>
    </row>
    <row r="18">
      <c r="A18" s="236">
        <v>1481.0</v>
      </c>
      <c r="B18" s="980">
        <v>45953.0</v>
      </c>
      <c r="C18" s="455">
        <v>0.125</v>
      </c>
      <c r="D18" s="455">
        <v>0.13472222222222222</v>
      </c>
      <c r="E18" s="456" t="s">
        <v>48</v>
      </c>
      <c r="F18" s="475" t="s">
        <v>3059</v>
      </c>
      <c r="G18" s="475" t="s">
        <v>25</v>
      </c>
      <c r="H18" s="475" t="s">
        <v>139</v>
      </c>
      <c r="I18" s="475" t="s">
        <v>3011</v>
      </c>
      <c r="J18" s="984">
        <v>45953.0</v>
      </c>
      <c r="K18" s="640">
        <v>0.2326388888888889</v>
      </c>
      <c r="L18" s="106"/>
      <c r="M18" s="475">
        <v>78156.0</v>
      </c>
      <c r="N18" s="475">
        <v>78332.0</v>
      </c>
      <c r="O18" s="217">
        <f t="shared" si="1"/>
        <v>176</v>
      </c>
      <c r="P18" s="187" t="s">
        <v>19</v>
      </c>
      <c r="Q18" s="416" t="s">
        <v>70</v>
      </c>
      <c r="R18" s="505" t="s">
        <v>3060</v>
      </c>
      <c r="S18" s="223"/>
      <c r="T18" s="1054" t="s">
        <v>54</v>
      </c>
      <c r="U18" s="1006" t="s">
        <v>22</v>
      </c>
    </row>
    <row r="19">
      <c r="A19" s="616">
        <v>1482.0</v>
      </c>
      <c r="B19" s="980">
        <v>45953.0</v>
      </c>
      <c r="C19" s="50">
        <v>0.4166666666666667</v>
      </c>
      <c r="D19" s="50">
        <v>0.42291666666666666</v>
      </c>
      <c r="E19" s="478" t="s">
        <v>24</v>
      </c>
      <c r="F19" s="481" t="s">
        <v>180</v>
      </c>
      <c r="G19" s="481" t="s">
        <v>114</v>
      </c>
      <c r="H19" s="481" t="s">
        <v>514</v>
      </c>
      <c r="I19" s="481" t="s">
        <v>771</v>
      </c>
      <c r="J19" s="981">
        <v>45953.0</v>
      </c>
      <c r="K19" s="985">
        <v>0.5222222222222223</v>
      </c>
      <c r="L19" s="153"/>
      <c r="M19" s="481">
        <v>53271.0</v>
      </c>
      <c r="N19" s="481">
        <v>53283.0</v>
      </c>
      <c r="O19" s="221">
        <f t="shared" si="1"/>
        <v>12</v>
      </c>
      <c r="P19" s="187" t="s">
        <v>19</v>
      </c>
      <c r="Q19" s="408" t="s">
        <v>50</v>
      </c>
      <c r="R19" s="723" t="s">
        <v>2049</v>
      </c>
      <c r="S19" s="1056"/>
      <c r="T19" s="1054" t="s">
        <v>54</v>
      </c>
      <c r="U19" s="1006" t="s">
        <v>22</v>
      </c>
    </row>
    <row r="20">
      <c r="A20" s="626">
        <v>1483.0</v>
      </c>
      <c r="B20" s="980">
        <v>45953.0</v>
      </c>
      <c r="C20" s="50">
        <v>0.5833333333333334</v>
      </c>
      <c r="D20" s="611">
        <v>0.5486111111111112</v>
      </c>
      <c r="E20" s="478" t="s">
        <v>24</v>
      </c>
      <c r="F20" s="475" t="s">
        <v>180</v>
      </c>
      <c r="G20" s="475" t="s">
        <v>114</v>
      </c>
      <c r="H20" s="475" t="s">
        <v>514</v>
      </c>
      <c r="I20" s="475" t="s">
        <v>771</v>
      </c>
      <c r="J20" s="984">
        <v>45953.0</v>
      </c>
      <c r="K20" s="640">
        <v>0.6118055555555556</v>
      </c>
      <c r="L20" s="106"/>
      <c r="M20" s="475">
        <v>53298.0</v>
      </c>
      <c r="N20" s="475">
        <v>53310.0</v>
      </c>
      <c r="O20" s="217">
        <f t="shared" si="1"/>
        <v>12</v>
      </c>
      <c r="P20" s="187" t="s">
        <v>19</v>
      </c>
      <c r="Q20" s="416" t="s">
        <v>50</v>
      </c>
      <c r="R20" s="505" t="s">
        <v>2049</v>
      </c>
      <c r="S20" s="223"/>
      <c r="T20" s="1054" t="s">
        <v>54</v>
      </c>
      <c r="U20" s="1006" t="s">
        <v>22</v>
      </c>
    </row>
    <row r="21">
      <c r="A21" s="626">
        <v>1484.0</v>
      </c>
      <c r="B21" s="980">
        <v>45953.0</v>
      </c>
      <c r="C21" s="50">
        <v>0.6666666666666666</v>
      </c>
      <c r="D21" s="611">
        <v>0.6506944444444445</v>
      </c>
      <c r="E21" s="49" t="s">
        <v>24</v>
      </c>
      <c r="F21" s="481" t="s">
        <v>1445</v>
      </c>
      <c r="G21" s="481" t="s">
        <v>668</v>
      </c>
      <c r="H21" s="481" t="s">
        <v>3061</v>
      </c>
      <c r="I21" s="481" t="s">
        <v>1109</v>
      </c>
      <c r="J21" s="981">
        <v>45953.0</v>
      </c>
      <c r="K21" s="985">
        <v>0.7618055555555555</v>
      </c>
      <c r="L21" s="153"/>
      <c r="M21" s="481">
        <v>217380.0</v>
      </c>
      <c r="N21" s="481">
        <v>217448.0</v>
      </c>
      <c r="O21" s="221">
        <f t="shared" si="1"/>
        <v>68</v>
      </c>
      <c r="P21" s="187" t="s">
        <v>19</v>
      </c>
      <c r="Q21" s="408" t="s">
        <v>50</v>
      </c>
      <c r="R21" s="723" t="s">
        <v>3062</v>
      </c>
      <c r="S21" s="263"/>
      <c r="T21" s="460"/>
      <c r="U21" s="1006" t="s">
        <v>22</v>
      </c>
    </row>
    <row r="22">
      <c r="A22" s="626">
        <v>1485.0</v>
      </c>
      <c r="B22" s="980">
        <v>45953.0</v>
      </c>
      <c r="C22" s="50">
        <v>0.6666666666666666</v>
      </c>
      <c r="D22" s="611">
        <v>0.6506944444444445</v>
      </c>
      <c r="E22" s="49" t="s">
        <v>24</v>
      </c>
      <c r="F22" s="475" t="s">
        <v>3063</v>
      </c>
      <c r="G22" s="475" t="s">
        <v>18</v>
      </c>
      <c r="H22" s="475" t="s">
        <v>3064</v>
      </c>
      <c r="I22" s="475" t="s">
        <v>1178</v>
      </c>
      <c r="J22" s="984">
        <v>45953.0</v>
      </c>
      <c r="K22" s="640">
        <v>0.7138888888888889</v>
      </c>
      <c r="L22" s="106"/>
      <c r="M22" s="475">
        <v>43881.0</v>
      </c>
      <c r="N22" s="475">
        <v>43924.0</v>
      </c>
      <c r="O22" s="217">
        <f t="shared" si="1"/>
        <v>43</v>
      </c>
      <c r="P22" s="187" t="s">
        <v>19</v>
      </c>
      <c r="Q22" s="416" t="s">
        <v>50</v>
      </c>
      <c r="R22" s="505" t="s">
        <v>3065</v>
      </c>
      <c r="S22" s="223"/>
      <c r="T22" s="179"/>
      <c r="U22" s="1006" t="s">
        <v>22</v>
      </c>
    </row>
    <row r="23">
      <c r="A23" s="626">
        <v>1486.0</v>
      </c>
      <c r="B23" s="980">
        <v>45953.0</v>
      </c>
      <c r="C23" s="50">
        <v>0.5833333333333334</v>
      </c>
      <c r="D23" s="50">
        <v>0.5833333333333334</v>
      </c>
      <c r="E23" s="49" t="s">
        <v>24</v>
      </c>
      <c r="F23" s="481" t="s">
        <v>279</v>
      </c>
      <c r="G23" s="481" t="s">
        <v>280</v>
      </c>
      <c r="H23" s="481" t="s">
        <v>1235</v>
      </c>
      <c r="I23" s="481" t="s">
        <v>188</v>
      </c>
      <c r="J23" s="981">
        <v>45953.0</v>
      </c>
      <c r="K23" s="985">
        <v>0.675</v>
      </c>
      <c r="L23" s="153"/>
      <c r="M23" s="481">
        <v>94479.0</v>
      </c>
      <c r="N23" s="481">
        <v>94496.0</v>
      </c>
      <c r="O23" s="221">
        <f t="shared" si="1"/>
        <v>17</v>
      </c>
      <c r="P23" s="187" t="s">
        <v>19</v>
      </c>
      <c r="Q23" s="408" t="s">
        <v>50</v>
      </c>
      <c r="R23" s="723" t="s">
        <v>3066</v>
      </c>
      <c r="S23" s="263"/>
      <c r="T23" s="1054" t="s">
        <v>54</v>
      </c>
      <c r="U23" s="1006" t="s">
        <v>22</v>
      </c>
    </row>
    <row r="24">
      <c r="A24" s="626">
        <v>1487.0</v>
      </c>
      <c r="B24" s="980">
        <v>45953.0</v>
      </c>
      <c r="C24" s="50">
        <v>0.5833333333333334</v>
      </c>
      <c r="D24" s="50">
        <v>0.5895833333333333</v>
      </c>
      <c r="E24" s="49" t="s">
        <v>24</v>
      </c>
      <c r="F24" s="475" t="s">
        <v>1998</v>
      </c>
      <c r="G24" s="475" t="s">
        <v>25</v>
      </c>
      <c r="H24" s="475" t="s">
        <v>1842</v>
      </c>
      <c r="I24" s="475" t="s">
        <v>3067</v>
      </c>
      <c r="J24" s="984">
        <v>45953.0</v>
      </c>
      <c r="K24" s="640">
        <v>0.76875</v>
      </c>
      <c r="L24" s="106"/>
      <c r="M24" s="475">
        <v>69063.0</v>
      </c>
      <c r="N24" s="475">
        <v>69155.0</v>
      </c>
      <c r="O24" s="217">
        <f t="shared" si="1"/>
        <v>92</v>
      </c>
      <c r="P24" s="187" t="s">
        <v>19</v>
      </c>
      <c r="Q24" s="416" t="s">
        <v>50</v>
      </c>
      <c r="R24" s="505" t="s">
        <v>2630</v>
      </c>
      <c r="S24" s="223"/>
      <c r="T24" s="1054" t="s">
        <v>54</v>
      </c>
      <c r="U24" s="1006" t="s">
        <v>22</v>
      </c>
    </row>
    <row r="25">
      <c r="A25" s="626">
        <v>1488.0</v>
      </c>
      <c r="B25" s="980">
        <v>45953.0</v>
      </c>
      <c r="C25" s="23"/>
      <c r="D25" s="50">
        <v>0.6847222222222222</v>
      </c>
      <c r="E25" s="49" t="s">
        <v>24</v>
      </c>
      <c r="F25" s="481" t="s">
        <v>3068</v>
      </c>
      <c r="G25" s="481" t="s">
        <v>18</v>
      </c>
      <c r="H25" s="481" t="s">
        <v>3069</v>
      </c>
      <c r="I25" s="481" t="s">
        <v>793</v>
      </c>
      <c r="J25" s="981">
        <v>45953.0</v>
      </c>
      <c r="K25" s="985">
        <v>0.7284722222222222</v>
      </c>
      <c r="L25" s="153"/>
      <c r="M25" s="481">
        <v>143762.0</v>
      </c>
      <c r="N25" s="604">
        <v>143762.0</v>
      </c>
      <c r="O25" s="221">
        <f t="shared" si="1"/>
        <v>0</v>
      </c>
      <c r="P25" s="187" t="s">
        <v>19</v>
      </c>
      <c r="Q25" s="408" t="s">
        <v>50</v>
      </c>
      <c r="R25" s="723" t="s">
        <v>1886</v>
      </c>
      <c r="S25" s="263"/>
      <c r="T25" s="460"/>
      <c r="U25" s="1006" t="s">
        <v>22</v>
      </c>
    </row>
    <row r="26">
      <c r="A26" s="1057"/>
      <c r="B26" s="980">
        <v>45953.0</v>
      </c>
      <c r="C26" s="23"/>
      <c r="D26" s="32"/>
      <c r="E26" s="32"/>
      <c r="F26" s="217"/>
      <c r="G26" s="217"/>
      <c r="H26" s="217"/>
      <c r="I26" s="217"/>
      <c r="J26" s="984">
        <v>45953.0</v>
      </c>
      <c r="K26" s="217"/>
      <c r="L26" s="106"/>
      <c r="M26" s="217"/>
      <c r="N26" s="217"/>
      <c r="O26" s="217">
        <f t="shared" si="1"/>
        <v>0</v>
      </c>
      <c r="P26" s="187" t="s">
        <v>386</v>
      </c>
      <c r="Q26" s="416"/>
      <c r="R26" s="223"/>
      <c r="S26" s="223"/>
      <c r="T26" s="179"/>
      <c r="U26" s="179"/>
    </row>
    <row r="27">
      <c r="A27" s="1057"/>
      <c r="B27" s="980">
        <v>45953.0</v>
      </c>
      <c r="C27" s="23"/>
      <c r="D27" s="32"/>
      <c r="E27" s="32"/>
      <c r="F27" s="221"/>
      <c r="G27" s="221"/>
      <c r="H27" s="221"/>
      <c r="I27" s="221"/>
      <c r="J27" s="981">
        <v>45953.0</v>
      </c>
      <c r="K27" s="221"/>
      <c r="L27" s="153"/>
      <c r="M27" s="221"/>
      <c r="N27" s="221"/>
      <c r="O27" s="221">
        <f t="shared" si="1"/>
        <v>0</v>
      </c>
      <c r="P27" s="187" t="s">
        <v>386</v>
      </c>
      <c r="Q27" s="408"/>
      <c r="R27" s="263"/>
      <c r="S27" s="263"/>
      <c r="T27" s="460"/>
      <c r="U27" s="460"/>
    </row>
  </sheetData>
  <mergeCells count="3">
    <mergeCell ref="B1:K1"/>
    <mergeCell ref="M1:O1"/>
    <mergeCell ref="P1:R1"/>
  </mergeCells>
  <conditionalFormatting sqref="P3:P27">
    <cfRule type="notContainsBlanks" dxfId="3" priority="1">
      <formula>LEN(TRIM(P3))&gt;0</formula>
    </cfRule>
  </conditionalFormatting>
  <dataValidations>
    <dataValidation type="list" allowBlank="1" showErrorMessage="1" sqref="Q3:Q27">
      <formula1>"MICHELLE,BARBARA,ANGELA,A VERIFICAR,DANIEL,BEATIZ"</formula1>
    </dataValidation>
    <dataValidation type="list" allowBlank="1" showErrorMessage="1" sqref="P3:P27">
      <formula1>"FINALIZADO,EM VIAGEM,NA ORIGEM,AGENDADO,FALTA DOC,CANCELADA,NO DESTINO FINAL,PERNOITE,REPROVADA"</formula1>
    </dataValidation>
  </dataValidation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0"/>
    <col customWidth="1" min="4" max="4" width="17.13"/>
    <col customWidth="1" min="6" max="6" width="38.13"/>
    <col customWidth="1" min="9" max="9" width="16.5"/>
    <col customWidth="1" min="11" max="11" width="9.0"/>
    <col customWidth="1" min="12" max="12" width="2.25"/>
    <col customWidth="1" min="13" max="13" width="7.75"/>
    <col customWidth="1" min="14" max="14" width="7.5"/>
    <col customWidth="1" min="15" max="15" width="8.0"/>
    <col customWidth="1" min="16" max="16" width="18.13"/>
    <col customWidth="1" min="17" max="17" width="13.38"/>
    <col customWidth="1" min="18" max="18" width="22.38"/>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58"/>
      <c r="U2" s="1058"/>
    </row>
    <row r="3">
      <c r="A3" s="236">
        <v>1489.0</v>
      </c>
      <c r="B3" s="980">
        <v>45954.0</v>
      </c>
      <c r="C3" s="455"/>
      <c r="D3" s="219"/>
      <c r="E3" s="456" t="s">
        <v>30</v>
      </c>
      <c r="F3" s="481" t="s">
        <v>2945</v>
      </c>
      <c r="G3" s="481" t="s">
        <v>122</v>
      </c>
      <c r="H3" s="221"/>
      <c r="I3" s="1059"/>
      <c r="J3" s="981">
        <v>45954.0</v>
      </c>
      <c r="K3" s="221"/>
      <c r="L3" s="153"/>
      <c r="M3" s="221"/>
      <c r="N3" s="221"/>
      <c r="O3" s="221">
        <f t="shared" ref="O3:O34" si="1">N3-M3</f>
        <v>0</v>
      </c>
      <c r="P3" s="187" t="s">
        <v>43</v>
      </c>
      <c r="Q3" s="408"/>
      <c r="R3" s="723" t="s">
        <v>3070</v>
      </c>
      <c r="S3" s="263"/>
      <c r="T3" s="460"/>
      <c r="U3" s="1006" t="s">
        <v>22</v>
      </c>
    </row>
    <row r="4">
      <c r="A4" s="236">
        <v>1490.0</v>
      </c>
      <c r="B4" s="980">
        <v>45954.0</v>
      </c>
      <c r="C4" s="219"/>
      <c r="D4" s="219"/>
      <c r="E4" s="456" t="s">
        <v>30</v>
      </c>
      <c r="F4" s="475" t="s">
        <v>2945</v>
      </c>
      <c r="G4" s="475" t="s">
        <v>122</v>
      </c>
      <c r="H4" s="217"/>
      <c r="I4" s="1060"/>
      <c r="J4" s="984">
        <v>45954.0</v>
      </c>
      <c r="K4" s="217"/>
      <c r="L4" s="106"/>
      <c r="M4" s="217"/>
      <c r="N4" s="217"/>
      <c r="O4" s="217">
        <f t="shared" si="1"/>
        <v>0</v>
      </c>
      <c r="P4" s="187" t="s">
        <v>43</v>
      </c>
      <c r="Q4" s="416"/>
      <c r="R4" s="505" t="s">
        <v>3070</v>
      </c>
      <c r="S4" s="223"/>
      <c r="T4" s="179"/>
      <c r="U4" s="1006" t="s">
        <v>22</v>
      </c>
    </row>
    <row r="5">
      <c r="A5" s="236">
        <v>1491.0</v>
      </c>
      <c r="B5" s="980">
        <v>45954.0</v>
      </c>
      <c r="C5" s="219"/>
      <c r="D5" s="219"/>
      <c r="E5" s="456" t="s">
        <v>30</v>
      </c>
      <c r="F5" s="481" t="s">
        <v>2945</v>
      </c>
      <c r="G5" s="481" t="s">
        <v>25</v>
      </c>
      <c r="H5" s="481"/>
      <c r="I5" s="1059"/>
      <c r="J5" s="981">
        <v>45954.0</v>
      </c>
      <c r="K5" s="221"/>
      <c r="L5" s="153"/>
      <c r="M5" s="221"/>
      <c r="N5" s="221"/>
      <c r="O5" s="221">
        <f t="shared" si="1"/>
        <v>0</v>
      </c>
      <c r="P5" s="187" t="s">
        <v>43</v>
      </c>
      <c r="Q5" s="408"/>
      <c r="R5" s="723" t="s">
        <v>3070</v>
      </c>
      <c r="S5" s="263"/>
      <c r="T5" s="460"/>
      <c r="U5" s="1006" t="s">
        <v>22</v>
      </c>
    </row>
    <row r="6">
      <c r="A6" s="236">
        <v>1492.0</v>
      </c>
      <c r="B6" s="980">
        <v>45954.0</v>
      </c>
      <c r="C6" s="219"/>
      <c r="D6" s="219"/>
      <c r="E6" s="456" t="s">
        <v>30</v>
      </c>
      <c r="F6" s="475" t="s">
        <v>2945</v>
      </c>
      <c r="G6" s="475" t="s">
        <v>25</v>
      </c>
      <c r="H6" s="475"/>
      <c r="I6" s="1060"/>
      <c r="J6" s="984">
        <v>45954.0</v>
      </c>
      <c r="K6" s="217"/>
      <c r="L6" s="106"/>
      <c r="M6" s="217"/>
      <c r="N6" s="217"/>
      <c r="O6" s="217">
        <f t="shared" si="1"/>
        <v>0</v>
      </c>
      <c r="P6" s="187" t="s">
        <v>43</v>
      </c>
      <c r="Q6" s="416"/>
      <c r="R6" s="505" t="s">
        <v>3070</v>
      </c>
      <c r="S6" s="223"/>
      <c r="T6" s="179"/>
      <c r="U6" s="1006" t="s">
        <v>22</v>
      </c>
    </row>
    <row r="7">
      <c r="A7" s="236">
        <v>1493.0</v>
      </c>
      <c r="B7" s="980">
        <v>45954.0</v>
      </c>
      <c r="C7" s="219"/>
      <c r="D7" s="219"/>
      <c r="E7" s="456" t="s">
        <v>30</v>
      </c>
      <c r="F7" s="481" t="s">
        <v>2945</v>
      </c>
      <c r="G7" s="481" t="s">
        <v>25</v>
      </c>
      <c r="H7" s="481" t="s">
        <v>139</v>
      </c>
      <c r="I7" s="1059"/>
      <c r="J7" s="981">
        <v>45954.0</v>
      </c>
      <c r="K7" s="221"/>
      <c r="L7" s="153"/>
      <c r="M7" s="221"/>
      <c r="N7" s="221"/>
      <c r="O7" s="221">
        <f t="shared" si="1"/>
        <v>0</v>
      </c>
      <c r="P7" s="187" t="s">
        <v>43</v>
      </c>
      <c r="Q7" s="408"/>
      <c r="R7" s="723" t="s">
        <v>3070</v>
      </c>
      <c r="S7" s="263"/>
      <c r="T7" s="460"/>
      <c r="U7" s="1006" t="s">
        <v>22</v>
      </c>
    </row>
    <row r="8">
      <c r="A8" s="236">
        <v>1494.0</v>
      </c>
      <c r="B8" s="980">
        <v>45954.0</v>
      </c>
      <c r="C8" s="1061">
        <v>0.25</v>
      </c>
      <c r="D8" s="455">
        <v>0.2388888888888889</v>
      </c>
      <c r="E8" s="456" t="s">
        <v>121</v>
      </c>
      <c r="F8" s="271" t="s">
        <v>3071</v>
      </c>
      <c r="G8" s="475" t="s">
        <v>49</v>
      </c>
      <c r="H8" s="475" t="s">
        <v>3072</v>
      </c>
      <c r="I8" s="475" t="s">
        <v>2475</v>
      </c>
      <c r="J8" s="984">
        <v>45954.0</v>
      </c>
      <c r="K8" s="640">
        <v>0.4513888888888889</v>
      </c>
      <c r="L8" s="106"/>
      <c r="M8" s="475">
        <v>414570.0</v>
      </c>
      <c r="N8" s="475">
        <v>414621.0</v>
      </c>
      <c r="O8" s="217">
        <f t="shared" si="1"/>
        <v>51</v>
      </c>
      <c r="P8" s="187" t="s">
        <v>19</v>
      </c>
      <c r="Q8" s="416" t="s">
        <v>349</v>
      </c>
      <c r="R8" s="505" t="s">
        <v>2048</v>
      </c>
      <c r="S8" s="223"/>
      <c r="T8" s="179"/>
      <c r="U8" s="1006" t="s">
        <v>22</v>
      </c>
    </row>
    <row r="9">
      <c r="A9" s="236">
        <v>1495.0</v>
      </c>
      <c r="B9" s="980">
        <v>45954.0</v>
      </c>
      <c r="C9" s="1061">
        <v>0.2916666666666667</v>
      </c>
      <c r="D9" s="455">
        <v>0.2708333333333333</v>
      </c>
      <c r="E9" s="456" t="s">
        <v>121</v>
      </c>
      <c r="F9" s="271" t="s">
        <v>3071</v>
      </c>
      <c r="G9" s="481" t="s">
        <v>49</v>
      </c>
      <c r="H9" s="481" t="s">
        <v>3073</v>
      </c>
      <c r="I9" s="481" t="s">
        <v>3074</v>
      </c>
      <c r="J9" s="981">
        <v>45954.0</v>
      </c>
      <c r="K9" s="985">
        <v>0.42083333333333334</v>
      </c>
      <c r="L9" s="153"/>
      <c r="M9" s="481">
        <v>51778.0</v>
      </c>
      <c r="N9" s="481">
        <v>51832.0</v>
      </c>
      <c r="O9" s="221">
        <f t="shared" si="1"/>
        <v>54</v>
      </c>
      <c r="P9" s="187" t="s">
        <v>19</v>
      </c>
      <c r="Q9" s="408" t="s">
        <v>349</v>
      </c>
      <c r="R9" s="723" t="s">
        <v>1203</v>
      </c>
      <c r="S9" s="263"/>
      <c r="T9" s="460"/>
      <c r="U9" s="1006" t="s">
        <v>22</v>
      </c>
    </row>
    <row r="10">
      <c r="A10" s="236">
        <v>1496.0</v>
      </c>
      <c r="B10" s="980">
        <v>45954.0</v>
      </c>
      <c r="C10" s="1061">
        <v>0.6666666666666666</v>
      </c>
      <c r="D10" s="456" t="s">
        <v>3075</v>
      </c>
      <c r="E10" s="456" t="s">
        <v>121</v>
      </c>
      <c r="F10" s="271" t="s">
        <v>3076</v>
      </c>
      <c r="G10" s="475" t="s">
        <v>49</v>
      </c>
      <c r="H10" s="475" t="s">
        <v>3077</v>
      </c>
      <c r="I10" s="475" t="s">
        <v>3078</v>
      </c>
      <c r="J10" s="984">
        <v>45954.0</v>
      </c>
      <c r="K10" s="640">
        <v>0.75625</v>
      </c>
      <c r="L10" s="106"/>
      <c r="M10" s="475">
        <v>447045.0</v>
      </c>
      <c r="N10" s="475">
        <v>447245.0</v>
      </c>
      <c r="O10" s="217">
        <f t="shared" si="1"/>
        <v>200</v>
      </c>
      <c r="P10" s="187" t="s">
        <v>19</v>
      </c>
      <c r="Q10" s="416" t="s">
        <v>349</v>
      </c>
      <c r="R10" s="505" t="s">
        <v>2820</v>
      </c>
      <c r="S10" s="1039">
        <v>0.6430555555555556</v>
      </c>
      <c r="T10" s="179"/>
      <c r="U10" s="1006" t="s">
        <v>22</v>
      </c>
    </row>
    <row r="11">
      <c r="A11" s="236">
        <v>1497.0</v>
      </c>
      <c r="B11" s="980">
        <v>45954.0</v>
      </c>
      <c r="C11" s="1061">
        <v>0.6666666666666666</v>
      </c>
      <c r="D11" s="455">
        <v>0.6479166666666667</v>
      </c>
      <c r="E11" s="456" t="s">
        <v>121</v>
      </c>
      <c r="F11" s="271" t="s">
        <v>3076</v>
      </c>
      <c r="G11" s="481" t="s">
        <v>49</v>
      </c>
      <c r="H11" s="481" t="s">
        <v>3079</v>
      </c>
      <c r="I11" s="481" t="s">
        <v>3080</v>
      </c>
      <c r="J11" s="981">
        <v>45954.0</v>
      </c>
      <c r="K11" s="985">
        <v>0.9375</v>
      </c>
      <c r="L11" s="153"/>
      <c r="M11" s="481">
        <v>408691.0</v>
      </c>
      <c r="N11" s="481">
        <v>408891.0</v>
      </c>
      <c r="O11" s="221">
        <f t="shared" si="1"/>
        <v>200</v>
      </c>
      <c r="P11" s="187" t="s">
        <v>19</v>
      </c>
      <c r="Q11" s="408" t="s">
        <v>349</v>
      </c>
      <c r="R11" s="723" t="s">
        <v>3081</v>
      </c>
      <c r="S11" s="263"/>
      <c r="T11" s="460"/>
      <c r="U11" s="1006" t="s">
        <v>22</v>
      </c>
    </row>
    <row r="12">
      <c r="A12" s="236">
        <v>1498.0</v>
      </c>
      <c r="B12" s="980">
        <v>45954.0</v>
      </c>
      <c r="C12" s="1061">
        <v>0.6666666666666666</v>
      </c>
      <c r="D12" s="50">
        <v>0.6416666666666667</v>
      </c>
      <c r="E12" s="456" t="s">
        <v>121</v>
      </c>
      <c r="F12" s="271" t="s">
        <v>3082</v>
      </c>
      <c r="G12" s="531" t="s">
        <v>49</v>
      </c>
      <c r="H12" s="531" t="s">
        <v>3083</v>
      </c>
      <c r="I12" s="531" t="s">
        <v>3084</v>
      </c>
      <c r="J12" s="984">
        <v>45954.0</v>
      </c>
      <c r="K12" s="1062">
        <v>0.89375</v>
      </c>
      <c r="L12" s="106"/>
      <c r="M12" s="475">
        <v>473320.0</v>
      </c>
      <c r="N12" s="475">
        <v>473520.0</v>
      </c>
      <c r="O12" s="217">
        <f t="shared" si="1"/>
        <v>200</v>
      </c>
      <c r="P12" s="187" t="s">
        <v>19</v>
      </c>
      <c r="Q12" s="416" t="s">
        <v>349</v>
      </c>
      <c r="R12" s="505" t="s">
        <v>3085</v>
      </c>
      <c r="S12" s="223"/>
      <c r="T12" s="179"/>
      <c r="U12" s="1006" t="s">
        <v>22</v>
      </c>
    </row>
    <row r="13">
      <c r="A13" s="236">
        <v>1499.0</v>
      </c>
      <c r="B13" s="980">
        <v>45954.0</v>
      </c>
      <c r="C13" s="1061">
        <v>0.75</v>
      </c>
      <c r="D13" s="455">
        <v>0.7798611111111111</v>
      </c>
      <c r="E13" s="456" t="s">
        <v>121</v>
      </c>
      <c r="F13" s="442" t="s">
        <v>3086</v>
      </c>
      <c r="G13" s="532" t="s">
        <v>49</v>
      </c>
      <c r="H13" s="532" t="s">
        <v>3087</v>
      </c>
      <c r="I13" s="532" t="s">
        <v>3088</v>
      </c>
      <c r="J13" s="981">
        <v>45954.0</v>
      </c>
      <c r="K13" s="1063">
        <v>0.91875</v>
      </c>
      <c r="L13" s="153"/>
      <c r="M13" s="481">
        <v>279796.0</v>
      </c>
      <c r="N13" s="481">
        <v>279996.0</v>
      </c>
      <c r="O13" s="221">
        <f t="shared" si="1"/>
        <v>200</v>
      </c>
      <c r="P13" s="187" t="s">
        <v>19</v>
      </c>
      <c r="Q13" s="408" t="s">
        <v>349</v>
      </c>
      <c r="R13" s="723" t="s">
        <v>3089</v>
      </c>
      <c r="S13" s="263"/>
      <c r="T13" s="460"/>
      <c r="U13" s="1006" t="s">
        <v>22</v>
      </c>
    </row>
    <row r="14">
      <c r="A14" s="236">
        <v>1500.0</v>
      </c>
      <c r="B14" s="980">
        <v>45954.0</v>
      </c>
      <c r="C14" s="1061">
        <v>0.75</v>
      </c>
      <c r="D14" s="455">
        <v>0.7993055555555556</v>
      </c>
      <c r="E14" s="456" t="s">
        <v>121</v>
      </c>
      <c r="F14" s="271" t="s">
        <v>3086</v>
      </c>
      <c r="G14" s="531" t="s">
        <v>49</v>
      </c>
      <c r="H14" s="531" t="s">
        <v>3090</v>
      </c>
      <c r="I14" s="531" t="s">
        <v>3091</v>
      </c>
      <c r="J14" s="984">
        <v>45954.0</v>
      </c>
      <c r="K14" s="1062">
        <v>0.9784722222222222</v>
      </c>
      <c r="L14" s="106"/>
      <c r="M14" s="475">
        <v>491570.0</v>
      </c>
      <c r="N14" s="475">
        <v>491771.0</v>
      </c>
      <c r="O14" s="217">
        <f t="shared" si="1"/>
        <v>201</v>
      </c>
      <c r="P14" s="187" t="s">
        <v>19</v>
      </c>
      <c r="Q14" s="416" t="s">
        <v>349</v>
      </c>
      <c r="R14" s="505" t="s">
        <v>3092</v>
      </c>
      <c r="S14" s="223"/>
      <c r="T14" s="179"/>
      <c r="U14" s="1006" t="s">
        <v>22</v>
      </c>
    </row>
    <row r="15">
      <c r="A15" s="236">
        <v>1501.0</v>
      </c>
      <c r="B15" s="980">
        <v>45954.0</v>
      </c>
      <c r="C15" s="1061">
        <v>0.75</v>
      </c>
      <c r="D15" s="456" t="s">
        <v>3093</v>
      </c>
      <c r="E15" s="456" t="s">
        <v>121</v>
      </c>
      <c r="F15" s="271" t="s">
        <v>3094</v>
      </c>
      <c r="G15" s="532" t="s">
        <v>49</v>
      </c>
      <c r="H15" s="532" t="s">
        <v>3095</v>
      </c>
      <c r="I15" s="532" t="s">
        <v>3096</v>
      </c>
      <c r="J15" s="981">
        <v>45954.0</v>
      </c>
      <c r="K15" s="1063">
        <v>0.9097222222222222</v>
      </c>
      <c r="L15" s="153"/>
      <c r="M15" s="481">
        <v>321797.0</v>
      </c>
      <c r="N15" s="481">
        <v>321998.0</v>
      </c>
      <c r="O15" s="221">
        <f t="shared" si="1"/>
        <v>201</v>
      </c>
      <c r="P15" s="187" t="s">
        <v>19</v>
      </c>
      <c r="Q15" s="408" t="s">
        <v>349</v>
      </c>
      <c r="R15" s="723" t="s">
        <v>3097</v>
      </c>
      <c r="S15" s="263"/>
      <c r="T15" s="460"/>
      <c r="U15" s="1006" t="s">
        <v>22</v>
      </c>
    </row>
    <row r="16">
      <c r="A16" s="236">
        <v>1502.0</v>
      </c>
      <c r="B16" s="980">
        <v>45954.0</v>
      </c>
      <c r="C16" s="609">
        <v>0.2916666666666667</v>
      </c>
      <c r="D16" s="455">
        <v>0.3013888888888889</v>
      </c>
      <c r="E16" s="478" t="s">
        <v>24</v>
      </c>
      <c r="F16" s="531" t="s">
        <v>3098</v>
      </c>
      <c r="G16" s="531" t="s">
        <v>152</v>
      </c>
      <c r="H16" s="531" t="s">
        <v>3099</v>
      </c>
      <c r="I16" s="531" t="s">
        <v>414</v>
      </c>
      <c r="J16" s="984">
        <v>45954.0</v>
      </c>
      <c r="K16" s="1062">
        <v>0.4326388888888889</v>
      </c>
      <c r="L16" s="106"/>
      <c r="M16" s="475">
        <v>270495.0</v>
      </c>
      <c r="N16" s="475">
        <v>270645.0</v>
      </c>
      <c r="O16" s="217">
        <f t="shared" si="1"/>
        <v>150</v>
      </c>
      <c r="P16" s="187" t="s">
        <v>19</v>
      </c>
      <c r="Q16" s="416" t="s">
        <v>50</v>
      </c>
      <c r="R16" s="505" t="s">
        <v>3100</v>
      </c>
      <c r="S16" s="223"/>
      <c r="T16" s="179"/>
      <c r="U16" s="1006" t="s">
        <v>22</v>
      </c>
    </row>
    <row r="17">
      <c r="A17" s="236">
        <v>1503.0</v>
      </c>
      <c r="B17" s="980">
        <v>45954.0</v>
      </c>
      <c r="C17" s="478" t="s">
        <v>372</v>
      </c>
      <c r="D17" s="455">
        <v>0.40347222222222223</v>
      </c>
      <c r="E17" s="478" t="s">
        <v>24</v>
      </c>
      <c r="F17" s="1064" t="s">
        <v>3101</v>
      </c>
      <c r="G17" s="1064" t="s">
        <v>25</v>
      </c>
      <c r="H17" s="1064" t="s">
        <v>27</v>
      </c>
      <c r="I17" s="1064" t="s">
        <v>28</v>
      </c>
      <c r="J17" s="980">
        <v>45954.0</v>
      </c>
      <c r="K17" s="1065">
        <v>0.5173611111111112</v>
      </c>
      <c r="L17" s="1066"/>
      <c r="M17" s="647">
        <v>80112.0</v>
      </c>
      <c r="N17" s="481">
        <v>80122.0</v>
      </c>
      <c r="O17" s="221">
        <f t="shared" si="1"/>
        <v>10</v>
      </c>
      <c r="P17" s="187" t="s">
        <v>19</v>
      </c>
      <c r="Q17" s="408" t="s">
        <v>50</v>
      </c>
      <c r="R17" s="723" t="s">
        <v>2295</v>
      </c>
      <c r="S17" s="263"/>
      <c r="T17" s="460"/>
      <c r="U17" s="1006" t="s">
        <v>22</v>
      </c>
    </row>
    <row r="18">
      <c r="A18" s="236">
        <v>1504.0</v>
      </c>
      <c r="B18" s="980">
        <v>45954.0</v>
      </c>
      <c r="C18" s="609">
        <v>0.3333333333333333</v>
      </c>
      <c r="D18" s="455">
        <v>0.31666666666666665</v>
      </c>
      <c r="E18" s="478" t="s">
        <v>24</v>
      </c>
      <c r="F18" s="531" t="s">
        <v>3102</v>
      </c>
      <c r="G18" s="531" t="s">
        <v>167</v>
      </c>
      <c r="H18" s="531" t="s">
        <v>2378</v>
      </c>
      <c r="I18" s="531" t="s">
        <v>2759</v>
      </c>
      <c r="J18" s="984">
        <v>45954.0</v>
      </c>
      <c r="K18" s="1062">
        <v>0.41180555555555554</v>
      </c>
      <c r="L18" s="106"/>
      <c r="M18" s="475">
        <v>87179.0</v>
      </c>
      <c r="N18" s="475">
        <v>87199.0</v>
      </c>
      <c r="O18" s="217">
        <f t="shared" si="1"/>
        <v>20</v>
      </c>
      <c r="P18" s="187" t="s">
        <v>19</v>
      </c>
      <c r="Q18" s="416" t="s">
        <v>50</v>
      </c>
      <c r="R18" s="505" t="s">
        <v>2999</v>
      </c>
      <c r="S18" s="223"/>
      <c r="T18" s="179"/>
      <c r="U18" s="1006" t="s">
        <v>22</v>
      </c>
      <c r="V18" s="642"/>
      <c r="W18" s="642"/>
      <c r="X18" s="642"/>
      <c r="Y18" s="642"/>
      <c r="Z18" s="642"/>
    </row>
    <row r="19">
      <c r="A19" s="236">
        <v>1505.0</v>
      </c>
      <c r="B19" s="980">
        <v>45954.0</v>
      </c>
      <c r="C19" s="609">
        <v>0.3541666666666667</v>
      </c>
      <c r="D19" s="455">
        <v>0.35138888888888886</v>
      </c>
      <c r="E19" s="478" t="s">
        <v>24</v>
      </c>
      <c r="F19" s="531" t="s">
        <v>297</v>
      </c>
      <c r="G19" s="531" t="s">
        <v>576</v>
      </c>
      <c r="H19" s="531" t="s">
        <v>1235</v>
      </c>
      <c r="I19" s="531" t="s">
        <v>188</v>
      </c>
      <c r="J19" s="984">
        <v>45954.0</v>
      </c>
      <c r="K19" s="1062">
        <v>0.41875</v>
      </c>
      <c r="L19" s="106"/>
      <c r="M19" s="475">
        <v>94545.0</v>
      </c>
      <c r="N19" s="475">
        <v>94567.0</v>
      </c>
      <c r="O19" s="221">
        <f t="shared" si="1"/>
        <v>22</v>
      </c>
      <c r="P19" s="187" t="s">
        <v>19</v>
      </c>
      <c r="Q19" s="408" t="s">
        <v>50</v>
      </c>
      <c r="R19" s="723" t="s">
        <v>1236</v>
      </c>
      <c r="S19" s="263"/>
      <c r="T19" s="460"/>
      <c r="U19" s="1006" t="s">
        <v>22</v>
      </c>
      <c r="V19" s="642"/>
      <c r="W19" s="642"/>
      <c r="X19" s="642"/>
      <c r="Y19" s="642"/>
      <c r="Z19" s="642"/>
    </row>
    <row r="20">
      <c r="A20" s="236">
        <v>1506.0</v>
      </c>
      <c r="B20" s="980">
        <v>45954.0</v>
      </c>
      <c r="C20" s="609">
        <v>0.08333333333333333</v>
      </c>
      <c r="D20" s="455">
        <v>0.09930555555555555</v>
      </c>
      <c r="E20" s="478" t="s">
        <v>24</v>
      </c>
      <c r="F20" s="531" t="s">
        <v>3103</v>
      </c>
      <c r="G20" s="531" t="s">
        <v>25</v>
      </c>
      <c r="H20" s="531" t="s">
        <v>1842</v>
      </c>
      <c r="I20" s="531" t="s">
        <v>1708</v>
      </c>
      <c r="J20" s="984">
        <v>45954.0</v>
      </c>
      <c r="K20" s="1062">
        <v>0.2847222222222222</v>
      </c>
      <c r="L20" s="106"/>
      <c r="M20" s="475">
        <v>69161.0</v>
      </c>
      <c r="N20" s="475">
        <v>69214.0</v>
      </c>
      <c r="O20" s="217">
        <f t="shared" si="1"/>
        <v>53</v>
      </c>
      <c r="P20" s="187" t="s">
        <v>19</v>
      </c>
      <c r="Q20" s="416" t="s">
        <v>70</v>
      </c>
      <c r="R20" s="505" t="s">
        <v>2612</v>
      </c>
      <c r="S20" s="223"/>
      <c r="T20" s="179"/>
      <c r="U20" s="1006" t="s">
        <v>22</v>
      </c>
      <c r="V20" s="642"/>
      <c r="W20" s="642"/>
      <c r="X20" s="642"/>
      <c r="Y20" s="642"/>
      <c r="Z20" s="642"/>
    </row>
    <row r="21">
      <c r="A21" s="236">
        <v>1507.0</v>
      </c>
      <c r="B21" s="980">
        <v>45954.0</v>
      </c>
      <c r="C21" s="455">
        <v>0.20833333333333334</v>
      </c>
      <c r="D21" s="1067">
        <v>0.15347222222222223</v>
      </c>
      <c r="E21" s="456" t="s">
        <v>190</v>
      </c>
      <c r="F21" s="475" t="s">
        <v>1796</v>
      </c>
      <c r="G21" s="475" t="s">
        <v>25</v>
      </c>
      <c r="H21" s="475" t="s">
        <v>2126</v>
      </c>
      <c r="I21" s="475" t="s">
        <v>3104</v>
      </c>
      <c r="J21" s="984">
        <v>45954.0</v>
      </c>
      <c r="K21" s="640">
        <v>0.2673611111111111</v>
      </c>
      <c r="L21" s="106"/>
      <c r="M21" s="475">
        <v>75187.0</v>
      </c>
      <c r="N21" s="475">
        <v>75229.0</v>
      </c>
      <c r="O21" s="221">
        <f t="shared" si="1"/>
        <v>42</v>
      </c>
      <c r="P21" s="187" t="s">
        <v>19</v>
      </c>
      <c r="Q21" s="408" t="s">
        <v>70</v>
      </c>
      <c r="R21" s="723" t="s">
        <v>885</v>
      </c>
      <c r="S21" s="263"/>
      <c r="T21" s="460"/>
      <c r="U21" s="1006" t="s">
        <v>22</v>
      </c>
      <c r="V21" s="642"/>
      <c r="W21" s="642"/>
      <c r="X21" s="642"/>
      <c r="Y21" s="642"/>
      <c r="Z21" s="642"/>
    </row>
    <row r="22">
      <c r="A22" s="236">
        <v>1508.0</v>
      </c>
      <c r="B22" s="980">
        <v>45954.0</v>
      </c>
      <c r="C22" s="455">
        <v>0.20833333333333334</v>
      </c>
      <c r="D22" s="455">
        <v>0.14930555555555555</v>
      </c>
      <c r="E22" s="456" t="s">
        <v>190</v>
      </c>
      <c r="F22" s="475" t="s">
        <v>1796</v>
      </c>
      <c r="G22" s="475" t="s">
        <v>25</v>
      </c>
      <c r="H22" s="475" t="s">
        <v>32</v>
      </c>
      <c r="I22" s="475" t="s">
        <v>334</v>
      </c>
      <c r="J22" s="984">
        <v>45954.0</v>
      </c>
      <c r="K22" s="640">
        <v>0.36944444444444446</v>
      </c>
      <c r="L22" s="106"/>
      <c r="M22" s="475">
        <v>76120.0</v>
      </c>
      <c r="N22" s="475">
        <v>76251.0</v>
      </c>
      <c r="O22" s="217">
        <f t="shared" si="1"/>
        <v>131</v>
      </c>
      <c r="P22" s="187" t="s">
        <v>19</v>
      </c>
      <c r="Q22" s="416" t="s">
        <v>50</v>
      </c>
      <c r="R22" s="505" t="s">
        <v>2717</v>
      </c>
      <c r="S22" s="223"/>
      <c r="T22" s="179"/>
      <c r="U22" s="1006" t="s">
        <v>22</v>
      </c>
      <c r="V22" s="642"/>
      <c r="W22" s="642"/>
      <c r="X22" s="642"/>
      <c r="Y22" s="642"/>
      <c r="Z22" s="642"/>
    </row>
    <row r="23">
      <c r="A23" s="236">
        <v>1509.0</v>
      </c>
      <c r="B23" s="980">
        <v>45954.0</v>
      </c>
      <c r="C23" s="455">
        <v>0.20833333333333334</v>
      </c>
      <c r="D23" s="455">
        <v>0.15555555555555556</v>
      </c>
      <c r="E23" s="456" t="s">
        <v>190</v>
      </c>
      <c r="F23" s="192" t="s">
        <v>1796</v>
      </c>
      <c r="G23" s="192" t="s">
        <v>25</v>
      </c>
      <c r="H23" s="192" t="s">
        <v>3105</v>
      </c>
      <c r="I23" s="192" t="s">
        <v>274</v>
      </c>
      <c r="J23" s="984">
        <v>45954.0</v>
      </c>
      <c r="K23" s="209">
        <v>0.27361111111111114</v>
      </c>
      <c r="L23" s="169"/>
      <c r="M23" s="192">
        <v>54704.0</v>
      </c>
      <c r="N23" s="475">
        <v>54747.0</v>
      </c>
      <c r="O23" s="221">
        <f t="shared" si="1"/>
        <v>43</v>
      </c>
      <c r="P23" s="187" t="s">
        <v>19</v>
      </c>
      <c r="Q23" s="408" t="s">
        <v>70</v>
      </c>
      <c r="R23" s="723" t="s">
        <v>2472</v>
      </c>
      <c r="S23" s="263"/>
      <c r="T23" s="460"/>
      <c r="U23" s="1006" t="s">
        <v>22</v>
      </c>
    </row>
    <row r="24">
      <c r="A24" s="236">
        <v>1510.0</v>
      </c>
      <c r="B24" s="980">
        <v>45954.0</v>
      </c>
      <c r="C24" s="455">
        <v>0.375</v>
      </c>
      <c r="D24" s="455">
        <v>0.3638888888888889</v>
      </c>
      <c r="E24" s="456" t="s">
        <v>24</v>
      </c>
      <c r="F24" s="456" t="s">
        <v>159</v>
      </c>
      <c r="G24" s="456" t="s">
        <v>25</v>
      </c>
      <c r="H24" s="456" t="s">
        <v>2126</v>
      </c>
      <c r="I24" s="456" t="s">
        <v>85</v>
      </c>
      <c r="J24" s="1024">
        <v>45954.0</v>
      </c>
      <c r="K24" s="455">
        <v>0.5006944444444444</v>
      </c>
      <c r="M24" s="456">
        <v>75331.0</v>
      </c>
      <c r="N24" s="475">
        <v>75447.0</v>
      </c>
      <c r="O24" s="217">
        <f t="shared" si="1"/>
        <v>116</v>
      </c>
      <c r="P24" s="187" t="s">
        <v>19</v>
      </c>
      <c r="Q24" s="416" t="s">
        <v>50</v>
      </c>
      <c r="R24" s="505" t="s">
        <v>681</v>
      </c>
      <c r="S24" s="223"/>
      <c r="T24" s="179"/>
      <c r="U24" s="1006" t="s">
        <v>22</v>
      </c>
    </row>
    <row r="25">
      <c r="A25" s="236">
        <v>1511.0</v>
      </c>
      <c r="B25" s="980">
        <v>45954.0</v>
      </c>
      <c r="C25" s="455">
        <v>0.4166666666666667</v>
      </c>
      <c r="D25" s="455">
        <v>0.41180555555555554</v>
      </c>
      <c r="E25" s="456" t="s">
        <v>24</v>
      </c>
      <c r="F25" s="456" t="s">
        <v>3106</v>
      </c>
      <c r="G25" s="456" t="s">
        <v>25</v>
      </c>
      <c r="H25" s="456" t="s">
        <v>40</v>
      </c>
      <c r="I25" s="456" t="s">
        <v>3107</v>
      </c>
      <c r="J25" s="1024">
        <v>45954.0</v>
      </c>
      <c r="K25" s="455">
        <v>0.5104166666666666</v>
      </c>
      <c r="M25" s="456">
        <v>54827.0</v>
      </c>
      <c r="N25" s="481">
        <v>54918.0</v>
      </c>
      <c r="O25" s="221">
        <f t="shared" si="1"/>
        <v>91</v>
      </c>
      <c r="P25" s="187" t="s">
        <v>19</v>
      </c>
      <c r="Q25" s="408" t="s">
        <v>50</v>
      </c>
      <c r="R25" s="723" t="s">
        <v>1395</v>
      </c>
      <c r="S25" s="1056"/>
      <c r="T25" s="460"/>
      <c r="U25" s="1006" t="s">
        <v>22</v>
      </c>
    </row>
    <row r="26">
      <c r="A26" s="236">
        <v>1512.0</v>
      </c>
      <c r="B26" s="980">
        <v>45954.0</v>
      </c>
      <c r="C26" s="455">
        <v>0.4166666666666667</v>
      </c>
      <c r="D26" s="455">
        <v>0.3854166666666667</v>
      </c>
      <c r="E26" s="456" t="s">
        <v>24</v>
      </c>
      <c r="F26" s="456" t="s">
        <v>482</v>
      </c>
      <c r="G26" s="456" t="s">
        <v>90</v>
      </c>
      <c r="H26" s="456" t="s">
        <v>422</v>
      </c>
      <c r="I26" s="456" t="s">
        <v>101</v>
      </c>
      <c r="J26" s="980">
        <v>45954.0</v>
      </c>
      <c r="K26" s="455">
        <v>0.5118055555555555</v>
      </c>
      <c r="M26" s="456">
        <v>19443.0</v>
      </c>
      <c r="N26" s="456">
        <v>19455.0</v>
      </c>
      <c r="O26" s="1068">
        <f t="shared" si="1"/>
        <v>12</v>
      </c>
      <c r="P26" s="187" t="s">
        <v>19</v>
      </c>
      <c r="Q26" s="697" t="s">
        <v>50</v>
      </c>
      <c r="R26" s="478" t="s">
        <v>3108</v>
      </c>
      <c r="S26" s="705"/>
      <c r="U26" s="1006" t="s">
        <v>22</v>
      </c>
    </row>
    <row r="27">
      <c r="A27" s="236">
        <v>1513.0</v>
      </c>
      <c r="B27" s="980">
        <v>45954.0</v>
      </c>
      <c r="C27" s="609">
        <v>0.4583333333333333</v>
      </c>
      <c r="D27" s="609">
        <v>0.48541666666666666</v>
      </c>
      <c r="E27" s="478" t="s">
        <v>103</v>
      </c>
      <c r="F27" s="478" t="s">
        <v>3109</v>
      </c>
      <c r="G27" s="478" t="s">
        <v>641</v>
      </c>
      <c r="H27" s="478" t="s">
        <v>3110</v>
      </c>
      <c r="I27" s="478" t="s">
        <v>3111</v>
      </c>
      <c r="J27" s="980">
        <v>45954.0</v>
      </c>
      <c r="K27" s="609">
        <v>0.7944444444444444</v>
      </c>
      <c r="M27" s="456">
        <v>136017.0</v>
      </c>
      <c r="N27" s="456">
        <v>136188.0</v>
      </c>
      <c r="O27" s="1068">
        <f t="shared" si="1"/>
        <v>171</v>
      </c>
      <c r="P27" s="187" t="s">
        <v>19</v>
      </c>
      <c r="Q27" s="697" t="s">
        <v>50</v>
      </c>
      <c r="R27" s="478" t="s">
        <v>3112</v>
      </c>
      <c r="S27" s="611">
        <v>0.61875</v>
      </c>
      <c r="U27" s="1006" t="s">
        <v>22</v>
      </c>
    </row>
    <row r="28">
      <c r="A28" s="236">
        <v>1514.0</v>
      </c>
      <c r="B28" s="980">
        <v>45954.0</v>
      </c>
      <c r="C28" s="609">
        <v>0.5416666666666666</v>
      </c>
      <c r="D28" s="609">
        <v>0.5472222222222223</v>
      </c>
      <c r="E28" s="478" t="s">
        <v>24</v>
      </c>
      <c r="F28" s="478" t="s">
        <v>1872</v>
      </c>
      <c r="G28" s="478" t="s">
        <v>25</v>
      </c>
      <c r="H28" s="478" t="s">
        <v>1842</v>
      </c>
      <c r="I28" s="478" t="s">
        <v>1874</v>
      </c>
      <c r="J28" s="980">
        <v>45954.0</v>
      </c>
      <c r="K28" s="609">
        <v>0.6694444444444444</v>
      </c>
      <c r="M28" s="456">
        <v>69332.0</v>
      </c>
      <c r="N28" s="456">
        <v>69454.0</v>
      </c>
      <c r="O28" s="1068">
        <f t="shared" si="1"/>
        <v>122</v>
      </c>
      <c r="P28" s="187" t="s">
        <v>19</v>
      </c>
      <c r="Q28" s="697" t="s">
        <v>50</v>
      </c>
      <c r="R28" s="478" t="s">
        <v>2956</v>
      </c>
      <c r="S28" s="32"/>
      <c r="U28" s="1006" t="s">
        <v>22</v>
      </c>
    </row>
    <row r="29">
      <c r="A29" s="236">
        <v>1515.0</v>
      </c>
      <c r="B29" s="980">
        <v>45954.0</v>
      </c>
      <c r="C29" s="609">
        <v>0.5833333333333334</v>
      </c>
      <c r="D29" s="609">
        <v>0.5569444444444445</v>
      </c>
      <c r="E29" s="478" t="s">
        <v>24</v>
      </c>
      <c r="F29" s="478" t="s">
        <v>279</v>
      </c>
      <c r="G29" s="478" t="s">
        <v>167</v>
      </c>
      <c r="H29" s="531" t="s">
        <v>2378</v>
      </c>
      <c r="I29" s="478" t="s">
        <v>188</v>
      </c>
      <c r="J29" s="980">
        <v>45954.0</v>
      </c>
      <c r="K29" s="609">
        <v>0.7166666666666667</v>
      </c>
      <c r="M29" s="456">
        <v>87246.0</v>
      </c>
      <c r="N29" s="456">
        <v>87263.0</v>
      </c>
      <c r="O29" s="1068">
        <f t="shared" si="1"/>
        <v>17</v>
      </c>
      <c r="P29" s="187" t="s">
        <v>19</v>
      </c>
      <c r="Q29" s="697" t="s">
        <v>50</v>
      </c>
      <c r="R29" s="49" t="s">
        <v>2999</v>
      </c>
      <c r="S29" s="32"/>
      <c r="U29" s="1006" t="s">
        <v>22</v>
      </c>
    </row>
    <row r="30">
      <c r="A30" s="236">
        <v>1516.0</v>
      </c>
      <c r="B30" s="980">
        <v>45954.0</v>
      </c>
      <c r="C30" s="609">
        <v>0.5319444444444444</v>
      </c>
      <c r="D30" s="609">
        <v>0.5930555555555556</v>
      </c>
      <c r="E30" s="478" t="s">
        <v>3113</v>
      </c>
      <c r="F30" s="478" t="s">
        <v>3114</v>
      </c>
      <c r="G30" s="478" t="s">
        <v>18</v>
      </c>
      <c r="H30" s="1069"/>
      <c r="I30" s="478" t="s">
        <v>3115</v>
      </c>
      <c r="J30" s="980">
        <v>45954.0</v>
      </c>
      <c r="K30" s="1069"/>
      <c r="M30" s="456">
        <v>95479.0</v>
      </c>
      <c r="N30" s="219"/>
      <c r="O30" s="1068">
        <f t="shared" si="1"/>
        <v>-95479</v>
      </c>
      <c r="P30" s="187" t="s">
        <v>1253</v>
      </c>
      <c r="Q30" s="697"/>
      <c r="R30" s="6"/>
      <c r="S30" s="611">
        <v>0.8222222222222222</v>
      </c>
      <c r="U30" s="1006" t="s">
        <v>22</v>
      </c>
    </row>
    <row r="31">
      <c r="A31" s="236">
        <v>1517.0</v>
      </c>
      <c r="B31" s="980">
        <v>45954.0</v>
      </c>
      <c r="C31" s="1069"/>
      <c r="D31" s="609">
        <v>0.6222222222222222</v>
      </c>
      <c r="E31" s="478" t="s">
        <v>24</v>
      </c>
      <c r="F31" s="1070" t="s">
        <v>3116</v>
      </c>
      <c r="G31" s="478" t="s">
        <v>25</v>
      </c>
      <c r="H31" s="478" t="s">
        <v>139</v>
      </c>
      <c r="I31" s="478" t="s">
        <v>3117</v>
      </c>
      <c r="J31" s="980">
        <v>45954.0</v>
      </c>
      <c r="K31" s="609">
        <v>0.7222222222222222</v>
      </c>
      <c r="M31" s="456">
        <v>78841.0</v>
      </c>
      <c r="N31" s="456">
        <v>78880.0</v>
      </c>
      <c r="O31" s="1068">
        <f t="shared" si="1"/>
        <v>39</v>
      </c>
      <c r="P31" s="187" t="s">
        <v>19</v>
      </c>
      <c r="Q31" s="697" t="s">
        <v>50</v>
      </c>
      <c r="R31" s="49" t="s">
        <v>2880</v>
      </c>
      <c r="S31" s="32"/>
      <c r="U31" s="1006" t="s">
        <v>22</v>
      </c>
    </row>
    <row r="32">
      <c r="A32" s="236">
        <v>1518.0</v>
      </c>
      <c r="B32" s="980">
        <v>45954.0</v>
      </c>
      <c r="C32" s="609">
        <v>0.7708333333333334</v>
      </c>
      <c r="D32" s="609">
        <v>0.7798611111111111</v>
      </c>
      <c r="E32" s="478" t="s">
        <v>615</v>
      </c>
      <c r="F32" s="478" t="s">
        <v>1590</v>
      </c>
      <c r="G32" s="478" t="s">
        <v>668</v>
      </c>
      <c r="H32" s="478" t="s">
        <v>3025</v>
      </c>
      <c r="I32" s="478" t="s">
        <v>1879</v>
      </c>
      <c r="J32" s="980">
        <v>45954.0</v>
      </c>
      <c r="K32" s="609">
        <v>0.8465277777777778</v>
      </c>
      <c r="M32" s="456">
        <v>256077.0</v>
      </c>
      <c r="N32" s="456">
        <v>256141.0</v>
      </c>
      <c r="O32" s="1068">
        <f t="shared" si="1"/>
        <v>64</v>
      </c>
      <c r="P32" s="187" t="s">
        <v>19</v>
      </c>
      <c r="Q32" s="697"/>
      <c r="R32" s="480" t="s">
        <v>3027</v>
      </c>
      <c r="S32" s="32"/>
      <c r="U32" s="1006" t="s">
        <v>22</v>
      </c>
    </row>
    <row r="33">
      <c r="A33" s="1057"/>
      <c r="B33" s="980">
        <v>45954.0</v>
      </c>
      <c r="C33" s="1069"/>
      <c r="D33" s="1069"/>
      <c r="E33" s="1069"/>
      <c r="F33" s="1069"/>
      <c r="G33" s="1069"/>
      <c r="H33" s="1069"/>
      <c r="I33" s="1069"/>
      <c r="J33" s="980">
        <v>45954.0</v>
      </c>
      <c r="K33" s="1069"/>
      <c r="M33" s="219"/>
      <c r="N33" s="219"/>
      <c r="O33" s="1068">
        <f t="shared" si="1"/>
        <v>0</v>
      </c>
      <c r="P33" s="187" t="s">
        <v>386</v>
      </c>
      <c r="Q33" s="697"/>
      <c r="R33" s="6"/>
      <c r="S33" s="32"/>
    </row>
    <row r="34">
      <c r="A34" s="1057"/>
      <c r="B34" s="980">
        <v>45954.0</v>
      </c>
      <c r="C34" s="1069"/>
      <c r="D34" s="1069"/>
      <c r="E34" s="1069"/>
      <c r="F34" s="1069"/>
      <c r="G34" s="1069"/>
      <c r="H34" s="1069"/>
      <c r="I34" s="1069"/>
      <c r="J34" s="980">
        <v>45954.0</v>
      </c>
      <c r="K34" s="1069"/>
      <c r="M34" s="219"/>
      <c r="N34" s="219"/>
      <c r="O34" s="1068">
        <f t="shared" si="1"/>
        <v>0</v>
      </c>
      <c r="P34" s="187" t="s">
        <v>386</v>
      </c>
      <c r="Q34" s="697"/>
      <c r="R34" s="6"/>
      <c r="S34" s="32"/>
    </row>
    <row r="35">
      <c r="A35" s="1057"/>
      <c r="B35" s="980">
        <v>45954.0</v>
      </c>
      <c r="C35" s="1069"/>
      <c r="D35" s="1069"/>
      <c r="E35" s="1069"/>
      <c r="F35" s="1069"/>
      <c r="G35" s="1069"/>
      <c r="H35" s="1069"/>
      <c r="I35" s="1069"/>
      <c r="J35" s="980">
        <v>45954.0</v>
      </c>
      <c r="K35" s="1069"/>
      <c r="M35" s="6"/>
      <c r="N35" s="6"/>
      <c r="O35" s="6"/>
      <c r="P35" s="187" t="s">
        <v>386</v>
      </c>
      <c r="Q35" s="697"/>
      <c r="R35" s="6"/>
      <c r="S35" s="32"/>
    </row>
    <row r="36">
      <c r="S36" s="83"/>
    </row>
    <row r="37">
      <c r="S37" s="83"/>
    </row>
    <row r="38">
      <c r="S38" s="83"/>
    </row>
    <row r="39">
      <c r="S39" s="83"/>
    </row>
    <row r="40">
      <c r="S40" s="83"/>
    </row>
    <row r="41">
      <c r="S41" s="83"/>
    </row>
    <row r="42">
      <c r="S42" s="83"/>
    </row>
    <row r="43">
      <c r="S43" s="83"/>
    </row>
    <row r="44">
      <c r="S44" s="83"/>
    </row>
    <row r="45">
      <c r="S45" s="83"/>
    </row>
    <row r="46">
      <c r="S46" s="83"/>
    </row>
    <row r="47">
      <c r="S47" s="83"/>
    </row>
    <row r="48">
      <c r="S48" s="83"/>
    </row>
    <row r="49">
      <c r="S49" s="83"/>
    </row>
    <row r="50">
      <c r="S50" s="83"/>
    </row>
    <row r="51">
      <c r="S51" s="83"/>
    </row>
    <row r="52">
      <c r="S52" s="83"/>
    </row>
    <row r="53">
      <c r="S53" s="83"/>
    </row>
    <row r="54">
      <c r="S54" s="83"/>
    </row>
    <row r="55">
      <c r="S55" s="83"/>
    </row>
    <row r="56">
      <c r="S56" s="83"/>
    </row>
    <row r="57">
      <c r="S57" s="83"/>
    </row>
    <row r="58">
      <c r="S58" s="83"/>
    </row>
    <row r="59">
      <c r="S59" s="83"/>
    </row>
    <row r="60">
      <c r="S60" s="83"/>
    </row>
    <row r="61">
      <c r="S61" s="83"/>
    </row>
    <row r="62">
      <c r="S62" s="83"/>
    </row>
    <row r="63">
      <c r="S63" s="83"/>
    </row>
    <row r="64">
      <c r="S64" s="83"/>
    </row>
    <row r="65">
      <c r="S65" s="83"/>
    </row>
    <row r="66">
      <c r="S66" s="83"/>
    </row>
    <row r="67">
      <c r="S67" s="83"/>
    </row>
    <row r="68">
      <c r="S68" s="83"/>
    </row>
    <row r="69">
      <c r="S69" s="83"/>
    </row>
    <row r="70">
      <c r="S70" s="83"/>
    </row>
    <row r="71">
      <c r="S71" s="83"/>
    </row>
    <row r="72">
      <c r="S72" s="83"/>
    </row>
    <row r="73">
      <c r="S73" s="83"/>
    </row>
    <row r="74">
      <c r="S74" s="83"/>
    </row>
    <row r="75">
      <c r="S75" s="83"/>
    </row>
    <row r="76">
      <c r="S76" s="83"/>
    </row>
    <row r="77">
      <c r="S77" s="83"/>
    </row>
    <row r="78">
      <c r="S78" s="83"/>
    </row>
    <row r="79">
      <c r="S79" s="83"/>
    </row>
    <row r="80">
      <c r="S80" s="83"/>
    </row>
    <row r="81">
      <c r="S81" s="83"/>
    </row>
    <row r="82">
      <c r="S82" s="83"/>
    </row>
    <row r="83">
      <c r="S83" s="83"/>
    </row>
    <row r="84">
      <c r="S84" s="83"/>
    </row>
    <row r="85">
      <c r="S85" s="83"/>
    </row>
    <row r="86">
      <c r="S86" s="83"/>
    </row>
    <row r="87">
      <c r="S87" s="83"/>
    </row>
    <row r="88">
      <c r="S88" s="83"/>
    </row>
    <row r="89">
      <c r="S89" s="83"/>
    </row>
    <row r="90">
      <c r="S90" s="83"/>
    </row>
    <row r="91">
      <c r="S91" s="83"/>
    </row>
    <row r="92">
      <c r="S92" s="83"/>
    </row>
    <row r="93">
      <c r="S93" s="83"/>
    </row>
    <row r="94">
      <c r="S94" s="83"/>
    </row>
    <row r="95">
      <c r="S95" s="83"/>
    </row>
    <row r="96">
      <c r="S96" s="83"/>
    </row>
    <row r="97">
      <c r="S97" s="83"/>
    </row>
    <row r="98">
      <c r="S98" s="83"/>
    </row>
    <row r="99">
      <c r="S99" s="83"/>
    </row>
    <row r="100">
      <c r="S100" s="83"/>
    </row>
    <row r="101">
      <c r="S101" s="83"/>
    </row>
    <row r="102">
      <c r="S102" s="83"/>
    </row>
    <row r="103">
      <c r="S103" s="83"/>
    </row>
    <row r="104">
      <c r="S104" s="83"/>
    </row>
    <row r="105">
      <c r="S105" s="83"/>
    </row>
    <row r="106">
      <c r="S106" s="83"/>
    </row>
    <row r="107">
      <c r="S107" s="83"/>
    </row>
    <row r="108">
      <c r="S108" s="83"/>
    </row>
    <row r="109">
      <c r="S109" s="83"/>
    </row>
    <row r="110">
      <c r="S110" s="83"/>
    </row>
    <row r="111">
      <c r="S111" s="83"/>
    </row>
    <row r="112">
      <c r="S112" s="83"/>
    </row>
    <row r="113">
      <c r="S113" s="83"/>
    </row>
    <row r="114">
      <c r="S114" s="83"/>
    </row>
    <row r="115">
      <c r="S115" s="83"/>
    </row>
    <row r="116">
      <c r="S116" s="83"/>
    </row>
    <row r="117">
      <c r="S117" s="83"/>
    </row>
    <row r="118">
      <c r="S118" s="83"/>
    </row>
    <row r="119">
      <c r="S119" s="83"/>
    </row>
    <row r="120">
      <c r="S120" s="83"/>
    </row>
    <row r="121">
      <c r="S121" s="83"/>
    </row>
    <row r="122">
      <c r="S122" s="83"/>
    </row>
    <row r="123">
      <c r="S123" s="83"/>
    </row>
    <row r="124">
      <c r="S124" s="83"/>
    </row>
    <row r="125">
      <c r="S125" s="83"/>
    </row>
    <row r="126">
      <c r="S126" s="83"/>
    </row>
    <row r="127">
      <c r="S127" s="83"/>
    </row>
    <row r="128">
      <c r="S128" s="83"/>
    </row>
    <row r="129">
      <c r="S129" s="83"/>
    </row>
    <row r="130">
      <c r="S130" s="83"/>
    </row>
    <row r="131">
      <c r="S131" s="83"/>
    </row>
    <row r="132">
      <c r="S132" s="83"/>
    </row>
    <row r="133">
      <c r="S133" s="83"/>
    </row>
    <row r="134">
      <c r="S134" s="83"/>
    </row>
    <row r="135">
      <c r="S135" s="83"/>
    </row>
    <row r="136">
      <c r="S136" s="83"/>
    </row>
    <row r="137">
      <c r="S137" s="83"/>
    </row>
    <row r="138">
      <c r="S138" s="83"/>
    </row>
    <row r="139">
      <c r="S139" s="83"/>
    </row>
    <row r="140">
      <c r="S140" s="83"/>
    </row>
    <row r="141">
      <c r="S141" s="83"/>
    </row>
    <row r="142">
      <c r="S142" s="83"/>
    </row>
    <row r="143">
      <c r="S143" s="83"/>
    </row>
    <row r="144">
      <c r="S144" s="83"/>
    </row>
    <row r="145">
      <c r="S145" s="83"/>
    </row>
    <row r="146">
      <c r="S146" s="83"/>
    </row>
    <row r="147">
      <c r="S147" s="83"/>
    </row>
    <row r="148">
      <c r="S148" s="83"/>
    </row>
    <row r="149">
      <c r="S149" s="83"/>
    </row>
    <row r="150">
      <c r="S150" s="83"/>
    </row>
    <row r="151">
      <c r="S151" s="83"/>
    </row>
    <row r="152">
      <c r="S152" s="83"/>
    </row>
    <row r="153">
      <c r="S153" s="83"/>
    </row>
    <row r="154">
      <c r="S154" s="83"/>
    </row>
    <row r="155">
      <c r="S155" s="83"/>
    </row>
    <row r="156">
      <c r="S156" s="83"/>
    </row>
    <row r="157">
      <c r="S157" s="83"/>
    </row>
    <row r="158">
      <c r="S158" s="83"/>
    </row>
    <row r="159">
      <c r="S159" s="83"/>
    </row>
    <row r="160">
      <c r="S160" s="83"/>
    </row>
    <row r="161">
      <c r="S161" s="83"/>
    </row>
    <row r="162">
      <c r="S162" s="83"/>
    </row>
    <row r="163">
      <c r="S163" s="83"/>
    </row>
    <row r="164">
      <c r="S164" s="83"/>
    </row>
    <row r="165">
      <c r="S165" s="83"/>
    </row>
    <row r="166">
      <c r="S166" s="83"/>
    </row>
    <row r="167">
      <c r="S167" s="83"/>
    </row>
    <row r="168">
      <c r="S168" s="83"/>
    </row>
    <row r="169">
      <c r="S169" s="83"/>
    </row>
    <row r="170">
      <c r="S170" s="83"/>
    </row>
    <row r="171">
      <c r="S171" s="83"/>
    </row>
    <row r="172">
      <c r="S172" s="83"/>
    </row>
    <row r="173">
      <c r="S173" s="83"/>
    </row>
    <row r="174">
      <c r="S174" s="83"/>
    </row>
    <row r="175">
      <c r="S175" s="83"/>
    </row>
    <row r="176">
      <c r="S176" s="83"/>
    </row>
    <row r="177">
      <c r="S177" s="83"/>
    </row>
    <row r="178">
      <c r="S178" s="83"/>
    </row>
    <row r="179">
      <c r="S179" s="83"/>
    </row>
    <row r="180">
      <c r="S180" s="83"/>
    </row>
    <row r="181">
      <c r="S181" s="83"/>
    </row>
    <row r="182">
      <c r="S182" s="83"/>
    </row>
    <row r="183">
      <c r="S183" s="83"/>
    </row>
    <row r="184">
      <c r="S184" s="83"/>
    </row>
    <row r="185">
      <c r="S185" s="83"/>
    </row>
    <row r="186">
      <c r="S186" s="83"/>
    </row>
    <row r="187">
      <c r="S187" s="83"/>
    </row>
    <row r="188">
      <c r="S188" s="83"/>
    </row>
    <row r="189">
      <c r="S189" s="83"/>
    </row>
    <row r="190">
      <c r="S190" s="83"/>
    </row>
    <row r="191">
      <c r="S191" s="83"/>
    </row>
    <row r="192">
      <c r="S192" s="83"/>
    </row>
    <row r="193">
      <c r="S193" s="83"/>
    </row>
    <row r="194">
      <c r="S194" s="83"/>
    </row>
    <row r="195">
      <c r="S195" s="83"/>
    </row>
    <row r="196">
      <c r="S196" s="83"/>
    </row>
    <row r="197">
      <c r="S197" s="83"/>
    </row>
    <row r="198">
      <c r="S198" s="83"/>
    </row>
    <row r="199">
      <c r="S199" s="83"/>
    </row>
    <row r="200">
      <c r="S200" s="83"/>
    </row>
    <row r="201">
      <c r="S201" s="83"/>
    </row>
    <row r="202">
      <c r="S202" s="83"/>
    </row>
    <row r="203">
      <c r="S203" s="83"/>
    </row>
    <row r="204">
      <c r="S204" s="83"/>
    </row>
    <row r="205">
      <c r="S205" s="83"/>
    </row>
    <row r="206">
      <c r="S206" s="83"/>
    </row>
    <row r="207">
      <c r="S207" s="83"/>
    </row>
    <row r="208">
      <c r="S208" s="83"/>
    </row>
    <row r="209">
      <c r="S209" s="83"/>
    </row>
    <row r="210">
      <c r="S210" s="83"/>
    </row>
    <row r="211">
      <c r="S211" s="83"/>
    </row>
    <row r="212">
      <c r="S212" s="83"/>
    </row>
    <row r="213">
      <c r="S213" s="83"/>
    </row>
    <row r="214">
      <c r="S214" s="83"/>
    </row>
    <row r="215">
      <c r="S215" s="83"/>
    </row>
    <row r="216">
      <c r="S216" s="83"/>
    </row>
    <row r="217">
      <c r="S217" s="83"/>
    </row>
    <row r="218">
      <c r="S218" s="83"/>
    </row>
    <row r="219">
      <c r="S219" s="83"/>
    </row>
    <row r="220">
      <c r="S220" s="83"/>
    </row>
    <row r="221">
      <c r="S221" s="83"/>
    </row>
    <row r="222">
      <c r="S222" s="83"/>
    </row>
    <row r="223">
      <c r="S223" s="83"/>
    </row>
    <row r="224">
      <c r="S224" s="83"/>
    </row>
    <row r="225">
      <c r="S225" s="83"/>
    </row>
    <row r="226">
      <c r="S226" s="83"/>
    </row>
    <row r="227">
      <c r="S227" s="83"/>
    </row>
    <row r="228">
      <c r="S228" s="83"/>
    </row>
    <row r="229">
      <c r="S229" s="83"/>
    </row>
    <row r="230">
      <c r="S230" s="83"/>
    </row>
    <row r="231">
      <c r="S231" s="83"/>
    </row>
    <row r="232">
      <c r="S232" s="83"/>
    </row>
    <row r="233">
      <c r="S233" s="83"/>
    </row>
    <row r="234">
      <c r="S234" s="83"/>
    </row>
    <row r="235">
      <c r="S235" s="83"/>
    </row>
    <row r="236">
      <c r="S236" s="83"/>
    </row>
    <row r="237">
      <c r="S237" s="83"/>
    </row>
    <row r="238">
      <c r="S238" s="83"/>
    </row>
    <row r="239">
      <c r="S239" s="83"/>
    </row>
    <row r="240">
      <c r="S240" s="83"/>
    </row>
    <row r="241">
      <c r="S241" s="83"/>
    </row>
    <row r="242">
      <c r="S242" s="83"/>
    </row>
    <row r="243">
      <c r="S243" s="83"/>
    </row>
    <row r="244">
      <c r="S244" s="83"/>
    </row>
    <row r="245">
      <c r="S245" s="83"/>
    </row>
    <row r="246">
      <c r="S246" s="83"/>
    </row>
    <row r="247">
      <c r="S247" s="83"/>
    </row>
    <row r="248">
      <c r="S248" s="83"/>
    </row>
    <row r="249">
      <c r="S249" s="83"/>
    </row>
    <row r="250">
      <c r="S250" s="83"/>
    </row>
    <row r="251">
      <c r="S251" s="83"/>
    </row>
    <row r="252">
      <c r="S252" s="83"/>
    </row>
    <row r="253">
      <c r="S253" s="83"/>
    </row>
    <row r="254">
      <c r="S254" s="83"/>
    </row>
    <row r="255">
      <c r="S255" s="83"/>
    </row>
    <row r="256">
      <c r="S256" s="83"/>
    </row>
    <row r="257">
      <c r="S257" s="83"/>
    </row>
    <row r="258">
      <c r="S258" s="83"/>
    </row>
    <row r="259">
      <c r="S259" s="83"/>
    </row>
    <row r="260">
      <c r="S260" s="83"/>
    </row>
    <row r="261">
      <c r="S261" s="83"/>
    </row>
    <row r="262">
      <c r="S262" s="83"/>
    </row>
    <row r="263">
      <c r="S263" s="83"/>
    </row>
    <row r="264">
      <c r="S264" s="83"/>
    </row>
    <row r="265">
      <c r="S265" s="83"/>
    </row>
    <row r="266">
      <c r="S266" s="83"/>
    </row>
    <row r="267">
      <c r="S267" s="83"/>
    </row>
    <row r="268">
      <c r="S268" s="83"/>
    </row>
    <row r="269">
      <c r="S269" s="83"/>
    </row>
    <row r="270">
      <c r="S270" s="83"/>
    </row>
    <row r="271">
      <c r="S271" s="83"/>
    </row>
    <row r="272">
      <c r="S272" s="83"/>
    </row>
    <row r="273">
      <c r="S273" s="83"/>
    </row>
    <row r="274">
      <c r="S274" s="83"/>
    </row>
    <row r="275">
      <c r="S275" s="83"/>
    </row>
    <row r="276">
      <c r="S276" s="83"/>
    </row>
    <row r="277">
      <c r="S277" s="83"/>
    </row>
    <row r="278">
      <c r="S278" s="83"/>
    </row>
    <row r="279">
      <c r="S279" s="83"/>
    </row>
    <row r="280">
      <c r="S280" s="83"/>
    </row>
    <row r="281">
      <c r="S281" s="83"/>
    </row>
    <row r="282">
      <c r="S282" s="83"/>
    </row>
    <row r="283">
      <c r="S283" s="83"/>
    </row>
    <row r="284">
      <c r="S284" s="83"/>
    </row>
    <row r="285">
      <c r="S285" s="83"/>
    </row>
    <row r="286">
      <c r="S286" s="83"/>
    </row>
    <row r="287">
      <c r="S287" s="83"/>
    </row>
    <row r="288">
      <c r="S288" s="83"/>
    </row>
    <row r="289">
      <c r="S289" s="83"/>
    </row>
    <row r="290">
      <c r="S290" s="83"/>
    </row>
    <row r="291">
      <c r="S291" s="83"/>
    </row>
    <row r="292">
      <c r="S292" s="83"/>
    </row>
    <row r="293">
      <c r="S293" s="83"/>
    </row>
    <row r="294">
      <c r="S294" s="83"/>
    </row>
    <row r="295">
      <c r="S295" s="83"/>
    </row>
    <row r="296">
      <c r="S296" s="83"/>
    </row>
    <row r="297">
      <c r="S297" s="83"/>
    </row>
    <row r="298">
      <c r="S298" s="83"/>
    </row>
    <row r="299">
      <c r="S299" s="83"/>
    </row>
    <row r="300">
      <c r="S300" s="83"/>
    </row>
    <row r="301">
      <c r="S301" s="83"/>
    </row>
    <row r="302">
      <c r="S302" s="83"/>
    </row>
    <row r="303">
      <c r="S303" s="83"/>
    </row>
    <row r="304">
      <c r="S304" s="83"/>
    </row>
    <row r="305">
      <c r="S305" s="83"/>
    </row>
    <row r="306">
      <c r="S306" s="83"/>
    </row>
    <row r="307">
      <c r="S307" s="83"/>
    </row>
    <row r="308">
      <c r="S308" s="83"/>
    </row>
    <row r="309">
      <c r="S309" s="83"/>
    </row>
    <row r="310">
      <c r="S310" s="83"/>
    </row>
    <row r="311">
      <c r="S311" s="83"/>
    </row>
    <row r="312">
      <c r="S312" s="83"/>
    </row>
    <row r="313">
      <c r="S313" s="83"/>
    </row>
    <row r="314">
      <c r="S314" s="83"/>
    </row>
    <row r="315">
      <c r="S315" s="83"/>
    </row>
    <row r="316">
      <c r="S316" s="83"/>
    </row>
    <row r="317">
      <c r="S317" s="83"/>
    </row>
    <row r="318">
      <c r="S318" s="83"/>
    </row>
    <row r="319">
      <c r="S319" s="83"/>
    </row>
    <row r="320">
      <c r="S320" s="83"/>
    </row>
    <row r="321">
      <c r="S321" s="83"/>
    </row>
    <row r="322">
      <c r="S322" s="83"/>
    </row>
    <row r="323">
      <c r="S323" s="83"/>
    </row>
    <row r="324">
      <c r="S324" s="83"/>
    </row>
    <row r="325">
      <c r="S325" s="83"/>
    </row>
    <row r="326">
      <c r="S326" s="83"/>
    </row>
    <row r="327">
      <c r="S327" s="83"/>
    </row>
    <row r="328">
      <c r="S328" s="83"/>
    </row>
    <row r="329">
      <c r="S329" s="83"/>
    </row>
    <row r="330">
      <c r="S330" s="83"/>
    </row>
    <row r="331">
      <c r="S331" s="83"/>
    </row>
    <row r="332">
      <c r="S332" s="83"/>
    </row>
    <row r="333">
      <c r="S333" s="83"/>
    </row>
    <row r="334">
      <c r="S334" s="83"/>
    </row>
    <row r="335">
      <c r="S335" s="83"/>
    </row>
    <row r="336">
      <c r="S336" s="83"/>
    </row>
    <row r="337">
      <c r="S337" s="83"/>
    </row>
    <row r="338">
      <c r="S338" s="83"/>
    </row>
    <row r="339">
      <c r="S339" s="83"/>
    </row>
    <row r="340">
      <c r="S340" s="83"/>
    </row>
    <row r="341">
      <c r="S341" s="83"/>
    </row>
    <row r="342">
      <c r="S342" s="83"/>
    </row>
    <row r="343">
      <c r="S343" s="83"/>
    </row>
    <row r="344">
      <c r="S344" s="83"/>
    </row>
    <row r="345">
      <c r="S345" s="83"/>
    </row>
    <row r="346">
      <c r="S346" s="83"/>
    </row>
    <row r="347">
      <c r="S347" s="83"/>
    </row>
    <row r="348">
      <c r="S348" s="83"/>
    </row>
    <row r="349">
      <c r="S349" s="83"/>
    </row>
    <row r="350">
      <c r="S350" s="83"/>
    </row>
    <row r="351">
      <c r="S351" s="83"/>
    </row>
    <row r="352">
      <c r="S352" s="83"/>
    </row>
    <row r="353">
      <c r="S353" s="83"/>
    </row>
    <row r="354">
      <c r="S354" s="83"/>
    </row>
    <row r="355">
      <c r="S355" s="83"/>
    </row>
    <row r="356">
      <c r="S356" s="83"/>
    </row>
    <row r="357">
      <c r="S357" s="83"/>
    </row>
    <row r="358">
      <c r="S358" s="83"/>
    </row>
    <row r="359">
      <c r="S359" s="83"/>
    </row>
    <row r="360">
      <c r="S360" s="83"/>
    </row>
    <row r="361">
      <c r="S361" s="83"/>
    </row>
    <row r="362">
      <c r="S362" s="83"/>
    </row>
    <row r="363">
      <c r="S363" s="83"/>
    </row>
    <row r="364">
      <c r="S364" s="83"/>
    </row>
    <row r="365">
      <c r="S365" s="83"/>
    </row>
    <row r="366">
      <c r="S366" s="83"/>
    </row>
    <row r="367">
      <c r="S367" s="83"/>
    </row>
    <row r="368">
      <c r="S368" s="83"/>
    </row>
    <row r="369">
      <c r="S369" s="83"/>
    </row>
    <row r="370">
      <c r="S370" s="83"/>
    </row>
    <row r="371">
      <c r="S371" s="83"/>
    </row>
    <row r="372">
      <c r="S372" s="83"/>
    </row>
    <row r="373">
      <c r="S373" s="83"/>
    </row>
    <row r="374">
      <c r="S374" s="83"/>
    </row>
    <row r="375">
      <c r="S375" s="83"/>
    </row>
    <row r="376">
      <c r="S376" s="83"/>
    </row>
    <row r="377">
      <c r="S377" s="83"/>
    </row>
    <row r="378">
      <c r="S378" s="83"/>
    </row>
    <row r="379">
      <c r="S379" s="83"/>
    </row>
    <row r="380">
      <c r="S380" s="83"/>
    </row>
    <row r="381">
      <c r="S381" s="83"/>
    </row>
    <row r="382">
      <c r="S382" s="83"/>
    </row>
    <row r="383">
      <c r="S383" s="83"/>
    </row>
    <row r="384">
      <c r="S384" s="83"/>
    </row>
    <row r="385">
      <c r="S385" s="83"/>
    </row>
    <row r="386">
      <c r="S386" s="83"/>
    </row>
    <row r="387">
      <c r="S387" s="83"/>
    </row>
    <row r="388">
      <c r="S388" s="83"/>
    </row>
    <row r="389">
      <c r="S389" s="83"/>
    </row>
    <row r="390">
      <c r="S390" s="83"/>
    </row>
    <row r="391">
      <c r="S391" s="83"/>
    </row>
    <row r="392">
      <c r="S392" s="83"/>
    </row>
    <row r="393">
      <c r="S393" s="83"/>
    </row>
    <row r="394">
      <c r="S394" s="83"/>
    </row>
    <row r="395">
      <c r="S395" s="83"/>
    </row>
    <row r="396">
      <c r="S396" s="83"/>
    </row>
    <row r="397">
      <c r="S397" s="83"/>
    </row>
    <row r="398">
      <c r="S398" s="83"/>
    </row>
    <row r="399">
      <c r="S399" s="83"/>
    </row>
    <row r="400">
      <c r="S400" s="83"/>
    </row>
    <row r="401">
      <c r="S401" s="83"/>
    </row>
    <row r="402">
      <c r="S402" s="83"/>
    </row>
    <row r="403">
      <c r="S403" s="83"/>
    </row>
    <row r="404">
      <c r="S404" s="83"/>
    </row>
    <row r="405">
      <c r="S405" s="83"/>
    </row>
    <row r="406">
      <c r="S406" s="83"/>
    </row>
    <row r="407">
      <c r="S407" s="83"/>
    </row>
    <row r="408">
      <c r="S408" s="83"/>
    </row>
    <row r="409">
      <c r="S409" s="83"/>
    </row>
    <row r="410">
      <c r="S410" s="83"/>
    </row>
    <row r="411">
      <c r="S411" s="83"/>
    </row>
    <row r="412">
      <c r="S412" s="83"/>
    </row>
    <row r="413">
      <c r="S413" s="83"/>
    </row>
    <row r="414">
      <c r="S414" s="83"/>
    </row>
    <row r="415">
      <c r="S415" s="83"/>
    </row>
    <row r="416">
      <c r="S416" s="83"/>
    </row>
    <row r="417">
      <c r="S417" s="83"/>
    </row>
    <row r="418">
      <c r="S418" s="83"/>
    </row>
    <row r="419">
      <c r="S419" s="83"/>
    </row>
    <row r="420">
      <c r="S420" s="83"/>
    </row>
    <row r="421">
      <c r="S421" s="83"/>
    </row>
    <row r="422">
      <c r="S422" s="83"/>
    </row>
    <row r="423">
      <c r="S423" s="83"/>
    </row>
    <row r="424">
      <c r="S424" s="83"/>
    </row>
    <row r="425">
      <c r="S425" s="83"/>
    </row>
    <row r="426">
      <c r="S426" s="83"/>
    </row>
    <row r="427">
      <c r="S427" s="83"/>
    </row>
    <row r="428">
      <c r="S428" s="83"/>
    </row>
    <row r="429">
      <c r="S429" s="83"/>
    </row>
    <row r="430">
      <c r="S430" s="83"/>
    </row>
    <row r="431">
      <c r="S431" s="83"/>
    </row>
    <row r="432">
      <c r="S432" s="83"/>
    </row>
    <row r="433">
      <c r="S433" s="83"/>
    </row>
    <row r="434">
      <c r="S434" s="83"/>
    </row>
    <row r="435">
      <c r="S435" s="83"/>
    </row>
    <row r="436">
      <c r="S436" s="83"/>
    </row>
    <row r="437">
      <c r="S437" s="83"/>
    </row>
    <row r="438">
      <c r="S438" s="83"/>
    </row>
    <row r="439">
      <c r="S439" s="83"/>
    </row>
    <row r="440">
      <c r="S440" s="83"/>
    </row>
    <row r="441">
      <c r="S441" s="83"/>
    </row>
    <row r="442">
      <c r="S442" s="83"/>
    </row>
    <row r="443">
      <c r="S443" s="83"/>
    </row>
    <row r="444">
      <c r="S444" s="83"/>
    </row>
    <row r="445">
      <c r="S445" s="83"/>
    </row>
    <row r="446">
      <c r="S446" s="83"/>
    </row>
    <row r="447">
      <c r="S447" s="83"/>
    </row>
    <row r="448">
      <c r="S448" s="83"/>
    </row>
    <row r="449">
      <c r="S449" s="83"/>
    </row>
    <row r="450">
      <c r="S450" s="83"/>
    </row>
    <row r="451">
      <c r="S451" s="83"/>
    </row>
    <row r="452">
      <c r="S452" s="83"/>
    </row>
    <row r="453">
      <c r="S453" s="83"/>
    </row>
    <row r="454">
      <c r="S454" s="83"/>
    </row>
    <row r="455">
      <c r="S455" s="83"/>
    </row>
    <row r="456">
      <c r="S456" s="83"/>
    </row>
    <row r="457">
      <c r="S457" s="83"/>
    </row>
    <row r="458">
      <c r="S458" s="83"/>
    </row>
    <row r="459">
      <c r="S459" s="83"/>
    </row>
    <row r="460">
      <c r="S460" s="83"/>
    </row>
    <row r="461">
      <c r="S461" s="83"/>
    </row>
    <row r="462">
      <c r="S462" s="83"/>
    </row>
    <row r="463">
      <c r="S463" s="83"/>
    </row>
    <row r="464">
      <c r="S464" s="83"/>
    </row>
    <row r="465">
      <c r="S465" s="83"/>
    </row>
    <row r="466">
      <c r="S466" s="83"/>
    </row>
    <row r="467">
      <c r="S467" s="83"/>
    </row>
    <row r="468">
      <c r="S468" s="83"/>
    </row>
    <row r="469">
      <c r="S469" s="83"/>
    </row>
    <row r="470">
      <c r="S470" s="83"/>
    </row>
    <row r="471">
      <c r="S471" s="83"/>
    </row>
    <row r="472">
      <c r="S472" s="83"/>
    </row>
    <row r="473">
      <c r="S473" s="83"/>
    </row>
    <row r="474">
      <c r="S474" s="83"/>
    </row>
    <row r="475">
      <c r="S475" s="83"/>
    </row>
    <row r="476">
      <c r="S476" s="83"/>
    </row>
    <row r="477">
      <c r="S477" s="83"/>
    </row>
    <row r="478">
      <c r="S478" s="83"/>
    </row>
    <row r="479">
      <c r="S479" s="83"/>
    </row>
    <row r="480">
      <c r="S480" s="83"/>
    </row>
    <row r="481">
      <c r="S481" s="83"/>
    </row>
    <row r="482">
      <c r="S482" s="83"/>
    </row>
    <row r="483">
      <c r="S483" s="83"/>
    </row>
    <row r="484">
      <c r="S484" s="83"/>
    </row>
    <row r="485">
      <c r="S485" s="83"/>
    </row>
    <row r="486">
      <c r="S486" s="83"/>
    </row>
    <row r="487">
      <c r="S487" s="83"/>
    </row>
    <row r="488">
      <c r="S488" s="83"/>
    </row>
    <row r="489">
      <c r="S489" s="83"/>
    </row>
    <row r="490">
      <c r="S490" s="83"/>
    </row>
    <row r="491">
      <c r="S491" s="83"/>
    </row>
    <row r="492">
      <c r="S492" s="83"/>
    </row>
    <row r="493">
      <c r="S493" s="83"/>
    </row>
    <row r="494">
      <c r="S494" s="83"/>
    </row>
    <row r="495">
      <c r="S495" s="83"/>
    </row>
    <row r="496">
      <c r="S496" s="83"/>
    </row>
    <row r="497">
      <c r="S497" s="83"/>
    </row>
    <row r="498">
      <c r="S498" s="83"/>
    </row>
    <row r="499">
      <c r="S499" s="83"/>
    </row>
    <row r="500">
      <c r="S500" s="83"/>
    </row>
    <row r="501">
      <c r="S501" s="83"/>
    </row>
    <row r="502">
      <c r="S502" s="83"/>
    </row>
    <row r="503">
      <c r="S503" s="83"/>
    </row>
    <row r="504">
      <c r="S504" s="83"/>
    </row>
    <row r="505">
      <c r="S505" s="83"/>
    </row>
    <row r="506">
      <c r="S506" s="83"/>
    </row>
    <row r="507">
      <c r="S507" s="83"/>
    </row>
    <row r="508">
      <c r="S508" s="83"/>
    </row>
    <row r="509">
      <c r="S509" s="83"/>
    </row>
    <row r="510">
      <c r="S510" s="83"/>
    </row>
    <row r="511">
      <c r="S511" s="83"/>
    </row>
    <row r="512">
      <c r="S512" s="83"/>
    </row>
    <row r="513">
      <c r="S513" s="83"/>
    </row>
    <row r="514">
      <c r="S514" s="83"/>
    </row>
    <row r="515">
      <c r="S515" s="83"/>
    </row>
    <row r="516">
      <c r="S516" s="83"/>
    </row>
    <row r="517">
      <c r="S517" s="83"/>
    </row>
    <row r="518">
      <c r="S518" s="83"/>
    </row>
    <row r="519">
      <c r="S519" s="83"/>
    </row>
    <row r="520">
      <c r="S520" s="83"/>
    </row>
    <row r="521">
      <c r="S521" s="83"/>
    </row>
    <row r="522">
      <c r="S522" s="83"/>
    </row>
    <row r="523">
      <c r="S523" s="83"/>
    </row>
    <row r="524">
      <c r="S524" s="83"/>
    </row>
    <row r="525">
      <c r="S525" s="83"/>
    </row>
    <row r="526">
      <c r="S526" s="83"/>
    </row>
    <row r="527">
      <c r="S527" s="83"/>
    </row>
    <row r="528">
      <c r="S528" s="83"/>
    </row>
    <row r="529">
      <c r="S529" s="83"/>
    </row>
    <row r="530">
      <c r="S530" s="83"/>
    </row>
    <row r="531">
      <c r="S531" s="83"/>
    </row>
    <row r="532">
      <c r="S532" s="83"/>
    </row>
    <row r="533">
      <c r="S533" s="83"/>
    </row>
    <row r="534">
      <c r="S534" s="83"/>
    </row>
    <row r="535">
      <c r="S535" s="83"/>
    </row>
    <row r="536">
      <c r="S536" s="83"/>
    </row>
    <row r="537">
      <c r="S537" s="83"/>
    </row>
    <row r="538">
      <c r="S538" s="83"/>
    </row>
    <row r="539">
      <c r="S539" s="83"/>
    </row>
    <row r="540">
      <c r="S540" s="83"/>
    </row>
    <row r="541">
      <c r="S541" s="83"/>
    </row>
    <row r="542">
      <c r="S542" s="83"/>
    </row>
    <row r="543">
      <c r="S543" s="83"/>
    </row>
    <row r="544">
      <c r="S544" s="83"/>
    </row>
    <row r="545">
      <c r="S545" s="83"/>
    </row>
    <row r="546">
      <c r="S546" s="83"/>
    </row>
    <row r="547">
      <c r="S547" s="83"/>
    </row>
    <row r="548">
      <c r="S548" s="83"/>
    </row>
    <row r="549">
      <c r="S549" s="83"/>
    </row>
    <row r="550">
      <c r="S550" s="83"/>
    </row>
    <row r="551">
      <c r="S551" s="83"/>
    </row>
    <row r="552">
      <c r="S552" s="83"/>
    </row>
    <row r="553">
      <c r="S553" s="83"/>
    </row>
    <row r="554">
      <c r="S554" s="83"/>
    </row>
    <row r="555">
      <c r="S555" s="83"/>
    </row>
    <row r="556">
      <c r="S556" s="83"/>
    </row>
    <row r="557">
      <c r="S557" s="83"/>
    </row>
    <row r="558">
      <c r="S558" s="83"/>
    </row>
    <row r="559">
      <c r="S559" s="83"/>
    </row>
    <row r="560">
      <c r="S560" s="83"/>
    </row>
    <row r="561">
      <c r="S561" s="83"/>
    </row>
    <row r="562">
      <c r="S562" s="83"/>
    </row>
    <row r="563">
      <c r="S563" s="83"/>
    </row>
    <row r="564">
      <c r="S564" s="83"/>
    </row>
    <row r="565">
      <c r="S565" s="83"/>
    </row>
    <row r="566">
      <c r="S566" s="83"/>
    </row>
    <row r="567">
      <c r="S567" s="83"/>
    </row>
    <row r="568">
      <c r="S568" s="83"/>
    </row>
    <row r="569">
      <c r="S569" s="83"/>
    </row>
    <row r="570">
      <c r="S570" s="83"/>
    </row>
    <row r="571">
      <c r="S571" s="83"/>
    </row>
    <row r="572">
      <c r="S572" s="83"/>
    </row>
    <row r="573">
      <c r="S573" s="83"/>
    </row>
    <row r="574">
      <c r="S574" s="83"/>
    </row>
    <row r="575">
      <c r="S575" s="83"/>
    </row>
    <row r="576">
      <c r="S576" s="83"/>
    </row>
    <row r="577">
      <c r="S577" s="83"/>
    </row>
    <row r="578">
      <c r="S578" s="83"/>
    </row>
    <row r="579">
      <c r="S579" s="83"/>
    </row>
    <row r="580">
      <c r="S580" s="83"/>
    </row>
    <row r="581">
      <c r="S581" s="83"/>
    </row>
    <row r="582">
      <c r="S582" s="83"/>
    </row>
    <row r="583">
      <c r="S583" s="83"/>
    </row>
    <row r="584">
      <c r="S584" s="83"/>
    </row>
    <row r="585">
      <c r="S585" s="83"/>
    </row>
    <row r="586">
      <c r="S586" s="83"/>
    </row>
    <row r="587">
      <c r="S587" s="83"/>
    </row>
    <row r="588">
      <c r="S588" s="83"/>
    </row>
    <row r="589">
      <c r="S589" s="83"/>
    </row>
    <row r="590">
      <c r="S590" s="83"/>
    </row>
    <row r="591">
      <c r="S591" s="83"/>
    </row>
    <row r="592">
      <c r="S592" s="83"/>
    </row>
    <row r="593">
      <c r="S593" s="83"/>
    </row>
    <row r="594">
      <c r="S594" s="83"/>
    </row>
    <row r="595">
      <c r="S595" s="83"/>
    </row>
    <row r="596">
      <c r="S596" s="83"/>
    </row>
    <row r="597">
      <c r="S597" s="83"/>
    </row>
    <row r="598">
      <c r="S598" s="83"/>
    </row>
    <row r="599">
      <c r="S599" s="83"/>
    </row>
    <row r="600">
      <c r="S600" s="83"/>
    </row>
    <row r="601">
      <c r="S601" s="83"/>
    </row>
    <row r="602">
      <c r="S602" s="83"/>
    </row>
    <row r="603">
      <c r="S603" s="83"/>
    </row>
    <row r="604">
      <c r="S604" s="83"/>
    </row>
    <row r="605">
      <c r="S605" s="83"/>
    </row>
    <row r="606">
      <c r="S606" s="83"/>
    </row>
    <row r="607">
      <c r="S607" s="83"/>
    </row>
    <row r="608">
      <c r="S608" s="83"/>
    </row>
    <row r="609">
      <c r="S609" s="83"/>
    </row>
    <row r="610">
      <c r="S610" s="83"/>
    </row>
    <row r="611">
      <c r="S611" s="83"/>
    </row>
    <row r="612">
      <c r="S612" s="83"/>
    </row>
    <row r="613">
      <c r="S613" s="83"/>
    </row>
    <row r="614">
      <c r="S614" s="83"/>
    </row>
    <row r="615">
      <c r="S615" s="83"/>
    </row>
    <row r="616">
      <c r="S616" s="83"/>
    </row>
    <row r="617">
      <c r="S617" s="83"/>
    </row>
    <row r="618">
      <c r="S618" s="83"/>
    </row>
    <row r="619">
      <c r="S619" s="83"/>
    </row>
    <row r="620">
      <c r="S620" s="83"/>
    </row>
    <row r="621">
      <c r="S621" s="83"/>
    </row>
    <row r="622">
      <c r="S622" s="83"/>
    </row>
    <row r="623">
      <c r="S623" s="83"/>
    </row>
    <row r="624">
      <c r="S624" s="83"/>
    </row>
    <row r="625">
      <c r="S625" s="83"/>
    </row>
    <row r="626">
      <c r="S626" s="83"/>
    </row>
    <row r="627">
      <c r="S627" s="83"/>
    </row>
    <row r="628">
      <c r="S628" s="83"/>
    </row>
    <row r="629">
      <c r="S629" s="83"/>
    </row>
    <row r="630">
      <c r="S630" s="83"/>
    </row>
    <row r="631">
      <c r="S631" s="83"/>
    </row>
    <row r="632">
      <c r="S632" s="83"/>
    </row>
    <row r="633">
      <c r="S633" s="83"/>
    </row>
    <row r="634">
      <c r="S634" s="83"/>
    </row>
    <row r="635">
      <c r="S635" s="83"/>
    </row>
    <row r="636">
      <c r="S636" s="83"/>
    </row>
    <row r="637">
      <c r="S637" s="83"/>
    </row>
    <row r="638">
      <c r="S638" s="83"/>
    </row>
    <row r="639">
      <c r="S639" s="83"/>
    </row>
    <row r="640">
      <c r="S640" s="83"/>
    </row>
    <row r="641">
      <c r="S641" s="83"/>
    </row>
    <row r="642">
      <c r="S642" s="83"/>
    </row>
    <row r="643">
      <c r="S643" s="83"/>
    </row>
    <row r="644">
      <c r="S644" s="83"/>
    </row>
    <row r="645">
      <c r="S645" s="83"/>
    </row>
    <row r="646">
      <c r="S646" s="83"/>
    </row>
    <row r="647">
      <c r="S647" s="83"/>
    </row>
    <row r="648">
      <c r="S648" s="83"/>
    </row>
    <row r="649">
      <c r="S649" s="83"/>
    </row>
    <row r="650">
      <c r="S650" s="83"/>
    </row>
    <row r="651">
      <c r="S651" s="83"/>
    </row>
    <row r="652">
      <c r="S652" s="83"/>
    </row>
    <row r="653">
      <c r="S653" s="83"/>
    </row>
    <row r="654">
      <c r="S654" s="83"/>
    </row>
    <row r="655">
      <c r="S655" s="83"/>
    </row>
    <row r="656">
      <c r="S656" s="83"/>
    </row>
    <row r="657">
      <c r="S657" s="83"/>
    </row>
    <row r="658">
      <c r="S658" s="83"/>
    </row>
    <row r="659">
      <c r="S659" s="83"/>
    </row>
    <row r="660">
      <c r="S660" s="83"/>
    </row>
    <row r="661">
      <c r="S661" s="83"/>
    </row>
    <row r="662">
      <c r="S662" s="83"/>
    </row>
    <row r="663">
      <c r="S663" s="83"/>
    </row>
    <row r="664">
      <c r="S664" s="83"/>
    </row>
    <row r="665">
      <c r="S665" s="83"/>
    </row>
    <row r="666">
      <c r="S666" s="83"/>
    </row>
    <row r="667">
      <c r="S667" s="83"/>
    </row>
    <row r="668">
      <c r="S668" s="83"/>
    </row>
    <row r="669">
      <c r="S669" s="83"/>
    </row>
    <row r="670">
      <c r="S670" s="83"/>
    </row>
    <row r="671">
      <c r="S671" s="83"/>
    </row>
    <row r="672">
      <c r="S672" s="83"/>
    </row>
    <row r="673">
      <c r="S673" s="83"/>
    </row>
    <row r="674">
      <c r="S674" s="83"/>
    </row>
    <row r="675">
      <c r="S675" s="83"/>
    </row>
    <row r="676">
      <c r="S676" s="83"/>
    </row>
    <row r="677">
      <c r="S677" s="83"/>
    </row>
    <row r="678">
      <c r="S678" s="83"/>
    </row>
    <row r="679">
      <c r="S679" s="83"/>
    </row>
    <row r="680">
      <c r="S680" s="83"/>
    </row>
    <row r="681">
      <c r="S681" s="83"/>
    </row>
    <row r="682">
      <c r="S682" s="83"/>
    </row>
    <row r="683">
      <c r="S683" s="83"/>
    </row>
    <row r="684">
      <c r="S684" s="83"/>
    </row>
    <row r="685">
      <c r="S685" s="83"/>
    </row>
    <row r="686">
      <c r="S686" s="83"/>
    </row>
    <row r="687">
      <c r="S687" s="83"/>
    </row>
    <row r="688">
      <c r="S688" s="83"/>
    </row>
    <row r="689">
      <c r="S689" s="83"/>
    </row>
    <row r="690">
      <c r="S690" s="83"/>
    </row>
    <row r="691">
      <c r="S691" s="83"/>
    </row>
    <row r="692">
      <c r="S692" s="83"/>
    </row>
    <row r="693">
      <c r="S693" s="83"/>
    </row>
    <row r="694">
      <c r="S694" s="83"/>
    </row>
    <row r="695">
      <c r="S695" s="83"/>
    </row>
    <row r="696">
      <c r="S696" s="83"/>
    </row>
    <row r="697">
      <c r="S697" s="83"/>
    </row>
    <row r="698">
      <c r="S698" s="83"/>
    </row>
    <row r="699">
      <c r="S699" s="83"/>
    </row>
    <row r="700">
      <c r="S700" s="83"/>
    </row>
    <row r="701">
      <c r="S701" s="83"/>
    </row>
    <row r="702">
      <c r="S702" s="83"/>
    </row>
    <row r="703">
      <c r="S703" s="83"/>
    </row>
    <row r="704">
      <c r="S704" s="83"/>
    </row>
    <row r="705">
      <c r="S705" s="83"/>
    </row>
    <row r="706">
      <c r="S706" s="83"/>
    </row>
    <row r="707">
      <c r="S707" s="83"/>
    </row>
    <row r="708">
      <c r="S708" s="83"/>
    </row>
    <row r="709">
      <c r="S709" s="83"/>
    </row>
    <row r="710">
      <c r="S710" s="83"/>
    </row>
    <row r="711">
      <c r="S711" s="83"/>
    </row>
    <row r="712">
      <c r="S712" s="83"/>
    </row>
    <row r="713">
      <c r="S713" s="83"/>
    </row>
    <row r="714">
      <c r="S714" s="83"/>
    </row>
    <row r="715">
      <c r="S715" s="83"/>
    </row>
    <row r="716">
      <c r="S716" s="83"/>
    </row>
    <row r="717">
      <c r="S717" s="83"/>
    </row>
    <row r="718">
      <c r="S718" s="83"/>
    </row>
    <row r="719">
      <c r="S719" s="83"/>
    </row>
    <row r="720">
      <c r="S720" s="83"/>
    </row>
    <row r="721">
      <c r="S721" s="83"/>
    </row>
    <row r="722">
      <c r="S722" s="83"/>
    </row>
    <row r="723">
      <c r="S723" s="83"/>
    </row>
    <row r="724">
      <c r="S724" s="83"/>
    </row>
    <row r="725">
      <c r="S725" s="83"/>
    </row>
    <row r="726">
      <c r="S726" s="83"/>
    </row>
    <row r="727">
      <c r="S727" s="83"/>
    </row>
    <row r="728">
      <c r="S728" s="83"/>
    </row>
    <row r="729">
      <c r="S729" s="83"/>
    </row>
    <row r="730">
      <c r="S730" s="83"/>
    </row>
    <row r="731">
      <c r="S731" s="83"/>
    </row>
    <row r="732">
      <c r="S732" s="83"/>
    </row>
    <row r="733">
      <c r="S733" s="83"/>
    </row>
    <row r="734">
      <c r="S734" s="83"/>
    </row>
    <row r="735">
      <c r="S735" s="83"/>
    </row>
    <row r="736">
      <c r="S736" s="83"/>
    </row>
    <row r="737">
      <c r="S737" s="83"/>
    </row>
    <row r="738">
      <c r="S738" s="83"/>
    </row>
    <row r="739">
      <c r="S739" s="83"/>
    </row>
    <row r="740">
      <c r="S740" s="83"/>
    </row>
    <row r="741">
      <c r="S741" s="83"/>
    </row>
    <row r="742">
      <c r="S742" s="83"/>
    </row>
    <row r="743">
      <c r="S743" s="83"/>
    </row>
    <row r="744">
      <c r="S744" s="83"/>
    </row>
    <row r="745">
      <c r="S745" s="83"/>
    </row>
    <row r="746">
      <c r="S746" s="83"/>
    </row>
    <row r="747">
      <c r="S747" s="83"/>
    </row>
    <row r="748">
      <c r="S748" s="83"/>
    </row>
    <row r="749">
      <c r="S749" s="83"/>
    </row>
    <row r="750">
      <c r="S750" s="83"/>
    </row>
    <row r="751">
      <c r="S751" s="83"/>
    </row>
    <row r="752">
      <c r="S752" s="83"/>
    </row>
    <row r="753">
      <c r="S753" s="83"/>
    </row>
    <row r="754">
      <c r="S754" s="83"/>
    </row>
    <row r="755">
      <c r="S755" s="83"/>
    </row>
    <row r="756">
      <c r="S756" s="83"/>
    </row>
    <row r="757">
      <c r="S757" s="83"/>
    </row>
    <row r="758">
      <c r="S758" s="83"/>
    </row>
    <row r="759">
      <c r="S759" s="83"/>
    </row>
    <row r="760">
      <c r="S760" s="83"/>
    </row>
    <row r="761">
      <c r="S761" s="83"/>
    </row>
    <row r="762">
      <c r="S762" s="83"/>
    </row>
    <row r="763">
      <c r="S763" s="83"/>
    </row>
    <row r="764">
      <c r="S764" s="83"/>
    </row>
    <row r="765">
      <c r="S765" s="83"/>
    </row>
    <row r="766">
      <c r="S766" s="83"/>
    </row>
    <row r="767">
      <c r="S767" s="83"/>
    </row>
    <row r="768">
      <c r="S768" s="83"/>
    </row>
    <row r="769">
      <c r="S769" s="83"/>
    </row>
    <row r="770">
      <c r="S770" s="83"/>
    </row>
    <row r="771">
      <c r="S771" s="83"/>
    </row>
    <row r="772">
      <c r="S772" s="83"/>
    </row>
    <row r="773">
      <c r="S773" s="83"/>
    </row>
    <row r="774">
      <c r="S774" s="83"/>
    </row>
    <row r="775">
      <c r="S775" s="83"/>
    </row>
    <row r="776">
      <c r="S776" s="83"/>
    </row>
    <row r="777">
      <c r="S777" s="83"/>
    </row>
    <row r="778">
      <c r="S778" s="83"/>
    </row>
    <row r="779">
      <c r="S779" s="83"/>
    </row>
    <row r="780">
      <c r="S780" s="83"/>
    </row>
    <row r="781">
      <c r="S781" s="83"/>
    </row>
    <row r="782">
      <c r="S782" s="83"/>
    </row>
    <row r="783">
      <c r="S783" s="83"/>
    </row>
    <row r="784">
      <c r="S784" s="83"/>
    </row>
    <row r="785">
      <c r="S785" s="83"/>
    </row>
    <row r="786">
      <c r="S786" s="83"/>
    </row>
    <row r="787">
      <c r="S787" s="83"/>
    </row>
    <row r="788">
      <c r="S788" s="83"/>
    </row>
    <row r="789">
      <c r="S789" s="83"/>
    </row>
    <row r="790">
      <c r="S790" s="83"/>
    </row>
    <row r="791">
      <c r="S791" s="83"/>
    </row>
    <row r="792">
      <c r="S792" s="83"/>
    </row>
    <row r="793">
      <c r="S793" s="83"/>
    </row>
    <row r="794">
      <c r="S794" s="83"/>
    </row>
    <row r="795">
      <c r="S795" s="83"/>
    </row>
    <row r="796">
      <c r="S796" s="83"/>
    </row>
    <row r="797">
      <c r="S797" s="83"/>
    </row>
    <row r="798">
      <c r="S798" s="83"/>
    </row>
    <row r="799">
      <c r="S799" s="83"/>
    </row>
    <row r="800">
      <c r="S800" s="83"/>
    </row>
    <row r="801">
      <c r="S801" s="83"/>
    </row>
    <row r="802">
      <c r="S802" s="83"/>
    </row>
    <row r="803">
      <c r="S803" s="83"/>
    </row>
    <row r="804">
      <c r="S804" s="83"/>
    </row>
    <row r="805">
      <c r="S805" s="83"/>
    </row>
    <row r="806">
      <c r="S806" s="83"/>
    </row>
    <row r="807">
      <c r="S807" s="83"/>
    </row>
    <row r="808">
      <c r="S808" s="83"/>
    </row>
    <row r="809">
      <c r="S809" s="83"/>
    </row>
    <row r="810">
      <c r="S810" s="83"/>
    </row>
    <row r="811">
      <c r="S811" s="83"/>
    </row>
    <row r="812">
      <c r="S812" s="83"/>
    </row>
    <row r="813">
      <c r="S813" s="83"/>
    </row>
    <row r="814">
      <c r="S814" s="83"/>
    </row>
    <row r="815">
      <c r="S815" s="83"/>
    </row>
    <row r="816">
      <c r="S816" s="83"/>
    </row>
    <row r="817">
      <c r="S817" s="83"/>
    </row>
    <row r="818">
      <c r="S818" s="83"/>
    </row>
    <row r="819">
      <c r="S819" s="83"/>
    </row>
    <row r="820">
      <c r="S820" s="83"/>
    </row>
    <row r="821">
      <c r="S821" s="83"/>
    </row>
    <row r="822">
      <c r="S822" s="83"/>
    </row>
    <row r="823">
      <c r="S823" s="83"/>
    </row>
    <row r="824">
      <c r="S824" s="83"/>
    </row>
    <row r="825">
      <c r="S825" s="83"/>
    </row>
    <row r="826">
      <c r="S826" s="83"/>
    </row>
    <row r="827">
      <c r="S827" s="83"/>
    </row>
    <row r="828">
      <c r="S828" s="83"/>
    </row>
    <row r="829">
      <c r="S829" s="83"/>
    </row>
    <row r="830">
      <c r="S830" s="83"/>
    </row>
    <row r="831">
      <c r="S831" s="83"/>
    </row>
    <row r="832">
      <c r="S832" s="83"/>
    </row>
    <row r="833">
      <c r="S833" s="83"/>
    </row>
    <row r="834">
      <c r="S834" s="83"/>
    </row>
    <row r="835">
      <c r="S835" s="83"/>
    </row>
    <row r="836">
      <c r="S836" s="83"/>
    </row>
    <row r="837">
      <c r="S837" s="83"/>
    </row>
    <row r="838">
      <c r="S838" s="83"/>
    </row>
    <row r="839">
      <c r="S839" s="83"/>
    </row>
    <row r="840">
      <c r="S840" s="83"/>
    </row>
    <row r="841">
      <c r="S841" s="83"/>
    </row>
    <row r="842">
      <c r="S842" s="83"/>
    </row>
    <row r="843">
      <c r="S843" s="83"/>
    </row>
    <row r="844">
      <c r="S844" s="83"/>
    </row>
    <row r="845">
      <c r="S845" s="83"/>
    </row>
    <row r="846">
      <c r="S846" s="83"/>
    </row>
    <row r="847">
      <c r="S847" s="83"/>
    </row>
    <row r="848">
      <c r="S848" s="83"/>
    </row>
    <row r="849">
      <c r="S849" s="83"/>
    </row>
    <row r="850">
      <c r="S850" s="83"/>
    </row>
    <row r="851">
      <c r="S851" s="83"/>
    </row>
    <row r="852">
      <c r="S852" s="83"/>
    </row>
    <row r="853">
      <c r="S853" s="83"/>
    </row>
    <row r="854">
      <c r="S854" s="83"/>
    </row>
    <row r="855">
      <c r="S855" s="83"/>
    </row>
    <row r="856">
      <c r="S856" s="83"/>
    </row>
    <row r="857">
      <c r="S857" s="83"/>
    </row>
    <row r="858">
      <c r="S858" s="83"/>
    </row>
    <row r="859">
      <c r="S859" s="83"/>
    </row>
    <row r="860">
      <c r="S860" s="83"/>
    </row>
    <row r="861">
      <c r="S861" s="83"/>
    </row>
    <row r="862">
      <c r="S862" s="83"/>
    </row>
    <row r="863">
      <c r="S863" s="83"/>
    </row>
    <row r="864">
      <c r="S864" s="83"/>
    </row>
    <row r="865">
      <c r="S865" s="83"/>
    </row>
    <row r="866">
      <c r="S866" s="83"/>
    </row>
    <row r="867">
      <c r="S867" s="83"/>
    </row>
    <row r="868">
      <c r="S868" s="83"/>
    </row>
    <row r="869">
      <c r="S869" s="83"/>
    </row>
    <row r="870">
      <c r="S870" s="83"/>
    </row>
    <row r="871">
      <c r="S871" s="83"/>
    </row>
    <row r="872">
      <c r="S872" s="83"/>
    </row>
    <row r="873">
      <c r="S873" s="83"/>
    </row>
    <row r="874">
      <c r="S874" s="83"/>
    </row>
    <row r="875">
      <c r="S875" s="83"/>
    </row>
    <row r="876">
      <c r="S876" s="83"/>
    </row>
    <row r="877">
      <c r="S877" s="83"/>
    </row>
    <row r="878">
      <c r="S878" s="83"/>
    </row>
    <row r="879">
      <c r="S879" s="83"/>
    </row>
    <row r="880">
      <c r="S880" s="83"/>
    </row>
    <row r="881">
      <c r="S881" s="83"/>
    </row>
    <row r="882">
      <c r="S882" s="83"/>
    </row>
    <row r="883">
      <c r="S883" s="83"/>
    </row>
    <row r="884">
      <c r="S884" s="83"/>
    </row>
    <row r="885">
      <c r="S885" s="83"/>
    </row>
    <row r="886">
      <c r="S886" s="83"/>
    </row>
    <row r="887">
      <c r="S887" s="83"/>
    </row>
    <row r="888">
      <c r="S888" s="83"/>
    </row>
    <row r="889">
      <c r="S889" s="83"/>
    </row>
    <row r="890">
      <c r="S890" s="83"/>
    </row>
    <row r="891">
      <c r="S891" s="83"/>
    </row>
    <row r="892">
      <c r="S892" s="83"/>
    </row>
    <row r="893">
      <c r="S893" s="83"/>
    </row>
    <row r="894">
      <c r="S894" s="83"/>
    </row>
    <row r="895">
      <c r="S895" s="83"/>
    </row>
    <row r="896">
      <c r="S896" s="83"/>
    </row>
    <row r="897">
      <c r="S897" s="83"/>
    </row>
    <row r="898">
      <c r="S898" s="83"/>
    </row>
    <row r="899">
      <c r="S899" s="83"/>
    </row>
    <row r="900">
      <c r="S900" s="83"/>
    </row>
    <row r="901">
      <c r="S901" s="83"/>
    </row>
    <row r="902">
      <c r="S902" s="83"/>
    </row>
    <row r="903">
      <c r="S903" s="83"/>
    </row>
    <row r="904">
      <c r="S904" s="83"/>
    </row>
    <row r="905">
      <c r="S905" s="83"/>
    </row>
    <row r="906">
      <c r="S906" s="83"/>
    </row>
    <row r="907">
      <c r="S907" s="83"/>
    </row>
    <row r="908">
      <c r="S908" s="83"/>
    </row>
    <row r="909">
      <c r="S909" s="83"/>
    </row>
    <row r="910">
      <c r="S910" s="83"/>
    </row>
    <row r="911">
      <c r="S911" s="83"/>
    </row>
    <row r="912">
      <c r="S912" s="83"/>
    </row>
    <row r="913">
      <c r="S913" s="83"/>
    </row>
    <row r="914">
      <c r="S914" s="83"/>
    </row>
    <row r="915">
      <c r="S915" s="83"/>
    </row>
    <row r="916">
      <c r="S916" s="83"/>
    </row>
    <row r="917">
      <c r="S917" s="83"/>
    </row>
    <row r="918">
      <c r="S918" s="83"/>
    </row>
    <row r="919">
      <c r="S919" s="83"/>
    </row>
    <row r="920">
      <c r="S920" s="83"/>
    </row>
    <row r="921">
      <c r="S921" s="83"/>
    </row>
    <row r="922">
      <c r="S922" s="83"/>
    </row>
    <row r="923">
      <c r="S923" s="83"/>
    </row>
    <row r="924">
      <c r="S924" s="83"/>
    </row>
    <row r="925">
      <c r="S925" s="83"/>
    </row>
    <row r="926">
      <c r="S926" s="83"/>
    </row>
    <row r="927">
      <c r="S927" s="83"/>
    </row>
    <row r="928">
      <c r="S928" s="83"/>
    </row>
    <row r="929">
      <c r="S929" s="83"/>
    </row>
    <row r="930">
      <c r="S930" s="83"/>
    </row>
    <row r="931">
      <c r="S931" s="83"/>
    </row>
    <row r="932">
      <c r="S932" s="83"/>
    </row>
    <row r="933">
      <c r="S933" s="83"/>
    </row>
    <row r="934">
      <c r="S934" s="83"/>
    </row>
    <row r="935">
      <c r="S935" s="83"/>
    </row>
    <row r="936">
      <c r="S936" s="83"/>
    </row>
    <row r="937">
      <c r="S937" s="83"/>
    </row>
    <row r="938">
      <c r="S938" s="83"/>
    </row>
    <row r="939">
      <c r="S939" s="83"/>
    </row>
    <row r="940">
      <c r="S940" s="83"/>
    </row>
    <row r="941">
      <c r="S941" s="83"/>
    </row>
    <row r="942">
      <c r="S942" s="83"/>
    </row>
    <row r="943">
      <c r="S943" s="83"/>
    </row>
    <row r="944">
      <c r="S944" s="83"/>
    </row>
    <row r="945">
      <c r="S945" s="83"/>
    </row>
    <row r="946">
      <c r="S946" s="83"/>
    </row>
    <row r="947">
      <c r="S947" s="83"/>
    </row>
    <row r="948">
      <c r="S948" s="83"/>
    </row>
    <row r="949">
      <c r="S949" s="83"/>
    </row>
    <row r="950">
      <c r="S950" s="83"/>
    </row>
    <row r="951">
      <c r="S951" s="83"/>
    </row>
    <row r="952">
      <c r="S952" s="83"/>
    </row>
    <row r="953">
      <c r="S953" s="83"/>
    </row>
    <row r="954">
      <c r="S954" s="83"/>
    </row>
    <row r="955">
      <c r="S955" s="83"/>
    </row>
    <row r="956">
      <c r="S956" s="83"/>
    </row>
    <row r="957">
      <c r="S957" s="83"/>
    </row>
    <row r="958">
      <c r="S958" s="83"/>
    </row>
    <row r="959">
      <c r="S959" s="83"/>
    </row>
    <row r="960">
      <c r="S960" s="83"/>
    </row>
    <row r="961">
      <c r="S961" s="83"/>
    </row>
    <row r="962">
      <c r="S962" s="83"/>
    </row>
    <row r="963">
      <c r="S963" s="83"/>
    </row>
    <row r="964">
      <c r="S964" s="83"/>
    </row>
    <row r="965">
      <c r="S965" s="83"/>
    </row>
    <row r="966">
      <c r="S966" s="83"/>
    </row>
    <row r="967">
      <c r="S967" s="83"/>
    </row>
    <row r="968">
      <c r="S968" s="83"/>
    </row>
    <row r="969">
      <c r="S969" s="83"/>
    </row>
    <row r="970">
      <c r="S970" s="83"/>
    </row>
    <row r="971">
      <c r="S971" s="83"/>
    </row>
    <row r="972">
      <c r="S972" s="83"/>
    </row>
    <row r="973">
      <c r="S973" s="83"/>
    </row>
    <row r="974">
      <c r="S974" s="83"/>
    </row>
    <row r="975">
      <c r="S975" s="83"/>
    </row>
    <row r="976">
      <c r="S976" s="83"/>
    </row>
    <row r="977">
      <c r="S977" s="83"/>
    </row>
    <row r="978">
      <c r="S978" s="83"/>
    </row>
    <row r="979">
      <c r="S979" s="83"/>
    </row>
    <row r="980">
      <c r="S980" s="83"/>
    </row>
    <row r="981">
      <c r="S981" s="83"/>
    </row>
    <row r="982">
      <c r="S982" s="83"/>
    </row>
    <row r="983">
      <c r="S983" s="83"/>
    </row>
    <row r="984">
      <c r="S984" s="83"/>
    </row>
    <row r="985">
      <c r="S985" s="83"/>
    </row>
    <row r="986">
      <c r="S986" s="83"/>
    </row>
    <row r="987">
      <c r="S987" s="83"/>
    </row>
    <row r="988">
      <c r="S988" s="83"/>
    </row>
    <row r="989">
      <c r="S989" s="83"/>
    </row>
    <row r="990">
      <c r="S990" s="83"/>
    </row>
    <row r="991">
      <c r="S991" s="83"/>
    </row>
    <row r="992">
      <c r="S992" s="83"/>
    </row>
    <row r="993">
      <c r="S993" s="83"/>
    </row>
    <row r="994">
      <c r="S994" s="83"/>
    </row>
    <row r="995">
      <c r="S995" s="83"/>
    </row>
    <row r="996">
      <c r="S996" s="83"/>
    </row>
    <row r="997">
      <c r="S997" s="83"/>
    </row>
    <row r="998">
      <c r="S998" s="83"/>
    </row>
    <row r="999">
      <c r="S999" s="83"/>
    </row>
  </sheetData>
  <mergeCells count="3">
    <mergeCell ref="B1:K1"/>
    <mergeCell ref="M1:O1"/>
    <mergeCell ref="P1:R1"/>
  </mergeCells>
  <conditionalFormatting sqref="P3:P35">
    <cfRule type="notContainsBlanks" dxfId="3" priority="1">
      <formula>LEN(TRIM(P3))&gt;0</formula>
    </cfRule>
  </conditionalFormatting>
  <dataValidations>
    <dataValidation type="list" allowBlank="1" showErrorMessage="1" sqref="Q3:Q35">
      <formula1>"MICHELLE,BARBARA,ANGELA,A VERIFICAR,DANIEL,BEATIZ"</formula1>
    </dataValidation>
    <dataValidation type="list" allowBlank="1" showErrorMessage="1" sqref="P3:P35">
      <formula1>"FINALIZADO,EM VIAGEM,NA ORIGEM,AGENDADO,FALTA DOC,CANCELADA,NO DESTINO FINAL,PERNOITE,REPROVADA"</formula1>
    </dataValidation>
  </dataValidations>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1.0"/>
    <col customWidth="1" min="4" max="4" width="12.13"/>
    <col customWidth="1" min="6" max="6" width="29.88"/>
    <col customWidth="1" min="7" max="7" width="11.38"/>
    <col customWidth="1" min="8" max="8" width="13.5"/>
    <col customWidth="1" min="9" max="9" width="16.38"/>
    <col customWidth="1" min="10" max="10" width="9.63"/>
    <col customWidth="1" min="11" max="11" width="10.13"/>
    <col customWidth="1" min="12" max="12" width="2.25"/>
    <col customWidth="1" min="13" max="13" width="9.13"/>
    <col customWidth="1" min="14" max="14" width="8.25"/>
    <col customWidth="1" min="15" max="15" width="8.13"/>
    <col customWidth="1" min="16" max="16" width="17.5"/>
    <col customWidth="1" min="18" max="18" width="15.1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58"/>
      <c r="U2" s="1058"/>
    </row>
    <row r="3">
      <c r="A3" s="236">
        <v>1516.0</v>
      </c>
      <c r="B3" s="980">
        <v>45954.0</v>
      </c>
      <c r="C3" s="609">
        <v>0.5319444444444444</v>
      </c>
      <c r="D3" s="609">
        <v>0.5930555555555556</v>
      </c>
      <c r="E3" s="478" t="s">
        <v>3113</v>
      </c>
      <c r="F3" s="438" t="s">
        <v>3114</v>
      </c>
      <c r="G3" s="438" t="s">
        <v>18</v>
      </c>
      <c r="H3" s="530"/>
      <c r="I3" s="438" t="s">
        <v>3115</v>
      </c>
      <c r="J3" s="981">
        <v>45954.0</v>
      </c>
      <c r="K3" s="527">
        <v>0.7131944444444445</v>
      </c>
      <c r="M3" s="203">
        <v>95479.0</v>
      </c>
      <c r="N3" s="203">
        <v>95624.0</v>
      </c>
      <c r="O3" s="1068">
        <f t="shared" ref="O3:O9" si="1">N3-M3</f>
        <v>145</v>
      </c>
      <c r="P3" s="187" t="s">
        <v>19</v>
      </c>
      <c r="Q3" s="408"/>
      <c r="R3" s="268"/>
      <c r="S3" s="1071">
        <v>0.8222222222222222</v>
      </c>
      <c r="U3" s="276" t="s">
        <v>3118</v>
      </c>
    </row>
    <row r="4">
      <c r="A4" s="236">
        <v>1519.0</v>
      </c>
      <c r="B4" s="980">
        <v>45955.0</v>
      </c>
      <c r="C4" s="455">
        <v>0.2916666666666667</v>
      </c>
      <c r="D4" s="455">
        <v>0.26458333333333334</v>
      </c>
      <c r="E4" s="456" t="s">
        <v>121</v>
      </c>
      <c r="F4" s="475" t="s">
        <v>3119</v>
      </c>
      <c r="G4" s="475" t="s">
        <v>25</v>
      </c>
      <c r="H4" s="475" t="s">
        <v>3120</v>
      </c>
      <c r="I4" s="475" t="s">
        <v>3121</v>
      </c>
      <c r="J4" s="984">
        <v>45955.0</v>
      </c>
      <c r="K4" s="640">
        <v>0.5965277777777778</v>
      </c>
      <c r="L4" s="106"/>
      <c r="M4" s="505">
        <v>79063.0</v>
      </c>
      <c r="N4" s="505">
        <v>79117.0</v>
      </c>
      <c r="O4" s="1068">
        <f t="shared" si="1"/>
        <v>54</v>
      </c>
      <c r="P4" s="187" t="s">
        <v>19</v>
      </c>
      <c r="Q4" s="416"/>
      <c r="R4" s="505" t="s">
        <v>2880</v>
      </c>
      <c r="S4" s="223"/>
      <c r="T4" s="681" t="s">
        <v>22</v>
      </c>
      <c r="U4" s="1006" t="s">
        <v>22</v>
      </c>
    </row>
    <row r="5">
      <c r="A5" s="236">
        <v>1520.0</v>
      </c>
      <c r="B5" s="980">
        <v>45955.0</v>
      </c>
      <c r="C5" s="455">
        <v>0.2916666666666667</v>
      </c>
      <c r="D5" s="455">
        <v>0.2881944444444444</v>
      </c>
      <c r="E5" s="456" t="s">
        <v>121</v>
      </c>
      <c r="F5" s="481" t="s">
        <v>3119</v>
      </c>
      <c r="G5" s="481" t="s">
        <v>25</v>
      </c>
      <c r="H5" s="481" t="s">
        <v>3122</v>
      </c>
      <c r="I5" s="481" t="s">
        <v>3123</v>
      </c>
      <c r="J5" s="981">
        <v>45955.0</v>
      </c>
      <c r="K5" s="985">
        <v>0.5319444444444444</v>
      </c>
      <c r="L5" s="153"/>
      <c r="M5" s="723">
        <v>90864.0</v>
      </c>
      <c r="N5" s="723">
        <v>90919.0</v>
      </c>
      <c r="O5" s="1068">
        <f t="shared" si="1"/>
        <v>55</v>
      </c>
      <c r="P5" s="187" t="s">
        <v>19</v>
      </c>
      <c r="Q5" s="408"/>
      <c r="R5" s="723" t="s">
        <v>2824</v>
      </c>
      <c r="S5" s="263"/>
      <c r="T5" s="994" t="s">
        <v>22</v>
      </c>
      <c r="U5" s="1006" t="s">
        <v>22</v>
      </c>
    </row>
    <row r="6">
      <c r="A6" s="236">
        <v>1521.0</v>
      </c>
      <c r="B6" s="980">
        <v>45955.0</v>
      </c>
      <c r="C6" s="455">
        <v>0.2916666666666667</v>
      </c>
      <c r="D6" s="455">
        <v>0.28888888888888886</v>
      </c>
      <c r="E6" s="456" t="s">
        <v>121</v>
      </c>
      <c r="F6" s="475" t="s">
        <v>3119</v>
      </c>
      <c r="G6" s="475" t="s">
        <v>25</v>
      </c>
      <c r="H6" s="475" t="s">
        <v>3124</v>
      </c>
      <c r="I6" s="475" t="s">
        <v>3125</v>
      </c>
      <c r="J6" s="984">
        <v>45955.0</v>
      </c>
      <c r="K6" s="640">
        <v>0.5340277777777778</v>
      </c>
      <c r="L6" s="106"/>
      <c r="M6" s="505">
        <v>59699.0</v>
      </c>
      <c r="N6" s="505">
        <v>59753.0</v>
      </c>
      <c r="O6" s="1068">
        <f t="shared" si="1"/>
        <v>54</v>
      </c>
      <c r="P6" s="187" t="s">
        <v>19</v>
      </c>
      <c r="Q6" s="416"/>
      <c r="R6" s="505" t="s">
        <v>2628</v>
      </c>
      <c r="S6" s="223"/>
      <c r="T6" s="681" t="s">
        <v>22</v>
      </c>
      <c r="U6" s="1006" t="s">
        <v>22</v>
      </c>
    </row>
    <row r="7">
      <c r="A7" s="236">
        <v>1522.0</v>
      </c>
      <c r="B7" s="980">
        <v>45955.0</v>
      </c>
      <c r="C7" s="455">
        <v>0.14722222222222223</v>
      </c>
      <c r="D7" s="219"/>
      <c r="E7" s="456" t="s">
        <v>35</v>
      </c>
      <c r="F7" s="481" t="s">
        <v>3126</v>
      </c>
      <c r="G7" s="481" t="s">
        <v>18</v>
      </c>
      <c r="H7" s="481" t="s">
        <v>3127</v>
      </c>
      <c r="I7" s="481" t="s">
        <v>3128</v>
      </c>
      <c r="J7" s="981">
        <v>45955.0</v>
      </c>
      <c r="K7" s="985">
        <v>0.33541666666666664</v>
      </c>
      <c r="L7" s="153"/>
      <c r="M7" s="723">
        <v>379.0</v>
      </c>
      <c r="N7" s="723">
        <v>742.0</v>
      </c>
      <c r="O7" s="1068">
        <f t="shared" si="1"/>
        <v>363</v>
      </c>
      <c r="P7" s="187" t="s">
        <v>19</v>
      </c>
      <c r="Q7" s="408"/>
      <c r="R7" s="723" t="s">
        <v>3129</v>
      </c>
      <c r="S7" s="263"/>
      <c r="T7" s="460"/>
      <c r="U7" s="1006" t="s">
        <v>22</v>
      </c>
    </row>
    <row r="8">
      <c r="A8" s="236">
        <v>1523.0</v>
      </c>
      <c r="B8" s="980">
        <v>45955.0</v>
      </c>
      <c r="C8" s="1061"/>
      <c r="D8" s="1072">
        <v>0.7145833333333333</v>
      </c>
      <c r="E8" s="1073" t="s">
        <v>3130</v>
      </c>
      <c r="F8" s="442" t="s">
        <v>3131</v>
      </c>
      <c r="G8" s="475" t="s">
        <v>251</v>
      </c>
      <c r="H8" s="475" t="s">
        <v>2036</v>
      </c>
      <c r="I8" s="1074" t="s">
        <v>3132</v>
      </c>
      <c r="J8" s="984">
        <v>45955.0</v>
      </c>
      <c r="K8" s="640">
        <v>0.8597222222222223</v>
      </c>
      <c r="L8" s="106"/>
      <c r="M8" s="505">
        <v>459587.0</v>
      </c>
      <c r="N8" s="505">
        <v>459739.0</v>
      </c>
      <c r="O8" s="1068">
        <f t="shared" si="1"/>
        <v>152</v>
      </c>
      <c r="P8" s="187" t="s">
        <v>19</v>
      </c>
      <c r="Q8" s="416"/>
      <c r="R8" s="505"/>
      <c r="S8" s="223"/>
      <c r="T8" s="681" t="s">
        <v>22</v>
      </c>
      <c r="U8" s="1006" t="s">
        <v>22</v>
      </c>
    </row>
    <row r="9">
      <c r="A9" s="236">
        <v>1524.0</v>
      </c>
      <c r="B9" s="980">
        <v>45955.0</v>
      </c>
      <c r="C9" s="1075">
        <v>0.6930555555555555</v>
      </c>
      <c r="D9" s="1072"/>
      <c r="E9" s="1073" t="s">
        <v>3133</v>
      </c>
      <c r="F9" s="442" t="s">
        <v>3134</v>
      </c>
      <c r="G9" s="481" t="s">
        <v>18</v>
      </c>
      <c r="H9" s="481" t="s">
        <v>3135</v>
      </c>
      <c r="I9" s="481" t="s">
        <v>3136</v>
      </c>
      <c r="J9" s="981">
        <v>45955.0</v>
      </c>
      <c r="K9" s="640">
        <v>0.75</v>
      </c>
      <c r="L9" s="153"/>
      <c r="M9" s="723">
        <v>100191.0</v>
      </c>
      <c r="N9" s="723">
        <v>100365.0</v>
      </c>
      <c r="O9" s="1068">
        <f t="shared" si="1"/>
        <v>174</v>
      </c>
      <c r="P9" s="187" t="s">
        <v>19</v>
      </c>
      <c r="Q9" s="408"/>
      <c r="R9" s="723"/>
      <c r="S9" s="263"/>
      <c r="T9" s="460"/>
      <c r="U9" s="1006" t="s">
        <v>22</v>
      </c>
    </row>
    <row r="10">
      <c r="A10" s="236"/>
      <c r="B10" s="980"/>
      <c r="C10" s="1061"/>
      <c r="D10" s="1073"/>
      <c r="E10" s="1073"/>
      <c r="F10" s="271"/>
      <c r="G10" s="475"/>
      <c r="H10" s="475"/>
      <c r="I10" s="475"/>
      <c r="J10" s="1076"/>
      <c r="K10" s="217"/>
      <c r="L10" s="106"/>
      <c r="M10" s="505"/>
      <c r="N10" s="223"/>
      <c r="O10" s="223"/>
      <c r="P10" s="187"/>
      <c r="Q10" s="416"/>
      <c r="R10" s="505"/>
      <c r="S10" s="223"/>
      <c r="T10" s="179"/>
      <c r="U10" s="1077"/>
    </row>
    <row r="11">
      <c r="A11" s="236">
        <v>1525.0</v>
      </c>
      <c r="B11" s="980">
        <v>45956.0</v>
      </c>
      <c r="C11" s="1061"/>
      <c r="D11" s="1072">
        <v>0.475</v>
      </c>
      <c r="E11" s="1073" t="s">
        <v>3137</v>
      </c>
      <c r="F11" s="442" t="s">
        <v>1953</v>
      </c>
      <c r="G11" s="481" t="s">
        <v>251</v>
      </c>
      <c r="H11" s="481" t="s">
        <v>3138</v>
      </c>
      <c r="I11" s="481" t="s">
        <v>3139</v>
      </c>
      <c r="J11" s="981">
        <v>45956.0</v>
      </c>
      <c r="K11" s="221"/>
      <c r="L11" s="153"/>
      <c r="M11" s="723">
        <v>284916.0</v>
      </c>
      <c r="N11" s="263"/>
      <c r="O11" s="263"/>
      <c r="P11" s="187" t="s">
        <v>452</v>
      </c>
      <c r="Q11" s="408" t="s">
        <v>50</v>
      </c>
      <c r="R11" s="723" t="s">
        <v>3140</v>
      </c>
      <c r="S11" s="263"/>
      <c r="T11" s="460"/>
      <c r="U11" s="460"/>
    </row>
    <row r="12">
      <c r="A12" s="236">
        <v>1526.0</v>
      </c>
      <c r="B12" s="980">
        <v>45956.0</v>
      </c>
      <c r="C12" s="1061"/>
      <c r="D12" s="1078">
        <v>0.4895833333333333</v>
      </c>
      <c r="E12" s="1073" t="s">
        <v>3137</v>
      </c>
      <c r="F12" s="442" t="s">
        <v>1953</v>
      </c>
      <c r="G12" s="531" t="s">
        <v>251</v>
      </c>
      <c r="H12" s="531" t="s">
        <v>3141</v>
      </c>
      <c r="I12" s="1079" t="s">
        <v>3139</v>
      </c>
      <c r="J12" s="984">
        <v>45956.0</v>
      </c>
      <c r="K12" s="1080"/>
      <c r="L12" s="106"/>
      <c r="M12" s="505">
        <v>232818.0</v>
      </c>
      <c r="N12" s="223"/>
      <c r="O12" s="223"/>
      <c r="P12" s="187" t="s">
        <v>452</v>
      </c>
      <c r="Q12" s="416" t="s">
        <v>50</v>
      </c>
      <c r="R12" s="505" t="s">
        <v>3142</v>
      </c>
      <c r="S12" s="223"/>
      <c r="T12" s="179"/>
      <c r="U12" s="179"/>
    </row>
    <row r="13">
      <c r="A13" s="236"/>
      <c r="B13" s="6"/>
      <c r="C13" s="6"/>
      <c r="D13" s="6"/>
      <c r="E13" s="6"/>
      <c r="F13" s="6"/>
      <c r="G13" s="6"/>
      <c r="H13" s="6"/>
      <c r="I13" s="6"/>
      <c r="J13" s="6"/>
      <c r="K13" s="6"/>
      <c r="M13" s="6"/>
      <c r="N13" s="263"/>
      <c r="O13" s="263"/>
      <c r="P13" s="187"/>
      <c r="Q13" s="408"/>
      <c r="R13" s="263"/>
      <c r="S13" s="263"/>
      <c r="T13" s="460"/>
      <c r="U13" s="460"/>
    </row>
    <row r="14">
      <c r="A14" s="236"/>
      <c r="B14" s="6"/>
      <c r="C14" s="6"/>
      <c r="D14" s="6"/>
      <c r="E14" s="6"/>
      <c r="F14" s="6"/>
      <c r="G14" s="6"/>
      <c r="H14" s="6"/>
      <c r="I14" s="6"/>
      <c r="J14" s="6"/>
      <c r="K14" s="6"/>
      <c r="M14" s="6"/>
      <c r="N14" s="223"/>
      <c r="O14" s="223"/>
      <c r="P14" s="187"/>
      <c r="Q14" s="416"/>
      <c r="R14" s="223"/>
      <c r="S14" s="223"/>
      <c r="T14" s="179"/>
      <c r="U14" s="179"/>
    </row>
    <row r="15">
      <c r="A15" s="236"/>
      <c r="B15" s="6"/>
      <c r="C15" s="6"/>
      <c r="D15" s="6"/>
      <c r="E15" s="6"/>
      <c r="F15" s="6"/>
      <c r="G15" s="6"/>
      <c r="H15" s="6"/>
      <c r="I15" s="6"/>
      <c r="J15" s="6"/>
      <c r="K15" s="6"/>
      <c r="M15" s="6"/>
      <c r="N15" s="263"/>
      <c r="O15" s="263"/>
      <c r="P15" s="187"/>
      <c r="Q15" s="408"/>
      <c r="R15" s="263"/>
      <c r="S15" s="263"/>
      <c r="T15" s="460"/>
      <c r="U15" s="460"/>
    </row>
    <row r="16">
      <c r="A16" s="236"/>
      <c r="B16" s="6"/>
      <c r="C16" s="6"/>
      <c r="D16" s="6"/>
      <c r="E16" s="6"/>
      <c r="F16" s="6"/>
      <c r="G16" s="6"/>
      <c r="H16" s="6"/>
      <c r="I16" s="6"/>
      <c r="J16" s="6"/>
      <c r="K16" s="6"/>
      <c r="M16" s="6"/>
      <c r="N16" s="223"/>
      <c r="O16" s="223"/>
      <c r="P16" s="187"/>
      <c r="Q16" s="416"/>
      <c r="R16" s="223"/>
      <c r="S16" s="223"/>
      <c r="T16" s="179"/>
      <c r="U16" s="179"/>
    </row>
    <row r="17">
      <c r="A17" s="236"/>
      <c r="B17" s="6"/>
      <c r="C17" s="6"/>
      <c r="D17" s="6"/>
      <c r="E17" s="6"/>
      <c r="F17" s="55" t="s">
        <v>372</v>
      </c>
      <c r="G17" s="6"/>
      <c r="H17" s="6"/>
      <c r="I17" s="6"/>
      <c r="J17" s="6"/>
      <c r="K17" s="6"/>
      <c r="M17" s="6"/>
      <c r="N17" s="263"/>
      <c r="O17" s="263"/>
      <c r="P17" s="187"/>
      <c r="Q17" s="408"/>
      <c r="R17" s="263"/>
      <c r="S17" s="263"/>
      <c r="T17" s="460"/>
      <c r="U17" s="460"/>
    </row>
    <row r="18">
      <c r="A18" s="236"/>
      <c r="B18" s="6"/>
      <c r="C18" s="6"/>
      <c r="D18" s="6"/>
      <c r="E18" s="6"/>
      <c r="F18" s="6"/>
      <c r="G18" s="6"/>
      <c r="H18" s="6"/>
      <c r="I18" s="6"/>
      <c r="J18" s="6"/>
      <c r="K18" s="6"/>
      <c r="M18" s="6"/>
      <c r="N18" s="223"/>
      <c r="O18" s="223"/>
      <c r="P18" s="187"/>
      <c r="Q18" s="416"/>
      <c r="R18" s="223"/>
      <c r="S18" s="223"/>
      <c r="T18" s="179"/>
      <c r="U18" s="179"/>
    </row>
    <row r="19">
      <c r="A19" s="236"/>
      <c r="B19" s="6"/>
      <c r="C19" s="6"/>
      <c r="D19" s="6"/>
      <c r="E19" s="6"/>
      <c r="F19" s="6"/>
      <c r="G19" s="6"/>
      <c r="H19" s="6"/>
      <c r="I19" s="6"/>
      <c r="J19" s="6"/>
      <c r="K19" s="6"/>
      <c r="M19" s="6"/>
      <c r="N19" s="263"/>
      <c r="O19" s="263"/>
      <c r="P19" s="187"/>
      <c r="Q19" s="408"/>
      <c r="R19" s="263"/>
      <c r="S19" s="263"/>
      <c r="T19" s="460"/>
      <c r="U19" s="460"/>
    </row>
    <row r="20">
      <c r="A20" s="236"/>
      <c r="B20" s="6"/>
      <c r="C20" s="6"/>
      <c r="D20" s="6"/>
      <c r="E20" s="6"/>
      <c r="F20" s="6"/>
      <c r="G20" s="6"/>
      <c r="H20" s="6"/>
      <c r="I20" s="6"/>
      <c r="J20" s="6"/>
      <c r="K20" s="6"/>
      <c r="M20" s="6"/>
      <c r="N20" s="223"/>
      <c r="O20" s="223"/>
      <c r="P20" s="187"/>
      <c r="Q20" s="416"/>
      <c r="R20" s="223"/>
      <c r="S20" s="223"/>
      <c r="T20" s="179"/>
      <c r="U20" s="179"/>
    </row>
    <row r="21">
      <c r="A21" s="236"/>
      <c r="B21" s="6"/>
      <c r="C21" s="6"/>
      <c r="D21" s="6"/>
      <c r="E21" s="6"/>
      <c r="F21" s="6"/>
      <c r="G21" s="6"/>
      <c r="H21" s="6"/>
      <c r="I21" s="6"/>
      <c r="J21" s="6"/>
      <c r="K21" s="6"/>
      <c r="M21" s="6"/>
      <c r="N21" s="263"/>
      <c r="O21" s="263"/>
      <c r="P21" s="187"/>
      <c r="Q21" s="408"/>
      <c r="R21" s="263"/>
      <c r="S21" s="263"/>
      <c r="T21" s="460"/>
      <c r="U21" s="460"/>
    </row>
  </sheetData>
  <mergeCells count="3">
    <mergeCell ref="B1:K1"/>
    <mergeCell ref="M1:O1"/>
    <mergeCell ref="P1:R1"/>
  </mergeCells>
  <conditionalFormatting sqref="P3:P21">
    <cfRule type="notContainsBlanks" dxfId="3" priority="1">
      <formula>LEN(TRIM(P3))&gt;0</formula>
    </cfRule>
  </conditionalFormatting>
  <dataValidations>
    <dataValidation type="list" allowBlank="1" showErrorMessage="1" sqref="Q3:Q21">
      <formula1>"MICHELLE,BARBARA,ANGELA,A VERIFICAR,DANIEL,BEATIZ"</formula1>
    </dataValidation>
    <dataValidation type="list" allowBlank="1" showErrorMessage="1" sqref="P3:P21">
      <formula1>"FINALIZADO,EM VIAGEM,NA ORIGEM,AGENDADO,FALTA DOC,CANCELADA,NO DESTINO FINAL,PERNOITE,REPROVADA"</formula1>
    </dataValidation>
  </dataValidation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9.38"/>
    <col customWidth="1" min="4" max="4" width="16.5"/>
    <col customWidth="1" min="5" max="5" width="18.63"/>
    <col customWidth="1" min="6" max="6" width="36.0"/>
    <col customWidth="1" min="7" max="7" width="10.5"/>
    <col customWidth="1" min="8" max="8" width="9.13"/>
    <col customWidth="1" min="9" max="9" width="15.25"/>
    <col customWidth="1" min="10" max="10" width="9.63"/>
    <col customWidth="1" min="11" max="11" width="9.75"/>
    <col customWidth="1" min="12" max="12" width="1.88"/>
    <col customWidth="1" min="13" max="13" width="8.88"/>
    <col customWidth="1" min="14" max="14" width="7.63"/>
    <col customWidth="1" min="15" max="15" width="8.0"/>
    <col customWidth="1" min="16" max="16" width="18.88"/>
    <col customWidth="1" min="18" max="18" width="27.63"/>
    <col customWidth="1" min="19" max="19" width="10.75"/>
    <col customWidth="1" min="20" max="20" width="9.1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58"/>
      <c r="U2" s="1058"/>
    </row>
    <row r="3">
      <c r="A3" s="236">
        <v>1525.0</v>
      </c>
      <c r="B3" s="1027">
        <v>45956.0</v>
      </c>
      <c r="C3" s="646">
        <v>0.41388888888888886</v>
      </c>
      <c r="D3" s="1072">
        <v>0.475</v>
      </c>
      <c r="E3" s="1073" t="s">
        <v>3137</v>
      </c>
      <c r="F3" s="195" t="s">
        <v>1953</v>
      </c>
      <c r="G3" s="481" t="s">
        <v>251</v>
      </c>
      <c r="H3" s="481" t="s">
        <v>3138</v>
      </c>
      <c r="I3" s="481" t="s">
        <v>3139</v>
      </c>
      <c r="J3" s="981">
        <v>45957.0</v>
      </c>
      <c r="K3" s="985">
        <v>0.3548611111111111</v>
      </c>
      <c r="L3" s="153"/>
      <c r="M3" s="723">
        <v>284916.0</v>
      </c>
      <c r="N3" s="723">
        <v>285864.0</v>
      </c>
      <c r="O3" s="263">
        <f t="shared" ref="O3:O32" si="1">N3-M3</f>
        <v>948</v>
      </c>
      <c r="P3" s="187" t="s">
        <v>19</v>
      </c>
      <c r="Q3" s="408" t="s">
        <v>349</v>
      </c>
      <c r="R3" s="723" t="s">
        <v>3140</v>
      </c>
      <c r="S3" s="263"/>
      <c r="T3" s="460"/>
      <c r="U3" s="1025" t="s">
        <v>22</v>
      </c>
    </row>
    <row r="4">
      <c r="A4" s="236">
        <v>1526.0</v>
      </c>
      <c r="B4" s="1027">
        <v>45956.0</v>
      </c>
      <c r="C4" s="646">
        <v>0.41388888888888886</v>
      </c>
      <c r="D4" s="1072">
        <v>0.4895833333333333</v>
      </c>
      <c r="E4" s="1073" t="s">
        <v>3137</v>
      </c>
      <c r="F4" s="195" t="s">
        <v>1953</v>
      </c>
      <c r="G4" s="475" t="s">
        <v>251</v>
      </c>
      <c r="H4" s="475" t="s">
        <v>3141</v>
      </c>
      <c r="I4" s="475" t="s">
        <v>3139</v>
      </c>
      <c r="J4" s="984">
        <v>45957.0</v>
      </c>
      <c r="K4" s="640">
        <v>0.3548611111111111</v>
      </c>
      <c r="L4" s="106"/>
      <c r="M4" s="505">
        <v>232818.0</v>
      </c>
      <c r="N4" s="505">
        <v>233760.0</v>
      </c>
      <c r="O4" s="223">
        <f t="shared" si="1"/>
        <v>942</v>
      </c>
      <c r="P4" s="187" t="s">
        <v>19</v>
      </c>
      <c r="Q4" s="416" t="s">
        <v>349</v>
      </c>
      <c r="R4" s="505" t="s">
        <v>3142</v>
      </c>
      <c r="S4" s="223"/>
      <c r="T4" s="179"/>
      <c r="U4" s="1025" t="s">
        <v>22</v>
      </c>
    </row>
    <row r="5">
      <c r="A5" s="236">
        <v>1527.0</v>
      </c>
      <c r="B5" s="980">
        <v>45957.0</v>
      </c>
      <c r="C5" s="1050">
        <v>0.16666666666666666</v>
      </c>
      <c r="D5" s="1050">
        <v>0.15694444444444444</v>
      </c>
      <c r="E5" s="1051" t="s">
        <v>3137</v>
      </c>
      <c r="F5" s="1052" t="s">
        <v>3143</v>
      </c>
      <c r="G5" s="1052" t="s">
        <v>122</v>
      </c>
      <c r="H5" s="1052" t="s">
        <v>610</v>
      </c>
      <c r="I5" s="481" t="s">
        <v>3144</v>
      </c>
      <c r="J5" s="981">
        <v>45957.0</v>
      </c>
      <c r="K5" s="1081">
        <v>0.3104166666666667</v>
      </c>
      <c r="L5" s="153"/>
      <c r="M5" s="723">
        <v>63554.0</v>
      </c>
      <c r="N5" s="723">
        <v>63758.0</v>
      </c>
      <c r="O5" s="263">
        <f t="shared" si="1"/>
        <v>204</v>
      </c>
      <c r="P5" s="187" t="s">
        <v>19</v>
      </c>
      <c r="Q5" s="408" t="s">
        <v>349</v>
      </c>
      <c r="R5" s="723" t="s">
        <v>3145</v>
      </c>
      <c r="S5" s="263"/>
      <c r="T5" s="460"/>
      <c r="U5" s="1025" t="s">
        <v>22</v>
      </c>
    </row>
    <row r="6">
      <c r="A6" s="236">
        <v>1528.0</v>
      </c>
      <c r="B6" s="980">
        <v>45957.0</v>
      </c>
      <c r="C6" s="455">
        <v>0.20833333333333334</v>
      </c>
      <c r="D6" s="455">
        <v>0.21041666666666667</v>
      </c>
      <c r="E6" s="456" t="s">
        <v>24</v>
      </c>
      <c r="F6" s="475" t="s">
        <v>3146</v>
      </c>
      <c r="G6" s="475" t="s">
        <v>25</v>
      </c>
      <c r="H6" s="475" t="s">
        <v>570</v>
      </c>
      <c r="I6" s="475" t="s">
        <v>3147</v>
      </c>
      <c r="J6" s="984">
        <v>45957.0</v>
      </c>
      <c r="K6" s="640">
        <v>0.40555555555555556</v>
      </c>
      <c r="L6" s="106"/>
      <c r="M6" s="505">
        <v>81915.0</v>
      </c>
      <c r="N6" s="505">
        <v>82115.0</v>
      </c>
      <c r="O6" s="223">
        <f t="shared" si="1"/>
        <v>200</v>
      </c>
      <c r="P6" s="187" t="s">
        <v>19</v>
      </c>
      <c r="Q6" s="416" t="s">
        <v>349</v>
      </c>
      <c r="R6" s="505" t="s">
        <v>3148</v>
      </c>
      <c r="S6" s="223"/>
      <c r="T6" s="179"/>
      <c r="U6" s="1025" t="s">
        <v>22</v>
      </c>
    </row>
    <row r="7">
      <c r="A7" s="236">
        <v>1529.0</v>
      </c>
      <c r="B7" s="980">
        <v>45957.0</v>
      </c>
      <c r="C7" s="455">
        <v>0.25</v>
      </c>
      <c r="D7" s="455">
        <v>0.24930555555555556</v>
      </c>
      <c r="E7" s="456" t="s">
        <v>30</v>
      </c>
      <c r="F7" s="481" t="s">
        <v>2945</v>
      </c>
      <c r="G7" s="481" t="s">
        <v>122</v>
      </c>
      <c r="H7" s="481" t="s">
        <v>2133</v>
      </c>
      <c r="I7" s="481" t="s">
        <v>1555</v>
      </c>
      <c r="J7" s="981">
        <v>45957.0</v>
      </c>
      <c r="K7" s="985">
        <v>0.5416666666666666</v>
      </c>
      <c r="L7" s="153"/>
      <c r="M7" s="1082">
        <v>15056.0</v>
      </c>
      <c r="N7" s="723">
        <v>15193.0</v>
      </c>
      <c r="O7" s="1082">
        <f t="shared" si="1"/>
        <v>137</v>
      </c>
      <c r="P7" s="187" t="s">
        <v>19</v>
      </c>
      <c r="Q7" s="408" t="s">
        <v>349</v>
      </c>
      <c r="R7" s="723" t="s">
        <v>3149</v>
      </c>
      <c r="S7" s="263"/>
      <c r="T7" s="460"/>
      <c r="U7" s="1025" t="s">
        <v>22</v>
      </c>
    </row>
    <row r="8">
      <c r="A8" s="236">
        <v>1530.0</v>
      </c>
      <c r="B8" s="980">
        <v>45957.0</v>
      </c>
      <c r="C8" s="455">
        <v>0.4166666666666667</v>
      </c>
      <c r="D8" s="323" t="s">
        <v>3150</v>
      </c>
      <c r="E8" s="456" t="s">
        <v>24</v>
      </c>
      <c r="F8" s="475" t="s">
        <v>134</v>
      </c>
      <c r="G8" s="475" t="s">
        <v>506</v>
      </c>
      <c r="H8" s="475" t="s">
        <v>27</v>
      </c>
      <c r="I8" s="475" t="s">
        <v>28</v>
      </c>
      <c r="J8" s="984">
        <v>45957.0</v>
      </c>
      <c r="K8" s="640">
        <v>0.5340277777777778</v>
      </c>
      <c r="L8" s="106"/>
      <c r="M8" s="505">
        <v>80730.0</v>
      </c>
      <c r="N8" s="505">
        <v>80738.0</v>
      </c>
      <c r="O8" s="223">
        <f t="shared" si="1"/>
        <v>8</v>
      </c>
      <c r="P8" s="187" t="s">
        <v>19</v>
      </c>
      <c r="Q8" s="416" t="s">
        <v>349</v>
      </c>
      <c r="R8" s="505" t="s">
        <v>3151</v>
      </c>
      <c r="S8" s="223"/>
      <c r="T8" s="179"/>
      <c r="U8" s="1025" t="s">
        <v>22</v>
      </c>
    </row>
    <row r="9">
      <c r="A9" s="236">
        <v>1531.0</v>
      </c>
      <c r="B9" s="980">
        <v>45957.0</v>
      </c>
      <c r="C9" s="455">
        <v>0.4791666666666667</v>
      </c>
      <c r="D9" s="455">
        <v>0.5444444444444444</v>
      </c>
      <c r="E9" s="456" t="s">
        <v>24</v>
      </c>
      <c r="F9" s="481" t="s">
        <v>134</v>
      </c>
      <c r="G9" s="481" t="s">
        <v>25</v>
      </c>
      <c r="H9" s="481" t="s">
        <v>27</v>
      </c>
      <c r="I9" s="481" t="s">
        <v>28</v>
      </c>
      <c r="J9" s="981">
        <v>45957.0</v>
      </c>
      <c r="K9" s="985">
        <v>0.5777777777777777</v>
      </c>
      <c r="L9" s="153"/>
      <c r="M9" s="723">
        <v>80746.0</v>
      </c>
      <c r="N9" s="723">
        <v>80755.0</v>
      </c>
      <c r="O9" s="263">
        <f t="shared" si="1"/>
        <v>9</v>
      </c>
      <c r="P9" s="187" t="s">
        <v>19</v>
      </c>
      <c r="Q9" s="408" t="s">
        <v>349</v>
      </c>
      <c r="R9" s="723" t="s">
        <v>3151</v>
      </c>
      <c r="S9" s="263"/>
      <c r="T9" s="460"/>
      <c r="U9" s="1025" t="s">
        <v>22</v>
      </c>
    </row>
    <row r="10">
      <c r="A10" s="236">
        <v>1532.0</v>
      </c>
      <c r="B10" s="980">
        <v>45957.0</v>
      </c>
      <c r="C10" s="455">
        <v>0.7083333333333334</v>
      </c>
      <c r="D10" s="455">
        <v>0.6333333333333333</v>
      </c>
      <c r="E10" s="456" t="s">
        <v>121</v>
      </c>
      <c r="F10" s="475" t="s">
        <v>3152</v>
      </c>
      <c r="G10" s="475" t="s">
        <v>176</v>
      </c>
      <c r="H10" s="475" t="s">
        <v>1723</v>
      </c>
      <c r="I10" s="475" t="s">
        <v>3153</v>
      </c>
      <c r="J10" s="984">
        <v>45957.0</v>
      </c>
      <c r="K10" s="640">
        <v>0.8055555555555556</v>
      </c>
      <c r="L10" s="106"/>
      <c r="M10" s="505">
        <v>85202.0</v>
      </c>
      <c r="N10" s="505">
        <v>85403.0</v>
      </c>
      <c r="O10" s="223">
        <f t="shared" si="1"/>
        <v>201</v>
      </c>
      <c r="P10" s="187" t="s">
        <v>19</v>
      </c>
      <c r="Q10" s="416" t="s">
        <v>349</v>
      </c>
      <c r="R10" s="505"/>
      <c r="S10" s="223"/>
      <c r="T10" s="179"/>
      <c r="U10" s="1025" t="s">
        <v>22</v>
      </c>
    </row>
    <row r="11">
      <c r="A11" s="236">
        <v>1533.0</v>
      </c>
      <c r="B11" s="980">
        <v>45957.0</v>
      </c>
      <c r="C11" s="646">
        <v>0.7083333333333334</v>
      </c>
      <c r="D11" s="455"/>
      <c r="E11" s="456" t="s">
        <v>121</v>
      </c>
      <c r="F11" s="195" t="s">
        <v>3152</v>
      </c>
      <c r="G11" s="481" t="s">
        <v>49</v>
      </c>
      <c r="H11" s="481"/>
      <c r="I11" s="481"/>
      <c r="J11" s="981">
        <v>45957.0</v>
      </c>
      <c r="K11" s="985"/>
      <c r="L11" s="153"/>
      <c r="M11" s="723"/>
      <c r="N11" s="723"/>
      <c r="O11" s="263">
        <f t="shared" si="1"/>
        <v>0</v>
      </c>
      <c r="P11" s="187" t="s">
        <v>43</v>
      </c>
      <c r="Q11" s="408" t="s">
        <v>349</v>
      </c>
      <c r="R11" s="723"/>
      <c r="S11" s="263"/>
      <c r="T11" s="460"/>
      <c r="U11" s="1025" t="s">
        <v>22</v>
      </c>
    </row>
    <row r="12">
      <c r="A12" s="236">
        <v>1534.0</v>
      </c>
      <c r="B12" s="980">
        <v>45957.0</v>
      </c>
      <c r="C12" s="646">
        <v>0.20833333333333334</v>
      </c>
      <c r="D12" s="455">
        <v>0.19652777777777777</v>
      </c>
      <c r="E12" s="456" t="s">
        <v>24</v>
      </c>
      <c r="F12" s="195" t="s">
        <v>3154</v>
      </c>
      <c r="G12" s="475" t="s">
        <v>90</v>
      </c>
      <c r="H12" s="475" t="s">
        <v>92</v>
      </c>
      <c r="I12" s="475" t="s">
        <v>97</v>
      </c>
      <c r="J12" s="984">
        <v>45957.0</v>
      </c>
      <c r="K12" s="475" t="s">
        <v>3155</v>
      </c>
      <c r="L12" s="106"/>
      <c r="M12" s="505">
        <v>19497.0</v>
      </c>
      <c r="N12" s="505">
        <v>19928.0</v>
      </c>
      <c r="O12" s="223">
        <f t="shared" si="1"/>
        <v>431</v>
      </c>
      <c r="P12" s="187" t="s">
        <v>19</v>
      </c>
      <c r="Q12" s="416" t="s">
        <v>349</v>
      </c>
      <c r="R12" s="505" t="s">
        <v>1800</v>
      </c>
      <c r="S12" s="223"/>
      <c r="T12" s="179"/>
      <c r="U12" s="1025" t="s">
        <v>22</v>
      </c>
    </row>
    <row r="13">
      <c r="A13" s="236">
        <v>1535.0</v>
      </c>
      <c r="B13" s="980">
        <v>45957.0</v>
      </c>
      <c r="C13" s="646">
        <v>0.4166666666666667</v>
      </c>
      <c r="D13" s="455">
        <v>0.39375</v>
      </c>
      <c r="E13" s="456" t="s">
        <v>24</v>
      </c>
      <c r="F13" s="195" t="s">
        <v>482</v>
      </c>
      <c r="G13" s="481" t="s">
        <v>90</v>
      </c>
      <c r="H13" s="481" t="s">
        <v>100</v>
      </c>
      <c r="I13" s="481" t="s">
        <v>101</v>
      </c>
      <c r="J13" s="981">
        <v>45957.0</v>
      </c>
      <c r="K13" s="985">
        <v>0.5</v>
      </c>
      <c r="L13" s="153"/>
      <c r="M13" s="723">
        <v>22401.0</v>
      </c>
      <c r="N13" s="505">
        <v>22423.0</v>
      </c>
      <c r="O13" s="223">
        <f t="shared" si="1"/>
        <v>22</v>
      </c>
      <c r="P13" s="187" t="s">
        <v>19</v>
      </c>
      <c r="Q13" s="408" t="s">
        <v>349</v>
      </c>
      <c r="R13" s="723" t="s">
        <v>3108</v>
      </c>
      <c r="S13" s="263"/>
      <c r="T13" s="460"/>
      <c r="U13" s="1025" t="s">
        <v>22</v>
      </c>
    </row>
    <row r="14">
      <c r="A14" s="236">
        <v>1536.0</v>
      </c>
      <c r="B14" s="980">
        <v>45957.0</v>
      </c>
      <c r="C14" s="646">
        <v>0.5416666666666666</v>
      </c>
      <c r="D14" s="455">
        <v>0.5444444444444444</v>
      </c>
      <c r="E14" s="456" t="s">
        <v>24</v>
      </c>
      <c r="F14" s="195" t="s">
        <v>482</v>
      </c>
      <c r="G14" s="475" t="s">
        <v>90</v>
      </c>
      <c r="H14" s="475" t="s">
        <v>100</v>
      </c>
      <c r="I14" s="475" t="s">
        <v>101</v>
      </c>
      <c r="J14" s="984">
        <v>45957.0</v>
      </c>
      <c r="K14" s="640">
        <v>0.6597222222222222</v>
      </c>
      <c r="L14" s="106"/>
      <c r="M14" s="505">
        <v>22444.0</v>
      </c>
      <c r="N14" s="505">
        <v>22467.0</v>
      </c>
      <c r="O14" s="223">
        <f t="shared" si="1"/>
        <v>23</v>
      </c>
      <c r="P14" s="187" t="s">
        <v>19</v>
      </c>
      <c r="Q14" s="416" t="s">
        <v>349</v>
      </c>
      <c r="R14" s="505" t="s">
        <v>3108</v>
      </c>
      <c r="S14" s="223"/>
      <c r="T14" s="179"/>
      <c r="U14" s="1025" t="s">
        <v>22</v>
      </c>
    </row>
    <row r="15">
      <c r="A15" s="236">
        <v>1537.0</v>
      </c>
      <c r="B15" s="980">
        <v>45957.0</v>
      </c>
      <c r="C15" s="646">
        <v>0.3333333333333333</v>
      </c>
      <c r="D15" s="455">
        <v>0.33125</v>
      </c>
      <c r="E15" s="456" t="s">
        <v>24</v>
      </c>
      <c r="F15" s="195" t="s">
        <v>1797</v>
      </c>
      <c r="G15" s="481" t="s">
        <v>3156</v>
      </c>
      <c r="H15" s="481" t="s">
        <v>577</v>
      </c>
      <c r="I15" s="481" t="s">
        <v>2759</v>
      </c>
      <c r="J15" s="981">
        <v>45957.0</v>
      </c>
      <c r="K15" s="985">
        <v>0.4201388888888889</v>
      </c>
      <c r="L15" s="153"/>
      <c r="M15" s="723">
        <v>172400.0</v>
      </c>
      <c r="N15" s="1019">
        <v>172420.0</v>
      </c>
      <c r="O15" s="223">
        <f t="shared" si="1"/>
        <v>20</v>
      </c>
      <c r="P15" s="187" t="s">
        <v>19</v>
      </c>
      <c r="Q15" s="408" t="s">
        <v>349</v>
      </c>
      <c r="R15" s="723" t="s">
        <v>3157</v>
      </c>
      <c r="S15" s="263"/>
      <c r="T15" s="460"/>
      <c r="U15" s="1025" t="s">
        <v>22</v>
      </c>
    </row>
    <row r="16">
      <c r="A16" s="236">
        <v>1538.0</v>
      </c>
      <c r="B16" s="980">
        <v>45957.0</v>
      </c>
      <c r="C16" s="455">
        <v>0.3333333333333333</v>
      </c>
      <c r="D16" s="455">
        <v>0.3020833333333333</v>
      </c>
      <c r="E16" s="456" t="s">
        <v>24</v>
      </c>
      <c r="F16" s="195" t="s">
        <v>3158</v>
      </c>
      <c r="G16" s="475" t="s">
        <v>365</v>
      </c>
      <c r="H16" s="475" t="s">
        <v>3061</v>
      </c>
      <c r="I16" s="475" t="s">
        <v>1109</v>
      </c>
      <c r="J16" s="984">
        <v>45957.0</v>
      </c>
      <c r="K16" s="640">
        <v>0.3923611111111111</v>
      </c>
      <c r="L16" s="106"/>
      <c r="M16" s="505">
        <v>217707.0</v>
      </c>
      <c r="N16" s="1083">
        <v>217777.0</v>
      </c>
      <c r="O16" s="223">
        <f t="shared" si="1"/>
        <v>70</v>
      </c>
      <c r="P16" s="187" t="s">
        <v>43</v>
      </c>
      <c r="Q16" s="697" t="s">
        <v>349</v>
      </c>
      <c r="R16" s="320" t="s">
        <v>3159</v>
      </c>
      <c r="S16" s="6"/>
      <c r="U16" s="1025" t="s">
        <v>22</v>
      </c>
    </row>
    <row r="17">
      <c r="A17" s="236">
        <v>1539.0</v>
      </c>
      <c r="B17" s="980">
        <v>45957.0</v>
      </c>
      <c r="C17" s="455">
        <v>0.3333333333333333</v>
      </c>
      <c r="D17" s="455">
        <v>0.34375</v>
      </c>
      <c r="E17" s="456" t="s">
        <v>190</v>
      </c>
      <c r="F17" s="205" t="s">
        <v>3160</v>
      </c>
      <c r="G17" s="481" t="s">
        <v>25</v>
      </c>
      <c r="H17" s="481" t="s">
        <v>427</v>
      </c>
      <c r="I17" s="481" t="s">
        <v>3161</v>
      </c>
      <c r="J17" s="981">
        <v>45957.0</v>
      </c>
      <c r="K17" s="985">
        <v>0.46319444444444446</v>
      </c>
      <c r="L17" s="153"/>
      <c r="M17" s="723">
        <v>76674.0</v>
      </c>
      <c r="N17" s="441">
        <v>76782.0</v>
      </c>
      <c r="O17" s="223">
        <f t="shared" si="1"/>
        <v>108</v>
      </c>
      <c r="P17" s="187" t="s">
        <v>19</v>
      </c>
      <c r="Q17" s="697" t="s">
        <v>349</v>
      </c>
      <c r="R17" s="320" t="s">
        <v>2548</v>
      </c>
      <c r="S17" s="6"/>
      <c r="U17" s="1025" t="s">
        <v>22</v>
      </c>
    </row>
    <row r="18">
      <c r="A18" s="236">
        <v>1540.0</v>
      </c>
      <c r="B18" s="980">
        <v>45957.0</v>
      </c>
      <c r="C18" s="455">
        <v>0.3333333333333333</v>
      </c>
      <c r="D18" s="455">
        <v>0.31527777777777777</v>
      </c>
      <c r="E18" s="456" t="s">
        <v>190</v>
      </c>
      <c r="F18" s="547" t="s">
        <v>3162</v>
      </c>
      <c r="G18" s="475" t="s">
        <v>25</v>
      </c>
      <c r="H18" s="475" t="s">
        <v>84</v>
      </c>
      <c r="I18" s="475" t="s">
        <v>2113</v>
      </c>
      <c r="J18" s="984">
        <v>45957.0</v>
      </c>
      <c r="K18" s="640">
        <v>0.64375</v>
      </c>
      <c r="L18" s="106"/>
      <c r="M18" s="505">
        <v>75759.0</v>
      </c>
      <c r="N18" s="441">
        <v>76142.0</v>
      </c>
      <c r="O18" s="223">
        <f t="shared" si="1"/>
        <v>383</v>
      </c>
      <c r="P18" s="187" t="s">
        <v>19</v>
      </c>
      <c r="Q18" s="697" t="s">
        <v>349</v>
      </c>
      <c r="R18" s="1084" t="s">
        <v>3163</v>
      </c>
      <c r="S18" s="6"/>
      <c r="U18" s="1025" t="s">
        <v>22</v>
      </c>
    </row>
    <row r="19">
      <c r="A19" s="236">
        <v>1541.0</v>
      </c>
      <c r="B19" s="980">
        <v>45957.0</v>
      </c>
      <c r="C19" s="455">
        <v>0.3333333333333333</v>
      </c>
      <c r="D19" s="455">
        <v>0.3090277777777778</v>
      </c>
      <c r="E19" s="456" t="s">
        <v>190</v>
      </c>
      <c r="F19" s="205" t="s">
        <v>3164</v>
      </c>
      <c r="G19" s="481" t="s">
        <v>25</v>
      </c>
      <c r="H19" s="481" t="s">
        <v>40</v>
      </c>
      <c r="I19" s="481" t="s">
        <v>334</v>
      </c>
      <c r="J19" s="981">
        <v>45957.0</v>
      </c>
      <c r="K19" s="985">
        <v>0.4534722222222222</v>
      </c>
      <c r="L19" s="153"/>
      <c r="M19" s="723">
        <v>55620.0</v>
      </c>
      <c r="N19" s="441">
        <v>55705.0</v>
      </c>
      <c r="O19" s="223">
        <f t="shared" si="1"/>
        <v>85</v>
      </c>
      <c r="P19" s="187" t="s">
        <v>19</v>
      </c>
      <c r="Q19" s="697" t="s">
        <v>349</v>
      </c>
      <c r="R19" s="1084" t="s">
        <v>2472</v>
      </c>
      <c r="S19" s="6"/>
      <c r="U19" s="1025" t="s">
        <v>22</v>
      </c>
    </row>
    <row r="20">
      <c r="A20" s="820">
        <v>1542.0</v>
      </c>
      <c r="B20" s="980">
        <v>45957.0</v>
      </c>
      <c r="C20" s="455">
        <v>0.3333333333333333</v>
      </c>
      <c r="D20" s="219"/>
      <c r="E20" s="456" t="s">
        <v>190</v>
      </c>
      <c r="F20" s="195" t="s">
        <v>3165</v>
      </c>
      <c r="G20" s="475" t="s">
        <v>1062</v>
      </c>
      <c r="H20" s="625" t="s">
        <v>3166</v>
      </c>
      <c r="I20" s="475" t="s">
        <v>3167</v>
      </c>
      <c r="J20" s="984">
        <v>45957.0</v>
      </c>
      <c r="K20" s="217"/>
      <c r="L20" s="106"/>
      <c r="M20" s="223"/>
      <c r="N20" s="529"/>
      <c r="O20" s="223">
        <f t="shared" si="1"/>
        <v>0</v>
      </c>
      <c r="P20" s="187" t="s">
        <v>43</v>
      </c>
      <c r="Q20" s="697" t="s">
        <v>70</v>
      </c>
      <c r="R20" s="1085" t="s">
        <v>3168</v>
      </c>
      <c r="S20" s="6"/>
      <c r="U20" s="1025" t="s">
        <v>22</v>
      </c>
    </row>
    <row r="21">
      <c r="A21" s="820">
        <v>1543.0</v>
      </c>
      <c r="B21" s="980">
        <v>45957.0</v>
      </c>
      <c r="C21" s="455">
        <v>0.3958333333333333</v>
      </c>
      <c r="D21" s="455">
        <v>0.45208333333333334</v>
      </c>
      <c r="E21" s="456" t="s">
        <v>24</v>
      </c>
      <c r="F21" s="205" t="s">
        <v>159</v>
      </c>
      <c r="G21" s="481" t="s">
        <v>251</v>
      </c>
      <c r="H21" s="481" t="s">
        <v>3169</v>
      </c>
      <c r="I21" s="481" t="s">
        <v>85</v>
      </c>
      <c r="J21" s="981">
        <v>45957.0</v>
      </c>
      <c r="K21" s="985">
        <v>0.54375</v>
      </c>
      <c r="L21" s="153"/>
      <c r="M21" s="1082">
        <v>149883.0</v>
      </c>
      <c r="N21" s="1086">
        <v>149999.0</v>
      </c>
      <c r="O21" s="1087">
        <f t="shared" si="1"/>
        <v>116</v>
      </c>
      <c r="P21" s="187" t="s">
        <v>19</v>
      </c>
      <c r="Q21" s="697" t="s">
        <v>349</v>
      </c>
      <c r="R21" s="1085" t="s">
        <v>3170</v>
      </c>
      <c r="S21" s="6"/>
      <c r="U21" s="1025" t="s">
        <v>22</v>
      </c>
    </row>
    <row r="22">
      <c r="A22" s="820">
        <v>1544.0</v>
      </c>
      <c r="B22" s="980">
        <v>45957.0</v>
      </c>
      <c r="C22" s="456" t="s">
        <v>3171</v>
      </c>
      <c r="D22" s="455">
        <v>0.37569444444444444</v>
      </c>
      <c r="E22" s="456" t="s">
        <v>24</v>
      </c>
      <c r="F22" s="195" t="s">
        <v>3172</v>
      </c>
      <c r="G22" s="475" t="s">
        <v>122</v>
      </c>
      <c r="H22" s="475" t="s">
        <v>3173</v>
      </c>
      <c r="I22" s="475" t="s">
        <v>3174</v>
      </c>
      <c r="J22" s="984">
        <v>45957.0</v>
      </c>
      <c r="K22" s="640">
        <v>0.85</v>
      </c>
      <c r="L22" s="106"/>
      <c r="M22" s="505">
        <v>19421.0</v>
      </c>
      <c r="N22" s="441">
        <v>20056.0</v>
      </c>
      <c r="O22" s="223">
        <f t="shared" si="1"/>
        <v>635</v>
      </c>
      <c r="P22" s="187" t="s">
        <v>19</v>
      </c>
      <c r="Q22" s="697" t="s">
        <v>349</v>
      </c>
      <c r="R22" s="1085" t="s">
        <v>3175</v>
      </c>
      <c r="S22" s="6"/>
      <c r="U22" s="1025" t="s">
        <v>22</v>
      </c>
    </row>
    <row r="23">
      <c r="A23" s="820">
        <v>1545.0</v>
      </c>
      <c r="B23" s="980">
        <v>45957.0</v>
      </c>
      <c r="C23" s="456" t="s">
        <v>3171</v>
      </c>
      <c r="D23" s="455">
        <v>0.44930555555555557</v>
      </c>
      <c r="E23" s="456" t="s">
        <v>24</v>
      </c>
      <c r="F23" s="205" t="s">
        <v>3176</v>
      </c>
      <c r="G23" s="481" t="s">
        <v>122</v>
      </c>
      <c r="H23" s="481" t="s">
        <v>610</v>
      </c>
      <c r="I23" s="481" t="s">
        <v>3177</v>
      </c>
      <c r="J23" s="981">
        <v>45957.0</v>
      </c>
      <c r="K23" s="985">
        <v>0.5993055555555555</v>
      </c>
      <c r="L23" s="153"/>
      <c r="M23" s="723">
        <v>63985.0</v>
      </c>
      <c r="N23" s="441">
        <v>63993.0</v>
      </c>
      <c r="O23" s="223">
        <f t="shared" si="1"/>
        <v>8</v>
      </c>
      <c r="P23" s="187" t="s">
        <v>19</v>
      </c>
      <c r="Q23" s="697" t="s">
        <v>349</v>
      </c>
      <c r="R23" s="1085" t="s">
        <v>3145</v>
      </c>
      <c r="S23" s="6"/>
      <c r="U23" s="1025" t="s">
        <v>22</v>
      </c>
    </row>
    <row r="24">
      <c r="A24" s="820">
        <v>1546.0</v>
      </c>
      <c r="B24" s="980">
        <v>45957.0</v>
      </c>
      <c r="C24" s="456" t="s">
        <v>3171</v>
      </c>
      <c r="D24" s="455">
        <v>0.40069444444444446</v>
      </c>
      <c r="E24" s="456" t="s">
        <v>24</v>
      </c>
      <c r="F24" s="195" t="s">
        <v>3176</v>
      </c>
      <c r="G24" s="475" t="s">
        <v>1062</v>
      </c>
      <c r="H24" s="475" t="s">
        <v>3178</v>
      </c>
      <c r="I24" s="475" t="s">
        <v>3179</v>
      </c>
      <c r="J24" s="984">
        <v>45957.0</v>
      </c>
      <c r="K24" s="640">
        <v>0.5868055555555556</v>
      </c>
      <c r="L24" s="106"/>
      <c r="M24" s="505">
        <v>248721.0</v>
      </c>
      <c r="N24" s="441">
        <v>248744.0</v>
      </c>
      <c r="O24" s="223">
        <f t="shared" si="1"/>
        <v>23</v>
      </c>
      <c r="P24" s="187" t="s">
        <v>19</v>
      </c>
      <c r="Q24" s="697" t="s">
        <v>349</v>
      </c>
      <c r="R24" s="1085" t="s">
        <v>3180</v>
      </c>
      <c r="S24" s="6"/>
      <c r="U24" s="1025" t="s">
        <v>22</v>
      </c>
    </row>
    <row r="25">
      <c r="A25" s="820">
        <v>1547.0</v>
      </c>
      <c r="B25" s="980">
        <v>45957.0</v>
      </c>
      <c r="C25" s="456"/>
      <c r="D25" s="455">
        <v>0.4756944444444444</v>
      </c>
      <c r="E25" s="456" t="s">
        <v>24</v>
      </c>
      <c r="F25" s="547" t="s">
        <v>1872</v>
      </c>
      <c r="G25" s="481" t="s">
        <v>176</v>
      </c>
      <c r="H25" s="481" t="s">
        <v>2498</v>
      </c>
      <c r="I25" s="481" t="s">
        <v>573</v>
      </c>
      <c r="J25" s="981">
        <v>45957.0</v>
      </c>
      <c r="K25" s="985">
        <v>0.5659722222222222</v>
      </c>
      <c r="L25" s="153"/>
      <c r="M25" s="723">
        <v>85000.0</v>
      </c>
      <c r="N25" s="441">
        <v>85123.0</v>
      </c>
      <c r="O25" s="223">
        <f t="shared" si="1"/>
        <v>123</v>
      </c>
      <c r="P25" s="187" t="s">
        <v>19</v>
      </c>
      <c r="Q25" s="697" t="s">
        <v>349</v>
      </c>
      <c r="R25" s="1088"/>
      <c r="S25" s="6"/>
      <c r="U25" s="1025" t="s">
        <v>22</v>
      </c>
    </row>
    <row r="26">
      <c r="A26" s="820">
        <v>1548.0</v>
      </c>
      <c r="B26" s="980">
        <v>45957.0</v>
      </c>
      <c r="C26" s="455">
        <v>0.4166666666666667</v>
      </c>
      <c r="D26" s="455">
        <v>0.40902777777777777</v>
      </c>
      <c r="E26" s="456" t="s">
        <v>24</v>
      </c>
      <c r="F26" s="195" t="s">
        <v>180</v>
      </c>
      <c r="G26" s="475" t="s">
        <v>114</v>
      </c>
      <c r="H26" s="475" t="s">
        <v>514</v>
      </c>
      <c r="I26" s="475" t="s">
        <v>1263</v>
      </c>
      <c r="J26" s="984">
        <v>45957.0</v>
      </c>
      <c r="K26" s="640">
        <v>0.5701388888888889</v>
      </c>
      <c r="L26" s="106"/>
      <c r="M26" s="505">
        <v>53786.0</v>
      </c>
      <c r="N26" s="478">
        <v>53807.0</v>
      </c>
      <c r="O26" s="223">
        <f t="shared" si="1"/>
        <v>21</v>
      </c>
      <c r="P26" s="187" t="s">
        <v>19</v>
      </c>
      <c r="Q26" s="697" t="s">
        <v>349</v>
      </c>
      <c r="R26" s="1088"/>
      <c r="S26" s="6"/>
      <c r="U26" s="1025" t="s">
        <v>22</v>
      </c>
    </row>
    <row r="27">
      <c r="A27" s="820">
        <v>1549.0</v>
      </c>
      <c r="B27" s="980">
        <v>45957.0</v>
      </c>
      <c r="C27" s="455">
        <v>0.4375</v>
      </c>
      <c r="D27" s="455">
        <v>0.4597222222222222</v>
      </c>
      <c r="E27" s="456" t="s">
        <v>1043</v>
      </c>
      <c r="F27" s="205" t="s">
        <v>3181</v>
      </c>
      <c r="G27" s="481" t="s">
        <v>49</v>
      </c>
      <c r="H27" s="481" t="s">
        <v>3182</v>
      </c>
      <c r="I27" s="481" t="s">
        <v>3183</v>
      </c>
      <c r="J27" s="981">
        <v>45957.0</v>
      </c>
      <c r="K27" s="985">
        <v>0.6013888888888889</v>
      </c>
      <c r="L27" s="153"/>
      <c r="M27" s="723">
        <v>232922.0</v>
      </c>
      <c r="N27" s="478">
        <v>233074.0</v>
      </c>
      <c r="O27" s="223">
        <f t="shared" si="1"/>
        <v>152</v>
      </c>
      <c r="P27" s="187" t="s">
        <v>19</v>
      </c>
      <c r="Q27" s="697" t="s">
        <v>349</v>
      </c>
      <c r="R27" s="1089" t="s">
        <v>3184</v>
      </c>
      <c r="S27" s="6"/>
      <c r="U27" s="1025" t="s">
        <v>22</v>
      </c>
    </row>
    <row r="28">
      <c r="A28" s="1090">
        <v>1550.0</v>
      </c>
      <c r="B28" s="980">
        <v>45957.0</v>
      </c>
      <c r="C28" s="455">
        <v>0.5416666666666666</v>
      </c>
      <c r="D28" s="455">
        <v>0.6</v>
      </c>
      <c r="E28" s="456" t="s">
        <v>24</v>
      </c>
      <c r="F28" s="195" t="s">
        <v>3185</v>
      </c>
      <c r="G28" s="475" t="s">
        <v>441</v>
      </c>
      <c r="H28" s="475" t="s">
        <v>3186</v>
      </c>
      <c r="I28" s="475" t="s">
        <v>1689</v>
      </c>
      <c r="J28" s="984">
        <v>45957.0</v>
      </c>
      <c r="K28" s="640">
        <v>0.7451388888888889</v>
      </c>
      <c r="L28" s="106"/>
      <c r="M28" s="505">
        <v>331532.0</v>
      </c>
      <c r="N28" s="478">
        <v>331543.0</v>
      </c>
      <c r="O28" s="223">
        <f t="shared" si="1"/>
        <v>11</v>
      </c>
      <c r="P28" s="187" t="s">
        <v>19</v>
      </c>
      <c r="Q28" s="697" t="s">
        <v>349</v>
      </c>
      <c r="R28" s="1089"/>
      <c r="S28" s="6"/>
      <c r="U28" s="1025" t="s">
        <v>22</v>
      </c>
    </row>
    <row r="29">
      <c r="A29" s="887">
        <v>1551.0</v>
      </c>
      <c r="B29" s="980">
        <v>45957.0</v>
      </c>
      <c r="C29" s="455">
        <v>0.625</v>
      </c>
      <c r="D29" s="455">
        <v>0.5173611111111112</v>
      </c>
      <c r="E29" s="456" t="s">
        <v>30</v>
      </c>
      <c r="F29" s="205" t="s">
        <v>2945</v>
      </c>
      <c r="G29" s="481" t="s">
        <v>25</v>
      </c>
      <c r="H29" s="481" t="s">
        <v>427</v>
      </c>
      <c r="I29" s="481" t="s">
        <v>611</v>
      </c>
      <c r="J29" s="981">
        <v>45957.0</v>
      </c>
      <c r="K29" s="985">
        <v>0.7916666666666666</v>
      </c>
      <c r="L29" s="153"/>
      <c r="M29" s="723">
        <v>76874.0</v>
      </c>
      <c r="N29" s="478">
        <v>77009.0</v>
      </c>
      <c r="O29" s="223">
        <f t="shared" si="1"/>
        <v>135</v>
      </c>
      <c r="P29" s="187" t="s">
        <v>19</v>
      </c>
      <c r="Q29" s="697" t="s">
        <v>349</v>
      </c>
      <c r="R29" s="1089" t="s">
        <v>2548</v>
      </c>
      <c r="S29" s="6"/>
      <c r="U29" s="1025" t="s">
        <v>22</v>
      </c>
    </row>
    <row r="30">
      <c r="A30" s="887">
        <v>1552.0</v>
      </c>
      <c r="B30" s="980">
        <v>45957.0</v>
      </c>
      <c r="C30" s="455">
        <v>0.5833333333333334</v>
      </c>
      <c r="D30" s="455">
        <v>0.5847222222222223</v>
      </c>
      <c r="E30" s="456" t="s">
        <v>24</v>
      </c>
      <c r="F30" s="195" t="s">
        <v>180</v>
      </c>
      <c r="G30" s="475" t="s">
        <v>114</v>
      </c>
      <c r="H30" s="475" t="s">
        <v>514</v>
      </c>
      <c r="I30" s="475" t="s">
        <v>3187</v>
      </c>
      <c r="J30" s="984">
        <v>45957.0</v>
      </c>
      <c r="K30" s="640">
        <v>0.6520833333333333</v>
      </c>
      <c r="L30" s="106"/>
      <c r="M30" s="505">
        <v>53815.0</v>
      </c>
      <c r="N30" s="478">
        <v>53827.0</v>
      </c>
      <c r="O30" s="223">
        <f t="shared" si="1"/>
        <v>12</v>
      </c>
      <c r="P30" s="187" t="s">
        <v>19</v>
      </c>
      <c r="Q30" s="697" t="s">
        <v>349</v>
      </c>
      <c r="R30" s="1091"/>
      <c r="S30" s="6"/>
      <c r="U30" s="1025" t="s">
        <v>22</v>
      </c>
    </row>
    <row r="31">
      <c r="A31" s="887">
        <v>1553.0</v>
      </c>
      <c r="B31" s="1024">
        <v>45957.0</v>
      </c>
      <c r="C31" s="683">
        <v>0.9166666666666666</v>
      </c>
      <c r="D31" s="1092"/>
      <c r="E31" s="610" t="s">
        <v>2545</v>
      </c>
      <c r="F31" s="1093" t="s">
        <v>3188</v>
      </c>
      <c r="G31" s="644" t="s">
        <v>25</v>
      </c>
      <c r="H31" s="644" t="s">
        <v>40</v>
      </c>
      <c r="I31" s="1094"/>
      <c r="J31" s="1024">
        <v>45957.0</v>
      </c>
      <c r="K31" s="1094"/>
      <c r="L31" s="1095"/>
      <c r="M31" s="1096"/>
      <c r="N31" s="6"/>
      <c r="O31" s="223">
        <f t="shared" si="1"/>
        <v>0</v>
      </c>
      <c r="P31" s="187" t="s">
        <v>2527</v>
      </c>
      <c r="Q31" s="697" t="s">
        <v>349</v>
      </c>
      <c r="R31" s="1089" t="s">
        <v>3189</v>
      </c>
      <c r="S31" s="6"/>
      <c r="U31" s="1025" t="s">
        <v>22</v>
      </c>
    </row>
    <row r="32">
      <c r="A32" s="887">
        <v>1555.0</v>
      </c>
      <c r="B32" s="980">
        <v>45957.0</v>
      </c>
      <c r="C32" s="455">
        <v>0.625</v>
      </c>
      <c r="D32" s="455">
        <v>0.6208333333333333</v>
      </c>
      <c r="E32" s="456" t="s">
        <v>24</v>
      </c>
      <c r="F32" s="195" t="s">
        <v>219</v>
      </c>
      <c r="G32" s="475" t="s">
        <v>122</v>
      </c>
      <c r="H32" s="475" t="s">
        <v>610</v>
      </c>
      <c r="I32" s="475" t="s">
        <v>85</v>
      </c>
      <c r="J32" s="984">
        <v>45957.0</v>
      </c>
      <c r="K32" s="640">
        <v>0.6479166666666667</v>
      </c>
      <c r="L32" s="106"/>
      <c r="M32" s="1087">
        <v>64001.0</v>
      </c>
      <c r="N32" s="478">
        <v>64016.0</v>
      </c>
      <c r="O32" s="1087">
        <f t="shared" si="1"/>
        <v>15</v>
      </c>
      <c r="P32" s="187" t="s">
        <v>19</v>
      </c>
      <c r="Q32" s="697" t="s">
        <v>349</v>
      </c>
      <c r="R32" s="1091"/>
      <c r="S32" s="6"/>
      <c r="U32" s="1025" t="s">
        <v>22</v>
      </c>
    </row>
    <row r="33">
      <c r="A33" s="887">
        <v>1554.0</v>
      </c>
      <c r="B33" s="980">
        <v>45957.0</v>
      </c>
      <c r="C33" s="455">
        <v>0.4673611111111111</v>
      </c>
      <c r="D33" s="219"/>
      <c r="E33" s="456" t="s">
        <v>362</v>
      </c>
      <c r="F33" s="205" t="s">
        <v>3190</v>
      </c>
      <c r="G33" s="481" t="s">
        <v>18</v>
      </c>
      <c r="H33" s="481" t="s">
        <v>3191</v>
      </c>
      <c r="I33" s="481" t="s">
        <v>3041</v>
      </c>
      <c r="J33" s="981">
        <v>45957.0</v>
      </c>
      <c r="K33" s="985"/>
      <c r="L33" s="153"/>
      <c r="M33" s="723">
        <v>101584.0</v>
      </c>
      <c r="N33" s="6"/>
      <c r="O33" s="223"/>
      <c r="P33" s="187" t="s">
        <v>452</v>
      </c>
      <c r="Q33" s="697"/>
      <c r="R33" s="1089" t="s">
        <v>3192</v>
      </c>
      <c r="S33" s="6"/>
      <c r="U33" s="1025"/>
    </row>
    <row r="34">
      <c r="A34" s="887">
        <v>1556.0</v>
      </c>
      <c r="B34" s="980">
        <v>45957.0</v>
      </c>
      <c r="C34" s="455">
        <v>0.6180555555555556</v>
      </c>
      <c r="D34" s="219"/>
      <c r="E34" s="456" t="s">
        <v>103</v>
      </c>
      <c r="F34" s="195" t="s">
        <v>3193</v>
      </c>
      <c r="G34" s="475" t="s">
        <v>18</v>
      </c>
      <c r="H34" s="475" t="s">
        <v>277</v>
      </c>
      <c r="I34" s="475" t="s">
        <v>3194</v>
      </c>
      <c r="J34" s="984">
        <v>45957.0</v>
      </c>
      <c r="K34" s="640">
        <v>0.7576388888888889</v>
      </c>
      <c r="L34" s="106"/>
      <c r="M34" s="505">
        <v>143997.0</v>
      </c>
      <c r="N34" s="6"/>
      <c r="O34" s="223">
        <f t="shared" ref="O34:O36" si="2">N34-M34</f>
        <v>-143997</v>
      </c>
      <c r="P34" s="187" t="s">
        <v>19</v>
      </c>
      <c r="Q34" s="697" t="s">
        <v>349</v>
      </c>
      <c r="R34" s="1089" t="s">
        <v>3195</v>
      </c>
      <c r="S34" s="6"/>
      <c r="U34" s="1025" t="s">
        <v>22</v>
      </c>
    </row>
    <row r="35">
      <c r="A35" s="887">
        <v>1557.0</v>
      </c>
      <c r="B35" s="980">
        <v>45957.0</v>
      </c>
      <c r="C35" s="6"/>
      <c r="D35" s="611">
        <v>0.7694444444444445</v>
      </c>
      <c r="E35" s="49" t="s">
        <v>1043</v>
      </c>
      <c r="F35" s="205" t="s">
        <v>3196</v>
      </c>
      <c r="G35" s="481" t="s">
        <v>524</v>
      </c>
      <c r="H35" s="481" t="s">
        <v>3197</v>
      </c>
      <c r="I35" s="481" t="s">
        <v>184</v>
      </c>
      <c r="J35" s="981">
        <v>45957.0</v>
      </c>
      <c r="K35" s="985">
        <v>0.8229166666666666</v>
      </c>
      <c r="L35" s="153"/>
      <c r="M35" s="723">
        <v>34497.0</v>
      </c>
      <c r="N35" s="478">
        <v>34535.0</v>
      </c>
      <c r="O35" s="223">
        <f t="shared" si="2"/>
        <v>38</v>
      </c>
      <c r="P35" s="187" t="s">
        <v>19</v>
      </c>
      <c r="Q35" s="697" t="s">
        <v>349</v>
      </c>
      <c r="R35" s="6"/>
      <c r="S35" s="6"/>
      <c r="U35" s="1025" t="s">
        <v>22</v>
      </c>
    </row>
    <row r="36">
      <c r="A36" s="991"/>
      <c r="B36" s="980">
        <v>45957.0</v>
      </c>
      <c r="C36" s="6"/>
      <c r="D36" s="6"/>
      <c r="E36" s="6"/>
      <c r="F36" s="207"/>
      <c r="G36" s="217"/>
      <c r="H36" s="217"/>
      <c r="I36" s="217"/>
      <c r="J36" s="984">
        <v>45957.0</v>
      </c>
      <c r="K36" s="217"/>
      <c r="L36" s="106"/>
      <c r="M36" s="223"/>
      <c r="N36" s="6"/>
      <c r="O36" s="223">
        <f t="shared" si="2"/>
        <v>0</v>
      </c>
      <c r="P36" s="187" t="s">
        <v>386</v>
      </c>
      <c r="Q36" s="697" t="s">
        <v>349</v>
      </c>
      <c r="R36" s="6"/>
      <c r="S36" s="6"/>
    </row>
  </sheetData>
  <mergeCells count="3">
    <mergeCell ref="B1:K1"/>
    <mergeCell ref="M1:O1"/>
    <mergeCell ref="P1:R1"/>
  </mergeCells>
  <conditionalFormatting sqref="P3:P36">
    <cfRule type="notContainsBlanks" dxfId="3" priority="1">
      <formula>LEN(TRIM(P3))&gt;0</formula>
    </cfRule>
  </conditionalFormatting>
  <dataValidations>
    <dataValidation type="list" allowBlank="1" showErrorMessage="1" sqref="P3:P36">
      <formula1>"FINALIZADO,EM VIAGEM,NA ORIGEM,AGENDADO,FALTA DOC,CANCELADA,NO DESTINO FINAL,PERNOITE,REPROVADA,RECUSADA"</formula1>
    </dataValidation>
    <dataValidation type="list" allowBlank="1" showErrorMessage="1" sqref="Q3:Q36">
      <formula1>"MICHELLE,BARBARA,ANGELA,A VERIFICAR,DANIEL,BEATIZ"</formula1>
    </dataValidation>
  </dataValidation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9.63"/>
    <col customWidth="1" min="3" max="3" width="15.75"/>
    <col customWidth="1" min="4" max="4" width="11.5"/>
    <col customWidth="1" min="5" max="5" width="11.63"/>
    <col customWidth="1" min="6" max="6" width="39.75"/>
    <col customWidth="1" min="7" max="7" width="11.38"/>
    <col customWidth="1" min="8" max="8" width="12.38"/>
    <col customWidth="1" min="9" max="9" width="17.13"/>
    <col customWidth="1" min="10" max="10" width="10.25"/>
    <col customWidth="1" min="11" max="11" width="9.63"/>
    <col customWidth="1" min="12" max="12" width="1.25"/>
    <col customWidth="1" min="13" max="13" width="8.75"/>
    <col customWidth="1" min="14" max="14" width="10.0"/>
    <col customWidth="1" min="15" max="15" width="9.5"/>
    <col customWidth="1" min="16" max="16" width="17.38"/>
    <col customWidth="1" min="18" max="18" width="34.6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58"/>
      <c r="U2" s="1058"/>
    </row>
    <row r="3">
      <c r="A3" s="236">
        <v>1554.0</v>
      </c>
      <c r="B3" s="1097">
        <v>45957.0</v>
      </c>
      <c r="C3" s="733">
        <v>0.4673611111111111</v>
      </c>
      <c r="D3" s="1098"/>
      <c r="E3" s="1099" t="s">
        <v>362</v>
      </c>
      <c r="F3" s="734" t="s">
        <v>3190</v>
      </c>
      <c r="G3" s="1052" t="s">
        <v>18</v>
      </c>
      <c r="H3" s="1052" t="s">
        <v>3191</v>
      </c>
      <c r="I3" s="481" t="s">
        <v>3041</v>
      </c>
      <c r="J3" s="1024">
        <v>45958.0</v>
      </c>
      <c r="K3" s="1053">
        <v>0.29444444444444445</v>
      </c>
      <c r="L3" s="186"/>
      <c r="M3" s="723">
        <v>101584.0</v>
      </c>
      <c r="N3" s="1100"/>
      <c r="O3" s="223">
        <f t="shared" ref="O3:O35" si="1">N3-M3</f>
        <v>-101584</v>
      </c>
      <c r="P3" s="187" t="s">
        <v>19</v>
      </c>
      <c r="Q3" s="408" t="s">
        <v>70</v>
      </c>
      <c r="R3" s="723" t="s">
        <v>3192</v>
      </c>
      <c r="S3" s="1100"/>
      <c r="T3" s="1101"/>
      <c r="U3" s="1025" t="s">
        <v>22</v>
      </c>
    </row>
    <row r="4">
      <c r="A4" s="236">
        <v>1558.0</v>
      </c>
      <c r="B4" s="1024">
        <v>45958.0</v>
      </c>
      <c r="C4" s="646">
        <v>0.3958333333333333</v>
      </c>
      <c r="D4" s="1072">
        <v>0.35138888888888886</v>
      </c>
      <c r="E4" s="1073" t="s">
        <v>30</v>
      </c>
      <c r="F4" s="195" t="s">
        <v>2945</v>
      </c>
      <c r="G4" s="475" t="s">
        <v>25</v>
      </c>
      <c r="H4" s="475" t="s">
        <v>3198</v>
      </c>
      <c r="I4" s="475" t="s">
        <v>3199</v>
      </c>
      <c r="J4" s="1024">
        <v>45958.0</v>
      </c>
      <c r="K4" s="640">
        <v>0.6895833333333333</v>
      </c>
      <c r="L4" s="178"/>
      <c r="M4" s="505">
        <v>86862.0</v>
      </c>
      <c r="N4" s="505">
        <v>87011.0</v>
      </c>
      <c r="O4" s="223">
        <f t="shared" si="1"/>
        <v>149</v>
      </c>
      <c r="P4" s="187" t="s">
        <v>19</v>
      </c>
      <c r="Q4" s="416" t="s">
        <v>349</v>
      </c>
      <c r="R4" s="505" t="s">
        <v>3148</v>
      </c>
      <c r="S4" s="223"/>
      <c r="T4" s="179"/>
      <c r="U4" s="1025" t="s">
        <v>22</v>
      </c>
    </row>
    <row r="5">
      <c r="A5" s="236">
        <v>1559.0</v>
      </c>
      <c r="B5" s="1024">
        <v>45958.0</v>
      </c>
      <c r="C5" s="257">
        <v>0.3958333333333333</v>
      </c>
      <c r="D5" s="1072">
        <v>0.2916666666666667</v>
      </c>
      <c r="E5" s="1073" t="s">
        <v>30</v>
      </c>
      <c r="F5" s="195" t="s">
        <v>2945</v>
      </c>
      <c r="G5" s="481" t="s">
        <v>25</v>
      </c>
      <c r="H5" s="481" t="s">
        <v>427</v>
      </c>
      <c r="I5" s="481" t="s">
        <v>1555</v>
      </c>
      <c r="J5" s="1024">
        <v>45958.0</v>
      </c>
      <c r="K5" s="985">
        <v>0.7222222222222222</v>
      </c>
      <c r="L5" s="186"/>
      <c r="M5" s="723">
        <v>77338.0</v>
      </c>
      <c r="N5" s="723">
        <v>77472.0</v>
      </c>
      <c r="O5" s="223">
        <f t="shared" si="1"/>
        <v>134</v>
      </c>
      <c r="P5" s="187" t="s">
        <v>19</v>
      </c>
      <c r="Q5" s="408" t="s">
        <v>349</v>
      </c>
      <c r="R5" s="723" t="s">
        <v>2548</v>
      </c>
      <c r="S5" s="263"/>
      <c r="T5" s="460"/>
      <c r="U5" s="1025" t="s">
        <v>22</v>
      </c>
    </row>
    <row r="6">
      <c r="A6" s="236">
        <v>1560.0</v>
      </c>
      <c r="B6" s="1024">
        <v>45958.0</v>
      </c>
      <c r="C6" s="1050">
        <v>0.4166666666666667</v>
      </c>
      <c r="D6" s="1050">
        <v>0.3611111111111111</v>
      </c>
      <c r="E6" s="1051" t="s">
        <v>30</v>
      </c>
      <c r="F6" s="494" t="s">
        <v>2945</v>
      </c>
      <c r="G6" s="494" t="s">
        <v>25</v>
      </c>
      <c r="H6" s="494" t="s">
        <v>40</v>
      </c>
      <c r="I6" s="475" t="s">
        <v>3200</v>
      </c>
      <c r="J6" s="1024">
        <v>45958.0</v>
      </c>
      <c r="K6" s="739">
        <v>0.6847222222222222</v>
      </c>
      <c r="L6" s="178"/>
      <c r="M6" s="505">
        <v>56039.0</v>
      </c>
      <c r="N6" s="505">
        <v>56187.0</v>
      </c>
      <c r="O6" s="223">
        <f t="shared" si="1"/>
        <v>148</v>
      </c>
      <c r="P6" s="187" t="s">
        <v>19</v>
      </c>
      <c r="Q6" s="416" t="s">
        <v>349</v>
      </c>
      <c r="R6" s="505" t="s">
        <v>1395</v>
      </c>
      <c r="S6" s="223"/>
      <c r="T6" s="179"/>
      <c r="U6" s="1025" t="s">
        <v>22</v>
      </c>
    </row>
    <row r="7">
      <c r="A7" s="236">
        <v>1561.0</v>
      </c>
      <c r="B7" s="1024">
        <v>45958.0</v>
      </c>
      <c r="C7" s="455">
        <v>0.4166666666666667</v>
      </c>
      <c r="D7" s="455">
        <v>0.36875</v>
      </c>
      <c r="E7" s="456" t="s">
        <v>30</v>
      </c>
      <c r="F7" s="481" t="s">
        <v>2945</v>
      </c>
      <c r="G7" s="481" t="s">
        <v>25</v>
      </c>
      <c r="H7" s="481" t="s">
        <v>84</v>
      </c>
      <c r="I7" s="644" t="s">
        <v>208</v>
      </c>
      <c r="J7" s="1024">
        <v>45958.0</v>
      </c>
      <c r="K7" s="985">
        <v>0.6916666666666667</v>
      </c>
      <c r="L7" s="186"/>
      <c r="M7" s="723">
        <v>79350.0</v>
      </c>
      <c r="N7" s="723">
        <v>79487.0</v>
      </c>
      <c r="O7" s="223">
        <f t="shared" si="1"/>
        <v>137</v>
      </c>
      <c r="P7" s="187" t="s">
        <v>19</v>
      </c>
      <c r="Q7" s="408" t="s">
        <v>349</v>
      </c>
      <c r="R7" s="723" t="s">
        <v>3201</v>
      </c>
      <c r="S7" s="263"/>
      <c r="T7" s="460"/>
      <c r="U7" s="1025" t="s">
        <v>22</v>
      </c>
    </row>
    <row r="8">
      <c r="A8" s="236">
        <v>1562.0</v>
      </c>
      <c r="B8" s="1024">
        <v>45958.0</v>
      </c>
      <c r="C8" s="455">
        <v>0.3333333333333333</v>
      </c>
      <c r="D8" s="455">
        <v>0.3819444444444444</v>
      </c>
      <c r="E8" s="456" t="s">
        <v>24</v>
      </c>
      <c r="F8" s="475" t="s">
        <v>3202</v>
      </c>
      <c r="G8" s="475" t="s">
        <v>441</v>
      </c>
      <c r="H8" s="475" t="s">
        <v>2452</v>
      </c>
      <c r="I8" s="475" t="s">
        <v>3203</v>
      </c>
      <c r="J8" s="1024">
        <v>45958.0</v>
      </c>
      <c r="K8" s="640">
        <v>0.7152777777777778</v>
      </c>
      <c r="L8" s="178"/>
      <c r="M8" s="1087">
        <v>258285.0</v>
      </c>
      <c r="N8" s="505">
        <v>258446.0</v>
      </c>
      <c r="O8" s="1087">
        <f t="shared" si="1"/>
        <v>161</v>
      </c>
      <c r="P8" s="187" t="s">
        <v>19</v>
      </c>
      <c r="Q8" s="416" t="s">
        <v>50</v>
      </c>
      <c r="R8" s="505" t="s">
        <v>3204</v>
      </c>
      <c r="S8" s="223"/>
      <c r="T8" s="179"/>
      <c r="U8" s="1025" t="s">
        <v>22</v>
      </c>
    </row>
    <row r="9">
      <c r="A9" s="236">
        <v>1563.0</v>
      </c>
      <c r="B9" s="1024">
        <v>45958.0</v>
      </c>
      <c r="C9" s="1003">
        <v>0.3541666666666667</v>
      </c>
      <c r="D9" s="1003">
        <v>0.3368055555555556</v>
      </c>
      <c r="E9" s="323" t="s">
        <v>24</v>
      </c>
      <c r="F9" s="519" t="s">
        <v>3205</v>
      </c>
      <c r="G9" s="604" t="s">
        <v>668</v>
      </c>
      <c r="H9" s="604" t="s">
        <v>1096</v>
      </c>
      <c r="I9" s="604" t="s">
        <v>1109</v>
      </c>
      <c r="J9" s="1027">
        <v>45958.0</v>
      </c>
      <c r="K9" s="1021">
        <v>0.4326388888888889</v>
      </c>
      <c r="L9" s="605"/>
      <c r="M9" s="645">
        <v>217834.0</v>
      </c>
      <c r="N9" s="645">
        <v>217894.0</v>
      </c>
      <c r="O9" s="1102">
        <f t="shared" si="1"/>
        <v>60</v>
      </c>
      <c r="P9" s="187" t="s">
        <v>19</v>
      </c>
      <c r="Q9" s="408" t="s">
        <v>50</v>
      </c>
      <c r="R9" s="723" t="s">
        <v>2235</v>
      </c>
      <c r="S9" s="263"/>
      <c r="T9" s="460"/>
      <c r="U9" s="1025" t="s">
        <v>22</v>
      </c>
    </row>
    <row r="10">
      <c r="A10" s="236">
        <v>1564.0</v>
      </c>
      <c r="B10" s="1024">
        <v>45958.0</v>
      </c>
      <c r="C10" s="455">
        <v>0.16666666666666666</v>
      </c>
      <c r="D10" s="455">
        <v>0.1638888888888889</v>
      </c>
      <c r="E10" s="456" t="s">
        <v>121</v>
      </c>
      <c r="F10" s="475" t="s">
        <v>3206</v>
      </c>
      <c r="G10" s="475" t="s">
        <v>49</v>
      </c>
      <c r="H10" s="475" t="s">
        <v>3207</v>
      </c>
      <c r="I10" s="475" t="s">
        <v>3208</v>
      </c>
      <c r="J10" s="1024">
        <v>45958.0</v>
      </c>
      <c r="K10" s="640">
        <v>0.34375</v>
      </c>
      <c r="L10" s="178"/>
      <c r="M10" s="505">
        <v>400965.0</v>
      </c>
      <c r="N10" s="505">
        <v>401036.0</v>
      </c>
      <c r="O10" s="223">
        <f t="shared" si="1"/>
        <v>71</v>
      </c>
      <c r="P10" s="187" t="s">
        <v>19</v>
      </c>
      <c r="Q10" s="416" t="s">
        <v>70</v>
      </c>
      <c r="R10" s="505" t="s">
        <v>3209</v>
      </c>
      <c r="S10" s="223"/>
      <c r="T10" s="179"/>
      <c r="U10" s="1025" t="s">
        <v>22</v>
      </c>
    </row>
    <row r="11">
      <c r="A11" s="236">
        <v>1565.0</v>
      </c>
      <c r="B11" s="1024">
        <v>45958.0</v>
      </c>
      <c r="C11" s="455">
        <v>0.2916666666666667</v>
      </c>
      <c r="D11" s="455">
        <v>0.2777777777777778</v>
      </c>
      <c r="E11" s="456" t="s">
        <v>121</v>
      </c>
      <c r="F11" s="481" t="s">
        <v>3206</v>
      </c>
      <c r="G11" s="481" t="s">
        <v>49</v>
      </c>
      <c r="H11" s="481" t="s">
        <v>3210</v>
      </c>
      <c r="I11" s="481" t="s">
        <v>3074</v>
      </c>
      <c r="J11" s="1024">
        <v>45958.0</v>
      </c>
      <c r="K11" s="985">
        <v>0.4701388888888889</v>
      </c>
      <c r="L11" s="186"/>
      <c r="M11" s="723">
        <v>274861.0</v>
      </c>
      <c r="N11" s="723">
        <v>274925.0</v>
      </c>
      <c r="O11" s="223">
        <f t="shared" si="1"/>
        <v>64</v>
      </c>
      <c r="P11" s="187" t="s">
        <v>19</v>
      </c>
      <c r="Q11" s="408" t="s">
        <v>349</v>
      </c>
      <c r="R11" s="723" t="s">
        <v>3211</v>
      </c>
      <c r="S11" s="263"/>
      <c r="T11" s="460"/>
      <c r="U11" s="1025" t="s">
        <v>22</v>
      </c>
    </row>
    <row r="12">
      <c r="A12" s="236">
        <v>1566.0</v>
      </c>
      <c r="B12" s="1024">
        <v>45958.0</v>
      </c>
      <c r="C12" s="455">
        <v>0.20833333333333334</v>
      </c>
      <c r="D12" s="455">
        <v>0.20972222222222223</v>
      </c>
      <c r="E12" s="456" t="s">
        <v>24</v>
      </c>
      <c r="F12" s="475" t="s">
        <v>3212</v>
      </c>
      <c r="G12" s="475" t="s">
        <v>25</v>
      </c>
      <c r="H12" s="475" t="s">
        <v>1698</v>
      </c>
      <c r="I12" s="475" t="s">
        <v>414</v>
      </c>
      <c r="J12" s="1024">
        <v>45958.0</v>
      </c>
      <c r="K12" s="640">
        <v>0.6229166666666667</v>
      </c>
      <c r="L12" s="178"/>
      <c r="M12" s="505">
        <v>60348.0</v>
      </c>
      <c r="N12" s="505">
        <v>60498.0</v>
      </c>
      <c r="O12" s="223">
        <f t="shared" si="1"/>
        <v>150</v>
      </c>
      <c r="P12" s="187" t="s">
        <v>19</v>
      </c>
      <c r="Q12" s="416" t="s">
        <v>50</v>
      </c>
      <c r="R12" s="505" t="s">
        <v>3213</v>
      </c>
      <c r="S12" s="223"/>
      <c r="T12" s="179"/>
      <c r="U12" s="1025" t="s">
        <v>22</v>
      </c>
    </row>
    <row r="13">
      <c r="A13" s="236">
        <v>1567.0</v>
      </c>
      <c r="B13" s="1024">
        <v>45958.0</v>
      </c>
      <c r="C13" s="455">
        <v>0.20833333333333334</v>
      </c>
      <c r="D13" s="455">
        <v>0.20972222222222223</v>
      </c>
      <c r="E13" s="456" t="s">
        <v>24</v>
      </c>
      <c r="F13" s="481" t="s">
        <v>3212</v>
      </c>
      <c r="G13" s="481" t="s">
        <v>25</v>
      </c>
      <c r="H13" s="481" t="s">
        <v>1152</v>
      </c>
      <c r="I13" s="481" t="s">
        <v>3214</v>
      </c>
      <c r="J13" s="1024">
        <v>45958.0</v>
      </c>
      <c r="K13" s="985">
        <v>0.4270833333333333</v>
      </c>
      <c r="L13" s="186"/>
      <c r="M13" s="723">
        <v>91490.0</v>
      </c>
      <c r="N13" s="723">
        <v>91640.0</v>
      </c>
      <c r="O13" s="223">
        <f t="shared" si="1"/>
        <v>150</v>
      </c>
      <c r="P13" s="187" t="s">
        <v>19</v>
      </c>
      <c r="Q13" s="408" t="s">
        <v>50</v>
      </c>
      <c r="R13" s="723" t="s">
        <v>3215</v>
      </c>
      <c r="S13" s="263"/>
      <c r="T13" s="460"/>
      <c r="U13" s="1025" t="s">
        <v>22</v>
      </c>
    </row>
    <row r="14">
      <c r="A14" s="236">
        <v>1568.0</v>
      </c>
      <c r="B14" s="1024">
        <v>45958.0</v>
      </c>
      <c r="C14" s="455">
        <v>0.3958333333333333</v>
      </c>
      <c r="D14" s="455">
        <v>0.35555555555555557</v>
      </c>
      <c r="E14" s="456" t="s">
        <v>24</v>
      </c>
      <c r="F14" s="475" t="s">
        <v>297</v>
      </c>
      <c r="G14" s="475" t="s">
        <v>167</v>
      </c>
      <c r="H14" s="475" t="s">
        <v>187</v>
      </c>
      <c r="I14" s="475" t="s">
        <v>188</v>
      </c>
      <c r="J14" s="1024">
        <v>45958.0</v>
      </c>
      <c r="K14" s="640">
        <v>0.4722222222222222</v>
      </c>
      <c r="L14" s="178"/>
      <c r="M14" s="505">
        <v>122635.0</v>
      </c>
      <c r="N14" s="505">
        <v>122657.0</v>
      </c>
      <c r="O14" s="223">
        <f t="shared" si="1"/>
        <v>22</v>
      </c>
      <c r="P14" s="187" t="s">
        <v>19</v>
      </c>
      <c r="Q14" s="416" t="s">
        <v>50</v>
      </c>
      <c r="R14" s="505" t="s">
        <v>3216</v>
      </c>
      <c r="S14" s="223"/>
      <c r="T14" s="179"/>
      <c r="U14" s="1025" t="s">
        <v>22</v>
      </c>
    </row>
    <row r="15">
      <c r="A15" s="236">
        <v>1569.0</v>
      </c>
      <c r="B15" s="1024">
        <v>45958.0</v>
      </c>
      <c r="C15" s="209">
        <v>0.5416666666666666</v>
      </c>
      <c r="D15" s="455">
        <v>0.5284722222222222</v>
      </c>
      <c r="E15" s="456" t="s">
        <v>24</v>
      </c>
      <c r="F15" s="481" t="s">
        <v>482</v>
      </c>
      <c r="G15" s="481" t="s">
        <v>90</v>
      </c>
      <c r="H15" s="604" t="s">
        <v>1958</v>
      </c>
      <c r="I15" s="481" t="s">
        <v>101</v>
      </c>
      <c r="J15" s="1024">
        <v>45958.0</v>
      </c>
      <c r="K15" s="985">
        <v>0.7194444444444444</v>
      </c>
      <c r="L15" s="186"/>
      <c r="M15" s="723">
        <v>100609.0</v>
      </c>
      <c r="N15" s="723">
        <v>100633.0</v>
      </c>
      <c r="O15" s="223">
        <f t="shared" si="1"/>
        <v>24</v>
      </c>
      <c r="P15" s="187" t="s">
        <v>19</v>
      </c>
      <c r="Q15" s="408" t="s">
        <v>50</v>
      </c>
      <c r="R15" s="723" t="s">
        <v>3217</v>
      </c>
      <c r="S15" s="263"/>
      <c r="T15" s="460"/>
      <c r="U15" s="1025" t="s">
        <v>22</v>
      </c>
    </row>
    <row r="16">
      <c r="A16" s="236">
        <v>1570.0</v>
      </c>
      <c r="B16" s="1024">
        <v>45958.0</v>
      </c>
      <c r="C16" s="455">
        <v>0.375</v>
      </c>
      <c r="D16" s="455">
        <v>0.36041666666666666</v>
      </c>
      <c r="E16" s="456" t="s">
        <v>24</v>
      </c>
      <c r="F16" s="475" t="s">
        <v>2164</v>
      </c>
      <c r="G16" s="475" t="s">
        <v>565</v>
      </c>
      <c r="H16" s="475" t="s">
        <v>2165</v>
      </c>
      <c r="I16" s="475" t="s">
        <v>93</v>
      </c>
      <c r="J16" s="1024">
        <v>45958.0</v>
      </c>
      <c r="K16" s="640">
        <v>0.5361111111111111</v>
      </c>
      <c r="L16" s="178"/>
      <c r="M16" s="505">
        <v>77136.0</v>
      </c>
      <c r="N16" s="505">
        <v>77165.0</v>
      </c>
      <c r="O16" s="223">
        <f t="shared" si="1"/>
        <v>29</v>
      </c>
      <c r="P16" s="187" t="s">
        <v>19</v>
      </c>
      <c r="Q16" s="416" t="s">
        <v>50</v>
      </c>
      <c r="R16" s="505" t="s">
        <v>3218</v>
      </c>
      <c r="S16" s="223"/>
      <c r="T16" s="179"/>
      <c r="U16" s="1025" t="s">
        <v>22</v>
      </c>
    </row>
    <row r="17">
      <c r="A17" s="236">
        <v>1571.0</v>
      </c>
      <c r="B17" s="1024">
        <v>45958.0</v>
      </c>
      <c r="C17" s="455">
        <v>0.25</v>
      </c>
      <c r="D17" s="455">
        <v>0.24583333333333332</v>
      </c>
      <c r="E17" s="456" t="s">
        <v>24</v>
      </c>
      <c r="F17" s="481" t="s">
        <v>3219</v>
      </c>
      <c r="G17" s="481" t="s">
        <v>25</v>
      </c>
      <c r="H17" s="481" t="s">
        <v>1842</v>
      </c>
      <c r="I17" s="481" t="s">
        <v>85</v>
      </c>
      <c r="J17" s="1024">
        <v>45958.0</v>
      </c>
      <c r="K17" s="985">
        <v>0.26180555555555557</v>
      </c>
      <c r="L17" s="186"/>
      <c r="M17" s="723">
        <v>70284.0</v>
      </c>
      <c r="N17" s="723">
        <v>70297.0</v>
      </c>
      <c r="O17" s="223">
        <f t="shared" si="1"/>
        <v>13</v>
      </c>
      <c r="P17" s="187" t="s">
        <v>19</v>
      </c>
      <c r="Q17" s="408" t="s">
        <v>70</v>
      </c>
      <c r="R17" s="723" t="s">
        <v>3220</v>
      </c>
      <c r="S17" s="263"/>
      <c r="T17" s="460"/>
      <c r="U17" s="1025" t="s">
        <v>22</v>
      </c>
    </row>
    <row r="18">
      <c r="A18" s="236">
        <v>1572.0</v>
      </c>
      <c r="B18" s="1024">
        <v>45958.0</v>
      </c>
      <c r="C18" s="455">
        <v>0.5833333333333334</v>
      </c>
      <c r="D18" s="455">
        <v>0.5756944444444444</v>
      </c>
      <c r="E18" s="456" t="s">
        <v>1222</v>
      </c>
      <c r="F18" s="475" t="s">
        <v>3221</v>
      </c>
      <c r="G18" s="475" t="s">
        <v>49</v>
      </c>
      <c r="H18" s="475" t="s">
        <v>3222</v>
      </c>
      <c r="I18" s="475" t="s">
        <v>3223</v>
      </c>
      <c r="J18" s="1024">
        <v>45958.0</v>
      </c>
      <c r="K18" s="640">
        <v>0.9430555555555555</v>
      </c>
      <c r="L18" s="178"/>
      <c r="M18" s="505">
        <v>274991.0</v>
      </c>
      <c r="N18" s="505">
        <v>275109.0</v>
      </c>
      <c r="O18" s="223">
        <f t="shared" si="1"/>
        <v>118</v>
      </c>
      <c r="P18" s="187" t="s">
        <v>19</v>
      </c>
      <c r="Q18" s="416"/>
      <c r="R18" s="505" t="s">
        <v>3224</v>
      </c>
      <c r="S18" s="223"/>
      <c r="T18" s="179"/>
      <c r="U18" s="1025" t="s">
        <v>22</v>
      </c>
    </row>
    <row r="19">
      <c r="A19" s="236">
        <v>1573.0</v>
      </c>
      <c r="B19" s="1024">
        <v>45958.0</v>
      </c>
      <c r="C19" s="455">
        <v>0.6666666666666666</v>
      </c>
      <c r="D19" s="455">
        <v>0.6590277777777778</v>
      </c>
      <c r="E19" s="456" t="s">
        <v>1222</v>
      </c>
      <c r="F19" s="481" t="s">
        <v>3221</v>
      </c>
      <c r="G19" s="481" t="s">
        <v>3225</v>
      </c>
      <c r="H19" s="481" t="s">
        <v>3226</v>
      </c>
      <c r="I19" s="221"/>
      <c r="J19" s="1024">
        <v>45958.0</v>
      </c>
      <c r="K19" s="985">
        <v>0.7895833333333333</v>
      </c>
      <c r="L19" s="186"/>
      <c r="M19" s="723">
        <v>87494.0</v>
      </c>
      <c r="N19" s="723">
        <v>87494.0</v>
      </c>
      <c r="O19" s="223">
        <f t="shared" si="1"/>
        <v>0</v>
      </c>
      <c r="P19" s="187" t="s">
        <v>43</v>
      </c>
      <c r="Q19" s="408"/>
      <c r="R19" s="723" t="s">
        <v>3227</v>
      </c>
      <c r="S19" s="263"/>
      <c r="T19" s="460"/>
      <c r="U19" s="1025" t="s">
        <v>22</v>
      </c>
    </row>
    <row r="20">
      <c r="A20" s="236">
        <v>1574.0</v>
      </c>
      <c r="B20" s="1024">
        <v>45958.0</v>
      </c>
      <c r="C20" s="455">
        <v>0.2916666666666667</v>
      </c>
      <c r="D20" s="455">
        <v>0.2826388888888889</v>
      </c>
      <c r="E20" s="456" t="s">
        <v>24</v>
      </c>
      <c r="F20" s="475" t="s">
        <v>267</v>
      </c>
      <c r="G20" s="475" t="s">
        <v>25</v>
      </c>
      <c r="H20" s="475" t="s">
        <v>1842</v>
      </c>
      <c r="I20" s="475" t="s">
        <v>85</v>
      </c>
      <c r="J20" s="1024">
        <v>45958.0</v>
      </c>
      <c r="K20" s="640">
        <v>0.4479166666666667</v>
      </c>
      <c r="L20" s="178"/>
      <c r="M20" s="505">
        <v>70314.0</v>
      </c>
      <c r="N20" s="505">
        <v>70425.0</v>
      </c>
      <c r="O20" s="223">
        <f t="shared" si="1"/>
        <v>111</v>
      </c>
      <c r="P20" s="187" t="s">
        <v>19</v>
      </c>
      <c r="Q20" s="416" t="s">
        <v>50</v>
      </c>
      <c r="R20" s="505" t="s">
        <v>3220</v>
      </c>
      <c r="S20" s="223"/>
      <c r="T20" s="179"/>
      <c r="U20" s="1025" t="s">
        <v>22</v>
      </c>
    </row>
    <row r="21">
      <c r="A21" s="236">
        <v>1575.0</v>
      </c>
      <c r="B21" s="1024">
        <v>45958.0</v>
      </c>
      <c r="C21" s="455">
        <v>0.375</v>
      </c>
      <c r="D21" s="219"/>
      <c r="E21" s="456" t="s">
        <v>24</v>
      </c>
      <c r="F21" s="604" t="s">
        <v>3228</v>
      </c>
      <c r="G21" s="481" t="s">
        <v>25</v>
      </c>
      <c r="H21" s="481" t="s">
        <v>1842</v>
      </c>
      <c r="I21" s="481" t="s">
        <v>85</v>
      </c>
      <c r="J21" s="1024">
        <v>45958.0</v>
      </c>
      <c r="K21" s="985">
        <v>0.6423611111111112</v>
      </c>
      <c r="L21" s="186"/>
      <c r="M21" s="723">
        <v>70425.0</v>
      </c>
      <c r="N21" s="723">
        <v>70570.0</v>
      </c>
      <c r="O21" s="223">
        <f t="shared" si="1"/>
        <v>145</v>
      </c>
      <c r="P21" s="187" t="s">
        <v>19</v>
      </c>
      <c r="Q21" s="408" t="s">
        <v>50</v>
      </c>
      <c r="R21" s="723" t="s">
        <v>3220</v>
      </c>
      <c r="S21" s="263"/>
      <c r="T21" s="460"/>
      <c r="U21" s="1025" t="s">
        <v>22</v>
      </c>
    </row>
    <row r="22">
      <c r="A22" s="236">
        <v>1576.0</v>
      </c>
      <c r="B22" s="1024">
        <v>45958.0</v>
      </c>
      <c r="C22" s="455">
        <v>0.25</v>
      </c>
      <c r="D22" s="455">
        <v>0.22569444444444445</v>
      </c>
      <c r="E22" s="456" t="s">
        <v>1222</v>
      </c>
      <c r="F22" s="475" t="s">
        <v>3229</v>
      </c>
      <c r="G22" s="475" t="s">
        <v>1062</v>
      </c>
      <c r="H22" s="475" t="s">
        <v>3230</v>
      </c>
      <c r="I22" s="475" t="s">
        <v>3231</v>
      </c>
      <c r="J22" s="984">
        <v>45958.0</v>
      </c>
      <c r="K22" s="640">
        <v>0.3993055555555556</v>
      </c>
      <c r="L22" s="178"/>
      <c r="M22" s="505">
        <v>541019.0</v>
      </c>
      <c r="N22" s="505">
        <v>541154.0</v>
      </c>
      <c r="O22" s="223">
        <f t="shared" si="1"/>
        <v>135</v>
      </c>
      <c r="P22" s="475" t="s">
        <v>19</v>
      </c>
      <c r="Q22" s="697" t="s">
        <v>349</v>
      </c>
      <c r="R22" s="505" t="s">
        <v>3232</v>
      </c>
      <c r="S22" s="223"/>
      <c r="T22" s="179"/>
      <c r="U22" s="1025" t="s">
        <v>22</v>
      </c>
    </row>
    <row r="23">
      <c r="A23" s="236">
        <v>1577.0</v>
      </c>
      <c r="B23" s="1024">
        <v>45958.0</v>
      </c>
      <c r="C23" s="455">
        <v>0.4166666666666667</v>
      </c>
      <c r="D23" s="455">
        <v>0.40625</v>
      </c>
      <c r="E23" s="456" t="s">
        <v>24</v>
      </c>
      <c r="F23" s="475" t="s">
        <v>180</v>
      </c>
      <c r="G23" s="475" t="s">
        <v>641</v>
      </c>
      <c r="H23" s="475" t="s">
        <v>3233</v>
      </c>
      <c r="I23" s="475" t="s">
        <v>771</v>
      </c>
      <c r="J23" s="984">
        <v>45958.0</v>
      </c>
      <c r="K23" s="640">
        <v>0.49166666666666664</v>
      </c>
      <c r="L23" s="178"/>
      <c r="M23" s="505">
        <v>62552.0</v>
      </c>
      <c r="N23" s="505">
        <v>62563.0</v>
      </c>
      <c r="O23" s="223">
        <f t="shared" si="1"/>
        <v>11</v>
      </c>
      <c r="P23" s="475" t="s">
        <v>19</v>
      </c>
      <c r="Q23" s="697" t="s">
        <v>50</v>
      </c>
      <c r="R23" s="505" t="s">
        <v>3234</v>
      </c>
      <c r="S23" s="223"/>
      <c r="T23" s="179"/>
      <c r="U23" s="1025" t="s">
        <v>22</v>
      </c>
    </row>
    <row r="24">
      <c r="A24" s="236">
        <v>1578.0</v>
      </c>
      <c r="B24" s="1024">
        <v>45958.0</v>
      </c>
      <c r="C24" s="456" t="s">
        <v>3235</v>
      </c>
      <c r="D24" s="455">
        <v>0.525</v>
      </c>
      <c r="E24" s="456" t="s">
        <v>24</v>
      </c>
      <c r="F24" s="475" t="s">
        <v>180</v>
      </c>
      <c r="G24" s="475" t="s">
        <v>641</v>
      </c>
      <c r="H24" s="475" t="s">
        <v>3233</v>
      </c>
      <c r="I24" s="475" t="s">
        <v>771</v>
      </c>
      <c r="J24" s="984">
        <v>45958.0</v>
      </c>
      <c r="K24" s="640">
        <v>0.5923611111111111</v>
      </c>
      <c r="L24" s="178"/>
      <c r="M24" s="505">
        <v>62573.0</v>
      </c>
      <c r="N24" s="505">
        <v>62584.0</v>
      </c>
      <c r="O24" s="223">
        <f t="shared" si="1"/>
        <v>11</v>
      </c>
      <c r="P24" s="475" t="s">
        <v>19</v>
      </c>
      <c r="Q24" s="697" t="s">
        <v>50</v>
      </c>
      <c r="R24" s="505" t="s">
        <v>3234</v>
      </c>
      <c r="S24" s="223"/>
      <c r="T24" s="179"/>
      <c r="U24" s="1025" t="s">
        <v>22</v>
      </c>
    </row>
    <row r="25">
      <c r="A25" s="236">
        <v>1579.0</v>
      </c>
      <c r="B25" s="1024">
        <v>45958.0</v>
      </c>
      <c r="C25" s="455">
        <v>0.42986111111111114</v>
      </c>
      <c r="D25" s="219"/>
      <c r="E25" s="456" t="s">
        <v>103</v>
      </c>
      <c r="F25" s="456" t="s">
        <v>3236</v>
      </c>
      <c r="G25" s="456" t="s">
        <v>18</v>
      </c>
      <c r="H25" s="456" t="s">
        <v>3237</v>
      </c>
      <c r="I25" s="456" t="s">
        <v>3238</v>
      </c>
      <c r="J25" s="984">
        <v>45958.0</v>
      </c>
      <c r="K25" s="455">
        <v>0.5444444444444444</v>
      </c>
      <c r="L25" s="299"/>
      <c r="M25" s="456">
        <v>158480.0</v>
      </c>
      <c r="N25" s="456">
        <v>158622.0</v>
      </c>
      <c r="O25" s="223">
        <f t="shared" si="1"/>
        <v>142</v>
      </c>
      <c r="P25" s="475" t="s">
        <v>19</v>
      </c>
      <c r="Q25" s="697" t="s">
        <v>349</v>
      </c>
      <c r="R25" s="55" t="s">
        <v>3239</v>
      </c>
      <c r="S25" s="6"/>
      <c r="U25" s="1025" t="s">
        <v>22</v>
      </c>
    </row>
    <row r="26">
      <c r="A26" s="236">
        <v>1580.0</v>
      </c>
      <c r="B26" s="1024">
        <v>45958.0</v>
      </c>
      <c r="C26" s="1003">
        <v>0.6666666666666666</v>
      </c>
      <c r="D26" s="1003">
        <v>0.6569444444444444</v>
      </c>
      <c r="E26" s="323" t="s">
        <v>24</v>
      </c>
      <c r="F26" s="323" t="s">
        <v>3240</v>
      </c>
      <c r="G26" s="323" t="s">
        <v>668</v>
      </c>
      <c r="H26" s="604" t="s">
        <v>1096</v>
      </c>
      <c r="I26" s="604" t="s">
        <v>1109</v>
      </c>
      <c r="J26" s="1027">
        <v>45958.0</v>
      </c>
      <c r="K26" s="1003">
        <v>0.7493055555555556</v>
      </c>
      <c r="L26" s="605"/>
      <c r="M26" s="323">
        <v>217898.0</v>
      </c>
      <c r="N26" s="323">
        <v>217952.0</v>
      </c>
      <c r="O26" s="1102">
        <f t="shared" si="1"/>
        <v>54</v>
      </c>
      <c r="P26" s="475" t="s">
        <v>19</v>
      </c>
      <c r="Q26" s="697" t="s">
        <v>50</v>
      </c>
      <c r="R26" s="320" t="s">
        <v>2364</v>
      </c>
      <c r="S26" s="6"/>
      <c r="U26" s="1025" t="s">
        <v>22</v>
      </c>
    </row>
    <row r="27">
      <c r="A27" s="887">
        <v>1581.0</v>
      </c>
      <c r="B27" s="1024">
        <v>45958.0</v>
      </c>
      <c r="C27" s="455"/>
      <c r="D27" s="455">
        <v>0.5361111111111111</v>
      </c>
      <c r="E27" s="456" t="s">
        <v>48</v>
      </c>
      <c r="F27" s="456" t="s">
        <v>3241</v>
      </c>
      <c r="G27" s="456" t="s">
        <v>122</v>
      </c>
      <c r="H27" s="456" t="s">
        <v>610</v>
      </c>
      <c r="I27" s="456" t="s">
        <v>3242</v>
      </c>
      <c r="J27" s="984">
        <v>45958.0</v>
      </c>
      <c r="K27" s="455">
        <v>0.6534722222222222</v>
      </c>
      <c r="L27" s="299"/>
      <c r="M27" s="456">
        <v>64186.0</v>
      </c>
      <c r="N27" s="456">
        <v>64282.0</v>
      </c>
      <c r="O27" s="223">
        <f t="shared" si="1"/>
        <v>96</v>
      </c>
      <c r="P27" s="475" t="s">
        <v>19</v>
      </c>
      <c r="Q27" s="697" t="s">
        <v>349</v>
      </c>
      <c r="R27" s="320" t="s">
        <v>2883</v>
      </c>
      <c r="S27" s="6"/>
      <c r="U27" s="1025" t="s">
        <v>22</v>
      </c>
    </row>
    <row r="28">
      <c r="A28" s="887">
        <v>1582.0</v>
      </c>
      <c r="B28" s="1024">
        <v>45958.0</v>
      </c>
      <c r="C28" s="1003">
        <v>0.625</v>
      </c>
      <c r="D28" s="1003">
        <v>0.61875</v>
      </c>
      <c r="E28" s="323" t="s">
        <v>24</v>
      </c>
      <c r="F28" s="323" t="s">
        <v>2674</v>
      </c>
      <c r="G28" s="323" t="s">
        <v>668</v>
      </c>
      <c r="H28" s="323" t="s">
        <v>3243</v>
      </c>
      <c r="I28" s="323" t="s">
        <v>1241</v>
      </c>
      <c r="J28" s="1027">
        <v>45958.0</v>
      </c>
      <c r="K28" s="1003">
        <v>0.7979166666666667</v>
      </c>
      <c r="L28" s="605"/>
      <c r="M28" s="323">
        <v>70390.0</v>
      </c>
      <c r="N28" s="323">
        <v>70445.0</v>
      </c>
      <c r="O28" s="1102">
        <f t="shared" si="1"/>
        <v>55</v>
      </c>
      <c r="P28" s="475" t="s">
        <v>19</v>
      </c>
      <c r="Q28" s="697" t="s">
        <v>50</v>
      </c>
      <c r="R28" s="480" t="s">
        <v>3244</v>
      </c>
      <c r="S28" s="6"/>
      <c r="U28" s="1103" t="s">
        <v>54</v>
      </c>
    </row>
    <row r="29">
      <c r="A29" s="887">
        <v>1583.0</v>
      </c>
      <c r="B29" s="1024">
        <v>45958.0</v>
      </c>
      <c r="C29" s="455">
        <v>0.5833333333333334</v>
      </c>
      <c r="D29" s="219"/>
      <c r="E29" s="456" t="s">
        <v>24</v>
      </c>
      <c r="F29" s="456" t="s">
        <v>3245</v>
      </c>
      <c r="G29" s="456" t="s">
        <v>167</v>
      </c>
      <c r="H29" s="456" t="s">
        <v>187</v>
      </c>
      <c r="I29" s="456" t="s">
        <v>188</v>
      </c>
      <c r="J29" s="984">
        <v>45958.0</v>
      </c>
      <c r="K29" s="455">
        <v>0.6791666666666667</v>
      </c>
      <c r="L29" s="299"/>
      <c r="M29" s="456">
        <v>122657.0</v>
      </c>
      <c r="N29" s="456">
        <v>122674.0</v>
      </c>
      <c r="O29" s="1104">
        <f t="shared" si="1"/>
        <v>17</v>
      </c>
      <c r="P29" s="475" t="s">
        <v>19</v>
      </c>
      <c r="Q29" s="697" t="s">
        <v>50</v>
      </c>
      <c r="R29" s="480" t="s">
        <v>3216</v>
      </c>
      <c r="S29" s="6"/>
      <c r="U29" s="1025" t="s">
        <v>22</v>
      </c>
    </row>
    <row r="30">
      <c r="A30" s="887">
        <v>1584.0</v>
      </c>
      <c r="B30" s="1024">
        <v>45958.0</v>
      </c>
      <c r="C30" s="1003">
        <v>0.6458333333333334</v>
      </c>
      <c r="D30" s="1003">
        <v>0.6381944444444444</v>
      </c>
      <c r="E30" s="323" t="s">
        <v>24</v>
      </c>
      <c r="F30" s="323" t="s">
        <v>3063</v>
      </c>
      <c r="G30" s="323" t="s">
        <v>365</v>
      </c>
      <c r="H30" s="323" t="s">
        <v>3246</v>
      </c>
      <c r="I30" s="323" t="s">
        <v>1178</v>
      </c>
      <c r="J30" s="1027">
        <v>45958.0</v>
      </c>
      <c r="K30" s="1003">
        <v>0.7118055555555556</v>
      </c>
      <c r="L30" s="605"/>
      <c r="M30" s="323">
        <v>52012.0</v>
      </c>
      <c r="N30" s="860"/>
      <c r="O30" s="1102">
        <f t="shared" si="1"/>
        <v>-52012</v>
      </c>
      <c r="P30" s="475" t="s">
        <v>19</v>
      </c>
      <c r="Q30" s="697" t="s">
        <v>50</v>
      </c>
      <c r="R30" s="1105" t="s">
        <v>3247</v>
      </c>
      <c r="S30" s="6"/>
      <c r="U30" s="606"/>
    </row>
    <row r="31">
      <c r="A31" s="887">
        <v>1585.0</v>
      </c>
      <c r="B31" s="1024">
        <v>45958.0</v>
      </c>
      <c r="C31" s="219"/>
      <c r="D31" s="219"/>
      <c r="E31" s="456" t="s">
        <v>24</v>
      </c>
      <c r="F31" s="456" t="s">
        <v>3248</v>
      </c>
      <c r="G31" s="456" t="s">
        <v>18</v>
      </c>
      <c r="H31" s="456" t="s">
        <v>3249</v>
      </c>
      <c r="I31" s="456" t="s">
        <v>3250</v>
      </c>
      <c r="J31" s="984">
        <v>45958.0</v>
      </c>
      <c r="K31" s="1106">
        <v>0.9298611111111111</v>
      </c>
      <c r="L31" s="299"/>
      <c r="M31" s="456">
        <v>85140.0</v>
      </c>
      <c r="N31" s="219"/>
      <c r="O31" s="223">
        <f t="shared" si="1"/>
        <v>-85140</v>
      </c>
      <c r="P31" s="475" t="s">
        <v>19</v>
      </c>
      <c r="Q31" s="697"/>
      <c r="R31" s="480" t="s">
        <v>3251</v>
      </c>
      <c r="S31" s="6"/>
      <c r="U31" s="1025" t="s">
        <v>22</v>
      </c>
    </row>
    <row r="32">
      <c r="A32" s="236">
        <v>1586.0</v>
      </c>
      <c r="B32" s="1024">
        <v>45958.0</v>
      </c>
      <c r="C32" s="455">
        <v>0.9166666666666666</v>
      </c>
      <c r="D32" s="219"/>
      <c r="E32" s="456" t="s">
        <v>1887</v>
      </c>
      <c r="F32" s="456" t="s">
        <v>3252</v>
      </c>
      <c r="G32" s="456" t="s">
        <v>738</v>
      </c>
      <c r="H32" s="456" t="s">
        <v>1830</v>
      </c>
      <c r="I32" s="456" t="s">
        <v>3253</v>
      </c>
      <c r="J32" s="984">
        <v>45958.0</v>
      </c>
      <c r="K32" s="455">
        <v>0.9493055555555555</v>
      </c>
      <c r="L32" s="299"/>
      <c r="M32" s="456">
        <v>116583.0</v>
      </c>
      <c r="N32" s="456">
        <v>116608.0</v>
      </c>
      <c r="O32" s="223">
        <f t="shared" si="1"/>
        <v>25</v>
      </c>
      <c r="P32" s="475" t="s">
        <v>19</v>
      </c>
      <c r="Q32" s="697"/>
      <c r="R32" s="1107" t="s">
        <v>3254</v>
      </c>
      <c r="S32" s="6"/>
      <c r="U32" s="1025" t="s">
        <v>22</v>
      </c>
    </row>
    <row r="33">
      <c r="A33" s="236">
        <v>1587.0</v>
      </c>
      <c r="B33" s="980">
        <v>45958.0</v>
      </c>
      <c r="C33" s="455">
        <v>0.9583333333333334</v>
      </c>
      <c r="D33" s="455">
        <v>0.9243055555555556</v>
      </c>
      <c r="E33" s="456" t="s">
        <v>1222</v>
      </c>
      <c r="F33" s="456" t="s">
        <v>3255</v>
      </c>
      <c r="G33" s="456" t="s">
        <v>49</v>
      </c>
      <c r="H33" s="456" t="s">
        <v>3256</v>
      </c>
      <c r="I33" s="219"/>
      <c r="J33" s="980">
        <v>45958.0</v>
      </c>
      <c r="K33" s="455">
        <v>0.09166666666666666</v>
      </c>
      <c r="L33" s="299"/>
      <c r="M33" s="456">
        <v>409455.0</v>
      </c>
      <c r="N33" s="456">
        <v>409609.0</v>
      </c>
      <c r="O33" s="223">
        <f t="shared" si="1"/>
        <v>154</v>
      </c>
      <c r="P33" s="475" t="s">
        <v>452</v>
      </c>
      <c r="Q33" s="697"/>
      <c r="R33" s="6"/>
      <c r="S33" s="6"/>
    </row>
    <row r="34">
      <c r="A34" s="236">
        <v>1588.0</v>
      </c>
      <c r="B34" s="980">
        <v>45958.0</v>
      </c>
      <c r="C34" s="455">
        <v>0.9138888888888889</v>
      </c>
      <c r="D34" s="219"/>
      <c r="E34" s="456" t="s">
        <v>3257</v>
      </c>
      <c r="F34" s="456" t="s">
        <v>3258</v>
      </c>
      <c r="G34" s="456" t="s">
        <v>18</v>
      </c>
      <c r="H34" s="219"/>
      <c r="I34" s="456" t="s">
        <v>3259</v>
      </c>
      <c r="J34" s="980">
        <v>45958.0</v>
      </c>
      <c r="K34" s="219"/>
      <c r="L34" s="299"/>
      <c r="M34" s="219"/>
      <c r="N34" s="219"/>
      <c r="O34" s="223">
        <f t="shared" si="1"/>
        <v>0</v>
      </c>
      <c r="P34" s="475" t="s">
        <v>452</v>
      </c>
      <c r="Q34" s="697"/>
      <c r="R34" s="6"/>
      <c r="S34" s="6"/>
    </row>
    <row r="35">
      <c r="A35" s="1057"/>
      <c r="B35" s="219"/>
      <c r="C35" s="219"/>
      <c r="D35" s="219"/>
      <c r="E35" s="219"/>
      <c r="F35" s="219"/>
      <c r="G35" s="219"/>
      <c r="H35" s="219"/>
      <c r="I35" s="219"/>
      <c r="J35" s="219"/>
      <c r="K35" s="219"/>
      <c r="L35" s="299"/>
      <c r="M35" s="219"/>
      <c r="N35" s="219"/>
      <c r="O35" s="223">
        <f t="shared" si="1"/>
        <v>0</v>
      </c>
      <c r="P35" s="475" t="s">
        <v>386</v>
      </c>
      <c r="Q35" s="697"/>
      <c r="R35" s="6"/>
      <c r="S35" s="6"/>
    </row>
    <row r="36">
      <c r="B36" s="299"/>
      <c r="C36" s="299"/>
      <c r="D36" s="299"/>
      <c r="E36" s="299"/>
      <c r="F36" s="299"/>
      <c r="G36" s="299"/>
      <c r="H36" s="299"/>
      <c r="I36" s="299"/>
      <c r="J36" s="299"/>
      <c r="K36" s="299"/>
      <c r="L36" s="299"/>
      <c r="M36" s="299"/>
      <c r="N36" s="299"/>
      <c r="O36" s="299"/>
    </row>
    <row r="37">
      <c r="B37" s="299"/>
      <c r="C37" s="299"/>
      <c r="D37" s="299"/>
      <c r="E37" s="299"/>
      <c r="F37" s="299"/>
      <c r="G37" s="299"/>
      <c r="H37" s="299"/>
      <c r="I37" s="299"/>
      <c r="J37" s="299"/>
      <c r="K37" s="299"/>
      <c r="L37" s="299"/>
      <c r="M37" s="299"/>
      <c r="N37" s="299"/>
      <c r="O37" s="299"/>
    </row>
  </sheetData>
  <mergeCells count="3">
    <mergeCell ref="B1:K1"/>
    <mergeCell ref="M1:O1"/>
    <mergeCell ref="P1:R1"/>
  </mergeCells>
  <conditionalFormatting sqref="P3:P35">
    <cfRule type="notContainsBlanks" dxfId="3" priority="1">
      <formula>LEN(TRIM(P3))&gt;0</formula>
    </cfRule>
  </conditionalFormatting>
  <dataValidations>
    <dataValidation type="list" allowBlank="1" showErrorMessage="1" sqref="Q3:Q35">
      <formula1>"MICHELLE,BARBARA,ANGELA,A VERIFICAR,DANIEL,BEATIZ"</formula1>
    </dataValidation>
    <dataValidation type="list" allowBlank="1" showErrorMessage="1" sqref="P3:P35">
      <formula1>"FINALIZADO,EM VIAGEM,NA ORIGEM,AGENDADO,FALTA DOC,CANCELADA,NO DESTINO FINAL,PERNOITE,REPROVADA"</formula1>
    </dataValidation>
  </dataValidation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3" max="3" width="13.0"/>
    <col customWidth="1" min="4" max="4" width="10.75"/>
    <col customWidth="1" min="5" max="5" width="22.13"/>
    <col customWidth="1" min="6" max="6" width="39.38"/>
    <col customWidth="1" min="7" max="7" width="10.5"/>
    <col customWidth="1" min="8" max="8" width="11.63"/>
    <col customWidth="1" min="9" max="9" width="15.5"/>
    <col customWidth="1" min="10" max="10" width="10.75"/>
    <col customWidth="1" min="11" max="11" width="9.25"/>
    <col customWidth="1" min="12" max="12" width="2.63"/>
    <col customWidth="1" min="13" max="13" width="9.25"/>
    <col customWidth="1" min="14" max="14" width="7.25"/>
    <col customWidth="1" min="15" max="15" width="8.75"/>
    <col customWidth="1" min="16" max="16" width="16.5"/>
    <col customWidth="1" min="17" max="17" width="18.88"/>
    <col customWidth="1" min="18" max="18" width="24.5"/>
    <col customWidth="1" min="19" max="19" width="26.75"/>
    <col customWidth="1" min="25" max="25" width="7.6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58"/>
      <c r="U2" s="1058"/>
    </row>
    <row r="3">
      <c r="A3" s="236">
        <v>1587.0</v>
      </c>
      <c r="B3" s="980">
        <v>45958.0</v>
      </c>
      <c r="C3" s="584">
        <v>0.9583333333333334</v>
      </c>
      <c r="D3" s="584">
        <v>0.9243055555555556</v>
      </c>
      <c r="E3" s="582" t="s">
        <v>1222</v>
      </c>
      <c r="F3" s="582" t="s">
        <v>3255</v>
      </c>
      <c r="G3" s="582" t="s">
        <v>49</v>
      </c>
      <c r="H3" s="582" t="s">
        <v>3256</v>
      </c>
      <c r="I3" s="582" t="s">
        <v>3260</v>
      </c>
      <c r="J3" s="1108">
        <v>8446536.0</v>
      </c>
      <c r="K3" s="584">
        <v>0.09166666666666666</v>
      </c>
      <c r="L3" s="1109"/>
      <c r="M3" s="582">
        <v>409455.0</v>
      </c>
      <c r="N3" s="582">
        <v>409609.0</v>
      </c>
      <c r="O3" s="217">
        <f t="shared" ref="O3:O50" si="1">N3-M3</f>
        <v>154</v>
      </c>
      <c r="P3" s="475" t="s">
        <v>19</v>
      </c>
      <c r="Q3" s="408" t="s">
        <v>70</v>
      </c>
      <c r="R3" s="268"/>
      <c r="S3" s="268"/>
      <c r="U3" s="1025" t="s">
        <v>22</v>
      </c>
      <c r="W3" s="706">
        <f>COUNTIFS(Q:Q,"MICHELLE",P:P,"AGENDADO") + COUNTIFS(Q:Q,"MICHELLE",P:P,"NA ORIGEM") + COUNTIFS(Q:Q,"MICHELLE",P:P,"EM VIAGEM") + COUNTIFS(Q:Q,"MICHELLE",P:P,"FALTA DOC")</f>
        <v>0</v>
      </c>
      <c r="X3" s="637" t="s">
        <v>349</v>
      </c>
    </row>
    <row r="4">
      <c r="A4" s="236">
        <v>1588.0</v>
      </c>
      <c r="B4" s="980">
        <v>45958.0</v>
      </c>
      <c r="C4" s="455">
        <v>0.9138888888888889</v>
      </c>
      <c r="D4" s="219"/>
      <c r="E4" s="456" t="s">
        <v>3257</v>
      </c>
      <c r="F4" s="192" t="s">
        <v>3258</v>
      </c>
      <c r="G4" s="192" t="s">
        <v>18</v>
      </c>
      <c r="H4" s="193"/>
      <c r="I4" s="192" t="s">
        <v>3259</v>
      </c>
      <c r="J4" s="1097">
        <v>8446536.0</v>
      </c>
      <c r="K4" s="209">
        <v>0.2965277777777778</v>
      </c>
      <c r="L4" s="178"/>
      <c r="M4" s="192">
        <v>122589.0</v>
      </c>
      <c r="N4" s="192">
        <v>122589.0</v>
      </c>
      <c r="O4" s="217">
        <f t="shared" si="1"/>
        <v>0</v>
      </c>
      <c r="P4" s="475" t="s">
        <v>19</v>
      </c>
      <c r="Q4" s="416" t="s">
        <v>70</v>
      </c>
      <c r="R4" s="351"/>
      <c r="S4" s="351"/>
      <c r="U4" s="1025" t="s">
        <v>22</v>
      </c>
      <c r="W4" s="706">
        <f>COUNTIFS(Q:Q,"LUCAS",P:P,"AGENDADO") + COUNTIFS(Q:Q,"LUCAS",P:P,"NA ORIGEM") + COUNTIFS(Q:Q,"LUCAS",P:P,"EM VIAGEM") + COUNTIFS(Q:Q,"LUCAS",P:P,"FALTA DOC")</f>
        <v>1</v>
      </c>
      <c r="X4" s="637" t="s">
        <v>529</v>
      </c>
    </row>
    <row r="5">
      <c r="A5" s="236">
        <v>1589.0</v>
      </c>
      <c r="B5" s="1097">
        <v>8446536.0</v>
      </c>
      <c r="C5" s="733">
        <v>0.375</v>
      </c>
      <c r="D5" s="1110">
        <v>0.39166666666666666</v>
      </c>
      <c r="E5" s="1099" t="s">
        <v>30</v>
      </c>
      <c r="F5" s="625" t="s">
        <v>3261</v>
      </c>
      <c r="G5" s="481" t="s">
        <v>122</v>
      </c>
      <c r="H5" s="1052" t="s">
        <v>3262</v>
      </c>
      <c r="I5" s="1038" t="s">
        <v>73</v>
      </c>
      <c r="J5" s="1097">
        <v>8446536.0</v>
      </c>
      <c r="K5" s="1053">
        <v>0.6784722222222223</v>
      </c>
      <c r="L5" s="153"/>
      <c r="M5" s="481">
        <v>20247.0</v>
      </c>
      <c r="N5" s="481">
        <v>20379.0</v>
      </c>
      <c r="O5" s="217">
        <f t="shared" si="1"/>
        <v>132</v>
      </c>
      <c r="P5" s="187" t="s">
        <v>19</v>
      </c>
      <c r="Q5" s="408" t="s">
        <v>529</v>
      </c>
      <c r="R5" s="481" t="s">
        <v>3263</v>
      </c>
      <c r="S5" s="1100"/>
      <c r="T5" s="1101"/>
      <c r="U5" s="1025" t="s">
        <v>22</v>
      </c>
      <c r="W5" s="706">
        <f>COUNTIFS(Q:Q,"DANIEL",P:P,"AGENDADO") + COUNTIFS(Q:Q,"DANIEL",P:P,"NA ORIGEM") + COUNTIFS(Q:Q,"DANIEL",P:P,"EM VIAGEM") + COUNTIFS(Q:Q,"DANIEL",P:P,"FALTA DOC")</f>
        <v>2</v>
      </c>
      <c r="X5" s="637" t="s">
        <v>70</v>
      </c>
    </row>
    <row r="6">
      <c r="A6" s="236">
        <v>1590.0</v>
      </c>
      <c r="B6" s="1097">
        <v>8446536.0</v>
      </c>
      <c r="C6" s="426">
        <v>0.3333333333333333</v>
      </c>
      <c r="D6" s="1110">
        <v>0.3236111111111111</v>
      </c>
      <c r="E6" s="1099" t="s">
        <v>24</v>
      </c>
      <c r="F6" s="195" t="s">
        <v>134</v>
      </c>
      <c r="G6" s="475" t="s">
        <v>25</v>
      </c>
      <c r="H6" s="494" t="s">
        <v>27</v>
      </c>
      <c r="I6" s="475" t="s">
        <v>28</v>
      </c>
      <c r="J6" s="1097">
        <v>8446536.0</v>
      </c>
      <c r="K6" s="739">
        <v>0.42916666666666664</v>
      </c>
      <c r="L6" s="106"/>
      <c r="M6" s="475">
        <v>80764.0</v>
      </c>
      <c r="N6" s="475">
        <v>80773.0</v>
      </c>
      <c r="O6" s="217">
        <f t="shared" si="1"/>
        <v>9</v>
      </c>
      <c r="P6" s="187" t="s">
        <v>19</v>
      </c>
      <c r="Q6" s="416" t="s">
        <v>349</v>
      </c>
      <c r="R6" s="475" t="s">
        <v>3264</v>
      </c>
      <c r="S6" s="223"/>
      <c r="T6" s="179"/>
      <c r="U6" s="1025" t="s">
        <v>22</v>
      </c>
      <c r="W6" s="706">
        <f>COUNTIFS(Q:Q,"BEATRIZ",P:P,"AGENDADO") + COUNTIFS(Q:Q,"BEATRIZ",P:P,"NA ORIGEM") + COUNTIFS(Q:Q,"BEATRIZ",P:P,"EM VIAGEM") + COUNTIFS(Q:Q,"BEATRIZ",P:P,"FALTA DOC")</f>
        <v>0</v>
      </c>
      <c r="X6" s="637" t="s">
        <v>3265</v>
      </c>
    </row>
    <row r="7">
      <c r="A7" s="236">
        <v>1591.0</v>
      </c>
      <c r="B7" s="1097">
        <v>8446536.0</v>
      </c>
      <c r="C7" s="646">
        <v>0.375</v>
      </c>
      <c r="D7" s="1072">
        <v>0.44027777777777777</v>
      </c>
      <c r="E7" s="1073" t="s">
        <v>24</v>
      </c>
      <c r="F7" s="195" t="s">
        <v>134</v>
      </c>
      <c r="G7" s="481" t="s">
        <v>25</v>
      </c>
      <c r="H7" s="481" t="s">
        <v>27</v>
      </c>
      <c r="I7" s="481" t="s">
        <v>28</v>
      </c>
      <c r="J7" s="1097">
        <v>8446536.0</v>
      </c>
      <c r="K7" s="985">
        <v>0.4861111111111111</v>
      </c>
      <c r="L7" s="153"/>
      <c r="M7" s="481">
        <v>80781.0</v>
      </c>
      <c r="N7" s="481">
        <v>80790.0</v>
      </c>
      <c r="O7" s="217">
        <f t="shared" si="1"/>
        <v>9</v>
      </c>
      <c r="P7" s="187" t="s">
        <v>19</v>
      </c>
      <c r="Q7" s="408" t="s">
        <v>349</v>
      </c>
      <c r="R7" s="481" t="s">
        <v>3264</v>
      </c>
      <c r="S7" s="263"/>
      <c r="T7" s="460"/>
      <c r="U7" s="1025" t="s">
        <v>22</v>
      </c>
    </row>
    <row r="8">
      <c r="A8" s="236">
        <v>1592.0</v>
      </c>
      <c r="B8" s="1097">
        <v>8446536.0</v>
      </c>
      <c r="C8" s="257">
        <v>0.4375</v>
      </c>
      <c r="D8" s="640">
        <v>0.49444444444444446</v>
      </c>
      <c r="E8" s="475" t="s">
        <v>24</v>
      </c>
      <c r="F8" s="195" t="s">
        <v>134</v>
      </c>
      <c r="G8" s="475" t="s">
        <v>25</v>
      </c>
      <c r="H8" s="475" t="s">
        <v>27</v>
      </c>
      <c r="I8" s="475" t="s">
        <v>28</v>
      </c>
      <c r="J8" s="1111">
        <v>8446536.0</v>
      </c>
      <c r="K8" s="640">
        <v>0.5625</v>
      </c>
      <c r="L8" s="106"/>
      <c r="M8" s="475">
        <v>80798.0</v>
      </c>
      <c r="N8" s="475">
        <v>80806.0</v>
      </c>
      <c r="O8" s="217">
        <f t="shared" si="1"/>
        <v>8</v>
      </c>
      <c r="P8" s="187" t="s">
        <v>19</v>
      </c>
      <c r="Q8" s="416" t="s">
        <v>349</v>
      </c>
      <c r="R8" s="475" t="s">
        <v>3264</v>
      </c>
      <c r="S8" s="223"/>
      <c r="T8" s="179"/>
      <c r="U8" s="1025" t="s">
        <v>22</v>
      </c>
    </row>
    <row r="9">
      <c r="A9" s="236">
        <v>1593.0</v>
      </c>
      <c r="B9" s="1097">
        <v>8446536.0</v>
      </c>
      <c r="C9" s="1112">
        <v>0.3333333333333333</v>
      </c>
      <c r="D9" s="1112">
        <v>0.31805555555555554</v>
      </c>
      <c r="E9" s="1113" t="s">
        <v>103</v>
      </c>
      <c r="F9" s="494" t="s">
        <v>3266</v>
      </c>
      <c r="G9" s="494" t="s">
        <v>365</v>
      </c>
      <c r="H9" s="494" t="s">
        <v>3267</v>
      </c>
      <c r="I9" s="475" t="s">
        <v>3268</v>
      </c>
      <c r="J9" s="1111">
        <v>8446536.0</v>
      </c>
      <c r="K9" s="739">
        <v>0.3854166666666667</v>
      </c>
      <c r="L9" s="106"/>
      <c r="M9" s="475">
        <v>112885.0</v>
      </c>
      <c r="N9" s="475">
        <v>112922.0</v>
      </c>
      <c r="O9" s="217">
        <f t="shared" si="1"/>
        <v>37</v>
      </c>
      <c r="P9" s="187" t="s">
        <v>19</v>
      </c>
      <c r="Q9" s="408" t="s">
        <v>349</v>
      </c>
      <c r="R9" s="481" t="s">
        <v>3269</v>
      </c>
      <c r="S9" s="263"/>
      <c r="T9" s="460"/>
      <c r="U9" s="1025" t="s">
        <v>22</v>
      </c>
    </row>
    <row r="10">
      <c r="A10" s="236">
        <v>1594.0</v>
      </c>
      <c r="B10" s="1097">
        <v>8446536.0</v>
      </c>
      <c r="C10" s="209">
        <v>0.625</v>
      </c>
      <c r="D10" s="209">
        <v>0.6104166666666667</v>
      </c>
      <c r="E10" s="192" t="s">
        <v>30</v>
      </c>
      <c r="F10" s="475" t="s">
        <v>364</v>
      </c>
      <c r="G10" s="475" t="s">
        <v>668</v>
      </c>
      <c r="H10" s="475" t="s">
        <v>3270</v>
      </c>
      <c r="I10" s="475" t="s">
        <v>611</v>
      </c>
      <c r="J10" s="1111">
        <v>8446536.0</v>
      </c>
      <c r="K10" s="640">
        <v>0.6881944444444444</v>
      </c>
      <c r="L10" s="106"/>
      <c r="M10" s="475">
        <v>64043.0</v>
      </c>
      <c r="N10" s="475">
        <v>64121.0</v>
      </c>
      <c r="O10" s="217">
        <f t="shared" si="1"/>
        <v>78</v>
      </c>
      <c r="P10" s="187" t="s">
        <v>19</v>
      </c>
      <c r="Q10" s="416" t="s">
        <v>529</v>
      </c>
      <c r="R10" s="475" t="s">
        <v>3271</v>
      </c>
      <c r="S10" s="475"/>
      <c r="T10" s="179"/>
      <c r="U10" s="1025" t="s">
        <v>22</v>
      </c>
    </row>
    <row r="11">
      <c r="A11" s="236">
        <v>1595.0</v>
      </c>
      <c r="B11" s="1097">
        <v>8446536.0</v>
      </c>
      <c r="C11" s="209">
        <v>0.625</v>
      </c>
      <c r="D11" s="209">
        <v>0.6111111111111112</v>
      </c>
      <c r="E11" s="192" t="s">
        <v>30</v>
      </c>
      <c r="F11" s="475" t="s">
        <v>364</v>
      </c>
      <c r="G11" s="475" t="s">
        <v>668</v>
      </c>
      <c r="H11" s="475" t="s">
        <v>3272</v>
      </c>
      <c r="I11" s="475" t="s">
        <v>403</v>
      </c>
      <c r="J11" s="1111">
        <v>8446536.0</v>
      </c>
      <c r="K11" s="640">
        <v>0.7208333333333333</v>
      </c>
      <c r="L11" s="106"/>
      <c r="M11" s="990">
        <v>140659.0</v>
      </c>
      <c r="N11" s="475">
        <v>140723.0</v>
      </c>
      <c r="O11" s="990">
        <f t="shared" si="1"/>
        <v>64</v>
      </c>
      <c r="P11" s="187" t="s">
        <v>19</v>
      </c>
      <c r="Q11" s="408" t="s">
        <v>529</v>
      </c>
      <c r="R11" s="481" t="s">
        <v>3273</v>
      </c>
      <c r="S11" s="263"/>
      <c r="T11" s="460"/>
      <c r="U11" s="1025" t="s">
        <v>22</v>
      </c>
    </row>
    <row r="12">
      <c r="A12" s="236">
        <v>1596.0</v>
      </c>
      <c r="B12" s="1111">
        <v>8446536.0</v>
      </c>
      <c r="C12" s="209">
        <v>0.75</v>
      </c>
      <c r="D12" s="209">
        <v>0.7361111111111112</v>
      </c>
      <c r="E12" s="192" t="s">
        <v>30</v>
      </c>
      <c r="F12" s="475" t="s">
        <v>364</v>
      </c>
      <c r="G12" s="475" t="s">
        <v>668</v>
      </c>
      <c r="H12" s="475" t="s">
        <v>3272</v>
      </c>
      <c r="I12" s="475" t="s">
        <v>2946</v>
      </c>
      <c r="J12" s="1111">
        <v>8446536.0</v>
      </c>
      <c r="K12" s="640">
        <v>0.7888888888888889</v>
      </c>
      <c r="L12" s="106"/>
      <c r="M12" s="475">
        <v>140737.0</v>
      </c>
      <c r="N12" s="475">
        <v>140814.0</v>
      </c>
      <c r="O12" s="217">
        <f t="shared" si="1"/>
        <v>77</v>
      </c>
      <c r="P12" s="475" t="s">
        <v>19</v>
      </c>
      <c r="Q12" s="416" t="s">
        <v>529</v>
      </c>
      <c r="R12" s="475" t="s">
        <v>3273</v>
      </c>
      <c r="S12" s="223"/>
      <c r="T12" s="1114"/>
      <c r="U12" s="1025" t="s">
        <v>22</v>
      </c>
      <c r="V12" s="606"/>
      <c r="W12" s="606"/>
      <c r="X12" s="606"/>
      <c r="Y12" s="606"/>
      <c r="Z12" s="606"/>
    </row>
    <row r="13">
      <c r="A13" s="236">
        <v>1597.0</v>
      </c>
      <c r="B13" s="1097">
        <v>8446536.0</v>
      </c>
      <c r="C13" s="209">
        <v>0.75</v>
      </c>
      <c r="D13" s="209">
        <v>0.6958333333333333</v>
      </c>
      <c r="E13" s="192" t="s">
        <v>30</v>
      </c>
      <c r="F13" s="475" t="s">
        <v>364</v>
      </c>
      <c r="G13" s="475" t="s">
        <v>668</v>
      </c>
      <c r="H13" s="475" t="s">
        <v>3270</v>
      </c>
      <c r="I13" s="475" t="s">
        <v>2949</v>
      </c>
      <c r="J13" s="1111">
        <v>8446536.0</v>
      </c>
      <c r="K13" s="640">
        <v>0.7930555555555555</v>
      </c>
      <c r="L13" s="106"/>
      <c r="M13" s="475">
        <v>64121.0</v>
      </c>
      <c r="N13" s="475">
        <v>64198.0</v>
      </c>
      <c r="O13" s="217">
        <f t="shared" si="1"/>
        <v>77</v>
      </c>
      <c r="P13" s="187" t="s">
        <v>19</v>
      </c>
      <c r="Q13" s="408" t="s">
        <v>529</v>
      </c>
      <c r="R13" s="481" t="s">
        <v>3271</v>
      </c>
      <c r="S13" s="263"/>
      <c r="T13" s="460"/>
      <c r="U13" s="1025" t="s">
        <v>22</v>
      </c>
    </row>
    <row r="14">
      <c r="A14" s="236">
        <v>1598.0</v>
      </c>
      <c r="B14" s="1097">
        <v>8446536.0</v>
      </c>
      <c r="C14" s="209">
        <v>0.08333333333333333</v>
      </c>
      <c r="D14" s="209">
        <v>0.08333333333333333</v>
      </c>
      <c r="E14" s="192" t="s">
        <v>2545</v>
      </c>
      <c r="F14" s="475" t="s">
        <v>3274</v>
      </c>
      <c r="G14" s="475" t="s">
        <v>3275</v>
      </c>
      <c r="H14" s="475" t="s">
        <v>3226</v>
      </c>
      <c r="I14" s="475" t="s">
        <v>3276</v>
      </c>
      <c r="J14" s="1111">
        <v>8446536.0</v>
      </c>
      <c r="K14" s="640">
        <v>0.34791666666666665</v>
      </c>
      <c r="L14" s="106"/>
      <c r="M14" s="475">
        <v>87791.0</v>
      </c>
      <c r="N14" s="475">
        <v>88048.0</v>
      </c>
      <c r="O14" s="217">
        <f t="shared" si="1"/>
        <v>257</v>
      </c>
      <c r="P14" s="187" t="s">
        <v>19</v>
      </c>
      <c r="Q14" s="416" t="s">
        <v>70</v>
      </c>
      <c r="R14" s="475" t="s">
        <v>3277</v>
      </c>
      <c r="S14" s="223"/>
      <c r="T14" s="179"/>
      <c r="U14" s="1025" t="s">
        <v>22</v>
      </c>
    </row>
    <row r="15">
      <c r="A15" s="236">
        <v>1599.0</v>
      </c>
      <c r="B15" s="1097">
        <v>8446536.0</v>
      </c>
      <c r="C15" s="209">
        <v>0.25</v>
      </c>
      <c r="D15" s="209">
        <v>0.25</v>
      </c>
      <c r="E15" s="192" t="s">
        <v>121</v>
      </c>
      <c r="F15" s="475" t="s">
        <v>3278</v>
      </c>
      <c r="G15" s="475" t="s">
        <v>25</v>
      </c>
      <c r="H15" s="475" t="s">
        <v>3279</v>
      </c>
      <c r="I15" s="475" t="s">
        <v>3280</v>
      </c>
      <c r="J15" s="1111">
        <v>8446536.0</v>
      </c>
      <c r="K15" s="640">
        <v>0.38055555555555554</v>
      </c>
      <c r="L15" s="106"/>
      <c r="M15" s="475">
        <v>70798.0</v>
      </c>
      <c r="N15" s="475">
        <v>70850.0</v>
      </c>
      <c r="O15" s="217">
        <f t="shared" si="1"/>
        <v>52</v>
      </c>
      <c r="P15" s="187" t="s">
        <v>19</v>
      </c>
      <c r="Q15" s="408" t="s">
        <v>529</v>
      </c>
      <c r="R15" s="481" t="s">
        <v>3220</v>
      </c>
      <c r="S15" s="263"/>
      <c r="T15" s="460"/>
      <c r="U15" s="1025" t="s">
        <v>22</v>
      </c>
    </row>
    <row r="16">
      <c r="A16" s="236">
        <v>1600.0</v>
      </c>
      <c r="B16" s="1097">
        <v>8446536.0</v>
      </c>
      <c r="C16" s="209">
        <v>0.25</v>
      </c>
      <c r="D16" s="209">
        <v>0.25069444444444444</v>
      </c>
      <c r="E16" s="192" t="s">
        <v>121</v>
      </c>
      <c r="F16" s="475" t="s">
        <v>3278</v>
      </c>
      <c r="G16" s="475" t="s">
        <v>25</v>
      </c>
      <c r="H16" s="475" t="s">
        <v>3281</v>
      </c>
      <c r="I16" s="475" t="s">
        <v>3282</v>
      </c>
      <c r="J16" s="1111">
        <v>8446536.0</v>
      </c>
      <c r="K16" s="640">
        <v>0.48125</v>
      </c>
      <c r="L16" s="106"/>
      <c r="M16" s="475">
        <v>56440.0</v>
      </c>
      <c r="N16" s="475">
        <v>56488.0</v>
      </c>
      <c r="O16" s="217">
        <f t="shared" si="1"/>
        <v>48</v>
      </c>
      <c r="P16" s="187" t="s">
        <v>19</v>
      </c>
      <c r="Q16" s="416" t="s">
        <v>529</v>
      </c>
      <c r="R16" s="475" t="s">
        <v>1395</v>
      </c>
      <c r="S16" s="223"/>
      <c r="T16" s="179"/>
      <c r="U16" s="1025" t="s">
        <v>22</v>
      </c>
    </row>
    <row r="17">
      <c r="A17" s="236">
        <v>1601.0</v>
      </c>
      <c r="B17" s="1097">
        <v>8446536.0</v>
      </c>
      <c r="C17" s="209">
        <v>0.3333333333333333</v>
      </c>
      <c r="D17" s="209">
        <v>0.28402777777777777</v>
      </c>
      <c r="E17" s="192" t="s">
        <v>121</v>
      </c>
      <c r="F17" s="475" t="s">
        <v>3278</v>
      </c>
      <c r="G17" s="475" t="s">
        <v>25</v>
      </c>
      <c r="H17" s="475" t="s">
        <v>3283</v>
      </c>
      <c r="I17" s="475" t="s">
        <v>3284</v>
      </c>
      <c r="J17" s="1111">
        <v>8446536.0</v>
      </c>
      <c r="K17" s="640">
        <v>0.41944444444444445</v>
      </c>
      <c r="L17" s="106"/>
      <c r="M17" s="475">
        <v>79775.0</v>
      </c>
      <c r="N17" s="475">
        <v>79825.0</v>
      </c>
      <c r="O17" s="217">
        <f t="shared" si="1"/>
        <v>50</v>
      </c>
      <c r="P17" s="187" t="s">
        <v>19</v>
      </c>
      <c r="Q17" s="408" t="s">
        <v>529</v>
      </c>
      <c r="R17" s="481" t="s">
        <v>3285</v>
      </c>
      <c r="S17" s="263"/>
      <c r="T17" s="460"/>
      <c r="U17" s="1025" t="s">
        <v>22</v>
      </c>
    </row>
    <row r="18">
      <c r="A18" s="236">
        <v>1602.0</v>
      </c>
      <c r="B18" s="1097">
        <v>8446536.0</v>
      </c>
      <c r="C18" s="209">
        <v>0.3333333333333333</v>
      </c>
      <c r="D18" s="209">
        <v>0.31805555555555554</v>
      </c>
      <c r="E18" s="192" t="s">
        <v>121</v>
      </c>
      <c r="F18" s="475" t="s">
        <v>3278</v>
      </c>
      <c r="G18" s="475" t="s">
        <v>25</v>
      </c>
      <c r="H18" s="475" t="s">
        <v>3286</v>
      </c>
      <c r="I18" s="475"/>
      <c r="J18" s="1111">
        <v>8446536.0</v>
      </c>
      <c r="K18" s="640">
        <v>0.43680555555555556</v>
      </c>
      <c r="L18" s="106"/>
      <c r="M18" s="475">
        <v>77738.0</v>
      </c>
      <c r="N18" s="475">
        <v>77738.0</v>
      </c>
      <c r="O18" s="217">
        <f t="shared" si="1"/>
        <v>0</v>
      </c>
      <c r="P18" s="187" t="s">
        <v>43</v>
      </c>
      <c r="Q18" s="416" t="s">
        <v>529</v>
      </c>
      <c r="R18" s="475" t="s">
        <v>2548</v>
      </c>
      <c r="S18" s="223"/>
      <c r="T18" s="179"/>
      <c r="U18" s="1025" t="s">
        <v>22</v>
      </c>
    </row>
    <row r="19">
      <c r="A19" s="236">
        <v>1603.0</v>
      </c>
      <c r="B19" s="1097">
        <v>8446536.0</v>
      </c>
      <c r="C19" s="455">
        <v>0.5</v>
      </c>
      <c r="D19" s="455">
        <v>0.47847222222222224</v>
      </c>
      <c r="E19" s="456" t="s">
        <v>121</v>
      </c>
      <c r="F19" s="481" t="s">
        <v>3287</v>
      </c>
      <c r="G19" s="481" t="s">
        <v>122</v>
      </c>
      <c r="H19" s="481" t="s">
        <v>3288</v>
      </c>
      <c r="I19" s="481" t="s">
        <v>948</v>
      </c>
      <c r="J19" s="1097">
        <v>8446536.0</v>
      </c>
      <c r="K19" s="985">
        <v>0.7881944444444444</v>
      </c>
      <c r="L19" s="153"/>
      <c r="M19" s="481">
        <v>65159.0</v>
      </c>
      <c r="N19" s="481">
        <v>65359.0</v>
      </c>
      <c r="O19" s="217">
        <f t="shared" si="1"/>
        <v>200</v>
      </c>
      <c r="P19" s="187" t="s">
        <v>19</v>
      </c>
      <c r="Q19" s="408" t="s">
        <v>529</v>
      </c>
      <c r="R19" s="481" t="s">
        <v>3289</v>
      </c>
      <c r="S19" s="263"/>
      <c r="T19" s="460"/>
      <c r="U19" s="1025" t="s">
        <v>22</v>
      </c>
    </row>
    <row r="20">
      <c r="A20" s="236">
        <v>1604.0</v>
      </c>
      <c r="B20" s="1097">
        <v>8446536.0</v>
      </c>
      <c r="C20" s="455">
        <v>0.625</v>
      </c>
      <c r="D20" s="455">
        <v>0.5569444444444445</v>
      </c>
      <c r="E20" s="456" t="s">
        <v>121</v>
      </c>
      <c r="F20" s="475" t="s">
        <v>3290</v>
      </c>
      <c r="G20" s="475" t="s">
        <v>3275</v>
      </c>
      <c r="H20" s="475" t="s">
        <v>3291</v>
      </c>
      <c r="I20" s="475" t="s">
        <v>3292</v>
      </c>
      <c r="J20" s="1097">
        <v>8446536.0</v>
      </c>
      <c r="K20" s="640">
        <v>0.03888888888888889</v>
      </c>
      <c r="L20" s="106"/>
      <c r="M20" s="475">
        <v>86053.0</v>
      </c>
      <c r="N20" s="475">
        <v>86254.0</v>
      </c>
      <c r="O20" s="217">
        <f t="shared" si="1"/>
        <v>201</v>
      </c>
      <c r="P20" s="187" t="s">
        <v>19</v>
      </c>
      <c r="Q20" s="416" t="s">
        <v>529</v>
      </c>
      <c r="R20" s="475" t="s">
        <v>3293</v>
      </c>
      <c r="S20" s="223"/>
      <c r="T20" s="179"/>
      <c r="U20" s="1025" t="s">
        <v>22</v>
      </c>
    </row>
    <row r="21">
      <c r="A21" s="236">
        <v>1605.0</v>
      </c>
      <c r="B21" s="1097">
        <v>8446536.0</v>
      </c>
      <c r="C21" s="1003">
        <v>0.375</v>
      </c>
      <c r="D21" s="1003">
        <v>0.41041666666666665</v>
      </c>
      <c r="E21" s="323" t="s">
        <v>190</v>
      </c>
      <c r="F21" s="604" t="s">
        <v>3294</v>
      </c>
      <c r="G21" s="604" t="s">
        <v>565</v>
      </c>
      <c r="H21" s="604" t="s">
        <v>1860</v>
      </c>
      <c r="I21" s="604" t="s">
        <v>3295</v>
      </c>
      <c r="J21" s="1097">
        <v>8446536.0</v>
      </c>
      <c r="K21" s="1115">
        <v>0.6944444444444444</v>
      </c>
      <c r="L21" s="153"/>
      <c r="M21" s="1116">
        <v>123238.0</v>
      </c>
      <c r="N21" s="1116">
        <v>123341.0</v>
      </c>
      <c r="O21" s="217">
        <f t="shared" si="1"/>
        <v>103</v>
      </c>
      <c r="P21" s="187" t="s">
        <v>19</v>
      </c>
      <c r="Q21" s="408" t="s">
        <v>349</v>
      </c>
      <c r="R21" s="481" t="s">
        <v>2763</v>
      </c>
      <c r="S21" s="263"/>
      <c r="T21" s="460"/>
      <c r="U21" s="1025" t="s">
        <v>22</v>
      </c>
    </row>
    <row r="22">
      <c r="A22" s="236">
        <v>1606.0</v>
      </c>
      <c r="B22" s="1097">
        <v>8446536.0</v>
      </c>
      <c r="C22" s="1003">
        <v>0.5416666666666666</v>
      </c>
      <c r="D22" s="860"/>
      <c r="E22" s="323" t="s">
        <v>190</v>
      </c>
      <c r="F22" s="604" t="s">
        <v>3296</v>
      </c>
      <c r="G22" s="604" t="s">
        <v>565</v>
      </c>
      <c r="H22" s="604" t="s">
        <v>1860</v>
      </c>
      <c r="I22" s="604" t="s">
        <v>887</v>
      </c>
      <c r="J22" s="1097">
        <v>8446536.0</v>
      </c>
      <c r="K22" s="217"/>
      <c r="L22" s="106"/>
      <c r="M22" s="217"/>
      <c r="N22" s="217"/>
      <c r="O22" s="217">
        <f t="shared" si="1"/>
        <v>0</v>
      </c>
      <c r="P22" s="187" t="s">
        <v>43</v>
      </c>
      <c r="Q22" s="416" t="s">
        <v>349</v>
      </c>
      <c r="R22" s="475" t="s">
        <v>2763</v>
      </c>
      <c r="S22" s="505" t="s">
        <v>3297</v>
      </c>
      <c r="T22" s="179"/>
      <c r="U22" s="1025" t="s">
        <v>22</v>
      </c>
    </row>
    <row r="23">
      <c r="A23" s="236">
        <v>1607.0</v>
      </c>
      <c r="B23" s="1097">
        <v>8446536.0</v>
      </c>
      <c r="C23" s="455">
        <v>0.3333333333333333</v>
      </c>
      <c r="D23" s="455">
        <v>0.3375</v>
      </c>
      <c r="E23" s="456" t="s">
        <v>24</v>
      </c>
      <c r="F23" s="481" t="s">
        <v>1419</v>
      </c>
      <c r="G23" s="481" t="s">
        <v>738</v>
      </c>
      <c r="H23" s="481" t="s">
        <v>1888</v>
      </c>
      <c r="I23" s="481" t="s">
        <v>3298</v>
      </c>
      <c r="J23" s="1097">
        <v>8446536.0</v>
      </c>
      <c r="K23" s="985">
        <v>0.45</v>
      </c>
      <c r="L23" s="153"/>
      <c r="M23" s="481">
        <v>92478.0</v>
      </c>
      <c r="N23" s="481">
        <v>92492.0</v>
      </c>
      <c r="O23" s="217">
        <f t="shared" si="1"/>
        <v>14</v>
      </c>
      <c r="P23" s="187" t="s">
        <v>19</v>
      </c>
      <c r="Q23" s="408" t="s">
        <v>349</v>
      </c>
      <c r="R23" s="481" t="s">
        <v>3299</v>
      </c>
      <c r="S23" s="263"/>
      <c r="T23" s="460"/>
      <c r="U23" s="1025" t="s">
        <v>22</v>
      </c>
    </row>
    <row r="24">
      <c r="A24" s="236">
        <v>1608.0</v>
      </c>
      <c r="B24" s="1097">
        <v>8446536.0</v>
      </c>
      <c r="C24" s="455">
        <v>0.25</v>
      </c>
      <c r="D24" s="455">
        <v>0.2388888888888889</v>
      </c>
      <c r="E24" s="456" t="s">
        <v>24</v>
      </c>
      <c r="F24" s="475" t="s">
        <v>3300</v>
      </c>
      <c r="G24" s="475" t="s">
        <v>90</v>
      </c>
      <c r="H24" s="475" t="s">
        <v>422</v>
      </c>
      <c r="I24" s="475" t="s">
        <v>97</v>
      </c>
      <c r="J24" s="1097">
        <v>8446536.0</v>
      </c>
      <c r="K24" s="640">
        <v>0.3819444444444444</v>
      </c>
      <c r="L24" s="106"/>
      <c r="M24" s="475">
        <v>20229.0</v>
      </c>
      <c r="N24" s="475">
        <v>20379.0</v>
      </c>
      <c r="O24" s="217">
        <f t="shared" si="1"/>
        <v>150</v>
      </c>
      <c r="P24" s="187" t="s">
        <v>19</v>
      </c>
      <c r="Q24" s="416" t="s">
        <v>349</v>
      </c>
      <c r="R24" s="475" t="s">
        <v>3108</v>
      </c>
      <c r="S24" s="223"/>
      <c r="T24" s="179"/>
      <c r="U24" s="1025" t="s">
        <v>22</v>
      </c>
    </row>
    <row r="25">
      <c r="A25" s="236">
        <v>1609.0</v>
      </c>
      <c r="B25" s="1097">
        <v>8446536.0</v>
      </c>
      <c r="C25" s="455">
        <v>0.4166666666666667</v>
      </c>
      <c r="D25" s="455">
        <v>0.3951388888888889</v>
      </c>
      <c r="E25" s="456" t="s">
        <v>24</v>
      </c>
      <c r="F25" s="481" t="s">
        <v>482</v>
      </c>
      <c r="G25" s="481" t="s">
        <v>565</v>
      </c>
      <c r="H25" s="481" t="s">
        <v>1331</v>
      </c>
      <c r="I25" s="481" t="s">
        <v>101</v>
      </c>
      <c r="J25" s="1097">
        <v>8446536.0</v>
      </c>
      <c r="K25" s="985">
        <v>0.5263888888888889</v>
      </c>
      <c r="L25" s="153"/>
      <c r="M25" s="481">
        <v>83320.0</v>
      </c>
      <c r="N25" s="481">
        <v>83341.0</v>
      </c>
      <c r="O25" s="217">
        <f t="shared" si="1"/>
        <v>21</v>
      </c>
      <c r="P25" s="187" t="s">
        <v>19</v>
      </c>
      <c r="Q25" s="408" t="s">
        <v>349</v>
      </c>
      <c r="R25" s="481" t="s">
        <v>3218</v>
      </c>
      <c r="S25" s="263"/>
      <c r="T25" s="460"/>
      <c r="U25" s="1025" t="s">
        <v>22</v>
      </c>
    </row>
    <row r="26">
      <c r="A26" s="236">
        <v>1610.0</v>
      </c>
      <c r="B26" s="1097">
        <v>8446536.0</v>
      </c>
      <c r="C26" s="455">
        <v>0.5416666666666666</v>
      </c>
      <c r="D26" s="455">
        <v>0.5979166666666667</v>
      </c>
      <c r="E26" s="456" t="s">
        <v>24</v>
      </c>
      <c r="F26" s="475" t="s">
        <v>482</v>
      </c>
      <c r="G26" s="475" t="s">
        <v>565</v>
      </c>
      <c r="H26" s="475" t="s">
        <v>1331</v>
      </c>
      <c r="I26" s="475" t="s">
        <v>101</v>
      </c>
      <c r="J26" s="1097">
        <v>8446536.0</v>
      </c>
      <c r="K26" s="640">
        <v>0.6576388888888889</v>
      </c>
      <c r="L26" s="106"/>
      <c r="M26" s="475">
        <v>83370.0</v>
      </c>
      <c r="N26" s="475">
        <v>83392.0</v>
      </c>
      <c r="O26" s="217">
        <f t="shared" si="1"/>
        <v>22</v>
      </c>
      <c r="P26" s="187" t="s">
        <v>19</v>
      </c>
      <c r="Q26" s="416" t="s">
        <v>349</v>
      </c>
      <c r="R26" s="475" t="s">
        <v>3218</v>
      </c>
      <c r="S26" s="223"/>
      <c r="T26" s="179"/>
      <c r="U26" s="1025" t="s">
        <v>22</v>
      </c>
    </row>
    <row r="27">
      <c r="A27" s="236">
        <v>1611.0</v>
      </c>
      <c r="B27" s="1097">
        <v>8446536.0</v>
      </c>
      <c r="C27" s="1003">
        <v>0.25</v>
      </c>
      <c r="D27" s="1003">
        <v>0.23472222222222222</v>
      </c>
      <c r="E27" s="323" t="s">
        <v>190</v>
      </c>
      <c r="F27" s="604" t="s">
        <v>3301</v>
      </c>
      <c r="G27" s="604" t="s">
        <v>25</v>
      </c>
      <c r="H27" s="604" t="s">
        <v>333</v>
      </c>
      <c r="I27" s="604" t="s">
        <v>2590</v>
      </c>
      <c r="J27" s="1097">
        <v>8446536.0</v>
      </c>
      <c r="K27" s="985">
        <v>0.4875</v>
      </c>
      <c r="L27" s="153"/>
      <c r="M27" s="481">
        <v>87347.0</v>
      </c>
      <c r="N27" s="481">
        <v>87721.0</v>
      </c>
      <c r="O27" s="217">
        <f t="shared" si="1"/>
        <v>374</v>
      </c>
      <c r="P27" s="187" t="s">
        <v>19</v>
      </c>
      <c r="Q27" s="408" t="s">
        <v>349</v>
      </c>
      <c r="R27" s="481" t="s">
        <v>3302</v>
      </c>
      <c r="S27" s="263"/>
      <c r="T27" s="460"/>
      <c r="U27" s="1025" t="s">
        <v>22</v>
      </c>
    </row>
    <row r="28">
      <c r="A28" s="236">
        <v>1612.0</v>
      </c>
      <c r="B28" s="1097">
        <v>8446536.0</v>
      </c>
      <c r="C28" s="1003">
        <v>0.2916666666666667</v>
      </c>
      <c r="D28" s="1003">
        <v>0.28888888888888886</v>
      </c>
      <c r="E28" s="323" t="s">
        <v>190</v>
      </c>
      <c r="F28" s="604" t="s">
        <v>3303</v>
      </c>
      <c r="G28" s="604" t="s">
        <v>25</v>
      </c>
      <c r="H28" s="604" t="s">
        <v>1248</v>
      </c>
      <c r="I28" s="604" t="s">
        <v>3304</v>
      </c>
      <c r="J28" s="1097">
        <v>8446536.0</v>
      </c>
      <c r="K28" s="640">
        <v>0.3798611111111111</v>
      </c>
      <c r="L28" s="106"/>
      <c r="M28" s="475">
        <v>61174.0</v>
      </c>
      <c r="N28" s="475">
        <v>61205.0</v>
      </c>
      <c r="O28" s="217">
        <f t="shared" si="1"/>
        <v>31</v>
      </c>
      <c r="P28" s="187" t="s">
        <v>19</v>
      </c>
      <c r="Q28" s="416" t="s">
        <v>349</v>
      </c>
      <c r="R28" s="475" t="s">
        <v>3305</v>
      </c>
      <c r="S28" s="223"/>
      <c r="T28" s="179"/>
      <c r="U28" s="1025" t="s">
        <v>22</v>
      </c>
    </row>
    <row r="29">
      <c r="A29" s="236">
        <v>1613.0</v>
      </c>
      <c r="B29" s="1097">
        <v>8446536.0</v>
      </c>
      <c r="C29" s="1003">
        <v>0.3333333333333333</v>
      </c>
      <c r="D29" s="1003">
        <v>0.325</v>
      </c>
      <c r="E29" s="323" t="s">
        <v>190</v>
      </c>
      <c r="F29" s="604" t="s">
        <v>3306</v>
      </c>
      <c r="G29" s="604" t="s">
        <v>176</v>
      </c>
      <c r="H29" s="604" t="s">
        <v>2498</v>
      </c>
      <c r="I29" s="604" t="s">
        <v>3307</v>
      </c>
      <c r="J29" s="1097">
        <v>8446536.0</v>
      </c>
      <c r="K29" s="985">
        <v>0.34652777777777777</v>
      </c>
      <c r="L29" s="153"/>
      <c r="M29" s="481">
        <v>85559.0</v>
      </c>
      <c r="N29" s="481">
        <v>85559.0</v>
      </c>
      <c r="O29" s="217">
        <f t="shared" si="1"/>
        <v>0</v>
      </c>
      <c r="P29" s="187" t="s">
        <v>43</v>
      </c>
      <c r="Q29" s="408" t="s">
        <v>70</v>
      </c>
      <c r="R29" s="481" t="s">
        <v>2948</v>
      </c>
      <c r="S29" s="723" t="s">
        <v>3308</v>
      </c>
      <c r="T29" s="460"/>
      <c r="U29" s="1025" t="s">
        <v>22</v>
      </c>
    </row>
    <row r="30">
      <c r="A30" s="236">
        <v>1614.0</v>
      </c>
      <c r="B30" s="1097">
        <v>8446536.0</v>
      </c>
      <c r="C30" s="1117">
        <v>0.10416666666666667</v>
      </c>
      <c r="D30" s="1117">
        <v>0.08194444444444444</v>
      </c>
      <c r="E30" s="1118" t="s">
        <v>1222</v>
      </c>
      <c r="F30" s="1119" t="s">
        <v>2481</v>
      </c>
      <c r="G30" s="1119" t="s">
        <v>122</v>
      </c>
      <c r="H30" s="1119" t="s">
        <v>3309</v>
      </c>
      <c r="I30" s="1119" t="s">
        <v>2507</v>
      </c>
      <c r="J30" s="1120">
        <v>8446536.0</v>
      </c>
      <c r="K30" s="1121">
        <v>0.2625</v>
      </c>
      <c r="L30" s="348"/>
      <c r="M30" s="1119">
        <v>64686.0</v>
      </c>
      <c r="N30" s="1119">
        <v>64887.0</v>
      </c>
      <c r="O30" s="1122">
        <f t="shared" si="1"/>
        <v>201</v>
      </c>
      <c r="P30" s="187" t="s">
        <v>19</v>
      </c>
      <c r="Q30" s="416" t="s">
        <v>70</v>
      </c>
      <c r="R30" s="475" t="s">
        <v>1269</v>
      </c>
      <c r="S30" s="223"/>
      <c r="T30" s="179"/>
      <c r="U30" s="1025" t="s">
        <v>22</v>
      </c>
    </row>
    <row r="31">
      <c r="A31" s="236">
        <v>1615.0</v>
      </c>
      <c r="B31" s="1097">
        <v>8446536.0</v>
      </c>
      <c r="C31" s="455">
        <v>0.2916666666666667</v>
      </c>
      <c r="D31" s="455">
        <v>0.2465277777777778</v>
      </c>
      <c r="E31" s="456" t="s">
        <v>24</v>
      </c>
      <c r="F31" s="481" t="s">
        <v>267</v>
      </c>
      <c r="G31" s="481" t="s">
        <v>1062</v>
      </c>
      <c r="H31" s="481" t="s">
        <v>1570</v>
      </c>
      <c r="I31" s="481" t="s">
        <v>85</v>
      </c>
      <c r="J31" s="1097">
        <v>8446536.0</v>
      </c>
      <c r="K31" s="985">
        <v>0.3951388888888889</v>
      </c>
      <c r="L31" s="153"/>
      <c r="M31" s="481">
        <v>19441.0</v>
      </c>
      <c r="N31" s="203">
        <v>19568.0</v>
      </c>
      <c r="O31" s="217">
        <f t="shared" si="1"/>
        <v>127</v>
      </c>
      <c r="P31" s="187" t="s">
        <v>19</v>
      </c>
      <c r="Q31" s="408" t="s">
        <v>349</v>
      </c>
      <c r="R31" s="481" t="s">
        <v>1574</v>
      </c>
      <c r="S31" s="263"/>
      <c r="T31" s="460"/>
      <c r="U31" s="1025" t="s">
        <v>22</v>
      </c>
    </row>
    <row r="32">
      <c r="A32" s="236">
        <v>1616.0</v>
      </c>
      <c r="B32" s="1123">
        <v>8446536.0</v>
      </c>
      <c r="C32" s="455">
        <v>0.375</v>
      </c>
      <c r="D32" s="683">
        <v>0.39305555555555555</v>
      </c>
      <c r="E32" s="456" t="s">
        <v>24</v>
      </c>
      <c r="F32" s="604" t="s">
        <v>3310</v>
      </c>
      <c r="G32" s="475" t="s">
        <v>1062</v>
      </c>
      <c r="H32" s="475" t="s">
        <v>1570</v>
      </c>
      <c r="I32" s="475" t="s">
        <v>85</v>
      </c>
      <c r="J32" s="1097">
        <v>8446536.0</v>
      </c>
      <c r="K32" s="640">
        <v>0.5729166666666666</v>
      </c>
      <c r="L32" s="106"/>
      <c r="M32" s="192">
        <v>19568.0</v>
      </c>
      <c r="N32" s="456">
        <v>19740.0</v>
      </c>
      <c r="O32" s="217">
        <f t="shared" si="1"/>
        <v>172</v>
      </c>
      <c r="P32" s="187" t="s">
        <v>19</v>
      </c>
      <c r="Q32" s="697" t="s">
        <v>349</v>
      </c>
      <c r="R32" s="456" t="s">
        <v>1574</v>
      </c>
      <c r="S32" s="56"/>
      <c r="U32" s="1025" t="s">
        <v>22</v>
      </c>
    </row>
    <row r="33">
      <c r="A33" s="236">
        <v>1617.0</v>
      </c>
      <c r="B33" s="1097">
        <v>8446536.0</v>
      </c>
      <c r="C33" s="219"/>
      <c r="D33" s="455">
        <v>0.4097222222222222</v>
      </c>
      <c r="E33" s="456" t="s">
        <v>24</v>
      </c>
      <c r="F33" s="481" t="s">
        <v>3311</v>
      </c>
      <c r="G33" s="481" t="s">
        <v>280</v>
      </c>
      <c r="H33" s="481" t="s">
        <v>281</v>
      </c>
      <c r="I33" s="481" t="s">
        <v>2998</v>
      </c>
      <c r="J33" s="1097">
        <v>8446536.0</v>
      </c>
      <c r="K33" s="985">
        <v>0.4625</v>
      </c>
      <c r="L33" s="153"/>
      <c r="M33" s="481">
        <v>166419.0</v>
      </c>
      <c r="N33" s="456">
        <v>166441.0</v>
      </c>
      <c r="O33" s="217">
        <f t="shared" si="1"/>
        <v>22</v>
      </c>
      <c r="P33" s="187" t="s">
        <v>19</v>
      </c>
      <c r="Q33" s="697" t="s">
        <v>349</v>
      </c>
      <c r="R33" s="48" t="s">
        <v>3312</v>
      </c>
      <c r="S33" s="56"/>
      <c r="U33" s="1025" t="s">
        <v>22</v>
      </c>
    </row>
    <row r="34">
      <c r="A34" s="236">
        <v>1618.0</v>
      </c>
      <c r="B34" s="1123">
        <v>8446536.0</v>
      </c>
      <c r="C34" s="219"/>
      <c r="D34" s="455">
        <v>0.4354166666666667</v>
      </c>
      <c r="E34" s="456" t="s">
        <v>24</v>
      </c>
      <c r="F34" s="475" t="s">
        <v>3313</v>
      </c>
      <c r="G34" s="475" t="s">
        <v>3225</v>
      </c>
      <c r="H34" s="740" t="s">
        <v>3314</v>
      </c>
      <c r="I34" s="475" t="s">
        <v>3315</v>
      </c>
      <c r="J34" s="1097">
        <v>8446536.0</v>
      </c>
      <c r="K34" s="640">
        <v>0.6430555555555556</v>
      </c>
      <c r="L34" s="106"/>
      <c r="M34" s="475">
        <v>101076.0</v>
      </c>
      <c r="N34" s="456">
        <v>101213.0</v>
      </c>
      <c r="O34" s="217">
        <f t="shared" si="1"/>
        <v>137</v>
      </c>
      <c r="P34" s="187" t="s">
        <v>19</v>
      </c>
      <c r="Q34" s="697" t="s">
        <v>349</v>
      </c>
      <c r="R34" s="56"/>
      <c r="S34" s="56"/>
      <c r="U34" s="1025" t="s">
        <v>22</v>
      </c>
    </row>
    <row r="35">
      <c r="A35" s="626">
        <v>1620.0</v>
      </c>
      <c r="B35" s="1123">
        <v>8446536.0</v>
      </c>
      <c r="C35" s="218"/>
      <c r="D35" s="455">
        <v>0.475</v>
      </c>
      <c r="E35" s="456" t="s">
        <v>2827</v>
      </c>
      <c r="F35" s="481" t="s">
        <v>162</v>
      </c>
      <c r="G35" s="481" t="s">
        <v>57</v>
      </c>
      <c r="H35" s="481" t="s">
        <v>59</v>
      </c>
      <c r="I35" s="481" t="s">
        <v>1743</v>
      </c>
      <c r="J35" s="1097">
        <v>8446536.0</v>
      </c>
      <c r="K35" s="985">
        <v>0.5125</v>
      </c>
      <c r="L35" s="153"/>
      <c r="M35" s="481">
        <v>9477.0</v>
      </c>
      <c r="N35" s="456">
        <v>9484.0</v>
      </c>
      <c r="O35" s="217">
        <f t="shared" si="1"/>
        <v>7</v>
      </c>
      <c r="P35" s="187" t="s">
        <v>19</v>
      </c>
      <c r="Q35" s="697" t="s">
        <v>529</v>
      </c>
      <c r="R35" s="6"/>
      <c r="S35" s="6"/>
      <c r="U35" s="1025" t="s">
        <v>22</v>
      </c>
    </row>
    <row r="36">
      <c r="A36" s="626">
        <v>1621.0</v>
      </c>
      <c r="B36" s="1123">
        <v>8446536.0</v>
      </c>
      <c r="C36" s="455">
        <v>0.5833333333333334</v>
      </c>
      <c r="D36" s="455">
        <v>0.5722222222222222</v>
      </c>
      <c r="E36" s="456" t="s">
        <v>103</v>
      </c>
      <c r="F36" s="475" t="s">
        <v>3316</v>
      </c>
      <c r="G36" s="475" t="s">
        <v>18</v>
      </c>
      <c r="H36" s="475" t="s">
        <v>3317</v>
      </c>
      <c r="I36" s="475" t="s">
        <v>3318</v>
      </c>
      <c r="J36" s="1097">
        <v>8446536.0</v>
      </c>
      <c r="K36" s="640">
        <v>0.625</v>
      </c>
      <c r="L36" s="106"/>
      <c r="M36" s="475">
        <v>189771.0</v>
      </c>
      <c r="N36" s="456">
        <v>189774.0</v>
      </c>
      <c r="O36" s="217">
        <f t="shared" si="1"/>
        <v>3</v>
      </c>
      <c r="P36" s="187" t="s">
        <v>19</v>
      </c>
      <c r="Q36" s="697" t="s">
        <v>529</v>
      </c>
      <c r="R36" s="49" t="s">
        <v>3319</v>
      </c>
      <c r="S36" s="6"/>
      <c r="U36" s="1025" t="s">
        <v>22</v>
      </c>
    </row>
    <row r="37">
      <c r="A37" s="626">
        <v>1622.0</v>
      </c>
      <c r="B37" s="1123">
        <v>8446536.0</v>
      </c>
      <c r="C37" s="1117">
        <v>0.5416666666666666</v>
      </c>
      <c r="D37" s="1117">
        <v>0.5291666666666667</v>
      </c>
      <c r="E37" s="1118" t="s">
        <v>2414</v>
      </c>
      <c r="F37" s="1119" t="s">
        <v>2459</v>
      </c>
      <c r="G37" s="1119" t="s">
        <v>25</v>
      </c>
      <c r="H37" s="1119" t="s">
        <v>427</v>
      </c>
      <c r="I37" s="1124" t="s">
        <v>3320</v>
      </c>
      <c r="J37" s="1120">
        <v>8446536.0</v>
      </c>
      <c r="K37" s="1121">
        <v>0.6819444444444445</v>
      </c>
      <c r="L37" s="348"/>
      <c r="M37" s="996">
        <v>77854.0</v>
      </c>
      <c r="N37" s="582">
        <v>77922.0</v>
      </c>
      <c r="O37" s="1122">
        <f t="shared" si="1"/>
        <v>68</v>
      </c>
      <c r="P37" s="187" t="s">
        <v>19</v>
      </c>
      <c r="Q37" s="697" t="s">
        <v>349</v>
      </c>
      <c r="R37" s="49" t="s">
        <v>2548</v>
      </c>
      <c r="S37" s="6"/>
      <c r="U37" s="1025" t="s">
        <v>22</v>
      </c>
    </row>
    <row r="38">
      <c r="A38" s="626">
        <v>1623.0</v>
      </c>
      <c r="B38" s="1123">
        <v>8446536.0</v>
      </c>
      <c r="C38" s="1117">
        <v>0.5833333333333334</v>
      </c>
      <c r="D38" s="1117">
        <v>0.5506944444444445</v>
      </c>
      <c r="E38" s="1118" t="s">
        <v>2414</v>
      </c>
      <c r="F38" s="1119" t="s">
        <v>2459</v>
      </c>
      <c r="G38" s="1119" t="s">
        <v>25</v>
      </c>
      <c r="H38" s="1119" t="s">
        <v>139</v>
      </c>
      <c r="I38" s="1119" t="s">
        <v>3321</v>
      </c>
      <c r="J38" s="1120">
        <v>8446536.0</v>
      </c>
      <c r="K38" s="1121">
        <v>0.7326388888888888</v>
      </c>
      <c r="L38" s="348"/>
      <c r="M38" s="1119">
        <v>79937.0</v>
      </c>
      <c r="N38" s="1118">
        <v>80016.0</v>
      </c>
      <c r="O38" s="1122">
        <f t="shared" si="1"/>
        <v>79</v>
      </c>
      <c r="P38" s="187" t="s">
        <v>19</v>
      </c>
      <c r="Q38" s="697" t="s">
        <v>529</v>
      </c>
      <c r="R38" s="49" t="s">
        <v>2880</v>
      </c>
      <c r="S38" s="6"/>
      <c r="U38" s="1025" t="s">
        <v>22</v>
      </c>
    </row>
    <row r="39">
      <c r="A39" s="626">
        <v>1624.0</v>
      </c>
      <c r="B39" s="1123">
        <v>8446536.0</v>
      </c>
      <c r="C39" s="1117">
        <v>0.6666666666666666</v>
      </c>
      <c r="D39" s="1117">
        <v>0.6368055555555555</v>
      </c>
      <c r="E39" s="1118" t="s">
        <v>2414</v>
      </c>
      <c r="F39" s="1119" t="s">
        <v>2459</v>
      </c>
      <c r="G39" s="1119" t="s">
        <v>25</v>
      </c>
      <c r="H39" s="1119" t="s">
        <v>40</v>
      </c>
      <c r="I39" s="1119" t="s">
        <v>3322</v>
      </c>
      <c r="J39" s="1120">
        <v>8446536.0</v>
      </c>
      <c r="K39" s="1121">
        <v>0.7909722222222222</v>
      </c>
      <c r="L39" s="348"/>
      <c r="M39" s="1119">
        <v>56540.0</v>
      </c>
      <c r="N39" s="1118">
        <v>56610.0</v>
      </c>
      <c r="O39" s="1122">
        <f t="shared" si="1"/>
        <v>70</v>
      </c>
      <c r="P39" s="187" t="s">
        <v>19</v>
      </c>
      <c r="Q39" s="697" t="s">
        <v>529</v>
      </c>
      <c r="R39" s="55" t="s">
        <v>1395</v>
      </c>
      <c r="S39" s="6"/>
      <c r="U39" s="1025" t="s">
        <v>22</v>
      </c>
    </row>
    <row r="40">
      <c r="A40" s="626">
        <v>1625.0</v>
      </c>
      <c r="B40" s="1123">
        <v>8446536.0</v>
      </c>
      <c r="C40" s="455">
        <v>0.5625</v>
      </c>
      <c r="D40" s="455">
        <v>0.5375</v>
      </c>
      <c r="E40" s="456" t="s">
        <v>190</v>
      </c>
      <c r="F40" s="475" t="s">
        <v>3323</v>
      </c>
      <c r="G40" s="475" t="s">
        <v>3225</v>
      </c>
      <c r="H40" s="475" t="s">
        <v>3324</v>
      </c>
      <c r="I40" s="475" t="s">
        <v>3325</v>
      </c>
      <c r="J40" s="1097">
        <v>8446536.0</v>
      </c>
      <c r="K40" s="640">
        <v>0.7055555555555556</v>
      </c>
      <c r="L40" s="106"/>
      <c r="M40" s="475">
        <v>24106.0</v>
      </c>
      <c r="N40" s="456">
        <v>24206.0</v>
      </c>
      <c r="O40" s="217">
        <f t="shared" si="1"/>
        <v>100</v>
      </c>
      <c r="P40" s="187" t="s">
        <v>19</v>
      </c>
      <c r="Q40" s="697" t="s">
        <v>529</v>
      </c>
      <c r="R40" s="480" t="s">
        <v>3326</v>
      </c>
      <c r="S40" s="6"/>
      <c r="U40" s="1025" t="s">
        <v>22</v>
      </c>
    </row>
    <row r="41">
      <c r="A41" s="626">
        <v>1626.0</v>
      </c>
      <c r="B41" s="1123">
        <v>8446536.0</v>
      </c>
      <c r="C41" s="219"/>
      <c r="D41" s="455">
        <v>0.6208333333333333</v>
      </c>
      <c r="E41" s="456" t="s">
        <v>24</v>
      </c>
      <c r="F41" s="481" t="s">
        <v>180</v>
      </c>
      <c r="G41" s="481" t="s">
        <v>114</v>
      </c>
      <c r="H41" s="996" t="s">
        <v>3327</v>
      </c>
      <c r="I41" s="481" t="s">
        <v>771</v>
      </c>
      <c r="J41" s="1097">
        <v>8446536.0</v>
      </c>
      <c r="K41" s="985">
        <v>0.6979166666666666</v>
      </c>
      <c r="L41" s="153"/>
      <c r="M41" s="481">
        <v>53880.0</v>
      </c>
      <c r="N41" s="456">
        <v>53897.0</v>
      </c>
      <c r="O41" s="217">
        <f t="shared" si="1"/>
        <v>17</v>
      </c>
      <c r="P41" s="187" t="s">
        <v>19</v>
      </c>
      <c r="Q41" s="697" t="s">
        <v>349</v>
      </c>
      <c r="R41" s="6"/>
      <c r="S41" s="6"/>
      <c r="U41" s="1025" t="s">
        <v>22</v>
      </c>
    </row>
    <row r="42">
      <c r="A42" s="626">
        <v>1627.0</v>
      </c>
      <c r="B42" s="1123">
        <v>8446536.0</v>
      </c>
      <c r="C42" s="455">
        <v>0.6666666666666666</v>
      </c>
      <c r="D42" s="455">
        <v>0.6548611111111111</v>
      </c>
      <c r="E42" s="456" t="s">
        <v>24</v>
      </c>
      <c r="F42" s="475" t="s">
        <v>3328</v>
      </c>
      <c r="G42" s="475" t="s">
        <v>2172</v>
      </c>
      <c r="H42" s="475" t="s">
        <v>3329</v>
      </c>
      <c r="I42" s="475" t="s">
        <v>1348</v>
      </c>
      <c r="J42" s="1097">
        <v>8446536.0</v>
      </c>
      <c r="K42" s="640">
        <v>0.7895833333333333</v>
      </c>
      <c r="L42" s="106"/>
      <c r="M42" s="475">
        <v>241815.0</v>
      </c>
      <c r="N42" s="456">
        <v>241834.0</v>
      </c>
      <c r="O42" s="217">
        <f t="shared" si="1"/>
        <v>19</v>
      </c>
      <c r="P42" s="187" t="s">
        <v>19</v>
      </c>
      <c r="Q42" s="697" t="s">
        <v>529</v>
      </c>
      <c r="R42" s="6"/>
      <c r="S42" s="6"/>
      <c r="U42" s="1025" t="s">
        <v>22</v>
      </c>
    </row>
    <row r="43">
      <c r="A43" s="626">
        <v>1628.0</v>
      </c>
      <c r="B43" s="1123">
        <v>8446536.0</v>
      </c>
      <c r="C43" s="455">
        <v>0.6652777777777777</v>
      </c>
      <c r="D43" s="219"/>
      <c r="E43" s="456" t="s">
        <v>197</v>
      </c>
      <c r="F43" s="481" t="s">
        <v>3330</v>
      </c>
      <c r="G43" s="481" t="s">
        <v>18</v>
      </c>
      <c r="H43" s="481" t="s">
        <v>3331</v>
      </c>
      <c r="I43" s="481" t="s">
        <v>3332</v>
      </c>
      <c r="J43" s="1097">
        <v>8446536.0</v>
      </c>
      <c r="K43" s="985">
        <v>0.7145833333333333</v>
      </c>
      <c r="L43" s="153"/>
      <c r="M43" s="481">
        <v>134858.0</v>
      </c>
      <c r="N43" s="456">
        <v>134919.0</v>
      </c>
      <c r="O43" s="217">
        <f t="shared" si="1"/>
        <v>61</v>
      </c>
      <c r="P43" s="187" t="s">
        <v>19</v>
      </c>
      <c r="Q43" s="697" t="s">
        <v>529</v>
      </c>
      <c r="R43" s="55" t="s">
        <v>3333</v>
      </c>
      <c r="S43" s="6"/>
      <c r="U43" s="1025" t="s">
        <v>22</v>
      </c>
    </row>
    <row r="44">
      <c r="A44" s="520">
        <v>1629.0</v>
      </c>
      <c r="B44" s="1123">
        <v>8446536.0</v>
      </c>
      <c r="C44" s="1125"/>
      <c r="D44" s="1117">
        <v>0.7472222222222222</v>
      </c>
      <c r="E44" s="1118" t="s">
        <v>2414</v>
      </c>
      <c r="F44" s="1119" t="s">
        <v>2459</v>
      </c>
      <c r="G44" s="1119" t="s">
        <v>25</v>
      </c>
      <c r="H44" s="1119" t="s">
        <v>427</v>
      </c>
      <c r="I44" s="1119" t="s">
        <v>3334</v>
      </c>
      <c r="J44" s="1120">
        <v>8446536.0</v>
      </c>
      <c r="K44" s="1121">
        <v>0.8229166666666666</v>
      </c>
      <c r="L44" s="348"/>
      <c r="M44" s="996">
        <v>77993.0</v>
      </c>
      <c r="N44" s="582">
        <v>78058.0</v>
      </c>
      <c r="O44" s="1122">
        <f t="shared" si="1"/>
        <v>65</v>
      </c>
      <c r="P44" s="187" t="s">
        <v>19</v>
      </c>
      <c r="Q44" s="697" t="s">
        <v>529</v>
      </c>
      <c r="R44" s="55" t="s">
        <v>2548</v>
      </c>
      <c r="S44" s="6"/>
      <c r="U44" s="1025" t="s">
        <v>22</v>
      </c>
    </row>
    <row r="45">
      <c r="A45" s="520">
        <v>1630.0</v>
      </c>
      <c r="B45" s="1123">
        <v>8446536.0</v>
      </c>
      <c r="C45" s="455">
        <v>0.7104166666666667</v>
      </c>
      <c r="D45" s="218"/>
      <c r="E45" s="456" t="s">
        <v>103</v>
      </c>
      <c r="F45" s="481" t="s">
        <v>3335</v>
      </c>
      <c r="G45" s="481" t="s">
        <v>18</v>
      </c>
      <c r="H45" s="481" t="s">
        <v>3336</v>
      </c>
      <c r="I45" s="481" t="s">
        <v>3337</v>
      </c>
      <c r="J45" s="1097">
        <v>8446536.0</v>
      </c>
      <c r="K45" s="985">
        <v>0.75625</v>
      </c>
      <c r="L45" s="153"/>
      <c r="M45" s="481">
        <v>179764.0</v>
      </c>
      <c r="N45" s="219"/>
      <c r="O45" s="217">
        <f t="shared" si="1"/>
        <v>-179764</v>
      </c>
      <c r="P45" s="187" t="s">
        <v>19</v>
      </c>
      <c r="Q45" s="697" t="s">
        <v>529</v>
      </c>
      <c r="R45" s="55" t="s">
        <v>3338</v>
      </c>
      <c r="S45" s="6"/>
      <c r="T45" s="681"/>
      <c r="U45" s="1025" t="s">
        <v>22</v>
      </c>
    </row>
    <row r="46">
      <c r="A46" s="520">
        <v>1631.0</v>
      </c>
      <c r="B46" s="1123">
        <v>8446536.0</v>
      </c>
      <c r="C46" s="455">
        <v>0.8201388888888889</v>
      </c>
      <c r="D46" s="218"/>
      <c r="E46" s="456" t="s">
        <v>1966</v>
      </c>
      <c r="F46" s="475" t="s">
        <v>3339</v>
      </c>
      <c r="G46" s="475" t="s">
        <v>18</v>
      </c>
      <c r="H46" s="217"/>
      <c r="I46" s="475" t="s">
        <v>3340</v>
      </c>
      <c r="J46" s="1097">
        <v>8446536.0</v>
      </c>
      <c r="K46" s="217"/>
      <c r="L46" s="106"/>
      <c r="M46" s="217"/>
      <c r="N46" s="219"/>
      <c r="O46" s="217">
        <f t="shared" si="1"/>
        <v>0</v>
      </c>
      <c r="P46" s="187" t="s">
        <v>452</v>
      </c>
      <c r="Q46" s="697" t="s">
        <v>529</v>
      </c>
      <c r="R46" s="6"/>
      <c r="S46" s="6"/>
    </row>
    <row r="47">
      <c r="A47" s="520">
        <v>1632.0</v>
      </c>
      <c r="B47" s="1027">
        <v>8446536.0</v>
      </c>
      <c r="C47" s="1117">
        <v>0.9166666666666666</v>
      </c>
      <c r="D47" s="1117">
        <v>0.9256944444444445</v>
      </c>
      <c r="E47" s="1118" t="s">
        <v>1222</v>
      </c>
      <c r="F47" s="1119" t="s">
        <v>3341</v>
      </c>
      <c r="G47" s="1119" t="s">
        <v>2172</v>
      </c>
      <c r="H47" s="1119" t="s">
        <v>2586</v>
      </c>
      <c r="I47" s="1119" t="s">
        <v>3342</v>
      </c>
      <c r="J47" s="1120">
        <v>8446536.0</v>
      </c>
      <c r="K47" s="1121">
        <v>0.06041666666666667</v>
      </c>
      <c r="L47" s="345"/>
      <c r="M47" s="1119">
        <v>241901.0</v>
      </c>
      <c r="N47" s="1118">
        <v>242103.0</v>
      </c>
      <c r="O47" s="1122">
        <f t="shared" si="1"/>
        <v>202</v>
      </c>
      <c r="P47" s="604" t="s">
        <v>19</v>
      </c>
      <c r="Q47" s="574" t="s">
        <v>70</v>
      </c>
      <c r="R47" s="860"/>
      <c r="S47" s="860"/>
      <c r="T47" s="606"/>
      <c r="U47" s="1025" t="s">
        <v>22</v>
      </c>
      <c r="V47" s="606"/>
      <c r="W47" s="606"/>
      <c r="X47" s="606"/>
      <c r="Y47" s="606"/>
      <c r="Z47" s="606"/>
    </row>
    <row r="48">
      <c r="A48" s="520">
        <v>1633.0</v>
      </c>
      <c r="B48" s="1123">
        <v>8446536.0</v>
      </c>
      <c r="C48" s="1117">
        <v>0.9583333333333334</v>
      </c>
      <c r="D48" s="1117">
        <v>0.9958333333333333</v>
      </c>
      <c r="E48" s="1118" t="s">
        <v>1222</v>
      </c>
      <c r="F48" s="1119" t="s">
        <v>1254</v>
      </c>
      <c r="G48" s="1119" t="s">
        <v>25</v>
      </c>
      <c r="H48" s="1119" t="s">
        <v>1248</v>
      </c>
      <c r="I48" s="1122"/>
      <c r="J48" s="1120">
        <v>8446536.0</v>
      </c>
      <c r="K48" s="1122"/>
      <c r="L48" s="345"/>
      <c r="M48" s="1119">
        <v>61460.0</v>
      </c>
      <c r="N48" s="1126"/>
      <c r="O48" s="1122">
        <f t="shared" si="1"/>
        <v>-61460</v>
      </c>
      <c r="P48" s="187" t="s">
        <v>452</v>
      </c>
      <c r="Q48" s="697" t="s">
        <v>70</v>
      </c>
      <c r="R48" s="219"/>
      <c r="S48" s="219"/>
    </row>
    <row r="49">
      <c r="A49" s="520">
        <v>1634.0</v>
      </c>
      <c r="B49" s="1123">
        <v>8446536.0</v>
      </c>
      <c r="C49" s="1118" t="s">
        <v>3343</v>
      </c>
      <c r="D49" s="1117">
        <v>0.9416666666666667</v>
      </c>
      <c r="E49" s="1118" t="s">
        <v>1222</v>
      </c>
      <c r="F49" s="1119" t="s">
        <v>2481</v>
      </c>
      <c r="G49" s="1119" t="s">
        <v>251</v>
      </c>
      <c r="H49" s="1119" t="s">
        <v>2771</v>
      </c>
      <c r="I49" s="1122"/>
      <c r="J49" s="1120">
        <v>8446536.0</v>
      </c>
      <c r="K49" s="1122"/>
      <c r="L49" s="345"/>
      <c r="M49" s="1127">
        <v>537491.0</v>
      </c>
      <c r="N49" s="1126"/>
      <c r="O49" s="1127">
        <f t="shared" si="1"/>
        <v>-537491</v>
      </c>
      <c r="P49" s="187" t="s">
        <v>1253</v>
      </c>
      <c r="Q49" s="697" t="s">
        <v>70</v>
      </c>
      <c r="R49" s="219"/>
      <c r="S49" s="219"/>
    </row>
    <row r="50">
      <c r="A50" s="520">
        <v>1635.0</v>
      </c>
      <c r="B50" s="1123">
        <v>8446536.0</v>
      </c>
      <c r="C50" s="1117">
        <v>0.9583333333333334</v>
      </c>
      <c r="D50" s="1117">
        <v>0.9340277777777778</v>
      </c>
      <c r="E50" s="1118" t="s">
        <v>1222</v>
      </c>
      <c r="F50" s="1119" t="s">
        <v>3344</v>
      </c>
      <c r="G50" s="1119" t="s">
        <v>49</v>
      </c>
      <c r="H50" s="1119" t="s">
        <v>3345</v>
      </c>
      <c r="I50" s="1119" t="s">
        <v>3346</v>
      </c>
      <c r="J50" s="1120">
        <v>8446536.0</v>
      </c>
      <c r="K50" s="1122"/>
      <c r="L50" s="345"/>
      <c r="M50" s="1119">
        <v>496236.0</v>
      </c>
      <c r="N50" s="1126"/>
      <c r="O50" s="1122">
        <f t="shared" si="1"/>
        <v>-496236</v>
      </c>
      <c r="P50" s="187" t="s">
        <v>452</v>
      </c>
      <c r="Q50" s="219"/>
      <c r="R50" s="219"/>
      <c r="S50" s="219"/>
    </row>
    <row r="51">
      <c r="A51" s="219"/>
      <c r="B51" s="219"/>
      <c r="C51" s="219"/>
      <c r="D51" s="219"/>
      <c r="E51" s="219"/>
      <c r="F51" s="219"/>
      <c r="G51" s="219"/>
      <c r="H51" s="219"/>
      <c r="I51" s="219"/>
      <c r="J51" s="219"/>
      <c r="K51" s="219"/>
      <c r="L51" s="299"/>
      <c r="M51" s="219"/>
      <c r="N51" s="219"/>
      <c r="O51" s="219"/>
      <c r="P51" s="219"/>
      <c r="Q51" s="219"/>
      <c r="R51" s="219"/>
      <c r="S51" s="219"/>
    </row>
    <row r="52">
      <c r="A52" s="299"/>
      <c r="B52" s="299"/>
      <c r="C52" s="299"/>
      <c r="D52" s="299"/>
      <c r="E52" s="299"/>
      <c r="F52" s="299"/>
      <c r="G52" s="299"/>
      <c r="H52" s="299"/>
      <c r="I52" s="299"/>
      <c r="J52" s="299"/>
      <c r="K52" s="299"/>
      <c r="L52" s="299"/>
      <c r="M52" s="299"/>
      <c r="N52" s="299"/>
      <c r="O52" s="299"/>
      <c r="P52" s="299"/>
      <c r="Q52" s="299"/>
      <c r="R52" s="299"/>
      <c r="S52" s="299"/>
    </row>
    <row r="53">
      <c r="A53" s="299"/>
      <c r="B53" s="299"/>
      <c r="C53" s="299"/>
      <c r="D53" s="299"/>
      <c r="E53" s="299"/>
      <c r="F53" s="299"/>
      <c r="G53" s="299"/>
      <c r="H53" s="299"/>
      <c r="I53" s="299"/>
      <c r="J53" s="299"/>
      <c r="K53" s="299"/>
      <c r="L53" s="299"/>
      <c r="M53" s="299"/>
      <c r="N53" s="299"/>
      <c r="O53" s="299"/>
      <c r="P53" s="299"/>
      <c r="Q53" s="299"/>
      <c r="R53" s="299"/>
      <c r="S53" s="299"/>
    </row>
    <row r="54">
      <c r="A54" s="299"/>
      <c r="B54" s="299"/>
      <c r="C54" s="299"/>
      <c r="D54" s="299"/>
      <c r="E54" s="299"/>
      <c r="F54" s="299"/>
      <c r="G54" s="299"/>
      <c r="H54" s="299"/>
      <c r="I54" s="299"/>
      <c r="J54" s="299"/>
      <c r="K54" s="299"/>
      <c r="L54" s="299"/>
      <c r="M54" s="299"/>
      <c r="N54" s="299"/>
      <c r="O54" s="299"/>
      <c r="P54" s="299"/>
      <c r="Q54" s="299"/>
      <c r="R54" s="299"/>
      <c r="S54" s="299"/>
    </row>
    <row r="55">
      <c r="A55" s="299"/>
      <c r="B55" s="299"/>
      <c r="C55" s="299"/>
      <c r="D55" s="299"/>
      <c r="E55" s="299"/>
      <c r="F55" s="299"/>
      <c r="G55" s="299"/>
      <c r="H55" s="299"/>
      <c r="I55" s="299"/>
      <c r="J55" s="299"/>
      <c r="K55" s="299"/>
      <c r="L55" s="299"/>
      <c r="M55" s="299"/>
      <c r="N55" s="299"/>
      <c r="O55" s="299"/>
      <c r="P55" s="299"/>
      <c r="Q55" s="299"/>
      <c r="R55" s="299"/>
      <c r="S55" s="299"/>
    </row>
  </sheetData>
  <mergeCells count="3">
    <mergeCell ref="B1:K1"/>
    <mergeCell ref="M1:O1"/>
    <mergeCell ref="P1:R1"/>
  </mergeCells>
  <conditionalFormatting sqref="P3:P50">
    <cfRule type="notContainsBlanks" dxfId="3" priority="1">
      <formula>LEN(TRIM(P3))&gt;0</formula>
    </cfRule>
  </conditionalFormatting>
  <conditionalFormatting sqref="W1:W1001">
    <cfRule type="colorScale" priority="2">
      <colorScale>
        <cfvo type="percent" val="0"/>
        <cfvo type="percentile" val="50"/>
        <cfvo type="max"/>
        <color rgb="FFEA9999"/>
        <color rgb="FFFFFFFF"/>
        <color rgb="FF57BB8A"/>
      </colorScale>
    </cfRule>
  </conditionalFormatting>
  <dataValidations>
    <dataValidation type="list" allowBlank="1" showErrorMessage="1" sqref="P3:P50">
      <formula1>"FINALIZADO,EM VIAGEM,NA ORIGEM,AGENDADO,FALTA DOC,CANCELADA,RECUSADA"</formula1>
    </dataValidation>
    <dataValidation type="list" allowBlank="1" showErrorMessage="1" sqref="Q3:Q49">
      <formula1>"MICHELLE,BARBARA,ANGELA,A VERIFICAR,DANIEL,BEATIZ,LUCAS"</formula1>
    </dataValidation>
  </dataValidation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4" max="4" width="19.38"/>
    <col customWidth="1" min="6" max="6" width="31.5"/>
    <col customWidth="1" min="9" max="9" width="14.38"/>
    <col customWidth="1" min="11" max="11" width="10.13"/>
    <col customWidth="1" min="12" max="12" width="2.5"/>
    <col customWidth="1" min="13" max="13" width="9.75"/>
    <col customWidth="1" min="14" max="14" width="7.75"/>
    <col customWidth="1" min="15" max="15" width="9.13"/>
    <col customWidth="1" min="16" max="16" width="18.25"/>
    <col customWidth="1" min="17" max="17" width="17.63"/>
    <col customWidth="1" min="18" max="18" width="18.88"/>
    <col customWidth="1" min="19" max="19" width="19.13"/>
  </cols>
  <sheetData>
    <row r="1">
      <c r="A1" s="1"/>
      <c r="B1" s="612" t="s">
        <v>199</v>
      </c>
      <c r="C1" s="99"/>
      <c r="D1" s="99"/>
      <c r="E1" s="99"/>
      <c r="F1" s="100"/>
      <c r="G1" s="100"/>
      <c r="H1" s="100"/>
      <c r="I1" s="100"/>
      <c r="J1" s="100"/>
      <c r="K1" s="101"/>
      <c r="M1" s="612" t="s">
        <v>200</v>
      </c>
      <c r="N1" s="100"/>
      <c r="O1" s="101"/>
      <c r="P1" s="172"/>
      <c r="Q1" s="173"/>
      <c r="R1" s="174"/>
      <c r="S1" s="698"/>
      <c r="T1" s="175" t="s">
        <v>2004</v>
      </c>
      <c r="U1" s="175" t="s">
        <v>1179</v>
      </c>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58"/>
      <c r="U2" s="1058"/>
    </row>
    <row r="3">
      <c r="A3" s="236">
        <v>1604.0</v>
      </c>
      <c r="B3" s="1128">
        <v>8446536.0</v>
      </c>
      <c r="C3" s="209">
        <v>0.625</v>
      </c>
      <c r="D3" s="209">
        <v>0.5569444444444445</v>
      </c>
      <c r="E3" s="192" t="s">
        <v>121</v>
      </c>
      <c r="F3" s="475" t="s">
        <v>3290</v>
      </c>
      <c r="G3" s="475" t="s">
        <v>3275</v>
      </c>
      <c r="H3" s="475" t="s">
        <v>3291</v>
      </c>
      <c r="I3" s="475" t="s">
        <v>3292</v>
      </c>
      <c r="J3" s="984">
        <v>45960.0</v>
      </c>
      <c r="K3" s="640">
        <v>0.03888888888888889</v>
      </c>
      <c r="L3" s="106"/>
      <c r="M3" s="475">
        <v>86053.0</v>
      </c>
      <c r="N3" s="475">
        <v>86254.0</v>
      </c>
      <c r="O3" s="217">
        <f t="shared" ref="O3:O36" si="1">N3-M3</f>
        <v>201</v>
      </c>
      <c r="P3" s="187" t="s">
        <v>19</v>
      </c>
      <c r="Q3" s="408" t="s">
        <v>70</v>
      </c>
      <c r="R3" s="481" t="s">
        <v>3293</v>
      </c>
      <c r="S3" s="263"/>
      <c r="T3" s="460"/>
      <c r="U3" s="1025" t="s">
        <v>22</v>
      </c>
    </row>
    <row r="4">
      <c r="A4" s="236">
        <v>1632.0</v>
      </c>
      <c r="B4" s="1027">
        <v>8446536.0</v>
      </c>
      <c r="C4" s="209">
        <v>0.9166666666666666</v>
      </c>
      <c r="D4" s="209">
        <v>0.9256944444444445</v>
      </c>
      <c r="E4" s="192" t="s">
        <v>1222</v>
      </c>
      <c r="F4" s="475" t="s">
        <v>3341</v>
      </c>
      <c r="G4" s="475" t="s">
        <v>2172</v>
      </c>
      <c r="H4" s="475" t="s">
        <v>2586</v>
      </c>
      <c r="I4" s="475" t="s">
        <v>3342</v>
      </c>
      <c r="J4" s="984">
        <v>45960.0</v>
      </c>
      <c r="K4" s="640">
        <v>0.06041666666666667</v>
      </c>
      <c r="L4" s="178"/>
      <c r="M4" s="475">
        <v>241901.0</v>
      </c>
      <c r="N4" s="192">
        <v>242103.0</v>
      </c>
      <c r="O4" s="217">
        <f t="shared" si="1"/>
        <v>202</v>
      </c>
      <c r="P4" s="187" t="s">
        <v>19</v>
      </c>
      <c r="Q4" s="416" t="s">
        <v>70</v>
      </c>
      <c r="R4" s="192" t="s">
        <v>3347</v>
      </c>
      <c r="S4" s="193"/>
      <c r="U4" s="1025" t="s">
        <v>22</v>
      </c>
    </row>
    <row r="5">
      <c r="A5" s="236">
        <v>1631.0</v>
      </c>
      <c r="B5" s="1027">
        <v>8446536.0</v>
      </c>
      <c r="C5" s="209">
        <v>0.8201388888888889</v>
      </c>
      <c r="D5" s="210"/>
      <c r="E5" s="192" t="s">
        <v>1966</v>
      </c>
      <c r="F5" s="475" t="s">
        <v>3339</v>
      </c>
      <c r="G5" s="475" t="s">
        <v>18</v>
      </c>
      <c r="H5" s="217"/>
      <c r="I5" s="475" t="s">
        <v>3340</v>
      </c>
      <c r="J5" s="984">
        <v>45960.0</v>
      </c>
      <c r="K5" s="640">
        <v>0.8243055555555555</v>
      </c>
      <c r="L5" s="106"/>
      <c r="M5" s="475">
        <v>165196.0</v>
      </c>
      <c r="N5" s="193"/>
      <c r="O5" s="217">
        <f t="shared" si="1"/>
        <v>-165196</v>
      </c>
      <c r="P5" s="187" t="s">
        <v>19</v>
      </c>
      <c r="Q5" s="408" t="s">
        <v>50</v>
      </c>
      <c r="R5" s="214"/>
      <c r="S5" s="268"/>
      <c r="U5" s="1025" t="s">
        <v>22</v>
      </c>
    </row>
    <row r="6">
      <c r="A6" s="236">
        <v>1633.0</v>
      </c>
      <c r="B6" s="1027">
        <v>8446536.0</v>
      </c>
      <c r="C6" s="209">
        <v>0.9583333333333334</v>
      </c>
      <c r="D6" s="192" t="s">
        <v>3348</v>
      </c>
      <c r="E6" s="192" t="s">
        <v>1222</v>
      </c>
      <c r="F6" s="475" t="s">
        <v>1254</v>
      </c>
      <c r="G6" s="475" t="s">
        <v>25</v>
      </c>
      <c r="H6" s="475" t="s">
        <v>1248</v>
      </c>
      <c r="I6" s="475" t="s">
        <v>3349</v>
      </c>
      <c r="J6" s="984">
        <v>45960.0</v>
      </c>
      <c r="K6" s="640">
        <v>0.3416666666666667</v>
      </c>
      <c r="L6" s="178"/>
      <c r="M6" s="475">
        <v>61460.0</v>
      </c>
      <c r="N6" s="192">
        <v>61912.0</v>
      </c>
      <c r="O6" s="217">
        <f t="shared" si="1"/>
        <v>452</v>
      </c>
      <c r="P6" s="187" t="s">
        <v>19</v>
      </c>
      <c r="Q6" s="416" t="s">
        <v>50</v>
      </c>
      <c r="R6" s="192" t="s">
        <v>3350</v>
      </c>
      <c r="S6" s="193"/>
      <c r="T6" s="280" t="s">
        <v>54</v>
      </c>
      <c r="U6" s="1025" t="s">
        <v>22</v>
      </c>
    </row>
    <row r="7">
      <c r="A7" s="236">
        <v>1634.0</v>
      </c>
      <c r="B7" s="1027">
        <v>8446536.0</v>
      </c>
      <c r="C7" s="192" t="s">
        <v>3343</v>
      </c>
      <c r="D7" s="192" t="s">
        <v>3351</v>
      </c>
      <c r="E7" s="192" t="s">
        <v>1222</v>
      </c>
      <c r="F7" s="475" t="s">
        <v>2481</v>
      </c>
      <c r="G7" s="475" t="s">
        <v>251</v>
      </c>
      <c r="H7" s="475" t="s">
        <v>2771</v>
      </c>
      <c r="I7" s="475" t="s">
        <v>3352</v>
      </c>
      <c r="J7" s="984">
        <v>45960.0</v>
      </c>
      <c r="K7" s="640">
        <v>0.5590277777777778</v>
      </c>
      <c r="L7" s="178"/>
      <c r="M7" s="990">
        <v>537552.0</v>
      </c>
      <c r="N7" s="925">
        <v>537752.0</v>
      </c>
      <c r="O7" s="990">
        <f t="shared" si="1"/>
        <v>200</v>
      </c>
      <c r="P7" s="187" t="s">
        <v>19</v>
      </c>
      <c r="Q7" s="408" t="s">
        <v>50</v>
      </c>
      <c r="R7" s="203" t="s">
        <v>3353</v>
      </c>
      <c r="S7" s="212"/>
      <c r="U7" s="1025" t="s">
        <v>22</v>
      </c>
    </row>
    <row r="8">
      <c r="A8" s="236">
        <v>1635.0</v>
      </c>
      <c r="B8" s="1027">
        <v>8446536.0</v>
      </c>
      <c r="C8" s="209">
        <v>0.9583333333333334</v>
      </c>
      <c r="D8" s="209">
        <v>0.9340277777777778</v>
      </c>
      <c r="E8" s="192" t="s">
        <v>1222</v>
      </c>
      <c r="F8" s="475" t="s">
        <v>3344</v>
      </c>
      <c r="G8" s="475" t="s">
        <v>49</v>
      </c>
      <c r="H8" s="475" t="s">
        <v>3345</v>
      </c>
      <c r="I8" s="475" t="s">
        <v>3346</v>
      </c>
      <c r="J8" s="984">
        <v>45960.0</v>
      </c>
      <c r="K8" s="640">
        <v>0.5138888888888888</v>
      </c>
      <c r="L8" s="178"/>
      <c r="M8" s="475">
        <v>496236.0</v>
      </c>
      <c r="N8" s="192">
        <v>496938.0</v>
      </c>
      <c r="O8" s="217">
        <f t="shared" si="1"/>
        <v>702</v>
      </c>
      <c r="P8" s="187" t="s">
        <v>19</v>
      </c>
      <c r="Q8" s="416" t="s">
        <v>50</v>
      </c>
      <c r="R8" s="192" t="s">
        <v>2022</v>
      </c>
      <c r="S8" s="193"/>
      <c r="U8" s="1025" t="s">
        <v>22</v>
      </c>
    </row>
    <row r="9">
      <c r="A9" s="236">
        <v>1636.0</v>
      </c>
      <c r="B9" s="984">
        <v>45960.0</v>
      </c>
      <c r="C9" s="209">
        <v>0.2916666666666667</v>
      </c>
      <c r="D9" s="209">
        <v>0.3034722222222222</v>
      </c>
      <c r="E9" s="192" t="s">
        <v>30</v>
      </c>
      <c r="F9" s="323" t="s">
        <v>2075</v>
      </c>
      <c r="G9" s="192" t="s">
        <v>25</v>
      </c>
      <c r="H9" s="192" t="s">
        <v>333</v>
      </c>
      <c r="I9" s="192" t="s">
        <v>3354</v>
      </c>
      <c r="J9" s="984">
        <v>45960.0</v>
      </c>
      <c r="K9" s="209">
        <v>0.6583333333333333</v>
      </c>
      <c r="L9" s="178"/>
      <c r="M9" s="192">
        <v>88103.0</v>
      </c>
      <c r="N9" s="192">
        <v>88460.0</v>
      </c>
      <c r="O9" s="217">
        <f t="shared" si="1"/>
        <v>357</v>
      </c>
      <c r="P9" s="475" t="s">
        <v>19</v>
      </c>
      <c r="Q9" s="408" t="s">
        <v>50</v>
      </c>
      <c r="R9" s="203" t="s">
        <v>3355</v>
      </c>
      <c r="S9" s="268"/>
      <c r="U9" s="1025" t="s">
        <v>22</v>
      </c>
      <c r="W9" s="83">
        <f>COUNTIFS(Q:Q,"MICHELLE",P:P,"AGENDADO") + COUNTIFS(Q:Q,"MICHELLE",P:P,"NA ORIGEM") + COUNTIFS(Q:Q,"MICHELLE",P:P,"EM VIAGEM") + COUNTIFS(Q:Q,"MICHELLE",P:P,"FALTA DOC")</f>
        <v>0</v>
      </c>
      <c r="X9" s="637" t="s">
        <v>349</v>
      </c>
    </row>
    <row r="10">
      <c r="A10" s="236">
        <v>1637.0</v>
      </c>
      <c r="B10" s="984">
        <v>45960.0</v>
      </c>
      <c r="C10" s="209">
        <v>0.2916666666666667</v>
      </c>
      <c r="D10" s="209">
        <v>0.27361111111111114</v>
      </c>
      <c r="E10" s="192" t="s">
        <v>30</v>
      </c>
      <c r="F10" s="323" t="s">
        <v>3356</v>
      </c>
      <c r="G10" s="192" t="s">
        <v>25</v>
      </c>
      <c r="H10" s="494" t="s">
        <v>139</v>
      </c>
      <c r="I10" s="192" t="s">
        <v>3357</v>
      </c>
      <c r="J10" s="984">
        <v>45960.0</v>
      </c>
      <c r="K10" s="209">
        <v>0.6916666666666667</v>
      </c>
      <c r="L10" s="178"/>
      <c r="M10" s="192">
        <v>80277.0</v>
      </c>
      <c r="N10" s="192">
        <v>80647.0</v>
      </c>
      <c r="O10" s="217">
        <f t="shared" si="1"/>
        <v>370</v>
      </c>
      <c r="P10" s="475" t="s">
        <v>19</v>
      </c>
      <c r="Q10" s="416" t="s">
        <v>50</v>
      </c>
      <c r="R10" s="475" t="s">
        <v>2880</v>
      </c>
      <c r="S10" s="351"/>
      <c r="U10" s="1025" t="s">
        <v>22</v>
      </c>
      <c r="W10" s="83">
        <f>COUNTIFS(Q:Q,"LUCAS",P:P,"AGENDADO") + COUNTIFS(Q:Q,"LUCAS",P:P,"NA ORIGEM") + COUNTIFS(Q:Q,"LUCAS",P:P,"EM VIAGEM") + COUNTIFS(Q:Q,"LUCAS",P:P,"FALTA DOC")</f>
        <v>0</v>
      </c>
      <c r="X10" s="637" t="s">
        <v>529</v>
      </c>
    </row>
    <row r="11">
      <c r="A11" s="236">
        <v>1638.0</v>
      </c>
      <c r="B11" s="984">
        <v>45960.0</v>
      </c>
      <c r="C11" s="733">
        <v>0.3333333333333333</v>
      </c>
      <c r="D11" s="739">
        <v>0.3173611111111111</v>
      </c>
      <c r="E11" s="494" t="s">
        <v>24</v>
      </c>
      <c r="F11" s="625" t="s">
        <v>134</v>
      </c>
      <c r="G11" s="475" t="s">
        <v>25</v>
      </c>
      <c r="H11" s="494" t="s">
        <v>27</v>
      </c>
      <c r="I11" s="475" t="s">
        <v>3047</v>
      </c>
      <c r="J11" s="984">
        <v>45960.0</v>
      </c>
      <c r="K11" s="739">
        <v>0.4875</v>
      </c>
      <c r="L11" s="106"/>
      <c r="M11" s="475">
        <v>80816.0</v>
      </c>
      <c r="N11" s="475">
        <v>80824.0</v>
      </c>
      <c r="O11" s="217">
        <f t="shared" si="1"/>
        <v>8</v>
      </c>
      <c r="P11" s="187" t="s">
        <v>19</v>
      </c>
      <c r="Q11" s="408" t="s">
        <v>50</v>
      </c>
      <c r="R11" s="481" t="s">
        <v>3358</v>
      </c>
      <c r="S11" s="1100"/>
      <c r="T11" s="1101"/>
      <c r="U11" s="1025" t="s">
        <v>22</v>
      </c>
      <c r="W11" s="83">
        <f>COUNTIFS(Q:Q,"DANIEL",P:P,"AGENDADO") + COUNTIFS(Q:Q,"DANIEL",P:P,"NA ORIGEM") + COUNTIFS(Q:Q,"DANIEL",P:P,"EM VIAGEM") + COUNTIFS(Q:Q,"DANIEL",P:P,"FALTA DOC")</f>
        <v>0</v>
      </c>
      <c r="X11" s="637" t="s">
        <v>70</v>
      </c>
    </row>
    <row r="12">
      <c r="A12" s="236">
        <v>1639.0</v>
      </c>
      <c r="B12" s="984">
        <v>45960.0</v>
      </c>
      <c r="C12" s="426">
        <v>0.4583333333333333</v>
      </c>
      <c r="D12" s="739">
        <v>0.49722222222222223</v>
      </c>
      <c r="E12" s="494" t="s">
        <v>24</v>
      </c>
      <c r="F12" s="195" t="s">
        <v>134</v>
      </c>
      <c r="G12" s="475" t="s">
        <v>25</v>
      </c>
      <c r="H12" s="494" t="s">
        <v>27</v>
      </c>
      <c r="I12" s="475" t="s">
        <v>3047</v>
      </c>
      <c r="J12" s="984">
        <v>45960.0</v>
      </c>
      <c r="K12" s="739">
        <v>0.54375</v>
      </c>
      <c r="L12" s="106"/>
      <c r="M12" s="475">
        <v>80832.0</v>
      </c>
      <c r="N12" s="475">
        <v>80841.0</v>
      </c>
      <c r="O12" s="217">
        <f t="shared" si="1"/>
        <v>9</v>
      </c>
      <c r="P12" s="187" t="s">
        <v>19</v>
      </c>
      <c r="Q12" s="416" t="s">
        <v>50</v>
      </c>
      <c r="R12" s="475" t="s">
        <v>3358</v>
      </c>
      <c r="S12" s="223"/>
      <c r="T12" s="179"/>
      <c r="U12" s="1025" t="s">
        <v>22</v>
      </c>
      <c r="W12" s="83">
        <f>COUNTIFS(Q:Q,"BEATIZ",P:P,"AGENDADO") + COUNTIFS(Q:Q,"BEATIZ",P:P,"NA ORIGEM") + COUNTIFS(Q:Q,"BEATIZ",P:P,"EM VIAGEM") + COUNTIFS(Q:Q,"BEATIZ",P:P,"FALTA DOC")</f>
        <v>1</v>
      </c>
      <c r="X12" s="637" t="s">
        <v>50</v>
      </c>
    </row>
    <row r="13">
      <c r="A13" s="236">
        <v>1640.0</v>
      </c>
      <c r="B13" s="984">
        <v>45960.0</v>
      </c>
      <c r="C13" s="646">
        <v>0.5833333333333334</v>
      </c>
      <c r="D13" s="640">
        <v>0.5520833333333334</v>
      </c>
      <c r="E13" s="475" t="s">
        <v>24</v>
      </c>
      <c r="F13" s="195" t="s">
        <v>134</v>
      </c>
      <c r="G13" s="475" t="s">
        <v>25</v>
      </c>
      <c r="H13" s="494" t="s">
        <v>27</v>
      </c>
      <c r="I13" s="475" t="s">
        <v>3047</v>
      </c>
      <c r="J13" s="984">
        <v>45960.0</v>
      </c>
      <c r="K13" s="640">
        <v>0.5909722222222222</v>
      </c>
      <c r="L13" s="106"/>
      <c r="M13" s="475">
        <v>80849.0</v>
      </c>
      <c r="N13" s="475">
        <v>80858.0</v>
      </c>
      <c r="O13" s="217">
        <f t="shared" si="1"/>
        <v>9</v>
      </c>
      <c r="P13" s="475" t="s">
        <v>19</v>
      </c>
      <c r="Q13" s="408" t="s">
        <v>50</v>
      </c>
      <c r="R13" s="481" t="s">
        <v>3358</v>
      </c>
      <c r="S13" s="263"/>
      <c r="T13" s="460"/>
      <c r="U13" s="1025" t="s">
        <v>22</v>
      </c>
    </row>
    <row r="14">
      <c r="A14" s="236">
        <v>1641.0</v>
      </c>
      <c r="B14" s="984">
        <v>45960.0</v>
      </c>
      <c r="C14" s="257">
        <v>0.375</v>
      </c>
      <c r="D14" s="475" t="s">
        <v>3359</v>
      </c>
      <c r="E14" s="475" t="s">
        <v>190</v>
      </c>
      <c r="F14" s="195" t="s">
        <v>3360</v>
      </c>
      <c r="G14" s="475" t="s">
        <v>90</v>
      </c>
      <c r="H14" s="475" t="s">
        <v>309</v>
      </c>
      <c r="I14" s="475" t="s">
        <v>3361</v>
      </c>
      <c r="J14" s="984">
        <v>45960.0</v>
      </c>
      <c r="K14" s="640">
        <v>0.3736111111111111</v>
      </c>
      <c r="L14" s="106"/>
      <c r="M14" s="475">
        <v>23024.0</v>
      </c>
      <c r="N14" s="475">
        <v>23035.0</v>
      </c>
      <c r="O14" s="217">
        <f t="shared" si="1"/>
        <v>11</v>
      </c>
      <c r="P14" s="475" t="s">
        <v>19</v>
      </c>
      <c r="Q14" s="416" t="s">
        <v>50</v>
      </c>
      <c r="R14" s="475" t="s">
        <v>3217</v>
      </c>
      <c r="S14" s="1039">
        <v>0.35694444444444445</v>
      </c>
      <c r="T14" s="681" t="s">
        <v>54</v>
      </c>
      <c r="U14" s="1025" t="s">
        <v>22</v>
      </c>
    </row>
    <row r="15">
      <c r="A15" s="236">
        <v>1642.0</v>
      </c>
      <c r="B15" s="984">
        <v>45960.0</v>
      </c>
      <c r="C15" s="1112">
        <v>0.375</v>
      </c>
      <c r="D15" s="1112">
        <v>0.34930555555555554</v>
      </c>
      <c r="E15" s="1113" t="s">
        <v>190</v>
      </c>
      <c r="F15" s="494" t="s">
        <v>3362</v>
      </c>
      <c r="G15" s="494" t="s">
        <v>565</v>
      </c>
      <c r="H15" s="494" t="s">
        <v>1860</v>
      </c>
      <c r="I15" s="475" t="s">
        <v>2592</v>
      </c>
      <c r="J15" s="984">
        <v>45960.0</v>
      </c>
      <c r="K15" s="739">
        <v>0.5479166666666667</v>
      </c>
      <c r="L15" s="106"/>
      <c r="M15" s="475">
        <v>123444.0</v>
      </c>
      <c r="N15" s="475">
        <v>123488.0</v>
      </c>
      <c r="O15" s="217">
        <f t="shared" si="1"/>
        <v>44</v>
      </c>
      <c r="P15" s="187" t="s">
        <v>19</v>
      </c>
      <c r="Q15" s="408" t="s">
        <v>50</v>
      </c>
      <c r="R15" s="481" t="s">
        <v>3218</v>
      </c>
      <c r="S15" s="263"/>
      <c r="T15" s="460"/>
      <c r="U15" s="1025" t="s">
        <v>22</v>
      </c>
    </row>
    <row r="16">
      <c r="A16" s="236">
        <v>1643.0</v>
      </c>
      <c r="B16" s="984">
        <v>45960.0</v>
      </c>
      <c r="C16" s="209">
        <v>0.3958333333333333</v>
      </c>
      <c r="D16" s="209">
        <v>0.36736111111111114</v>
      </c>
      <c r="E16" s="192" t="s">
        <v>24</v>
      </c>
      <c r="F16" s="475" t="s">
        <v>297</v>
      </c>
      <c r="G16" s="475" t="s">
        <v>167</v>
      </c>
      <c r="H16" s="475" t="s">
        <v>3363</v>
      </c>
      <c r="I16" s="475" t="s">
        <v>188</v>
      </c>
      <c r="J16" s="984">
        <v>45960.0</v>
      </c>
      <c r="K16" s="640">
        <v>0.5180555555555556</v>
      </c>
      <c r="L16" s="106"/>
      <c r="M16" s="475">
        <v>130354.0</v>
      </c>
      <c r="N16" s="475">
        <v>130376.0</v>
      </c>
      <c r="O16" s="217">
        <f t="shared" si="1"/>
        <v>22</v>
      </c>
      <c r="P16" s="187" t="s">
        <v>19</v>
      </c>
      <c r="Q16" s="416" t="s">
        <v>50</v>
      </c>
      <c r="R16" s="475" t="s">
        <v>3364</v>
      </c>
      <c r="S16" s="223"/>
      <c r="T16" s="179"/>
      <c r="U16" s="1025" t="s">
        <v>22</v>
      </c>
    </row>
    <row r="17">
      <c r="A17" s="236">
        <v>1644.0</v>
      </c>
      <c r="B17" s="984">
        <v>45960.0</v>
      </c>
      <c r="C17" s="209">
        <v>0.4166666666666667</v>
      </c>
      <c r="D17" s="209">
        <v>0.39861111111111114</v>
      </c>
      <c r="E17" s="192" t="s">
        <v>24</v>
      </c>
      <c r="F17" s="475" t="s">
        <v>482</v>
      </c>
      <c r="G17" s="475" t="s">
        <v>90</v>
      </c>
      <c r="H17" s="475" t="s">
        <v>422</v>
      </c>
      <c r="I17" s="475" t="s">
        <v>101</v>
      </c>
      <c r="J17" s="984">
        <v>45960.0</v>
      </c>
      <c r="K17" s="640">
        <v>0.6034722222222222</v>
      </c>
      <c r="L17" s="106"/>
      <c r="M17" s="990">
        <v>20558.0</v>
      </c>
      <c r="N17" s="475">
        <v>20584.0</v>
      </c>
      <c r="O17" s="990">
        <f t="shared" si="1"/>
        <v>26</v>
      </c>
      <c r="P17" s="475" t="s">
        <v>19</v>
      </c>
      <c r="Q17" s="408" t="s">
        <v>50</v>
      </c>
      <c r="R17" s="481" t="s">
        <v>3108</v>
      </c>
      <c r="S17" s="263"/>
      <c r="T17" s="460"/>
      <c r="U17" s="1025" t="s">
        <v>22</v>
      </c>
    </row>
    <row r="18">
      <c r="A18" s="236">
        <v>1645.0</v>
      </c>
      <c r="B18" s="984">
        <v>45960.0</v>
      </c>
      <c r="C18" s="209">
        <v>0.20833333333333334</v>
      </c>
      <c r="D18" s="209">
        <v>0.19791666666666666</v>
      </c>
      <c r="E18" s="192" t="s">
        <v>24</v>
      </c>
      <c r="F18" s="475" t="s">
        <v>3154</v>
      </c>
      <c r="G18" s="475" t="s">
        <v>3365</v>
      </c>
      <c r="H18" s="475" t="s">
        <v>3366</v>
      </c>
      <c r="I18" s="475" t="s">
        <v>93</v>
      </c>
      <c r="J18" s="984">
        <v>45960.0</v>
      </c>
      <c r="K18" s="640">
        <v>0.6375</v>
      </c>
      <c r="L18" s="106"/>
      <c r="M18" s="475">
        <v>360133.0</v>
      </c>
      <c r="N18" s="475">
        <v>360549.0</v>
      </c>
      <c r="O18" s="217">
        <f t="shared" si="1"/>
        <v>416</v>
      </c>
      <c r="P18" s="475" t="s">
        <v>19</v>
      </c>
      <c r="Q18" s="416" t="s">
        <v>50</v>
      </c>
      <c r="R18" s="475" t="s">
        <v>3367</v>
      </c>
      <c r="S18" s="1039">
        <v>0.35625</v>
      </c>
      <c r="T18" s="179"/>
      <c r="U18" s="1025" t="s">
        <v>22</v>
      </c>
    </row>
    <row r="19">
      <c r="A19" s="236">
        <v>1646.0</v>
      </c>
      <c r="B19" s="984">
        <v>45960.0</v>
      </c>
      <c r="C19" s="209">
        <v>0.3333333333333333</v>
      </c>
      <c r="D19" s="209">
        <v>0.2986111111111111</v>
      </c>
      <c r="E19" s="192" t="s">
        <v>190</v>
      </c>
      <c r="F19" s="604" t="s">
        <v>3368</v>
      </c>
      <c r="G19" s="475" t="s">
        <v>25</v>
      </c>
      <c r="H19" s="475" t="s">
        <v>32</v>
      </c>
      <c r="I19" s="604" t="s">
        <v>1205</v>
      </c>
      <c r="J19" s="984">
        <v>45960.0</v>
      </c>
      <c r="K19" s="640">
        <v>0.6965277777777777</v>
      </c>
      <c r="L19" s="106"/>
      <c r="M19" s="475">
        <v>78339.0</v>
      </c>
      <c r="N19" s="475">
        <v>78687.0</v>
      </c>
      <c r="O19" s="217">
        <f t="shared" si="1"/>
        <v>348</v>
      </c>
      <c r="P19" s="475" t="s">
        <v>19</v>
      </c>
      <c r="Q19" s="408" t="s">
        <v>50</v>
      </c>
      <c r="R19" s="481" t="s">
        <v>2548</v>
      </c>
      <c r="S19" s="1041">
        <v>0.34444444444444444</v>
      </c>
      <c r="T19" s="460"/>
      <c r="U19" s="1025" t="s">
        <v>22</v>
      </c>
    </row>
    <row r="20">
      <c r="A20" s="236">
        <v>1647.0</v>
      </c>
      <c r="B20" s="984">
        <v>45960.0</v>
      </c>
      <c r="C20" s="209">
        <v>0.17777777777777778</v>
      </c>
      <c r="D20" s="209"/>
      <c r="E20" s="192" t="s">
        <v>362</v>
      </c>
      <c r="F20" s="475" t="s">
        <v>3369</v>
      </c>
      <c r="G20" s="475" t="s">
        <v>18</v>
      </c>
      <c r="H20" s="475" t="s">
        <v>527</v>
      </c>
      <c r="I20" s="475" t="s">
        <v>3370</v>
      </c>
      <c r="J20" s="984">
        <v>45960.0</v>
      </c>
      <c r="K20" s="640">
        <v>0.44930555555555557</v>
      </c>
      <c r="L20" s="106"/>
      <c r="M20" s="475">
        <v>256087.0</v>
      </c>
      <c r="N20" s="475"/>
      <c r="O20" s="217">
        <f t="shared" si="1"/>
        <v>-256087</v>
      </c>
      <c r="P20" s="475" t="s">
        <v>19</v>
      </c>
      <c r="Q20" s="416" t="s">
        <v>50</v>
      </c>
      <c r="R20" s="475"/>
      <c r="S20" s="505" t="s">
        <v>3371</v>
      </c>
      <c r="T20" s="179"/>
      <c r="U20" s="1025" t="s">
        <v>22</v>
      </c>
    </row>
    <row r="21">
      <c r="A21" s="236">
        <v>1648.0</v>
      </c>
      <c r="B21" s="984">
        <v>45960.0</v>
      </c>
      <c r="C21" s="209"/>
      <c r="D21" s="209">
        <v>0.4270833333333333</v>
      </c>
      <c r="E21" s="192" t="s">
        <v>48</v>
      </c>
      <c r="F21" s="475" t="s">
        <v>2035</v>
      </c>
      <c r="G21" s="475" t="s">
        <v>2172</v>
      </c>
      <c r="H21" s="475" t="s">
        <v>2586</v>
      </c>
      <c r="I21" s="475" t="s">
        <v>3372</v>
      </c>
      <c r="J21" s="984">
        <v>45960.0</v>
      </c>
      <c r="K21" s="475" t="s">
        <v>3373</v>
      </c>
      <c r="L21" s="106"/>
      <c r="M21" s="475">
        <v>242287.0</v>
      </c>
      <c r="N21" s="475">
        <v>242290.0</v>
      </c>
      <c r="O21" s="217">
        <f t="shared" si="1"/>
        <v>3</v>
      </c>
      <c r="P21" s="187" t="s">
        <v>19</v>
      </c>
      <c r="Q21" s="408" t="s">
        <v>349</v>
      </c>
      <c r="R21" s="481" t="s">
        <v>3347</v>
      </c>
      <c r="S21" s="263"/>
      <c r="T21" s="460"/>
      <c r="U21" s="1025" t="s">
        <v>22</v>
      </c>
    </row>
    <row r="22">
      <c r="A22" s="236">
        <v>1649.0</v>
      </c>
      <c r="B22" s="984">
        <v>45960.0</v>
      </c>
      <c r="C22" s="209"/>
      <c r="D22" s="209">
        <v>0.5256944444444445</v>
      </c>
      <c r="E22" s="192" t="s">
        <v>48</v>
      </c>
      <c r="F22" s="475" t="s">
        <v>3374</v>
      </c>
      <c r="G22" s="475" t="s">
        <v>176</v>
      </c>
      <c r="H22" s="475" t="s">
        <v>1723</v>
      </c>
      <c r="I22" s="475" t="s">
        <v>3375</v>
      </c>
      <c r="J22" s="984">
        <v>45960.0</v>
      </c>
      <c r="K22" s="640">
        <v>0.5576388888888889</v>
      </c>
      <c r="L22" s="106"/>
      <c r="M22" s="475">
        <v>85959.0</v>
      </c>
      <c r="N22" s="475">
        <v>85978.0</v>
      </c>
      <c r="O22" s="217">
        <f t="shared" si="1"/>
        <v>19</v>
      </c>
      <c r="P22" s="187" t="s">
        <v>19</v>
      </c>
      <c r="Q22" s="416" t="s">
        <v>349</v>
      </c>
      <c r="R22" s="475" t="s">
        <v>3376</v>
      </c>
      <c r="S22" s="223"/>
      <c r="T22" s="179"/>
      <c r="U22" s="1025" t="s">
        <v>22</v>
      </c>
    </row>
    <row r="23">
      <c r="A23" s="236">
        <v>1650.0</v>
      </c>
      <c r="B23" s="984">
        <v>45960.0</v>
      </c>
      <c r="C23" s="209">
        <v>0.7083333333333334</v>
      </c>
      <c r="D23" s="209">
        <v>0.7097222222222223</v>
      </c>
      <c r="E23" s="192" t="s">
        <v>615</v>
      </c>
      <c r="F23" s="475" t="s">
        <v>1590</v>
      </c>
      <c r="G23" s="475" t="s">
        <v>365</v>
      </c>
      <c r="H23" s="475" t="s">
        <v>3377</v>
      </c>
      <c r="I23" s="475" t="s">
        <v>3378</v>
      </c>
      <c r="J23" s="984">
        <v>45960.0</v>
      </c>
      <c r="K23" s="640">
        <v>0.8847222222222222</v>
      </c>
      <c r="L23" s="106"/>
      <c r="M23" s="475">
        <v>152140.0</v>
      </c>
      <c r="N23" s="475">
        <v>152205.0</v>
      </c>
      <c r="O23" s="217">
        <f t="shared" si="1"/>
        <v>65</v>
      </c>
      <c r="P23" s="187" t="s">
        <v>19</v>
      </c>
      <c r="Q23" s="408" t="s">
        <v>50</v>
      </c>
      <c r="R23" s="481" t="s">
        <v>3379</v>
      </c>
      <c r="S23" s="263"/>
      <c r="T23" s="460"/>
      <c r="U23" s="1025" t="s">
        <v>22</v>
      </c>
    </row>
    <row r="24">
      <c r="A24" s="236">
        <v>1651.0</v>
      </c>
      <c r="B24" s="984">
        <v>45960.0</v>
      </c>
      <c r="C24" s="209">
        <v>0.5833333333333334</v>
      </c>
      <c r="D24" s="209">
        <v>0.5416666666666666</v>
      </c>
      <c r="E24" s="192" t="s">
        <v>24</v>
      </c>
      <c r="F24" s="475" t="s">
        <v>180</v>
      </c>
      <c r="G24" s="475" t="s">
        <v>641</v>
      </c>
      <c r="H24" s="475" t="s">
        <v>3380</v>
      </c>
      <c r="I24" s="475" t="s">
        <v>771</v>
      </c>
      <c r="J24" s="984">
        <v>45960.0</v>
      </c>
      <c r="K24" s="640">
        <v>0.6402777777777777</v>
      </c>
      <c r="L24" s="106"/>
      <c r="M24" s="475">
        <v>63744.0</v>
      </c>
      <c r="N24" s="475">
        <v>63755.0</v>
      </c>
      <c r="O24" s="217">
        <f t="shared" si="1"/>
        <v>11</v>
      </c>
      <c r="P24" s="187" t="s">
        <v>19</v>
      </c>
      <c r="Q24" s="416" t="s">
        <v>50</v>
      </c>
      <c r="R24" s="475" t="s">
        <v>3381</v>
      </c>
      <c r="S24" s="223"/>
      <c r="T24" s="179"/>
      <c r="U24" s="1025" t="s">
        <v>22</v>
      </c>
    </row>
    <row r="25">
      <c r="A25" s="236">
        <v>1652.0</v>
      </c>
      <c r="B25" s="984">
        <v>45960.0</v>
      </c>
      <c r="C25" s="209">
        <v>0.5833333333333334</v>
      </c>
      <c r="D25" s="209">
        <v>0.5645833333333333</v>
      </c>
      <c r="E25" s="192" t="s">
        <v>24</v>
      </c>
      <c r="F25" s="475" t="s">
        <v>279</v>
      </c>
      <c r="G25" s="475" t="s">
        <v>167</v>
      </c>
      <c r="H25" s="475" t="s">
        <v>3363</v>
      </c>
      <c r="I25" s="475" t="s">
        <v>188</v>
      </c>
      <c r="J25" s="984">
        <v>45960.0</v>
      </c>
      <c r="K25" s="640">
        <v>0.6701388888888888</v>
      </c>
      <c r="L25" s="106"/>
      <c r="M25" s="475">
        <v>130376.0</v>
      </c>
      <c r="N25" s="475">
        <v>130394.0</v>
      </c>
      <c r="O25" s="217">
        <f t="shared" si="1"/>
        <v>18</v>
      </c>
      <c r="P25" s="187" t="s">
        <v>19</v>
      </c>
      <c r="Q25" s="408" t="s">
        <v>50</v>
      </c>
      <c r="R25" s="481" t="s">
        <v>3364</v>
      </c>
      <c r="S25" s="263"/>
      <c r="T25" s="460"/>
      <c r="U25" s="1025" t="s">
        <v>22</v>
      </c>
    </row>
    <row r="26">
      <c r="A26" s="236">
        <v>1653.0</v>
      </c>
      <c r="B26" s="984">
        <v>45960.0</v>
      </c>
      <c r="C26" s="209">
        <v>0.5833333333333334</v>
      </c>
      <c r="D26" s="209"/>
      <c r="E26" s="192" t="s">
        <v>103</v>
      </c>
      <c r="F26" s="475" t="s">
        <v>3382</v>
      </c>
      <c r="G26" s="475" t="s">
        <v>18</v>
      </c>
      <c r="H26" s="475"/>
      <c r="I26" s="475"/>
      <c r="J26" s="984">
        <v>45960.0</v>
      </c>
      <c r="K26" s="640"/>
      <c r="L26" s="106"/>
      <c r="M26" s="475"/>
      <c r="N26" s="475"/>
      <c r="O26" s="217">
        <f t="shared" si="1"/>
        <v>0</v>
      </c>
      <c r="P26" s="187" t="s">
        <v>2527</v>
      </c>
      <c r="Q26" s="416" t="s">
        <v>50</v>
      </c>
      <c r="R26" s="475"/>
      <c r="S26" s="223"/>
      <c r="T26" s="179"/>
      <c r="U26" s="1025" t="s">
        <v>22</v>
      </c>
    </row>
    <row r="27">
      <c r="A27" s="236">
        <v>1654.0</v>
      </c>
      <c r="B27" s="984">
        <v>45960.0</v>
      </c>
      <c r="C27" s="609">
        <v>0.7083333333333334</v>
      </c>
      <c r="D27" s="609">
        <v>0.6652777777777777</v>
      </c>
      <c r="E27" s="441" t="s">
        <v>1222</v>
      </c>
      <c r="F27" s="481" t="s">
        <v>3383</v>
      </c>
      <c r="G27" s="481" t="s">
        <v>49</v>
      </c>
      <c r="H27" s="481" t="s">
        <v>3384</v>
      </c>
      <c r="I27" s="1129" t="s">
        <v>3385</v>
      </c>
      <c r="J27" s="984">
        <v>45960.0</v>
      </c>
      <c r="K27" s="221"/>
      <c r="L27" s="153"/>
      <c r="M27" s="475">
        <v>281838.0</v>
      </c>
      <c r="N27" s="221"/>
      <c r="O27" s="217">
        <f t="shared" si="1"/>
        <v>-281838</v>
      </c>
      <c r="P27" s="187" t="s">
        <v>452</v>
      </c>
      <c r="Q27" s="408" t="s">
        <v>50</v>
      </c>
      <c r="R27" s="481" t="s">
        <v>3386</v>
      </c>
      <c r="S27" s="263"/>
      <c r="T27" s="460"/>
      <c r="U27" s="558"/>
    </row>
    <row r="28">
      <c r="A28" s="236">
        <v>1655.0</v>
      </c>
      <c r="B28" s="984">
        <v>45960.0</v>
      </c>
      <c r="C28" s="1069"/>
      <c r="D28" s="609">
        <v>0.5451388888888888</v>
      </c>
      <c r="E28" s="441" t="s">
        <v>48</v>
      </c>
      <c r="F28" s="475" t="s">
        <v>2035</v>
      </c>
      <c r="G28" s="475" t="s">
        <v>2172</v>
      </c>
      <c r="H28" s="475" t="s">
        <v>2586</v>
      </c>
      <c r="I28" s="475" t="s">
        <v>3387</v>
      </c>
      <c r="J28" s="984">
        <v>45960.0</v>
      </c>
      <c r="K28" s="640">
        <v>0.7506944444444444</v>
      </c>
      <c r="L28" s="106"/>
      <c r="M28" s="475">
        <v>242290.0</v>
      </c>
      <c r="N28" s="475">
        <v>242292.0</v>
      </c>
      <c r="O28" s="217">
        <f t="shared" si="1"/>
        <v>2</v>
      </c>
      <c r="P28" s="187" t="s">
        <v>19</v>
      </c>
      <c r="Q28" s="416" t="s">
        <v>50</v>
      </c>
      <c r="R28" s="475" t="s">
        <v>3347</v>
      </c>
      <c r="S28" s="1039">
        <v>0.56875</v>
      </c>
      <c r="T28" s="179"/>
      <c r="U28" s="1025" t="s">
        <v>22</v>
      </c>
    </row>
    <row r="29">
      <c r="A29" s="236">
        <v>1656.0</v>
      </c>
      <c r="B29" s="984">
        <v>45960.0</v>
      </c>
      <c r="C29" s="1069"/>
      <c r="D29" s="609">
        <v>0.7152777777777778</v>
      </c>
      <c r="E29" s="441" t="s">
        <v>48</v>
      </c>
      <c r="F29" s="481" t="s">
        <v>3388</v>
      </c>
      <c r="G29" s="481" t="s">
        <v>1062</v>
      </c>
      <c r="H29" s="481" t="s">
        <v>3389</v>
      </c>
      <c r="I29" s="481" t="s">
        <v>1371</v>
      </c>
      <c r="J29" s="984">
        <v>45960.0</v>
      </c>
      <c r="K29" s="985">
        <v>0.7548611111111111</v>
      </c>
      <c r="L29" s="153"/>
      <c r="M29" s="481">
        <v>228572.0</v>
      </c>
      <c r="N29" s="481">
        <v>228591.0</v>
      </c>
      <c r="O29" s="217">
        <f t="shared" si="1"/>
        <v>19</v>
      </c>
      <c r="P29" s="187" t="s">
        <v>19</v>
      </c>
      <c r="Q29" s="408" t="s">
        <v>50</v>
      </c>
      <c r="R29" s="481" t="s">
        <v>3390</v>
      </c>
      <c r="S29" s="263"/>
      <c r="T29" s="460"/>
      <c r="U29" s="1025" t="s">
        <v>22</v>
      </c>
    </row>
    <row r="30">
      <c r="A30" s="236">
        <v>1657.0</v>
      </c>
      <c r="B30" s="984">
        <v>45960.0</v>
      </c>
      <c r="C30" s="609">
        <v>0.9166666666666666</v>
      </c>
      <c r="D30" s="609">
        <v>0.91875</v>
      </c>
      <c r="E30" s="441" t="s">
        <v>1222</v>
      </c>
      <c r="F30" s="475" t="s">
        <v>3391</v>
      </c>
      <c r="G30" s="475" t="s">
        <v>3225</v>
      </c>
      <c r="H30" s="475" t="s">
        <v>3392</v>
      </c>
      <c r="I30" s="475" t="s">
        <v>3393</v>
      </c>
      <c r="J30" s="984">
        <v>45960.0</v>
      </c>
      <c r="K30" s="217"/>
      <c r="L30" s="106"/>
      <c r="M30" s="475">
        <v>85863.0</v>
      </c>
      <c r="N30" s="217"/>
      <c r="O30" s="217">
        <f t="shared" si="1"/>
        <v>-85863</v>
      </c>
      <c r="P30" s="187" t="s">
        <v>452</v>
      </c>
      <c r="Q30" s="1047"/>
      <c r="R30" s="475" t="s">
        <v>3394</v>
      </c>
      <c r="S30" s="223"/>
      <c r="T30" s="179"/>
      <c r="U30" s="179"/>
    </row>
    <row r="31">
      <c r="A31" s="236">
        <v>1658.0</v>
      </c>
      <c r="B31" s="984">
        <v>45960.0</v>
      </c>
      <c r="C31" s="609">
        <v>0.9375</v>
      </c>
      <c r="D31" s="609">
        <v>0.95</v>
      </c>
      <c r="E31" s="478" t="s">
        <v>1222</v>
      </c>
      <c r="F31" s="481" t="s">
        <v>1254</v>
      </c>
      <c r="G31" s="481" t="s">
        <v>122</v>
      </c>
      <c r="H31" s="481" t="s">
        <v>3395</v>
      </c>
      <c r="I31" s="481" t="s">
        <v>3396</v>
      </c>
      <c r="J31" s="984">
        <v>45960.0</v>
      </c>
      <c r="K31" s="221"/>
      <c r="L31" s="153"/>
      <c r="M31" s="988">
        <v>20703.0</v>
      </c>
      <c r="N31" s="221"/>
      <c r="O31" s="990">
        <f t="shared" si="1"/>
        <v>-20703</v>
      </c>
      <c r="P31" s="187" t="s">
        <v>452</v>
      </c>
      <c r="Q31" s="1009"/>
      <c r="R31" s="481" t="s">
        <v>3397</v>
      </c>
      <c r="S31" s="263"/>
      <c r="T31" s="460"/>
      <c r="U31" s="460"/>
    </row>
    <row r="32">
      <c r="A32" s="236">
        <v>1659.0</v>
      </c>
      <c r="B32" s="984">
        <v>45960.0</v>
      </c>
      <c r="C32" s="478" t="s">
        <v>1468</v>
      </c>
      <c r="D32" s="1069"/>
      <c r="E32" s="478" t="s">
        <v>24</v>
      </c>
      <c r="F32" s="475" t="s">
        <v>3398</v>
      </c>
      <c r="G32" s="475" t="s">
        <v>18</v>
      </c>
      <c r="H32" s="217"/>
      <c r="I32" s="217"/>
      <c r="J32" s="984">
        <v>45960.0</v>
      </c>
      <c r="K32" s="217"/>
      <c r="L32" s="106"/>
      <c r="M32" s="223"/>
      <c r="N32" s="223"/>
      <c r="O32" s="223">
        <f t="shared" si="1"/>
        <v>0</v>
      </c>
      <c r="P32" s="187" t="s">
        <v>386</v>
      </c>
      <c r="Q32" s="1047"/>
      <c r="R32" s="217"/>
      <c r="S32" s="223"/>
      <c r="T32" s="179"/>
      <c r="U32" s="179"/>
    </row>
    <row r="33">
      <c r="A33" s="965"/>
      <c r="B33" s="984">
        <v>45960.0</v>
      </c>
      <c r="C33" s="1069"/>
      <c r="D33" s="1069"/>
      <c r="E33" s="1069"/>
      <c r="F33" s="221"/>
      <c r="G33" s="221"/>
      <c r="H33" s="221"/>
      <c r="I33" s="221"/>
      <c r="J33" s="984">
        <v>45960.0</v>
      </c>
      <c r="K33" s="221"/>
      <c r="L33" s="153"/>
      <c r="M33" s="263"/>
      <c r="N33" s="263"/>
      <c r="O33" s="223">
        <f t="shared" si="1"/>
        <v>0</v>
      </c>
      <c r="P33" s="187" t="s">
        <v>386</v>
      </c>
      <c r="Q33" s="1009"/>
      <c r="R33" s="221"/>
      <c r="S33" s="263"/>
      <c r="T33" s="460"/>
      <c r="U33" s="460"/>
    </row>
    <row r="34">
      <c r="A34" s="395"/>
      <c r="B34" s="984">
        <v>45960.0</v>
      </c>
      <c r="C34" s="1069"/>
      <c r="D34" s="1069"/>
      <c r="E34" s="1069"/>
      <c r="F34" s="217"/>
      <c r="G34" s="217"/>
      <c r="H34" s="217"/>
      <c r="I34" s="217"/>
      <c r="J34" s="984">
        <v>45960.0</v>
      </c>
      <c r="K34" s="217"/>
      <c r="L34" s="106"/>
      <c r="M34" s="223"/>
      <c r="N34" s="223"/>
      <c r="O34" s="223">
        <f t="shared" si="1"/>
        <v>0</v>
      </c>
      <c r="P34" s="187" t="s">
        <v>386</v>
      </c>
      <c r="Q34" s="1047"/>
      <c r="R34" s="217"/>
      <c r="S34" s="223"/>
      <c r="T34" s="179"/>
      <c r="U34" s="179"/>
    </row>
    <row r="35">
      <c r="A35" s="395"/>
      <c r="B35" s="984">
        <v>45960.0</v>
      </c>
      <c r="C35" s="1069"/>
      <c r="D35" s="1069"/>
      <c r="E35" s="1069"/>
      <c r="F35" s="221"/>
      <c r="G35" s="221"/>
      <c r="H35" s="221"/>
      <c r="I35" s="221"/>
      <c r="J35" s="984">
        <v>45960.0</v>
      </c>
      <c r="K35" s="221"/>
      <c r="L35" s="153"/>
      <c r="M35" s="263"/>
      <c r="N35" s="263"/>
      <c r="O35" s="223">
        <f t="shared" si="1"/>
        <v>0</v>
      </c>
      <c r="P35" s="187" t="s">
        <v>386</v>
      </c>
      <c r="Q35" s="1009"/>
      <c r="R35" s="221"/>
      <c r="S35" s="263"/>
      <c r="T35" s="460"/>
      <c r="U35" s="460"/>
    </row>
    <row r="36">
      <c r="A36" s="395"/>
      <c r="B36" s="984">
        <v>45960.0</v>
      </c>
      <c r="C36" s="1069"/>
      <c r="D36" s="1069"/>
      <c r="E36" s="1069"/>
      <c r="F36" s="217"/>
      <c r="G36" s="217"/>
      <c r="H36" s="217"/>
      <c r="I36" s="217"/>
      <c r="J36" s="984">
        <v>45960.0</v>
      </c>
      <c r="K36" s="217"/>
      <c r="L36" s="106"/>
      <c r="M36" s="223"/>
      <c r="N36" s="223"/>
      <c r="O36" s="223">
        <f t="shared" si="1"/>
        <v>0</v>
      </c>
      <c r="P36" s="187" t="s">
        <v>386</v>
      </c>
      <c r="Q36" s="1047"/>
      <c r="R36" s="217"/>
      <c r="S36" s="223"/>
      <c r="T36" s="179"/>
      <c r="U36" s="179"/>
    </row>
    <row r="37">
      <c r="C37" s="1130"/>
      <c r="D37" s="1130"/>
      <c r="E37" s="1130"/>
    </row>
  </sheetData>
  <mergeCells count="3">
    <mergeCell ref="B1:K1"/>
    <mergeCell ref="M1:O1"/>
    <mergeCell ref="P1:R1"/>
  </mergeCells>
  <conditionalFormatting sqref="W1:W1007">
    <cfRule type="colorScale" priority="1">
      <colorScale>
        <cfvo type="percent" val="0"/>
        <cfvo type="percentile" val="50"/>
        <cfvo type="max"/>
        <color rgb="FFEA9999"/>
        <color rgb="FFFFFFFF"/>
        <color rgb="FF57BB8A"/>
      </colorScale>
    </cfRule>
  </conditionalFormatting>
  <conditionalFormatting sqref="P3:P36">
    <cfRule type="notContainsBlanks" dxfId="3" priority="2">
      <formula>LEN(TRIM(P3))&gt;0</formula>
    </cfRule>
  </conditionalFormatting>
  <dataValidations>
    <dataValidation type="list" allowBlank="1" showErrorMessage="1" sqref="P3:P8">
      <formula1>"FINALIZADO,EM VIAGEM,NA ORIGEM,AGENDADO,FALTA DOC,CANCELADA,RECUSADA"</formula1>
    </dataValidation>
    <dataValidation type="list" allowBlank="1" showErrorMessage="1" sqref="P9:P36">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6" max="6" width="29.0"/>
    <col customWidth="1" min="9" max="9" width="16.13"/>
    <col customWidth="1" min="11" max="11" width="10.88"/>
    <col customWidth="1" min="12" max="12" width="2.0"/>
    <col customWidth="1" min="13" max="13" width="10.0"/>
    <col customWidth="1" min="14" max="14" width="8.38"/>
    <col customWidth="1" min="15" max="15" width="10.75"/>
    <col customWidth="1" min="16" max="16" width="19.0"/>
    <col customWidth="1" min="17" max="17" width="16.13"/>
    <col customWidth="1" min="18" max="18" width="34.75"/>
  </cols>
  <sheetData>
    <row r="1">
      <c r="A1" s="1"/>
      <c r="B1" s="612" t="s">
        <v>199</v>
      </c>
      <c r="C1" s="99"/>
      <c r="D1" s="99"/>
      <c r="E1" s="99"/>
      <c r="F1" s="100"/>
      <c r="G1" s="100"/>
      <c r="H1" s="100"/>
      <c r="I1" s="100"/>
      <c r="J1" s="100"/>
      <c r="K1" s="101"/>
      <c r="M1" s="612" t="s">
        <v>200</v>
      </c>
      <c r="N1" s="100"/>
      <c r="O1" s="101"/>
      <c r="P1" s="172"/>
      <c r="Q1" s="173"/>
      <c r="R1" s="174"/>
      <c r="S1" s="698"/>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row>
    <row r="3">
      <c r="A3" s="236">
        <v>1654.0</v>
      </c>
      <c r="B3" s="1131">
        <v>45960.0</v>
      </c>
      <c r="C3" s="455">
        <v>0.7083333333333334</v>
      </c>
      <c r="D3" s="455">
        <v>0.6652777777777777</v>
      </c>
      <c r="E3" s="192" t="s">
        <v>1222</v>
      </c>
      <c r="F3" s="481" t="s">
        <v>3383</v>
      </c>
      <c r="G3" s="481" t="s">
        <v>49</v>
      </c>
      <c r="H3" s="481" t="s">
        <v>3384</v>
      </c>
      <c r="I3" s="239" t="s">
        <v>3385</v>
      </c>
      <c r="J3" s="981">
        <v>45961.0</v>
      </c>
      <c r="K3" s="985">
        <v>0.052083333333333336</v>
      </c>
      <c r="L3" s="153"/>
      <c r="M3" s="475">
        <v>281838.0</v>
      </c>
      <c r="N3" s="481">
        <v>282194.0</v>
      </c>
      <c r="O3" s="217">
        <f t="shared" ref="O3:O5" si="1">N3-M3</f>
        <v>356</v>
      </c>
      <c r="P3" s="187" t="s">
        <v>19</v>
      </c>
      <c r="Q3" s="408" t="s">
        <v>70</v>
      </c>
      <c r="R3" s="481" t="s">
        <v>3386</v>
      </c>
      <c r="S3" s="263"/>
      <c r="T3" s="1132"/>
      <c r="U3" s="1006" t="s">
        <v>22</v>
      </c>
    </row>
    <row r="4">
      <c r="A4" s="236">
        <v>1657.0</v>
      </c>
      <c r="B4" s="1131">
        <v>45960.0</v>
      </c>
      <c r="C4" s="455">
        <v>0.9166666666666666</v>
      </c>
      <c r="D4" s="455">
        <v>0.91875</v>
      </c>
      <c r="E4" s="192" t="s">
        <v>1222</v>
      </c>
      <c r="F4" s="475" t="s">
        <v>3391</v>
      </c>
      <c r="G4" s="475" t="s">
        <v>3225</v>
      </c>
      <c r="H4" s="475" t="s">
        <v>3392</v>
      </c>
      <c r="I4" s="475" t="s">
        <v>3393</v>
      </c>
      <c r="J4" s="984">
        <v>45961.0</v>
      </c>
      <c r="K4" s="640">
        <v>0.5375</v>
      </c>
      <c r="L4" s="106"/>
      <c r="M4" s="475">
        <v>85863.0</v>
      </c>
      <c r="N4" s="475">
        <v>86607.0</v>
      </c>
      <c r="O4" s="217">
        <f t="shared" si="1"/>
        <v>744</v>
      </c>
      <c r="P4" s="187" t="s">
        <v>19</v>
      </c>
      <c r="Q4" s="416" t="s">
        <v>529</v>
      </c>
      <c r="R4" s="475" t="s">
        <v>3394</v>
      </c>
      <c r="S4" s="223"/>
      <c r="T4" s="1132"/>
      <c r="U4" s="1006" t="s">
        <v>22</v>
      </c>
    </row>
    <row r="5">
      <c r="A5" s="236">
        <v>1658.0</v>
      </c>
      <c r="B5" s="1131">
        <v>45960.0</v>
      </c>
      <c r="C5" s="455">
        <v>0.9375</v>
      </c>
      <c r="D5" s="455">
        <v>0.95</v>
      </c>
      <c r="E5" s="456" t="s">
        <v>1222</v>
      </c>
      <c r="F5" s="481" t="s">
        <v>1254</v>
      </c>
      <c r="G5" s="481" t="s">
        <v>122</v>
      </c>
      <c r="H5" s="481" t="s">
        <v>3395</v>
      </c>
      <c r="I5" s="481" t="s">
        <v>3396</v>
      </c>
      <c r="J5" s="981">
        <v>45961.0</v>
      </c>
      <c r="K5" s="985">
        <v>0.3159722222222222</v>
      </c>
      <c r="L5" s="153"/>
      <c r="M5" s="988">
        <v>20703.0</v>
      </c>
      <c r="N5" s="481">
        <v>21147.0</v>
      </c>
      <c r="O5" s="990">
        <f t="shared" si="1"/>
        <v>444</v>
      </c>
      <c r="P5" s="187" t="s">
        <v>19</v>
      </c>
      <c r="Q5" s="408" t="s">
        <v>70</v>
      </c>
      <c r="R5" s="481" t="s">
        <v>3397</v>
      </c>
      <c r="S5" s="263"/>
      <c r="T5" s="1132"/>
      <c r="U5" s="1006" t="s">
        <v>22</v>
      </c>
    </row>
    <row r="6">
      <c r="A6" s="236">
        <v>1659.0</v>
      </c>
      <c r="B6" s="980">
        <v>45961.0</v>
      </c>
      <c r="C6" s="455">
        <v>0.0</v>
      </c>
      <c r="D6" s="209"/>
      <c r="E6" s="192" t="s">
        <v>3399</v>
      </c>
      <c r="F6" s="192" t="s">
        <v>3400</v>
      </c>
      <c r="G6" s="192" t="s">
        <v>25</v>
      </c>
      <c r="H6" s="479" t="s">
        <v>1698</v>
      </c>
      <c r="I6" s="1133" t="s">
        <v>3401</v>
      </c>
      <c r="J6" s="984">
        <v>45961.0</v>
      </c>
      <c r="K6" s="209"/>
      <c r="L6" s="178"/>
      <c r="M6" s="192"/>
      <c r="N6" s="192"/>
      <c r="O6" s="217"/>
      <c r="P6" s="475" t="s">
        <v>43</v>
      </c>
      <c r="Q6" s="416" t="s">
        <v>70</v>
      </c>
      <c r="R6" s="525" t="s">
        <v>3402</v>
      </c>
      <c r="S6" s="351"/>
      <c r="U6" s="1006" t="s">
        <v>22</v>
      </c>
    </row>
    <row r="7">
      <c r="A7" s="236">
        <v>1660.0</v>
      </c>
      <c r="B7" s="980">
        <v>45961.0</v>
      </c>
      <c r="C7" s="455">
        <v>0.16666666666666666</v>
      </c>
      <c r="D7" s="209"/>
      <c r="E7" s="192" t="s">
        <v>3399</v>
      </c>
      <c r="F7" s="192" t="s">
        <v>3403</v>
      </c>
      <c r="G7" s="192" t="s">
        <v>25</v>
      </c>
      <c r="H7" s="479" t="s">
        <v>40</v>
      </c>
      <c r="I7" s="1133"/>
      <c r="J7" s="981">
        <v>45961.0</v>
      </c>
      <c r="K7" s="260"/>
      <c r="L7" s="186"/>
      <c r="M7" s="203"/>
      <c r="N7" s="203"/>
      <c r="O7" s="217"/>
      <c r="P7" s="475" t="s">
        <v>43</v>
      </c>
      <c r="Q7" s="408" t="s">
        <v>70</v>
      </c>
      <c r="R7" s="443" t="s">
        <v>1395</v>
      </c>
      <c r="S7" s="268"/>
      <c r="U7" s="1006" t="s">
        <v>22</v>
      </c>
    </row>
    <row r="8">
      <c r="A8" s="236">
        <v>1661.0</v>
      </c>
      <c r="B8" s="980">
        <v>45961.0</v>
      </c>
      <c r="C8" s="455">
        <v>0.3333333333333333</v>
      </c>
      <c r="D8" s="209">
        <v>0.33541666666666664</v>
      </c>
      <c r="E8" s="192" t="s">
        <v>30</v>
      </c>
      <c r="F8" s="192" t="s">
        <v>532</v>
      </c>
      <c r="G8" s="192" t="s">
        <v>25</v>
      </c>
      <c r="H8" s="479" t="s">
        <v>1842</v>
      </c>
      <c r="I8" s="625" t="s">
        <v>921</v>
      </c>
      <c r="J8" s="984">
        <v>45961.0</v>
      </c>
      <c r="K8" s="209">
        <v>0.6673611111111111</v>
      </c>
      <c r="L8" s="178"/>
      <c r="M8" s="192">
        <v>71111.0</v>
      </c>
      <c r="N8" s="192">
        <v>71245.0</v>
      </c>
      <c r="O8" s="217">
        <f t="shared" ref="O8:O25" si="2">N8-M8</f>
        <v>134</v>
      </c>
      <c r="P8" s="475" t="s">
        <v>19</v>
      </c>
      <c r="Q8" s="416" t="s">
        <v>529</v>
      </c>
      <c r="R8" s="525" t="s">
        <v>3148</v>
      </c>
      <c r="S8" s="351"/>
      <c r="U8" s="1006" t="s">
        <v>22</v>
      </c>
    </row>
    <row r="9">
      <c r="A9" s="236">
        <v>1662.0</v>
      </c>
      <c r="B9" s="980">
        <v>45961.0</v>
      </c>
      <c r="C9" s="455">
        <v>0.20833333333333334</v>
      </c>
      <c r="D9" s="209">
        <v>0.20555555555555555</v>
      </c>
      <c r="E9" s="192" t="s">
        <v>24</v>
      </c>
      <c r="F9" s="192" t="s">
        <v>3404</v>
      </c>
      <c r="G9" s="192" t="s">
        <v>25</v>
      </c>
      <c r="H9" s="479" t="s">
        <v>333</v>
      </c>
      <c r="I9" s="192" t="s">
        <v>2092</v>
      </c>
      <c r="J9" s="981">
        <v>45961.0</v>
      </c>
      <c r="K9" s="260">
        <v>0.7284722222222222</v>
      </c>
      <c r="L9" s="186"/>
      <c r="M9" s="203">
        <v>89124.0</v>
      </c>
      <c r="N9" s="203">
        <v>89281.0</v>
      </c>
      <c r="O9" s="217">
        <f t="shared" si="2"/>
        <v>157</v>
      </c>
      <c r="P9" s="475" t="s">
        <v>19</v>
      </c>
      <c r="Q9" s="408" t="s">
        <v>529</v>
      </c>
      <c r="R9" s="443" t="s">
        <v>3405</v>
      </c>
      <c r="S9" s="268"/>
      <c r="U9" s="1006" t="s">
        <v>22</v>
      </c>
    </row>
    <row r="10">
      <c r="A10" s="236">
        <v>1663.0</v>
      </c>
      <c r="B10" s="980">
        <v>45961.0</v>
      </c>
      <c r="C10" s="257">
        <v>0.4583333333333333</v>
      </c>
      <c r="D10" s="640">
        <v>0.45</v>
      </c>
      <c r="E10" s="475" t="s">
        <v>24</v>
      </c>
      <c r="F10" s="475" t="s">
        <v>134</v>
      </c>
      <c r="G10" s="475" t="s">
        <v>25</v>
      </c>
      <c r="H10" s="479" t="s">
        <v>27</v>
      </c>
      <c r="I10" s="475" t="s">
        <v>3406</v>
      </c>
      <c r="J10" s="984">
        <v>45961.0</v>
      </c>
      <c r="K10" s="640">
        <v>0.5229166666666667</v>
      </c>
      <c r="L10" s="106"/>
      <c r="M10" s="475">
        <v>80867.0</v>
      </c>
      <c r="N10" s="475">
        <v>80875.0</v>
      </c>
      <c r="O10" s="217">
        <f t="shared" si="2"/>
        <v>8</v>
      </c>
      <c r="P10" s="187" t="s">
        <v>19</v>
      </c>
      <c r="Q10" s="416" t="s">
        <v>529</v>
      </c>
      <c r="R10" s="475" t="s">
        <v>3407</v>
      </c>
      <c r="S10" s="1134"/>
      <c r="U10" s="1006" t="s">
        <v>22</v>
      </c>
    </row>
    <row r="11">
      <c r="A11" s="236">
        <v>1664.0</v>
      </c>
      <c r="B11" s="980">
        <v>45961.0</v>
      </c>
      <c r="C11" s="646">
        <v>0.3125</v>
      </c>
      <c r="D11" s="640">
        <v>0.3076388888888889</v>
      </c>
      <c r="E11" s="475" t="s">
        <v>24</v>
      </c>
      <c r="F11" s="195" t="s">
        <v>1797</v>
      </c>
      <c r="G11" s="475" t="s">
        <v>280</v>
      </c>
      <c r="H11" s="475" t="s">
        <v>663</v>
      </c>
      <c r="I11" s="475" t="s">
        <v>2759</v>
      </c>
      <c r="J11" s="981">
        <v>45961.0</v>
      </c>
      <c r="K11" s="985">
        <v>0.4222222222222222</v>
      </c>
      <c r="L11" s="153"/>
      <c r="M11" s="481">
        <v>166548.0</v>
      </c>
      <c r="N11" s="481">
        <v>166568.0</v>
      </c>
      <c r="O11" s="217">
        <f t="shared" si="2"/>
        <v>20</v>
      </c>
      <c r="P11" s="187" t="s">
        <v>19</v>
      </c>
      <c r="Q11" s="408" t="s">
        <v>529</v>
      </c>
      <c r="R11" s="481" t="s">
        <v>2909</v>
      </c>
      <c r="S11" s="263"/>
      <c r="U11" s="1006" t="s">
        <v>22</v>
      </c>
    </row>
    <row r="12">
      <c r="A12" s="236">
        <v>1665.0</v>
      </c>
      <c r="B12" s="980">
        <v>45961.0</v>
      </c>
      <c r="C12" s="646">
        <v>0.4166666666666667</v>
      </c>
      <c r="D12" s="640">
        <v>0.45416666666666666</v>
      </c>
      <c r="E12" s="475" t="s">
        <v>24</v>
      </c>
      <c r="F12" s="195" t="s">
        <v>297</v>
      </c>
      <c r="G12" s="475" t="s">
        <v>280</v>
      </c>
      <c r="H12" s="475" t="s">
        <v>663</v>
      </c>
      <c r="I12" s="475" t="s">
        <v>2759</v>
      </c>
      <c r="J12" s="984">
        <v>45961.0</v>
      </c>
      <c r="K12" s="640">
        <v>0.4875</v>
      </c>
      <c r="L12" s="106"/>
      <c r="M12" s="475">
        <v>166587.0</v>
      </c>
      <c r="N12" s="475">
        <v>166610.0</v>
      </c>
      <c r="O12" s="217">
        <f t="shared" si="2"/>
        <v>23</v>
      </c>
      <c r="P12" s="187" t="s">
        <v>19</v>
      </c>
      <c r="Q12" s="416" t="s">
        <v>529</v>
      </c>
      <c r="R12" s="475" t="s">
        <v>2909</v>
      </c>
      <c r="S12" s="223"/>
      <c r="U12" s="1006" t="s">
        <v>22</v>
      </c>
    </row>
    <row r="13">
      <c r="A13" s="236">
        <v>1666.0</v>
      </c>
      <c r="B13" s="980">
        <v>45961.0</v>
      </c>
      <c r="C13" s="257">
        <v>0.4166666666666667</v>
      </c>
      <c r="D13" s="640">
        <v>0.38958333333333334</v>
      </c>
      <c r="E13" s="475" t="s">
        <v>24</v>
      </c>
      <c r="F13" s="195" t="s">
        <v>2272</v>
      </c>
      <c r="G13" s="475" t="s">
        <v>565</v>
      </c>
      <c r="H13" s="475" t="s">
        <v>2165</v>
      </c>
      <c r="I13" s="475" t="s">
        <v>101</v>
      </c>
      <c r="J13" s="981">
        <v>45961.0</v>
      </c>
      <c r="K13" s="640">
        <v>0.5020833333333333</v>
      </c>
      <c r="L13" s="153"/>
      <c r="M13" s="481">
        <v>78741.0</v>
      </c>
      <c r="N13" s="481">
        <v>78765.0</v>
      </c>
      <c r="O13" s="217">
        <f t="shared" si="2"/>
        <v>24</v>
      </c>
      <c r="P13" s="187" t="s">
        <v>19</v>
      </c>
      <c r="Q13" s="408" t="s">
        <v>529</v>
      </c>
      <c r="R13" s="481" t="s">
        <v>3218</v>
      </c>
      <c r="S13" s="263"/>
      <c r="U13" s="1006" t="s">
        <v>22</v>
      </c>
    </row>
    <row r="14">
      <c r="A14" s="236">
        <v>1667.0</v>
      </c>
      <c r="B14" s="980">
        <v>45961.0</v>
      </c>
      <c r="C14" s="209">
        <v>0.3333333333333333</v>
      </c>
      <c r="D14" s="209">
        <v>0.35625</v>
      </c>
      <c r="E14" s="192" t="s">
        <v>3399</v>
      </c>
      <c r="F14" s="475" t="s">
        <v>3408</v>
      </c>
      <c r="G14" s="475" t="s">
        <v>122</v>
      </c>
      <c r="H14" s="475" t="s">
        <v>610</v>
      </c>
      <c r="I14" s="475" t="s">
        <v>3409</v>
      </c>
      <c r="J14" s="984">
        <v>45961.0</v>
      </c>
      <c r="K14" s="640">
        <v>0.4395833333333333</v>
      </c>
      <c r="L14" s="106"/>
      <c r="M14" s="475">
        <v>66234.0</v>
      </c>
      <c r="N14" s="475">
        <v>66247.0</v>
      </c>
      <c r="O14" s="217">
        <f t="shared" si="2"/>
        <v>13</v>
      </c>
      <c r="P14" s="187" t="s">
        <v>19</v>
      </c>
      <c r="Q14" s="416" t="s">
        <v>529</v>
      </c>
      <c r="R14" s="475" t="s">
        <v>3410</v>
      </c>
      <c r="S14" s="223"/>
      <c r="U14" s="1006" t="s">
        <v>22</v>
      </c>
      <c r="W14" s="706">
        <f>COUNTIFS(Q:Q,"MICHELLE",P:P,"AGENDADO") + COUNTIFS(Q:Q,"MICHELLE",P:P,"NA ORIGEM") + COUNTIFS(Q:Q,"MICHELLE",P:P,"EM VIAGEM") + COUNTIFS(Q:Q,"MICHELLE",P:P,"FALTA DOC")</f>
        <v>0</v>
      </c>
      <c r="X14" s="637" t="s">
        <v>349</v>
      </c>
    </row>
    <row r="15">
      <c r="A15" s="236">
        <v>1668.0</v>
      </c>
      <c r="B15" s="980">
        <v>45961.0</v>
      </c>
      <c r="C15" s="455">
        <v>0.2916666666666667</v>
      </c>
      <c r="D15" s="209">
        <v>0.3145833333333333</v>
      </c>
      <c r="E15" s="192" t="s">
        <v>3399</v>
      </c>
      <c r="F15" s="192" t="s">
        <v>3400</v>
      </c>
      <c r="G15" s="475" t="s">
        <v>25</v>
      </c>
      <c r="H15" s="479" t="s">
        <v>1698</v>
      </c>
      <c r="I15" s="475" t="s">
        <v>1954</v>
      </c>
      <c r="J15" s="984">
        <v>45961.0</v>
      </c>
      <c r="K15" s="640">
        <v>0.5097222222222222</v>
      </c>
      <c r="L15" s="153"/>
      <c r="M15" s="481">
        <v>62557.0</v>
      </c>
      <c r="N15" s="481">
        <v>62757.0</v>
      </c>
      <c r="O15" s="217">
        <f t="shared" si="2"/>
        <v>200</v>
      </c>
      <c r="P15" s="187" t="s">
        <v>19</v>
      </c>
      <c r="Q15" s="408" t="s">
        <v>529</v>
      </c>
      <c r="R15" s="481" t="s">
        <v>3411</v>
      </c>
      <c r="S15" s="263"/>
      <c r="U15" s="1006" t="s">
        <v>22</v>
      </c>
      <c r="W15" s="706">
        <f>COUNTIFS(Q:Q,"LUCAS",P:P,"AGENDADO") + COUNTIFS(Q:Q,"LUCAS",P:P,"NA ORIGEM") + COUNTIFS(Q:Q,"LUCAS",P:P,"EM VIAGEM") + COUNTIFS(Q:Q,"LUCAS",P:P,"FALTA DOC")</f>
        <v>4</v>
      </c>
      <c r="X15" s="637" t="s">
        <v>529</v>
      </c>
    </row>
    <row r="16">
      <c r="A16" s="616">
        <v>1669.0</v>
      </c>
      <c r="B16" s="980">
        <v>45961.0</v>
      </c>
      <c r="C16" s="219"/>
      <c r="D16" s="209">
        <v>0.3840277777777778</v>
      </c>
      <c r="E16" s="192" t="s">
        <v>3399</v>
      </c>
      <c r="F16" s="192" t="s">
        <v>1254</v>
      </c>
      <c r="G16" s="475" t="s">
        <v>1362</v>
      </c>
      <c r="H16" s="479" t="s">
        <v>3412</v>
      </c>
      <c r="I16" s="475" t="s">
        <v>3413</v>
      </c>
      <c r="J16" s="984">
        <v>45961.0</v>
      </c>
      <c r="K16" s="640">
        <v>0.825</v>
      </c>
      <c r="L16" s="106"/>
      <c r="M16" s="434">
        <v>57811.0</v>
      </c>
      <c r="N16" s="475">
        <v>58265.0</v>
      </c>
      <c r="O16" s="217">
        <f t="shared" si="2"/>
        <v>454</v>
      </c>
      <c r="P16" s="187" t="s">
        <v>19</v>
      </c>
      <c r="Q16" s="416" t="s">
        <v>529</v>
      </c>
      <c r="R16" s="475" t="s">
        <v>2745</v>
      </c>
      <c r="S16" s="223"/>
      <c r="U16" s="1006" t="s">
        <v>22</v>
      </c>
      <c r="W16" s="706">
        <f>COUNTIFS(Q:Q,"DANIEL",P:P,"AGENDADO") + COUNTIFS(Q:Q,"DANIEL",P:P,"NA ORIGEM") + COUNTIFS(Q:Q,"DANIEL",P:P,"EM VIAGEM") + COUNTIFS(Q:Q,"DANIEL",P:P,"FALTA DOC")</f>
        <v>0</v>
      </c>
      <c r="X16" s="637" t="s">
        <v>70</v>
      </c>
    </row>
    <row r="17">
      <c r="A17" s="616">
        <v>1670.0</v>
      </c>
      <c r="B17" s="980">
        <v>45961.0</v>
      </c>
      <c r="C17" s="455">
        <v>0.32569444444444445</v>
      </c>
      <c r="D17" s="209">
        <v>0.40069444444444446</v>
      </c>
      <c r="E17" s="192" t="s">
        <v>362</v>
      </c>
      <c r="F17" s="192" t="s">
        <v>3414</v>
      </c>
      <c r="G17" s="192" t="s">
        <v>18</v>
      </c>
      <c r="H17" s="192" t="s">
        <v>3415</v>
      </c>
      <c r="I17" s="192" t="s">
        <v>3416</v>
      </c>
      <c r="J17" s="984">
        <v>45961.0</v>
      </c>
      <c r="K17" s="219"/>
      <c r="M17" s="49">
        <v>104469.0</v>
      </c>
      <c r="N17" s="221"/>
      <c r="O17" s="217">
        <f t="shared" si="2"/>
        <v>-104469</v>
      </c>
      <c r="P17" s="187" t="s">
        <v>452</v>
      </c>
      <c r="Q17" s="408" t="s">
        <v>529</v>
      </c>
      <c r="R17" s="481" t="s">
        <v>3417</v>
      </c>
      <c r="S17" s="263"/>
      <c r="W17" s="706">
        <f>COUNTIFS(Q:Q,"BEATIZ",P:P,"AGENDADO") + COUNTIFS(Q:Q,"BEATIZ",P:P,"NA ORIGEM") + COUNTIFS(Q:Q,"BEATIZ",P:P,"EM VIAGEM") + COUNTIFS(Q:Q,"BEATIZ",P:P,"FALTA DOC")</f>
        <v>0</v>
      </c>
      <c r="X17" s="637" t="s">
        <v>50</v>
      </c>
    </row>
    <row r="18">
      <c r="A18" s="616">
        <v>1671.0</v>
      </c>
      <c r="B18" s="980">
        <v>45961.0</v>
      </c>
      <c r="C18" s="455">
        <v>0.4166666666666667</v>
      </c>
      <c r="D18" s="209">
        <v>0.43680555555555556</v>
      </c>
      <c r="E18" s="192" t="s">
        <v>121</v>
      </c>
      <c r="F18" s="192" t="s">
        <v>3418</v>
      </c>
      <c r="G18" s="192" t="s">
        <v>1062</v>
      </c>
      <c r="H18" s="192" t="s">
        <v>3419</v>
      </c>
      <c r="I18" s="192" t="s">
        <v>3208</v>
      </c>
      <c r="J18" s="984">
        <v>45961.0</v>
      </c>
      <c r="K18" s="455">
        <v>0.5979166666666667</v>
      </c>
      <c r="M18" s="49">
        <v>350069.0</v>
      </c>
      <c r="N18" s="475">
        <v>350110.0</v>
      </c>
      <c r="O18" s="217">
        <f t="shared" si="2"/>
        <v>41</v>
      </c>
      <c r="P18" s="187" t="s">
        <v>19</v>
      </c>
      <c r="Q18" s="416" t="s">
        <v>529</v>
      </c>
      <c r="R18" s="475" t="s">
        <v>3420</v>
      </c>
      <c r="S18" s="223"/>
      <c r="U18" s="1006" t="s">
        <v>22</v>
      </c>
    </row>
    <row r="19">
      <c r="A19" s="236">
        <v>1672.0</v>
      </c>
      <c r="B19" s="980">
        <v>45961.0</v>
      </c>
      <c r="C19" s="219"/>
      <c r="D19" s="209">
        <v>0.41458333333333336</v>
      </c>
      <c r="E19" s="192" t="s">
        <v>3399</v>
      </c>
      <c r="F19" s="192" t="s">
        <v>3421</v>
      </c>
      <c r="G19" s="192" t="s">
        <v>176</v>
      </c>
      <c r="H19" s="192" t="s">
        <v>3208</v>
      </c>
      <c r="I19" s="192" t="s">
        <v>3422</v>
      </c>
      <c r="J19" s="984">
        <v>45961.0</v>
      </c>
      <c r="K19" s="455">
        <v>0.5451388888888888</v>
      </c>
      <c r="M19" s="49">
        <v>86703.0</v>
      </c>
      <c r="N19" s="481">
        <v>86735.0</v>
      </c>
      <c r="O19" s="217">
        <f t="shared" si="2"/>
        <v>32</v>
      </c>
      <c r="P19" s="187" t="s">
        <v>19</v>
      </c>
      <c r="Q19" s="408" t="s">
        <v>529</v>
      </c>
      <c r="R19" s="481" t="s">
        <v>343</v>
      </c>
      <c r="S19" s="263"/>
      <c r="U19" s="1006" t="s">
        <v>22</v>
      </c>
    </row>
    <row r="20">
      <c r="A20" s="236">
        <v>1673.0</v>
      </c>
      <c r="B20" s="980">
        <v>45961.0</v>
      </c>
      <c r="C20" s="455">
        <v>0.5833333333333334</v>
      </c>
      <c r="D20" s="209">
        <v>0.6076388888888888</v>
      </c>
      <c r="E20" s="192" t="s">
        <v>24</v>
      </c>
      <c r="F20" s="192" t="s">
        <v>440</v>
      </c>
      <c r="G20" s="192" t="s">
        <v>441</v>
      </c>
      <c r="H20" s="192" t="s">
        <v>3423</v>
      </c>
      <c r="I20" s="192" t="s">
        <v>1689</v>
      </c>
      <c r="J20" s="984">
        <v>45961.0</v>
      </c>
      <c r="K20" s="455">
        <v>0.6965277777777777</v>
      </c>
      <c r="M20" s="456">
        <v>301693.0</v>
      </c>
      <c r="N20" s="475">
        <v>301705.0</v>
      </c>
      <c r="O20" s="217">
        <f t="shared" si="2"/>
        <v>12</v>
      </c>
      <c r="P20" s="187" t="s">
        <v>19</v>
      </c>
      <c r="Q20" s="416" t="s">
        <v>529</v>
      </c>
      <c r="R20" s="475" t="s">
        <v>3424</v>
      </c>
      <c r="S20" s="223"/>
      <c r="U20" s="1006" t="s">
        <v>22</v>
      </c>
    </row>
    <row r="21">
      <c r="A21" s="236">
        <v>1674.0</v>
      </c>
      <c r="B21" s="980">
        <v>45961.0</v>
      </c>
      <c r="C21" s="455">
        <v>0.5833333333333334</v>
      </c>
      <c r="D21" s="209">
        <v>0.5722222222222222</v>
      </c>
      <c r="E21" s="192" t="s">
        <v>24</v>
      </c>
      <c r="F21" s="192" t="s">
        <v>279</v>
      </c>
      <c r="G21" s="192" t="s">
        <v>280</v>
      </c>
      <c r="H21" s="475" t="s">
        <v>663</v>
      </c>
      <c r="I21" s="475" t="s">
        <v>2759</v>
      </c>
      <c r="J21" s="984">
        <v>45961.0</v>
      </c>
      <c r="K21" s="455">
        <v>0.7020833333333333</v>
      </c>
      <c r="M21" s="456">
        <v>166658.0</v>
      </c>
      <c r="N21" s="481">
        <v>166677.0</v>
      </c>
      <c r="O21" s="217">
        <f t="shared" si="2"/>
        <v>19</v>
      </c>
      <c r="P21" s="187" t="s">
        <v>19</v>
      </c>
      <c r="Q21" s="408" t="s">
        <v>529</v>
      </c>
      <c r="R21" s="481" t="s">
        <v>2909</v>
      </c>
      <c r="S21" s="263"/>
      <c r="U21" s="1006" t="s">
        <v>22</v>
      </c>
    </row>
    <row r="22">
      <c r="A22" s="236">
        <v>1675.0</v>
      </c>
      <c r="B22" s="980">
        <v>45961.0</v>
      </c>
      <c r="C22" s="455">
        <v>0.6666666666666666</v>
      </c>
      <c r="D22" s="209">
        <v>0.6638888888888889</v>
      </c>
      <c r="E22" s="192" t="s">
        <v>24</v>
      </c>
      <c r="F22" s="192" t="s">
        <v>2234</v>
      </c>
      <c r="G22" s="192" t="s">
        <v>668</v>
      </c>
      <c r="H22" s="475" t="s">
        <v>1096</v>
      </c>
      <c r="I22" s="475" t="s">
        <v>3425</v>
      </c>
      <c r="J22" s="984">
        <v>45961.0</v>
      </c>
      <c r="K22" s="455">
        <v>0.7701388888888889</v>
      </c>
      <c r="M22" s="456">
        <v>218215.0</v>
      </c>
      <c r="N22" s="475">
        <v>218286.0</v>
      </c>
      <c r="O22" s="217">
        <f t="shared" si="2"/>
        <v>71</v>
      </c>
      <c r="P22" s="187" t="s">
        <v>19</v>
      </c>
      <c r="Q22" s="416" t="s">
        <v>529</v>
      </c>
      <c r="R22" s="475" t="s">
        <v>3426</v>
      </c>
      <c r="S22" s="223"/>
      <c r="U22" s="1006" t="s">
        <v>22</v>
      </c>
    </row>
    <row r="23">
      <c r="A23" s="236">
        <v>1676.0</v>
      </c>
      <c r="B23" s="980">
        <v>45961.0</v>
      </c>
      <c r="C23" s="455">
        <v>0.9166666666666666</v>
      </c>
      <c r="D23" s="209">
        <v>0.8305555555555556</v>
      </c>
      <c r="E23" s="192" t="s">
        <v>24</v>
      </c>
      <c r="F23" s="192" t="s">
        <v>3427</v>
      </c>
      <c r="G23" s="192" t="s">
        <v>25</v>
      </c>
      <c r="H23" s="479" t="s">
        <v>139</v>
      </c>
      <c r="I23" s="475" t="s">
        <v>3428</v>
      </c>
      <c r="J23" s="984">
        <v>45961.0</v>
      </c>
      <c r="K23" s="455"/>
      <c r="M23" s="456">
        <v>81499.0</v>
      </c>
      <c r="N23" s="221"/>
      <c r="O23" s="217">
        <f t="shared" si="2"/>
        <v>-81499</v>
      </c>
      <c r="P23" s="187" t="s">
        <v>452</v>
      </c>
      <c r="Q23" s="408" t="s">
        <v>529</v>
      </c>
      <c r="R23" s="481" t="s">
        <v>2880</v>
      </c>
      <c r="S23" s="263"/>
    </row>
    <row r="24">
      <c r="A24" s="236">
        <v>1677.0</v>
      </c>
      <c r="B24" s="980">
        <v>45961.0</v>
      </c>
      <c r="C24" s="455">
        <v>0.9166666666666666</v>
      </c>
      <c r="D24" s="209">
        <v>0.9243055555555556</v>
      </c>
      <c r="E24" s="192" t="s">
        <v>3399</v>
      </c>
      <c r="F24" s="192" t="s">
        <v>3403</v>
      </c>
      <c r="G24" s="192" t="s">
        <v>3225</v>
      </c>
      <c r="H24" s="479" t="s">
        <v>3314</v>
      </c>
      <c r="I24" s="217"/>
      <c r="J24" s="984">
        <v>45961.0</v>
      </c>
      <c r="K24" s="219"/>
      <c r="M24" s="456">
        <v>103656.0</v>
      </c>
      <c r="N24" s="217"/>
      <c r="O24" s="217">
        <f t="shared" si="2"/>
        <v>-103656</v>
      </c>
      <c r="P24" s="187" t="s">
        <v>452</v>
      </c>
      <c r="Q24" s="416" t="s">
        <v>529</v>
      </c>
      <c r="R24" s="217"/>
      <c r="S24" s="223"/>
    </row>
    <row r="25">
      <c r="A25" s="626">
        <v>1678.0</v>
      </c>
      <c r="B25" s="980">
        <v>45961.0</v>
      </c>
      <c r="C25" s="455">
        <v>0.9166666666666666</v>
      </c>
      <c r="D25" s="209">
        <v>0.9027777777777778</v>
      </c>
      <c r="E25" s="192" t="s">
        <v>1887</v>
      </c>
      <c r="F25" s="192" t="s">
        <v>3429</v>
      </c>
      <c r="G25" s="192" t="s">
        <v>3225</v>
      </c>
      <c r="H25" s="192" t="s">
        <v>3430</v>
      </c>
      <c r="I25" s="193"/>
      <c r="J25" s="984">
        <v>45961.0</v>
      </c>
      <c r="K25" s="219"/>
      <c r="M25" s="216">
        <v>17011.0</v>
      </c>
      <c r="N25" s="263"/>
      <c r="O25" s="223">
        <f t="shared" si="2"/>
        <v>-17011</v>
      </c>
      <c r="P25" s="187" t="s">
        <v>452</v>
      </c>
      <c r="Q25" s="408" t="s">
        <v>529</v>
      </c>
      <c r="R25" s="481" t="s">
        <v>3431</v>
      </c>
      <c r="S25" s="263"/>
    </row>
    <row r="26">
      <c r="D26" s="169"/>
      <c r="E26" s="169"/>
      <c r="F26" s="169"/>
      <c r="G26" s="169"/>
      <c r="H26" s="169"/>
      <c r="I26" s="169"/>
    </row>
    <row r="27">
      <c r="D27" s="169"/>
      <c r="E27" s="169"/>
      <c r="F27" s="169"/>
      <c r="G27" s="169"/>
      <c r="H27" s="169"/>
      <c r="I27" s="169"/>
    </row>
    <row r="28">
      <c r="D28" s="169"/>
      <c r="E28" s="169"/>
      <c r="F28" s="169"/>
      <c r="G28" s="169"/>
      <c r="H28" s="169"/>
      <c r="I28" s="169"/>
    </row>
    <row r="29">
      <c r="D29" s="169"/>
      <c r="E29" s="169"/>
      <c r="F29" s="169"/>
      <c r="G29" s="169"/>
      <c r="H29" s="169"/>
      <c r="I29" s="169"/>
    </row>
    <row r="30">
      <c r="D30" s="169"/>
      <c r="E30" s="169"/>
      <c r="F30" s="169"/>
      <c r="G30" s="169"/>
      <c r="H30" s="169"/>
      <c r="I30" s="169"/>
    </row>
    <row r="31">
      <c r="D31" s="169"/>
      <c r="E31" s="169"/>
      <c r="F31" s="169"/>
      <c r="G31" s="169"/>
      <c r="H31" s="169"/>
      <c r="I31" s="169"/>
    </row>
    <row r="32">
      <c r="D32" s="169"/>
      <c r="E32" s="169"/>
      <c r="F32" s="169"/>
      <c r="G32" s="169"/>
      <c r="H32" s="169"/>
      <c r="I32" s="169"/>
    </row>
  </sheetData>
  <mergeCells count="3">
    <mergeCell ref="B1:K1"/>
    <mergeCell ref="M1:O1"/>
    <mergeCell ref="P1:R1"/>
  </mergeCells>
  <conditionalFormatting sqref="V1:W1011">
    <cfRule type="colorScale" priority="1">
      <colorScale>
        <cfvo type="percent" val="0"/>
        <cfvo type="percentile" val="50"/>
        <cfvo type="max"/>
        <color rgb="FFEA9999"/>
        <color rgb="FFFFFFFF"/>
        <color rgb="FF57BB8A"/>
      </colorScale>
    </cfRule>
  </conditionalFormatting>
  <conditionalFormatting sqref="P3:P25">
    <cfRule type="notContainsBlanks" dxfId="3" priority="2">
      <formula>LEN(TRIM(P3))&gt;0</formula>
    </cfRule>
  </conditionalFormatting>
  <dataValidations>
    <dataValidation type="list" allowBlank="1" showErrorMessage="1" sqref="P3:P5">
      <formula1>"FINALIZADO,EM VIAGEM,NA ORIGEM,AGENDADO,FALTA DOC,CANCELADA,NO DESTINO FINAL,PERNOITE,RECUSADA"</formula1>
    </dataValidation>
    <dataValidation type="list" allowBlank="1" showErrorMessage="1" sqref="Q3:Q25">
      <formula1>"MICHELLE,BARBARA,ANGELA,A VERIFICAR,DANIEL,BEATIZ,LUCAS"</formula1>
    </dataValidation>
    <dataValidation type="list" allowBlank="1" showErrorMessage="1" sqref="P6:P25">
      <formula1>"FINALIZADO,EM VIAGEM,NA ORIGEM,AGENDADO,FALTA DOC,CANCELADA,NO DESTINO FINAL,PERNOITE,REPROVADA"</formula1>
    </dataValidation>
  </dataValidations>
  <drawing r:id="rId1"/>
  <tableParts count="1">
    <tablePart r:id="rId3"/>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4" max="4" width="11.0"/>
    <col customWidth="1" min="6" max="6" width="28.13"/>
    <col customWidth="1" min="9" max="9" width="16.5"/>
    <col customWidth="1" min="11" max="11" width="10.25"/>
    <col customWidth="1" min="12" max="12" width="2.75"/>
    <col customWidth="1" min="13" max="13" width="9.5"/>
    <col customWidth="1" min="14" max="14" width="10.63"/>
    <col customWidth="1" min="15" max="15" width="9.0"/>
    <col customWidth="1" min="16" max="16" width="19.25"/>
    <col customWidth="1" min="18" max="18" width="15.63"/>
    <col customWidth="1" min="19" max="19" width="17.63"/>
  </cols>
  <sheetData>
    <row r="1">
      <c r="A1" s="1"/>
      <c r="B1" s="612" t="s">
        <v>199</v>
      </c>
      <c r="C1" s="99"/>
      <c r="D1" s="99"/>
      <c r="E1" s="99"/>
      <c r="F1" s="100"/>
      <c r="G1" s="100"/>
      <c r="H1" s="100"/>
      <c r="I1" s="100"/>
      <c r="J1" s="100"/>
      <c r="K1" s="101"/>
      <c r="M1" s="612" t="s">
        <v>200</v>
      </c>
      <c r="N1" s="100"/>
      <c r="O1" s="101"/>
      <c r="P1" s="172"/>
      <c r="Q1" s="173"/>
      <c r="R1" s="174"/>
      <c r="S1" s="698"/>
      <c r="T1" s="460"/>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row>
    <row r="3">
      <c r="A3" s="616">
        <v>1670.0</v>
      </c>
      <c r="B3" s="1135">
        <v>45961.0</v>
      </c>
      <c r="C3" s="455">
        <v>0.32569444444444445</v>
      </c>
      <c r="D3" s="455">
        <v>0.40069444444444446</v>
      </c>
      <c r="E3" s="456" t="s">
        <v>362</v>
      </c>
      <c r="F3" s="203" t="s">
        <v>3414</v>
      </c>
      <c r="G3" s="203" t="s">
        <v>18</v>
      </c>
      <c r="H3" s="203" t="s">
        <v>3415</v>
      </c>
      <c r="I3" s="203" t="s">
        <v>3416</v>
      </c>
      <c r="J3" s="1136">
        <v>45962.0</v>
      </c>
      <c r="K3" s="260">
        <v>0.5409722222222222</v>
      </c>
      <c r="L3" s="215"/>
      <c r="M3" s="203">
        <v>104469.0</v>
      </c>
      <c r="N3" s="481">
        <v>104742.0</v>
      </c>
      <c r="O3" s="217">
        <f t="shared" ref="O3:O14" si="1">N3-M3</f>
        <v>273</v>
      </c>
      <c r="P3" s="187" t="s">
        <v>19</v>
      </c>
      <c r="Q3" s="408" t="s">
        <v>50</v>
      </c>
      <c r="R3" s="481" t="s">
        <v>3417</v>
      </c>
      <c r="S3" s="263"/>
      <c r="T3" s="1006" t="s">
        <v>22</v>
      </c>
      <c r="W3" s="706">
        <f>COUNTIFS(Q:Q,"BEATIZ",P:P,"AGENDADO") + COUNTIFS(Q:Q,"BEATIZ",P:P,"NA ORIGEM") + COUNTIFS(Q:Q,"BEATIZ",P:P,"EM VIAGEM") + COUNTIFS(Q:Q,"BEATIZ",P:P,"FALTA DOC")</f>
        <v>0</v>
      </c>
      <c r="X3" s="637" t="s">
        <v>50</v>
      </c>
    </row>
    <row r="4">
      <c r="A4" s="236">
        <v>1676.0</v>
      </c>
      <c r="B4" s="1135">
        <v>45961.0</v>
      </c>
      <c r="C4" s="455">
        <v>0.9166666666666666</v>
      </c>
      <c r="D4" s="455">
        <v>0.8305555555555556</v>
      </c>
      <c r="E4" s="456" t="s">
        <v>24</v>
      </c>
      <c r="F4" s="192" t="s">
        <v>3427</v>
      </c>
      <c r="G4" s="192" t="s">
        <v>25</v>
      </c>
      <c r="H4" s="479" t="s">
        <v>139</v>
      </c>
      <c r="I4" s="475" t="s">
        <v>3428</v>
      </c>
      <c r="J4" s="1136">
        <v>45962.0</v>
      </c>
      <c r="K4" s="209">
        <v>0.07291666666666667</v>
      </c>
      <c r="L4" s="211"/>
      <c r="M4" s="192">
        <v>81499.0</v>
      </c>
      <c r="N4" s="475">
        <v>81593.0</v>
      </c>
      <c r="O4" s="217">
        <f t="shared" si="1"/>
        <v>94</v>
      </c>
      <c r="P4" s="187" t="s">
        <v>19</v>
      </c>
      <c r="Q4" s="416" t="s">
        <v>70</v>
      </c>
      <c r="R4" s="475" t="s">
        <v>2880</v>
      </c>
      <c r="S4" s="223"/>
      <c r="T4" s="1006" t="s">
        <v>22</v>
      </c>
    </row>
    <row r="5">
      <c r="A5" s="236">
        <v>1677.0</v>
      </c>
      <c r="B5" s="1135">
        <v>45961.0</v>
      </c>
      <c r="C5" s="455">
        <v>0.9166666666666666</v>
      </c>
      <c r="D5" s="455">
        <v>0.9243055555555556</v>
      </c>
      <c r="E5" s="456" t="s">
        <v>3399</v>
      </c>
      <c r="F5" s="203" t="s">
        <v>3403</v>
      </c>
      <c r="G5" s="203" t="s">
        <v>3225</v>
      </c>
      <c r="H5" s="621" t="s">
        <v>3314</v>
      </c>
      <c r="I5" s="481" t="s">
        <v>3432</v>
      </c>
      <c r="J5" s="1136">
        <v>45962.0</v>
      </c>
      <c r="K5" s="260">
        <v>0.09583333333333334</v>
      </c>
      <c r="L5" s="215"/>
      <c r="M5" s="203">
        <v>103656.0</v>
      </c>
      <c r="N5" s="481">
        <v>103864.0</v>
      </c>
      <c r="O5" s="217">
        <f t="shared" si="1"/>
        <v>208</v>
      </c>
      <c r="P5" s="187" t="s">
        <v>19</v>
      </c>
      <c r="Q5" s="408" t="s">
        <v>70</v>
      </c>
      <c r="R5" s="481" t="s">
        <v>3433</v>
      </c>
      <c r="S5" s="263"/>
      <c r="T5" s="1006" t="s">
        <v>22</v>
      </c>
    </row>
    <row r="6">
      <c r="A6" s="236">
        <v>1678.0</v>
      </c>
      <c r="B6" s="1135">
        <v>45961.0</v>
      </c>
      <c r="C6" s="455">
        <v>0.9166666666666666</v>
      </c>
      <c r="D6" s="455">
        <v>0.9027777777777778</v>
      </c>
      <c r="E6" s="456" t="s">
        <v>1887</v>
      </c>
      <c r="F6" s="192" t="s">
        <v>3429</v>
      </c>
      <c r="G6" s="192" t="s">
        <v>3225</v>
      </c>
      <c r="H6" s="192" t="s">
        <v>3430</v>
      </c>
      <c r="I6" s="192" t="s">
        <v>3434</v>
      </c>
      <c r="J6" s="1136">
        <v>45962.0</v>
      </c>
      <c r="K6" s="209">
        <v>0.05694444444444444</v>
      </c>
      <c r="L6" s="211"/>
      <c r="M6" s="192">
        <v>17011.0</v>
      </c>
      <c r="N6" s="505">
        <v>17107.0</v>
      </c>
      <c r="O6" s="223">
        <f t="shared" si="1"/>
        <v>96</v>
      </c>
      <c r="P6" s="187" t="s">
        <v>19</v>
      </c>
      <c r="Q6" s="416" t="s">
        <v>70</v>
      </c>
      <c r="R6" s="475" t="s">
        <v>3431</v>
      </c>
      <c r="S6" s="223"/>
      <c r="T6" s="1006" t="s">
        <v>22</v>
      </c>
    </row>
    <row r="7">
      <c r="A7" s="236">
        <v>1679.0</v>
      </c>
      <c r="B7" s="1136">
        <v>45962.0</v>
      </c>
      <c r="C7" s="455">
        <v>0.3333333333333333</v>
      </c>
      <c r="D7" s="455">
        <v>0.2125</v>
      </c>
      <c r="E7" s="192" t="s">
        <v>3399</v>
      </c>
      <c r="F7" s="481" t="s">
        <v>3435</v>
      </c>
      <c r="G7" s="481" t="s">
        <v>3225</v>
      </c>
      <c r="H7" s="203" t="s">
        <v>3436</v>
      </c>
      <c r="I7" s="203" t="s">
        <v>3437</v>
      </c>
      <c r="J7" s="1136">
        <v>45962.0</v>
      </c>
      <c r="K7" s="260">
        <v>0.7368055555555556</v>
      </c>
      <c r="L7" s="215"/>
      <c r="M7" s="203">
        <v>89132.0</v>
      </c>
      <c r="N7" s="481">
        <v>89582.0</v>
      </c>
      <c r="O7" s="217">
        <f t="shared" si="1"/>
        <v>450</v>
      </c>
      <c r="P7" s="187" t="s">
        <v>19</v>
      </c>
      <c r="Q7" s="408" t="s">
        <v>50</v>
      </c>
      <c r="R7" s="481" t="s">
        <v>3438</v>
      </c>
      <c r="S7" s="263"/>
      <c r="T7" s="1006" t="s">
        <v>22</v>
      </c>
    </row>
    <row r="8">
      <c r="A8" s="236">
        <v>1680.0</v>
      </c>
      <c r="B8" s="1136">
        <v>45962.0</v>
      </c>
      <c r="C8" s="455">
        <v>0.5</v>
      </c>
      <c r="D8" s="455">
        <v>0.47708333333333336</v>
      </c>
      <c r="E8" s="192" t="s">
        <v>1887</v>
      </c>
      <c r="F8" s="475" t="s">
        <v>3429</v>
      </c>
      <c r="G8" s="475" t="s">
        <v>25</v>
      </c>
      <c r="H8" s="475" t="s">
        <v>40</v>
      </c>
      <c r="I8" s="475" t="s">
        <v>3434</v>
      </c>
      <c r="J8" s="1136">
        <v>45962.0</v>
      </c>
      <c r="K8" s="640">
        <v>0.5097222222222222</v>
      </c>
      <c r="L8" s="178"/>
      <c r="M8" s="475">
        <v>57988.0</v>
      </c>
      <c r="N8" s="475">
        <v>57989.0</v>
      </c>
      <c r="O8" s="217">
        <f t="shared" si="1"/>
        <v>1</v>
      </c>
      <c r="P8" s="187" t="s">
        <v>43</v>
      </c>
      <c r="Q8" s="416" t="s">
        <v>50</v>
      </c>
      <c r="R8" s="475" t="s">
        <v>1395</v>
      </c>
      <c r="S8" s="505" t="s">
        <v>3439</v>
      </c>
      <c r="T8" s="1006" t="s">
        <v>22</v>
      </c>
      <c r="U8" s="1137"/>
    </row>
    <row r="9">
      <c r="A9" s="236">
        <v>1681.0</v>
      </c>
      <c r="B9" s="1136">
        <v>45962.0</v>
      </c>
      <c r="C9" s="455">
        <v>0.75</v>
      </c>
      <c r="D9" s="455">
        <v>0.7756944444444445</v>
      </c>
      <c r="E9" s="456" t="s">
        <v>3399</v>
      </c>
      <c r="F9" s="481" t="s">
        <v>3440</v>
      </c>
      <c r="G9" s="481" t="s">
        <v>25</v>
      </c>
      <c r="H9" s="481" t="s">
        <v>1842</v>
      </c>
      <c r="I9" s="481" t="s">
        <v>3441</v>
      </c>
      <c r="J9" s="1136">
        <v>45962.0</v>
      </c>
      <c r="K9" s="985"/>
      <c r="L9" s="186"/>
      <c r="M9" s="988">
        <v>71549.0</v>
      </c>
      <c r="N9" s="481"/>
      <c r="O9" s="990">
        <f t="shared" si="1"/>
        <v>-71549</v>
      </c>
      <c r="P9" s="187" t="s">
        <v>147</v>
      </c>
      <c r="Q9" s="408" t="s">
        <v>50</v>
      </c>
      <c r="R9" s="481" t="s">
        <v>3148</v>
      </c>
      <c r="S9" s="1041">
        <v>0.825</v>
      </c>
      <c r="T9" s="1006" t="s">
        <v>22</v>
      </c>
      <c r="U9" s="1137"/>
    </row>
    <row r="10">
      <c r="A10" s="236">
        <v>1682.0</v>
      </c>
      <c r="B10" s="984">
        <v>45962.0</v>
      </c>
      <c r="C10" s="209">
        <v>0.7513888888888889</v>
      </c>
      <c r="D10" s="209"/>
      <c r="E10" s="192" t="s">
        <v>1966</v>
      </c>
      <c r="F10" s="192" t="s">
        <v>3442</v>
      </c>
      <c r="G10" s="192" t="s">
        <v>18</v>
      </c>
      <c r="H10" s="479"/>
      <c r="I10" s="1138" t="s">
        <v>3443</v>
      </c>
      <c r="J10" s="984">
        <v>45962.0</v>
      </c>
      <c r="K10" s="209">
        <v>0.7659722222222223</v>
      </c>
      <c r="L10" s="178"/>
      <c r="M10" s="192">
        <v>156419.0</v>
      </c>
      <c r="N10" s="192"/>
      <c r="O10" s="217">
        <f t="shared" si="1"/>
        <v>-156419</v>
      </c>
      <c r="P10" s="475" t="s">
        <v>19</v>
      </c>
      <c r="Q10" s="416" t="s">
        <v>50</v>
      </c>
      <c r="R10" s="192"/>
      <c r="S10" s="256" t="s">
        <v>3444</v>
      </c>
      <c r="T10" s="1006" t="s">
        <v>22</v>
      </c>
      <c r="U10" s="1137"/>
    </row>
    <row r="11">
      <c r="A11" s="236"/>
      <c r="B11" s="1136"/>
      <c r="C11" s="455"/>
      <c r="D11" s="455"/>
      <c r="E11" s="456"/>
      <c r="F11" s="203"/>
      <c r="G11" s="203"/>
      <c r="H11" s="621"/>
      <c r="I11" s="1139"/>
      <c r="J11" s="1136"/>
      <c r="K11" s="260"/>
      <c r="L11" s="178"/>
      <c r="M11" s="203"/>
      <c r="N11" s="203"/>
      <c r="O11" s="217">
        <f t="shared" si="1"/>
        <v>0</v>
      </c>
      <c r="P11" s="475"/>
      <c r="Q11" s="408"/>
      <c r="R11" s="203"/>
      <c r="S11" s="214"/>
      <c r="T11" s="1006" t="s">
        <v>22</v>
      </c>
      <c r="U11" s="1137"/>
    </row>
    <row r="12">
      <c r="A12" s="236">
        <v>1684.0</v>
      </c>
      <c r="B12" s="1140">
        <v>45963.0</v>
      </c>
      <c r="C12" s="1021">
        <v>0.4166666666666667</v>
      </c>
      <c r="D12" s="1021">
        <v>0.38125</v>
      </c>
      <c r="E12" s="604" t="s">
        <v>3399</v>
      </c>
      <c r="F12" s="604" t="s">
        <v>1390</v>
      </c>
      <c r="G12" s="604" t="s">
        <v>251</v>
      </c>
      <c r="H12" s="918" t="s">
        <v>252</v>
      </c>
      <c r="I12" s="604" t="s">
        <v>3445</v>
      </c>
      <c r="J12" s="1140">
        <v>45963.0</v>
      </c>
      <c r="K12" s="604" t="s">
        <v>3446</v>
      </c>
      <c r="L12" s="1141"/>
      <c r="M12" s="604">
        <v>289179.0</v>
      </c>
      <c r="N12" s="1142">
        <v>289535.0</v>
      </c>
      <c r="O12" s="1143">
        <f t="shared" si="1"/>
        <v>356</v>
      </c>
      <c r="P12" s="604" t="s">
        <v>19</v>
      </c>
      <c r="Q12" s="1044" t="s">
        <v>529</v>
      </c>
      <c r="R12" s="604" t="s">
        <v>3447</v>
      </c>
      <c r="S12" s="210"/>
      <c r="T12" s="1006" t="s">
        <v>22</v>
      </c>
      <c r="U12" s="1144"/>
    </row>
    <row r="13">
      <c r="A13" s="236">
        <v>1684.0</v>
      </c>
      <c r="B13" s="1140">
        <v>45963.0</v>
      </c>
      <c r="C13" s="1021">
        <v>0.4166666666666667</v>
      </c>
      <c r="D13" s="1021">
        <v>0.8944444444444445</v>
      </c>
      <c r="E13" s="604" t="s">
        <v>3399</v>
      </c>
      <c r="F13" s="604" t="s">
        <v>1390</v>
      </c>
      <c r="G13" s="604" t="s">
        <v>251</v>
      </c>
      <c r="H13" s="918" t="s">
        <v>3448</v>
      </c>
      <c r="I13" s="604" t="s">
        <v>3445</v>
      </c>
      <c r="J13" s="1140">
        <v>45963.0</v>
      </c>
      <c r="K13" s="1021">
        <v>0.9965277777777778</v>
      </c>
      <c r="L13" s="1141"/>
      <c r="M13" s="645">
        <v>369743.0</v>
      </c>
      <c r="N13" s="645">
        <v>369835.0</v>
      </c>
      <c r="O13" s="1102">
        <f t="shared" si="1"/>
        <v>92</v>
      </c>
      <c r="P13" s="604" t="s">
        <v>19</v>
      </c>
      <c r="Q13" s="1044" t="s">
        <v>70</v>
      </c>
      <c r="R13" s="604" t="s">
        <v>3449</v>
      </c>
      <c r="S13" s="1100"/>
      <c r="T13" s="1006" t="s">
        <v>22</v>
      </c>
      <c r="U13" s="1137"/>
    </row>
    <row r="14">
      <c r="A14" s="236"/>
      <c r="B14" s="1136">
        <v>45963.0</v>
      </c>
      <c r="C14" s="646"/>
      <c r="D14" s="1072"/>
      <c r="E14" s="1073"/>
      <c r="F14" s="195"/>
      <c r="G14" s="475"/>
      <c r="H14" s="475"/>
      <c r="I14" s="475"/>
      <c r="J14" s="1136">
        <v>45963.0</v>
      </c>
      <c r="K14" s="640"/>
      <c r="L14" s="178"/>
      <c r="M14" s="505"/>
      <c r="N14" s="505"/>
      <c r="O14" s="223">
        <f t="shared" si="1"/>
        <v>0</v>
      </c>
      <c r="P14" s="187"/>
      <c r="Q14" s="416"/>
      <c r="R14" s="475"/>
      <c r="S14" s="223"/>
      <c r="T14" s="179"/>
      <c r="U14" s="1137"/>
    </row>
    <row r="15">
      <c r="T15" s="1144"/>
      <c r="U15" s="1144"/>
    </row>
  </sheetData>
  <mergeCells count="3">
    <mergeCell ref="B1:K1"/>
    <mergeCell ref="M1:O1"/>
    <mergeCell ref="P1:R1"/>
  </mergeCells>
  <conditionalFormatting sqref="V1:V14 W3:W7">
    <cfRule type="colorScale" priority="1">
      <colorScale>
        <cfvo type="percent" val="0"/>
        <cfvo type="percentile" val="50"/>
        <cfvo type="max"/>
        <color rgb="FFEA9999"/>
        <color rgb="FFFFFFFF"/>
        <color rgb="FF57BB8A"/>
      </colorScale>
    </cfRule>
  </conditionalFormatting>
  <conditionalFormatting sqref="P3:P14">
    <cfRule type="notContainsBlanks" dxfId="3" priority="2">
      <formula>LEN(TRIM(P3))&gt;0</formula>
    </cfRule>
  </conditionalFormatting>
  <dataValidations>
    <dataValidation type="list" allowBlank="1" showErrorMessage="1" sqref="P8:P9">
      <formula1>"FINALIZADO,EM VIAGEM,NA ORIGEM,AGENDADO,FALTA DOC,CANCELADA,NO DESTINO FINAL,PERNOITE,RECUSADA"</formula1>
    </dataValidation>
    <dataValidation type="list" allowBlank="1" showErrorMessage="1" sqref="Q3:Q14">
      <formula1>"MICHELLE,BARBARA,ANGELA,A VERIFICAR,DANIEL,BEATIZ,LUCAS"</formula1>
    </dataValidation>
    <dataValidation type="list" allowBlank="1" showErrorMessage="1" sqref="P3:P7 P10:P14">
      <formula1>"FINALIZADO,EM VIAGEM,NA ORIGEM,AGENDADO,FALTA DOC,CANCELADA,NO DESTINO FINAL,PERNOITE,REPROVADA"</formula1>
    </dataValidation>
  </dataValidation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1.5"/>
    <col customWidth="1" min="4" max="4" width="16.25"/>
    <col customWidth="1" min="5" max="5" width="16.88"/>
    <col customWidth="1" min="6" max="6" width="28.5"/>
    <col customWidth="1" min="9" max="9" width="14.75"/>
    <col customWidth="1" min="10" max="10" width="11.13"/>
    <col customWidth="1" min="11" max="11" width="10.88"/>
    <col customWidth="1" min="12" max="12" width="2.63"/>
    <col customWidth="1" min="13" max="13" width="8.13"/>
    <col customWidth="1" min="14" max="14" width="9.38"/>
    <col customWidth="1" min="15" max="15" width="8.63"/>
    <col customWidth="1" min="16" max="16" width="15.75"/>
    <col customWidth="1" min="18" max="18" width="26.38"/>
    <col customWidth="1" min="19" max="19" width="36.88"/>
    <col customWidth="1" min="21" max="21" width="15.63"/>
  </cols>
  <sheetData>
    <row r="1">
      <c r="A1" s="1"/>
      <c r="B1" s="612" t="s">
        <v>199</v>
      </c>
      <c r="C1" s="99"/>
      <c r="D1" s="99"/>
      <c r="E1" s="99"/>
      <c r="F1" s="100"/>
      <c r="G1" s="100"/>
      <c r="H1" s="100"/>
      <c r="I1" s="100"/>
      <c r="J1" s="100"/>
      <c r="K1" s="101"/>
      <c r="M1" s="612" t="s">
        <v>200</v>
      </c>
      <c r="N1" s="100"/>
      <c r="O1" s="101"/>
      <c r="P1" s="172"/>
      <c r="Q1" s="173"/>
      <c r="R1" s="174"/>
      <c r="S1" s="698"/>
      <c r="T1" s="460"/>
      <c r="U1" s="460"/>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006" t="s">
        <v>1179</v>
      </c>
      <c r="U2" s="1006" t="s">
        <v>3265</v>
      </c>
    </row>
    <row r="3">
      <c r="A3" s="236">
        <v>1681.0</v>
      </c>
      <c r="B3" s="1136">
        <v>45962.0</v>
      </c>
      <c r="C3" s="455">
        <v>0.75</v>
      </c>
      <c r="D3" s="209">
        <v>0.7756944444444445</v>
      </c>
      <c r="E3" s="192" t="s">
        <v>3399</v>
      </c>
      <c r="F3" s="475" t="s">
        <v>3440</v>
      </c>
      <c r="G3" s="475" t="s">
        <v>25</v>
      </c>
      <c r="H3" s="475" t="s">
        <v>1842</v>
      </c>
      <c r="I3" s="475" t="s">
        <v>3441</v>
      </c>
      <c r="J3" s="984">
        <v>45964.0</v>
      </c>
      <c r="K3" s="985">
        <v>0.35208333333333336</v>
      </c>
      <c r="L3" s="186"/>
      <c r="M3" s="988">
        <v>71549.0</v>
      </c>
      <c r="N3" s="481">
        <v>72475.0</v>
      </c>
      <c r="O3" s="990">
        <f t="shared" ref="O3:O39" si="1">N3-M3</f>
        <v>926</v>
      </c>
      <c r="P3" s="187" t="s">
        <v>19</v>
      </c>
      <c r="Q3" s="408" t="s">
        <v>50</v>
      </c>
      <c r="R3" s="481" t="s">
        <v>3148</v>
      </c>
      <c r="S3" s="1041">
        <v>0.825</v>
      </c>
      <c r="T3" s="1006" t="s">
        <v>22</v>
      </c>
      <c r="U3" s="1006" t="s">
        <v>22</v>
      </c>
    </row>
    <row r="4">
      <c r="A4" s="236">
        <v>1683.0</v>
      </c>
      <c r="B4" s="1145">
        <v>45964.0</v>
      </c>
      <c r="C4" s="1050">
        <v>0.22916666666666666</v>
      </c>
      <c r="D4" s="1112">
        <v>0.2013888888888889</v>
      </c>
      <c r="E4" s="1113" t="s">
        <v>48</v>
      </c>
      <c r="F4" s="494" t="s">
        <v>3450</v>
      </c>
      <c r="G4" s="494" t="s">
        <v>25</v>
      </c>
      <c r="H4" s="475" t="s">
        <v>40</v>
      </c>
      <c r="I4" s="192" t="s">
        <v>3451</v>
      </c>
      <c r="J4" s="984">
        <v>45964.0</v>
      </c>
      <c r="K4" s="739">
        <v>0.3090277777777778</v>
      </c>
      <c r="L4" s="178"/>
      <c r="M4" s="475">
        <v>58127.0</v>
      </c>
      <c r="N4" s="475">
        <v>58277.0</v>
      </c>
      <c r="O4" s="217">
        <f t="shared" si="1"/>
        <v>150</v>
      </c>
      <c r="P4" s="187" t="s">
        <v>19</v>
      </c>
      <c r="Q4" s="416" t="s">
        <v>529</v>
      </c>
      <c r="R4" s="475" t="s">
        <v>1395</v>
      </c>
      <c r="S4" s="1146" t="s">
        <v>3452</v>
      </c>
      <c r="T4" s="1006" t="s">
        <v>22</v>
      </c>
      <c r="U4" s="1006" t="s">
        <v>22</v>
      </c>
    </row>
    <row r="5">
      <c r="A5" s="236">
        <v>1685.0</v>
      </c>
      <c r="B5" s="1027">
        <v>45964.0</v>
      </c>
      <c r="C5" s="1003">
        <v>0.25</v>
      </c>
      <c r="D5" s="1003">
        <v>0.22361111111111112</v>
      </c>
      <c r="E5" s="323" t="s">
        <v>24</v>
      </c>
      <c r="F5" s="604" t="s">
        <v>3453</v>
      </c>
      <c r="G5" s="604" t="s">
        <v>25</v>
      </c>
      <c r="H5" s="604" t="s">
        <v>2126</v>
      </c>
      <c r="I5" s="323" t="s">
        <v>85</v>
      </c>
      <c r="J5" s="1027">
        <v>45964.0</v>
      </c>
      <c r="K5" s="1021">
        <v>0.4</v>
      </c>
      <c r="L5" s="605"/>
      <c r="M5" s="604">
        <v>78761.0</v>
      </c>
      <c r="N5" s="604">
        <v>78881.0</v>
      </c>
      <c r="O5" s="630">
        <f t="shared" si="1"/>
        <v>120</v>
      </c>
      <c r="P5" s="604" t="s">
        <v>19</v>
      </c>
      <c r="Q5" s="574" t="s">
        <v>50</v>
      </c>
      <c r="R5" s="604" t="s">
        <v>885</v>
      </c>
      <c r="S5" s="1102"/>
      <c r="T5" s="1025" t="s">
        <v>22</v>
      </c>
      <c r="U5" s="1025" t="s">
        <v>22</v>
      </c>
      <c r="V5" s="606"/>
      <c r="W5" s="606"/>
      <c r="X5" s="606"/>
      <c r="Y5" s="606"/>
      <c r="Z5" s="606"/>
    </row>
    <row r="6">
      <c r="A6" s="236">
        <v>1686.0</v>
      </c>
      <c r="B6" s="1136">
        <v>45964.0</v>
      </c>
      <c r="C6" s="1003">
        <v>0.5</v>
      </c>
      <c r="D6" s="209">
        <v>0.5145833333333333</v>
      </c>
      <c r="E6" s="192" t="s">
        <v>121</v>
      </c>
      <c r="F6" s="475" t="s">
        <v>3454</v>
      </c>
      <c r="G6" s="475" t="s">
        <v>122</v>
      </c>
      <c r="H6" s="475" t="s">
        <v>3455</v>
      </c>
      <c r="I6" s="475" t="s">
        <v>3456</v>
      </c>
      <c r="J6" s="1136">
        <v>45964.0</v>
      </c>
      <c r="K6" s="640">
        <v>0.8291666666666667</v>
      </c>
      <c r="L6" s="178"/>
      <c r="M6" s="475">
        <v>66612.0</v>
      </c>
      <c r="N6" s="475">
        <v>66813.0</v>
      </c>
      <c r="O6" s="217">
        <f t="shared" si="1"/>
        <v>201</v>
      </c>
      <c r="P6" s="187" t="s">
        <v>19</v>
      </c>
      <c r="Q6" s="416" t="s">
        <v>50</v>
      </c>
      <c r="R6" s="475" t="s">
        <v>3457</v>
      </c>
      <c r="S6" s="223"/>
      <c r="T6" s="1006" t="s">
        <v>22</v>
      </c>
      <c r="U6" s="179"/>
    </row>
    <row r="7">
      <c r="A7" s="236">
        <v>1687.0</v>
      </c>
      <c r="B7" s="1136">
        <v>45964.0</v>
      </c>
      <c r="C7" s="1003">
        <v>0.6458333333333334</v>
      </c>
      <c r="D7" s="582" t="s">
        <v>3458</v>
      </c>
      <c r="E7" s="192" t="s">
        <v>121</v>
      </c>
      <c r="F7" s="475" t="s">
        <v>3454</v>
      </c>
      <c r="G7" s="475" t="s">
        <v>49</v>
      </c>
      <c r="H7" s="475" t="s">
        <v>3459</v>
      </c>
      <c r="I7" s="475" t="s">
        <v>3460</v>
      </c>
      <c r="J7" s="1136">
        <v>45964.0</v>
      </c>
      <c r="K7" s="985">
        <v>0.7020833333333333</v>
      </c>
      <c r="L7" s="186"/>
      <c r="M7" s="988">
        <v>371126.0</v>
      </c>
      <c r="N7" s="481">
        <v>371328.0</v>
      </c>
      <c r="O7" s="990">
        <f t="shared" si="1"/>
        <v>202</v>
      </c>
      <c r="P7" s="187" t="s">
        <v>19</v>
      </c>
      <c r="Q7" s="408" t="s">
        <v>349</v>
      </c>
      <c r="R7" s="203" t="s">
        <v>3461</v>
      </c>
      <c r="S7" s="263"/>
      <c r="T7" s="1006" t="s">
        <v>22</v>
      </c>
      <c r="U7" s="1006" t="s">
        <v>22</v>
      </c>
    </row>
    <row r="8">
      <c r="A8" s="236">
        <v>1688.0</v>
      </c>
      <c r="B8" s="1136">
        <v>45964.0</v>
      </c>
      <c r="C8" s="455">
        <v>0.6458333333333334</v>
      </c>
      <c r="D8" s="209">
        <v>0.6368055555555555</v>
      </c>
      <c r="E8" s="192" t="s">
        <v>121</v>
      </c>
      <c r="F8" s="323" t="s">
        <v>3454</v>
      </c>
      <c r="G8" s="192" t="s">
        <v>122</v>
      </c>
      <c r="H8" s="479" t="s">
        <v>3462</v>
      </c>
      <c r="I8" s="1147" t="s">
        <v>3463</v>
      </c>
      <c r="J8" s="1136">
        <v>45964.0</v>
      </c>
      <c r="K8" s="209">
        <v>0.8861111111111111</v>
      </c>
      <c r="L8" s="178"/>
      <c r="M8" s="925">
        <v>22392.0</v>
      </c>
      <c r="N8" s="192">
        <v>22592.0</v>
      </c>
      <c r="O8" s="990">
        <f t="shared" si="1"/>
        <v>200</v>
      </c>
      <c r="P8" s="475" t="s">
        <v>19</v>
      </c>
      <c r="Q8" s="416" t="s">
        <v>50</v>
      </c>
      <c r="R8" s="192" t="s">
        <v>3464</v>
      </c>
      <c r="S8" s="351"/>
      <c r="T8" s="1006" t="s">
        <v>22</v>
      </c>
      <c r="U8" s="169"/>
    </row>
    <row r="9">
      <c r="A9" s="236">
        <v>1689.0</v>
      </c>
      <c r="B9" s="1136">
        <v>45964.0</v>
      </c>
      <c r="C9" s="455">
        <v>0.3333333333333333</v>
      </c>
      <c r="D9" s="209"/>
      <c r="E9" s="192" t="s">
        <v>103</v>
      </c>
      <c r="F9" s="192" t="s">
        <v>3465</v>
      </c>
      <c r="G9" s="192" t="s">
        <v>18</v>
      </c>
      <c r="H9" s="479" t="s">
        <v>3466</v>
      </c>
      <c r="I9" s="1133" t="s">
        <v>3467</v>
      </c>
      <c r="J9" s="1136">
        <v>45964.0</v>
      </c>
      <c r="K9" s="260">
        <v>0.4736111111111111</v>
      </c>
      <c r="L9" s="186"/>
      <c r="M9" s="203">
        <v>229862.0</v>
      </c>
      <c r="N9" s="203">
        <v>230045.0</v>
      </c>
      <c r="O9" s="217">
        <f t="shared" si="1"/>
        <v>183</v>
      </c>
      <c r="P9" s="475" t="s">
        <v>19</v>
      </c>
      <c r="Q9" s="408" t="s">
        <v>50</v>
      </c>
      <c r="R9" s="203" t="s">
        <v>3468</v>
      </c>
      <c r="S9" s="268"/>
      <c r="T9" s="1006" t="s">
        <v>22</v>
      </c>
      <c r="U9" s="1006" t="s">
        <v>22</v>
      </c>
    </row>
    <row r="10">
      <c r="A10" s="236">
        <v>1690.0</v>
      </c>
      <c r="B10" s="1136">
        <v>45964.0</v>
      </c>
      <c r="C10" s="209">
        <v>0.20833333333333334</v>
      </c>
      <c r="D10" s="209">
        <v>0.1986111111111111</v>
      </c>
      <c r="E10" s="192" t="s">
        <v>24</v>
      </c>
      <c r="F10" s="192" t="s">
        <v>2823</v>
      </c>
      <c r="G10" s="192" t="s">
        <v>25</v>
      </c>
      <c r="H10" s="479" t="s">
        <v>1152</v>
      </c>
      <c r="I10" s="625" t="s">
        <v>3469</v>
      </c>
      <c r="J10" s="1136">
        <v>45964.0</v>
      </c>
      <c r="K10" s="209">
        <v>0.43819444444444444</v>
      </c>
      <c r="L10" s="178"/>
      <c r="M10" s="192">
        <v>92041.0</v>
      </c>
      <c r="N10" s="192">
        <v>92191.0</v>
      </c>
      <c r="O10" s="217">
        <f t="shared" si="1"/>
        <v>150</v>
      </c>
      <c r="P10" s="475" t="s">
        <v>19</v>
      </c>
      <c r="Q10" s="416" t="s">
        <v>50</v>
      </c>
      <c r="R10" s="192" t="s">
        <v>3470</v>
      </c>
      <c r="S10" s="351"/>
      <c r="T10" s="1006" t="s">
        <v>22</v>
      </c>
      <c r="U10" s="1006" t="s">
        <v>22</v>
      </c>
    </row>
    <row r="11">
      <c r="A11" s="236">
        <v>1691.0</v>
      </c>
      <c r="B11" s="1136">
        <v>45964.0</v>
      </c>
      <c r="C11" s="209">
        <v>0.20833333333333334</v>
      </c>
      <c r="D11" s="209">
        <v>0.19722222222222222</v>
      </c>
      <c r="E11" s="192" t="s">
        <v>24</v>
      </c>
      <c r="F11" s="192" t="s">
        <v>2823</v>
      </c>
      <c r="G11" s="192" t="s">
        <v>25</v>
      </c>
      <c r="H11" s="479" t="s">
        <v>3198</v>
      </c>
      <c r="I11" s="192" t="s">
        <v>414</v>
      </c>
      <c r="J11" s="1136">
        <v>45964.0</v>
      </c>
      <c r="K11" s="260">
        <v>0.44375</v>
      </c>
      <c r="L11" s="186"/>
      <c r="M11" s="203">
        <v>89494.0</v>
      </c>
      <c r="N11" s="203">
        <v>89648.0</v>
      </c>
      <c r="O11" s="217">
        <f t="shared" si="1"/>
        <v>154</v>
      </c>
      <c r="P11" s="475" t="s">
        <v>19</v>
      </c>
      <c r="Q11" s="408" t="s">
        <v>50</v>
      </c>
      <c r="R11" s="203" t="s">
        <v>3471</v>
      </c>
      <c r="S11" s="1148">
        <v>0.3548611111111111</v>
      </c>
      <c r="T11" s="1006" t="s">
        <v>22</v>
      </c>
      <c r="U11" s="1006" t="s">
        <v>22</v>
      </c>
    </row>
    <row r="12">
      <c r="A12" s="236">
        <v>1692.0</v>
      </c>
      <c r="B12" s="1136">
        <v>45964.0</v>
      </c>
      <c r="C12" s="257">
        <v>0.3333333333333333</v>
      </c>
      <c r="D12" s="640">
        <v>0.31875</v>
      </c>
      <c r="E12" s="475" t="s">
        <v>24</v>
      </c>
      <c r="F12" s="475" t="s">
        <v>134</v>
      </c>
      <c r="G12" s="475" t="s">
        <v>25</v>
      </c>
      <c r="H12" s="479" t="s">
        <v>27</v>
      </c>
      <c r="I12" s="475" t="s">
        <v>28</v>
      </c>
      <c r="J12" s="1136">
        <v>45964.0</v>
      </c>
      <c r="K12" s="640">
        <v>0.4236111111111111</v>
      </c>
      <c r="L12" s="178"/>
      <c r="M12" s="475">
        <v>81483.0</v>
      </c>
      <c r="N12" s="475">
        <v>81492.0</v>
      </c>
      <c r="O12" s="217">
        <f t="shared" si="1"/>
        <v>9</v>
      </c>
      <c r="P12" s="187" t="s">
        <v>19</v>
      </c>
      <c r="Q12" s="416" t="s">
        <v>50</v>
      </c>
      <c r="R12" s="475" t="s">
        <v>3472</v>
      </c>
      <c r="S12" s="1134"/>
      <c r="T12" s="1006" t="s">
        <v>22</v>
      </c>
      <c r="U12" s="1006" t="s">
        <v>22</v>
      </c>
    </row>
    <row r="13">
      <c r="A13" s="236">
        <v>1693.0</v>
      </c>
      <c r="B13" s="1136">
        <v>45964.0</v>
      </c>
      <c r="C13" s="646">
        <v>0.4166666666666667</v>
      </c>
      <c r="D13" s="640">
        <v>0.42986111111111114</v>
      </c>
      <c r="E13" s="475" t="s">
        <v>24</v>
      </c>
      <c r="F13" s="195" t="s">
        <v>134</v>
      </c>
      <c r="G13" s="475" t="s">
        <v>25</v>
      </c>
      <c r="H13" s="479" t="s">
        <v>27</v>
      </c>
      <c r="I13" s="475" t="s">
        <v>28</v>
      </c>
      <c r="J13" s="1136">
        <v>45964.0</v>
      </c>
      <c r="K13" s="985">
        <v>0.4708333333333333</v>
      </c>
      <c r="L13" s="186"/>
      <c r="M13" s="481">
        <v>81500.0</v>
      </c>
      <c r="N13" s="481">
        <v>81509.0</v>
      </c>
      <c r="O13" s="217">
        <f t="shared" si="1"/>
        <v>9</v>
      </c>
      <c r="P13" s="187" t="s">
        <v>19</v>
      </c>
      <c r="Q13" s="408" t="s">
        <v>50</v>
      </c>
      <c r="R13" s="481" t="s">
        <v>3472</v>
      </c>
      <c r="S13" s="263"/>
      <c r="T13" s="1006" t="s">
        <v>22</v>
      </c>
      <c r="U13" s="1006" t="s">
        <v>22</v>
      </c>
    </row>
    <row r="14">
      <c r="A14" s="236">
        <v>1694.0</v>
      </c>
      <c r="B14" s="454">
        <v>45964.0</v>
      </c>
      <c r="C14" s="209">
        <v>0.4583333333333333</v>
      </c>
      <c r="D14" s="209">
        <v>0.4791666666666667</v>
      </c>
      <c r="E14" s="192" t="s">
        <v>24</v>
      </c>
      <c r="F14" s="195" t="s">
        <v>134</v>
      </c>
      <c r="G14" s="475" t="s">
        <v>25</v>
      </c>
      <c r="H14" s="479" t="s">
        <v>27</v>
      </c>
      <c r="I14" s="475" t="s">
        <v>28</v>
      </c>
      <c r="J14" s="1136">
        <v>45964.0</v>
      </c>
      <c r="K14" s="640">
        <v>0.5215277777777778</v>
      </c>
      <c r="L14" s="178"/>
      <c r="M14" s="475">
        <v>81517.0</v>
      </c>
      <c r="N14" s="456">
        <v>81525.0</v>
      </c>
      <c r="O14" s="217">
        <f t="shared" si="1"/>
        <v>8</v>
      </c>
      <c r="P14" s="187" t="s">
        <v>19</v>
      </c>
      <c r="Q14" s="697" t="s">
        <v>50</v>
      </c>
      <c r="R14" s="475" t="s">
        <v>3472</v>
      </c>
      <c r="S14" s="6"/>
      <c r="T14" s="1006" t="s">
        <v>22</v>
      </c>
      <c r="U14" s="1149" t="s">
        <v>22</v>
      </c>
    </row>
    <row r="15">
      <c r="A15" s="236">
        <v>1695.0</v>
      </c>
      <c r="B15" s="454">
        <v>45964.0</v>
      </c>
      <c r="C15" s="209">
        <v>0.5</v>
      </c>
      <c r="D15" s="209">
        <v>0.5319444444444444</v>
      </c>
      <c r="E15" s="192" t="s">
        <v>24</v>
      </c>
      <c r="F15" s="195" t="s">
        <v>134</v>
      </c>
      <c r="G15" s="475" t="s">
        <v>25</v>
      </c>
      <c r="H15" s="479" t="s">
        <v>27</v>
      </c>
      <c r="I15" s="475" t="s">
        <v>28</v>
      </c>
      <c r="J15" s="1136">
        <v>45964.0</v>
      </c>
      <c r="K15" s="985">
        <v>0.5833333333333334</v>
      </c>
      <c r="L15" s="186"/>
      <c r="M15" s="481">
        <v>81534.0</v>
      </c>
      <c r="N15" s="456">
        <v>81542.0</v>
      </c>
      <c r="O15" s="217">
        <f t="shared" si="1"/>
        <v>8</v>
      </c>
      <c r="P15" s="187" t="s">
        <v>19</v>
      </c>
      <c r="Q15" s="697" t="s">
        <v>50</v>
      </c>
      <c r="R15" s="475" t="s">
        <v>3472</v>
      </c>
      <c r="S15" s="6"/>
      <c r="T15" s="1006" t="s">
        <v>22</v>
      </c>
      <c r="U15" s="1149" t="s">
        <v>22</v>
      </c>
    </row>
    <row r="16">
      <c r="A16" s="236">
        <v>1696.0</v>
      </c>
      <c r="B16" s="454">
        <v>45964.0</v>
      </c>
      <c r="C16" s="209">
        <v>0.4166666666666667</v>
      </c>
      <c r="D16" s="209">
        <v>0.40625</v>
      </c>
      <c r="E16" s="192" t="s">
        <v>24</v>
      </c>
      <c r="F16" s="195" t="s">
        <v>482</v>
      </c>
      <c r="G16" s="475" t="s">
        <v>565</v>
      </c>
      <c r="H16" s="475" t="s">
        <v>2165</v>
      </c>
      <c r="I16" s="475" t="s">
        <v>101</v>
      </c>
      <c r="J16" s="1136">
        <v>45964.0</v>
      </c>
      <c r="K16" s="640">
        <v>0.5284722222222222</v>
      </c>
      <c r="L16" s="178"/>
      <c r="M16" s="475">
        <v>78790.0</v>
      </c>
      <c r="N16" s="456">
        <v>78812.0</v>
      </c>
      <c r="O16" s="217">
        <f t="shared" si="1"/>
        <v>22</v>
      </c>
      <c r="P16" s="187" t="s">
        <v>19</v>
      </c>
      <c r="Q16" s="697" t="s">
        <v>50</v>
      </c>
      <c r="R16" s="456" t="s">
        <v>3473</v>
      </c>
      <c r="S16" s="6"/>
      <c r="T16" s="1006" t="s">
        <v>22</v>
      </c>
      <c r="U16" s="1006" t="s">
        <v>22</v>
      </c>
      <c r="W16" s="1150">
        <f>COUNTIFS(Q:Q,"MICHELLE",P:P,"AGENDADO") + COUNTIFS(Q:Q,"MICHELLE",P:P,"NA ORIGEM") + COUNTIFS(Q:Q,"MICHELLE",P:P,"EM VIAGEM") + COUNTIFS(Q:Q,"MICHELLE",P:P,"FALTA DOC")</f>
        <v>0</v>
      </c>
      <c r="X16" s="637" t="s">
        <v>349</v>
      </c>
    </row>
    <row r="17">
      <c r="A17" s="236">
        <v>1697.0</v>
      </c>
      <c r="B17" s="454">
        <v>45964.0</v>
      </c>
      <c r="C17" s="209">
        <v>0.5416666666666666</v>
      </c>
      <c r="D17" s="209">
        <v>0.5798611111111112</v>
      </c>
      <c r="E17" s="192" t="s">
        <v>24</v>
      </c>
      <c r="F17" s="195" t="s">
        <v>482</v>
      </c>
      <c r="G17" s="475" t="s">
        <v>565</v>
      </c>
      <c r="H17" s="475" t="s">
        <v>2165</v>
      </c>
      <c r="I17" s="475" t="s">
        <v>101</v>
      </c>
      <c r="J17" s="1136">
        <v>45964.0</v>
      </c>
      <c r="K17" s="985">
        <v>0.6770833333333334</v>
      </c>
      <c r="L17" s="186"/>
      <c r="M17" s="481">
        <v>78836.0</v>
      </c>
      <c r="N17" s="456">
        <v>78859.0</v>
      </c>
      <c r="O17" s="217">
        <f t="shared" si="1"/>
        <v>23</v>
      </c>
      <c r="P17" s="187" t="s">
        <v>19</v>
      </c>
      <c r="Q17" s="697" t="s">
        <v>50</v>
      </c>
      <c r="R17" s="456" t="s">
        <v>3473</v>
      </c>
      <c r="S17" s="6"/>
      <c r="T17" s="1006" t="s">
        <v>22</v>
      </c>
      <c r="U17" s="1006" t="s">
        <v>22</v>
      </c>
      <c r="W17" s="706">
        <f>COUNTIFS(Q:Q,"LUCAS",P:P,"AGENDADO") + COUNTIFS(Q:Q,"LUCAS",P:P,"NA ORIGEM") + COUNTIFS(Q:Q,"LUCAS",P:P,"EM VIAGEM") + COUNTIFS(Q:Q,"LUCAS",P:P,"FALTA DOC")</f>
        <v>0</v>
      </c>
      <c r="X17" s="637" t="s">
        <v>529</v>
      </c>
    </row>
    <row r="18">
      <c r="A18" s="236">
        <v>1698.0</v>
      </c>
      <c r="B18" s="454">
        <v>45964.0</v>
      </c>
      <c r="C18" s="209">
        <v>0.3333333333333333</v>
      </c>
      <c r="D18" s="209">
        <v>0.31805555555555554</v>
      </c>
      <c r="E18" s="192" t="s">
        <v>24</v>
      </c>
      <c r="F18" s="195" t="s">
        <v>3158</v>
      </c>
      <c r="G18" s="475" t="s">
        <v>365</v>
      </c>
      <c r="H18" s="475" t="s">
        <v>1096</v>
      </c>
      <c r="I18" s="475" t="s">
        <v>1109</v>
      </c>
      <c r="J18" s="1136">
        <v>45964.0</v>
      </c>
      <c r="K18" s="640">
        <v>0.475</v>
      </c>
      <c r="L18" s="178"/>
      <c r="M18" s="475">
        <v>218519.0</v>
      </c>
      <c r="N18" s="647">
        <v>218588.0</v>
      </c>
      <c r="O18" s="217">
        <f t="shared" si="1"/>
        <v>69</v>
      </c>
      <c r="P18" s="187" t="s">
        <v>19</v>
      </c>
      <c r="Q18" s="697" t="s">
        <v>50</v>
      </c>
      <c r="R18" s="1151" t="s">
        <v>2235</v>
      </c>
      <c r="S18" s="1152"/>
      <c r="T18" s="1006" t="s">
        <v>22</v>
      </c>
      <c r="U18" s="1006" t="s">
        <v>22</v>
      </c>
      <c r="W18" s="706">
        <f>COUNTIFS(Q:Q,"DANIEL",P:P,"AGENDADO") + COUNTIFS(Q:Q,"DANIEL",P:P,"NA ORIGEM") + COUNTIFS(Q:Q,"DANIEL",P:P,"EM VIAGEM") + COUNTIFS(Q:Q,"DANIEL",P:P,"FALTA DOC")</f>
        <v>0</v>
      </c>
      <c r="X18" s="637" t="s">
        <v>70</v>
      </c>
    </row>
    <row r="19">
      <c r="A19" s="236">
        <v>1699.0</v>
      </c>
      <c r="B19" s="454">
        <v>45964.0</v>
      </c>
      <c r="C19" s="209">
        <v>0.3333333333333333</v>
      </c>
      <c r="D19" s="209">
        <v>0.2604166666666667</v>
      </c>
      <c r="E19" s="192" t="s">
        <v>190</v>
      </c>
      <c r="F19" s="195" t="s">
        <v>3474</v>
      </c>
      <c r="G19" s="475" t="s">
        <v>49</v>
      </c>
      <c r="H19" s="475" t="s">
        <v>2023</v>
      </c>
      <c r="I19" s="475" t="s">
        <v>3475</v>
      </c>
      <c r="J19" s="1136">
        <v>45964.0</v>
      </c>
      <c r="K19" s="985">
        <v>0.4326388888888889</v>
      </c>
      <c r="L19" s="186"/>
      <c r="M19" s="481">
        <v>370892.0</v>
      </c>
      <c r="N19" s="647">
        <v>371025.0</v>
      </c>
      <c r="O19" s="217">
        <f t="shared" si="1"/>
        <v>133</v>
      </c>
      <c r="P19" s="187" t="s">
        <v>19</v>
      </c>
      <c r="Q19" s="697" t="s">
        <v>50</v>
      </c>
      <c r="R19" s="1151" t="s">
        <v>3461</v>
      </c>
      <c r="S19" s="1153"/>
      <c r="T19" s="1006" t="s">
        <v>22</v>
      </c>
      <c r="U19" s="1006" t="s">
        <v>22</v>
      </c>
      <c r="W19" s="706">
        <f>COUNTIFS(Q:Q,"BEATIZ",P:P,"AGENDADO") + COUNTIFS(Q:Q,"BEATIZ",P:P,"NA ORIGEM") + COUNTIFS(Q:Q,"BEATIZ",P:P,"EM VIAGEM") + COUNTIFS(Q:Q,"BEATIZ",P:P,"FALTA DOC")</f>
        <v>1</v>
      </c>
      <c r="X19" s="637" t="s">
        <v>50</v>
      </c>
    </row>
    <row r="20">
      <c r="A20" s="236">
        <v>1700.0</v>
      </c>
      <c r="B20" s="454">
        <v>45964.0</v>
      </c>
      <c r="C20" s="209">
        <v>0.3333333333333333</v>
      </c>
      <c r="D20" s="209">
        <v>0.33055555555555555</v>
      </c>
      <c r="E20" s="192" t="s">
        <v>190</v>
      </c>
      <c r="F20" s="195" t="s">
        <v>3476</v>
      </c>
      <c r="G20" s="475" t="s">
        <v>49</v>
      </c>
      <c r="H20" s="475" t="s">
        <v>870</v>
      </c>
      <c r="I20" s="475" t="s">
        <v>1205</v>
      </c>
      <c r="J20" s="1136">
        <v>45964.0</v>
      </c>
      <c r="K20" s="640">
        <v>0.5694444444444444</v>
      </c>
      <c r="L20" s="178"/>
      <c r="M20" s="475">
        <v>404775.0</v>
      </c>
      <c r="N20" s="456">
        <v>404906.0</v>
      </c>
      <c r="O20" s="217">
        <f t="shared" si="1"/>
        <v>131</v>
      </c>
      <c r="P20" s="187" t="s">
        <v>19</v>
      </c>
      <c r="Q20" s="697" t="s">
        <v>50</v>
      </c>
      <c r="R20" s="456" t="s">
        <v>2048</v>
      </c>
      <c r="S20" s="55" t="s">
        <v>3477</v>
      </c>
      <c r="T20" s="1006" t="s">
        <v>22</v>
      </c>
      <c r="U20" s="1006" t="s">
        <v>22</v>
      </c>
    </row>
    <row r="21">
      <c r="A21" s="236">
        <v>1701.0</v>
      </c>
      <c r="B21" s="454">
        <v>45964.0</v>
      </c>
      <c r="C21" s="209">
        <v>0.22916666666666666</v>
      </c>
      <c r="D21" s="209">
        <v>0.22083333333333333</v>
      </c>
      <c r="E21" s="192" t="s">
        <v>3399</v>
      </c>
      <c r="F21" s="195" t="s">
        <v>3229</v>
      </c>
      <c r="G21" s="475" t="s">
        <v>25</v>
      </c>
      <c r="H21" s="475" t="s">
        <v>32</v>
      </c>
      <c r="I21" s="475" t="s">
        <v>3478</v>
      </c>
      <c r="J21" s="1136">
        <v>45964.0</v>
      </c>
      <c r="K21" s="985">
        <v>0.33611111111111114</v>
      </c>
      <c r="L21" s="186"/>
      <c r="M21" s="481">
        <v>79666.0</v>
      </c>
      <c r="N21" s="192">
        <v>79797.0</v>
      </c>
      <c r="O21" s="217">
        <f t="shared" si="1"/>
        <v>131</v>
      </c>
      <c r="P21" s="187" t="s">
        <v>19</v>
      </c>
      <c r="Q21" s="697" t="s">
        <v>70</v>
      </c>
      <c r="R21" s="456" t="s">
        <v>2548</v>
      </c>
      <c r="S21" s="6"/>
      <c r="T21" s="1006" t="s">
        <v>22</v>
      </c>
      <c r="U21" s="1006" t="s">
        <v>22</v>
      </c>
    </row>
    <row r="22">
      <c r="A22" s="236">
        <v>1702.0</v>
      </c>
      <c r="B22" s="454">
        <v>45964.0</v>
      </c>
      <c r="C22" s="209">
        <v>0.25</v>
      </c>
      <c r="D22" s="209">
        <v>0.21458333333333332</v>
      </c>
      <c r="E22" s="192" t="s">
        <v>190</v>
      </c>
      <c r="F22" s="195" t="s">
        <v>141</v>
      </c>
      <c r="G22" s="475" t="s">
        <v>49</v>
      </c>
      <c r="H22" s="475" t="s">
        <v>635</v>
      </c>
      <c r="I22" s="475" t="s">
        <v>2590</v>
      </c>
      <c r="J22" s="1136">
        <v>45964.0</v>
      </c>
      <c r="K22" s="640">
        <v>0.4791666666666667</v>
      </c>
      <c r="L22" s="178"/>
      <c r="M22" s="475">
        <v>465868.0</v>
      </c>
      <c r="N22" s="192">
        <v>465868.0</v>
      </c>
      <c r="O22" s="217">
        <f t="shared" si="1"/>
        <v>0</v>
      </c>
      <c r="P22" s="187" t="s">
        <v>43</v>
      </c>
      <c r="Q22" s="697" t="s">
        <v>50</v>
      </c>
      <c r="R22" s="456" t="s">
        <v>3479</v>
      </c>
      <c r="S22" s="1154" t="s">
        <v>3480</v>
      </c>
      <c r="T22" s="1006" t="s">
        <v>22</v>
      </c>
    </row>
    <row r="23">
      <c r="A23" s="887">
        <v>1703.0</v>
      </c>
      <c r="B23" s="454">
        <v>45964.0</v>
      </c>
      <c r="C23" s="351"/>
      <c r="D23" s="1155">
        <v>0.39305555555555555</v>
      </c>
      <c r="E23" s="441" t="s">
        <v>48</v>
      </c>
      <c r="F23" s="519" t="s">
        <v>3481</v>
      </c>
      <c r="G23" s="475" t="s">
        <v>49</v>
      </c>
      <c r="H23" s="475" t="s">
        <v>2193</v>
      </c>
      <c r="I23" s="475" t="s">
        <v>3482</v>
      </c>
      <c r="J23" s="1136">
        <v>45964.0</v>
      </c>
      <c r="K23" s="985">
        <v>0.6791666666666667</v>
      </c>
      <c r="L23" s="186"/>
      <c r="M23" s="481">
        <v>227750.0</v>
      </c>
      <c r="N23" s="192">
        <v>227976.0</v>
      </c>
      <c r="O23" s="217">
        <f t="shared" si="1"/>
        <v>226</v>
      </c>
      <c r="P23" s="187" t="s">
        <v>19</v>
      </c>
      <c r="Q23" s="697" t="s">
        <v>50</v>
      </c>
      <c r="R23" s="456" t="s">
        <v>3483</v>
      </c>
      <c r="S23" s="6"/>
      <c r="T23" s="1006" t="s">
        <v>22</v>
      </c>
      <c r="U23" s="1006" t="s">
        <v>22</v>
      </c>
    </row>
    <row r="24">
      <c r="A24" s="887">
        <v>1704.0</v>
      </c>
      <c r="B24" s="454">
        <v>45964.0</v>
      </c>
      <c r="C24" s="351"/>
      <c r="D24" s="1155">
        <v>0.4</v>
      </c>
      <c r="E24" s="441" t="s">
        <v>24</v>
      </c>
      <c r="F24" s="195" t="s">
        <v>3484</v>
      </c>
      <c r="G24" s="475" t="s">
        <v>25</v>
      </c>
      <c r="H24" s="475" t="s">
        <v>2126</v>
      </c>
      <c r="I24" s="192" t="s">
        <v>85</v>
      </c>
      <c r="J24" s="1136">
        <v>45964.0</v>
      </c>
      <c r="K24" s="640">
        <v>0.5944444444444444</v>
      </c>
      <c r="L24" s="178"/>
      <c r="M24" s="475">
        <v>78881.0</v>
      </c>
      <c r="N24" s="475">
        <v>79006.0</v>
      </c>
      <c r="O24" s="217">
        <f t="shared" si="1"/>
        <v>125</v>
      </c>
      <c r="P24" s="187" t="s">
        <v>19</v>
      </c>
      <c r="Q24" s="697" t="s">
        <v>50</v>
      </c>
      <c r="R24" s="1151" t="s">
        <v>885</v>
      </c>
      <c r="S24" s="6"/>
      <c r="T24" s="1006" t="s">
        <v>22</v>
      </c>
      <c r="U24" s="1006" t="s">
        <v>22</v>
      </c>
    </row>
    <row r="25">
      <c r="A25" s="236">
        <v>1705.0</v>
      </c>
      <c r="B25" s="454">
        <v>45964.0</v>
      </c>
      <c r="C25" s="517">
        <v>0.4583333333333333</v>
      </c>
      <c r="D25" s="1156">
        <v>0.4576388888888889</v>
      </c>
      <c r="E25" s="670" t="s">
        <v>24</v>
      </c>
      <c r="F25" s="845" t="s">
        <v>3485</v>
      </c>
      <c r="G25" s="1119" t="s">
        <v>18</v>
      </c>
      <c r="H25" s="1119" t="s">
        <v>3486</v>
      </c>
      <c r="I25" s="1119" t="s">
        <v>2052</v>
      </c>
      <c r="J25" s="1005">
        <v>45964.0</v>
      </c>
      <c r="K25" s="1121">
        <v>0.5805555555555556</v>
      </c>
      <c r="L25" s="345"/>
      <c r="M25" s="1119">
        <v>201846.0</v>
      </c>
      <c r="N25" s="1119">
        <v>201880.0</v>
      </c>
      <c r="O25" s="1122">
        <f t="shared" si="1"/>
        <v>34</v>
      </c>
      <c r="P25" s="187" t="s">
        <v>19</v>
      </c>
      <c r="Q25" s="697" t="s">
        <v>50</v>
      </c>
      <c r="R25" s="456" t="s">
        <v>3006</v>
      </c>
      <c r="S25" s="6"/>
      <c r="T25" s="1006" t="s">
        <v>22</v>
      </c>
      <c r="U25" s="1006" t="s">
        <v>22</v>
      </c>
    </row>
    <row r="26">
      <c r="A26" s="236">
        <v>1706.0</v>
      </c>
      <c r="B26" s="454">
        <v>45964.0</v>
      </c>
      <c r="C26" s="529"/>
      <c r="D26" s="517">
        <v>0.46458333333333335</v>
      </c>
      <c r="E26" s="441" t="s">
        <v>24</v>
      </c>
      <c r="F26" s="195" t="s">
        <v>1872</v>
      </c>
      <c r="G26" s="475" t="s">
        <v>25</v>
      </c>
      <c r="H26" s="475" t="s">
        <v>40</v>
      </c>
      <c r="I26" s="475" t="s">
        <v>3487</v>
      </c>
      <c r="J26" s="1136">
        <v>45964.0</v>
      </c>
      <c r="K26" s="640">
        <v>0.5458333333333333</v>
      </c>
      <c r="L26" s="178"/>
      <c r="M26" s="475">
        <v>58338.0</v>
      </c>
      <c r="N26" s="475">
        <v>58460.0</v>
      </c>
      <c r="O26" s="217">
        <f t="shared" si="1"/>
        <v>122</v>
      </c>
      <c r="P26" s="187" t="s">
        <v>19</v>
      </c>
      <c r="Q26" s="697" t="s">
        <v>50</v>
      </c>
      <c r="R26" s="456" t="s">
        <v>1395</v>
      </c>
      <c r="S26" s="6"/>
      <c r="T26" s="1006" t="s">
        <v>22</v>
      </c>
      <c r="U26" s="1006" t="s">
        <v>22</v>
      </c>
    </row>
    <row r="27">
      <c r="A27" s="236">
        <v>1707.0</v>
      </c>
      <c r="B27" s="454">
        <v>45964.0</v>
      </c>
      <c r="C27" s="517">
        <v>0.5833333333333334</v>
      </c>
      <c r="D27" s="517">
        <v>0.5680555555555555</v>
      </c>
      <c r="E27" s="441" t="s">
        <v>24</v>
      </c>
      <c r="F27" s="195" t="s">
        <v>3488</v>
      </c>
      <c r="G27" s="475" t="s">
        <v>576</v>
      </c>
      <c r="H27" s="475" t="s">
        <v>1235</v>
      </c>
      <c r="I27" s="475" t="s">
        <v>188</v>
      </c>
      <c r="J27" s="1136">
        <v>45964.0</v>
      </c>
      <c r="K27" s="985">
        <v>0.6270833333333333</v>
      </c>
      <c r="L27" s="186"/>
      <c r="M27" s="481">
        <v>99624.0</v>
      </c>
      <c r="N27" s="475">
        <v>99643.0</v>
      </c>
      <c r="O27" s="217">
        <f t="shared" si="1"/>
        <v>19</v>
      </c>
      <c r="P27" s="187" t="s">
        <v>19</v>
      </c>
      <c r="Q27" s="697" t="s">
        <v>50</v>
      </c>
      <c r="R27" s="456" t="s">
        <v>3066</v>
      </c>
      <c r="S27" s="6"/>
      <c r="T27" s="1006" t="s">
        <v>22</v>
      </c>
      <c r="U27" s="1006" t="s">
        <v>22</v>
      </c>
    </row>
    <row r="28">
      <c r="A28" s="236">
        <v>1708.0</v>
      </c>
      <c r="B28" s="454">
        <v>45964.0</v>
      </c>
      <c r="C28" s="517">
        <v>0.5833333333333334</v>
      </c>
      <c r="D28" s="517">
        <v>0.5944444444444444</v>
      </c>
      <c r="E28" s="441" t="s">
        <v>24</v>
      </c>
      <c r="F28" s="195" t="s">
        <v>3489</v>
      </c>
      <c r="G28" s="475" t="s">
        <v>641</v>
      </c>
      <c r="H28" s="475" t="s">
        <v>3380</v>
      </c>
      <c r="I28" s="475" t="s">
        <v>771</v>
      </c>
      <c r="J28" s="1136">
        <v>45964.0</v>
      </c>
      <c r="K28" s="640">
        <v>0.6534722222222222</v>
      </c>
      <c r="L28" s="178"/>
      <c r="M28" s="475">
        <v>64373.0</v>
      </c>
      <c r="N28" s="475">
        <v>64388.0</v>
      </c>
      <c r="O28" s="217">
        <f t="shared" si="1"/>
        <v>15</v>
      </c>
      <c r="P28" s="187" t="s">
        <v>19</v>
      </c>
      <c r="Q28" s="697" t="s">
        <v>50</v>
      </c>
      <c r="R28" s="456" t="s">
        <v>3490</v>
      </c>
      <c r="S28" s="6"/>
      <c r="T28" s="1006" t="s">
        <v>22</v>
      </c>
      <c r="U28" s="1006" t="s">
        <v>22</v>
      </c>
    </row>
    <row r="29">
      <c r="A29" s="236">
        <v>1709.0</v>
      </c>
      <c r="B29" s="454">
        <v>45964.0</v>
      </c>
      <c r="C29" s="517">
        <v>0.4166666666666667</v>
      </c>
      <c r="D29" s="1069"/>
      <c r="E29" s="478" t="s">
        <v>103</v>
      </c>
      <c r="F29" s="205" t="s">
        <v>3491</v>
      </c>
      <c r="G29" s="481" t="s">
        <v>18</v>
      </c>
      <c r="H29" s="481" t="s">
        <v>3492</v>
      </c>
      <c r="I29" s="481" t="s">
        <v>3493</v>
      </c>
      <c r="J29" s="1136">
        <v>45964.0</v>
      </c>
      <c r="K29" s="985">
        <v>0.5340277777777778</v>
      </c>
      <c r="L29" s="186"/>
      <c r="M29" s="481">
        <v>63285.0</v>
      </c>
      <c r="N29" s="475">
        <v>63305.0</v>
      </c>
      <c r="O29" s="217">
        <f t="shared" si="1"/>
        <v>20</v>
      </c>
      <c r="P29" s="187" t="s">
        <v>19</v>
      </c>
      <c r="Q29" s="697" t="s">
        <v>50</v>
      </c>
      <c r="R29" s="456" t="s">
        <v>3494</v>
      </c>
      <c r="S29" s="6"/>
      <c r="T29" s="1006" t="s">
        <v>22</v>
      </c>
      <c r="U29" s="1006" t="s">
        <v>22</v>
      </c>
    </row>
    <row r="30">
      <c r="A30" s="236">
        <v>1710.0</v>
      </c>
      <c r="B30" s="454">
        <v>45964.0</v>
      </c>
      <c r="C30" s="609">
        <v>0.6666666666666666</v>
      </c>
      <c r="D30" s="609">
        <v>0.6506944444444445</v>
      </c>
      <c r="E30" s="478" t="s">
        <v>24</v>
      </c>
      <c r="F30" s="195" t="s">
        <v>2161</v>
      </c>
      <c r="G30" s="475" t="s">
        <v>668</v>
      </c>
      <c r="H30" s="475" t="s">
        <v>1096</v>
      </c>
      <c r="I30" s="475" t="s">
        <v>1109</v>
      </c>
      <c r="J30" s="1136">
        <v>45964.0</v>
      </c>
      <c r="K30" s="640">
        <v>0.7395833333333334</v>
      </c>
      <c r="L30" s="178"/>
      <c r="M30" s="475">
        <v>218588.0</v>
      </c>
      <c r="N30" s="475">
        <v>218639.0</v>
      </c>
      <c r="O30" s="217">
        <f t="shared" si="1"/>
        <v>51</v>
      </c>
      <c r="P30" s="187" t="s">
        <v>19</v>
      </c>
      <c r="Q30" s="697" t="s">
        <v>50</v>
      </c>
      <c r="R30" s="456" t="s">
        <v>2235</v>
      </c>
      <c r="S30" s="6"/>
      <c r="T30" s="1006" t="s">
        <v>22</v>
      </c>
      <c r="U30" s="1006" t="s">
        <v>22</v>
      </c>
    </row>
    <row r="31">
      <c r="A31" s="236">
        <v>1711.0</v>
      </c>
      <c r="B31" s="454">
        <v>45964.0</v>
      </c>
      <c r="C31" s="609">
        <v>0.49583333333333335</v>
      </c>
      <c r="D31" s="1069"/>
      <c r="E31" s="478" t="s">
        <v>362</v>
      </c>
      <c r="F31" s="205" t="s">
        <v>3495</v>
      </c>
      <c r="G31" s="481" t="s">
        <v>18</v>
      </c>
      <c r="H31" s="221"/>
      <c r="I31" s="481" t="s">
        <v>3496</v>
      </c>
      <c r="J31" s="1136">
        <v>45964.0</v>
      </c>
      <c r="K31" s="985">
        <v>0.8590277777777777</v>
      </c>
      <c r="L31" s="186"/>
      <c r="M31" s="481">
        <v>26752.0</v>
      </c>
      <c r="N31" s="475"/>
      <c r="O31" s="217">
        <f t="shared" si="1"/>
        <v>-26752</v>
      </c>
      <c r="P31" s="187" t="s">
        <v>19</v>
      </c>
      <c r="Q31" s="697" t="s">
        <v>50</v>
      </c>
      <c r="R31" s="219"/>
      <c r="S31" s="6"/>
      <c r="T31" s="1006" t="s">
        <v>22</v>
      </c>
      <c r="U31" s="637" t="s">
        <v>3497</v>
      </c>
    </row>
    <row r="32">
      <c r="A32" s="236">
        <v>1712.0</v>
      </c>
      <c r="B32" s="454">
        <v>45964.0</v>
      </c>
      <c r="C32" s="609">
        <v>0.6666666666666666</v>
      </c>
      <c r="D32" s="609">
        <v>0.6638888888888889</v>
      </c>
      <c r="E32" s="478" t="s">
        <v>24</v>
      </c>
      <c r="F32" s="195" t="s">
        <v>2674</v>
      </c>
      <c r="G32" s="475" t="s">
        <v>668</v>
      </c>
      <c r="H32" s="475" t="s">
        <v>3498</v>
      </c>
      <c r="I32" s="475" t="s">
        <v>1241</v>
      </c>
      <c r="J32" s="1136">
        <v>45964.0</v>
      </c>
      <c r="K32" s="640">
        <v>0.7888888888888889</v>
      </c>
      <c r="L32" s="178"/>
      <c r="M32" s="475">
        <v>70865.0</v>
      </c>
      <c r="N32" s="456">
        <v>70933.0</v>
      </c>
      <c r="O32" s="217">
        <f t="shared" si="1"/>
        <v>68</v>
      </c>
      <c r="P32" s="187" t="s">
        <v>19</v>
      </c>
      <c r="Q32" s="697" t="s">
        <v>50</v>
      </c>
      <c r="R32" s="456" t="s">
        <v>3499</v>
      </c>
      <c r="S32" s="6"/>
      <c r="T32" s="1006" t="s">
        <v>22</v>
      </c>
    </row>
    <row r="33">
      <c r="A33" s="236">
        <v>1713.0</v>
      </c>
      <c r="B33" s="454">
        <v>45964.0</v>
      </c>
      <c r="C33" s="6"/>
      <c r="D33" s="1157">
        <v>0.5972222222222222</v>
      </c>
      <c r="E33" s="478" t="s">
        <v>48</v>
      </c>
      <c r="F33" s="205" t="s">
        <v>3500</v>
      </c>
      <c r="G33" s="481" t="s">
        <v>25</v>
      </c>
      <c r="H33" s="481" t="s">
        <v>427</v>
      </c>
      <c r="I33" s="481" t="s">
        <v>3501</v>
      </c>
      <c r="J33" s="1136">
        <v>45964.0</v>
      </c>
      <c r="K33" s="985">
        <v>0.7138888888888889</v>
      </c>
      <c r="L33" s="186"/>
      <c r="M33" s="481">
        <v>79831.0</v>
      </c>
      <c r="N33" s="456">
        <v>79834.0</v>
      </c>
      <c r="O33" s="217">
        <f t="shared" si="1"/>
        <v>3</v>
      </c>
      <c r="P33" s="187" t="s">
        <v>19</v>
      </c>
      <c r="Q33" s="697" t="s">
        <v>50</v>
      </c>
      <c r="R33" s="456" t="s">
        <v>2548</v>
      </c>
      <c r="S33" s="6"/>
      <c r="T33" s="1006" t="s">
        <v>22</v>
      </c>
      <c r="U33" s="1006" t="s">
        <v>22</v>
      </c>
    </row>
    <row r="34">
      <c r="A34" s="236">
        <v>1714.0</v>
      </c>
      <c r="B34" s="454">
        <v>45964.0</v>
      </c>
      <c r="C34" s="609">
        <v>0.75</v>
      </c>
      <c r="D34" s="609">
        <v>0.6611111111111111</v>
      </c>
      <c r="E34" s="478" t="s">
        <v>615</v>
      </c>
      <c r="F34" s="195" t="s">
        <v>1590</v>
      </c>
      <c r="G34" s="475" t="s">
        <v>668</v>
      </c>
      <c r="H34" s="475" t="s">
        <v>1878</v>
      </c>
      <c r="I34" s="475" t="s">
        <v>3502</v>
      </c>
      <c r="J34" s="1136">
        <v>45964.0</v>
      </c>
      <c r="K34" s="640">
        <v>0.8513888888888889</v>
      </c>
      <c r="L34" s="178"/>
      <c r="M34" s="475">
        <v>165.0</v>
      </c>
      <c r="N34" s="456">
        <v>230.0</v>
      </c>
      <c r="O34" s="217">
        <f t="shared" si="1"/>
        <v>65</v>
      </c>
      <c r="P34" s="187" t="s">
        <v>19</v>
      </c>
      <c r="Q34" s="697" t="s">
        <v>50</v>
      </c>
      <c r="R34" s="456" t="s">
        <v>3503</v>
      </c>
      <c r="S34" s="6"/>
      <c r="T34" s="1006" t="s">
        <v>22</v>
      </c>
    </row>
    <row r="35">
      <c r="A35" s="236">
        <v>1715.0</v>
      </c>
      <c r="B35" s="454">
        <v>45964.0</v>
      </c>
      <c r="C35" s="609">
        <v>0.6145833333333334</v>
      </c>
      <c r="D35" s="609">
        <v>0.6194444444444445</v>
      </c>
      <c r="E35" s="478" t="s">
        <v>103</v>
      </c>
      <c r="F35" s="205" t="s">
        <v>3504</v>
      </c>
      <c r="G35" s="481" t="s">
        <v>18</v>
      </c>
      <c r="H35" s="481" t="s">
        <v>3505</v>
      </c>
      <c r="I35" s="481" t="s">
        <v>3506</v>
      </c>
      <c r="J35" s="1136">
        <v>45964.0</v>
      </c>
      <c r="K35" s="985">
        <v>0.6763888888888889</v>
      </c>
      <c r="L35" s="186"/>
      <c r="M35" s="481">
        <v>144932.0</v>
      </c>
      <c r="N35" s="456">
        <v>144993.0</v>
      </c>
      <c r="O35" s="217">
        <f t="shared" si="1"/>
        <v>61</v>
      </c>
      <c r="P35" s="187" t="s">
        <v>19</v>
      </c>
      <c r="Q35" s="697" t="s">
        <v>50</v>
      </c>
      <c r="R35" s="219"/>
      <c r="S35" s="6"/>
      <c r="T35" s="1006" t="s">
        <v>22</v>
      </c>
      <c r="U35" s="1006" t="s">
        <v>22</v>
      </c>
    </row>
    <row r="36">
      <c r="A36" s="236">
        <v>1716.0</v>
      </c>
      <c r="B36" s="454">
        <v>45964.0</v>
      </c>
      <c r="C36" s="609">
        <v>0.61875</v>
      </c>
      <c r="D36" s="1069"/>
      <c r="E36" s="478" t="s">
        <v>103</v>
      </c>
      <c r="F36" s="195" t="s">
        <v>3507</v>
      </c>
      <c r="G36" s="475" t="s">
        <v>18</v>
      </c>
      <c r="H36" s="475" t="s">
        <v>3508</v>
      </c>
      <c r="I36" s="475" t="s">
        <v>3509</v>
      </c>
      <c r="J36" s="1136">
        <v>45964.0</v>
      </c>
      <c r="K36" s="640">
        <v>0.7625</v>
      </c>
      <c r="L36" s="178"/>
      <c r="M36" s="475">
        <v>148483.0</v>
      </c>
      <c r="N36" s="219"/>
      <c r="O36" s="217">
        <f t="shared" si="1"/>
        <v>-148483</v>
      </c>
      <c r="P36" s="187" t="s">
        <v>19</v>
      </c>
      <c r="Q36" s="697" t="s">
        <v>50</v>
      </c>
      <c r="R36" s="456" t="s">
        <v>3510</v>
      </c>
      <c r="S36" s="6"/>
      <c r="T36" s="1006" t="s">
        <v>22</v>
      </c>
      <c r="U36" s="1015" t="s">
        <v>3511</v>
      </c>
    </row>
    <row r="37">
      <c r="A37" s="236">
        <v>1717.0</v>
      </c>
      <c r="B37" s="454">
        <v>45964.0</v>
      </c>
      <c r="C37" s="609">
        <v>0.6673611111111111</v>
      </c>
      <c r="D37" s="1069"/>
      <c r="E37" s="478" t="s">
        <v>362</v>
      </c>
      <c r="F37" s="205" t="s">
        <v>3512</v>
      </c>
      <c r="G37" s="481" t="s">
        <v>18</v>
      </c>
      <c r="H37" s="221"/>
      <c r="I37" s="481" t="s">
        <v>3513</v>
      </c>
      <c r="J37" s="1136">
        <v>45964.0</v>
      </c>
      <c r="K37" s="985">
        <v>0.7673611111111112</v>
      </c>
      <c r="L37" s="186"/>
      <c r="M37" s="481">
        <v>150259.0</v>
      </c>
      <c r="N37" s="219"/>
      <c r="O37" s="217">
        <f t="shared" si="1"/>
        <v>-150259</v>
      </c>
      <c r="P37" s="187" t="s">
        <v>19</v>
      </c>
      <c r="Q37" s="697" t="s">
        <v>50</v>
      </c>
      <c r="R37" s="218"/>
      <c r="S37" s="6"/>
      <c r="T37" s="1015" t="s">
        <v>3511</v>
      </c>
      <c r="U37" s="1015" t="s">
        <v>3511</v>
      </c>
    </row>
    <row r="38">
      <c r="A38" s="236">
        <v>1718.0</v>
      </c>
      <c r="B38" s="454">
        <v>45964.0</v>
      </c>
      <c r="C38" s="609">
        <v>0.9763888888888889</v>
      </c>
      <c r="D38" s="609">
        <v>0.9763888888888889</v>
      </c>
      <c r="E38" s="478" t="s">
        <v>3399</v>
      </c>
      <c r="F38" s="195" t="s">
        <v>1675</v>
      </c>
      <c r="G38" s="475" t="s">
        <v>3225</v>
      </c>
      <c r="H38" s="475" t="s">
        <v>3436</v>
      </c>
      <c r="I38" s="1158" t="s">
        <v>3514</v>
      </c>
      <c r="J38" s="1136">
        <v>45964.0</v>
      </c>
      <c r="K38" s="217"/>
      <c r="L38" s="178"/>
      <c r="M38" s="475">
        <v>90822.0</v>
      </c>
      <c r="N38" s="32"/>
      <c r="O38" s="217">
        <f t="shared" si="1"/>
        <v>-90822</v>
      </c>
      <c r="P38" s="187" t="s">
        <v>452</v>
      </c>
      <c r="Q38" s="697" t="s">
        <v>50</v>
      </c>
      <c r="R38" s="456" t="s">
        <v>3515</v>
      </c>
      <c r="S38" s="32"/>
      <c r="T38" s="83"/>
      <c r="U38" s="83"/>
      <c r="V38" s="83"/>
      <c r="W38" s="83"/>
      <c r="X38" s="83"/>
      <c r="Y38" s="83"/>
      <c r="Z38" s="83"/>
    </row>
    <row r="39">
      <c r="A39" s="236">
        <v>1719.0</v>
      </c>
      <c r="B39" s="454">
        <v>45964.0</v>
      </c>
      <c r="C39" s="609">
        <v>0.8694444444444445</v>
      </c>
      <c r="D39" s="1069"/>
      <c r="E39" s="478" t="s">
        <v>362</v>
      </c>
      <c r="F39" s="205" t="s">
        <v>3516</v>
      </c>
      <c r="G39" s="481" t="s">
        <v>18</v>
      </c>
      <c r="H39" s="481" t="s">
        <v>3517</v>
      </c>
      <c r="I39" s="1159" t="s">
        <v>3518</v>
      </c>
      <c r="J39" s="259">
        <v>45964.0</v>
      </c>
      <c r="K39" s="985">
        <v>0.9444444444444444</v>
      </c>
      <c r="L39" s="186"/>
      <c r="M39" s="481">
        <v>162745.0</v>
      </c>
      <c r="N39" s="6"/>
      <c r="O39" s="217">
        <f t="shared" si="1"/>
        <v>-162745</v>
      </c>
      <c r="P39" s="187" t="s">
        <v>19</v>
      </c>
      <c r="Q39" s="6"/>
      <c r="R39" s="6"/>
      <c r="S39" s="6"/>
    </row>
    <row r="40">
      <c r="A40" s="6"/>
      <c r="B40" s="32"/>
      <c r="C40" s="1069"/>
      <c r="D40" s="1069"/>
      <c r="E40" s="1069"/>
      <c r="F40" s="32"/>
      <c r="G40" s="32"/>
      <c r="H40" s="32"/>
      <c r="I40" s="32"/>
      <c r="J40" s="32"/>
      <c r="K40" s="32"/>
      <c r="M40" s="6"/>
      <c r="N40" s="6"/>
      <c r="O40" s="6"/>
      <c r="P40" s="6"/>
      <c r="Q40" s="6"/>
      <c r="R40" s="6"/>
      <c r="S40" s="6"/>
    </row>
    <row r="41">
      <c r="A41" s="6"/>
      <c r="B41" s="32"/>
      <c r="C41" s="1069"/>
      <c r="D41" s="1069"/>
      <c r="E41" s="1069"/>
      <c r="F41" s="32"/>
      <c r="G41" s="32"/>
      <c r="H41" s="32"/>
      <c r="I41" s="32"/>
      <c r="J41" s="32"/>
      <c r="K41" s="32"/>
      <c r="M41" s="6"/>
      <c r="N41" s="6"/>
      <c r="O41" s="6"/>
      <c r="P41" s="6"/>
      <c r="Q41" s="6"/>
      <c r="R41" s="6"/>
      <c r="S41" s="6"/>
    </row>
    <row r="42">
      <c r="A42" s="6"/>
      <c r="B42" s="32"/>
      <c r="C42" s="32"/>
      <c r="D42" s="32"/>
      <c r="E42" s="32"/>
      <c r="F42" s="32"/>
      <c r="G42" s="32"/>
      <c r="H42" s="32"/>
      <c r="I42" s="32"/>
      <c r="J42" s="32"/>
      <c r="K42" s="32"/>
      <c r="M42" s="6"/>
      <c r="N42" s="6"/>
      <c r="O42" s="6"/>
      <c r="P42" s="6"/>
      <c r="Q42" s="6"/>
      <c r="R42" s="6"/>
      <c r="S42" s="6"/>
    </row>
    <row r="43">
      <c r="A43" s="6"/>
      <c r="B43" s="32"/>
      <c r="C43" s="32"/>
      <c r="D43" s="32"/>
      <c r="E43" s="32"/>
      <c r="F43" s="32"/>
      <c r="G43" s="32"/>
      <c r="H43" s="32"/>
      <c r="I43" s="32"/>
      <c r="J43" s="32"/>
      <c r="K43" s="32"/>
      <c r="M43" s="6"/>
      <c r="N43" s="6"/>
      <c r="O43" s="6"/>
      <c r="P43" s="6"/>
      <c r="Q43" s="6"/>
      <c r="R43" s="6"/>
      <c r="S43" s="6"/>
    </row>
    <row r="1001">
      <c r="J1001" s="1136"/>
    </row>
  </sheetData>
  <mergeCells count="3">
    <mergeCell ref="B1:K1"/>
    <mergeCell ref="M1:O1"/>
    <mergeCell ref="P1:R1"/>
  </mergeCells>
  <conditionalFormatting sqref="V3 W14:W21">
    <cfRule type="colorScale" priority="1">
      <colorScale>
        <cfvo type="percent" val="0"/>
        <cfvo type="percentile" val="50"/>
        <cfvo type="max"/>
        <color rgb="FFEA9999"/>
        <color rgb="FFFFFFFF"/>
        <color rgb="FF57BB8A"/>
      </colorScale>
    </cfRule>
  </conditionalFormatting>
  <conditionalFormatting sqref="P3:P39">
    <cfRule type="notContainsBlanks" dxfId="3" priority="2">
      <formula>LEN(TRIM(P3))&gt;0</formula>
    </cfRule>
  </conditionalFormatting>
  <dataValidations>
    <dataValidation type="list" allowBlank="1" showErrorMessage="1" sqref="P3:P7 P23:P39">
      <formula1>"FINALIZADO,EM VIAGEM,NA ORIGEM,AGENDADO,FALTA DOC,CANCELADA,NO DESTINO FINAL,PERNOITE,RECUSADA"</formula1>
    </dataValidation>
    <dataValidation type="list" allowBlank="1" showErrorMessage="1" sqref="Q3:Q38">
      <formula1>"MICHELLE,BARBARA,ANGELA,A VERIFICAR,DANIEL,BEATIZ,LUCAS"</formula1>
    </dataValidation>
    <dataValidation type="list" allowBlank="1" showErrorMessage="1" sqref="P8:P22">
      <formula1>"FINALIZADO,EM VIAGEM,NA ORIGEM,AGENDADO,FALTA DOC,CANCELADA,NO DESTINO FINAL,PERNOITE,REPROVADA"</formula1>
    </dataValidation>
  </dataValidations>
  <drawing r:id="rId1"/>
  <tableParts count="1">
    <tablePart r:id="rId3"/>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4" max="4" width="17.88"/>
    <col customWidth="1" min="5" max="5" width="17.5"/>
    <col customWidth="1" min="6" max="6" width="33.63"/>
    <col customWidth="1" min="9" max="9" width="15.5"/>
    <col customWidth="1" min="12" max="12" width="2.5"/>
    <col customWidth="1" min="13" max="13" width="12.0"/>
    <col customWidth="1" min="14" max="14" width="9.75"/>
    <col customWidth="1" min="16" max="16" width="16.13"/>
    <col customWidth="1" min="18" max="18" width="15.75"/>
    <col customWidth="1" min="19" max="19" width="22.63"/>
    <col customWidth="1" min="20" max="20" width="20.38"/>
  </cols>
  <sheetData>
    <row r="1">
      <c r="A1" s="1">
        <v>0.0</v>
      </c>
      <c r="B1" s="612" t="s">
        <v>199</v>
      </c>
      <c r="C1" s="99"/>
      <c r="D1" s="99"/>
      <c r="E1" s="99"/>
      <c r="F1" s="100"/>
      <c r="G1" s="100"/>
      <c r="H1" s="100"/>
      <c r="I1" s="100"/>
      <c r="J1" s="100"/>
      <c r="K1" s="101"/>
      <c r="M1" s="612" t="s">
        <v>200</v>
      </c>
      <c r="N1" s="100"/>
      <c r="O1" s="101"/>
      <c r="P1" s="172"/>
      <c r="Q1" s="173"/>
      <c r="R1" s="174"/>
      <c r="S1" s="698"/>
      <c r="T1" s="460"/>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row>
    <row r="3">
      <c r="A3" s="236">
        <v>1718.0</v>
      </c>
      <c r="B3" s="454">
        <v>45964.0</v>
      </c>
      <c r="C3" s="609">
        <v>0.9763888888888889</v>
      </c>
      <c r="D3" s="609">
        <v>0.9763888888888889</v>
      </c>
      <c r="E3" s="478" t="s">
        <v>3399</v>
      </c>
      <c r="F3" s="205" t="s">
        <v>1675</v>
      </c>
      <c r="G3" s="481" t="s">
        <v>3225</v>
      </c>
      <c r="H3" s="481" t="s">
        <v>3436</v>
      </c>
      <c r="I3" s="1159" t="s">
        <v>3514</v>
      </c>
      <c r="J3" s="1136">
        <v>45964.0</v>
      </c>
      <c r="K3" s="985">
        <v>0.27152777777777776</v>
      </c>
      <c r="L3" s="186"/>
      <c r="M3" s="481">
        <v>90822.0</v>
      </c>
      <c r="N3" s="203">
        <v>91164.0</v>
      </c>
      <c r="O3" s="217">
        <f t="shared" ref="O3:O34" si="1">N3-M3</f>
        <v>342</v>
      </c>
      <c r="P3" s="187" t="s">
        <v>19</v>
      </c>
      <c r="Q3" s="408" t="s">
        <v>50</v>
      </c>
      <c r="R3" s="203" t="s">
        <v>3515</v>
      </c>
      <c r="S3" s="265"/>
      <c r="T3" s="588" t="s">
        <v>22</v>
      </c>
      <c r="U3" s="83"/>
      <c r="V3" s="83"/>
      <c r="W3" s="83"/>
      <c r="X3" s="83"/>
      <c r="Y3" s="83"/>
      <c r="Z3" s="83"/>
    </row>
    <row r="4">
      <c r="A4" s="236">
        <v>1720.0</v>
      </c>
      <c r="B4" s="1136">
        <v>45965.0</v>
      </c>
      <c r="C4" s="455">
        <v>0.3541666666666667</v>
      </c>
      <c r="D4" s="455">
        <v>0.3451388888888889</v>
      </c>
      <c r="E4" s="192" t="s">
        <v>24</v>
      </c>
      <c r="F4" s="475" t="s">
        <v>134</v>
      </c>
      <c r="G4" s="475" t="s">
        <v>25</v>
      </c>
      <c r="H4" s="475" t="s">
        <v>27</v>
      </c>
      <c r="I4" s="192" t="s">
        <v>733</v>
      </c>
      <c r="J4" s="1136">
        <v>45965.0</v>
      </c>
      <c r="K4" s="640">
        <v>0.4625</v>
      </c>
      <c r="L4" s="106"/>
      <c r="M4" s="475">
        <v>81553.0</v>
      </c>
      <c r="N4" s="475">
        <v>81562.0</v>
      </c>
      <c r="O4" s="217">
        <f t="shared" si="1"/>
        <v>9</v>
      </c>
      <c r="P4" s="187" t="s">
        <v>19</v>
      </c>
      <c r="Q4" s="416" t="s">
        <v>529</v>
      </c>
      <c r="R4" s="475" t="s">
        <v>3472</v>
      </c>
      <c r="S4" s="223"/>
      <c r="T4" s="588" t="s">
        <v>22</v>
      </c>
    </row>
    <row r="5">
      <c r="A5" s="236">
        <v>1721.0</v>
      </c>
      <c r="B5" s="1136">
        <v>45965.0</v>
      </c>
      <c r="C5" s="455">
        <v>0.4791666666666667</v>
      </c>
      <c r="D5" s="455">
        <v>0.47152777777777777</v>
      </c>
      <c r="E5" s="192" t="s">
        <v>24</v>
      </c>
      <c r="F5" s="481" t="s">
        <v>134</v>
      </c>
      <c r="G5" s="481" t="s">
        <v>25</v>
      </c>
      <c r="H5" s="481" t="s">
        <v>27</v>
      </c>
      <c r="I5" s="203" t="s">
        <v>733</v>
      </c>
      <c r="J5" s="1136">
        <v>45965.0</v>
      </c>
      <c r="K5" s="985">
        <v>0.5222222222222223</v>
      </c>
      <c r="L5" s="153"/>
      <c r="M5" s="481">
        <v>81570.0</v>
      </c>
      <c r="N5" s="481">
        <v>81578.0</v>
      </c>
      <c r="O5" s="217">
        <f t="shared" si="1"/>
        <v>8</v>
      </c>
      <c r="P5" s="187" t="s">
        <v>19</v>
      </c>
      <c r="Q5" s="408" t="s">
        <v>529</v>
      </c>
      <c r="R5" s="481" t="s">
        <v>3472</v>
      </c>
      <c r="S5" s="263"/>
      <c r="T5" s="588" t="s">
        <v>22</v>
      </c>
    </row>
    <row r="6">
      <c r="A6" s="236">
        <v>1722.0</v>
      </c>
      <c r="B6" s="1136">
        <v>45965.0</v>
      </c>
      <c r="C6" s="455">
        <v>0.5625</v>
      </c>
      <c r="D6" s="582" t="s">
        <v>3519</v>
      </c>
      <c r="E6" s="456" t="s">
        <v>24</v>
      </c>
      <c r="F6" s="475" t="s">
        <v>134</v>
      </c>
      <c r="G6" s="475" t="s">
        <v>25</v>
      </c>
      <c r="H6" s="475" t="s">
        <v>27</v>
      </c>
      <c r="I6" s="192" t="s">
        <v>733</v>
      </c>
      <c r="J6" s="1136">
        <v>45965.0</v>
      </c>
      <c r="K6" s="640">
        <v>0.5784722222222223</v>
      </c>
      <c r="L6" s="106"/>
      <c r="M6" s="990">
        <v>81587.0</v>
      </c>
      <c r="N6" s="475">
        <v>81595.0</v>
      </c>
      <c r="O6" s="990">
        <f t="shared" si="1"/>
        <v>8</v>
      </c>
      <c r="P6" s="187" t="s">
        <v>19</v>
      </c>
      <c r="Q6" s="416" t="s">
        <v>529</v>
      </c>
      <c r="R6" s="475" t="s">
        <v>3472</v>
      </c>
      <c r="S6" s="223"/>
      <c r="T6" s="588" t="s">
        <v>22</v>
      </c>
    </row>
    <row r="7">
      <c r="A7" s="236">
        <v>1723.0</v>
      </c>
      <c r="B7" s="1136">
        <v>45965.0</v>
      </c>
      <c r="C7" s="455">
        <v>0.5</v>
      </c>
      <c r="D7" s="1160">
        <v>0.47152777777777777</v>
      </c>
      <c r="E7" s="449" t="s">
        <v>121</v>
      </c>
      <c r="F7" s="449" t="s">
        <v>3520</v>
      </c>
      <c r="G7" s="449" t="s">
        <v>49</v>
      </c>
      <c r="H7" s="1161" t="s">
        <v>3521</v>
      </c>
      <c r="I7" s="1162" t="s">
        <v>3123</v>
      </c>
      <c r="J7" s="1136">
        <v>45965.0</v>
      </c>
      <c r="K7" s="260">
        <v>0.7236111111111111</v>
      </c>
      <c r="L7" s="186"/>
      <c r="M7" s="203">
        <v>498389.0</v>
      </c>
      <c r="N7" s="203">
        <v>498440.0</v>
      </c>
      <c r="O7" s="217">
        <f t="shared" si="1"/>
        <v>51</v>
      </c>
      <c r="P7" s="187" t="s">
        <v>19</v>
      </c>
      <c r="Q7" s="408" t="s">
        <v>529</v>
      </c>
      <c r="R7" s="203" t="s">
        <v>1234</v>
      </c>
      <c r="S7" s="212"/>
      <c r="T7" s="588" t="s">
        <v>22</v>
      </c>
    </row>
    <row r="8">
      <c r="A8" s="236">
        <v>1724.0</v>
      </c>
      <c r="B8" s="1136">
        <v>45965.0</v>
      </c>
      <c r="C8" s="455">
        <v>0.5</v>
      </c>
      <c r="D8" s="1160">
        <v>0.47708333333333336</v>
      </c>
      <c r="E8" s="449" t="s">
        <v>121</v>
      </c>
      <c r="F8" s="449" t="s">
        <v>3520</v>
      </c>
      <c r="G8" s="449" t="s">
        <v>49</v>
      </c>
      <c r="H8" s="1161" t="s">
        <v>3522</v>
      </c>
      <c r="I8" s="1162" t="s">
        <v>3523</v>
      </c>
      <c r="J8" s="1136">
        <v>45965.0</v>
      </c>
      <c r="K8" s="209">
        <v>0.7986111111111112</v>
      </c>
      <c r="L8" s="178"/>
      <c r="M8" s="192">
        <v>371563.0</v>
      </c>
      <c r="N8" s="192">
        <v>371766.0</v>
      </c>
      <c r="O8" s="217">
        <f t="shared" si="1"/>
        <v>203</v>
      </c>
      <c r="P8" s="187" t="s">
        <v>19</v>
      </c>
      <c r="Q8" s="416" t="s">
        <v>529</v>
      </c>
      <c r="R8" s="192" t="s">
        <v>3461</v>
      </c>
      <c r="S8" s="193"/>
      <c r="T8" s="588" t="s">
        <v>22</v>
      </c>
    </row>
    <row r="9">
      <c r="A9" s="236">
        <v>1725.0</v>
      </c>
      <c r="B9" s="1136">
        <v>45965.0</v>
      </c>
      <c r="C9" s="455">
        <v>0.5</v>
      </c>
      <c r="D9" s="1160">
        <v>0.5097222222222222</v>
      </c>
      <c r="E9" s="449" t="s">
        <v>121</v>
      </c>
      <c r="F9" s="449" t="s">
        <v>3520</v>
      </c>
      <c r="G9" s="449" t="s">
        <v>49</v>
      </c>
      <c r="H9" s="1161" t="s">
        <v>3524</v>
      </c>
      <c r="I9" s="1163" t="s">
        <v>3525</v>
      </c>
      <c r="J9" s="1136">
        <v>45965.0</v>
      </c>
      <c r="K9" s="260">
        <v>0.84375</v>
      </c>
      <c r="L9" s="186"/>
      <c r="M9" s="203">
        <v>40119.0</v>
      </c>
      <c r="N9" s="203">
        <v>40320.0</v>
      </c>
      <c r="O9" s="217">
        <f t="shared" si="1"/>
        <v>201</v>
      </c>
      <c r="P9" s="187" t="s">
        <v>19</v>
      </c>
      <c r="Q9" s="408" t="s">
        <v>529</v>
      </c>
      <c r="R9" s="203" t="s">
        <v>3526</v>
      </c>
      <c r="S9" s="212"/>
      <c r="T9" s="588" t="s">
        <v>22</v>
      </c>
    </row>
    <row r="10">
      <c r="A10" s="236">
        <v>1726.0</v>
      </c>
      <c r="B10" s="1136">
        <v>45965.0</v>
      </c>
      <c r="C10" s="455">
        <v>0.5</v>
      </c>
      <c r="D10" s="1160">
        <v>0.43125</v>
      </c>
      <c r="E10" s="449" t="s">
        <v>121</v>
      </c>
      <c r="F10" s="449" t="s">
        <v>3520</v>
      </c>
      <c r="G10" s="449" t="s">
        <v>122</v>
      </c>
      <c r="H10" s="1161" t="s">
        <v>3527</v>
      </c>
      <c r="I10" s="1163" t="s">
        <v>3284</v>
      </c>
      <c r="J10" s="1136">
        <v>45965.0</v>
      </c>
      <c r="K10" s="584">
        <v>0.6881944444444444</v>
      </c>
      <c r="L10" s="178"/>
      <c r="M10" s="925">
        <v>19176.0</v>
      </c>
      <c r="N10" s="192">
        <v>19228.0</v>
      </c>
      <c r="O10" s="990">
        <f t="shared" si="1"/>
        <v>52</v>
      </c>
      <c r="P10" s="187" t="s">
        <v>19</v>
      </c>
      <c r="Q10" s="416" t="s">
        <v>529</v>
      </c>
      <c r="R10" s="192" t="s">
        <v>3145</v>
      </c>
      <c r="S10" s="193"/>
      <c r="T10" s="588" t="s">
        <v>22</v>
      </c>
    </row>
    <row r="11">
      <c r="A11" s="236">
        <v>1727.0</v>
      </c>
      <c r="B11" s="1136">
        <v>45965.0</v>
      </c>
      <c r="C11" s="455">
        <v>0.5</v>
      </c>
      <c r="D11" s="1164"/>
      <c r="E11" s="449" t="s">
        <v>121</v>
      </c>
      <c r="F11" s="449" t="s">
        <v>3528</v>
      </c>
      <c r="G11" s="449"/>
      <c r="H11" s="1165"/>
      <c r="I11" s="1166"/>
      <c r="J11" s="1136">
        <v>45965.0</v>
      </c>
      <c r="K11" s="260">
        <v>0.3013888888888889</v>
      </c>
      <c r="L11" s="186"/>
      <c r="M11" s="264"/>
      <c r="N11" s="264"/>
      <c r="O11" s="217">
        <f t="shared" si="1"/>
        <v>0</v>
      </c>
      <c r="P11" s="187" t="s">
        <v>2527</v>
      </c>
      <c r="Q11" s="408" t="s">
        <v>70</v>
      </c>
      <c r="R11" s="203" t="s">
        <v>3529</v>
      </c>
      <c r="S11" s="212"/>
      <c r="T11" s="588" t="s">
        <v>22</v>
      </c>
    </row>
    <row r="12">
      <c r="A12" s="236">
        <v>1728.0</v>
      </c>
      <c r="B12" s="1136">
        <v>45965.0</v>
      </c>
      <c r="C12" s="455">
        <v>0.5</v>
      </c>
      <c r="D12" s="455">
        <v>0.45902777777777776</v>
      </c>
      <c r="E12" s="456" t="s">
        <v>121</v>
      </c>
      <c r="F12" s="582" t="s">
        <v>3530</v>
      </c>
      <c r="G12" s="192" t="s">
        <v>25</v>
      </c>
      <c r="H12" s="479" t="s">
        <v>3531</v>
      </c>
      <c r="I12" s="475" t="s">
        <v>937</v>
      </c>
      <c r="J12" s="1136">
        <v>45965.0</v>
      </c>
      <c r="K12" s="209">
        <v>0.6256944444444444</v>
      </c>
      <c r="L12" s="178"/>
      <c r="M12" s="192">
        <v>79216.0</v>
      </c>
      <c r="N12" s="192">
        <v>79266.0</v>
      </c>
      <c r="O12" s="217">
        <f t="shared" si="1"/>
        <v>50</v>
      </c>
      <c r="P12" s="187" t="s">
        <v>19</v>
      </c>
      <c r="Q12" s="416" t="s">
        <v>529</v>
      </c>
      <c r="R12" s="192" t="s">
        <v>3532</v>
      </c>
      <c r="S12" s="193"/>
      <c r="T12" s="588" t="s">
        <v>22</v>
      </c>
    </row>
    <row r="13">
      <c r="A13" s="236">
        <v>1729.0</v>
      </c>
      <c r="B13" s="1136">
        <v>45965.0</v>
      </c>
      <c r="C13" s="455">
        <v>0.6458333333333334</v>
      </c>
      <c r="D13" s="455">
        <v>0.6381944444444444</v>
      </c>
      <c r="E13" s="456" t="s">
        <v>121</v>
      </c>
      <c r="F13" s="203" t="s">
        <v>3533</v>
      </c>
      <c r="G13" s="203" t="s">
        <v>176</v>
      </c>
      <c r="H13" s="621" t="s">
        <v>3534</v>
      </c>
      <c r="I13" s="221"/>
      <c r="J13" s="1136">
        <v>45965.0</v>
      </c>
      <c r="K13" s="264"/>
      <c r="L13" s="186"/>
      <c r="M13" s="203">
        <v>254091.0</v>
      </c>
      <c r="N13" s="203">
        <v>254091.0</v>
      </c>
      <c r="O13" s="217">
        <f t="shared" si="1"/>
        <v>0</v>
      </c>
      <c r="P13" s="187" t="s">
        <v>43</v>
      </c>
      <c r="Q13" s="408" t="s">
        <v>529</v>
      </c>
      <c r="R13" s="203" t="s">
        <v>3535</v>
      </c>
      <c r="S13" s="203" t="s">
        <v>3536</v>
      </c>
      <c r="T13" s="588" t="s">
        <v>22</v>
      </c>
    </row>
    <row r="14">
      <c r="A14" s="236">
        <v>1730.0</v>
      </c>
      <c r="B14" s="1136">
        <v>45965.0</v>
      </c>
      <c r="C14" s="455">
        <v>0.6458333333333334</v>
      </c>
      <c r="D14" s="455">
        <v>0.55</v>
      </c>
      <c r="E14" s="456" t="s">
        <v>121</v>
      </c>
      <c r="F14" s="192" t="s">
        <v>3533</v>
      </c>
      <c r="G14" s="192" t="s">
        <v>176</v>
      </c>
      <c r="H14" s="539" t="s">
        <v>3537</v>
      </c>
      <c r="I14" s="475" t="s">
        <v>3538</v>
      </c>
      <c r="J14" s="1136">
        <v>45965.0</v>
      </c>
      <c r="K14" s="209">
        <v>0.027777777777777776</v>
      </c>
      <c r="L14" s="178"/>
      <c r="M14" s="192">
        <v>87793.0</v>
      </c>
      <c r="N14" s="192">
        <v>87999.0</v>
      </c>
      <c r="O14" s="217">
        <f t="shared" si="1"/>
        <v>206</v>
      </c>
      <c r="P14" s="187" t="s">
        <v>19</v>
      </c>
      <c r="Q14" s="416" t="s">
        <v>529</v>
      </c>
      <c r="R14" s="192" t="s">
        <v>343</v>
      </c>
      <c r="S14" s="193"/>
      <c r="T14" s="588" t="s">
        <v>22</v>
      </c>
    </row>
    <row r="15">
      <c r="A15" s="236">
        <v>1731.0</v>
      </c>
      <c r="B15" s="1136">
        <v>45965.0</v>
      </c>
      <c r="C15" s="455">
        <v>0.6458333333333334</v>
      </c>
      <c r="D15" s="455">
        <v>0.5916666666666667</v>
      </c>
      <c r="E15" s="456" t="s">
        <v>121</v>
      </c>
      <c r="F15" s="203" t="s">
        <v>3533</v>
      </c>
      <c r="G15" s="203" t="s">
        <v>25</v>
      </c>
      <c r="H15" s="621" t="s">
        <v>3539</v>
      </c>
      <c r="I15" s="481" t="s">
        <v>3540</v>
      </c>
      <c r="J15" s="1136">
        <v>45965.0</v>
      </c>
      <c r="K15" s="260">
        <v>0.7833333333333333</v>
      </c>
      <c r="L15" s="186"/>
      <c r="M15" s="203">
        <v>80015.0</v>
      </c>
      <c r="N15" s="203">
        <v>80215.0</v>
      </c>
      <c r="O15" s="217">
        <f t="shared" si="1"/>
        <v>200</v>
      </c>
      <c r="P15" s="187" t="s">
        <v>19</v>
      </c>
      <c r="Q15" s="408" t="s">
        <v>529</v>
      </c>
      <c r="R15" s="203" t="s">
        <v>2548</v>
      </c>
      <c r="S15" s="212"/>
      <c r="T15" s="588" t="s">
        <v>22</v>
      </c>
      <c r="W15" s="1150">
        <f>COUNTIFS(Q:Q,"MICHELLE",P:P,"AGENDADO") + COUNTIFS(Q:Q,"MICHELLE",P:P,"NA ORIGEM") + COUNTIFS(Q:Q,"MICHELLE",P:P,"EM VIAGEM") + COUNTIFS(Q:Q,"MICHELLE",P:P,"FALTA DOC")</f>
        <v>0</v>
      </c>
      <c r="X15" s="637" t="s">
        <v>349</v>
      </c>
    </row>
    <row r="16">
      <c r="A16" s="236">
        <v>1732.0</v>
      </c>
      <c r="B16" s="1136">
        <v>45965.0</v>
      </c>
      <c r="C16" s="455">
        <v>0.6666666666666666</v>
      </c>
      <c r="D16" s="455">
        <v>0.6201388888888889</v>
      </c>
      <c r="E16" s="456" t="s">
        <v>121</v>
      </c>
      <c r="F16" s="192" t="s">
        <v>3541</v>
      </c>
      <c r="G16" s="192" t="s">
        <v>49</v>
      </c>
      <c r="H16" s="479" t="s">
        <v>3542</v>
      </c>
      <c r="I16" s="217"/>
      <c r="J16" s="1136">
        <v>45965.0</v>
      </c>
      <c r="K16" s="262"/>
      <c r="L16" s="178"/>
      <c r="M16" s="192">
        <v>54013.0</v>
      </c>
      <c r="N16" s="192">
        <v>54013.0</v>
      </c>
      <c r="O16" s="217">
        <f t="shared" si="1"/>
        <v>0</v>
      </c>
      <c r="P16" s="187" t="s">
        <v>43</v>
      </c>
      <c r="Q16" s="416" t="s">
        <v>529</v>
      </c>
      <c r="R16" s="192" t="s">
        <v>3543</v>
      </c>
      <c r="S16" s="192" t="s">
        <v>3544</v>
      </c>
      <c r="T16" s="588" t="s">
        <v>22</v>
      </c>
      <c r="X16" s="637"/>
    </row>
    <row r="17">
      <c r="A17" s="236">
        <v>1733.0</v>
      </c>
      <c r="B17" s="1136">
        <v>45965.0</v>
      </c>
      <c r="C17" s="455">
        <v>0.7083333333333334</v>
      </c>
      <c r="D17" s="455">
        <v>0.6881944444444444</v>
      </c>
      <c r="E17" s="456" t="s">
        <v>121</v>
      </c>
      <c r="F17" s="203" t="s">
        <v>3545</v>
      </c>
      <c r="G17" s="203" t="s">
        <v>49</v>
      </c>
      <c r="H17" s="621" t="s">
        <v>3546</v>
      </c>
      <c r="I17" s="221"/>
      <c r="J17" s="1136">
        <v>45965.0</v>
      </c>
      <c r="K17" s="264"/>
      <c r="L17" s="186"/>
      <c r="M17" s="203">
        <v>382790.0</v>
      </c>
      <c r="N17" s="203">
        <v>382790.0</v>
      </c>
      <c r="O17" s="217">
        <f t="shared" si="1"/>
        <v>0</v>
      </c>
      <c r="P17" s="187" t="s">
        <v>43</v>
      </c>
      <c r="Q17" s="408" t="s">
        <v>529</v>
      </c>
      <c r="R17" s="203" t="s">
        <v>2817</v>
      </c>
      <c r="S17" s="203" t="s">
        <v>3544</v>
      </c>
      <c r="T17" s="588" t="s">
        <v>22</v>
      </c>
      <c r="X17" s="637"/>
    </row>
    <row r="18">
      <c r="A18" s="236">
        <v>1734.0</v>
      </c>
      <c r="B18" s="1136">
        <v>45965.0</v>
      </c>
      <c r="C18" s="455">
        <v>0.4166666666666667</v>
      </c>
      <c r="D18" s="455">
        <v>0.4</v>
      </c>
      <c r="E18" s="456" t="s">
        <v>24</v>
      </c>
      <c r="F18" s="192" t="s">
        <v>3547</v>
      </c>
      <c r="G18" s="192" t="s">
        <v>738</v>
      </c>
      <c r="H18" s="479" t="s">
        <v>1830</v>
      </c>
      <c r="I18" s="475" t="s">
        <v>3548</v>
      </c>
      <c r="J18" s="1136">
        <v>45965.0</v>
      </c>
      <c r="K18" s="209">
        <v>0.5763888888888888</v>
      </c>
      <c r="L18" s="178"/>
      <c r="M18" s="192">
        <v>118503.0</v>
      </c>
      <c r="N18" s="192">
        <v>118657.0</v>
      </c>
      <c r="O18" s="217">
        <f t="shared" si="1"/>
        <v>154</v>
      </c>
      <c r="P18" s="187" t="s">
        <v>19</v>
      </c>
      <c r="Q18" s="416" t="s">
        <v>529</v>
      </c>
      <c r="R18" s="192" t="s">
        <v>3549</v>
      </c>
      <c r="S18" s="193"/>
      <c r="T18" s="588" t="s">
        <v>22</v>
      </c>
      <c r="W18" s="706">
        <f>COUNTIFS(Q:Q,"LUCAS",P:P,"AGENDADO") + COUNTIFS(Q:Q,"LUCAS",P:P,"NA ORIGEM") + COUNTIFS(Q:Q,"LUCAS",P:P,"EM VIAGEM") + COUNTIFS(Q:Q,"LUCAS",P:P,"FALTA DOC")</f>
        <v>0</v>
      </c>
      <c r="X18" s="637" t="s">
        <v>529</v>
      </c>
    </row>
    <row r="19">
      <c r="A19" s="236">
        <v>1735.0</v>
      </c>
      <c r="B19" s="1136">
        <v>45965.0</v>
      </c>
      <c r="C19" s="455">
        <v>0.375</v>
      </c>
      <c r="D19" s="455">
        <v>0.34791666666666665</v>
      </c>
      <c r="E19" s="456" t="s">
        <v>24</v>
      </c>
      <c r="F19" s="203" t="s">
        <v>159</v>
      </c>
      <c r="G19" s="203" t="s">
        <v>251</v>
      </c>
      <c r="H19" s="621" t="s">
        <v>779</v>
      </c>
      <c r="I19" s="481" t="s">
        <v>85</v>
      </c>
      <c r="J19" s="1136">
        <v>45965.0</v>
      </c>
      <c r="K19" s="260">
        <v>0.49236111111111114</v>
      </c>
      <c r="L19" s="186"/>
      <c r="M19" s="203">
        <v>234178.0</v>
      </c>
      <c r="N19" s="203">
        <v>234322.0</v>
      </c>
      <c r="O19" s="217">
        <f t="shared" si="1"/>
        <v>144</v>
      </c>
      <c r="P19" s="475" t="s">
        <v>19</v>
      </c>
      <c r="Q19" s="408" t="s">
        <v>529</v>
      </c>
      <c r="R19" s="203" t="s">
        <v>3170</v>
      </c>
      <c r="S19" s="212"/>
      <c r="T19" s="588" t="s">
        <v>22</v>
      </c>
      <c r="W19" s="706">
        <f>COUNTIFS(Q:Q,"DANIEL",P:P,"AGENDADO") + COUNTIFS(Q:Q,"DANIEL",P:P,"NA ORIGEM") + COUNTIFS(Q:Q,"DANIEL",P:P,"EM VIAGEM") + COUNTIFS(Q:Q,"DANIEL",P:P,"FALTA DOC")</f>
        <v>0</v>
      </c>
      <c r="X19" s="637" t="s">
        <v>70</v>
      </c>
    </row>
    <row r="20">
      <c r="A20" s="236">
        <v>1736.0</v>
      </c>
      <c r="B20" s="1136">
        <v>45965.0</v>
      </c>
      <c r="C20" s="455">
        <v>0.20833333333333334</v>
      </c>
      <c r="D20" s="455">
        <v>0.20069444444444445</v>
      </c>
      <c r="E20" s="456" t="s">
        <v>24</v>
      </c>
      <c r="F20" s="192" t="s">
        <v>3550</v>
      </c>
      <c r="G20" s="192" t="s">
        <v>1062</v>
      </c>
      <c r="H20" s="479" t="s">
        <v>3551</v>
      </c>
      <c r="I20" s="475" t="s">
        <v>3017</v>
      </c>
      <c r="J20" s="1136">
        <v>45965.0</v>
      </c>
      <c r="K20" s="209">
        <v>0.3736111111111111</v>
      </c>
      <c r="L20" s="178"/>
      <c r="M20" s="192">
        <v>42348.0</v>
      </c>
      <c r="N20" s="192">
        <v>42458.0</v>
      </c>
      <c r="O20" s="217">
        <f t="shared" si="1"/>
        <v>110</v>
      </c>
      <c r="P20" s="475" t="s">
        <v>19</v>
      </c>
      <c r="Q20" s="416" t="s">
        <v>529</v>
      </c>
      <c r="R20" s="192" t="s">
        <v>3552</v>
      </c>
      <c r="S20" s="193"/>
      <c r="T20" s="588" t="s">
        <v>22</v>
      </c>
      <c r="W20" s="706">
        <f>COUNTIFS(Q:Q,"BEATIZ",P:P,"AGENDADO") + COUNTIFS(Q:Q,"BEATIZ",P:P,"NA ORIGEM") + COUNTIFS(Q:Q,"BEATIZ",P:P,"EM VIAGEM") + COUNTIFS(Q:Q,"BEATIZ",P:P,"FALTA DOC")</f>
        <v>0</v>
      </c>
      <c r="X20" s="637" t="s">
        <v>50</v>
      </c>
    </row>
    <row r="21">
      <c r="A21" s="236">
        <v>1737.0</v>
      </c>
      <c r="B21" s="1136">
        <v>45965.0</v>
      </c>
      <c r="C21" s="455">
        <v>0.4166666666666667</v>
      </c>
      <c r="D21" s="455">
        <v>0.3861111111111111</v>
      </c>
      <c r="E21" s="456" t="s">
        <v>24</v>
      </c>
      <c r="F21" s="203" t="s">
        <v>482</v>
      </c>
      <c r="G21" s="203" t="s">
        <v>565</v>
      </c>
      <c r="H21" s="621" t="s">
        <v>1860</v>
      </c>
      <c r="I21" s="481" t="s">
        <v>101</v>
      </c>
      <c r="J21" s="1136">
        <v>45965.0</v>
      </c>
      <c r="K21" s="260">
        <v>0.5090277777777777</v>
      </c>
      <c r="L21" s="186"/>
      <c r="M21" s="203">
        <v>123720.0</v>
      </c>
      <c r="N21" s="203">
        <v>123742.0</v>
      </c>
      <c r="O21" s="217">
        <f t="shared" si="1"/>
        <v>22</v>
      </c>
      <c r="P21" s="475" t="s">
        <v>19</v>
      </c>
      <c r="Q21" s="408" t="s">
        <v>529</v>
      </c>
      <c r="R21" s="203" t="s">
        <v>2643</v>
      </c>
      <c r="S21" s="212"/>
      <c r="T21" s="588" t="s">
        <v>22</v>
      </c>
    </row>
    <row r="22">
      <c r="A22" s="236">
        <v>1738.0</v>
      </c>
      <c r="B22" s="1136">
        <v>45965.0</v>
      </c>
      <c r="C22" s="455">
        <v>0.5833333333333334</v>
      </c>
      <c r="D22" s="455">
        <v>0.5986111111111111</v>
      </c>
      <c r="E22" s="456" t="s">
        <v>24</v>
      </c>
      <c r="F22" s="192" t="s">
        <v>762</v>
      </c>
      <c r="G22" s="192" t="s">
        <v>441</v>
      </c>
      <c r="H22" s="479" t="s">
        <v>3553</v>
      </c>
      <c r="I22" s="475" t="s">
        <v>1975</v>
      </c>
      <c r="J22" s="1136">
        <v>45965.0</v>
      </c>
      <c r="K22" s="209">
        <v>0.6930555555555555</v>
      </c>
      <c r="L22" s="178"/>
      <c r="M22" s="192">
        <v>159242.0</v>
      </c>
      <c r="N22" s="192">
        <v>159248.0</v>
      </c>
      <c r="O22" s="217">
        <f t="shared" si="1"/>
        <v>6</v>
      </c>
      <c r="P22" s="475" t="s">
        <v>19</v>
      </c>
      <c r="Q22" s="416" t="s">
        <v>529</v>
      </c>
      <c r="R22" s="192" t="s">
        <v>2906</v>
      </c>
      <c r="S22" s="193"/>
      <c r="T22" s="588" t="s">
        <v>22</v>
      </c>
    </row>
    <row r="23">
      <c r="A23" s="236">
        <v>1739.0</v>
      </c>
      <c r="B23" s="1136">
        <v>45965.0</v>
      </c>
      <c r="C23" s="219"/>
      <c r="D23" s="455">
        <v>0.42916666666666664</v>
      </c>
      <c r="E23" s="456" t="s">
        <v>103</v>
      </c>
      <c r="F23" s="203" t="s">
        <v>3554</v>
      </c>
      <c r="G23" s="203" t="s">
        <v>3275</v>
      </c>
      <c r="H23" s="621" t="s">
        <v>3555</v>
      </c>
      <c r="I23" s="481" t="s">
        <v>3556</v>
      </c>
      <c r="J23" s="1136">
        <v>45965.0</v>
      </c>
      <c r="K23" s="260">
        <v>0.5576388888888889</v>
      </c>
      <c r="L23" s="186"/>
      <c r="M23" s="203">
        <v>116189.0</v>
      </c>
      <c r="N23" s="203">
        <v>116273.0</v>
      </c>
      <c r="O23" s="217">
        <f t="shared" si="1"/>
        <v>84</v>
      </c>
      <c r="P23" s="475" t="s">
        <v>19</v>
      </c>
      <c r="Q23" s="408" t="s">
        <v>529</v>
      </c>
      <c r="R23" s="203" t="s">
        <v>3557</v>
      </c>
      <c r="S23" s="212"/>
      <c r="T23" s="588" t="s">
        <v>22</v>
      </c>
    </row>
    <row r="24">
      <c r="A24" s="236">
        <v>1740.0</v>
      </c>
      <c r="B24" s="1136">
        <v>45965.0</v>
      </c>
      <c r="C24" s="455"/>
      <c r="D24" s="455">
        <v>0.4652777777777778</v>
      </c>
      <c r="E24" s="456" t="s">
        <v>24</v>
      </c>
      <c r="F24" s="192" t="s">
        <v>297</v>
      </c>
      <c r="G24" s="192" t="s">
        <v>280</v>
      </c>
      <c r="H24" s="479" t="s">
        <v>2333</v>
      </c>
      <c r="I24" s="475" t="s">
        <v>188</v>
      </c>
      <c r="J24" s="1136">
        <v>45965.0</v>
      </c>
      <c r="K24" s="209">
        <v>0.4951388888888889</v>
      </c>
      <c r="L24" s="178"/>
      <c r="M24" s="192">
        <v>181644.0</v>
      </c>
      <c r="N24" s="192">
        <v>181666.0</v>
      </c>
      <c r="O24" s="217">
        <f t="shared" si="1"/>
        <v>22</v>
      </c>
      <c r="P24" s="475" t="s">
        <v>19</v>
      </c>
      <c r="Q24" s="416" t="s">
        <v>529</v>
      </c>
      <c r="R24" s="192" t="s">
        <v>3558</v>
      </c>
      <c r="S24" s="193"/>
      <c r="T24" s="588" t="s">
        <v>22</v>
      </c>
    </row>
    <row r="25">
      <c r="A25" s="236">
        <v>1741.0</v>
      </c>
      <c r="B25" s="1136">
        <v>45965.0</v>
      </c>
      <c r="C25" s="455">
        <v>0.5833333333333334</v>
      </c>
      <c r="D25" s="455">
        <v>0.5875</v>
      </c>
      <c r="E25" s="456" t="s">
        <v>24</v>
      </c>
      <c r="F25" s="203" t="s">
        <v>279</v>
      </c>
      <c r="G25" s="203" t="s">
        <v>280</v>
      </c>
      <c r="H25" s="621" t="s">
        <v>2333</v>
      </c>
      <c r="I25" s="481" t="s">
        <v>188</v>
      </c>
      <c r="J25" s="1136">
        <v>45965.0</v>
      </c>
      <c r="K25" s="260">
        <v>0.6402777777777777</v>
      </c>
      <c r="L25" s="186"/>
      <c r="M25" s="203">
        <v>181670.0</v>
      </c>
      <c r="N25" s="203">
        <v>181689.0</v>
      </c>
      <c r="O25" s="217">
        <f t="shared" si="1"/>
        <v>19</v>
      </c>
      <c r="P25" s="475" t="s">
        <v>19</v>
      </c>
      <c r="Q25" s="408" t="s">
        <v>529</v>
      </c>
      <c r="R25" s="203" t="s">
        <v>3558</v>
      </c>
      <c r="S25" s="212"/>
      <c r="T25" s="588" t="s">
        <v>22</v>
      </c>
    </row>
    <row r="26">
      <c r="A26" s="236">
        <v>1742.0</v>
      </c>
      <c r="B26" s="1136">
        <v>45965.0</v>
      </c>
      <c r="C26" s="219"/>
      <c r="D26" s="455">
        <v>0.4798611111111111</v>
      </c>
      <c r="E26" s="456" t="s">
        <v>48</v>
      </c>
      <c r="F26" s="192" t="s">
        <v>2035</v>
      </c>
      <c r="G26" s="192" t="s">
        <v>3225</v>
      </c>
      <c r="H26" s="479" t="s">
        <v>3392</v>
      </c>
      <c r="I26" s="475" t="s">
        <v>3559</v>
      </c>
      <c r="J26" s="1136">
        <v>45965.0</v>
      </c>
      <c r="K26" s="209">
        <v>0.5645833333333333</v>
      </c>
      <c r="L26" s="178"/>
      <c r="M26" s="192">
        <v>87690.0</v>
      </c>
      <c r="N26" s="456">
        <v>87693.0</v>
      </c>
      <c r="O26" s="217">
        <f t="shared" si="1"/>
        <v>3</v>
      </c>
      <c r="P26" s="475" t="s">
        <v>19</v>
      </c>
      <c r="Q26" s="697" t="s">
        <v>529</v>
      </c>
      <c r="R26" s="456" t="s">
        <v>3560</v>
      </c>
      <c r="S26" s="219"/>
      <c r="T26" s="588" t="s">
        <v>22</v>
      </c>
    </row>
    <row r="27">
      <c r="A27" s="236">
        <v>1753.0</v>
      </c>
      <c r="B27" s="1136">
        <v>45965.0</v>
      </c>
      <c r="C27" s="455">
        <v>0.6666666666666666</v>
      </c>
      <c r="D27" s="455">
        <v>0.6576388888888889</v>
      </c>
      <c r="E27" s="456" t="s">
        <v>24</v>
      </c>
      <c r="F27" s="203" t="s">
        <v>3561</v>
      </c>
      <c r="G27" s="203" t="s">
        <v>668</v>
      </c>
      <c r="H27" s="726" t="s">
        <v>1096</v>
      </c>
      <c r="I27" s="481" t="s">
        <v>1109</v>
      </c>
      <c r="J27" s="1136">
        <v>45965.0</v>
      </c>
      <c r="K27" s="260">
        <v>0.7527777777777778</v>
      </c>
      <c r="L27" s="186"/>
      <c r="M27" s="203">
        <v>218677.0</v>
      </c>
      <c r="N27" s="456">
        <v>218727.0</v>
      </c>
      <c r="O27" s="217">
        <f t="shared" si="1"/>
        <v>50</v>
      </c>
      <c r="P27" s="475" t="s">
        <v>19</v>
      </c>
      <c r="Q27" s="697" t="s">
        <v>529</v>
      </c>
      <c r="R27" s="456" t="s">
        <v>2920</v>
      </c>
      <c r="S27" s="219"/>
      <c r="T27" s="588" t="s">
        <v>22</v>
      </c>
    </row>
    <row r="28">
      <c r="A28" s="236">
        <v>1754.0</v>
      </c>
      <c r="B28" s="1136">
        <v>45965.0</v>
      </c>
      <c r="C28" s="219"/>
      <c r="D28" s="219"/>
      <c r="E28" s="456" t="s">
        <v>2827</v>
      </c>
      <c r="F28" s="192" t="s">
        <v>3562</v>
      </c>
      <c r="G28" s="192" t="s">
        <v>280</v>
      </c>
      <c r="H28" s="479" t="s">
        <v>3563</v>
      </c>
      <c r="I28" s="475" t="s">
        <v>3564</v>
      </c>
      <c r="J28" s="1136">
        <v>45965.0</v>
      </c>
      <c r="K28" s="209">
        <v>0.8201388888888889</v>
      </c>
      <c r="L28" s="178"/>
      <c r="M28" s="192">
        <v>181743.0</v>
      </c>
      <c r="N28" s="456">
        <v>181801.0</v>
      </c>
      <c r="O28" s="217">
        <f t="shared" si="1"/>
        <v>58</v>
      </c>
      <c r="P28" s="475" t="s">
        <v>19</v>
      </c>
      <c r="Q28" s="697" t="s">
        <v>529</v>
      </c>
      <c r="R28" s="649" t="s">
        <v>3558</v>
      </c>
      <c r="S28" s="219"/>
      <c r="T28" s="588" t="s">
        <v>22</v>
      </c>
    </row>
    <row r="29">
      <c r="A29" s="236">
        <v>1757.0</v>
      </c>
      <c r="B29" s="1136">
        <v>45965.0</v>
      </c>
      <c r="C29" s="219"/>
      <c r="E29" s="456" t="s">
        <v>362</v>
      </c>
      <c r="F29" s="203" t="s">
        <v>3565</v>
      </c>
      <c r="G29" s="203" t="s">
        <v>18</v>
      </c>
      <c r="H29" s="621" t="s">
        <v>3566</v>
      </c>
      <c r="I29" s="481" t="s">
        <v>3567</v>
      </c>
      <c r="J29" s="1136">
        <v>45965.0</v>
      </c>
      <c r="K29" s="260">
        <v>0.9958333333333333</v>
      </c>
      <c r="L29" s="186"/>
      <c r="M29" s="203">
        <v>150369.0</v>
      </c>
      <c r="N29" s="219"/>
      <c r="O29" s="217">
        <f t="shared" si="1"/>
        <v>-150369</v>
      </c>
      <c r="P29" s="475" t="s">
        <v>19</v>
      </c>
      <c r="Q29" s="219"/>
      <c r="R29" s="219"/>
      <c r="S29" s="219"/>
      <c r="T29" s="588" t="s">
        <v>22</v>
      </c>
    </row>
    <row r="30">
      <c r="A30" s="965"/>
      <c r="B30" s="1136">
        <v>45965.0</v>
      </c>
      <c r="C30" s="219"/>
      <c r="D30" s="219"/>
      <c r="E30" s="219"/>
      <c r="F30" s="262"/>
      <c r="G30" s="262"/>
      <c r="H30" s="696"/>
      <c r="I30" s="217"/>
      <c r="J30" s="1136">
        <v>45965.0</v>
      </c>
      <c r="K30" s="262"/>
      <c r="L30" s="178"/>
      <c r="M30" s="262"/>
      <c r="N30" s="219"/>
      <c r="O30" s="217">
        <f t="shared" si="1"/>
        <v>0</v>
      </c>
      <c r="P30" s="475" t="s">
        <v>386</v>
      </c>
      <c r="Q30" s="219"/>
      <c r="R30" s="219"/>
      <c r="S30" s="219"/>
    </row>
    <row r="31">
      <c r="A31" s="965"/>
      <c r="B31" s="1136">
        <v>45965.0</v>
      </c>
      <c r="C31" s="219"/>
      <c r="D31" s="219"/>
      <c r="E31" s="219"/>
      <c r="F31" s="264"/>
      <c r="G31" s="264"/>
      <c r="H31" s="686"/>
      <c r="I31" s="221"/>
      <c r="J31" s="1136">
        <v>45965.0</v>
      </c>
      <c r="K31" s="264"/>
      <c r="L31" s="186"/>
      <c r="M31" s="264"/>
      <c r="N31" s="219"/>
      <c r="O31" s="217">
        <f t="shared" si="1"/>
        <v>0</v>
      </c>
      <c r="P31" s="475" t="s">
        <v>386</v>
      </c>
      <c r="Q31" s="219"/>
      <c r="R31" s="219"/>
      <c r="S31" s="219"/>
    </row>
    <row r="32">
      <c r="A32" s="965"/>
      <c r="B32" s="1136">
        <v>45965.0</v>
      </c>
      <c r="C32" s="219"/>
      <c r="D32" s="219"/>
      <c r="E32" s="219"/>
      <c r="F32" s="262"/>
      <c r="G32" s="262"/>
      <c r="H32" s="696"/>
      <c r="I32" s="217"/>
      <c r="J32" s="1136">
        <v>45965.0</v>
      </c>
      <c r="K32" s="262"/>
      <c r="L32" s="178"/>
      <c r="M32" s="262"/>
      <c r="N32" s="219"/>
      <c r="O32" s="217">
        <f t="shared" si="1"/>
        <v>0</v>
      </c>
      <c r="P32" s="475" t="s">
        <v>386</v>
      </c>
      <c r="Q32" s="219"/>
      <c r="R32" s="219"/>
      <c r="S32" s="219"/>
    </row>
    <row r="33">
      <c r="A33" s="965"/>
      <c r="B33" s="1136">
        <v>45965.0</v>
      </c>
      <c r="C33" s="219"/>
      <c r="D33" s="219"/>
      <c r="E33" s="219"/>
      <c r="F33" s="264"/>
      <c r="G33" s="264"/>
      <c r="H33" s="686"/>
      <c r="I33" s="221"/>
      <c r="J33" s="1136">
        <v>45965.0</v>
      </c>
      <c r="K33" s="264"/>
      <c r="L33" s="186"/>
      <c r="M33" s="264"/>
      <c r="N33" s="219"/>
      <c r="O33" s="217">
        <f t="shared" si="1"/>
        <v>0</v>
      </c>
      <c r="P33" s="475" t="s">
        <v>386</v>
      </c>
      <c r="Q33" s="219"/>
      <c r="R33" s="219"/>
      <c r="S33" s="219"/>
    </row>
    <row r="34">
      <c r="A34" s="965"/>
      <c r="B34" s="1136">
        <v>45965.0</v>
      </c>
      <c r="C34" s="219"/>
      <c r="D34" s="219"/>
      <c r="E34" s="219"/>
      <c r="F34" s="262"/>
      <c r="G34" s="262"/>
      <c r="H34" s="696"/>
      <c r="I34" s="217"/>
      <c r="J34" s="1136">
        <v>45965.0</v>
      </c>
      <c r="K34" s="262"/>
      <c r="L34" s="178"/>
      <c r="M34" s="262"/>
      <c r="N34" s="219"/>
      <c r="O34" s="217">
        <f t="shared" si="1"/>
        <v>0</v>
      </c>
      <c r="P34" s="475" t="s">
        <v>386</v>
      </c>
      <c r="Q34" s="219"/>
      <c r="R34" s="219"/>
      <c r="S34" s="219"/>
    </row>
    <row r="35">
      <c r="A35" s="1167"/>
      <c r="B35" s="299"/>
      <c r="C35" s="299"/>
      <c r="D35" s="299"/>
      <c r="E35" s="299"/>
      <c r="F35" s="299"/>
      <c r="G35" s="299"/>
      <c r="H35" s="299"/>
      <c r="I35" s="299"/>
      <c r="J35" s="299"/>
      <c r="K35" s="299"/>
      <c r="M35" s="299"/>
      <c r="N35" s="299"/>
      <c r="O35" s="299"/>
      <c r="P35" s="299"/>
      <c r="Q35" s="299"/>
      <c r="R35" s="299"/>
      <c r="S35" s="299"/>
    </row>
    <row r="36">
      <c r="A36" s="1167"/>
      <c r="B36" s="299"/>
      <c r="C36" s="299"/>
      <c r="D36" s="299"/>
      <c r="E36" s="299"/>
      <c r="F36" s="299"/>
      <c r="G36" s="299"/>
      <c r="H36" s="299"/>
      <c r="I36" s="299"/>
      <c r="J36" s="299"/>
      <c r="K36" s="299"/>
      <c r="M36" s="299"/>
      <c r="N36" s="299"/>
      <c r="O36" s="299"/>
      <c r="P36" s="299"/>
      <c r="Q36" s="299"/>
      <c r="R36" s="299"/>
      <c r="S36" s="299"/>
    </row>
    <row r="37">
      <c r="A37" s="1167"/>
      <c r="B37" s="299"/>
      <c r="C37" s="299"/>
      <c r="D37" s="299"/>
      <c r="E37" s="299"/>
      <c r="F37" s="299"/>
      <c r="G37" s="299"/>
      <c r="H37" s="299"/>
      <c r="I37" s="299"/>
      <c r="J37" s="299"/>
      <c r="K37" s="299"/>
      <c r="M37" s="299"/>
      <c r="N37" s="299"/>
      <c r="O37" s="299"/>
      <c r="P37" s="299"/>
      <c r="Q37" s="299"/>
      <c r="R37" s="299"/>
      <c r="S37" s="299"/>
    </row>
    <row r="38">
      <c r="A38" s="1167"/>
      <c r="B38" s="299"/>
      <c r="C38" s="299"/>
      <c r="D38" s="299"/>
      <c r="E38" s="299"/>
      <c r="F38" s="299"/>
      <c r="G38" s="299"/>
      <c r="H38" s="299"/>
      <c r="I38" s="299"/>
      <c r="J38" s="299"/>
      <c r="K38" s="299"/>
      <c r="M38" s="299"/>
      <c r="N38" s="299"/>
      <c r="O38" s="299"/>
      <c r="P38" s="299"/>
      <c r="Q38" s="299"/>
      <c r="R38" s="299"/>
      <c r="S38" s="299"/>
    </row>
    <row r="39">
      <c r="A39" s="1167"/>
      <c r="B39" s="299"/>
      <c r="C39" s="299"/>
      <c r="D39" s="299"/>
      <c r="E39" s="299"/>
      <c r="F39" s="299"/>
      <c r="G39" s="299"/>
      <c r="H39" s="299"/>
      <c r="I39" s="299"/>
      <c r="J39" s="299"/>
      <c r="K39" s="299"/>
      <c r="M39" s="299"/>
      <c r="N39" s="299"/>
      <c r="O39" s="299"/>
      <c r="P39" s="299"/>
      <c r="Q39" s="299"/>
      <c r="R39" s="299"/>
      <c r="S39" s="299"/>
    </row>
    <row r="40">
      <c r="A40" s="1167"/>
      <c r="B40" s="299"/>
      <c r="C40" s="299"/>
      <c r="D40" s="299"/>
      <c r="E40" s="299"/>
      <c r="F40" s="299"/>
      <c r="G40" s="299"/>
      <c r="H40" s="299"/>
      <c r="I40" s="299"/>
      <c r="J40" s="299"/>
      <c r="K40" s="299"/>
      <c r="M40" s="299"/>
      <c r="N40" s="299"/>
      <c r="O40" s="299"/>
      <c r="P40" s="299"/>
      <c r="Q40" s="299"/>
      <c r="R40" s="299"/>
      <c r="S40" s="299"/>
    </row>
    <row r="41">
      <c r="A41" s="1167"/>
      <c r="B41" s="299"/>
      <c r="C41" s="299"/>
      <c r="D41" s="299"/>
      <c r="E41" s="299"/>
      <c r="F41" s="299"/>
      <c r="G41" s="299"/>
      <c r="H41" s="299"/>
      <c r="I41" s="299"/>
      <c r="J41" s="299"/>
      <c r="K41" s="299"/>
      <c r="M41" s="299"/>
      <c r="N41" s="299"/>
      <c r="O41" s="299"/>
      <c r="P41" s="299"/>
      <c r="Q41" s="299"/>
      <c r="R41" s="299"/>
      <c r="S41" s="299"/>
    </row>
    <row r="42">
      <c r="A42" s="1167"/>
      <c r="B42" s="299"/>
      <c r="C42" s="299"/>
      <c r="D42" s="299"/>
      <c r="E42" s="299"/>
      <c r="F42" s="299"/>
      <c r="G42" s="299"/>
      <c r="H42" s="299"/>
      <c r="I42" s="299"/>
      <c r="J42" s="299"/>
      <c r="K42" s="299"/>
      <c r="M42" s="299"/>
      <c r="N42" s="299"/>
      <c r="O42" s="299"/>
      <c r="P42" s="299"/>
      <c r="Q42" s="299"/>
      <c r="R42" s="299"/>
      <c r="S42" s="299"/>
    </row>
    <row r="43">
      <c r="A43" s="1167"/>
      <c r="B43" s="299"/>
      <c r="C43" s="299"/>
      <c r="D43" s="299"/>
      <c r="E43" s="299"/>
      <c r="F43" s="299"/>
      <c r="G43" s="299"/>
      <c r="H43" s="299"/>
      <c r="I43" s="299"/>
      <c r="J43" s="299"/>
      <c r="K43" s="299"/>
      <c r="M43" s="299"/>
      <c r="N43" s="299"/>
      <c r="O43" s="299"/>
      <c r="P43" s="299"/>
      <c r="Q43" s="299"/>
      <c r="R43" s="299"/>
      <c r="S43" s="299"/>
    </row>
    <row r="44">
      <c r="A44" s="1167"/>
      <c r="B44" s="299"/>
      <c r="C44" s="299"/>
      <c r="D44" s="299"/>
      <c r="E44" s="299"/>
      <c r="F44" s="299"/>
      <c r="G44" s="299"/>
      <c r="H44" s="299"/>
      <c r="I44" s="299"/>
      <c r="J44" s="299"/>
      <c r="K44" s="299"/>
      <c r="M44" s="299"/>
      <c r="N44" s="299"/>
      <c r="O44" s="299"/>
      <c r="P44" s="299"/>
      <c r="Q44" s="299"/>
      <c r="R44" s="299"/>
      <c r="S44" s="299"/>
    </row>
    <row r="45">
      <c r="A45" s="1167"/>
      <c r="B45" s="299"/>
      <c r="C45" s="299"/>
      <c r="D45" s="299"/>
      <c r="E45" s="299"/>
      <c r="F45" s="299"/>
      <c r="G45" s="299"/>
      <c r="H45" s="299"/>
      <c r="I45" s="299"/>
      <c r="J45" s="299"/>
      <c r="K45" s="299"/>
      <c r="M45" s="299"/>
      <c r="N45" s="299"/>
      <c r="O45" s="299"/>
      <c r="P45" s="299"/>
      <c r="Q45" s="299"/>
      <c r="R45" s="299"/>
      <c r="S45" s="299"/>
    </row>
    <row r="46">
      <c r="A46" s="299"/>
      <c r="B46" s="299"/>
      <c r="C46" s="299"/>
      <c r="D46" s="299"/>
      <c r="E46" s="299"/>
      <c r="F46" s="299"/>
      <c r="G46" s="299"/>
      <c r="H46" s="299"/>
      <c r="I46" s="299"/>
      <c r="J46" s="299"/>
      <c r="K46" s="299"/>
    </row>
    <row r="47">
      <c r="A47" s="299"/>
      <c r="B47" s="299"/>
      <c r="C47" s="299"/>
      <c r="D47" s="299"/>
      <c r="E47" s="299"/>
      <c r="F47" s="299"/>
      <c r="G47" s="299"/>
      <c r="H47" s="299"/>
      <c r="I47" s="299"/>
      <c r="J47" s="299"/>
      <c r="K47" s="299"/>
    </row>
    <row r="48">
      <c r="A48" s="299"/>
      <c r="B48" s="299"/>
      <c r="C48" s="299"/>
      <c r="D48" s="299"/>
      <c r="E48" s="299"/>
      <c r="F48" s="299"/>
      <c r="G48" s="299"/>
      <c r="H48" s="299"/>
      <c r="I48" s="299"/>
      <c r="J48" s="299"/>
      <c r="K48" s="299"/>
    </row>
    <row r="49">
      <c r="A49" s="299"/>
      <c r="B49" s="299"/>
      <c r="C49" s="299"/>
      <c r="D49" s="299"/>
      <c r="E49" s="299"/>
      <c r="F49" s="299"/>
      <c r="G49" s="299"/>
      <c r="H49" s="299"/>
      <c r="I49" s="299"/>
      <c r="J49" s="299"/>
      <c r="K49" s="299"/>
    </row>
    <row r="50">
      <c r="A50" s="299"/>
      <c r="B50" s="299"/>
      <c r="C50" s="299"/>
      <c r="D50" s="299"/>
      <c r="E50" s="299"/>
      <c r="F50" s="299"/>
      <c r="G50" s="299"/>
      <c r="H50" s="299"/>
      <c r="I50" s="299"/>
      <c r="J50" s="299"/>
      <c r="K50" s="299"/>
    </row>
    <row r="51">
      <c r="A51" s="299"/>
      <c r="B51" s="299"/>
      <c r="C51" s="299"/>
      <c r="D51" s="299"/>
      <c r="E51" s="299"/>
      <c r="F51" s="299"/>
      <c r="G51" s="299"/>
      <c r="H51" s="299"/>
      <c r="I51" s="299"/>
      <c r="J51" s="299"/>
      <c r="K51" s="299"/>
    </row>
    <row r="52">
      <c r="A52" s="299"/>
      <c r="B52" s="299"/>
      <c r="C52" s="299"/>
      <c r="D52" s="299"/>
      <c r="E52" s="299"/>
      <c r="F52" s="299"/>
      <c r="G52" s="299"/>
      <c r="H52" s="299"/>
      <c r="I52" s="299"/>
      <c r="J52" s="299"/>
      <c r="K52" s="299"/>
    </row>
    <row r="53">
      <c r="A53" s="299"/>
      <c r="B53" s="299"/>
      <c r="C53" s="299"/>
      <c r="D53" s="299"/>
      <c r="E53" s="299"/>
      <c r="F53" s="299"/>
      <c r="G53" s="299"/>
      <c r="H53" s="299"/>
      <c r="I53" s="299"/>
      <c r="J53" s="299"/>
      <c r="K53" s="299"/>
    </row>
    <row r="54">
      <c r="A54" s="299"/>
      <c r="B54" s="299"/>
      <c r="C54" s="299"/>
      <c r="D54" s="299"/>
      <c r="E54" s="299"/>
      <c r="F54" s="299"/>
      <c r="G54" s="299"/>
      <c r="H54" s="299"/>
      <c r="I54" s="299"/>
      <c r="J54" s="299"/>
      <c r="K54" s="299"/>
    </row>
    <row r="55">
      <c r="A55" s="299"/>
      <c r="B55" s="299"/>
      <c r="C55" s="299"/>
      <c r="D55" s="299"/>
      <c r="E55" s="299"/>
      <c r="F55" s="299"/>
      <c r="G55" s="299"/>
      <c r="H55" s="299"/>
      <c r="I55" s="299"/>
      <c r="J55" s="299"/>
      <c r="K55" s="299"/>
    </row>
    <row r="56">
      <c r="A56" s="299"/>
      <c r="B56" s="299"/>
      <c r="C56" s="299"/>
      <c r="D56" s="299"/>
      <c r="E56" s="299"/>
      <c r="F56" s="299"/>
      <c r="G56" s="299"/>
      <c r="H56" s="299"/>
      <c r="I56" s="299"/>
      <c r="J56" s="299"/>
      <c r="K56" s="299"/>
    </row>
    <row r="57">
      <c r="A57" s="299"/>
      <c r="B57" s="299"/>
      <c r="C57" s="299"/>
      <c r="D57" s="299"/>
      <c r="E57" s="299"/>
      <c r="F57" s="299"/>
      <c r="G57" s="299"/>
      <c r="H57" s="299"/>
      <c r="I57" s="299"/>
      <c r="J57" s="299"/>
      <c r="K57" s="299"/>
    </row>
    <row r="58">
      <c r="A58" s="299"/>
      <c r="B58" s="299"/>
      <c r="C58" s="299"/>
      <c r="D58" s="299"/>
      <c r="E58" s="299"/>
      <c r="F58" s="299"/>
      <c r="G58" s="299"/>
      <c r="H58" s="299"/>
      <c r="I58" s="299"/>
      <c r="J58" s="299"/>
      <c r="K58" s="299"/>
    </row>
    <row r="59">
      <c r="A59" s="299"/>
      <c r="B59" s="299"/>
      <c r="C59" s="299"/>
      <c r="D59" s="299"/>
      <c r="E59" s="299"/>
      <c r="F59" s="299"/>
      <c r="G59" s="299"/>
      <c r="H59" s="299"/>
      <c r="I59" s="299"/>
      <c r="J59" s="299"/>
      <c r="K59" s="299"/>
    </row>
    <row r="60">
      <c r="A60" s="299"/>
      <c r="B60" s="299"/>
      <c r="C60" s="299"/>
      <c r="D60" s="299"/>
      <c r="E60" s="299"/>
      <c r="F60" s="299"/>
      <c r="G60" s="299"/>
      <c r="H60" s="299"/>
      <c r="I60" s="299"/>
      <c r="J60" s="299"/>
      <c r="K60" s="299"/>
    </row>
    <row r="61">
      <c r="A61" s="299"/>
      <c r="B61" s="299"/>
      <c r="C61" s="299"/>
      <c r="D61" s="299"/>
      <c r="E61" s="299"/>
      <c r="F61" s="299"/>
      <c r="G61" s="299"/>
      <c r="H61" s="299"/>
      <c r="I61" s="299"/>
      <c r="J61" s="299"/>
      <c r="K61" s="299"/>
    </row>
    <row r="62">
      <c r="A62" s="299"/>
      <c r="B62" s="299"/>
      <c r="C62" s="299"/>
      <c r="D62" s="299"/>
      <c r="E62" s="299"/>
      <c r="F62" s="299"/>
      <c r="G62" s="299"/>
      <c r="H62" s="299"/>
      <c r="I62" s="299"/>
      <c r="J62" s="299"/>
      <c r="K62" s="299"/>
    </row>
    <row r="63">
      <c r="A63" s="299"/>
      <c r="B63" s="299"/>
      <c r="C63" s="299"/>
      <c r="D63" s="299"/>
      <c r="E63" s="299"/>
      <c r="F63" s="299"/>
      <c r="G63" s="299"/>
      <c r="H63" s="299"/>
      <c r="I63" s="299"/>
      <c r="J63" s="299"/>
      <c r="K63" s="299"/>
    </row>
    <row r="64">
      <c r="A64" s="299"/>
      <c r="B64" s="299"/>
      <c r="C64" s="299"/>
      <c r="D64" s="299"/>
      <c r="E64" s="299"/>
      <c r="F64" s="299"/>
      <c r="G64" s="299"/>
      <c r="H64" s="299"/>
      <c r="I64" s="299"/>
      <c r="J64" s="299"/>
      <c r="K64" s="299"/>
    </row>
    <row r="65">
      <c r="A65" s="299"/>
      <c r="B65" s="299"/>
      <c r="C65" s="299"/>
      <c r="D65" s="299"/>
      <c r="E65" s="299"/>
      <c r="F65" s="299"/>
      <c r="G65" s="299"/>
      <c r="H65" s="299"/>
      <c r="I65" s="299"/>
      <c r="J65" s="299"/>
      <c r="K65" s="299"/>
    </row>
    <row r="66">
      <c r="A66" s="299"/>
      <c r="B66" s="299"/>
      <c r="C66" s="299"/>
      <c r="D66" s="299"/>
      <c r="E66" s="299"/>
      <c r="F66" s="299"/>
      <c r="G66" s="299"/>
      <c r="H66" s="299"/>
      <c r="I66" s="299"/>
      <c r="J66" s="299"/>
      <c r="K66" s="299"/>
    </row>
    <row r="67">
      <c r="A67" s="299"/>
      <c r="B67" s="299"/>
      <c r="C67" s="299"/>
      <c r="D67" s="299"/>
      <c r="E67" s="299"/>
      <c r="F67" s="299"/>
      <c r="G67" s="299"/>
      <c r="H67" s="299"/>
      <c r="I67" s="299"/>
      <c r="J67" s="299"/>
      <c r="K67" s="299"/>
    </row>
    <row r="68">
      <c r="A68" s="299"/>
      <c r="B68" s="299"/>
      <c r="C68" s="299"/>
      <c r="D68" s="299"/>
      <c r="E68" s="299"/>
      <c r="F68" s="299"/>
      <c r="G68" s="299"/>
      <c r="H68" s="299"/>
      <c r="I68" s="299"/>
      <c r="J68" s="299"/>
      <c r="K68" s="299"/>
    </row>
    <row r="69">
      <c r="A69" s="299"/>
      <c r="B69" s="299"/>
      <c r="C69" s="299"/>
      <c r="D69" s="299"/>
      <c r="E69" s="299"/>
      <c r="F69" s="299"/>
      <c r="G69" s="299"/>
      <c r="H69" s="299"/>
      <c r="I69" s="299"/>
      <c r="J69" s="299"/>
      <c r="K69" s="299"/>
    </row>
    <row r="70">
      <c r="A70" s="299"/>
      <c r="B70" s="299"/>
      <c r="C70" s="299"/>
      <c r="D70" s="299"/>
      <c r="E70" s="299"/>
      <c r="F70" s="299"/>
      <c r="G70" s="299"/>
      <c r="H70" s="299"/>
      <c r="I70" s="299"/>
      <c r="J70" s="299"/>
      <c r="K70" s="299"/>
    </row>
    <row r="71">
      <c r="A71" s="299"/>
      <c r="B71" s="299"/>
      <c r="C71" s="299"/>
      <c r="D71" s="299"/>
      <c r="E71" s="299"/>
      <c r="F71" s="299"/>
      <c r="G71" s="299"/>
      <c r="H71" s="299"/>
      <c r="I71" s="299"/>
      <c r="J71" s="299"/>
      <c r="K71" s="299"/>
    </row>
    <row r="72">
      <c r="A72" s="299"/>
      <c r="B72" s="299"/>
      <c r="C72" s="299"/>
      <c r="D72" s="299"/>
      <c r="E72" s="299"/>
      <c r="F72" s="299"/>
      <c r="G72" s="299"/>
      <c r="H72" s="299"/>
      <c r="I72" s="299"/>
      <c r="J72" s="299"/>
      <c r="K72" s="299"/>
    </row>
    <row r="73">
      <c r="A73" s="299"/>
      <c r="B73" s="299"/>
      <c r="C73" s="299"/>
      <c r="D73" s="299"/>
      <c r="E73" s="299"/>
      <c r="F73" s="299"/>
      <c r="G73" s="299"/>
      <c r="H73" s="299"/>
      <c r="I73" s="299"/>
      <c r="J73" s="299"/>
      <c r="K73" s="299"/>
    </row>
    <row r="74">
      <c r="A74" s="299"/>
      <c r="B74" s="299"/>
      <c r="C74" s="299"/>
      <c r="D74" s="299"/>
      <c r="E74" s="299"/>
      <c r="F74" s="299"/>
      <c r="G74" s="299"/>
      <c r="H74" s="299"/>
      <c r="I74" s="299"/>
      <c r="J74" s="299"/>
      <c r="K74" s="299"/>
    </row>
    <row r="75">
      <c r="A75" s="299"/>
      <c r="B75" s="299"/>
      <c r="C75" s="299"/>
      <c r="D75" s="299"/>
      <c r="E75" s="299"/>
      <c r="F75" s="299"/>
      <c r="G75" s="299"/>
      <c r="H75" s="299"/>
      <c r="I75" s="299"/>
      <c r="J75" s="299"/>
      <c r="K75" s="299"/>
    </row>
    <row r="76">
      <c r="A76" s="299"/>
      <c r="B76" s="299"/>
      <c r="C76" s="299"/>
      <c r="D76" s="299"/>
      <c r="E76" s="299"/>
      <c r="F76" s="299"/>
      <c r="G76" s="299"/>
      <c r="H76" s="299"/>
      <c r="I76" s="299"/>
      <c r="J76" s="299"/>
      <c r="K76" s="299"/>
    </row>
    <row r="77">
      <c r="A77" s="299"/>
      <c r="B77" s="299"/>
      <c r="C77" s="299"/>
      <c r="D77" s="299"/>
      <c r="E77" s="299"/>
      <c r="F77" s="299"/>
      <c r="G77" s="299"/>
      <c r="H77" s="299"/>
      <c r="I77" s="299"/>
      <c r="J77" s="299"/>
      <c r="K77" s="299"/>
    </row>
    <row r="78">
      <c r="A78" s="299"/>
      <c r="B78" s="299"/>
      <c r="C78" s="299"/>
      <c r="D78" s="299"/>
      <c r="E78" s="299"/>
      <c r="F78" s="299"/>
      <c r="G78" s="299"/>
      <c r="H78" s="299"/>
      <c r="I78" s="299"/>
      <c r="J78" s="299"/>
      <c r="K78" s="299"/>
    </row>
    <row r="79">
      <c r="A79" s="299"/>
      <c r="B79" s="299"/>
      <c r="C79" s="299"/>
      <c r="D79" s="299"/>
      <c r="E79" s="299"/>
      <c r="F79" s="299"/>
      <c r="G79" s="299"/>
      <c r="H79" s="299"/>
      <c r="I79" s="299"/>
      <c r="J79" s="299"/>
      <c r="K79" s="299"/>
    </row>
    <row r="80">
      <c r="A80" s="299"/>
      <c r="B80" s="299"/>
      <c r="C80" s="299"/>
      <c r="D80" s="299"/>
      <c r="E80" s="299"/>
      <c r="F80" s="299"/>
      <c r="G80" s="299"/>
      <c r="H80" s="299"/>
      <c r="I80" s="299"/>
      <c r="J80" s="299"/>
      <c r="K80" s="299"/>
    </row>
    <row r="81">
      <c r="A81" s="299"/>
      <c r="B81" s="299"/>
      <c r="C81" s="299"/>
      <c r="D81" s="299"/>
      <c r="E81" s="299"/>
      <c r="F81" s="299"/>
      <c r="G81" s="299"/>
      <c r="H81" s="299"/>
      <c r="I81" s="299"/>
      <c r="J81" s="299"/>
      <c r="K81" s="299"/>
    </row>
    <row r="82">
      <c r="A82" s="299"/>
      <c r="B82" s="299"/>
      <c r="C82" s="299"/>
      <c r="D82" s="299"/>
      <c r="E82" s="299"/>
      <c r="F82" s="299"/>
      <c r="G82" s="299"/>
      <c r="H82" s="299"/>
      <c r="I82" s="299"/>
      <c r="J82" s="299"/>
      <c r="K82" s="299"/>
    </row>
    <row r="83">
      <c r="A83" s="299"/>
      <c r="B83" s="299"/>
      <c r="C83" s="299"/>
      <c r="D83" s="299"/>
      <c r="E83" s="299"/>
      <c r="F83" s="299"/>
      <c r="G83" s="299"/>
      <c r="H83" s="299"/>
      <c r="I83" s="299"/>
      <c r="J83" s="299"/>
      <c r="K83" s="299"/>
    </row>
    <row r="84">
      <c r="A84" s="299"/>
      <c r="B84" s="299"/>
      <c r="C84" s="299"/>
      <c r="D84" s="299"/>
      <c r="E84" s="299"/>
      <c r="F84" s="299"/>
      <c r="G84" s="299"/>
      <c r="H84" s="299"/>
      <c r="I84" s="299"/>
      <c r="J84" s="299"/>
      <c r="K84" s="299"/>
    </row>
    <row r="85">
      <c r="A85" s="299"/>
      <c r="B85" s="299"/>
      <c r="C85" s="299"/>
      <c r="D85" s="299"/>
      <c r="E85" s="299"/>
      <c r="F85" s="299"/>
      <c r="G85" s="299"/>
      <c r="H85" s="299"/>
      <c r="I85" s="299"/>
      <c r="J85" s="299"/>
      <c r="K85" s="299"/>
    </row>
    <row r="86">
      <c r="A86" s="299"/>
      <c r="B86" s="299"/>
      <c r="C86" s="299"/>
      <c r="D86" s="299"/>
      <c r="E86" s="299"/>
      <c r="F86" s="299"/>
      <c r="G86" s="299"/>
      <c r="H86" s="299"/>
      <c r="I86" s="299"/>
      <c r="J86" s="299"/>
      <c r="K86" s="299"/>
    </row>
    <row r="87">
      <c r="A87" s="299"/>
      <c r="B87" s="299"/>
      <c r="C87" s="299"/>
      <c r="D87" s="299"/>
      <c r="E87" s="299"/>
      <c r="F87" s="299"/>
      <c r="G87" s="299"/>
      <c r="H87" s="299"/>
      <c r="I87" s="299"/>
      <c r="J87" s="299"/>
      <c r="K87" s="299"/>
    </row>
    <row r="88">
      <c r="A88" s="299"/>
      <c r="B88" s="299"/>
      <c r="C88" s="299"/>
      <c r="D88" s="299"/>
      <c r="E88" s="299"/>
      <c r="F88" s="299"/>
      <c r="G88" s="299"/>
      <c r="H88" s="299"/>
      <c r="I88" s="299"/>
      <c r="J88" s="299"/>
      <c r="K88" s="299"/>
    </row>
    <row r="89">
      <c r="A89" s="299"/>
      <c r="B89" s="299"/>
      <c r="C89" s="299"/>
      <c r="D89" s="299"/>
      <c r="E89" s="299"/>
      <c r="F89" s="299"/>
      <c r="G89" s="299"/>
      <c r="H89" s="299"/>
      <c r="I89" s="299"/>
      <c r="J89" s="299"/>
      <c r="K89" s="299"/>
    </row>
    <row r="90">
      <c r="A90" s="299"/>
      <c r="B90" s="299"/>
      <c r="C90" s="299"/>
      <c r="D90" s="299"/>
      <c r="E90" s="299"/>
      <c r="F90" s="299"/>
      <c r="G90" s="299"/>
      <c r="H90" s="299"/>
      <c r="I90" s="299"/>
      <c r="J90" s="299"/>
      <c r="K90" s="299"/>
    </row>
    <row r="91">
      <c r="A91" s="299"/>
      <c r="B91" s="299"/>
      <c r="C91" s="299"/>
      <c r="D91" s="299"/>
      <c r="E91" s="299"/>
      <c r="F91" s="299"/>
      <c r="G91" s="299"/>
      <c r="H91" s="299"/>
      <c r="I91" s="299"/>
      <c r="J91" s="299"/>
      <c r="K91" s="299"/>
    </row>
    <row r="92">
      <c r="A92" s="299"/>
      <c r="B92" s="299"/>
      <c r="C92" s="299"/>
      <c r="D92" s="299"/>
      <c r="E92" s="299"/>
      <c r="F92" s="299"/>
      <c r="G92" s="299"/>
      <c r="H92" s="299"/>
      <c r="I92" s="299"/>
      <c r="J92" s="299"/>
      <c r="K92" s="299"/>
    </row>
    <row r="93">
      <c r="A93" s="299"/>
      <c r="B93" s="299"/>
      <c r="C93" s="299"/>
      <c r="D93" s="299"/>
      <c r="E93" s="299"/>
      <c r="F93" s="299"/>
      <c r="G93" s="299"/>
      <c r="H93" s="299"/>
      <c r="I93" s="299"/>
      <c r="J93" s="299"/>
      <c r="K93" s="299"/>
    </row>
    <row r="94">
      <c r="A94" s="299"/>
      <c r="B94" s="299"/>
      <c r="C94" s="299"/>
      <c r="D94" s="299"/>
      <c r="E94" s="299"/>
      <c r="F94" s="299"/>
      <c r="G94" s="299"/>
      <c r="H94" s="299"/>
      <c r="I94" s="299"/>
      <c r="J94" s="299"/>
      <c r="K94" s="299"/>
    </row>
    <row r="95">
      <c r="A95" s="299"/>
      <c r="B95" s="299"/>
      <c r="C95" s="299"/>
      <c r="D95" s="299"/>
      <c r="E95" s="299"/>
      <c r="F95" s="299"/>
      <c r="G95" s="299"/>
      <c r="H95" s="299"/>
      <c r="I95" s="299"/>
      <c r="J95" s="299"/>
      <c r="K95" s="299"/>
    </row>
    <row r="96">
      <c r="A96" s="299"/>
      <c r="B96" s="299"/>
      <c r="C96" s="299"/>
      <c r="D96" s="299"/>
      <c r="E96" s="299"/>
      <c r="F96" s="299"/>
      <c r="G96" s="299"/>
      <c r="H96" s="299"/>
      <c r="I96" s="299"/>
      <c r="J96" s="299"/>
      <c r="K96" s="299"/>
    </row>
    <row r="97">
      <c r="A97" s="299"/>
      <c r="B97" s="299"/>
      <c r="C97" s="299"/>
      <c r="D97" s="299"/>
      <c r="E97" s="299"/>
      <c r="F97" s="299"/>
      <c r="G97" s="299"/>
      <c r="H97" s="299"/>
      <c r="I97" s="299"/>
      <c r="J97" s="299"/>
      <c r="K97" s="299"/>
    </row>
    <row r="98">
      <c r="A98" s="299"/>
      <c r="B98" s="299"/>
      <c r="C98" s="299"/>
      <c r="D98" s="299"/>
      <c r="E98" s="299"/>
      <c r="F98" s="299"/>
      <c r="G98" s="299"/>
      <c r="H98" s="299"/>
      <c r="I98" s="299"/>
      <c r="J98" s="299"/>
      <c r="K98" s="299"/>
    </row>
    <row r="99">
      <c r="A99" s="299"/>
      <c r="B99" s="299"/>
      <c r="C99" s="299"/>
      <c r="D99" s="299"/>
      <c r="E99" s="299"/>
      <c r="F99" s="299"/>
      <c r="G99" s="299"/>
      <c r="H99" s="299"/>
      <c r="I99" s="299"/>
      <c r="J99" s="299"/>
      <c r="K99" s="299"/>
    </row>
    <row r="100">
      <c r="A100" s="299"/>
      <c r="B100" s="299"/>
      <c r="C100" s="299"/>
      <c r="D100" s="299"/>
      <c r="E100" s="299"/>
      <c r="F100" s="299"/>
      <c r="G100" s="299"/>
      <c r="H100" s="299"/>
      <c r="I100" s="299"/>
      <c r="J100" s="299"/>
      <c r="K100" s="299"/>
    </row>
    <row r="101">
      <c r="A101" s="299"/>
      <c r="B101" s="299"/>
      <c r="C101" s="299"/>
      <c r="D101" s="299"/>
      <c r="E101" s="299"/>
      <c r="F101" s="299"/>
      <c r="G101" s="299"/>
      <c r="H101" s="299"/>
      <c r="I101" s="299"/>
      <c r="J101" s="299"/>
      <c r="K101" s="299"/>
    </row>
    <row r="102">
      <c r="A102" s="299"/>
      <c r="B102" s="299"/>
      <c r="C102" s="299"/>
      <c r="D102" s="299"/>
      <c r="E102" s="299"/>
      <c r="F102" s="299"/>
      <c r="G102" s="299"/>
      <c r="H102" s="299"/>
      <c r="I102" s="299"/>
      <c r="J102" s="299"/>
      <c r="K102" s="299"/>
    </row>
    <row r="103">
      <c r="A103" s="299"/>
      <c r="B103" s="299"/>
      <c r="C103" s="299"/>
      <c r="D103" s="299"/>
      <c r="E103" s="299"/>
      <c r="F103" s="299"/>
      <c r="G103" s="299"/>
      <c r="H103" s="299"/>
      <c r="I103" s="299"/>
      <c r="J103" s="299"/>
      <c r="K103" s="299"/>
    </row>
    <row r="104">
      <c r="A104" s="299"/>
      <c r="B104" s="299"/>
      <c r="C104" s="299"/>
      <c r="D104" s="299"/>
      <c r="E104" s="299"/>
      <c r="F104" s="299"/>
      <c r="G104" s="299"/>
      <c r="H104" s="299"/>
      <c r="I104" s="299"/>
      <c r="J104" s="299"/>
      <c r="K104" s="299"/>
    </row>
    <row r="105">
      <c r="A105" s="299"/>
      <c r="B105" s="299"/>
      <c r="C105" s="299"/>
      <c r="D105" s="299"/>
      <c r="E105" s="299"/>
      <c r="F105" s="299"/>
      <c r="G105" s="299"/>
      <c r="H105" s="299"/>
      <c r="I105" s="299"/>
      <c r="J105" s="299"/>
      <c r="K105" s="299"/>
    </row>
    <row r="106">
      <c r="A106" s="299"/>
      <c r="B106" s="299"/>
      <c r="C106" s="299"/>
      <c r="D106" s="299"/>
      <c r="E106" s="299"/>
      <c r="F106" s="299"/>
      <c r="G106" s="299"/>
      <c r="H106" s="299"/>
      <c r="I106" s="299"/>
      <c r="J106" s="299"/>
      <c r="K106" s="299"/>
    </row>
    <row r="107">
      <c r="A107" s="299"/>
      <c r="B107" s="299"/>
      <c r="C107" s="299"/>
      <c r="D107" s="299"/>
      <c r="E107" s="299"/>
      <c r="F107" s="299"/>
      <c r="G107" s="299"/>
      <c r="H107" s="299"/>
      <c r="I107" s="299"/>
      <c r="J107" s="299"/>
      <c r="K107" s="299"/>
    </row>
    <row r="108">
      <c r="A108" s="299"/>
      <c r="B108" s="299"/>
      <c r="C108" s="299"/>
      <c r="D108" s="299"/>
      <c r="E108" s="299"/>
      <c r="F108" s="299"/>
      <c r="G108" s="299"/>
      <c r="H108" s="299"/>
      <c r="I108" s="299"/>
      <c r="J108" s="299"/>
      <c r="K108" s="299"/>
    </row>
    <row r="109">
      <c r="A109" s="299"/>
      <c r="B109" s="299"/>
      <c r="C109" s="299"/>
      <c r="D109" s="299"/>
      <c r="E109" s="299"/>
      <c r="F109" s="299"/>
      <c r="G109" s="299"/>
      <c r="H109" s="299"/>
      <c r="I109" s="299"/>
      <c r="J109" s="299"/>
      <c r="K109" s="299"/>
    </row>
    <row r="110">
      <c r="A110" s="299"/>
      <c r="B110" s="299"/>
      <c r="C110" s="299"/>
      <c r="D110" s="299"/>
      <c r="E110" s="299"/>
      <c r="F110" s="299"/>
      <c r="G110" s="299"/>
      <c r="H110" s="299"/>
      <c r="I110" s="299"/>
      <c r="J110" s="299"/>
      <c r="K110" s="299"/>
    </row>
    <row r="111">
      <c r="A111" s="299"/>
      <c r="B111" s="299"/>
      <c r="C111" s="299"/>
      <c r="D111" s="299"/>
      <c r="E111" s="299"/>
      <c r="F111" s="299"/>
      <c r="G111" s="299"/>
      <c r="H111" s="299"/>
      <c r="I111" s="299"/>
      <c r="J111" s="299"/>
      <c r="K111" s="299"/>
    </row>
    <row r="112">
      <c r="A112" s="299"/>
      <c r="B112" s="299"/>
      <c r="C112" s="299"/>
      <c r="D112" s="299"/>
      <c r="E112" s="299"/>
      <c r="F112" s="299"/>
      <c r="G112" s="299"/>
      <c r="H112" s="299"/>
      <c r="I112" s="299"/>
      <c r="J112" s="299"/>
      <c r="K112" s="299"/>
    </row>
    <row r="113">
      <c r="A113" s="299"/>
      <c r="B113" s="299"/>
      <c r="C113" s="299"/>
      <c r="D113" s="299"/>
      <c r="E113" s="299"/>
      <c r="F113" s="299"/>
      <c r="G113" s="299"/>
      <c r="H113" s="299"/>
      <c r="I113" s="299"/>
      <c r="J113" s="299"/>
      <c r="K113" s="299"/>
    </row>
    <row r="114">
      <c r="A114" s="299"/>
      <c r="B114" s="299"/>
      <c r="C114" s="299"/>
      <c r="D114" s="299"/>
      <c r="E114" s="299"/>
      <c r="F114" s="299"/>
      <c r="G114" s="299"/>
      <c r="H114" s="299"/>
      <c r="I114" s="299"/>
      <c r="J114" s="299"/>
      <c r="K114" s="299"/>
    </row>
    <row r="115">
      <c r="A115" s="299"/>
      <c r="B115" s="299"/>
      <c r="C115" s="299"/>
      <c r="D115" s="299"/>
      <c r="E115" s="299"/>
      <c r="F115" s="299"/>
      <c r="G115" s="299"/>
      <c r="H115" s="299"/>
      <c r="I115" s="299"/>
      <c r="J115" s="299"/>
      <c r="K115" s="299"/>
    </row>
  </sheetData>
  <mergeCells count="3">
    <mergeCell ref="B1:K1"/>
    <mergeCell ref="M1:O1"/>
    <mergeCell ref="P1:R1"/>
  </mergeCells>
  <conditionalFormatting sqref="W15:W21">
    <cfRule type="colorScale" priority="1">
      <colorScale>
        <cfvo type="percent" val="0"/>
        <cfvo type="percentile" val="50"/>
        <cfvo type="max"/>
        <color rgb="FFEA9999"/>
        <color rgb="FFFFFFFF"/>
        <color rgb="FF57BB8A"/>
      </colorScale>
    </cfRule>
  </conditionalFormatting>
  <conditionalFormatting sqref="P3:P34">
    <cfRule type="notContainsBlanks" dxfId="3" priority="2">
      <formula>LEN(TRIM(P3))&gt;0</formula>
    </cfRule>
  </conditionalFormatting>
  <dataValidations>
    <dataValidation type="list" allowBlank="1" showErrorMessage="1" sqref="P3:P1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 type="list" allowBlank="1" showErrorMessage="1" sqref="P19:P34">
      <formula1>"FINALIZADO,EM VIAGEM,NA ORIGEM,AGENDADO,FALTA DOC,CANCELADA,NO DESTINO FINAL,PERNOITE,REPROVADA"</formula1>
    </dataValidation>
  </dataValidation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0.13"/>
    <col customWidth="1" min="4" max="4" width="11.0"/>
    <col customWidth="1" min="5" max="5" width="16.88"/>
    <col customWidth="1" min="6" max="6" width="31.75"/>
    <col customWidth="1" min="9" max="9" width="17.75"/>
    <col customWidth="1" min="12" max="12" width="2.63"/>
    <col customWidth="1" min="14" max="14" width="7.63"/>
    <col customWidth="1" min="15" max="15" width="9.5"/>
    <col customWidth="1" min="16" max="16" width="18.38"/>
    <col customWidth="1" min="18" max="18" width="17.75"/>
    <col customWidth="1" min="19" max="19" width="41.13"/>
  </cols>
  <sheetData>
    <row r="1">
      <c r="A1" s="1">
        <v>5.0</v>
      </c>
      <c r="B1" s="612" t="s">
        <v>199</v>
      </c>
      <c r="C1" s="99"/>
      <c r="D1" s="99"/>
      <c r="E1" s="99"/>
      <c r="F1" s="100"/>
      <c r="G1" s="100"/>
      <c r="H1" s="100"/>
      <c r="I1" s="100"/>
      <c r="J1" s="100"/>
      <c r="K1" s="101"/>
      <c r="M1" s="612" t="s">
        <v>200</v>
      </c>
      <c r="N1" s="100"/>
      <c r="O1" s="101"/>
      <c r="P1" s="172"/>
      <c r="Q1" s="173"/>
      <c r="R1" s="174"/>
      <c r="S1" s="698"/>
      <c r="T1" s="460"/>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row>
    <row r="3" hidden="1">
      <c r="A3" s="236">
        <v>1755.0</v>
      </c>
      <c r="B3" s="984">
        <v>45966.0</v>
      </c>
      <c r="C3" s="455">
        <v>0.0</v>
      </c>
      <c r="D3" s="219"/>
      <c r="E3" s="456" t="s">
        <v>3399</v>
      </c>
      <c r="F3" s="203" t="s">
        <v>3568</v>
      </c>
      <c r="G3" s="203" t="s">
        <v>3225</v>
      </c>
      <c r="H3" s="621" t="s">
        <v>3569</v>
      </c>
      <c r="I3" s="481" t="s">
        <v>3437</v>
      </c>
      <c r="J3" s="984">
        <v>45966.0</v>
      </c>
      <c r="K3" s="260">
        <v>0.9097222222222222</v>
      </c>
      <c r="L3" s="186"/>
      <c r="M3" s="203">
        <v>15804.0</v>
      </c>
      <c r="N3" s="203">
        <v>16818.0</v>
      </c>
      <c r="O3" s="217">
        <f t="shared" ref="O3:O41" si="1">N3-M3</f>
        <v>1014</v>
      </c>
      <c r="P3" s="475" t="s">
        <v>19</v>
      </c>
      <c r="Q3" s="408" t="s">
        <v>50</v>
      </c>
      <c r="R3" s="212"/>
      <c r="S3" s="1168"/>
      <c r="T3" s="1169"/>
    </row>
    <row r="4" hidden="1">
      <c r="A4" s="236">
        <v>1756.0</v>
      </c>
      <c r="B4" s="984">
        <v>45966.0</v>
      </c>
      <c r="C4" s="455">
        <v>0.0</v>
      </c>
      <c r="D4" s="219"/>
      <c r="E4" s="456" t="s">
        <v>3399</v>
      </c>
      <c r="F4" s="192" t="s">
        <v>3568</v>
      </c>
      <c r="G4" s="192" t="s">
        <v>3225</v>
      </c>
      <c r="H4" s="479" t="s">
        <v>3570</v>
      </c>
      <c r="I4" s="475" t="s">
        <v>3437</v>
      </c>
      <c r="J4" s="984">
        <v>45966.0</v>
      </c>
      <c r="K4" s="209">
        <v>0.9111111111111111</v>
      </c>
      <c r="L4" s="178"/>
      <c r="M4" s="192">
        <v>100253.0</v>
      </c>
      <c r="N4" s="192">
        <v>101252.0</v>
      </c>
      <c r="O4" s="217">
        <f t="shared" si="1"/>
        <v>999</v>
      </c>
      <c r="P4" s="475" t="s">
        <v>19</v>
      </c>
      <c r="Q4" s="416" t="s">
        <v>50</v>
      </c>
      <c r="R4" s="193"/>
      <c r="S4" s="193"/>
      <c r="T4" s="178"/>
    </row>
    <row r="5" hidden="1">
      <c r="A5" s="236">
        <v>1758.0</v>
      </c>
      <c r="B5" s="984">
        <v>45966.0</v>
      </c>
      <c r="C5" s="209">
        <v>0.4583333333333333</v>
      </c>
      <c r="D5" s="209">
        <v>0.4638888888888889</v>
      </c>
      <c r="E5" s="192" t="s">
        <v>30</v>
      </c>
      <c r="F5" s="475" t="s">
        <v>2945</v>
      </c>
      <c r="G5" s="475" t="s">
        <v>122</v>
      </c>
      <c r="H5" s="475" t="s">
        <v>3173</v>
      </c>
      <c r="I5" s="625" t="s">
        <v>73</v>
      </c>
      <c r="J5" s="984">
        <v>45966.0</v>
      </c>
      <c r="K5" s="640">
        <v>0.6222222222222222</v>
      </c>
      <c r="L5" s="153"/>
      <c r="M5" s="990">
        <v>23145.0</v>
      </c>
      <c r="N5" s="481">
        <v>23271.0</v>
      </c>
      <c r="O5" s="990">
        <f t="shared" si="1"/>
        <v>126</v>
      </c>
      <c r="P5" s="187" t="s">
        <v>19</v>
      </c>
      <c r="Q5" s="408" t="s">
        <v>349</v>
      </c>
      <c r="R5" s="481" t="s">
        <v>3571</v>
      </c>
      <c r="S5" s="263"/>
      <c r="T5" s="515" t="s">
        <v>22</v>
      </c>
    </row>
    <row r="6" hidden="1">
      <c r="A6" s="236">
        <v>1759.0</v>
      </c>
      <c r="B6" s="984">
        <v>45966.0</v>
      </c>
      <c r="C6" s="209">
        <v>0.5</v>
      </c>
      <c r="D6" s="209">
        <v>0.5388888888888889</v>
      </c>
      <c r="E6" s="192" t="s">
        <v>30</v>
      </c>
      <c r="F6" s="475" t="s">
        <v>2945</v>
      </c>
      <c r="G6" s="475" t="s">
        <v>122</v>
      </c>
      <c r="H6" s="475" t="s">
        <v>610</v>
      </c>
      <c r="I6" s="475" t="s">
        <v>1603</v>
      </c>
      <c r="J6" s="984">
        <v>45966.0</v>
      </c>
      <c r="K6" s="475">
        <v>1719.0</v>
      </c>
      <c r="L6" s="106"/>
      <c r="M6" s="475">
        <v>67931.0</v>
      </c>
      <c r="N6" s="475">
        <v>68065.0</v>
      </c>
      <c r="O6" s="217">
        <f t="shared" si="1"/>
        <v>134</v>
      </c>
      <c r="P6" s="187" t="s">
        <v>19</v>
      </c>
      <c r="Q6" s="416" t="s">
        <v>50</v>
      </c>
      <c r="R6" s="475" t="s">
        <v>2779</v>
      </c>
      <c r="S6" s="1039">
        <v>0.6284722222222222</v>
      </c>
      <c r="T6" s="515" t="s">
        <v>22</v>
      </c>
    </row>
    <row r="7" hidden="1">
      <c r="A7" s="236">
        <v>1760.0</v>
      </c>
      <c r="B7" s="984">
        <v>45966.0</v>
      </c>
      <c r="C7" s="209">
        <v>0.375</v>
      </c>
      <c r="D7" s="209">
        <v>0.3590277777777778</v>
      </c>
      <c r="E7" s="192" t="s">
        <v>30</v>
      </c>
      <c r="F7" s="475" t="s">
        <v>3572</v>
      </c>
      <c r="G7" s="475" t="s">
        <v>25</v>
      </c>
      <c r="H7" s="475" t="s">
        <v>1842</v>
      </c>
      <c r="I7" s="625" t="s">
        <v>921</v>
      </c>
      <c r="J7" s="984">
        <v>45966.0</v>
      </c>
      <c r="K7" s="640">
        <v>0.6201388888888889</v>
      </c>
      <c r="L7" s="153"/>
      <c r="M7" s="988">
        <v>73382.0</v>
      </c>
      <c r="N7" s="481">
        <v>73528.0</v>
      </c>
      <c r="O7" s="990">
        <f t="shared" si="1"/>
        <v>146</v>
      </c>
      <c r="P7" s="187" t="s">
        <v>19</v>
      </c>
      <c r="Q7" s="408" t="s">
        <v>349</v>
      </c>
      <c r="R7" s="481" t="s">
        <v>3148</v>
      </c>
      <c r="S7" s="263"/>
      <c r="T7" s="515" t="s">
        <v>22</v>
      </c>
    </row>
    <row r="8" hidden="1">
      <c r="A8" s="236">
        <v>1761.0</v>
      </c>
      <c r="B8" s="984">
        <v>45966.0</v>
      </c>
      <c r="C8" s="209">
        <v>0.375</v>
      </c>
      <c r="D8" s="209">
        <v>0.36736111111111114</v>
      </c>
      <c r="E8" s="192" t="s">
        <v>24</v>
      </c>
      <c r="F8" s="192" t="s">
        <v>134</v>
      </c>
      <c r="G8" s="192" t="s">
        <v>25</v>
      </c>
      <c r="H8" s="479" t="s">
        <v>27</v>
      </c>
      <c r="I8" s="1133" t="s">
        <v>28</v>
      </c>
      <c r="J8" s="984">
        <v>45966.0</v>
      </c>
      <c r="K8" s="209">
        <v>0.47708333333333336</v>
      </c>
      <c r="L8" s="178"/>
      <c r="M8" s="192">
        <v>81605.0</v>
      </c>
      <c r="N8" s="192">
        <v>81613.0</v>
      </c>
      <c r="O8" s="217">
        <f t="shared" si="1"/>
        <v>8</v>
      </c>
      <c r="P8" s="187" t="s">
        <v>19</v>
      </c>
      <c r="Q8" s="416" t="s">
        <v>50</v>
      </c>
      <c r="R8" s="192" t="s">
        <v>3151</v>
      </c>
      <c r="S8" s="193"/>
      <c r="T8" s="515" t="s">
        <v>22</v>
      </c>
    </row>
    <row r="9" hidden="1">
      <c r="A9" s="236">
        <v>1762.0</v>
      </c>
      <c r="B9" s="984">
        <v>45966.0</v>
      </c>
      <c r="C9" s="209">
        <v>0.4166666666666667</v>
      </c>
      <c r="D9" s="209">
        <v>0.49027777777777776</v>
      </c>
      <c r="E9" s="192" t="s">
        <v>24</v>
      </c>
      <c r="F9" s="192" t="s">
        <v>134</v>
      </c>
      <c r="G9" s="192" t="s">
        <v>25</v>
      </c>
      <c r="H9" s="479" t="s">
        <v>27</v>
      </c>
      <c r="I9" s="1133" t="s">
        <v>28</v>
      </c>
      <c r="J9" s="984">
        <v>45966.0</v>
      </c>
      <c r="K9" s="209">
        <v>0.53125</v>
      </c>
      <c r="L9" s="186"/>
      <c r="M9" s="203">
        <v>81622.0</v>
      </c>
      <c r="N9" s="203">
        <v>81630.0</v>
      </c>
      <c r="O9" s="217">
        <f t="shared" si="1"/>
        <v>8</v>
      </c>
      <c r="P9" s="187" t="s">
        <v>19</v>
      </c>
      <c r="Q9" s="408" t="s">
        <v>50</v>
      </c>
      <c r="R9" s="203" t="s">
        <v>3151</v>
      </c>
      <c r="S9" s="687"/>
      <c r="T9" s="515" t="s">
        <v>22</v>
      </c>
    </row>
    <row r="10" hidden="1">
      <c r="A10" s="236">
        <v>1763.0</v>
      </c>
      <c r="B10" s="984">
        <v>45966.0</v>
      </c>
      <c r="C10" s="209">
        <v>0.4791666666666667</v>
      </c>
      <c r="D10" s="209">
        <v>0.5430555555555555</v>
      </c>
      <c r="E10" s="192" t="s">
        <v>24</v>
      </c>
      <c r="F10" s="192" t="s">
        <v>134</v>
      </c>
      <c r="G10" s="192" t="s">
        <v>25</v>
      </c>
      <c r="H10" s="479" t="s">
        <v>27</v>
      </c>
      <c r="I10" s="1133" t="s">
        <v>28</v>
      </c>
      <c r="J10" s="984">
        <v>45966.0</v>
      </c>
      <c r="K10" s="209">
        <v>0.5833333333333334</v>
      </c>
      <c r="L10" s="178"/>
      <c r="M10" s="192">
        <v>81638.0</v>
      </c>
      <c r="N10" s="192">
        <v>81647.0</v>
      </c>
      <c r="O10" s="217">
        <f t="shared" si="1"/>
        <v>9</v>
      </c>
      <c r="P10" s="187" t="s">
        <v>19</v>
      </c>
      <c r="Q10" s="416" t="s">
        <v>50</v>
      </c>
      <c r="R10" s="192" t="s">
        <v>3151</v>
      </c>
      <c r="S10" s="193"/>
      <c r="T10" s="515" t="s">
        <v>22</v>
      </c>
    </row>
    <row r="11" hidden="1">
      <c r="A11" s="236">
        <v>1764.0</v>
      </c>
      <c r="B11" s="984">
        <v>45966.0</v>
      </c>
      <c r="C11" s="209">
        <v>0.3958333333333333</v>
      </c>
      <c r="D11" s="209">
        <v>0.3840277777777778</v>
      </c>
      <c r="E11" s="192" t="s">
        <v>24</v>
      </c>
      <c r="F11" s="192" t="s">
        <v>297</v>
      </c>
      <c r="G11" s="192" t="s">
        <v>576</v>
      </c>
      <c r="H11" s="479" t="s">
        <v>1235</v>
      </c>
      <c r="I11" s="192" t="s">
        <v>188</v>
      </c>
      <c r="J11" s="984">
        <v>45966.0</v>
      </c>
      <c r="K11" s="209">
        <v>0.5527777777777778</v>
      </c>
      <c r="L11" s="186"/>
      <c r="M11" s="203">
        <v>99671.0</v>
      </c>
      <c r="N11" s="203">
        <v>99693.0</v>
      </c>
      <c r="O11" s="217">
        <f t="shared" si="1"/>
        <v>22</v>
      </c>
      <c r="P11" s="187" t="s">
        <v>19</v>
      </c>
      <c r="Q11" s="408" t="s">
        <v>50</v>
      </c>
      <c r="R11" s="203" t="s">
        <v>3066</v>
      </c>
      <c r="S11" s="687"/>
      <c r="T11" s="515" t="s">
        <v>22</v>
      </c>
    </row>
    <row r="12">
      <c r="A12" s="236">
        <v>1765.0</v>
      </c>
      <c r="B12" s="984">
        <v>45966.0</v>
      </c>
      <c r="C12" s="257">
        <v>0.4583333333333333</v>
      </c>
      <c r="D12" s="640">
        <v>0.4486111111111111</v>
      </c>
      <c r="E12" s="475" t="s">
        <v>24</v>
      </c>
      <c r="F12" s="475" t="s">
        <v>3573</v>
      </c>
      <c r="G12" s="475" t="s">
        <v>49</v>
      </c>
      <c r="H12" s="479" t="s">
        <v>3574</v>
      </c>
      <c r="I12" s="475" t="s">
        <v>3575</v>
      </c>
      <c r="J12" s="984">
        <v>45966.0</v>
      </c>
      <c r="K12" s="640">
        <v>0.8180555555555555</v>
      </c>
      <c r="L12" s="106"/>
      <c r="M12" s="475">
        <v>210341.0</v>
      </c>
      <c r="N12" s="475">
        <v>210451.0</v>
      </c>
      <c r="O12" s="217">
        <f t="shared" si="1"/>
        <v>110</v>
      </c>
      <c r="P12" s="187" t="s">
        <v>19</v>
      </c>
      <c r="Q12" s="416" t="s">
        <v>50</v>
      </c>
      <c r="R12" s="475" t="s">
        <v>3576</v>
      </c>
      <c r="S12" s="1055"/>
      <c r="T12" s="179"/>
    </row>
    <row r="13">
      <c r="A13" s="236">
        <v>1766.0</v>
      </c>
      <c r="B13" s="984">
        <v>45966.0</v>
      </c>
      <c r="C13" s="646">
        <v>0.4166666666666667</v>
      </c>
      <c r="D13" s="640">
        <v>0.4201388888888889</v>
      </c>
      <c r="E13" s="475" t="s">
        <v>121</v>
      </c>
      <c r="F13" s="195" t="s">
        <v>3577</v>
      </c>
      <c r="G13" s="475" t="s">
        <v>49</v>
      </c>
      <c r="H13" s="475" t="s">
        <v>3578</v>
      </c>
      <c r="I13" s="475" t="s">
        <v>3579</v>
      </c>
      <c r="J13" s="984">
        <v>45966.0</v>
      </c>
      <c r="K13" s="640">
        <v>0.6902777777777778</v>
      </c>
      <c r="L13" s="153"/>
      <c r="M13" s="481">
        <v>477381.0</v>
      </c>
      <c r="N13" s="481">
        <v>477582.0</v>
      </c>
      <c r="O13" s="217">
        <f t="shared" si="1"/>
        <v>201</v>
      </c>
      <c r="P13" s="187" t="s">
        <v>19</v>
      </c>
      <c r="Q13" s="408" t="s">
        <v>349</v>
      </c>
      <c r="R13" s="481" t="s">
        <v>3580</v>
      </c>
      <c r="S13" s="1041">
        <v>0.6152777777777778</v>
      </c>
      <c r="T13" s="515" t="s">
        <v>22</v>
      </c>
    </row>
    <row r="14">
      <c r="A14" s="236">
        <v>1767.0</v>
      </c>
      <c r="B14" s="984">
        <v>45966.0</v>
      </c>
      <c r="C14" s="209">
        <v>0.4166666666666667</v>
      </c>
      <c r="D14" s="209">
        <v>0.45069444444444445</v>
      </c>
      <c r="E14" s="475" t="s">
        <v>121</v>
      </c>
      <c r="F14" s="195" t="s">
        <v>3577</v>
      </c>
      <c r="G14" s="475" t="s">
        <v>49</v>
      </c>
      <c r="H14" s="475" t="s">
        <v>3581</v>
      </c>
      <c r="I14" s="1158" t="s">
        <v>3582</v>
      </c>
      <c r="J14" s="984">
        <v>45966.0</v>
      </c>
      <c r="K14" s="640">
        <v>0.8784722222222222</v>
      </c>
      <c r="L14" s="106"/>
      <c r="M14" s="475">
        <v>466938.0</v>
      </c>
      <c r="N14" s="456">
        <v>467142.0</v>
      </c>
      <c r="O14" s="217">
        <f t="shared" si="1"/>
        <v>204</v>
      </c>
      <c r="P14" s="187" t="s">
        <v>19</v>
      </c>
      <c r="Q14" s="697" t="s">
        <v>50</v>
      </c>
      <c r="R14" s="456" t="s">
        <v>3045</v>
      </c>
      <c r="S14" s="455">
        <v>0.6479166666666667</v>
      </c>
    </row>
    <row r="15">
      <c r="A15" s="236">
        <v>1768.0</v>
      </c>
      <c r="B15" s="984">
        <v>45966.0</v>
      </c>
      <c r="C15" s="209">
        <v>0.5833333333333334</v>
      </c>
      <c r="D15" s="209">
        <v>0.5875</v>
      </c>
      <c r="E15" s="475" t="s">
        <v>121</v>
      </c>
      <c r="F15" s="195" t="s">
        <v>3583</v>
      </c>
      <c r="G15" s="475" t="s">
        <v>49</v>
      </c>
      <c r="H15" s="475" t="s">
        <v>3521</v>
      </c>
      <c r="I15" s="475" t="s">
        <v>2225</v>
      </c>
      <c r="J15" s="984">
        <v>45966.0</v>
      </c>
      <c r="K15" s="640">
        <v>0.03888888888888889</v>
      </c>
      <c r="L15" s="153"/>
      <c r="M15" s="481">
        <v>498993.0</v>
      </c>
      <c r="N15" s="456">
        <v>499194.0</v>
      </c>
      <c r="O15" s="217">
        <f t="shared" si="1"/>
        <v>201</v>
      </c>
      <c r="P15" s="187" t="s">
        <v>19</v>
      </c>
      <c r="Q15" s="697" t="s">
        <v>50</v>
      </c>
      <c r="R15" s="456" t="s">
        <v>3584</v>
      </c>
      <c r="S15" s="236" t="s">
        <v>3585</v>
      </c>
    </row>
    <row r="16" hidden="1">
      <c r="A16" s="236">
        <v>1769.0</v>
      </c>
      <c r="B16" s="984">
        <v>45966.0</v>
      </c>
      <c r="C16" s="209">
        <v>0.7083333333333334</v>
      </c>
      <c r="D16" s="209">
        <v>0.7111111111111111</v>
      </c>
      <c r="E16" s="475" t="s">
        <v>121</v>
      </c>
      <c r="F16" s="195" t="s">
        <v>3586</v>
      </c>
      <c r="G16" s="475" t="s">
        <v>176</v>
      </c>
      <c r="H16" s="475" t="s">
        <v>3587</v>
      </c>
      <c r="I16" s="475" t="s">
        <v>3588</v>
      </c>
      <c r="J16" s="984">
        <v>45966.0</v>
      </c>
      <c r="K16" s="640">
        <v>0.0375</v>
      </c>
      <c r="L16" s="106"/>
      <c r="M16" s="475">
        <v>125678.0</v>
      </c>
      <c r="N16" s="456">
        <v>125880.0</v>
      </c>
      <c r="O16" s="217">
        <f t="shared" si="1"/>
        <v>202</v>
      </c>
      <c r="P16" s="187" t="s">
        <v>19</v>
      </c>
      <c r="Q16" s="697" t="s">
        <v>50</v>
      </c>
      <c r="R16" s="456" t="s">
        <v>3589</v>
      </c>
      <c r="S16" s="219"/>
    </row>
    <row r="17" hidden="1">
      <c r="A17" s="236">
        <v>1770.0</v>
      </c>
      <c r="B17" s="984">
        <v>45966.0</v>
      </c>
      <c r="C17" s="209">
        <v>0.7083333333333334</v>
      </c>
      <c r="D17" s="209">
        <v>0.7027777777777777</v>
      </c>
      <c r="E17" s="475" t="s">
        <v>121</v>
      </c>
      <c r="F17" s="195" t="s">
        <v>3586</v>
      </c>
      <c r="G17" s="475" t="s">
        <v>176</v>
      </c>
      <c r="H17" s="475" t="s">
        <v>3590</v>
      </c>
      <c r="I17" s="475" t="s">
        <v>3591</v>
      </c>
      <c r="J17" s="984">
        <v>45966.0</v>
      </c>
      <c r="K17" s="640">
        <v>0.8083333333333333</v>
      </c>
      <c r="L17" s="153"/>
      <c r="M17" s="481">
        <v>254393.0</v>
      </c>
      <c r="N17" s="456">
        <v>254393.0</v>
      </c>
      <c r="O17" s="217">
        <f t="shared" si="1"/>
        <v>0</v>
      </c>
      <c r="P17" s="187" t="s">
        <v>43</v>
      </c>
      <c r="Q17" s="697" t="s">
        <v>349</v>
      </c>
      <c r="R17" s="456" t="s">
        <v>2916</v>
      </c>
      <c r="S17" s="320" t="s">
        <v>3592</v>
      </c>
      <c r="W17" s="1144"/>
      <c r="X17" s="1170"/>
    </row>
    <row r="18" hidden="1">
      <c r="A18" s="236">
        <v>1771.0</v>
      </c>
      <c r="B18" s="984">
        <v>45966.0</v>
      </c>
      <c r="C18" s="209">
        <v>0.3333333333333333</v>
      </c>
      <c r="D18" s="209">
        <v>0.30972222222222223</v>
      </c>
      <c r="E18" s="192" t="s">
        <v>24</v>
      </c>
      <c r="F18" s="195" t="s">
        <v>1797</v>
      </c>
      <c r="G18" s="475" t="s">
        <v>576</v>
      </c>
      <c r="H18" s="479" t="s">
        <v>577</v>
      </c>
      <c r="I18" s="475" t="s">
        <v>2759</v>
      </c>
      <c r="J18" s="984">
        <v>45966.0</v>
      </c>
      <c r="K18" s="640">
        <v>0.40902777777777777</v>
      </c>
      <c r="L18" s="106"/>
      <c r="M18" s="475">
        <v>174153.0</v>
      </c>
      <c r="N18" s="475">
        <v>174178.0</v>
      </c>
      <c r="O18" s="217">
        <f t="shared" si="1"/>
        <v>25</v>
      </c>
      <c r="P18" s="187" t="s">
        <v>19</v>
      </c>
      <c r="Q18" s="416" t="s">
        <v>50</v>
      </c>
      <c r="R18" s="192" t="s">
        <v>897</v>
      </c>
      <c r="S18" s="1134"/>
      <c r="T18" s="515" t="s">
        <v>22</v>
      </c>
      <c r="X18" s="637"/>
    </row>
    <row r="19" hidden="1">
      <c r="A19" s="236">
        <v>1772.0</v>
      </c>
      <c r="B19" s="984">
        <v>45966.0</v>
      </c>
      <c r="C19" s="209">
        <v>0.2916666666666667</v>
      </c>
      <c r="D19" s="209">
        <v>0.29583333333333334</v>
      </c>
      <c r="E19" s="192" t="s">
        <v>24</v>
      </c>
      <c r="F19" s="195" t="s">
        <v>3593</v>
      </c>
      <c r="G19" s="475" t="s">
        <v>152</v>
      </c>
      <c r="H19" s="475" t="s">
        <v>3594</v>
      </c>
      <c r="I19" s="475" t="s">
        <v>733</v>
      </c>
      <c r="J19" s="984">
        <v>45966.0</v>
      </c>
      <c r="K19" s="640">
        <v>0.6458333333333334</v>
      </c>
      <c r="L19" s="153"/>
      <c r="M19" s="481">
        <v>212800.0</v>
      </c>
      <c r="N19" s="481">
        <v>213219.0</v>
      </c>
      <c r="O19" s="217">
        <f t="shared" si="1"/>
        <v>419</v>
      </c>
      <c r="P19" s="187" t="s">
        <v>19</v>
      </c>
      <c r="Q19" s="408" t="s">
        <v>50</v>
      </c>
      <c r="R19" s="481" t="s">
        <v>3595</v>
      </c>
      <c r="S19" s="1056"/>
      <c r="T19" s="460"/>
      <c r="W19" s="1144">
        <f>COUNTIFS(Q:Q,"MICHELLE",P:P,"AGENDADO") + COUNTIFS(Q:Q,"MICHELLE",P:P,"NA ORIGEM") + COUNTIFS(Q:Q,"MICHELLE",P:P,"EM VIAGEM") + COUNTIFS(Q:Q,"MICHELLE",P:P,"FALTA DOC")</f>
        <v>0</v>
      </c>
      <c r="X19" s="1170" t="s">
        <v>349</v>
      </c>
    </row>
    <row r="20" hidden="1">
      <c r="A20" s="236">
        <v>1773.0</v>
      </c>
      <c r="B20" s="984">
        <v>45966.0</v>
      </c>
      <c r="C20" s="209">
        <v>0.3333333333333333</v>
      </c>
      <c r="D20" s="209">
        <v>0.33541666666666664</v>
      </c>
      <c r="E20" s="192" t="s">
        <v>24</v>
      </c>
      <c r="F20" s="195" t="s">
        <v>3596</v>
      </c>
      <c r="G20" s="475" t="s">
        <v>738</v>
      </c>
      <c r="H20" s="475" t="s">
        <v>2979</v>
      </c>
      <c r="I20" s="475" t="s">
        <v>1338</v>
      </c>
      <c r="J20" s="984">
        <v>45966.0</v>
      </c>
      <c r="K20" s="640">
        <v>0.45555555555555555</v>
      </c>
      <c r="L20" s="106"/>
      <c r="M20" s="475">
        <v>61406.0</v>
      </c>
      <c r="N20" s="456">
        <v>61419.0</v>
      </c>
      <c r="O20" s="217">
        <f t="shared" si="1"/>
        <v>13</v>
      </c>
      <c r="P20" s="187" t="s">
        <v>19</v>
      </c>
      <c r="Q20" s="697" t="s">
        <v>50</v>
      </c>
      <c r="R20" s="456" t="s">
        <v>3597</v>
      </c>
      <c r="S20" s="219"/>
      <c r="T20" s="515" t="s">
        <v>22</v>
      </c>
      <c r="W20" s="706">
        <f>COUNTIFS(Q:Q,"LUCAS",P:P,"AGENDADO") + COUNTIFS(Q:Q,"LUCAS",P:P,"NA ORIGEM") + COUNTIFS(Q:Q,"LUCAS",P:P,"EM VIAGEM") + COUNTIFS(Q:Q,"LUCAS",P:P,"FALTA DOC")</f>
        <v>0</v>
      </c>
      <c r="X20" s="637" t="s">
        <v>529</v>
      </c>
    </row>
    <row r="21" hidden="1">
      <c r="A21" s="236">
        <v>1774.0</v>
      </c>
      <c r="B21" s="194">
        <v>45966.0</v>
      </c>
      <c r="C21" s="209">
        <v>0.20833333333333334</v>
      </c>
      <c r="D21" s="209">
        <v>0.15069444444444444</v>
      </c>
      <c r="E21" s="192" t="s">
        <v>3399</v>
      </c>
      <c r="F21" s="205" t="s">
        <v>3568</v>
      </c>
      <c r="G21" s="481" t="s">
        <v>3225</v>
      </c>
      <c r="H21" s="481" t="s">
        <v>3598</v>
      </c>
      <c r="I21" s="481" t="s">
        <v>3599</v>
      </c>
      <c r="J21" s="984">
        <v>45966.0</v>
      </c>
      <c r="K21" s="985">
        <v>0.007638888888888889</v>
      </c>
      <c r="L21" s="153"/>
      <c r="M21" s="481">
        <v>24141.0</v>
      </c>
      <c r="N21" s="456">
        <v>25076.0</v>
      </c>
      <c r="O21" s="217">
        <f t="shared" si="1"/>
        <v>935</v>
      </c>
      <c r="P21" s="187" t="s">
        <v>19</v>
      </c>
      <c r="Q21" s="408" t="s">
        <v>50</v>
      </c>
      <c r="R21" s="456" t="s">
        <v>3600</v>
      </c>
      <c r="S21" s="219"/>
      <c r="W21" s="706">
        <f>COUNTIFS(Q:Q,"DANIEL",P:P,"AGENDADO") + COUNTIFS(Q:Q,"DANIEL",P:P,"NA ORIGEM") + COUNTIFS(Q:Q,"DANIEL",P:P,"EM VIAGEM") + COUNTIFS(Q:Q,"DANIEL",P:P,"FALTA DOC")</f>
        <v>0</v>
      </c>
      <c r="X21" s="637" t="s">
        <v>70</v>
      </c>
    </row>
    <row r="22" hidden="1">
      <c r="A22" s="236">
        <v>1775.0</v>
      </c>
      <c r="B22" s="194">
        <v>45966.0</v>
      </c>
      <c r="C22" s="209">
        <v>0.20833333333333334</v>
      </c>
      <c r="D22" s="209">
        <v>0.21875</v>
      </c>
      <c r="E22" s="192" t="s">
        <v>3399</v>
      </c>
      <c r="F22" s="195" t="s">
        <v>3568</v>
      </c>
      <c r="G22" s="475" t="s">
        <v>3225</v>
      </c>
      <c r="H22" s="475" t="s">
        <v>3601</v>
      </c>
      <c r="I22" s="475" t="s">
        <v>3599</v>
      </c>
      <c r="J22" s="984">
        <v>45966.0</v>
      </c>
      <c r="K22" s="640">
        <v>0.007638888888888889</v>
      </c>
      <c r="L22" s="106"/>
      <c r="M22" s="475">
        <v>25610.0</v>
      </c>
      <c r="N22" s="456">
        <v>26546.0</v>
      </c>
      <c r="O22" s="217">
        <f t="shared" si="1"/>
        <v>936</v>
      </c>
      <c r="P22" s="187" t="s">
        <v>19</v>
      </c>
      <c r="Q22" s="697" t="s">
        <v>50</v>
      </c>
      <c r="R22" s="456" t="s">
        <v>3602</v>
      </c>
      <c r="S22" s="742"/>
      <c r="W22" s="706">
        <f>COUNTIFS(Q:Q,"BEATIZ",P:P,"AGENDADO") + COUNTIFS(Q:Q,"BEATIZ",P:P,"NA ORIGEM") + COUNTIFS(Q:Q,"BEATIZ",P:P,"EM VIAGEM") + COUNTIFS(Q:Q,"BEATIZ",P:P,"FALTA DOC")</f>
        <v>1</v>
      </c>
      <c r="X22" s="637" t="s">
        <v>50</v>
      </c>
    </row>
    <row r="23" hidden="1">
      <c r="A23" s="236">
        <v>1776.0</v>
      </c>
      <c r="B23" s="984">
        <v>45966.0</v>
      </c>
      <c r="C23" s="209">
        <v>0.16666666666666666</v>
      </c>
      <c r="D23" s="209">
        <v>0.16319444444444445</v>
      </c>
      <c r="E23" s="192" t="s">
        <v>3399</v>
      </c>
      <c r="F23" s="205" t="s">
        <v>3603</v>
      </c>
      <c r="G23" s="481" t="s">
        <v>25</v>
      </c>
      <c r="H23" s="481" t="s">
        <v>40</v>
      </c>
      <c r="I23" s="481" t="s">
        <v>3604</v>
      </c>
      <c r="J23" s="984">
        <v>45966.0</v>
      </c>
      <c r="K23" s="985">
        <v>0.2263888888888889</v>
      </c>
      <c r="L23" s="153"/>
      <c r="M23" s="481">
        <v>58904.0</v>
      </c>
      <c r="N23" s="475">
        <v>58904.0</v>
      </c>
      <c r="O23" s="217">
        <f t="shared" si="1"/>
        <v>0</v>
      </c>
      <c r="P23" s="187" t="s">
        <v>43</v>
      </c>
      <c r="Q23" s="697" t="s">
        <v>70</v>
      </c>
      <c r="R23" s="456" t="s">
        <v>3605</v>
      </c>
      <c r="S23" s="219"/>
      <c r="T23" s="515" t="s">
        <v>22</v>
      </c>
    </row>
    <row r="24" hidden="1">
      <c r="A24" s="236">
        <v>1777.0</v>
      </c>
      <c r="B24" s="984">
        <v>45966.0</v>
      </c>
      <c r="C24" s="209">
        <v>0.3333333333333333</v>
      </c>
      <c r="D24" s="209">
        <v>0.33125</v>
      </c>
      <c r="E24" s="192" t="s">
        <v>103</v>
      </c>
      <c r="F24" s="195" t="s">
        <v>1000</v>
      </c>
      <c r="G24" s="475" t="s">
        <v>18</v>
      </c>
      <c r="H24" s="475" t="s">
        <v>3606</v>
      </c>
      <c r="I24" s="475" t="s">
        <v>3607</v>
      </c>
      <c r="J24" s="984">
        <v>45966.0</v>
      </c>
      <c r="K24" s="640">
        <v>0.43125</v>
      </c>
      <c r="L24" s="106"/>
      <c r="M24" s="475">
        <v>85112.0</v>
      </c>
      <c r="N24" s="219"/>
      <c r="O24" s="217">
        <f t="shared" si="1"/>
        <v>-85112</v>
      </c>
      <c r="P24" s="187" t="s">
        <v>19</v>
      </c>
      <c r="Q24" s="408" t="s">
        <v>349</v>
      </c>
      <c r="R24" s="456" t="s">
        <v>3608</v>
      </c>
      <c r="S24" s="219"/>
      <c r="T24" s="515" t="s">
        <v>22</v>
      </c>
    </row>
    <row r="25" hidden="1">
      <c r="A25" s="236">
        <v>1778.0</v>
      </c>
      <c r="B25" s="194">
        <v>45966.0</v>
      </c>
      <c r="C25" s="209">
        <v>0.4166666666666667</v>
      </c>
      <c r="D25" s="209">
        <v>0.4395833333333333</v>
      </c>
      <c r="E25" s="192" t="s">
        <v>24</v>
      </c>
      <c r="F25" s="205" t="s">
        <v>482</v>
      </c>
      <c r="G25" s="481" t="s">
        <v>565</v>
      </c>
      <c r="H25" s="481" t="s">
        <v>1860</v>
      </c>
      <c r="I25" s="481" t="s">
        <v>101</v>
      </c>
      <c r="J25" s="984">
        <v>45966.0</v>
      </c>
      <c r="K25" s="985">
        <v>0.6173611111111111</v>
      </c>
      <c r="L25" s="153"/>
      <c r="M25" s="481">
        <v>123869.0</v>
      </c>
      <c r="N25" s="456">
        <v>123892.0</v>
      </c>
      <c r="O25" s="217">
        <f t="shared" si="1"/>
        <v>23</v>
      </c>
      <c r="P25" s="187" t="s">
        <v>19</v>
      </c>
      <c r="Q25" s="697" t="s">
        <v>50</v>
      </c>
      <c r="R25" s="456" t="s">
        <v>2763</v>
      </c>
      <c r="S25" s="742"/>
      <c r="T25" s="515" t="s">
        <v>22</v>
      </c>
    </row>
    <row r="26" hidden="1">
      <c r="A26" s="236">
        <v>1779.0</v>
      </c>
      <c r="B26" s="194">
        <v>45966.0</v>
      </c>
      <c r="C26" s="209">
        <v>0.375</v>
      </c>
      <c r="D26" s="209">
        <v>0.3548611111111111</v>
      </c>
      <c r="E26" s="192" t="s">
        <v>24</v>
      </c>
      <c r="F26" s="195" t="s">
        <v>159</v>
      </c>
      <c r="G26" s="475" t="s">
        <v>351</v>
      </c>
      <c r="H26" s="475" t="s">
        <v>3609</v>
      </c>
      <c r="I26" s="475" t="s">
        <v>85</v>
      </c>
      <c r="J26" s="984">
        <v>45966.0</v>
      </c>
      <c r="K26" s="640">
        <v>0.5173611111111112</v>
      </c>
      <c r="L26" s="106"/>
      <c r="M26" s="505">
        <v>92995.0</v>
      </c>
      <c r="N26" s="456">
        <v>93138.0</v>
      </c>
      <c r="O26" s="217">
        <f t="shared" si="1"/>
        <v>143</v>
      </c>
      <c r="P26" s="187" t="s">
        <v>19</v>
      </c>
      <c r="Q26" s="697" t="s">
        <v>50</v>
      </c>
      <c r="R26" s="456" t="s">
        <v>3610</v>
      </c>
      <c r="S26" s="219"/>
      <c r="T26" s="515" t="s">
        <v>22</v>
      </c>
    </row>
    <row r="27" hidden="1">
      <c r="A27" s="236">
        <v>1780.0</v>
      </c>
      <c r="B27" s="194">
        <v>45966.0</v>
      </c>
      <c r="C27" s="455">
        <v>0.4166666666666667</v>
      </c>
      <c r="D27" s="219"/>
      <c r="E27" s="456" t="s">
        <v>24</v>
      </c>
      <c r="F27" s="205" t="s">
        <v>113</v>
      </c>
      <c r="G27" s="481" t="s">
        <v>641</v>
      </c>
      <c r="H27" s="481" t="s">
        <v>3380</v>
      </c>
      <c r="I27" s="481" t="s">
        <v>771</v>
      </c>
      <c r="J27" s="984">
        <v>45966.0</v>
      </c>
      <c r="K27" s="985">
        <v>0.37222222222222223</v>
      </c>
      <c r="L27" s="153"/>
      <c r="M27" s="263"/>
      <c r="N27" s="219"/>
      <c r="O27" s="217">
        <f t="shared" si="1"/>
        <v>0</v>
      </c>
      <c r="P27" s="187" t="s">
        <v>43</v>
      </c>
      <c r="Q27" s="697" t="s">
        <v>50</v>
      </c>
      <c r="R27" s="456" t="s">
        <v>3611</v>
      </c>
      <c r="S27" s="236" t="s">
        <v>3612</v>
      </c>
      <c r="T27" s="515" t="s">
        <v>22</v>
      </c>
    </row>
    <row r="28" hidden="1">
      <c r="A28" s="236">
        <v>1781.0</v>
      </c>
      <c r="B28" s="194">
        <v>45966.0</v>
      </c>
      <c r="C28" s="219"/>
      <c r="D28" s="455">
        <v>0.37569444444444444</v>
      </c>
      <c r="E28" s="456" t="s">
        <v>1043</v>
      </c>
      <c r="F28" s="195" t="s">
        <v>2035</v>
      </c>
      <c r="G28" s="475" t="s">
        <v>25</v>
      </c>
      <c r="H28" s="475" t="s">
        <v>40</v>
      </c>
      <c r="I28" s="475" t="s">
        <v>3613</v>
      </c>
      <c r="J28" s="984">
        <v>45966.0</v>
      </c>
      <c r="K28" s="640">
        <v>0.45416666666666666</v>
      </c>
      <c r="L28" s="106"/>
      <c r="M28" s="505">
        <v>58967.0</v>
      </c>
      <c r="N28" s="456">
        <v>58969.0</v>
      </c>
      <c r="O28" s="217">
        <f t="shared" si="1"/>
        <v>2</v>
      </c>
      <c r="P28" s="187" t="s">
        <v>19</v>
      </c>
      <c r="Q28" s="697" t="s">
        <v>349</v>
      </c>
      <c r="R28" s="456" t="s">
        <v>1395</v>
      </c>
      <c r="S28" s="219"/>
      <c r="T28" s="515" t="s">
        <v>22</v>
      </c>
    </row>
    <row r="29" hidden="1">
      <c r="A29" s="236">
        <v>1782.0</v>
      </c>
      <c r="B29" s="194">
        <v>45966.0</v>
      </c>
      <c r="C29" s="455">
        <v>0.6666666666666666</v>
      </c>
      <c r="D29" s="455">
        <v>0.6791666666666667</v>
      </c>
      <c r="E29" s="456" t="s">
        <v>615</v>
      </c>
      <c r="F29" s="205" t="s">
        <v>1590</v>
      </c>
      <c r="G29" s="481" t="s">
        <v>668</v>
      </c>
      <c r="H29" s="481" t="s">
        <v>1878</v>
      </c>
      <c r="I29" s="481" t="s">
        <v>3614</v>
      </c>
      <c r="J29" s="984">
        <v>45966.0</v>
      </c>
      <c r="K29" s="985">
        <v>0.7381944444444445</v>
      </c>
      <c r="L29" s="153"/>
      <c r="M29" s="723">
        <v>141.0</v>
      </c>
      <c r="N29" s="456">
        <v>206.0</v>
      </c>
      <c r="O29" s="217">
        <f t="shared" si="1"/>
        <v>65</v>
      </c>
      <c r="P29" s="187" t="s">
        <v>19</v>
      </c>
      <c r="Q29" s="697" t="s">
        <v>50</v>
      </c>
      <c r="R29" s="456" t="s">
        <v>3615</v>
      </c>
      <c r="S29" s="219"/>
    </row>
    <row r="30" hidden="1">
      <c r="A30" s="236">
        <v>1783.0</v>
      </c>
      <c r="B30" s="194">
        <v>45966.0</v>
      </c>
      <c r="C30" s="455">
        <v>0.5833333333333334</v>
      </c>
      <c r="D30" s="455">
        <v>0.5791666666666667</v>
      </c>
      <c r="E30" s="456" t="s">
        <v>24</v>
      </c>
      <c r="F30" s="195" t="s">
        <v>180</v>
      </c>
      <c r="G30" s="475" t="s">
        <v>641</v>
      </c>
      <c r="H30" s="475" t="s">
        <v>3380</v>
      </c>
      <c r="I30" s="475" t="s">
        <v>771</v>
      </c>
      <c r="J30" s="984">
        <v>45966.0</v>
      </c>
      <c r="K30" s="640">
        <v>0.6416666666666667</v>
      </c>
      <c r="L30" s="106"/>
      <c r="M30" s="505">
        <v>65173.0</v>
      </c>
      <c r="N30" s="456">
        <v>65184.0</v>
      </c>
      <c r="O30" s="217">
        <f t="shared" si="1"/>
        <v>11</v>
      </c>
      <c r="P30" s="187" t="s">
        <v>19</v>
      </c>
      <c r="Q30" s="697" t="s">
        <v>50</v>
      </c>
      <c r="R30" s="219"/>
      <c r="S30" s="219"/>
      <c r="T30" s="515" t="s">
        <v>22</v>
      </c>
    </row>
    <row r="31" ht="17.25" hidden="1" customHeight="1">
      <c r="A31" s="236">
        <v>1784.0</v>
      </c>
      <c r="B31" s="194">
        <v>45966.0</v>
      </c>
      <c r="C31" s="455">
        <v>0.5833333333333334</v>
      </c>
      <c r="D31" s="455">
        <v>0.5527777777777778</v>
      </c>
      <c r="E31" s="456" t="s">
        <v>24</v>
      </c>
      <c r="F31" s="205" t="s">
        <v>279</v>
      </c>
      <c r="G31" s="481" t="s">
        <v>576</v>
      </c>
      <c r="H31" s="479" t="s">
        <v>1235</v>
      </c>
      <c r="I31" s="481" t="s">
        <v>188</v>
      </c>
      <c r="J31" s="984">
        <v>45966.0</v>
      </c>
      <c r="K31" s="985">
        <v>0.6729166666666667</v>
      </c>
      <c r="L31" s="153"/>
      <c r="M31" s="203">
        <v>99697.0</v>
      </c>
      <c r="N31" s="456">
        <v>99716.0</v>
      </c>
      <c r="O31" s="217">
        <f t="shared" si="1"/>
        <v>19</v>
      </c>
      <c r="P31" s="187" t="s">
        <v>19</v>
      </c>
      <c r="Q31" s="697" t="s">
        <v>50</v>
      </c>
      <c r="R31" s="456" t="s">
        <v>3066</v>
      </c>
      <c r="S31" s="219"/>
      <c r="T31" s="515" t="s">
        <v>22</v>
      </c>
    </row>
    <row r="32" hidden="1">
      <c r="A32" s="236">
        <v>1785.0</v>
      </c>
      <c r="B32" s="194">
        <v>45966.0</v>
      </c>
      <c r="C32" s="455">
        <v>0.5</v>
      </c>
      <c r="D32" s="455">
        <v>0.5138888888888888</v>
      </c>
      <c r="E32" s="456" t="s">
        <v>1043</v>
      </c>
      <c r="F32" s="195" t="s">
        <v>3616</v>
      </c>
      <c r="G32" s="475" t="s">
        <v>176</v>
      </c>
      <c r="H32" s="475" t="s">
        <v>178</v>
      </c>
      <c r="I32" s="475" t="s">
        <v>3617</v>
      </c>
      <c r="J32" s="984">
        <v>45966.0</v>
      </c>
      <c r="K32" s="640">
        <v>0.6222222222222222</v>
      </c>
      <c r="L32" s="106"/>
      <c r="M32" s="505">
        <v>125405.0</v>
      </c>
      <c r="N32" s="456">
        <v>125556.0</v>
      </c>
      <c r="O32" s="217">
        <f t="shared" si="1"/>
        <v>151</v>
      </c>
      <c r="P32" s="187" t="s">
        <v>19</v>
      </c>
      <c r="Q32" s="697" t="s">
        <v>349</v>
      </c>
      <c r="R32" s="456" t="s">
        <v>3618</v>
      </c>
      <c r="S32" s="219"/>
      <c r="T32" s="515" t="s">
        <v>22</v>
      </c>
    </row>
    <row r="33" hidden="1">
      <c r="A33" s="236">
        <v>1786.0</v>
      </c>
      <c r="B33" s="194">
        <v>45966.0</v>
      </c>
      <c r="C33" s="219"/>
      <c r="D33" s="455">
        <v>0.5145833333333333</v>
      </c>
      <c r="E33" s="456" t="s">
        <v>1043</v>
      </c>
      <c r="F33" s="205" t="s">
        <v>704</v>
      </c>
      <c r="G33" s="481" t="s">
        <v>251</v>
      </c>
      <c r="H33" s="481" t="s">
        <v>1999</v>
      </c>
      <c r="I33" s="481" t="s">
        <v>3619</v>
      </c>
      <c r="J33" s="984">
        <v>45966.0</v>
      </c>
      <c r="K33" s="985">
        <v>0.5652777777777778</v>
      </c>
      <c r="L33" s="153"/>
      <c r="M33" s="1082">
        <v>253353.0</v>
      </c>
      <c r="N33" s="673">
        <v>253377.0</v>
      </c>
      <c r="O33" s="990">
        <f t="shared" si="1"/>
        <v>24</v>
      </c>
      <c r="P33" s="187" t="s">
        <v>19</v>
      </c>
      <c r="Q33" s="697" t="s">
        <v>349</v>
      </c>
      <c r="R33" s="456" t="s">
        <v>2114</v>
      </c>
      <c r="S33" s="219"/>
      <c r="T33" s="515" t="s">
        <v>22</v>
      </c>
    </row>
    <row r="34" hidden="1">
      <c r="A34" s="236">
        <v>1787.0</v>
      </c>
      <c r="B34" s="194">
        <v>45966.0</v>
      </c>
      <c r="C34" s="219"/>
      <c r="D34" s="455">
        <v>0.7284722222222222</v>
      </c>
      <c r="E34" s="456" t="s">
        <v>3399</v>
      </c>
      <c r="F34" s="195" t="s">
        <v>3620</v>
      </c>
      <c r="G34" s="475" t="s">
        <v>251</v>
      </c>
      <c r="H34" s="475" t="s">
        <v>1088</v>
      </c>
      <c r="I34" s="475" t="s">
        <v>3621</v>
      </c>
      <c r="J34" s="984">
        <v>45966.0</v>
      </c>
      <c r="K34" s="640">
        <v>0.05277777777777778</v>
      </c>
      <c r="L34" s="106"/>
      <c r="M34" s="505">
        <v>576017.0</v>
      </c>
      <c r="N34" s="456">
        <v>576217.0</v>
      </c>
      <c r="O34" s="217">
        <f t="shared" si="1"/>
        <v>200</v>
      </c>
      <c r="P34" s="187" t="s">
        <v>19</v>
      </c>
      <c r="Q34" s="697" t="s">
        <v>50</v>
      </c>
      <c r="R34" s="456" t="s">
        <v>3622</v>
      </c>
      <c r="S34" s="456" t="s">
        <v>3623</v>
      </c>
    </row>
    <row r="35" hidden="1">
      <c r="A35" s="645">
        <v>1788.0</v>
      </c>
      <c r="B35" s="194">
        <v>45966.0</v>
      </c>
      <c r="C35" s="455">
        <v>0.9583333333333334</v>
      </c>
      <c r="D35" s="455">
        <v>0.9541666666666667</v>
      </c>
      <c r="E35" s="456" t="s">
        <v>24</v>
      </c>
      <c r="F35" s="205" t="s">
        <v>3624</v>
      </c>
      <c r="G35" s="481" t="s">
        <v>3625</v>
      </c>
      <c r="H35" s="481" t="s">
        <v>3626</v>
      </c>
      <c r="I35" s="481" t="s">
        <v>3575</v>
      </c>
      <c r="J35" s="984">
        <v>45966.0</v>
      </c>
      <c r="K35" s="985">
        <v>0.9909722222222223</v>
      </c>
      <c r="L35" s="153"/>
      <c r="M35" s="723">
        <v>100153.0</v>
      </c>
      <c r="N35" s="456">
        <v>100172.0</v>
      </c>
      <c r="O35" s="217">
        <f t="shared" si="1"/>
        <v>19</v>
      </c>
      <c r="P35" s="187" t="s">
        <v>19</v>
      </c>
      <c r="Q35" s="697" t="s">
        <v>50</v>
      </c>
      <c r="R35" s="456" t="s">
        <v>3627</v>
      </c>
      <c r="S35" s="219"/>
    </row>
    <row r="36" hidden="1">
      <c r="A36" s="236">
        <v>1789.0</v>
      </c>
      <c r="B36" s="194">
        <v>45966.0</v>
      </c>
      <c r="C36" s="219"/>
      <c r="D36" s="219"/>
      <c r="E36" s="456" t="s">
        <v>362</v>
      </c>
      <c r="F36" s="195" t="s">
        <v>3628</v>
      </c>
      <c r="G36" s="475" t="s">
        <v>18</v>
      </c>
      <c r="H36" s="217"/>
      <c r="I36" s="217"/>
      <c r="J36" s="984">
        <v>45966.0</v>
      </c>
      <c r="K36" s="217"/>
      <c r="L36" s="106"/>
      <c r="M36" s="505">
        <v>59343.0</v>
      </c>
      <c r="N36" s="219"/>
      <c r="O36" s="217">
        <f t="shared" si="1"/>
        <v>-59343</v>
      </c>
      <c r="P36" s="187" t="s">
        <v>452</v>
      </c>
      <c r="Q36" s="697" t="s">
        <v>50</v>
      </c>
      <c r="R36" s="219"/>
      <c r="S36" s="219"/>
    </row>
    <row r="37">
      <c r="A37" s="860"/>
      <c r="B37" s="219"/>
      <c r="C37" s="219"/>
      <c r="D37" s="219"/>
      <c r="E37" s="219"/>
      <c r="F37" s="219"/>
      <c r="G37" s="219"/>
      <c r="H37" s="219"/>
      <c r="I37" s="219"/>
      <c r="J37" s="219"/>
      <c r="K37" s="219"/>
      <c r="M37" s="219"/>
      <c r="N37" s="219"/>
      <c r="O37" s="217">
        <f t="shared" si="1"/>
        <v>0</v>
      </c>
      <c r="P37" s="219"/>
      <c r="Q37" s="219"/>
      <c r="R37" s="219"/>
      <c r="S37" s="219"/>
    </row>
    <row r="38">
      <c r="A38" s="860"/>
      <c r="B38" s="219"/>
      <c r="C38" s="219"/>
      <c r="D38" s="219"/>
      <c r="E38" s="219"/>
      <c r="F38" s="219"/>
      <c r="G38" s="219"/>
      <c r="H38" s="219"/>
      <c r="I38" s="219"/>
      <c r="J38" s="219"/>
      <c r="K38" s="219"/>
      <c r="M38" s="219"/>
      <c r="N38" s="219"/>
      <c r="O38" s="217">
        <f t="shared" si="1"/>
        <v>0</v>
      </c>
      <c r="P38" s="219"/>
      <c r="Q38" s="219"/>
      <c r="R38" s="219"/>
      <c r="S38" s="219"/>
    </row>
    <row r="39">
      <c r="A39" s="860"/>
      <c r="B39" s="219"/>
      <c r="C39" s="219"/>
      <c r="D39" s="219"/>
      <c r="E39" s="219"/>
      <c r="F39" s="219"/>
      <c r="G39" s="219"/>
      <c r="H39" s="219"/>
      <c r="I39" s="219"/>
      <c r="J39" s="219"/>
      <c r="K39" s="219"/>
      <c r="M39" s="219"/>
      <c r="N39" s="219"/>
      <c r="O39" s="217">
        <f t="shared" si="1"/>
        <v>0</v>
      </c>
      <c r="P39" s="219"/>
      <c r="Q39" s="219"/>
      <c r="R39" s="219"/>
      <c r="S39" s="219"/>
    </row>
    <row r="40">
      <c r="A40" s="860"/>
      <c r="B40" s="219"/>
      <c r="C40" s="219"/>
      <c r="D40" s="219"/>
      <c r="E40" s="219"/>
      <c r="F40" s="219"/>
      <c r="G40" s="219"/>
      <c r="H40" s="219"/>
      <c r="I40" s="219"/>
      <c r="J40" s="219"/>
      <c r="K40" s="219"/>
      <c r="M40" s="219"/>
      <c r="N40" s="219"/>
      <c r="O40" s="217">
        <f t="shared" si="1"/>
        <v>0</v>
      </c>
      <c r="P40" s="219"/>
      <c r="Q40" s="219"/>
      <c r="R40" s="219"/>
      <c r="S40" s="219"/>
    </row>
    <row r="41">
      <c r="A41" s="860"/>
      <c r="B41" s="219"/>
      <c r="C41" s="219"/>
      <c r="D41" s="219"/>
      <c r="E41" s="219"/>
      <c r="F41" s="219"/>
      <c r="G41" s="219"/>
      <c r="H41" s="219"/>
      <c r="I41" s="219"/>
      <c r="J41" s="219"/>
      <c r="K41" s="219"/>
      <c r="M41" s="219"/>
      <c r="N41" s="219"/>
      <c r="O41" s="217">
        <f t="shared" si="1"/>
        <v>0</v>
      </c>
      <c r="P41" s="219"/>
      <c r="Q41" s="219"/>
      <c r="R41" s="219"/>
      <c r="S41" s="219"/>
    </row>
    <row r="42">
      <c r="A42" s="299"/>
      <c r="B42" s="299"/>
      <c r="C42" s="299"/>
      <c r="D42" s="299"/>
      <c r="E42" s="299"/>
      <c r="F42" s="299"/>
      <c r="G42" s="299"/>
      <c r="H42" s="299"/>
      <c r="I42" s="299"/>
      <c r="J42" s="299"/>
      <c r="K42" s="299"/>
      <c r="M42" s="299"/>
      <c r="N42" s="299"/>
      <c r="O42" s="299"/>
      <c r="P42" s="299"/>
      <c r="Q42" s="299"/>
      <c r="R42" s="299"/>
      <c r="S42" s="299"/>
    </row>
    <row r="43">
      <c r="A43" s="299"/>
      <c r="B43" s="299"/>
      <c r="C43" s="299"/>
      <c r="D43" s="299"/>
      <c r="E43" s="299"/>
      <c r="F43" s="299"/>
      <c r="G43" s="299"/>
      <c r="H43" s="299"/>
      <c r="I43" s="299"/>
      <c r="J43" s="299"/>
      <c r="K43" s="299"/>
      <c r="M43" s="299"/>
      <c r="N43" s="299"/>
      <c r="O43" s="299"/>
      <c r="P43" s="299"/>
      <c r="Q43" s="299"/>
      <c r="R43" s="299"/>
      <c r="S43" s="299"/>
    </row>
    <row r="44">
      <c r="A44" s="299"/>
      <c r="B44" s="299"/>
      <c r="C44" s="299"/>
      <c r="D44" s="299"/>
      <c r="E44" s="299"/>
      <c r="F44" s="299"/>
      <c r="G44" s="299"/>
      <c r="H44" s="299"/>
      <c r="I44" s="299"/>
      <c r="J44" s="299"/>
      <c r="K44" s="299"/>
      <c r="M44" s="299"/>
      <c r="N44" s="299"/>
      <c r="O44" s="299"/>
      <c r="P44" s="299"/>
      <c r="Q44" s="299"/>
      <c r="R44" s="299"/>
      <c r="S44" s="299"/>
    </row>
    <row r="45">
      <c r="A45" s="299"/>
      <c r="B45" s="299"/>
      <c r="C45" s="299"/>
      <c r="D45" s="299"/>
      <c r="E45" s="299"/>
      <c r="F45" s="299"/>
      <c r="G45" s="299"/>
      <c r="H45" s="299"/>
      <c r="I45" s="299"/>
      <c r="J45" s="299"/>
      <c r="K45" s="299"/>
      <c r="M45" s="299"/>
      <c r="N45" s="299"/>
      <c r="O45" s="299"/>
      <c r="P45" s="299"/>
      <c r="Q45" s="299"/>
      <c r="R45" s="299"/>
      <c r="S45" s="299"/>
    </row>
    <row r="46">
      <c r="A46" s="299"/>
      <c r="B46" s="299"/>
      <c r="C46" s="299"/>
      <c r="D46" s="299"/>
      <c r="E46" s="299"/>
      <c r="F46" s="299"/>
      <c r="G46" s="299"/>
      <c r="H46" s="299"/>
      <c r="I46" s="299"/>
      <c r="J46" s="299"/>
      <c r="K46" s="299"/>
      <c r="M46" s="299"/>
      <c r="N46" s="299"/>
      <c r="O46" s="299"/>
      <c r="P46" s="299"/>
      <c r="Q46" s="299"/>
      <c r="R46" s="299"/>
      <c r="S46" s="299"/>
    </row>
    <row r="47">
      <c r="A47" s="299"/>
      <c r="B47" s="299"/>
      <c r="C47" s="299"/>
      <c r="D47" s="299"/>
      <c r="E47" s="299"/>
      <c r="F47" s="299"/>
      <c r="G47" s="299"/>
      <c r="H47" s="299"/>
      <c r="I47" s="299"/>
      <c r="J47" s="299"/>
      <c r="K47" s="299"/>
      <c r="M47" s="299"/>
      <c r="N47" s="299"/>
      <c r="O47" s="299"/>
      <c r="P47" s="299"/>
      <c r="Q47" s="299"/>
      <c r="R47" s="299"/>
      <c r="S47" s="299"/>
    </row>
    <row r="48">
      <c r="A48" s="299"/>
      <c r="B48" s="299"/>
      <c r="C48" s="299"/>
      <c r="D48" s="299"/>
      <c r="E48" s="299"/>
      <c r="F48" s="299"/>
      <c r="G48" s="299"/>
      <c r="H48" s="299"/>
      <c r="I48" s="299"/>
      <c r="J48" s="299"/>
      <c r="K48" s="299"/>
    </row>
    <row r="49">
      <c r="A49" s="299"/>
      <c r="B49" s="299"/>
      <c r="C49" s="299"/>
      <c r="D49" s="299"/>
      <c r="E49" s="299"/>
      <c r="F49" s="299"/>
      <c r="G49" s="299"/>
      <c r="H49" s="299"/>
      <c r="I49" s="299"/>
      <c r="J49" s="299"/>
      <c r="K49" s="299"/>
    </row>
    <row r="50">
      <c r="A50" s="299"/>
      <c r="B50" s="299"/>
      <c r="C50" s="299"/>
      <c r="D50" s="299"/>
      <c r="E50" s="299"/>
      <c r="F50" s="299"/>
      <c r="G50" s="299"/>
      <c r="H50" s="299"/>
      <c r="I50" s="299"/>
      <c r="J50" s="299"/>
      <c r="K50" s="299"/>
    </row>
    <row r="51">
      <c r="A51" s="299"/>
      <c r="B51" s="299"/>
      <c r="C51" s="299"/>
      <c r="D51" s="299"/>
      <c r="E51" s="299"/>
      <c r="F51" s="299"/>
      <c r="G51" s="299"/>
      <c r="H51" s="299"/>
      <c r="I51" s="299"/>
      <c r="J51" s="299"/>
      <c r="K51" s="299"/>
    </row>
    <row r="52">
      <c r="A52" s="299"/>
      <c r="B52" s="299"/>
      <c r="C52" s="299"/>
      <c r="D52" s="299"/>
      <c r="E52" s="299"/>
      <c r="F52" s="299"/>
      <c r="G52" s="299"/>
      <c r="H52" s="299"/>
      <c r="I52" s="299"/>
      <c r="J52" s="299"/>
      <c r="K52" s="299"/>
    </row>
    <row r="53">
      <c r="A53" s="299"/>
      <c r="B53" s="299"/>
      <c r="C53" s="299"/>
      <c r="D53" s="299"/>
      <c r="E53" s="299"/>
      <c r="F53" s="299"/>
      <c r="G53" s="299"/>
      <c r="H53" s="299"/>
      <c r="I53" s="299"/>
      <c r="J53" s="299"/>
      <c r="K53" s="299"/>
    </row>
    <row r="54">
      <c r="A54" s="299"/>
      <c r="B54" s="299"/>
      <c r="C54" s="299"/>
      <c r="D54" s="299"/>
      <c r="E54" s="299"/>
      <c r="F54" s="299"/>
      <c r="G54" s="299"/>
      <c r="H54" s="299"/>
      <c r="I54" s="299"/>
      <c r="J54" s="299"/>
      <c r="K54" s="299"/>
    </row>
    <row r="55">
      <c r="A55" s="299"/>
      <c r="B55" s="299"/>
      <c r="C55" s="299"/>
      <c r="D55" s="299"/>
      <c r="E55" s="299"/>
      <c r="F55" s="299"/>
      <c r="G55" s="299"/>
      <c r="H55" s="299"/>
      <c r="I55" s="299"/>
      <c r="J55" s="299"/>
      <c r="K55" s="299"/>
    </row>
    <row r="56">
      <c r="A56" s="299"/>
      <c r="B56" s="299"/>
      <c r="C56" s="299"/>
      <c r="D56" s="299"/>
      <c r="E56" s="299"/>
      <c r="F56" s="299"/>
      <c r="G56" s="299"/>
      <c r="H56" s="299"/>
      <c r="I56" s="299"/>
      <c r="J56" s="299"/>
      <c r="K56" s="299"/>
    </row>
    <row r="57">
      <c r="A57" s="299"/>
      <c r="B57" s="299"/>
      <c r="C57" s="299"/>
      <c r="D57" s="299"/>
      <c r="E57" s="299"/>
      <c r="F57" s="299"/>
      <c r="G57" s="299"/>
      <c r="H57" s="299"/>
      <c r="I57" s="299"/>
      <c r="J57" s="299"/>
      <c r="K57" s="299"/>
    </row>
    <row r="58">
      <c r="A58" s="299"/>
      <c r="B58" s="299"/>
      <c r="C58" s="299"/>
      <c r="D58" s="299"/>
      <c r="E58" s="299"/>
      <c r="F58" s="299"/>
      <c r="G58" s="299"/>
      <c r="H58" s="299"/>
      <c r="I58" s="299"/>
      <c r="J58" s="299"/>
      <c r="K58" s="299"/>
    </row>
    <row r="999">
      <c r="J999" s="1136"/>
    </row>
  </sheetData>
  <autoFilter ref="$A$2:$Z$41">
    <filterColumn colId="6">
      <filters blank="1">
        <filter val="COMANDO G8"/>
      </filters>
    </filterColumn>
  </autoFilter>
  <mergeCells count="3">
    <mergeCell ref="B1:K1"/>
    <mergeCell ref="M1:O1"/>
    <mergeCell ref="P1:R1"/>
  </mergeCells>
  <conditionalFormatting sqref="W17:W22">
    <cfRule type="colorScale" priority="1">
      <colorScale>
        <cfvo type="percent" val="0"/>
        <cfvo type="percentile" val="50"/>
        <cfvo type="max"/>
        <color rgb="FFEA9999"/>
        <color rgb="FFFFFFFF"/>
        <color rgb="FF57BB8A"/>
      </colorScale>
    </cfRule>
  </conditionalFormatting>
  <conditionalFormatting sqref="P3:P36">
    <cfRule type="notContainsBlanks" dxfId="3" priority="2">
      <formula>LEN(TRIM(P3))&gt;0</formula>
    </cfRule>
  </conditionalFormatting>
  <dataValidations>
    <dataValidation type="list" allowBlank="1" showErrorMessage="1" sqref="P5:P36">
      <formula1>"FINALIZADO,EM VIAGEM,NA ORIGEM,AGENDADO,FALTA DOC,CANCELADA,NO DESTINO FINAL,PERNOITE,RECUSADA"</formula1>
    </dataValidation>
    <dataValidation type="list" allowBlank="1" showErrorMessage="1" sqref="Q3:Q36">
      <formula1>"MICHELLE,BARBARA,ANGELA,A VERIFICAR,DANIEL,BEATIZ,LUCAS"</formula1>
    </dataValidation>
    <dataValidation type="list" allowBlank="1" showErrorMessage="1" sqref="P3:P4">
      <formula1>"FINALIZADO,EM VIAGEM,NA ORIGEM,AGENDADO,FALTA DOC,CANCELADA,NO DESTINO FINAL,PERNOITE,REPROVADA"</formula1>
    </dataValidation>
  </dataValidation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4" max="4" width="18.13"/>
    <col customWidth="1" min="6" max="6" width="29.75"/>
    <col customWidth="1" min="7" max="7" width="11.63"/>
    <col customWidth="1" min="8" max="8" width="15.0"/>
    <col customWidth="1" min="9" max="9" width="16.5"/>
    <col customWidth="1" min="11" max="11" width="9.13"/>
    <col customWidth="1" min="12" max="12" width="2.75"/>
    <col customWidth="1" min="13" max="13" width="9.38"/>
    <col customWidth="1" min="14" max="15" width="7.25"/>
    <col customWidth="1" min="16" max="16" width="17.63"/>
    <col customWidth="1" min="18" max="18" width="19.63"/>
    <col customWidth="1" min="19" max="19" width="36.88"/>
    <col customWidth="1" min="20" max="20" width="15.25"/>
  </cols>
  <sheetData>
    <row r="1">
      <c r="A1" s="1"/>
      <c r="B1" s="612" t="s">
        <v>199</v>
      </c>
      <c r="C1" s="99"/>
      <c r="D1" s="99"/>
      <c r="E1" s="99"/>
      <c r="F1" s="100"/>
      <c r="G1" s="100"/>
      <c r="H1" s="100"/>
      <c r="I1" s="100"/>
      <c r="J1" s="100"/>
      <c r="K1" s="101"/>
      <c r="M1" s="612" t="s">
        <v>200</v>
      </c>
      <c r="N1" s="100"/>
      <c r="O1" s="101"/>
      <c r="P1" s="172"/>
      <c r="Q1" s="173"/>
      <c r="R1" s="174"/>
      <c r="S1" s="698"/>
      <c r="T1" s="460"/>
    </row>
    <row r="2">
      <c r="A2" s="1" t="s">
        <v>201</v>
      </c>
      <c r="B2" s="229" t="s">
        <v>5</v>
      </c>
      <c r="C2" s="231" t="s">
        <v>2067</v>
      </c>
      <c r="D2" s="231" t="s">
        <v>2152</v>
      </c>
      <c r="E2" s="231" t="s">
        <v>2</v>
      </c>
      <c r="F2" s="231" t="s">
        <v>1</v>
      </c>
      <c r="G2" s="231" t="s">
        <v>3</v>
      </c>
      <c r="H2" s="230" t="s">
        <v>9</v>
      </c>
      <c r="I2" s="103" t="s">
        <v>10</v>
      </c>
      <c r="J2" s="231" t="s">
        <v>11</v>
      </c>
      <c r="K2" s="230" t="s">
        <v>202</v>
      </c>
      <c r="L2" s="106"/>
      <c r="M2" s="176" t="s">
        <v>14</v>
      </c>
      <c r="N2" s="176" t="s">
        <v>15</v>
      </c>
      <c r="O2" s="176" t="s">
        <v>203</v>
      </c>
      <c r="P2" s="176" t="s">
        <v>4</v>
      </c>
      <c r="Q2" s="175" t="s">
        <v>7</v>
      </c>
      <c r="R2" s="175" t="s">
        <v>8</v>
      </c>
      <c r="S2" s="175" t="s">
        <v>1915</v>
      </c>
      <c r="T2" s="179"/>
    </row>
    <row r="3">
      <c r="A3" s="236">
        <v>1789.0</v>
      </c>
      <c r="B3" s="194">
        <v>45966.0</v>
      </c>
      <c r="C3" s="455">
        <v>0.8527777777777777</v>
      </c>
      <c r="D3" s="219"/>
      <c r="E3" s="456" t="s">
        <v>362</v>
      </c>
      <c r="F3" s="205" t="s">
        <v>3628</v>
      </c>
      <c r="G3" s="481" t="s">
        <v>18</v>
      </c>
      <c r="H3" s="221"/>
      <c r="I3" s="481" t="s">
        <v>3629</v>
      </c>
      <c r="J3" s="1136">
        <v>45967.0</v>
      </c>
      <c r="K3" s="985">
        <v>0.4166666666666667</v>
      </c>
      <c r="L3" s="153"/>
      <c r="M3" s="723">
        <v>59343.0</v>
      </c>
      <c r="N3" s="203">
        <v>59550.0</v>
      </c>
      <c r="O3" s="217">
        <f t="shared" ref="O3:O30" si="1">N3-M3</f>
        <v>207</v>
      </c>
      <c r="P3" s="187" t="s">
        <v>19</v>
      </c>
      <c r="Q3" s="408" t="s">
        <v>50</v>
      </c>
      <c r="R3" s="212"/>
      <c r="S3" s="212"/>
      <c r="T3" s="515" t="s">
        <v>22</v>
      </c>
    </row>
    <row r="4">
      <c r="A4" s="236">
        <v>1790.0</v>
      </c>
      <c r="B4" s="1136">
        <v>45967.0</v>
      </c>
      <c r="C4" s="455">
        <v>0.7083333333333334</v>
      </c>
      <c r="D4" s="455"/>
      <c r="E4" s="192" t="s">
        <v>2863</v>
      </c>
      <c r="F4" s="475" t="s">
        <v>3630</v>
      </c>
      <c r="G4" s="475" t="s">
        <v>18</v>
      </c>
      <c r="H4" s="475" t="s">
        <v>3631</v>
      </c>
      <c r="I4" s="192" t="s">
        <v>3632</v>
      </c>
      <c r="J4" s="1136">
        <v>45967.0</v>
      </c>
      <c r="K4" s="640">
        <v>0.8819444444444444</v>
      </c>
      <c r="L4" s="106"/>
      <c r="M4" s="475">
        <v>53917.0</v>
      </c>
      <c r="N4" s="475">
        <v>53987.0</v>
      </c>
      <c r="O4" s="217">
        <f t="shared" si="1"/>
        <v>70</v>
      </c>
      <c r="P4" s="187" t="s">
        <v>19</v>
      </c>
      <c r="Q4" s="416" t="s">
        <v>50</v>
      </c>
      <c r="R4" s="475"/>
      <c r="S4" s="223"/>
      <c r="T4" s="515" t="s">
        <v>22</v>
      </c>
      <c r="U4" s="1137"/>
    </row>
    <row r="5">
      <c r="A5" s="236">
        <v>1791.0</v>
      </c>
      <c r="B5" s="1136">
        <v>45967.0</v>
      </c>
      <c r="C5" s="455">
        <v>0.2916666666666667</v>
      </c>
      <c r="D5" s="455">
        <v>0.2652777777777778</v>
      </c>
      <c r="E5" s="192" t="s">
        <v>24</v>
      </c>
      <c r="F5" s="481" t="s">
        <v>3633</v>
      </c>
      <c r="G5" s="481" t="s">
        <v>641</v>
      </c>
      <c r="H5" s="481" t="s">
        <v>3634</v>
      </c>
      <c r="I5" s="481" t="s">
        <v>3635</v>
      </c>
      <c r="J5" s="1136">
        <v>45967.0</v>
      </c>
      <c r="K5" s="985">
        <v>0.48125</v>
      </c>
      <c r="L5" s="153"/>
      <c r="M5" s="481">
        <v>65257.0</v>
      </c>
      <c r="N5" s="481">
        <v>65359.0</v>
      </c>
      <c r="O5" s="217">
        <f t="shared" si="1"/>
        <v>102</v>
      </c>
      <c r="P5" s="187" t="s">
        <v>19</v>
      </c>
      <c r="Q5" s="408" t="s">
        <v>50</v>
      </c>
      <c r="R5" s="481" t="s">
        <v>3611</v>
      </c>
      <c r="S5" s="263"/>
      <c r="T5" s="515" t="s">
        <v>22</v>
      </c>
      <c r="U5" s="1137"/>
    </row>
    <row r="6">
      <c r="A6" s="236">
        <v>1792.0</v>
      </c>
      <c r="B6" s="1136">
        <v>45967.0</v>
      </c>
      <c r="C6" s="455">
        <v>0.3125</v>
      </c>
      <c r="D6" s="455">
        <v>0.3145833333333333</v>
      </c>
      <c r="E6" s="456" t="s">
        <v>24</v>
      </c>
      <c r="F6" s="475" t="s">
        <v>1797</v>
      </c>
      <c r="G6" s="475" t="s">
        <v>280</v>
      </c>
      <c r="H6" s="475" t="s">
        <v>3636</v>
      </c>
      <c r="I6" s="475" t="s">
        <v>2759</v>
      </c>
      <c r="J6" s="1136">
        <v>45967.0</v>
      </c>
      <c r="K6" s="640">
        <v>0.3854166666666667</v>
      </c>
      <c r="L6" s="106"/>
      <c r="M6" s="990">
        <v>174224.0</v>
      </c>
      <c r="N6" s="475">
        <v>174244.0</v>
      </c>
      <c r="O6" s="990">
        <f t="shared" si="1"/>
        <v>20</v>
      </c>
      <c r="P6" s="187" t="s">
        <v>19</v>
      </c>
      <c r="Q6" s="416" t="s">
        <v>50</v>
      </c>
      <c r="R6" s="475" t="s">
        <v>2335</v>
      </c>
      <c r="S6" s="223"/>
      <c r="T6" s="515" t="s">
        <v>22</v>
      </c>
      <c r="U6" s="1137"/>
    </row>
    <row r="7">
      <c r="A7" s="236">
        <v>1793.0</v>
      </c>
      <c r="B7" s="1136">
        <v>45967.0</v>
      </c>
      <c r="C7" s="455">
        <v>0.375</v>
      </c>
      <c r="D7" s="455">
        <v>0.3729166666666667</v>
      </c>
      <c r="E7" s="456" t="s">
        <v>24</v>
      </c>
      <c r="F7" s="203" t="s">
        <v>297</v>
      </c>
      <c r="G7" s="203" t="s">
        <v>280</v>
      </c>
      <c r="H7" s="1171" t="s">
        <v>663</v>
      </c>
      <c r="I7" s="1139" t="s">
        <v>188</v>
      </c>
      <c r="J7" s="1136">
        <v>45967.0</v>
      </c>
      <c r="K7" s="260">
        <v>0.4395833333333333</v>
      </c>
      <c r="L7" s="186"/>
      <c r="M7" s="203">
        <v>167597.0</v>
      </c>
      <c r="N7" s="203">
        <v>167620.0</v>
      </c>
      <c r="O7" s="217">
        <f t="shared" si="1"/>
        <v>23</v>
      </c>
      <c r="P7" s="187" t="s">
        <v>19</v>
      </c>
      <c r="Q7" s="408" t="s">
        <v>50</v>
      </c>
      <c r="R7" s="203" t="s">
        <v>3637</v>
      </c>
      <c r="S7" s="212"/>
      <c r="T7" s="515" t="s">
        <v>22</v>
      </c>
      <c r="U7" s="1137"/>
    </row>
    <row r="8">
      <c r="A8" s="236">
        <v>1794.0</v>
      </c>
      <c r="B8" s="1136">
        <v>45967.0</v>
      </c>
      <c r="C8" s="455">
        <v>0.375</v>
      </c>
      <c r="D8" s="455">
        <v>0.3645833333333333</v>
      </c>
      <c r="E8" s="456" t="s">
        <v>121</v>
      </c>
      <c r="F8" s="192" t="s">
        <v>3290</v>
      </c>
      <c r="G8" s="192" t="s">
        <v>3638</v>
      </c>
      <c r="H8" s="740" t="s">
        <v>610</v>
      </c>
      <c r="I8" s="1133" t="s">
        <v>3639</v>
      </c>
      <c r="J8" s="1136">
        <v>45967.0</v>
      </c>
      <c r="K8" s="209">
        <v>0.575</v>
      </c>
      <c r="L8" s="178"/>
      <c r="M8" s="192">
        <v>68285.0</v>
      </c>
      <c r="N8" s="192">
        <v>68486.0</v>
      </c>
      <c r="O8" s="217">
        <f t="shared" si="1"/>
        <v>201</v>
      </c>
      <c r="P8" s="187" t="s">
        <v>19</v>
      </c>
      <c r="Q8" s="416" t="s">
        <v>50</v>
      </c>
      <c r="R8" s="192" t="s">
        <v>2010</v>
      </c>
      <c r="S8" s="703">
        <v>0.4951388888888889</v>
      </c>
      <c r="T8" s="515" t="s">
        <v>22</v>
      </c>
      <c r="U8" s="1137"/>
    </row>
    <row r="9">
      <c r="A9" s="236">
        <v>1795.0</v>
      </c>
      <c r="B9" s="1136">
        <v>45967.0</v>
      </c>
      <c r="C9" s="1003">
        <v>0.375</v>
      </c>
      <c r="D9" s="455"/>
      <c r="E9" s="456" t="s">
        <v>121</v>
      </c>
      <c r="F9" s="203" t="s">
        <v>3287</v>
      </c>
      <c r="G9" s="203" t="s">
        <v>3625</v>
      </c>
      <c r="H9" s="1171" t="s">
        <v>3640</v>
      </c>
      <c r="I9" s="481"/>
      <c r="J9" s="1136">
        <v>45967.0</v>
      </c>
      <c r="K9" s="260"/>
      <c r="L9" s="186"/>
      <c r="M9" s="203"/>
      <c r="N9" s="203"/>
      <c r="O9" s="217">
        <f t="shared" si="1"/>
        <v>0</v>
      </c>
      <c r="P9" s="187" t="s">
        <v>43</v>
      </c>
      <c r="Q9" s="408" t="s">
        <v>50</v>
      </c>
      <c r="R9" s="203" t="s">
        <v>3641</v>
      </c>
      <c r="S9" s="323" t="s">
        <v>3642</v>
      </c>
      <c r="T9" s="515" t="s">
        <v>22</v>
      </c>
      <c r="U9" s="1144"/>
    </row>
    <row r="10">
      <c r="A10" s="236">
        <v>1796.0</v>
      </c>
      <c r="B10" s="1136">
        <v>45967.0</v>
      </c>
      <c r="C10" s="455">
        <v>0.3611111111111111</v>
      </c>
      <c r="D10" s="455">
        <v>0.39305555555555555</v>
      </c>
      <c r="E10" s="456" t="s">
        <v>24</v>
      </c>
      <c r="F10" s="192" t="s">
        <v>2674</v>
      </c>
      <c r="G10" s="192" t="s">
        <v>668</v>
      </c>
      <c r="H10" s="740" t="s">
        <v>3643</v>
      </c>
      <c r="I10" s="192" t="s">
        <v>1241</v>
      </c>
      <c r="J10" s="1136">
        <v>45967.0</v>
      </c>
      <c r="K10" s="209">
        <v>0.44513888888888886</v>
      </c>
      <c r="L10" s="178"/>
      <c r="M10" s="192">
        <v>192029.0</v>
      </c>
      <c r="N10" s="192">
        <v>192095.0</v>
      </c>
      <c r="O10" s="217">
        <f t="shared" si="1"/>
        <v>66</v>
      </c>
      <c r="P10" s="187" t="s">
        <v>19</v>
      </c>
      <c r="Q10" s="416" t="s">
        <v>50</v>
      </c>
      <c r="R10" s="192" t="s">
        <v>3644</v>
      </c>
      <c r="S10" s="193"/>
      <c r="T10" s="515" t="s">
        <v>22</v>
      </c>
      <c r="U10" s="1144"/>
    </row>
    <row r="11">
      <c r="A11" s="236">
        <v>1797.0</v>
      </c>
      <c r="B11" s="1136">
        <v>45967.0</v>
      </c>
      <c r="C11" s="646">
        <v>0.375</v>
      </c>
      <c r="D11" s="1072">
        <v>0.3875</v>
      </c>
      <c r="E11" s="1073" t="s">
        <v>103</v>
      </c>
      <c r="F11" s="195" t="s">
        <v>3645</v>
      </c>
      <c r="G11" s="481" t="s">
        <v>18</v>
      </c>
      <c r="H11" s="481" t="s">
        <v>3646</v>
      </c>
      <c r="I11" s="481" t="s">
        <v>3647</v>
      </c>
      <c r="J11" s="1136">
        <v>45967.0</v>
      </c>
      <c r="K11" s="985">
        <v>0.3951388888888889</v>
      </c>
      <c r="L11" s="153"/>
      <c r="M11" s="481">
        <v>460103.0</v>
      </c>
      <c r="N11" s="723">
        <v>460115.0</v>
      </c>
      <c r="O11" s="217">
        <f t="shared" si="1"/>
        <v>12</v>
      </c>
      <c r="P11" s="187" t="s">
        <v>43</v>
      </c>
      <c r="Q11" s="408" t="s">
        <v>50</v>
      </c>
      <c r="R11" s="481" t="s">
        <v>3648</v>
      </c>
      <c r="S11" s="723" t="s">
        <v>3649</v>
      </c>
      <c r="T11" s="515" t="s">
        <v>22</v>
      </c>
      <c r="U11" s="1137"/>
      <c r="V11" s="1144"/>
      <c r="W11" s="1170"/>
    </row>
    <row r="12">
      <c r="A12" s="236">
        <v>1798.0</v>
      </c>
      <c r="B12" s="1136">
        <v>45967.0</v>
      </c>
      <c r="C12" s="455">
        <v>0.20833333333333334</v>
      </c>
      <c r="D12" s="455">
        <v>0.20208333333333334</v>
      </c>
      <c r="E12" s="456" t="s">
        <v>190</v>
      </c>
      <c r="F12" s="195" t="s">
        <v>1713</v>
      </c>
      <c r="G12" s="475" t="s">
        <v>25</v>
      </c>
      <c r="H12" s="475" t="s">
        <v>427</v>
      </c>
      <c r="I12" s="475" t="s">
        <v>3650</v>
      </c>
      <c r="J12" s="1136">
        <v>45967.0</v>
      </c>
      <c r="K12" s="640">
        <v>0.3229166666666667</v>
      </c>
      <c r="L12" s="106"/>
      <c r="M12" s="475">
        <v>80544.0</v>
      </c>
      <c r="N12" s="505">
        <v>80588.0</v>
      </c>
      <c r="O12" s="217">
        <f t="shared" si="1"/>
        <v>44</v>
      </c>
      <c r="P12" s="187" t="s">
        <v>19</v>
      </c>
      <c r="Q12" s="416" t="s">
        <v>70</v>
      </c>
      <c r="R12" s="475" t="s">
        <v>3651</v>
      </c>
      <c r="S12" s="223"/>
      <c r="T12" s="515" t="s">
        <v>22</v>
      </c>
      <c r="U12" s="1144"/>
    </row>
    <row r="13">
      <c r="A13" s="236">
        <v>1799.0</v>
      </c>
      <c r="B13" s="1136">
        <v>45967.0</v>
      </c>
      <c r="C13" s="455">
        <v>0.20833333333333334</v>
      </c>
      <c r="D13" s="455">
        <v>0.18611111111111112</v>
      </c>
      <c r="E13" s="456" t="s">
        <v>190</v>
      </c>
      <c r="F13" s="205" t="s">
        <v>1796</v>
      </c>
      <c r="G13" s="481" t="s">
        <v>25</v>
      </c>
      <c r="H13" s="481" t="s">
        <v>84</v>
      </c>
      <c r="I13" s="481" t="s">
        <v>1208</v>
      </c>
      <c r="J13" s="1136">
        <v>45967.0</v>
      </c>
      <c r="K13" s="985">
        <v>0.2520833333333333</v>
      </c>
      <c r="L13" s="153"/>
      <c r="M13" s="481">
        <v>79646.0</v>
      </c>
      <c r="N13" s="456">
        <v>79688.0</v>
      </c>
      <c r="O13" s="217">
        <f t="shared" si="1"/>
        <v>42</v>
      </c>
      <c r="P13" s="187" t="s">
        <v>19</v>
      </c>
      <c r="Q13" s="1172" t="s">
        <v>70</v>
      </c>
      <c r="R13" s="456" t="s">
        <v>3652</v>
      </c>
      <c r="S13" s="219"/>
      <c r="T13" s="515" t="s">
        <v>22</v>
      </c>
    </row>
    <row r="14">
      <c r="A14" s="236">
        <v>1800.0</v>
      </c>
      <c r="B14" s="1136">
        <v>45967.0</v>
      </c>
      <c r="C14" s="455">
        <v>0.25</v>
      </c>
      <c r="D14" s="1003">
        <v>0.23680555555555555</v>
      </c>
      <c r="E14" s="456" t="s">
        <v>190</v>
      </c>
      <c r="F14" s="195" t="s">
        <v>141</v>
      </c>
      <c r="G14" s="475" t="s">
        <v>25</v>
      </c>
      <c r="H14" s="475" t="s">
        <v>333</v>
      </c>
      <c r="I14" s="475" t="s">
        <v>3653</v>
      </c>
      <c r="J14" s="1136">
        <v>45967.0</v>
      </c>
      <c r="K14" s="640">
        <v>0.2708333333333333</v>
      </c>
      <c r="L14" s="106"/>
      <c r="M14" s="505">
        <v>90651.0</v>
      </c>
      <c r="N14" s="456">
        <v>90666.0</v>
      </c>
      <c r="O14" s="217">
        <f t="shared" si="1"/>
        <v>15</v>
      </c>
      <c r="P14" s="187" t="s">
        <v>19</v>
      </c>
      <c r="Q14" s="1172" t="s">
        <v>70</v>
      </c>
      <c r="R14" s="456" t="s">
        <v>3654</v>
      </c>
      <c r="S14" s="219"/>
      <c r="T14" s="515" t="s">
        <v>22</v>
      </c>
      <c r="U14" s="637" t="s">
        <v>3655</v>
      </c>
    </row>
    <row r="15">
      <c r="A15" s="236">
        <v>1801.0</v>
      </c>
      <c r="B15" s="1136">
        <v>45967.0</v>
      </c>
      <c r="C15" s="455">
        <v>0.25</v>
      </c>
      <c r="D15" s="456" t="s">
        <v>3656</v>
      </c>
      <c r="E15" s="456" t="s">
        <v>190</v>
      </c>
      <c r="F15" s="205" t="s">
        <v>141</v>
      </c>
      <c r="G15" s="481" t="s">
        <v>25</v>
      </c>
      <c r="H15" s="481" t="s">
        <v>1842</v>
      </c>
      <c r="I15" s="481" t="s">
        <v>860</v>
      </c>
      <c r="J15" s="1136">
        <v>45967.0</v>
      </c>
      <c r="K15" s="985">
        <v>0.2847222222222222</v>
      </c>
      <c r="L15" s="153"/>
      <c r="M15" s="723">
        <v>73833.0</v>
      </c>
      <c r="N15" s="456">
        <v>73846.0</v>
      </c>
      <c r="O15" s="217">
        <f t="shared" si="1"/>
        <v>13</v>
      </c>
      <c r="P15" s="187" t="s">
        <v>19</v>
      </c>
      <c r="Q15" s="1172" t="s">
        <v>70</v>
      </c>
      <c r="R15" s="456" t="s">
        <v>3657</v>
      </c>
      <c r="S15" s="219"/>
      <c r="T15" s="515" t="s">
        <v>22</v>
      </c>
    </row>
    <row r="16">
      <c r="A16" s="236">
        <v>1802.0</v>
      </c>
      <c r="B16" s="1136">
        <v>45967.0</v>
      </c>
      <c r="C16" s="455">
        <v>0.2708333333333333</v>
      </c>
      <c r="D16" s="455">
        <v>0.2520833333333333</v>
      </c>
      <c r="E16" s="456" t="s">
        <v>3399</v>
      </c>
      <c r="F16" s="195" t="s">
        <v>3658</v>
      </c>
      <c r="G16" s="475" t="s">
        <v>251</v>
      </c>
      <c r="H16" s="475" t="s">
        <v>2028</v>
      </c>
      <c r="I16" s="475" t="s">
        <v>3659</v>
      </c>
      <c r="J16" s="1136">
        <v>45967.0</v>
      </c>
      <c r="K16" s="640">
        <v>0.36180555555555555</v>
      </c>
      <c r="L16" s="106"/>
      <c r="M16" s="1087">
        <v>237812.0</v>
      </c>
      <c r="N16" s="456">
        <v>237831.0</v>
      </c>
      <c r="O16" s="990">
        <f t="shared" si="1"/>
        <v>19</v>
      </c>
      <c r="P16" s="187" t="s">
        <v>19</v>
      </c>
      <c r="Q16" s="1172" t="s">
        <v>50</v>
      </c>
      <c r="R16" s="456" t="s">
        <v>3660</v>
      </c>
      <c r="S16" s="219"/>
      <c r="T16" s="515" t="s">
        <v>22</v>
      </c>
      <c r="W16" s="1144">
        <f>COUNTIFS(Q:Q,"MICHELLE",P:P,"AGENDADO") + COUNTIFS(Q:Q,"MICHELLE",P:P,"NA ORIGEM") + COUNTIFS(Q:Q,"MICHELLE",P:P,"EM VIAGEM") + COUNTIFS(Q:Q,"MICHELLE",P:P,"FALTA DOC")</f>
        <v>0</v>
      </c>
      <c r="X16" s="1170" t="s">
        <v>349</v>
      </c>
    </row>
    <row r="17">
      <c r="A17" s="236">
        <v>1803.0</v>
      </c>
      <c r="B17" s="1136">
        <v>45967.0</v>
      </c>
      <c r="C17" s="455">
        <v>0.4166666666666667</v>
      </c>
      <c r="D17" s="455">
        <v>0.3972222222222222</v>
      </c>
      <c r="E17" s="456" t="s">
        <v>24</v>
      </c>
      <c r="F17" s="205" t="s">
        <v>482</v>
      </c>
      <c r="G17" s="481" t="s">
        <v>565</v>
      </c>
      <c r="H17" s="481" t="s">
        <v>2165</v>
      </c>
      <c r="I17" s="481" t="s">
        <v>101</v>
      </c>
      <c r="J17" s="1136">
        <v>45967.0</v>
      </c>
      <c r="K17" s="985">
        <v>0.5270833333333333</v>
      </c>
      <c r="L17" s="153"/>
      <c r="M17" s="481">
        <v>79987.0</v>
      </c>
      <c r="N17" s="456">
        <v>80008.0</v>
      </c>
      <c r="O17" s="217">
        <f t="shared" si="1"/>
        <v>21</v>
      </c>
      <c r="P17" s="187" t="s">
        <v>19</v>
      </c>
      <c r="Q17" s="1172" t="s">
        <v>50</v>
      </c>
      <c r="R17" s="456" t="s">
        <v>3661</v>
      </c>
      <c r="S17" s="742">
        <v>0.5</v>
      </c>
      <c r="T17" s="515" t="s">
        <v>22</v>
      </c>
      <c r="W17" s="706">
        <f>COUNTIFS(Q:Q,"LUCAS",P:P,"AGENDADO") + COUNTIFS(Q:Q,"LUCAS",P:P,"NA ORIGEM") + COUNTIFS(Q:Q,"LUCAS",P:P,"EM VIAGEM") + COUNTIFS(Q:Q,"LUCAS",P:P,"FALTA DOC")</f>
        <v>0</v>
      </c>
      <c r="X17" s="637" t="s">
        <v>529</v>
      </c>
    </row>
    <row r="18">
      <c r="A18" s="236">
        <v>1804.0</v>
      </c>
      <c r="B18" s="1136">
        <v>45967.0</v>
      </c>
      <c r="C18" s="455">
        <v>0.20833333333333334</v>
      </c>
      <c r="D18" s="455">
        <v>0.1527777777777778</v>
      </c>
      <c r="E18" s="456" t="s">
        <v>190</v>
      </c>
      <c r="F18" s="195" t="s">
        <v>3662</v>
      </c>
      <c r="G18" s="475" t="s">
        <v>1062</v>
      </c>
      <c r="H18" s="475" t="s">
        <v>3663</v>
      </c>
      <c r="I18" s="475" t="s">
        <v>3664</v>
      </c>
      <c r="J18" s="1136">
        <v>45967.0</v>
      </c>
      <c r="K18" s="640">
        <v>0.28541666666666665</v>
      </c>
      <c r="L18" s="106"/>
      <c r="M18" s="475">
        <v>215637.0</v>
      </c>
      <c r="N18" s="456">
        <v>215652.0</v>
      </c>
      <c r="O18" s="217">
        <f t="shared" si="1"/>
        <v>15</v>
      </c>
      <c r="P18" s="187" t="s">
        <v>19</v>
      </c>
      <c r="Q18" s="1172" t="s">
        <v>70</v>
      </c>
      <c r="R18" s="219"/>
      <c r="S18" s="219"/>
      <c r="T18" s="515" t="s">
        <v>22</v>
      </c>
      <c r="W18" s="706">
        <f>COUNTIFS(Q:Q,"DANIEL",P:P,"AGENDADO") + COUNTIFS(Q:Q,"DANIEL",P:P,"NA ORIGEM") + COUNTIFS(Q:Q,"DANIEL",P:P,"EM VIAGEM") + COUNTIFS(Q:Q,"DANIEL",P:P,"FALTA DOC")</f>
        <v>0</v>
      </c>
      <c r="X18" s="637" t="s">
        <v>70</v>
      </c>
    </row>
    <row r="19">
      <c r="A19" s="236">
        <v>1805.0</v>
      </c>
      <c r="B19" s="1136">
        <v>45967.0</v>
      </c>
      <c r="C19" s="455">
        <v>0.1111111111111111</v>
      </c>
      <c r="D19" s="219"/>
      <c r="E19" s="456" t="s">
        <v>362</v>
      </c>
      <c r="F19" s="205" t="s">
        <v>3665</v>
      </c>
      <c r="G19" s="481" t="s">
        <v>18</v>
      </c>
      <c r="H19" s="221"/>
      <c r="I19" s="481" t="s">
        <v>3666</v>
      </c>
      <c r="J19" s="1136">
        <v>45967.0</v>
      </c>
      <c r="K19" s="985">
        <v>0.23333333333333334</v>
      </c>
      <c r="L19" s="153"/>
      <c r="M19" s="481">
        <v>38961.0</v>
      </c>
      <c r="N19" s="219"/>
      <c r="O19" s="217">
        <f t="shared" si="1"/>
        <v>-38961</v>
      </c>
      <c r="P19" s="187" t="s">
        <v>19</v>
      </c>
      <c r="Q19" s="1172" t="s">
        <v>70</v>
      </c>
      <c r="R19" s="219"/>
      <c r="S19" s="219"/>
      <c r="T19" s="1173" t="s">
        <v>3511</v>
      </c>
      <c r="W19" s="706">
        <f>COUNTIFS(Q:Q,"BEATIZ",P:P,"AGENDADO") + COUNTIFS(Q:Q,"BEATIZ",P:P,"NA ORIGEM") + COUNTIFS(Q:Q,"BEATIZ",P:P,"EM VIAGEM") + COUNTIFS(Q:Q,"BEATIZ",P:P,"FALTA DOC")</f>
        <v>0</v>
      </c>
      <c r="X19" s="637" t="s">
        <v>50</v>
      </c>
    </row>
    <row r="20">
      <c r="A20" s="236">
        <v>1806.0</v>
      </c>
      <c r="B20" s="1136">
        <v>45967.0</v>
      </c>
      <c r="C20" s="219"/>
      <c r="D20" s="455">
        <v>0.5777777777777777</v>
      </c>
      <c r="E20" s="456" t="s">
        <v>24</v>
      </c>
      <c r="F20" s="195" t="s">
        <v>3667</v>
      </c>
      <c r="G20" s="475" t="s">
        <v>25</v>
      </c>
      <c r="H20" s="475" t="s">
        <v>570</v>
      </c>
      <c r="I20" s="475" t="s">
        <v>2092</v>
      </c>
      <c r="J20" s="1136">
        <v>45967.0</v>
      </c>
      <c r="K20" s="640">
        <v>0.6729166666666667</v>
      </c>
      <c r="L20" s="106"/>
      <c r="M20" s="475">
        <v>82866.0</v>
      </c>
      <c r="N20" s="456">
        <v>83017.0</v>
      </c>
      <c r="O20" s="217">
        <f t="shared" si="1"/>
        <v>151</v>
      </c>
      <c r="P20" s="187" t="s">
        <v>19</v>
      </c>
      <c r="Q20" s="1172" t="s">
        <v>50</v>
      </c>
      <c r="R20" s="456" t="s">
        <v>3668</v>
      </c>
      <c r="S20" s="219"/>
      <c r="T20" s="515" t="s">
        <v>22</v>
      </c>
    </row>
    <row r="21">
      <c r="A21" s="236">
        <v>1807.0</v>
      </c>
      <c r="B21" s="1136">
        <v>45967.0</v>
      </c>
      <c r="C21" s="455">
        <v>0.5208333333333334</v>
      </c>
      <c r="D21" s="455">
        <v>0.45</v>
      </c>
      <c r="E21" s="456" t="s">
        <v>48</v>
      </c>
      <c r="F21" s="205" t="s">
        <v>3669</v>
      </c>
      <c r="G21" s="481" t="s">
        <v>25</v>
      </c>
      <c r="H21" s="481" t="s">
        <v>84</v>
      </c>
      <c r="I21" s="481" t="s">
        <v>3559</v>
      </c>
      <c r="J21" s="1136">
        <v>45967.0</v>
      </c>
      <c r="K21" s="985">
        <v>0.6479166666666667</v>
      </c>
      <c r="L21" s="153"/>
      <c r="M21" s="481">
        <v>79746.0</v>
      </c>
      <c r="N21" s="456">
        <v>79746.0</v>
      </c>
      <c r="O21" s="217">
        <f t="shared" si="1"/>
        <v>0</v>
      </c>
      <c r="P21" s="187" t="s">
        <v>43</v>
      </c>
      <c r="Q21" s="1172" t="s">
        <v>50</v>
      </c>
      <c r="R21" s="456" t="s">
        <v>3532</v>
      </c>
      <c r="S21" s="456" t="s">
        <v>3670</v>
      </c>
      <c r="T21" s="515" t="s">
        <v>22</v>
      </c>
    </row>
    <row r="22">
      <c r="A22" s="236">
        <v>1808.0</v>
      </c>
      <c r="B22" s="1136">
        <v>45967.0</v>
      </c>
      <c r="C22" s="455">
        <v>0.75</v>
      </c>
      <c r="D22" s="323" t="s">
        <v>3671</v>
      </c>
      <c r="E22" s="456" t="s">
        <v>121</v>
      </c>
      <c r="F22" s="192" t="s">
        <v>3287</v>
      </c>
      <c r="G22" s="192" t="s">
        <v>3625</v>
      </c>
      <c r="H22" s="740" t="s">
        <v>3640</v>
      </c>
      <c r="I22" s="475" t="s">
        <v>3672</v>
      </c>
      <c r="J22" s="1136">
        <v>45967.0</v>
      </c>
      <c r="K22" s="640">
        <v>0.95625</v>
      </c>
      <c r="L22" s="106"/>
      <c r="M22" s="475">
        <v>100453.0</v>
      </c>
      <c r="N22" s="456">
        <v>100653.0</v>
      </c>
      <c r="O22" s="217">
        <f t="shared" si="1"/>
        <v>200</v>
      </c>
      <c r="P22" s="187" t="s">
        <v>19</v>
      </c>
      <c r="Q22" s="1172" t="s">
        <v>50</v>
      </c>
      <c r="R22" s="219"/>
      <c r="S22" s="456" t="s">
        <v>3673</v>
      </c>
      <c r="T22" s="515" t="s">
        <v>22</v>
      </c>
    </row>
    <row r="23">
      <c r="A23" s="236">
        <v>1809.0</v>
      </c>
      <c r="B23" s="1136">
        <v>45967.0</v>
      </c>
      <c r="C23" s="455">
        <v>0.5833333333333334</v>
      </c>
      <c r="D23" s="455">
        <v>0.5861111111111111</v>
      </c>
      <c r="E23" s="456" t="s">
        <v>24</v>
      </c>
      <c r="F23" s="203" t="s">
        <v>180</v>
      </c>
      <c r="G23" s="203" t="s">
        <v>641</v>
      </c>
      <c r="H23" s="481" t="s">
        <v>3634</v>
      </c>
      <c r="I23" s="481" t="s">
        <v>771</v>
      </c>
      <c r="J23" s="1136">
        <v>45967.0</v>
      </c>
      <c r="K23" s="985">
        <v>0.6534722222222222</v>
      </c>
      <c r="L23" s="153"/>
      <c r="M23" s="481">
        <v>65476.0</v>
      </c>
      <c r="N23" s="456">
        <v>65487.0</v>
      </c>
      <c r="O23" s="217">
        <f t="shared" si="1"/>
        <v>11</v>
      </c>
      <c r="P23" s="187" t="s">
        <v>19</v>
      </c>
      <c r="Q23" s="1172" t="s">
        <v>50</v>
      </c>
      <c r="R23" s="456" t="s">
        <v>3611</v>
      </c>
      <c r="S23" s="219"/>
      <c r="T23" s="515" t="s">
        <v>22</v>
      </c>
    </row>
    <row r="24">
      <c r="A24" s="236">
        <v>1810.0</v>
      </c>
      <c r="B24" s="1136">
        <v>45967.0</v>
      </c>
      <c r="C24" s="455">
        <v>0.6666666666666666</v>
      </c>
      <c r="D24" s="455">
        <v>0.6513888888888889</v>
      </c>
      <c r="E24" s="456" t="s">
        <v>24</v>
      </c>
      <c r="F24" s="192" t="s">
        <v>3674</v>
      </c>
      <c r="G24" s="192" t="s">
        <v>365</v>
      </c>
      <c r="H24" s="475" t="s">
        <v>1096</v>
      </c>
      <c r="I24" s="475" t="s">
        <v>3675</v>
      </c>
      <c r="J24" s="1136">
        <v>45967.0</v>
      </c>
      <c r="K24" s="640">
        <v>0.7215277777777778</v>
      </c>
      <c r="L24" s="106"/>
      <c r="M24" s="475">
        <v>218840.0</v>
      </c>
      <c r="N24" s="456">
        <v>218894.0</v>
      </c>
      <c r="O24" s="217">
        <f t="shared" si="1"/>
        <v>54</v>
      </c>
      <c r="P24" s="187" t="s">
        <v>19</v>
      </c>
      <c r="Q24" s="1172" t="s">
        <v>50</v>
      </c>
      <c r="R24" s="456" t="s">
        <v>2235</v>
      </c>
      <c r="S24" s="219"/>
      <c r="T24" s="515" t="s">
        <v>22</v>
      </c>
    </row>
    <row r="25">
      <c r="A25" s="323">
        <v>1811.0</v>
      </c>
      <c r="B25" s="1136">
        <v>45967.0</v>
      </c>
      <c r="C25" s="455">
        <v>0.5694444444444444</v>
      </c>
      <c r="D25" s="455">
        <v>0.5513888888888889</v>
      </c>
      <c r="E25" s="456" t="s">
        <v>48</v>
      </c>
      <c r="F25" s="203" t="s">
        <v>2035</v>
      </c>
      <c r="G25" s="203" t="s">
        <v>351</v>
      </c>
      <c r="H25" s="481" t="s">
        <v>3676</v>
      </c>
      <c r="I25" s="481" t="s">
        <v>1950</v>
      </c>
      <c r="J25" s="1136">
        <v>45967.0</v>
      </c>
      <c r="K25" s="985">
        <v>0.6381944444444444</v>
      </c>
      <c r="L25" s="153"/>
      <c r="M25" s="988">
        <v>109327.0</v>
      </c>
      <c r="N25" s="1174">
        <v>109330.0</v>
      </c>
      <c r="O25" s="990">
        <f t="shared" si="1"/>
        <v>3</v>
      </c>
      <c r="P25" s="187" t="s">
        <v>19</v>
      </c>
      <c r="Q25" s="1172" t="s">
        <v>50</v>
      </c>
      <c r="R25" s="1107" t="s">
        <v>3677</v>
      </c>
      <c r="S25" s="6"/>
      <c r="T25" s="515" t="s">
        <v>22</v>
      </c>
    </row>
    <row r="26">
      <c r="A26" s="323">
        <v>1812.0</v>
      </c>
      <c r="B26" s="1136">
        <v>45967.0</v>
      </c>
      <c r="C26" s="219"/>
      <c r="D26" s="455">
        <v>0.6875</v>
      </c>
      <c r="E26" s="456" t="s">
        <v>3399</v>
      </c>
      <c r="F26" s="192" t="s">
        <v>2459</v>
      </c>
      <c r="G26" s="192" t="s">
        <v>25</v>
      </c>
      <c r="H26" s="475" t="s">
        <v>1842</v>
      </c>
      <c r="I26" s="475" t="s">
        <v>3678</v>
      </c>
      <c r="J26" s="1136">
        <v>45967.0</v>
      </c>
      <c r="K26" s="640">
        <v>0.7819444444444444</v>
      </c>
      <c r="L26" s="106"/>
      <c r="M26" s="475">
        <v>73952.0</v>
      </c>
      <c r="N26" s="1174">
        <v>74019.0</v>
      </c>
      <c r="O26" s="217">
        <f t="shared" si="1"/>
        <v>67</v>
      </c>
      <c r="P26" s="187" t="s">
        <v>19</v>
      </c>
      <c r="Q26" s="1172" t="s">
        <v>50</v>
      </c>
      <c r="R26" s="478" t="s">
        <v>3679</v>
      </c>
      <c r="S26" s="6"/>
      <c r="T26" s="515" t="s">
        <v>22</v>
      </c>
    </row>
    <row r="27">
      <c r="A27" s="323">
        <v>1813.0</v>
      </c>
      <c r="B27" s="1136">
        <v>45967.0</v>
      </c>
      <c r="C27" s="455">
        <v>0.875</v>
      </c>
      <c r="D27" s="455">
        <v>0.8722222222222222</v>
      </c>
      <c r="E27" s="456" t="s">
        <v>146</v>
      </c>
      <c r="F27" s="203" t="s">
        <v>3680</v>
      </c>
      <c r="G27" s="203" t="s">
        <v>25</v>
      </c>
      <c r="H27" s="481" t="s">
        <v>27</v>
      </c>
      <c r="I27" s="221"/>
      <c r="J27" s="1136">
        <v>45967.0</v>
      </c>
      <c r="K27" s="985">
        <v>0.9770833333333333</v>
      </c>
      <c r="L27" s="153"/>
      <c r="M27" s="481">
        <v>81749.0</v>
      </c>
      <c r="N27" s="55">
        <v>81769.0</v>
      </c>
      <c r="O27" s="217">
        <f t="shared" si="1"/>
        <v>20</v>
      </c>
      <c r="P27" s="187" t="s">
        <v>19</v>
      </c>
      <c r="Q27" s="1175"/>
      <c r="R27" s="1107" t="s">
        <v>3681</v>
      </c>
      <c r="S27" s="6"/>
      <c r="T27" s="515" t="s">
        <v>22</v>
      </c>
    </row>
    <row r="28">
      <c r="A28" s="395"/>
      <c r="B28" s="6"/>
      <c r="C28" s="6"/>
      <c r="D28" s="6"/>
      <c r="E28" s="6"/>
      <c r="F28" s="6"/>
      <c r="G28" s="6"/>
      <c r="H28" s="6"/>
      <c r="I28" s="6"/>
      <c r="J28" s="6"/>
      <c r="K28" s="6"/>
      <c r="M28" s="6"/>
      <c r="N28" s="6"/>
      <c r="O28" s="217">
        <f t="shared" si="1"/>
        <v>0</v>
      </c>
      <c r="P28" s="187" t="s">
        <v>386</v>
      </c>
      <c r="Q28" s="1175"/>
      <c r="R28" s="6"/>
      <c r="S28" s="6"/>
    </row>
    <row r="29">
      <c r="A29" s="395"/>
      <c r="B29" s="6"/>
      <c r="C29" s="6"/>
      <c r="D29" s="6"/>
      <c r="E29" s="6"/>
      <c r="F29" s="6"/>
      <c r="G29" s="6"/>
      <c r="H29" s="6"/>
      <c r="I29" s="6"/>
      <c r="J29" s="6"/>
      <c r="K29" s="6"/>
      <c r="M29" s="6"/>
      <c r="N29" s="6"/>
      <c r="O29" s="217">
        <f t="shared" si="1"/>
        <v>0</v>
      </c>
      <c r="P29" s="187" t="s">
        <v>386</v>
      </c>
      <c r="Q29" s="1175"/>
      <c r="R29" s="6"/>
      <c r="S29" s="6"/>
    </row>
    <row r="30">
      <c r="A30" s="395"/>
      <c r="B30" s="6"/>
      <c r="C30" s="6"/>
      <c r="D30" s="6"/>
      <c r="E30" s="6"/>
      <c r="F30" s="6"/>
      <c r="G30" s="6"/>
      <c r="H30" s="6"/>
      <c r="I30" s="6"/>
      <c r="J30" s="6"/>
      <c r="K30" s="6"/>
      <c r="M30" s="6"/>
      <c r="N30" s="6"/>
      <c r="O30" s="217">
        <f t="shared" si="1"/>
        <v>0</v>
      </c>
      <c r="P30" s="187" t="s">
        <v>386</v>
      </c>
      <c r="Q30" s="1175"/>
      <c r="R30" s="6"/>
      <c r="S30" s="6"/>
    </row>
    <row r="31">
      <c r="A31" s="395"/>
      <c r="B31" s="6"/>
      <c r="C31" s="6"/>
      <c r="D31" s="6"/>
      <c r="E31" s="6"/>
      <c r="F31" s="6"/>
      <c r="G31" s="6"/>
      <c r="H31" s="6"/>
      <c r="I31" s="6"/>
      <c r="J31" s="6"/>
      <c r="K31" s="6"/>
      <c r="M31" s="6"/>
      <c r="N31" s="6"/>
      <c r="O31" s="6"/>
      <c r="P31" s="6"/>
      <c r="Q31" s="6"/>
      <c r="R31" s="6"/>
      <c r="S31" s="6"/>
    </row>
    <row r="32">
      <c r="A32" s="395"/>
      <c r="B32" s="6"/>
      <c r="C32" s="6"/>
      <c r="D32" s="6"/>
      <c r="E32" s="6"/>
      <c r="F32" s="6"/>
      <c r="G32" s="6"/>
      <c r="H32" s="6"/>
      <c r="I32" s="6"/>
      <c r="J32" s="6"/>
      <c r="K32" s="6"/>
      <c r="M32" s="6"/>
      <c r="N32" s="6"/>
      <c r="O32" s="6"/>
      <c r="P32" s="6"/>
      <c r="Q32" s="6"/>
      <c r="R32" s="6"/>
      <c r="S32" s="6"/>
    </row>
    <row r="33">
      <c r="A33" s="395"/>
      <c r="B33" s="6"/>
      <c r="C33" s="6"/>
      <c r="D33" s="6"/>
      <c r="E33" s="6"/>
      <c r="F33" s="6"/>
      <c r="G33" s="6"/>
      <c r="H33" s="6"/>
      <c r="I33" s="6"/>
      <c r="J33" s="6"/>
      <c r="K33" s="6"/>
      <c r="M33" s="6"/>
      <c r="N33" s="6"/>
      <c r="O33" s="6"/>
      <c r="P33" s="6"/>
      <c r="Q33" s="6"/>
      <c r="R33" s="6"/>
      <c r="S33" s="6"/>
    </row>
    <row r="34">
      <c r="A34" s="395"/>
      <c r="B34" s="6"/>
      <c r="C34" s="6"/>
      <c r="D34" s="6"/>
      <c r="E34" s="6"/>
      <c r="F34" s="6"/>
      <c r="G34" s="6"/>
      <c r="H34" s="6"/>
      <c r="I34" s="6"/>
      <c r="J34" s="6"/>
      <c r="K34" s="6"/>
      <c r="M34" s="6"/>
      <c r="N34" s="6"/>
      <c r="O34" s="6"/>
      <c r="P34" s="6"/>
      <c r="Q34" s="6"/>
      <c r="R34" s="6"/>
      <c r="S34" s="6"/>
    </row>
    <row r="35">
      <c r="A35" s="395"/>
      <c r="B35" s="6"/>
      <c r="C35" s="6"/>
      <c r="D35" s="6"/>
      <c r="E35" s="6"/>
      <c r="F35" s="6"/>
      <c r="G35" s="6"/>
      <c r="H35" s="6"/>
      <c r="I35" s="6"/>
      <c r="J35" s="6"/>
      <c r="K35" s="6"/>
      <c r="M35" s="6"/>
      <c r="N35" s="6"/>
      <c r="O35" s="6"/>
      <c r="P35" s="6"/>
      <c r="Q35" s="6"/>
      <c r="R35" s="6"/>
      <c r="S35" s="6"/>
    </row>
  </sheetData>
  <mergeCells count="3">
    <mergeCell ref="B1:K1"/>
    <mergeCell ref="M1:O1"/>
    <mergeCell ref="P1:R1"/>
  </mergeCells>
  <conditionalFormatting sqref="V1:V14 W16:W19">
    <cfRule type="colorScale" priority="1">
      <colorScale>
        <cfvo type="percent" val="0"/>
        <cfvo type="percentile" val="50"/>
        <cfvo type="max"/>
        <color rgb="FFEA9999"/>
        <color rgb="FFFFFFFF"/>
        <color rgb="FF57BB8A"/>
      </colorScale>
    </cfRule>
  </conditionalFormatting>
  <conditionalFormatting sqref="P3:P30">
    <cfRule type="notContainsBlanks" dxfId="3" priority="2">
      <formula>LEN(TRIM(P3))&gt;0</formula>
    </cfRule>
  </conditionalFormatting>
  <dataValidations>
    <dataValidation type="list" allowBlank="1" showErrorMessage="1" sqref="P3:P30">
      <formula1>"FINALIZADO,EM VIAGEM,NA ORIGEM,AGENDADO,FALTA DOC,CANCELADA,NO DESTINO FINAL,PERNOITE,RECUSADA"</formula1>
    </dataValidation>
    <dataValidation type="list" allowBlank="1" showErrorMessage="1" sqref="Q3:Q26">
      <formula1>"MICHELLE,BARBARA,ANGELA,A VERIFICAR,DANIEL,BEATIZ,LUCAS"</formula1>
    </dataValidation>
  </dataValidations>
  <drawing r:id="rId1"/>
  <tableParts count="1">
    <tablePart r:id="rId3"/>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0.75"/>
    <col customWidth="1" min="3" max="3" width="12.88"/>
    <col customWidth="1" min="4" max="4" width="18.63"/>
    <col customWidth="1" min="6" max="6" width="27.0"/>
    <col customWidth="1" min="9" max="9" width="14.38"/>
    <col customWidth="1" min="10" max="10" width="11.38"/>
    <col customWidth="1" min="11" max="11" width="9.75"/>
    <col customWidth="1" min="12" max="12" width="2.38"/>
    <col customWidth="1" min="13" max="13" width="9.5"/>
    <col customWidth="1" min="14" max="14" width="9.13"/>
    <col customWidth="1" min="15" max="15" width="8.0"/>
    <col customWidth="1" min="16" max="16" width="16.13"/>
    <col customWidth="1" min="18" max="18" width="19.13"/>
    <col customWidth="1" min="19" max="19" width="31.63"/>
    <col customWidth="1" min="20" max="20" width="16.0"/>
    <col customWidth="1" min="21" max="21" width="17.63"/>
  </cols>
  <sheetData>
    <row r="1">
      <c r="A1" s="1"/>
      <c r="B1" s="612" t="s">
        <v>199</v>
      </c>
      <c r="C1" s="99"/>
      <c r="D1" s="99"/>
      <c r="E1" s="99"/>
      <c r="F1" s="100"/>
      <c r="G1" s="100"/>
      <c r="H1" s="100"/>
      <c r="I1" s="100"/>
      <c r="J1" s="100"/>
      <c r="K1" s="101"/>
      <c r="M1" s="1010" t="s">
        <v>200</v>
      </c>
      <c r="N1" s="100"/>
      <c r="O1" s="101"/>
      <c r="P1" s="1011"/>
      <c r="Q1" s="173"/>
      <c r="R1" s="174"/>
      <c r="S1" s="698"/>
      <c r="T1" s="460"/>
      <c r="U1" s="460"/>
    </row>
    <row r="2">
      <c r="A2" s="175" t="s">
        <v>201</v>
      </c>
      <c r="B2" s="1012" t="s">
        <v>5</v>
      </c>
      <c r="C2" s="255" t="s">
        <v>2067</v>
      </c>
      <c r="D2" s="255" t="s">
        <v>2152</v>
      </c>
      <c r="E2" s="255" t="s">
        <v>2</v>
      </c>
      <c r="F2" s="255" t="s">
        <v>1</v>
      </c>
      <c r="G2" s="255" t="s">
        <v>3</v>
      </c>
      <c r="H2" s="255" t="s">
        <v>9</v>
      </c>
      <c r="I2" s="176" t="s">
        <v>10</v>
      </c>
      <c r="J2" s="255" t="s">
        <v>11</v>
      </c>
      <c r="K2" s="255" t="s">
        <v>202</v>
      </c>
      <c r="L2" s="106"/>
      <c r="M2" s="176" t="s">
        <v>14</v>
      </c>
      <c r="N2" s="176" t="s">
        <v>15</v>
      </c>
      <c r="O2" s="176" t="s">
        <v>203</v>
      </c>
      <c r="P2" s="176"/>
      <c r="Q2" s="175"/>
      <c r="R2" s="175"/>
      <c r="S2" s="175"/>
      <c r="T2" s="179"/>
      <c r="U2" s="179"/>
    </row>
    <row r="3">
      <c r="A3" s="236">
        <v>1814.0</v>
      </c>
      <c r="B3" s="194">
        <v>45968.0</v>
      </c>
      <c r="C3" s="455">
        <v>0.16666666666666666</v>
      </c>
      <c r="D3" s="455">
        <v>0.18125</v>
      </c>
      <c r="E3" s="456" t="s">
        <v>396</v>
      </c>
      <c r="F3" s="205" t="s">
        <v>397</v>
      </c>
      <c r="G3" s="481" t="s">
        <v>122</v>
      </c>
      <c r="H3" s="481" t="s">
        <v>610</v>
      </c>
      <c r="I3" s="481" t="s">
        <v>3682</v>
      </c>
      <c r="J3" s="194">
        <v>45968.0</v>
      </c>
      <c r="K3" s="985">
        <v>0.4486111111111111</v>
      </c>
      <c r="L3" s="153"/>
      <c r="M3" s="481">
        <v>68793.0</v>
      </c>
      <c r="N3" s="203">
        <v>68937.0</v>
      </c>
      <c r="O3" s="217">
        <f t="shared" ref="O3:O28" si="1">N3-M3</f>
        <v>144</v>
      </c>
      <c r="P3" s="187" t="s">
        <v>19</v>
      </c>
      <c r="Q3" s="408" t="s">
        <v>50</v>
      </c>
      <c r="R3" s="481" t="s">
        <v>3683</v>
      </c>
      <c r="S3" s="212"/>
      <c r="T3" s="509" t="s">
        <v>22</v>
      </c>
      <c r="U3" s="240"/>
    </row>
    <row r="4">
      <c r="A4" s="236">
        <v>1815.0</v>
      </c>
      <c r="B4" s="194">
        <v>45968.0</v>
      </c>
      <c r="C4" s="455">
        <v>0.375</v>
      </c>
      <c r="D4" s="455">
        <v>0.37222222222222223</v>
      </c>
      <c r="E4" s="456" t="s">
        <v>24</v>
      </c>
      <c r="F4" s="195" t="s">
        <v>134</v>
      </c>
      <c r="G4" s="475" t="s">
        <v>25</v>
      </c>
      <c r="H4" s="475" t="s">
        <v>27</v>
      </c>
      <c r="I4" s="475" t="s">
        <v>28</v>
      </c>
      <c r="J4" s="194">
        <v>45968.0</v>
      </c>
      <c r="K4" s="640">
        <v>0.4861111111111111</v>
      </c>
      <c r="L4" s="106"/>
      <c r="M4" s="475">
        <v>81869.0</v>
      </c>
      <c r="N4" s="192">
        <v>81877.0</v>
      </c>
      <c r="O4" s="217">
        <f t="shared" si="1"/>
        <v>8</v>
      </c>
      <c r="P4" s="187" t="s">
        <v>19</v>
      </c>
      <c r="Q4" s="416" t="s">
        <v>50</v>
      </c>
      <c r="R4" s="192" t="s">
        <v>3681</v>
      </c>
      <c r="S4" s="193"/>
      <c r="T4" s="509" t="s">
        <v>22</v>
      </c>
      <c r="U4" s="198"/>
    </row>
    <row r="5">
      <c r="A5" s="236">
        <v>1816.0</v>
      </c>
      <c r="B5" s="194">
        <v>45968.0</v>
      </c>
      <c r="C5" s="455">
        <v>0.4375</v>
      </c>
      <c r="D5" s="455">
        <v>0.49722222222222223</v>
      </c>
      <c r="E5" s="192" t="s">
        <v>24</v>
      </c>
      <c r="F5" s="481" t="s">
        <v>134</v>
      </c>
      <c r="G5" s="481" t="s">
        <v>25</v>
      </c>
      <c r="H5" s="481" t="s">
        <v>27</v>
      </c>
      <c r="I5" s="203" t="s">
        <v>28</v>
      </c>
      <c r="J5" s="194">
        <v>45968.0</v>
      </c>
      <c r="K5" s="985">
        <v>0.5416666666666666</v>
      </c>
      <c r="L5" s="153"/>
      <c r="M5" s="475">
        <v>81885.0</v>
      </c>
      <c r="N5" s="481">
        <v>81894.0</v>
      </c>
      <c r="O5" s="217">
        <f t="shared" si="1"/>
        <v>9</v>
      </c>
      <c r="P5" s="187" t="s">
        <v>19</v>
      </c>
      <c r="Q5" s="408" t="s">
        <v>50</v>
      </c>
      <c r="R5" s="481" t="s">
        <v>3681</v>
      </c>
      <c r="S5" s="263"/>
      <c r="T5" s="509" t="s">
        <v>22</v>
      </c>
      <c r="U5" s="240"/>
    </row>
    <row r="6">
      <c r="A6" s="236">
        <v>1817.0</v>
      </c>
      <c r="B6" s="194">
        <v>45968.0</v>
      </c>
      <c r="C6" s="455">
        <v>0.20833333333333334</v>
      </c>
      <c r="D6" s="455">
        <v>0.2125</v>
      </c>
      <c r="E6" s="192" t="s">
        <v>121</v>
      </c>
      <c r="F6" s="475" t="s">
        <v>3684</v>
      </c>
      <c r="G6" s="475" t="s">
        <v>25</v>
      </c>
      <c r="H6" s="475" t="s">
        <v>3685</v>
      </c>
      <c r="I6" s="475" t="s">
        <v>1503</v>
      </c>
      <c r="J6" s="194">
        <v>45968.0</v>
      </c>
      <c r="K6" s="640">
        <v>0.32430555555555557</v>
      </c>
      <c r="L6" s="106"/>
      <c r="M6" s="475">
        <v>82883.0</v>
      </c>
      <c r="N6" s="475">
        <v>82935.0</v>
      </c>
      <c r="O6" s="217">
        <f t="shared" si="1"/>
        <v>52</v>
      </c>
      <c r="P6" s="187" t="s">
        <v>19</v>
      </c>
      <c r="Q6" s="416" t="s">
        <v>529</v>
      </c>
      <c r="R6" s="475" t="s">
        <v>3686</v>
      </c>
      <c r="S6" s="223"/>
      <c r="T6" s="509" t="s">
        <v>22</v>
      </c>
      <c r="U6" s="198"/>
    </row>
    <row r="7">
      <c r="A7" s="236">
        <v>1818.0</v>
      </c>
      <c r="B7" s="194">
        <v>45968.0</v>
      </c>
      <c r="C7" s="455">
        <v>0.20833333333333334</v>
      </c>
      <c r="D7" s="455">
        <v>0.23333333333333334</v>
      </c>
      <c r="E7" s="192" t="s">
        <v>121</v>
      </c>
      <c r="F7" s="481" t="s">
        <v>3684</v>
      </c>
      <c r="G7" s="481" t="s">
        <v>25</v>
      </c>
      <c r="H7" s="723" t="s">
        <v>3687</v>
      </c>
      <c r="I7" s="481" t="s">
        <v>2475</v>
      </c>
      <c r="J7" s="194">
        <v>45968.0</v>
      </c>
      <c r="K7" s="985">
        <v>0.5597222222222222</v>
      </c>
      <c r="L7" s="153"/>
      <c r="M7" s="988">
        <v>79963.0</v>
      </c>
      <c r="N7" s="481">
        <v>80014.0</v>
      </c>
      <c r="O7" s="990">
        <f t="shared" si="1"/>
        <v>51</v>
      </c>
      <c r="P7" s="187" t="s">
        <v>19</v>
      </c>
      <c r="Q7" s="408" t="s">
        <v>50</v>
      </c>
      <c r="R7" s="481" t="s">
        <v>3688</v>
      </c>
      <c r="S7" s="1056">
        <v>0.49166666666666664</v>
      </c>
      <c r="T7" s="509" t="s">
        <v>22</v>
      </c>
      <c r="U7" s="240"/>
    </row>
    <row r="8">
      <c r="A8" s="236">
        <v>1819.0</v>
      </c>
      <c r="B8" s="194">
        <v>45968.0</v>
      </c>
      <c r="C8" s="455">
        <v>0.3958333333333333</v>
      </c>
      <c r="D8" s="455">
        <v>0.35555555555555557</v>
      </c>
      <c r="E8" s="192" t="s">
        <v>121</v>
      </c>
      <c r="F8" s="192" t="s">
        <v>3689</v>
      </c>
      <c r="G8" s="192" t="s">
        <v>25</v>
      </c>
      <c r="H8" s="740" t="s">
        <v>3690</v>
      </c>
      <c r="I8" s="1138" t="s">
        <v>3691</v>
      </c>
      <c r="J8" s="194">
        <v>45968.0</v>
      </c>
      <c r="K8" s="209">
        <v>0.4861111111111111</v>
      </c>
      <c r="L8" s="178"/>
      <c r="M8" s="192">
        <v>81043.0</v>
      </c>
      <c r="N8" s="192">
        <v>81094.0</v>
      </c>
      <c r="O8" s="217">
        <f t="shared" si="1"/>
        <v>51</v>
      </c>
      <c r="P8" s="187" t="s">
        <v>19</v>
      </c>
      <c r="Q8" s="416" t="s">
        <v>50</v>
      </c>
      <c r="R8" s="192" t="s">
        <v>2548</v>
      </c>
      <c r="S8" s="193"/>
      <c r="T8" s="509" t="s">
        <v>22</v>
      </c>
      <c r="U8" s="198"/>
    </row>
    <row r="9">
      <c r="A9" s="236">
        <v>1820.0</v>
      </c>
      <c r="B9" s="194">
        <v>45968.0</v>
      </c>
      <c r="C9" s="1003">
        <v>0.5833333333333334</v>
      </c>
      <c r="D9" s="456" t="s">
        <v>3692</v>
      </c>
      <c r="E9" s="192" t="s">
        <v>121</v>
      </c>
      <c r="F9" s="203" t="s">
        <v>3152</v>
      </c>
      <c r="G9" s="203" t="s">
        <v>49</v>
      </c>
      <c r="H9" s="1171" t="s">
        <v>3693</v>
      </c>
      <c r="I9" s="1139" t="s">
        <v>942</v>
      </c>
      <c r="J9" s="194">
        <v>45968.0</v>
      </c>
      <c r="K9" s="260">
        <v>0.7277777777777777</v>
      </c>
      <c r="L9" s="186"/>
      <c r="M9" s="203">
        <v>467909.0</v>
      </c>
      <c r="N9" s="203">
        <v>468111.0</v>
      </c>
      <c r="O9" s="217">
        <f t="shared" si="1"/>
        <v>202</v>
      </c>
      <c r="P9" s="187" t="s">
        <v>19</v>
      </c>
      <c r="Q9" s="408" t="s">
        <v>50</v>
      </c>
      <c r="R9" s="203" t="s">
        <v>3045</v>
      </c>
      <c r="S9" s="323" t="s">
        <v>3694</v>
      </c>
      <c r="T9" s="509" t="s">
        <v>22</v>
      </c>
      <c r="U9" s="240"/>
    </row>
    <row r="10">
      <c r="A10" s="236">
        <v>1821.0</v>
      </c>
      <c r="B10" s="194">
        <v>45968.0</v>
      </c>
      <c r="C10" s="1003">
        <v>0.625</v>
      </c>
      <c r="D10" s="1176">
        <v>0.6208333333333333</v>
      </c>
      <c r="E10" s="192" t="s">
        <v>121</v>
      </c>
      <c r="F10" s="192" t="s">
        <v>3152</v>
      </c>
      <c r="G10" s="192" t="s">
        <v>49</v>
      </c>
      <c r="H10" s="740" t="s">
        <v>3695</v>
      </c>
      <c r="I10" s="475" t="s">
        <v>3696</v>
      </c>
      <c r="J10" s="194">
        <v>45968.0</v>
      </c>
      <c r="K10" s="209">
        <v>0.7791666666666667</v>
      </c>
      <c r="L10" s="178"/>
      <c r="M10" s="192">
        <v>543504.0</v>
      </c>
      <c r="N10" s="192">
        <v>543705.0</v>
      </c>
      <c r="O10" s="217">
        <f t="shared" si="1"/>
        <v>201</v>
      </c>
      <c r="P10" s="187" t="s">
        <v>19</v>
      </c>
      <c r="Q10" s="416" t="s">
        <v>50</v>
      </c>
      <c r="R10" s="192" t="s">
        <v>3697</v>
      </c>
      <c r="S10" s="1177"/>
      <c r="T10" s="509" t="s">
        <v>22</v>
      </c>
      <c r="U10" s="198"/>
    </row>
    <row r="11">
      <c r="A11" s="236">
        <v>1822.0</v>
      </c>
      <c r="B11" s="194">
        <v>45968.0</v>
      </c>
      <c r="C11" s="1178">
        <v>0.7013888888888888</v>
      </c>
      <c r="D11" s="1178">
        <v>0.61875</v>
      </c>
      <c r="E11" s="192" t="s">
        <v>121</v>
      </c>
      <c r="F11" s="203" t="s">
        <v>3152</v>
      </c>
      <c r="G11" s="203" t="s">
        <v>49</v>
      </c>
      <c r="H11" s="1171" t="s">
        <v>3698</v>
      </c>
      <c r="I11" s="203" t="s">
        <v>3699</v>
      </c>
      <c r="J11" s="194">
        <v>45968.0</v>
      </c>
      <c r="K11" s="260">
        <v>0.8180555555555555</v>
      </c>
      <c r="L11" s="186"/>
      <c r="M11" s="203">
        <v>283792.0</v>
      </c>
      <c r="N11" s="203">
        <v>283995.0</v>
      </c>
      <c r="O11" s="217">
        <f t="shared" si="1"/>
        <v>203</v>
      </c>
      <c r="P11" s="187" t="s">
        <v>19</v>
      </c>
      <c r="Q11" s="408" t="s">
        <v>50</v>
      </c>
      <c r="R11" s="203" t="s">
        <v>3700</v>
      </c>
      <c r="S11" s="323" t="s">
        <v>3701</v>
      </c>
      <c r="T11" s="509" t="s">
        <v>22</v>
      </c>
      <c r="U11" s="239" t="s">
        <v>3702</v>
      </c>
      <c r="W11" s="1144">
        <f>COUNTIFS(Q:Q,"MICHELLE",P:P,"AGENDADO") + COUNTIFS(Q:Q,"MICHELLE",P:P,"NA ORIGEM") + COUNTIFS(Q:Q,"MICHELLE",P:P,"EM VIAGEM") + COUNTIFS(Q:Q,"MICHELLE",P:P,"FALTA DOC")</f>
        <v>0</v>
      </c>
      <c r="X11" s="1170" t="s">
        <v>349</v>
      </c>
    </row>
    <row r="12">
      <c r="A12" s="236">
        <v>1823.0</v>
      </c>
      <c r="B12" s="194">
        <v>45968.0</v>
      </c>
      <c r="C12" s="1179">
        <v>0.75</v>
      </c>
      <c r="D12" s="1180">
        <v>0.7576388888888889</v>
      </c>
      <c r="E12" s="192" t="s">
        <v>121</v>
      </c>
      <c r="F12" s="195" t="s">
        <v>3152</v>
      </c>
      <c r="G12" s="192" t="s">
        <v>49</v>
      </c>
      <c r="H12" s="475" t="s">
        <v>3703</v>
      </c>
      <c r="I12" s="475" t="s">
        <v>2313</v>
      </c>
      <c r="J12" s="194">
        <v>45968.0</v>
      </c>
      <c r="K12" s="640">
        <v>0.9020833333333333</v>
      </c>
      <c r="L12" s="106"/>
      <c r="M12" s="475">
        <v>230846.0</v>
      </c>
      <c r="N12" s="475">
        <v>231051.0</v>
      </c>
      <c r="O12" s="217">
        <f t="shared" si="1"/>
        <v>205</v>
      </c>
      <c r="P12" s="187" t="s">
        <v>19</v>
      </c>
      <c r="Q12" s="416" t="s">
        <v>50</v>
      </c>
      <c r="R12" s="475" t="s">
        <v>3704</v>
      </c>
      <c r="S12" s="1168">
        <v>0.8020833333333334</v>
      </c>
      <c r="T12" s="509" t="s">
        <v>22</v>
      </c>
      <c r="U12" s="179"/>
      <c r="W12" s="706">
        <f>COUNTIFS(Q:Q,"LUCAS",P:P,"AGENDADO") + COUNTIFS(Q:Q,"LUCAS",P:P,"NA ORIGEM") + COUNTIFS(Q:Q,"LUCAS",P:P,"EM VIAGEM") + COUNTIFS(Q:Q,"LUCAS",P:P,"FALTA DOC")</f>
        <v>0</v>
      </c>
      <c r="X12" s="637" t="s">
        <v>529</v>
      </c>
    </row>
    <row r="13">
      <c r="A13" s="236">
        <v>1824.0</v>
      </c>
      <c r="B13" s="194">
        <v>45968.0</v>
      </c>
      <c r="C13" s="1178">
        <v>0.25</v>
      </c>
      <c r="D13" s="1178">
        <v>0.26319444444444445</v>
      </c>
      <c r="E13" s="456" t="s">
        <v>190</v>
      </c>
      <c r="F13" s="205" t="s">
        <v>3705</v>
      </c>
      <c r="G13" s="481" t="s">
        <v>25</v>
      </c>
      <c r="H13" s="481" t="s">
        <v>1842</v>
      </c>
      <c r="I13" s="481" t="s">
        <v>1628</v>
      </c>
      <c r="J13" s="194">
        <v>45968.0</v>
      </c>
      <c r="K13" s="985">
        <v>0.43125</v>
      </c>
      <c r="L13" s="153"/>
      <c r="M13" s="481">
        <v>74284.0</v>
      </c>
      <c r="N13" s="481">
        <v>74298.0</v>
      </c>
      <c r="O13" s="217">
        <f t="shared" si="1"/>
        <v>14</v>
      </c>
      <c r="P13" s="187" t="s">
        <v>19</v>
      </c>
      <c r="Q13" s="408" t="s">
        <v>50</v>
      </c>
      <c r="R13" s="481" t="s">
        <v>3706</v>
      </c>
      <c r="S13" s="263"/>
      <c r="T13" s="509" t="s">
        <v>22</v>
      </c>
      <c r="U13" s="240"/>
      <c r="W13" s="706">
        <f>COUNTIFS(Q:Q,"DANIEL",P:P,"AGENDADO") + COUNTIFS(Q:Q,"DANIEL",P:P,"NA ORIGEM") + COUNTIFS(Q:Q,"DANIEL",P:P,"EM VIAGEM") + COUNTIFS(Q:Q,"DANIEL",P:P,"FALTA DOC")</f>
        <v>0</v>
      </c>
      <c r="X13" s="637" t="s">
        <v>70</v>
      </c>
    </row>
    <row r="14">
      <c r="A14" s="236">
        <v>1825.0</v>
      </c>
      <c r="B14" s="194">
        <v>45968.0</v>
      </c>
      <c r="C14" s="1178">
        <v>0.16666666666666666</v>
      </c>
      <c r="D14" s="1178">
        <v>0.15555555555555556</v>
      </c>
      <c r="E14" s="456" t="s">
        <v>2414</v>
      </c>
      <c r="F14" s="195" t="s">
        <v>3707</v>
      </c>
      <c r="G14" s="475" t="s">
        <v>25</v>
      </c>
      <c r="H14" s="475" t="s">
        <v>333</v>
      </c>
      <c r="I14" s="475" t="s">
        <v>1225</v>
      </c>
      <c r="J14" s="194">
        <v>45968.0</v>
      </c>
      <c r="K14" s="640">
        <v>0.31875</v>
      </c>
      <c r="L14" s="106"/>
      <c r="M14" s="475">
        <v>90994.0</v>
      </c>
      <c r="N14" s="456">
        <v>91194.0</v>
      </c>
      <c r="O14" s="217">
        <f t="shared" si="1"/>
        <v>200</v>
      </c>
      <c r="P14" s="187" t="s">
        <v>19</v>
      </c>
      <c r="Q14" s="1172" t="s">
        <v>529</v>
      </c>
      <c r="R14" s="1172" t="s">
        <v>3708</v>
      </c>
      <c r="S14" s="1175"/>
      <c r="T14" s="509" t="s">
        <v>22</v>
      </c>
      <c r="W14" s="706">
        <f>COUNTIFS(Q:Q,"BEATIZ",P:P,"AGENDADO") + COUNTIFS(Q:Q,"BEATIZ",P:P,"NA ORIGEM") + COUNTIFS(Q:Q,"BEATIZ",P:P,"EM VIAGEM") + COUNTIFS(Q:Q,"BEATIZ",P:P,"FALTA DOC")</f>
        <v>0</v>
      </c>
      <c r="X14" s="637" t="s">
        <v>50</v>
      </c>
    </row>
    <row r="15">
      <c r="A15" s="236">
        <v>1826.0</v>
      </c>
      <c r="B15" s="194">
        <v>45968.0</v>
      </c>
      <c r="C15" s="1178">
        <v>0.02013888888888889</v>
      </c>
      <c r="D15" s="1178"/>
      <c r="E15" s="456" t="s">
        <v>2863</v>
      </c>
      <c r="F15" s="205" t="s">
        <v>3709</v>
      </c>
      <c r="G15" s="481" t="s">
        <v>18</v>
      </c>
      <c r="H15" s="481" t="s">
        <v>2605</v>
      </c>
      <c r="I15" s="481" t="s">
        <v>3710</v>
      </c>
      <c r="J15" s="194">
        <v>45968.0</v>
      </c>
      <c r="K15" s="985">
        <v>0.14027777777777778</v>
      </c>
      <c r="L15" s="153"/>
      <c r="M15" s="481">
        <v>183400.0</v>
      </c>
      <c r="N15" s="456">
        <v>183613.0</v>
      </c>
      <c r="O15" s="217">
        <f t="shared" si="1"/>
        <v>213</v>
      </c>
      <c r="P15" s="187" t="s">
        <v>19</v>
      </c>
      <c r="Q15" s="1172" t="s">
        <v>529</v>
      </c>
      <c r="R15" s="1172"/>
      <c r="S15" s="1175"/>
      <c r="T15" s="509" t="s">
        <v>22</v>
      </c>
    </row>
    <row r="16">
      <c r="A16" s="236">
        <v>1827.0</v>
      </c>
      <c r="B16" s="194">
        <v>45968.0</v>
      </c>
      <c r="C16" s="1178">
        <v>0.4166666666666667</v>
      </c>
      <c r="D16" s="1178">
        <v>0.40069444444444446</v>
      </c>
      <c r="E16" s="456" t="s">
        <v>24</v>
      </c>
      <c r="F16" s="195" t="s">
        <v>482</v>
      </c>
      <c r="G16" s="475" t="s">
        <v>565</v>
      </c>
      <c r="H16" s="475" t="s">
        <v>2165</v>
      </c>
      <c r="I16" s="475" t="s">
        <v>101</v>
      </c>
      <c r="J16" s="194">
        <v>45968.0</v>
      </c>
      <c r="K16" s="640">
        <v>0.4986111111111111</v>
      </c>
      <c r="L16" s="106"/>
      <c r="M16" s="475">
        <v>80051.0</v>
      </c>
      <c r="N16" s="456">
        <v>80074.0</v>
      </c>
      <c r="O16" s="217">
        <f t="shared" si="1"/>
        <v>23</v>
      </c>
      <c r="P16" s="187" t="s">
        <v>19</v>
      </c>
      <c r="Q16" s="697" t="s">
        <v>50</v>
      </c>
      <c r="R16" s="1172" t="s">
        <v>3711</v>
      </c>
      <c r="S16" s="1175"/>
      <c r="T16" s="509" t="s">
        <v>22</v>
      </c>
    </row>
    <row r="17">
      <c r="A17" s="236">
        <v>1828.0</v>
      </c>
      <c r="B17" s="194">
        <v>45968.0</v>
      </c>
      <c r="C17" s="1178">
        <v>0.5416666666666666</v>
      </c>
      <c r="D17" s="1178">
        <v>0.5256944444444445</v>
      </c>
      <c r="E17" s="456" t="s">
        <v>24</v>
      </c>
      <c r="F17" s="205" t="s">
        <v>482</v>
      </c>
      <c r="G17" s="481" t="s">
        <v>565</v>
      </c>
      <c r="H17" s="481" t="s">
        <v>2165</v>
      </c>
      <c r="I17" s="481" t="s">
        <v>101</v>
      </c>
      <c r="J17" s="194">
        <v>45968.0</v>
      </c>
      <c r="K17" s="985">
        <v>0.6583333333333333</v>
      </c>
      <c r="L17" s="153"/>
      <c r="M17" s="475">
        <v>80094.0</v>
      </c>
      <c r="N17" s="456">
        <v>80117.0</v>
      </c>
      <c r="O17" s="217">
        <f t="shared" si="1"/>
        <v>23</v>
      </c>
      <c r="P17" s="187" t="s">
        <v>19</v>
      </c>
      <c r="Q17" s="697" t="s">
        <v>50</v>
      </c>
      <c r="R17" s="1172" t="s">
        <v>3711</v>
      </c>
      <c r="S17" s="1181">
        <v>0.5256944444444445</v>
      </c>
      <c r="T17" s="509" t="s">
        <v>22</v>
      </c>
    </row>
    <row r="18">
      <c r="A18" s="236">
        <v>1829.0</v>
      </c>
      <c r="B18" s="194">
        <v>45968.0</v>
      </c>
      <c r="C18" s="1178"/>
      <c r="D18" s="1180">
        <v>0.3284722222222222</v>
      </c>
      <c r="E18" s="456" t="s">
        <v>2414</v>
      </c>
      <c r="F18" s="195" t="s">
        <v>3712</v>
      </c>
      <c r="G18" s="475" t="s">
        <v>1062</v>
      </c>
      <c r="H18" s="475" t="s">
        <v>3713</v>
      </c>
      <c r="I18" s="475" t="s">
        <v>3714</v>
      </c>
      <c r="J18" s="194">
        <v>45968.0</v>
      </c>
      <c r="K18" s="640">
        <v>0.3972222222222222</v>
      </c>
      <c r="L18" s="106"/>
      <c r="M18" s="475">
        <v>503776.0</v>
      </c>
      <c r="N18" s="456">
        <v>503792.0</v>
      </c>
      <c r="O18" s="217">
        <f t="shared" si="1"/>
        <v>16</v>
      </c>
      <c r="P18" s="187" t="s">
        <v>19</v>
      </c>
      <c r="Q18" s="697" t="s">
        <v>50</v>
      </c>
      <c r="R18" s="1172" t="s">
        <v>3715</v>
      </c>
      <c r="S18" s="1175"/>
      <c r="T18" s="509" t="s">
        <v>22</v>
      </c>
    </row>
    <row r="19">
      <c r="A19" s="236">
        <v>1830.0</v>
      </c>
      <c r="B19" s="454">
        <v>45968.0</v>
      </c>
      <c r="C19" s="455">
        <v>0.5625</v>
      </c>
      <c r="D19" s="456" t="s">
        <v>3716</v>
      </c>
      <c r="E19" s="456" t="s">
        <v>24</v>
      </c>
      <c r="F19" s="205" t="s">
        <v>3717</v>
      </c>
      <c r="G19" s="481" t="s">
        <v>738</v>
      </c>
      <c r="H19" s="481" t="s">
        <v>3718</v>
      </c>
      <c r="I19" s="481" t="s">
        <v>1338</v>
      </c>
      <c r="J19" s="259">
        <v>45968.0</v>
      </c>
      <c r="K19" s="985">
        <v>0.5229166666666667</v>
      </c>
      <c r="L19" s="153"/>
      <c r="M19" s="481">
        <v>62104.0</v>
      </c>
      <c r="N19" s="456">
        <v>62117.0</v>
      </c>
      <c r="O19" s="217">
        <f t="shared" si="1"/>
        <v>13</v>
      </c>
      <c r="P19" s="187" t="s">
        <v>19</v>
      </c>
      <c r="Q19" s="697" t="s">
        <v>50</v>
      </c>
      <c r="R19" s="456" t="s">
        <v>3719</v>
      </c>
      <c r="S19" s="219"/>
      <c r="T19" s="509" t="s">
        <v>22</v>
      </c>
    </row>
    <row r="20">
      <c r="A20" s="236">
        <v>1831.0</v>
      </c>
      <c r="B20" s="454">
        <v>45968.0</v>
      </c>
      <c r="C20" s="218"/>
      <c r="D20" s="455">
        <v>0.4111111111111111</v>
      </c>
      <c r="E20" s="456" t="s">
        <v>48</v>
      </c>
      <c r="F20" s="195" t="s">
        <v>3720</v>
      </c>
      <c r="G20" s="475" t="s">
        <v>25</v>
      </c>
      <c r="H20" s="475" t="s">
        <v>902</v>
      </c>
      <c r="I20" s="475" t="s">
        <v>3721</v>
      </c>
      <c r="J20" s="194">
        <v>45968.0</v>
      </c>
      <c r="K20" s="640">
        <v>0.44305555555555554</v>
      </c>
      <c r="L20" s="106"/>
      <c r="M20" s="475">
        <v>83035.0</v>
      </c>
      <c r="N20" s="456">
        <v>83046.0</v>
      </c>
      <c r="O20" s="217">
        <f t="shared" si="1"/>
        <v>11</v>
      </c>
      <c r="P20" s="187" t="s">
        <v>19</v>
      </c>
      <c r="Q20" s="697" t="s">
        <v>50</v>
      </c>
      <c r="R20" s="456" t="s">
        <v>3722</v>
      </c>
      <c r="S20" s="219"/>
      <c r="T20" s="509" t="s">
        <v>22</v>
      </c>
    </row>
    <row r="21">
      <c r="A21" s="236">
        <v>1832.0</v>
      </c>
      <c r="B21" s="454">
        <v>45968.0</v>
      </c>
      <c r="C21" s="218"/>
      <c r="D21" s="455">
        <v>0.4375</v>
      </c>
      <c r="E21" s="456" t="s">
        <v>103</v>
      </c>
      <c r="F21" s="205" t="s">
        <v>3723</v>
      </c>
      <c r="G21" s="481" t="s">
        <v>18</v>
      </c>
      <c r="H21" s="481" t="s">
        <v>913</v>
      </c>
      <c r="I21" s="481" t="s">
        <v>3724</v>
      </c>
      <c r="J21" s="259">
        <v>45968.0</v>
      </c>
      <c r="K21" s="985">
        <v>0.4875</v>
      </c>
      <c r="L21" s="153"/>
      <c r="M21" s="475">
        <v>460162.0</v>
      </c>
      <c r="N21" s="219"/>
      <c r="O21" s="217">
        <f t="shared" si="1"/>
        <v>-460162</v>
      </c>
      <c r="P21" s="187" t="s">
        <v>19</v>
      </c>
      <c r="Q21" s="697" t="s">
        <v>50</v>
      </c>
      <c r="R21" s="456" t="s">
        <v>3648</v>
      </c>
      <c r="S21" s="219"/>
      <c r="T21" s="509" t="s">
        <v>22</v>
      </c>
    </row>
    <row r="22">
      <c r="A22" s="236">
        <v>1833.0</v>
      </c>
      <c r="B22" s="454">
        <v>45968.0</v>
      </c>
      <c r="C22" s="455">
        <v>0.7083333333333334</v>
      </c>
      <c r="D22" s="455">
        <v>0.7131944444444445</v>
      </c>
      <c r="E22" s="456" t="s">
        <v>30</v>
      </c>
      <c r="F22" s="195" t="s">
        <v>3725</v>
      </c>
      <c r="G22" s="475" t="s">
        <v>668</v>
      </c>
      <c r="H22" s="475" t="s">
        <v>72</v>
      </c>
      <c r="I22" s="475" t="s">
        <v>73</v>
      </c>
      <c r="J22" s="194">
        <v>45968.0</v>
      </c>
      <c r="K22" s="640">
        <v>0.8201388888888889</v>
      </c>
      <c r="L22" s="106"/>
      <c r="M22" s="475">
        <v>117117.0</v>
      </c>
      <c r="N22" s="219"/>
      <c r="O22" s="217">
        <f t="shared" si="1"/>
        <v>-117117</v>
      </c>
      <c r="P22" s="187" t="s">
        <v>19</v>
      </c>
      <c r="Q22" s="697" t="s">
        <v>50</v>
      </c>
      <c r="R22" s="456" t="s">
        <v>1602</v>
      </c>
      <c r="S22" s="219"/>
      <c r="T22" s="509" t="s">
        <v>22</v>
      </c>
    </row>
    <row r="23">
      <c r="A23" s="236">
        <v>1834.0</v>
      </c>
      <c r="B23" s="454">
        <v>45968.0</v>
      </c>
      <c r="C23" s="455">
        <v>0.5833333333333334</v>
      </c>
      <c r="D23" s="455">
        <v>0.5763888888888888</v>
      </c>
      <c r="E23" s="456" t="s">
        <v>24</v>
      </c>
      <c r="F23" s="205" t="s">
        <v>3726</v>
      </c>
      <c r="G23" s="481" t="s">
        <v>280</v>
      </c>
      <c r="H23" s="481" t="s">
        <v>1235</v>
      </c>
      <c r="I23" s="481" t="s">
        <v>3727</v>
      </c>
      <c r="J23" s="259">
        <v>45968.0</v>
      </c>
      <c r="K23" s="985">
        <v>0.6520833333333333</v>
      </c>
      <c r="L23" s="153"/>
      <c r="M23" s="481">
        <v>99745.0</v>
      </c>
      <c r="N23" s="456">
        <v>99764.0</v>
      </c>
      <c r="O23" s="217">
        <f t="shared" si="1"/>
        <v>19</v>
      </c>
      <c r="P23" s="187" t="s">
        <v>19</v>
      </c>
      <c r="Q23" s="697" t="s">
        <v>50</v>
      </c>
      <c r="R23" s="456" t="s">
        <v>3728</v>
      </c>
      <c r="S23" s="219"/>
      <c r="T23" s="509" t="s">
        <v>22</v>
      </c>
    </row>
    <row r="24">
      <c r="A24" s="236">
        <v>1835.0</v>
      </c>
      <c r="B24" s="454">
        <v>45968.0</v>
      </c>
      <c r="C24" s="455">
        <v>0.5833333333333334</v>
      </c>
      <c r="D24" s="455">
        <v>0.5666666666666667</v>
      </c>
      <c r="E24" s="456" t="s">
        <v>24</v>
      </c>
      <c r="F24" s="195" t="s">
        <v>180</v>
      </c>
      <c r="G24" s="475" t="s">
        <v>641</v>
      </c>
      <c r="H24" s="475" t="s">
        <v>3380</v>
      </c>
      <c r="I24" s="475" t="s">
        <v>771</v>
      </c>
      <c r="J24" s="194">
        <v>45968.0</v>
      </c>
      <c r="K24" s="640">
        <v>0.6604166666666667</v>
      </c>
      <c r="L24" s="106"/>
      <c r="M24" s="475">
        <v>65809.0</v>
      </c>
      <c r="N24" s="456">
        <v>65820.0</v>
      </c>
      <c r="O24" s="217">
        <f t="shared" si="1"/>
        <v>11</v>
      </c>
      <c r="P24" s="187" t="s">
        <v>19</v>
      </c>
      <c r="Q24" s="697" t="s">
        <v>50</v>
      </c>
      <c r="R24" s="456" t="s">
        <v>3611</v>
      </c>
      <c r="S24" s="219"/>
      <c r="T24" s="509" t="s">
        <v>22</v>
      </c>
    </row>
    <row r="25">
      <c r="A25" s="236">
        <v>1836.0</v>
      </c>
      <c r="B25" s="454">
        <v>45968.0</v>
      </c>
      <c r="C25" s="455">
        <v>0.6666666666666666</v>
      </c>
      <c r="D25" s="455">
        <v>0.6486111111111111</v>
      </c>
      <c r="E25" s="456" t="s">
        <v>24</v>
      </c>
      <c r="F25" s="205" t="s">
        <v>2705</v>
      </c>
      <c r="G25" s="481" t="s">
        <v>668</v>
      </c>
      <c r="H25" s="481" t="s">
        <v>3729</v>
      </c>
      <c r="I25" s="481" t="s">
        <v>2706</v>
      </c>
      <c r="J25" s="259">
        <v>45968.0</v>
      </c>
      <c r="K25" s="985">
        <v>0.6895833333333333</v>
      </c>
      <c r="L25" s="153"/>
      <c r="M25" s="481">
        <v>4545.0</v>
      </c>
      <c r="N25" s="456">
        <v>4566.0</v>
      </c>
      <c r="O25" s="217">
        <f t="shared" si="1"/>
        <v>21</v>
      </c>
      <c r="P25" s="187" t="s">
        <v>19</v>
      </c>
      <c r="Q25" s="697" t="s">
        <v>50</v>
      </c>
      <c r="R25" s="456" t="s">
        <v>3730</v>
      </c>
      <c r="S25" s="219"/>
      <c r="T25" s="509" t="s">
        <v>22</v>
      </c>
    </row>
    <row r="26">
      <c r="A26" s="236">
        <v>1837.0</v>
      </c>
      <c r="B26" s="454">
        <v>45968.0</v>
      </c>
      <c r="C26" s="219"/>
      <c r="D26" s="455">
        <v>0.6930555555555555</v>
      </c>
      <c r="E26" s="456" t="s">
        <v>24</v>
      </c>
      <c r="F26" s="195" t="s">
        <v>3731</v>
      </c>
      <c r="G26" s="475" t="s">
        <v>25</v>
      </c>
      <c r="H26" s="475" t="s">
        <v>427</v>
      </c>
      <c r="I26" s="475" t="s">
        <v>3017</v>
      </c>
      <c r="J26" s="194">
        <v>45968.0</v>
      </c>
      <c r="K26" s="640">
        <v>0.7465277777777778</v>
      </c>
      <c r="L26" s="106"/>
      <c r="M26" s="475">
        <v>81329.0</v>
      </c>
      <c r="N26" s="456">
        <v>81347.0</v>
      </c>
      <c r="O26" s="217">
        <f t="shared" si="1"/>
        <v>18</v>
      </c>
      <c r="P26" s="187" t="s">
        <v>19</v>
      </c>
      <c r="Q26" s="697" t="s">
        <v>50</v>
      </c>
      <c r="R26" s="456" t="s">
        <v>2548</v>
      </c>
      <c r="S26" s="219"/>
      <c r="T26" s="509" t="s">
        <v>22</v>
      </c>
    </row>
    <row r="27">
      <c r="A27" s="236">
        <v>1838.0</v>
      </c>
      <c r="B27" s="454">
        <v>45968.0</v>
      </c>
      <c r="C27" s="455">
        <v>0.9166666666666666</v>
      </c>
      <c r="D27" s="1106">
        <v>0.9173611111111111</v>
      </c>
      <c r="E27" s="456" t="s">
        <v>2414</v>
      </c>
      <c r="F27" s="205" t="s">
        <v>3732</v>
      </c>
      <c r="G27" s="481" t="s">
        <v>25</v>
      </c>
      <c r="H27" s="481" t="s">
        <v>1698</v>
      </c>
      <c r="I27" s="481" t="s">
        <v>3733</v>
      </c>
      <c r="J27" s="259">
        <v>45968.0</v>
      </c>
      <c r="K27" s="985">
        <v>0.027083333333333334</v>
      </c>
      <c r="L27" s="153"/>
      <c r="M27" s="481">
        <v>64073.0</v>
      </c>
      <c r="N27" s="456">
        <v>64224.0</v>
      </c>
      <c r="O27" s="217">
        <f t="shared" si="1"/>
        <v>151</v>
      </c>
      <c r="P27" s="187" t="s">
        <v>19</v>
      </c>
      <c r="Q27" s="697" t="s">
        <v>50</v>
      </c>
      <c r="R27" s="456" t="s">
        <v>3734</v>
      </c>
      <c r="S27" s="219"/>
      <c r="T27" s="509" t="s">
        <v>22</v>
      </c>
    </row>
    <row r="28">
      <c r="A28" s="236">
        <v>1839.0</v>
      </c>
      <c r="B28" s="454">
        <v>45968.0</v>
      </c>
      <c r="C28" s="455">
        <v>0.8777777777777778</v>
      </c>
      <c r="D28" s="219"/>
      <c r="E28" s="456" t="s">
        <v>35</v>
      </c>
      <c r="F28" s="195" t="s">
        <v>3735</v>
      </c>
      <c r="G28" s="475" t="s">
        <v>18</v>
      </c>
      <c r="H28" s="217"/>
      <c r="I28" s="475" t="s">
        <v>3736</v>
      </c>
      <c r="J28" s="194">
        <v>45968.0</v>
      </c>
      <c r="K28" s="1182">
        <v>0.9527777777777777</v>
      </c>
      <c r="L28" s="106"/>
      <c r="M28" s="475">
        <v>162904.0</v>
      </c>
      <c r="N28" s="456">
        <v>163016.0</v>
      </c>
      <c r="O28" s="217">
        <f t="shared" si="1"/>
        <v>112</v>
      </c>
      <c r="P28" s="187" t="s">
        <v>19</v>
      </c>
      <c r="Q28" s="697" t="s">
        <v>50</v>
      </c>
      <c r="R28" s="219"/>
      <c r="S28" s="219"/>
    </row>
    <row r="29">
      <c r="A29" s="300"/>
      <c r="B29" s="300"/>
      <c r="C29" s="300"/>
      <c r="D29" s="300"/>
      <c r="E29" s="300"/>
      <c r="F29" s="300"/>
      <c r="G29" s="300"/>
      <c r="H29" s="300"/>
      <c r="I29" s="300"/>
      <c r="J29" s="300"/>
      <c r="K29" s="300"/>
      <c r="M29" s="299"/>
      <c r="N29" s="299"/>
      <c r="O29" s="299"/>
      <c r="P29" s="299"/>
      <c r="Q29" s="299"/>
      <c r="R29" s="299"/>
      <c r="S29" s="299"/>
    </row>
    <row r="30">
      <c r="A30" s="300"/>
      <c r="B30" s="300"/>
      <c r="C30" s="300"/>
      <c r="D30" s="300"/>
      <c r="E30" s="300"/>
      <c r="F30" s="300"/>
      <c r="G30" s="300"/>
      <c r="H30" s="300"/>
      <c r="I30" s="300"/>
      <c r="J30" s="300"/>
      <c r="K30" s="300"/>
      <c r="M30" s="299"/>
      <c r="N30" s="299"/>
      <c r="O30" s="299"/>
      <c r="P30" s="299"/>
      <c r="Q30" s="299"/>
      <c r="R30" s="299"/>
      <c r="S30" s="299"/>
    </row>
    <row r="31">
      <c r="A31" s="300"/>
      <c r="B31" s="300"/>
      <c r="C31" s="300"/>
      <c r="D31" s="300"/>
      <c r="E31" s="300"/>
      <c r="F31" s="300"/>
      <c r="G31" s="300"/>
      <c r="H31" s="300"/>
      <c r="I31" s="300"/>
      <c r="J31" s="300"/>
      <c r="K31" s="300"/>
      <c r="M31" s="299"/>
      <c r="N31" s="299"/>
      <c r="O31" s="299"/>
      <c r="P31" s="299"/>
      <c r="Q31" s="299"/>
      <c r="R31" s="299"/>
      <c r="S31" s="299"/>
    </row>
    <row r="32">
      <c r="A32" s="300"/>
      <c r="B32" s="300"/>
      <c r="C32" s="300"/>
      <c r="D32" s="300"/>
      <c r="E32" s="300"/>
      <c r="F32" s="300"/>
      <c r="G32" s="300"/>
      <c r="H32" s="300"/>
      <c r="I32" s="300"/>
      <c r="J32" s="300"/>
      <c r="K32" s="300"/>
      <c r="M32" s="299"/>
      <c r="N32" s="299"/>
      <c r="O32" s="299"/>
      <c r="P32" s="299"/>
      <c r="Q32" s="299"/>
      <c r="R32" s="299"/>
      <c r="S32" s="299"/>
    </row>
    <row r="33">
      <c r="A33" s="300"/>
      <c r="B33" s="300"/>
      <c r="C33" s="300"/>
      <c r="D33" s="300"/>
      <c r="E33" s="300"/>
      <c r="F33" s="300"/>
      <c r="G33" s="300"/>
      <c r="H33" s="300"/>
      <c r="I33" s="300"/>
      <c r="J33" s="300"/>
      <c r="K33" s="300"/>
      <c r="M33" s="299"/>
      <c r="N33" s="299"/>
      <c r="O33" s="299"/>
      <c r="P33" s="299"/>
      <c r="Q33" s="299"/>
      <c r="R33" s="299"/>
      <c r="S33" s="299"/>
    </row>
    <row r="34">
      <c r="A34" s="300"/>
      <c r="B34" s="300"/>
      <c r="C34" s="300"/>
      <c r="D34" s="300"/>
      <c r="E34" s="300"/>
      <c r="F34" s="300"/>
      <c r="G34" s="300"/>
      <c r="H34" s="300"/>
      <c r="I34" s="300"/>
      <c r="J34" s="300"/>
      <c r="K34" s="300"/>
      <c r="M34" s="299"/>
      <c r="N34" s="299"/>
      <c r="O34" s="299"/>
      <c r="P34" s="299"/>
      <c r="Q34" s="299"/>
      <c r="R34" s="299"/>
      <c r="S34" s="299"/>
    </row>
    <row r="35">
      <c r="A35" s="300"/>
      <c r="B35" s="300"/>
      <c r="C35" s="300"/>
      <c r="D35" s="300"/>
      <c r="E35" s="300"/>
      <c r="F35" s="300"/>
      <c r="G35" s="300"/>
      <c r="H35" s="300"/>
      <c r="I35" s="300"/>
      <c r="J35" s="300"/>
      <c r="K35" s="300"/>
      <c r="M35" s="299"/>
      <c r="N35" s="299"/>
      <c r="O35" s="299"/>
      <c r="P35" s="299"/>
      <c r="Q35" s="299"/>
      <c r="R35" s="299"/>
      <c r="S35" s="299"/>
    </row>
    <row r="36">
      <c r="A36" s="300"/>
      <c r="B36" s="300"/>
      <c r="C36" s="300"/>
      <c r="D36" s="300"/>
      <c r="E36" s="300"/>
      <c r="F36" s="300"/>
      <c r="G36" s="300"/>
      <c r="H36" s="300"/>
      <c r="I36" s="300"/>
      <c r="J36" s="300"/>
      <c r="K36" s="300"/>
      <c r="M36" s="299"/>
      <c r="N36" s="299"/>
      <c r="O36" s="299"/>
      <c r="P36" s="299"/>
      <c r="Q36" s="299"/>
      <c r="R36" s="299"/>
      <c r="S36" s="299"/>
    </row>
    <row r="37">
      <c r="A37" s="300"/>
      <c r="B37" s="300"/>
      <c r="C37" s="300"/>
      <c r="D37" s="300"/>
      <c r="E37" s="300"/>
      <c r="F37" s="300"/>
      <c r="G37" s="300"/>
      <c r="H37" s="300"/>
      <c r="I37" s="300"/>
      <c r="J37" s="300"/>
      <c r="K37" s="300"/>
      <c r="M37" s="299"/>
      <c r="N37" s="299"/>
      <c r="O37" s="299"/>
      <c r="P37" s="299"/>
      <c r="Q37" s="299"/>
      <c r="R37" s="299"/>
      <c r="S37" s="299"/>
    </row>
    <row r="38">
      <c r="A38" s="300"/>
      <c r="B38" s="300"/>
      <c r="C38" s="300"/>
      <c r="D38" s="300"/>
      <c r="E38" s="300"/>
      <c r="F38" s="300"/>
      <c r="G38" s="300"/>
      <c r="H38" s="300"/>
      <c r="I38" s="300"/>
      <c r="J38" s="300"/>
      <c r="K38" s="300"/>
      <c r="M38" s="299"/>
      <c r="N38" s="299"/>
      <c r="O38" s="299"/>
      <c r="P38" s="299"/>
      <c r="Q38" s="299"/>
      <c r="R38" s="299"/>
      <c r="S38" s="299"/>
    </row>
    <row r="39">
      <c r="A39" s="300"/>
      <c r="B39" s="300"/>
      <c r="C39" s="300"/>
      <c r="D39" s="300"/>
      <c r="E39" s="300"/>
      <c r="F39" s="300"/>
      <c r="G39" s="300"/>
      <c r="H39" s="300"/>
      <c r="I39" s="300"/>
      <c r="J39" s="300"/>
      <c r="K39" s="300"/>
      <c r="M39" s="299"/>
      <c r="N39" s="299"/>
      <c r="O39" s="299"/>
      <c r="P39" s="299"/>
      <c r="Q39" s="299"/>
      <c r="R39" s="299"/>
      <c r="S39" s="299"/>
    </row>
    <row r="40">
      <c r="A40" s="300"/>
      <c r="B40" s="300"/>
      <c r="C40" s="300"/>
      <c r="D40" s="300"/>
      <c r="E40" s="300"/>
      <c r="F40" s="300"/>
      <c r="G40" s="300"/>
      <c r="H40" s="300"/>
      <c r="I40" s="300"/>
      <c r="J40" s="300"/>
      <c r="K40" s="300"/>
      <c r="M40" s="299"/>
      <c r="N40" s="299"/>
      <c r="O40" s="299"/>
      <c r="P40" s="299"/>
      <c r="Q40" s="299"/>
      <c r="R40" s="299"/>
      <c r="S40" s="299"/>
    </row>
    <row r="41">
      <c r="A41" s="300"/>
      <c r="B41" s="300"/>
      <c r="C41" s="300"/>
      <c r="D41" s="300"/>
      <c r="E41" s="300"/>
      <c r="F41" s="300"/>
      <c r="G41" s="300"/>
      <c r="H41" s="300"/>
      <c r="I41" s="300"/>
      <c r="J41" s="300"/>
      <c r="K41" s="300"/>
      <c r="M41" s="299"/>
      <c r="N41" s="299"/>
      <c r="O41" s="299"/>
      <c r="P41" s="299"/>
      <c r="Q41" s="299"/>
      <c r="R41" s="299"/>
      <c r="S41" s="299"/>
    </row>
    <row r="42">
      <c r="A42" s="300"/>
      <c r="B42" s="300"/>
      <c r="C42" s="300"/>
      <c r="D42" s="300"/>
      <c r="E42" s="300"/>
      <c r="F42" s="300"/>
      <c r="G42" s="300"/>
      <c r="H42" s="300"/>
      <c r="I42" s="300"/>
      <c r="J42" s="300"/>
      <c r="K42" s="300"/>
      <c r="M42" s="299"/>
      <c r="N42" s="299"/>
      <c r="O42" s="299"/>
      <c r="P42" s="299"/>
      <c r="Q42" s="299"/>
      <c r="R42" s="299"/>
      <c r="S42" s="299"/>
    </row>
    <row r="43">
      <c r="A43" s="300"/>
      <c r="B43" s="300"/>
      <c r="C43" s="300"/>
      <c r="D43" s="300"/>
      <c r="E43" s="300"/>
      <c r="F43" s="300"/>
      <c r="G43" s="300"/>
      <c r="H43" s="300"/>
      <c r="I43" s="300"/>
      <c r="J43" s="300"/>
      <c r="K43" s="300"/>
      <c r="M43" s="299"/>
      <c r="N43" s="299"/>
      <c r="O43" s="299"/>
      <c r="P43" s="299"/>
      <c r="Q43" s="299"/>
      <c r="R43" s="299"/>
      <c r="S43" s="299"/>
    </row>
    <row r="44">
      <c r="A44" s="300"/>
      <c r="B44" s="300"/>
      <c r="C44" s="300"/>
      <c r="D44" s="300"/>
      <c r="E44" s="300"/>
      <c r="F44" s="300"/>
      <c r="G44" s="300"/>
      <c r="H44" s="300"/>
      <c r="I44" s="300"/>
      <c r="J44" s="300"/>
      <c r="K44" s="300"/>
      <c r="M44" s="299"/>
      <c r="N44" s="299"/>
      <c r="O44" s="299"/>
      <c r="P44" s="299"/>
      <c r="Q44" s="299"/>
      <c r="R44" s="299"/>
      <c r="S44" s="299"/>
    </row>
    <row r="45">
      <c r="A45" s="300"/>
      <c r="B45" s="300"/>
      <c r="C45" s="300"/>
      <c r="D45" s="300"/>
      <c r="E45" s="300"/>
      <c r="F45" s="300"/>
      <c r="G45" s="300"/>
      <c r="H45" s="300"/>
      <c r="I45" s="300"/>
      <c r="J45" s="300"/>
      <c r="K45" s="300"/>
      <c r="M45" s="299"/>
      <c r="N45" s="299"/>
      <c r="O45" s="299"/>
      <c r="P45" s="299"/>
      <c r="Q45" s="299"/>
      <c r="R45" s="299"/>
      <c r="S45" s="299"/>
    </row>
    <row r="46">
      <c r="A46" s="300"/>
      <c r="B46" s="300"/>
      <c r="C46" s="300"/>
      <c r="D46" s="300"/>
      <c r="E46" s="300"/>
      <c r="F46" s="300"/>
      <c r="G46" s="300"/>
      <c r="H46" s="300"/>
      <c r="I46" s="300"/>
      <c r="J46" s="300"/>
      <c r="K46" s="300"/>
    </row>
    <row r="47">
      <c r="A47" s="300"/>
      <c r="B47" s="300"/>
      <c r="C47" s="300"/>
      <c r="D47" s="300"/>
      <c r="E47" s="300"/>
      <c r="F47" s="300"/>
      <c r="G47" s="300"/>
      <c r="H47" s="300"/>
      <c r="I47" s="300"/>
      <c r="J47" s="300"/>
      <c r="K47" s="300"/>
    </row>
    <row r="48">
      <c r="A48" s="300"/>
      <c r="B48" s="300"/>
      <c r="C48" s="300"/>
      <c r="D48" s="300"/>
      <c r="E48" s="300"/>
      <c r="F48" s="300"/>
      <c r="G48" s="300"/>
      <c r="H48" s="300"/>
      <c r="I48" s="300"/>
      <c r="J48" s="300"/>
      <c r="K48" s="300"/>
    </row>
    <row r="49">
      <c r="A49" s="300"/>
      <c r="B49" s="300"/>
      <c r="C49" s="300"/>
      <c r="D49" s="300"/>
      <c r="E49" s="300"/>
      <c r="F49" s="300"/>
      <c r="G49" s="300"/>
      <c r="H49" s="300"/>
      <c r="I49" s="300"/>
      <c r="J49" s="300"/>
      <c r="K49" s="300"/>
    </row>
    <row r="50">
      <c r="A50" s="300"/>
      <c r="B50" s="300"/>
      <c r="C50" s="300"/>
      <c r="D50" s="300"/>
      <c r="E50" s="300"/>
      <c r="F50" s="300"/>
      <c r="G50" s="300"/>
      <c r="H50" s="300"/>
      <c r="I50" s="300"/>
      <c r="J50" s="300"/>
      <c r="K50" s="300"/>
    </row>
    <row r="51">
      <c r="A51" s="300"/>
      <c r="B51" s="300"/>
      <c r="C51" s="300"/>
      <c r="D51" s="300"/>
      <c r="E51" s="300"/>
      <c r="F51" s="300"/>
      <c r="G51" s="300"/>
      <c r="H51" s="300"/>
      <c r="I51" s="300"/>
      <c r="J51" s="300"/>
      <c r="K51" s="300"/>
    </row>
    <row r="52">
      <c r="A52" s="300"/>
      <c r="B52" s="300"/>
      <c r="C52" s="300"/>
      <c r="D52" s="300"/>
      <c r="E52" s="300"/>
      <c r="F52" s="300"/>
      <c r="G52" s="300"/>
      <c r="H52" s="300"/>
      <c r="I52" s="300"/>
      <c r="J52" s="300"/>
      <c r="K52" s="300"/>
    </row>
    <row r="53">
      <c r="A53" s="300"/>
      <c r="B53" s="300"/>
      <c r="C53" s="300"/>
      <c r="D53" s="300"/>
      <c r="E53" s="300"/>
      <c r="F53" s="300"/>
      <c r="G53" s="300"/>
      <c r="H53" s="300"/>
      <c r="I53" s="300"/>
      <c r="J53" s="300"/>
      <c r="K53" s="300"/>
    </row>
    <row r="54">
      <c r="A54" s="300"/>
      <c r="B54" s="300"/>
      <c r="C54" s="300"/>
      <c r="D54" s="300"/>
      <c r="E54" s="300"/>
      <c r="F54" s="300"/>
      <c r="G54" s="300"/>
      <c r="H54" s="300"/>
      <c r="I54" s="300"/>
      <c r="J54" s="300"/>
      <c r="K54" s="300"/>
    </row>
    <row r="55">
      <c r="A55" s="300"/>
      <c r="B55" s="300"/>
      <c r="C55" s="300"/>
      <c r="D55" s="300"/>
      <c r="E55" s="300"/>
      <c r="F55" s="300"/>
      <c r="G55" s="300"/>
      <c r="H55" s="300"/>
      <c r="I55" s="300"/>
      <c r="J55" s="300"/>
      <c r="K55" s="300"/>
    </row>
    <row r="56">
      <c r="A56" s="300"/>
      <c r="B56" s="300"/>
      <c r="C56" s="300"/>
      <c r="D56" s="300"/>
      <c r="E56" s="300"/>
      <c r="F56" s="300"/>
      <c r="G56" s="300"/>
      <c r="H56" s="300"/>
      <c r="I56" s="300"/>
      <c r="J56" s="300"/>
      <c r="K56" s="300"/>
    </row>
    <row r="57">
      <c r="A57" s="300"/>
      <c r="B57" s="300"/>
      <c r="C57" s="300"/>
      <c r="D57" s="300"/>
      <c r="E57" s="300"/>
      <c r="F57" s="300"/>
      <c r="G57" s="300"/>
      <c r="H57" s="300"/>
      <c r="I57" s="300"/>
      <c r="J57" s="300"/>
      <c r="K57" s="300"/>
    </row>
    <row r="58">
      <c r="A58" s="300"/>
      <c r="B58" s="300"/>
      <c r="C58" s="300"/>
      <c r="D58" s="300"/>
      <c r="E58" s="300"/>
      <c r="F58" s="300"/>
      <c r="G58" s="300"/>
      <c r="H58" s="300"/>
      <c r="I58" s="300"/>
      <c r="J58" s="300"/>
      <c r="K58" s="300"/>
    </row>
    <row r="59">
      <c r="A59" s="300"/>
      <c r="B59" s="300"/>
      <c r="C59" s="300"/>
      <c r="D59" s="300"/>
      <c r="E59" s="300"/>
      <c r="F59" s="300"/>
      <c r="G59" s="300"/>
      <c r="H59" s="300"/>
      <c r="I59" s="300"/>
      <c r="J59" s="300"/>
      <c r="K59" s="300"/>
    </row>
    <row r="60">
      <c r="A60" s="300"/>
      <c r="B60" s="300"/>
      <c r="C60" s="300"/>
      <c r="D60" s="300"/>
      <c r="E60" s="300"/>
      <c r="F60" s="300"/>
      <c r="G60" s="300"/>
      <c r="H60" s="300"/>
      <c r="I60" s="300"/>
      <c r="J60" s="300"/>
      <c r="K60" s="300"/>
    </row>
    <row r="61">
      <c r="A61" s="300"/>
      <c r="B61" s="300"/>
      <c r="C61" s="300"/>
      <c r="D61" s="300"/>
      <c r="E61" s="300"/>
      <c r="F61" s="300"/>
      <c r="G61" s="300"/>
      <c r="H61" s="300"/>
      <c r="I61" s="300"/>
      <c r="J61" s="300"/>
      <c r="K61" s="300"/>
    </row>
    <row r="62">
      <c r="A62" s="300"/>
      <c r="B62" s="300"/>
      <c r="C62" s="300"/>
      <c r="D62" s="300"/>
      <c r="E62" s="300"/>
      <c r="F62" s="300"/>
      <c r="G62" s="300"/>
      <c r="H62" s="300"/>
      <c r="I62" s="300"/>
      <c r="J62" s="300"/>
      <c r="K62" s="300"/>
    </row>
    <row r="63">
      <c r="A63" s="300"/>
      <c r="B63" s="300"/>
      <c r="C63" s="300"/>
      <c r="D63" s="300"/>
      <c r="E63" s="300"/>
      <c r="F63" s="300"/>
      <c r="G63" s="300"/>
      <c r="H63" s="300"/>
      <c r="I63" s="300"/>
      <c r="J63" s="300"/>
      <c r="K63" s="300"/>
    </row>
    <row r="64">
      <c r="A64" s="300"/>
      <c r="B64" s="300"/>
      <c r="C64" s="300"/>
      <c r="D64" s="300"/>
      <c r="E64" s="300"/>
      <c r="F64" s="300"/>
      <c r="G64" s="300"/>
      <c r="H64" s="300"/>
      <c r="I64" s="300"/>
      <c r="J64" s="300"/>
      <c r="K64" s="300"/>
    </row>
    <row r="65">
      <c r="A65" s="300"/>
      <c r="B65" s="300"/>
      <c r="C65" s="300"/>
      <c r="D65" s="300"/>
      <c r="E65" s="300"/>
      <c r="F65" s="300"/>
      <c r="G65" s="300"/>
      <c r="H65" s="300"/>
      <c r="I65" s="300"/>
      <c r="J65" s="300"/>
      <c r="K65" s="300"/>
    </row>
    <row r="66">
      <c r="A66" s="300"/>
      <c r="B66" s="300"/>
      <c r="C66" s="300"/>
      <c r="D66" s="300"/>
      <c r="E66" s="300"/>
      <c r="F66" s="300"/>
      <c r="G66" s="300"/>
      <c r="H66" s="300"/>
      <c r="I66" s="300"/>
      <c r="J66" s="300"/>
      <c r="K66" s="300"/>
    </row>
    <row r="67">
      <c r="A67" s="300"/>
      <c r="B67" s="300"/>
      <c r="C67" s="300"/>
      <c r="D67" s="300"/>
      <c r="E67" s="300"/>
      <c r="F67" s="300"/>
      <c r="G67" s="300"/>
      <c r="H67" s="300"/>
      <c r="I67" s="300"/>
      <c r="J67" s="300"/>
      <c r="K67" s="300"/>
    </row>
    <row r="68">
      <c r="A68" s="300"/>
      <c r="B68" s="300"/>
      <c r="C68" s="300"/>
      <c r="D68" s="300"/>
      <c r="E68" s="300"/>
      <c r="F68" s="300"/>
      <c r="G68" s="300"/>
      <c r="H68" s="300"/>
      <c r="I68" s="300"/>
      <c r="J68" s="300"/>
      <c r="K68" s="300"/>
    </row>
    <row r="69">
      <c r="A69" s="300"/>
      <c r="B69" s="300"/>
      <c r="C69" s="300"/>
      <c r="D69" s="300"/>
      <c r="E69" s="300"/>
      <c r="F69" s="300"/>
      <c r="G69" s="300"/>
      <c r="H69" s="300"/>
      <c r="I69" s="300"/>
      <c r="J69" s="300"/>
      <c r="K69" s="300"/>
    </row>
    <row r="70">
      <c r="A70" s="300"/>
      <c r="B70" s="300"/>
      <c r="C70" s="300"/>
      <c r="D70" s="300"/>
      <c r="E70" s="300"/>
      <c r="F70" s="300"/>
      <c r="G70" s="300"/>
      <c r="H70" s="300"/>
      <c r="I70" s="300"/>
      <c r="J70" s="300"/>
      <c r="K70" s="300"/>
    </row>
    <row r="71">
      <c r="A71" s="300"/>
      <c r="B71" s="300"/>
      <c r="C71" s="300"/>
      <c r="D71" s="300"/>
      <c r="E71" s="300"/>
      <c r="F71" s="300"/>
      <c r="G71" s="300"/>
      <c r="H71" s="300"/>
      <c r="I71" s="300"/>
      <c r="J71" s="300"/>
      <c r="K71" s="300"/>
    </row>
    <row r="72">
      <c r="A72" s="300"/>
      <c r="B72" s="300"/>
      <c r="C72" s="300"/>
      <c r="D72" s="300"/>
      <c r="E72" s="300"/>
      <c r="F72" s="300"/>
      <c r="G72" s="300"/>
      <c r="H72" s="300"/>
      <c r="I72" s="300"/>
      <c r="J72" s="300"/>
      <c r="K72" s="300"/>
    </row>
    <row r="73">
      <c r="A73" s="300"/>
      <c r="B73" s="300"/>
      <c r="C73" s="300"/>
      <c r="D73" s="300"/>
      <c r="E73" s="300"/>
      <c r="F73" s="300"/>
      <c r="G73" s="300"/>
      <c r="H73" s="300"/>
      <c r="I73" s="300"/>
      <c r="J73" s="300"/>
      <c r="K73" s="300"/>
    </row>
    <row r="74">
      <c r="A74" s="300"/>
      <c r="B74" s="300"/>
      <c r="C74" s="300"/>
      <c r="D74" s="300"/>
      <c r="E74" s="300"/>
      <c r="F74" s="300"/>
      <c r="G74" s="300"/>
      <c r="H74" s="300"/>
      <c r="I74" s="300"/>
      <c r="J74" s="300"/>
      <c r="K74" s="300"/>
    </row>
    <row r="75">
      <c r="A75" s="300"/>
      <c r="B75" s="300"/>
      <c r="C75" s="300"/>
      <c r="D75" s="300"/>
      <c r="E75" s="300"/>
      <c r="F75" s="300"/>
      <c r="G75" s="300"/>
      <c r="H75" s="300"/>
      <c r="I75" s="300"/>
      <c r="J75" s="300"/>
      <c r="K75" s="300"/>
    </row>
    <row r="76">
      <c r="A76" s="300"/>
      <c r="B76" s="300"/>
      <c r="C76" s="300"/>
      <c r="D76" s="300"/>
      <c r="E76" s="300"/>
      <c r="F76" s="300"/>
      <c r="G76" s="300"/>
      <c r="H76" s="300"/>
      <c r="I76" s="300"/>
      <c r="J76" s="300"/>
      <c r="K76" s="300"/>
    </row>
    <row r="77">
      <c r="A77" s="300"/>
      <c r="B77" s="300"/>
      <c r="C77" s="300"/>
      <c r="D77" s="300"/>
      <c r="E77" s="300"/>
      <c r="F77" s="300"/>
      <c r="G77" s="300"/>
      <c r="H77" s="300"/>
      <c r="I77" s="300"/>
      <c r="J77" s="300"/>
      <c r="K77" s="300"/>
    </row>
    <row r="78">
      <c r="A78" s="300"/>
      <c r="B78" s="300"/>
      <c r="C78" s="300"/>
      <c r="D78" s="300"/>
      <c r="E78" s="300"/>
      <c r="F78" s="300"/>
      <c r="G78" s="300"/>
      <c r="H78" s="300"/>
      <c r="I78" s="300"/>
      <c r="J78" s="300"/>
      <c r="K78" s="300"/>
    </row>
    <row r="79">
      <c r="A79" s="300"/>
      <c r="B79" s="300"/>
      <c r="C79" s="300"/>
      <c r="D79" s="300"/>
      <c r="E79" s="300"/>
      <c r="F79" s="300"/>
      <c r="G79" s="300"/>
      <c r="H79" s="300"/>
      <c r="I79" s="300"/>
      <c r="J79" s="300"/>
      <c r="K79" s="300"/>
    </row>
    <row r="80">
      <c r="A80" s="300"/>
      <c r="B80" s="300"/>
      <c r="C80" s="300"/>
      <c r="D80" s="300"/>
      <c r="E80" s="300"/>
      <c r="F80" s="300"/>
      <c r="G80" s="300"/>
      <c r="H80" s="300"/>
      <c r="I80" s="300"/>
      <c r="J80" s="300"/>
      <c r="K80" s="300"/>
    </row>
    <row r="81">
      <c r="A81" s="300"/>
      <c r="B81" s="300"/>
      <c r="C81" s="300"/>
      <c r="D81" s="300"/>
      <c r="E81" s="300"/>
      <c r="F81" s="300"/>
      <c r="G81" s="300"/>
      <c r="H81" s="300"/>
      <c r="I81" s="300"/>
      <c r="J81" s="300"/>
      <c r="K81" s="300"/>
    </row>
    <row r="82">
      <c r="A82" s="300"/>
      <c r="B82" s="300"/>
      <c r="C82" s="300"/>
      <c r="D82" s="300"/>
      <c r="E82" s="300"/>
      <c r="F82" s="300"/>
      <c r="G82" s="300"/>
      <c r="H82" s="300"/>
      <c r="I82" s="300"/>
      <c r="J82" s="300"/>
      <c r="K82" s="300"/>
    </row>
    <row r="83">
      <c r="A83" s="300"/>
      <c r="B83" s="300"/>
      <c r="C83" s="300"/>
      <c r="D83" s="300"/>
      <c r="E83" s="300"/>
      <c r="F83" s="300"/>
      <c r="G83" s="300"/>
      <c r="H83" s="300"/>
      <c r="I83" s="300"/>
      <c r="J83" s="300"/>
      <c r="K83" s="300"/>
    </row>
    <row r="84">
      <c r="A84" s="300"/>
      <c r="B84" s="300"/>
      <c r="C84" s="300"/>
      <c r="D84" s="300"/>
      <c r="E84" s="300"/>
      <c r="F84" s="300"/>
      <c r="G84" s="300"/>
      <c r="H84" s="300"/>
      <c r="I84" s="300"/>
      <c r="J84" s="300"/>
      <c r="K84" s="300"/>
    </row>
    <row r="85">
      <c r="A85" s="300"/>
      <c r="B85" s="300"/>
      <c r="C85" s="300"/>
      <c r="D85" s="300"/>
      <c r="E85" s="300"/>
      <c r="F85" s="300"/>
      <c r="G85" s="300"/>
      <c r="H85" s="300"/>
      <c r="I85" s="300"/>
      <c r="J85" s="300"/>
      <c r="K85" s="300"/>
    </row>
    <row r="86">
      <c r="A86" s="300"/>
      <c r="B86" s="300"/>
      <c r="C86" s="300"/>
      <c r="D86" s="300"/>
      <c r="E86" s="300"/>
      <c r="F86" s="300"/>
      <c r="G86" s="300"/>
      <c r="H86" s="300"/>
      <c r="I86" s="300"/>
      <c r="J86" s="300"/>
      <c r="K86" s="300"/>
    </row>
    <row r="87">
      <c r="A87" s="300"/>
      <c r="B87" s="300"/>
      <c r="C87" s="300"/>
      <c r="D87" s="300"/>
      <c r="E87" s="300"/>
      <c r="F87" s="300"/>
      <c r="G87" s="300"/>
      <c r="H87" s="300"/>
      <c r="I87" s="300"/>
      <c r="J87" s="300"/>
      <c r="K87" s="300"/>
    </row>
    <row r="88">
      <c r="A88" s="300"/>
      <c r="B88" s="300"/>
      <c r="C88" s="300"/>
      <c r="D88" s="300"/>
      <c r="E88" s="300"/>
      <c r="F88" s="300"/>
      <c r="G88" s="300"/>
      <c r="H88" s="300"/>
      <c r="I88" s="300"/>
      <c r="J88" s="300"/>
      <c r="K88" s="300"/>
    </row>
    <row r="89">
      <c r="A89" s="300"/>
      <c r="B89" s="300"/>
      <c r="C89" s="300"/>
      <c r="D89" s="300"/>
      <c r="E89" s="300"/>
      <c r="F89" s="300"/>
      <c r="G89" s="300"/>
      <c r="H89" s="300"/>
      <c r="I89" s="300"/>
      <c r="J89" s="300"/>
      <c r="K89" s="300"/>
    </row>
  </sheetData>
  <mergeCells count="3">
    <mergeCell ref="B1:K1"/>
    <mergeCell ref="M1:O1"/>
    <mergeCell ref="P1:R1"/>
  </mergeCells>
  <conditionalFormatting sqref="W11:W14">
    <cfRule type="colorScale" priority="1">
      <colorScale>
        <cfvo type="percent" val="0"/>
        <cfvo type="percentile" val="50"/>
        <cfvo type="max"/>
        <color rgb="FFEA9999"/>
        <color rgb="FFFFFFFF"/>
        <color rgb="FF57BB8A"/>
      </colorScale>
    </cfRule>
  </conditionalFormatting>
  <conditionalFormatting sqref="P3:P28">
    <cfRule type="notContainsBlanks" dxfId="3" priority="2">
      <formula>LEN(TRIM(P3))&gt;0</formula>
    </cfRule>
  </conditionalFormatting>
  <dataValidations>
    <dataValidation type="list" allowBlank="1" showErrorMessage="1" sqref="P3: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tableParts count="1">
    <tablePart r:id="rId3"/>
  </tableParts>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6" max="6" width="36.88"/>
    <col customWidth="1" min="9" max="9" width="14.63"/>
    <col customWidth="1" min="12" max="12" width="2.25"/>
    <col customWidth="1" min="16" max="16" width="16.25"/>
    <col customWidth="1" min="18" max="18" width="15.25"/>
  </cols>
  <sheetData>
    <row r="1">
      <c r="A1" s="1"/>
      <c r="B1" s="612" t="s">
        <v>199</v>
      </c>
      <c r="C1" s="99"/>
      <c r="D1" s="99"/>
      <c r="E1" s="99"/>
      <c r="F1" s="100"/>
      <c r="G1" s="100"/>
      <c r="H1" s="100"/>
      <c r="I1" s="100"/>
      <c r="J1" s="100"/>
      <c r="K1" s="101"/>
      <c r="M1" s="1010" t="s">
        <v>200</v>
      </c>
      <c r="N1" s="100"/>
      <c r="O1" s="101"/>
      <c r="P1" s="1011"/>
      <c r="Q1" s="173"/>
      <c r="R1" s="174"/>
      <c r="S1" s="698"/>
      <c r="T1" s="460"/>
    </row>
    <row r="2">
      <c r="A2" s="175" t="s">
        <v>201</v>
      </c>
      <c r="B2" s="1012" t="s">
        <v>5</v>
      </c>
      <c r="C2" s="255" t="s">
        <v>2067</v>
      </c>
      <c r="D2" s="255" t="s">
        <v>2152</v>
      </c>
      <c r="E2" s="255" t="s">
        <v>2</v>
      </c>
      <c r="F2" s="255" t="s">
        <v>1</v>
      </c>
      <c r="G2" s="255" t="s">
        <v>3</v>
      </c>
      <c r="H2" s="255" t="s">
        <v>9</v>
      </c>
      <c r="I2" s="176" t="s">
        <v>10</v>
      </c>
      <c r="J2" s="255" t="s">
        <v>11</v>
      </c>
      <c r="K2" s="255" t="s">
        <v>202</v>
      </c>
      <c r="L2" s="106"/>
      <c r="M2" s="176" t="s">
        <v>14</v>
      </c>
      <c r="N2" s="176" t="s">
        <v>15</v>
      </c>
      <c r="O2" s="176" t="s">
        <v>203</v>
      </c>
      <c r="P2" s="176"/>
      <c r="Q2" s="175"/>
      <c r="R2" s="175"/>
      <c r="S2" s="175"/>
      <c r="T2" s="179"/>
    </row>
    <row r="3">
      <c r="A3" s="236">
        <v>1838.0</v>
      </c>
      <c r="B3" s="454">
        <v>45968.0</v>
      </c>
      <c r="C3" s="455">
        <v>0.9166666666666666</v>
      </c>
      <c r="D3" s="455">
        <v>0.9173611111111111</v>
      </c>
      <c r="E3" s="456" t="s">
        <v>2414</v>
      </c>
      <c r="F3" s="205" t="s">
        <v>3732</v>
      </c>
      <c r="G3" s="481" t="s">
        <v>25</v>
      </c>
      <c r="H3" s="481" t="s">
        <v>1698</v>
      </c>
      <c r="I3" s="481" t="s">
        <v>3733</v>
      </c>
      <c r="J3" s="194">
        <v>45969.0</v>
      </c>
      <c r="K3" s="985">
        <v>0.027083333333333334</v>
      </c>
      <c r="L3" s="153"/>
      <c r="M3" s="481">
        <v>64073.0</v>
      </c>
      <c r="N3" s="203">
        <v>64224.0</v>
      </c>
      <c r="O3" s="217">
        <f t="shared" ref="O3:O8" si="1">N3-M3</f>
        <v>151</v>
      </c>
      <c r="P3" s="187" t="s">
        <v>19</v>
      </c>
      <c r="Q3" s="408" t="s">
        <v>50</v>
      </c>
      <c r="R3" s="203" t="s">
        <v>3734</v>
      </c>
      <c r="S3" s="212"/>
      <c r="T3" s="509" t="s">
        <v>22</v>
      </c>
    </row>
    <row r="4">
      <c r="A4" s="236">
        <v>1840.0</v>
      </c>
      <c r="B4" s="194">
        <v>45969.0</v>
      </c>
      <c r="C4" s="455">
        <v>0.3333333333333333</v>
      </c>
      <c r="D4" s="455">
        <v>0.325</v>
      </c>
      <c r="E4" s="456" t="s">
        <v>24</v>
      </c>
      <c r="F4" s="195" t="s">
        <v>3737</v>
      </c>
      <c r="G4" s="475" t="s">
        <v>668</v>
      </c>
      <c r="H4" s="475"/>
      <c r="I4" s="475" t="s">
        <v>3675</v>
      </c>
      <c r="J4" s="194">
        <v>45969.0</v>
      </c>
      <c r="K4" s="640">
        <v>0.40694444444444444</v>
      </c>
      <c r="L4" s="106"/>
      <c r="M4" s="475">
        <v>219015.0</v>
      </c>
      <c r="N4" s="192">
        <v>219092.0</v>
      </c>
      <c r="O4" s="217">
        <f t="shared" si="1"/>
        <v>77</v>
      </c>
      <c r="P4" s="187" t="s">
        <v>19</v>
      </c>
      <c r="Q4" s="416" t="s">
        <v>529</v>
      </c>
      <c r="R4" s="475" t="s">
        <v>2235</v>
      </c>
      <c r="S4" s="193"/>
      <c r="T4" s="509" t="s">
        <v>22</v>
      </c>
    </row>
    <row r="5">
      <c r="A5" s="236">
        <v>1841.0</v>
      </c>
      <c r="B5" s="194">
        <v>45969.0</v>
      </c>
      <c r="C5" s="455">
        <v>0.3333333333333333</v>
      </c>
      <c r="D5" s="455">
        <v>0.3576388888888889</v>
      </c>
      <c r="E5" s="456" t="s">
        <v>190</v>
      </c>
      <c r="F5" s="205" t="s">
        <v>3738</v>
      </c>
      <c r="G5" s="481" t="s">
        <v>25</v>
      </c>
      <c r="H5" s="481" t="s">
        <v>1686</v>
      </c>
      <c r="I5" s="481" t="s">
        <v>3739</v>
      </c>
      <c r="J5" s="194">
        <v>45969.0</v>
      </c>
      <c r="K5" s="985">
        <v>0.45</v>
      </c>
      <c r="L5" s="153"/>
      <c r="M5" s="481">
        <v>74591.0</v>
      </c>
      <c r="N5" s="203">
        <v>74721.0</v>
      </c>
      <c r="O5" s="217">
        <f t="shared" si="1"/>
        <v>130</v>
      </c>
      <c r="P5" s="187" t="s">
        <v>19</v>
      </c>
      <c r="Q5" s="408" t="s">
        <v>529</v>
      </c>
      <c r="R5" s="203" t="s">
        <v>3657</v>
      </c>
      <c r="S5" s="212"/>
      <c r="T5" s="509" t="s">
        <v>22</v>
      </c>
    </row>
    <row r="6">
      <c r="A6" s="236">
        <v>1842.0</v>
      </c>
      <c r="B6" s="194">
        <v>45969.0</v>
      </c>
      <c r="C6" s="455">
        <v>0.4166666666666667</v>
      </c>
      <c r="D6" s="455">
        <v>0.4375</v>
      </c>
      <c r="E6" s="192" t="s">
        <v>190</v>
      </c>
      <c r="F6" s="475" t="s">
        <v>3740</v>
      </c>
      <c r="G6" s="475" t="s">
        <v>25</v>
      </c>
      <c r="H6" s="475" t="s">
        <v>902</v>
      </c>
      <c r="I6" s="192" t="s">
        <v>3741</v>
      </c>
      <c r="J6" s="194">
        <v>45969.0</v>
      </c>
      <c r="K6" s="640">
        <v>0.8527777777777777</v>
      </c>
      <c r="L6" s="106"/>
      <c r="M6" s="475">
        <v>83352.0</v>
      </c>
      <c r="N6" s="475">
        <v>83488.0</v>
      </c>
      <c r="O6" s="217">
        <f t="shared" si="1"/>
        <v>136</v>
      </c>
      <c r="P6" s="187" t="s">
        <v>19</v>
      </c>
      <c r="Q6" s="416" t="s">
        <v>529</v>
      </c>
      <c r="R6" s="475" t="s">
        <v>3686</v>
      </c>
      <c r="S6" s="223"/>
      <c r="T6" s="509" t="s">
        <v>22</v>
      </c>
    </row>
    <row r="7">
      <c r="A7" s="236">
        <v>1843.0</v>
      </c>
      <c r="B7" s="194">
        <v>45969.0</v>
      </c>
      <c r="C7" s="455">
        <v>0.00625</v>
      </c>
      <c r="D7" s="455"/>
      <c r="E7" s="192" t="s">
        <v>362</v>
      </c>
      <c r="F7" s="481" t="s">
        <v>3742</v>
      </c>
      <c r="G7" s="481" t="s">
        <v>18</v>
      </c>
      <c r="H7" s="481" t="s">
        <v>2605</v>
      </c>
      <c r="I7" s="481" t="s">
        <v>3736</v>
      </c>
      <c r="J7" s="194">
        <v>45969.0</v>
      </c>
      <c r="K7" s="985">
        <v>0.09652777777777778</v>
      </c>
      <c r="L7" s="153"/>
      <c r="M7" s="481">
        <v>183613.0</v>
      </c>
      <c r="N7" s="481"/>
      <c r="O7" s="217">
        <f t="shared" si="1"/>
        <v>-183613</v>
      </c>
      <c r="P7" s="187" t="s">
        <v>19</v>
      </c>
      <c r="Q7" s="408" t="s">
        <v>70</v>
      </c>
      <c r="R7" s="481"/>
      <c r="S7" s="263"/>
      <c r="T7" s="509" t="s">
        <v>22</v>
      </c>
    </row>
    <row r="8">
      <c r="A8" s="236">
        <v>1844.0</v>
      </c>
      <c r="B8" s="194">
        <v>45969.0</v>
      </c>
      <c r="C8" s="455">
        <v>0.6659722222222222</v>
      </c>
      <c r="D8" s="455"/>
      <c r="E8" s="192" t="s">
        <v>362</v>
      </c>
      <c r="F8" s="475" t="s">
        <v>3743</v>
      </c>
      <c r="G8" s="475" t="s">
        <v>18</v>
      </c>
      <c r="H8" s="604"/>
      <c r="I8" s="475" t="s">
        <v>3691</v>
      </c>
      <c r="J8" s="194">
        <v>45970.0</v>
      </c>
      <c r="K8" s="640">
        <v>0.1736111111111111</v>
      </c>
      <c r="L8" s="106"/>
      <c r="M8" s="990">
        <v>54295.0</v>
      </c>
      <c r="N8" s="475"/>
      <c r="O8" s="990">
        <f t="shared" si="1"/>
        <v>-54295</v>
      </c>
      <c r="P8" s="187" t="s">
        <v>19</v>
      </c>
      <c r="Q8" s="416" t="s">
        <v>529</v>
      </c>
      <c r="R8" s="475"/>
      <c r="S8" s="1055"/>
      <c r="T8" s="509" t="s">
        <v>22</v>
      </c>
    </row>
    <row r="9">
      <c r="A9" s="236">
        <v>1864.0</v>
      </c>
      <c r="B9" s="194">
        <v>45970.0</v>
      </c>
      <c r="C9" s="455">
        <v>0.1736111111111111</v>
      </c>
      <c r="D9" s="455"/>
      <c r="E9" s="192" t="s">
        <v>362</v>
      </c>
      <c r="F9" s="481" t="s">
        <v>3744</v>
      </c>
      <c r="G9" s="481" t="s">
        <v>18</v>
      </c>
      <c r="H9" s="604" t="s">
        <v>3745</v>
      </c>
      <c r="I9" s="481" t="s">
        <v>3691</v>
      </c>
      <c r="J9" s="194">
        <v>45970.0</v>
      </c>
      <c r="K9" s="985">
        <v>0.9673611111111111</v>
      </c>
      <c r="L9" s="153"/>
      <c r="M9" s="988"/>
      <c r="N9" s="481"/>
      <c r="O9" s="217"/>
      <c r="P9" s="187" t="s">
        <v>19</v>
      </c>
      <c r="Q9" s="408"/>
      <c r="R9" s="481"/>
      <c r="S9" s="1056"/>
      <c r="T9" s="509" t="s">
        <v>22</v>
      </c>
    </row>
    <row r="10">
      <c r="A10" s="236"/>
      <c r="B10" s="194"/>
      <c r="C10" s="455"/>
      <c r="D10" s="455"/>
      <c r="E10" s="192"/>
      <c r="F10" s="192"/>
      <c r="G10" s="192"/>
      <c r="H10" s="740"/>
      <c r="I10" s="1138"/>
      <c r="J10" s="194"/>
      <c r="K10" s="209"/>
      <c r="L10" s="178"/>
      <c r="M10" s="192"/>
      <c r="N10" s="192"/>
      <c r="O10" s="217">
        <f t="shared" ref="O10:O14" si="2">N10-M10</f>
        <v>0</v>
      </c>
      <c r="P10" s="187"/>
      <c r="Q10" s="416"/>
      <c r="R10" s="192"/>
      <c r="S10" s="193"/>
      <c r="T10" s="178"/>
    </row>
    <row r="11">
      <c r="A11" s="236">
        <v>1845.0</v>
      </c>
      <c r="B11" s="194">
        <v>45970.0</v>
      </c>
      <c r="C11" s="1178">
        <v>0.625</v>
      </c>
      <c r="D11" s="455">
        <v>0.6111111111111112</v>
      </c>
      <c r="E11" s="192" t="s">
        <v>48</v>
      </c>
      <c r="F11" s="203" t="s">
        <v>3746</v>
      </c>
      <c r="G11" s="203" t="s">
        <v>25</v>
      </c>
      <c r="H11" s="1171" t="s">
        <v>902</v>
      </c>
      <c r="I11" s="481" t="s">
        <v>3747</v>
      </c>
      <c r="J11" s="194">
        <v>45970.0</v>
      </c>
      <c r="K11" s="260">
        <v>0.7388888888888889</v>
      </c>
      <c r="L11" s="186"/>
      <c r="M11" s="203">
        <v>83633.0</v>
      </c>
      <c r="N11" s="203">
        <v>83784.0</v>
      </c>
      <c r="O11" s="217">
        <f t="shared" si="2"/>
        <v>151</v>
      </c>
      <c r="P11" s="187" t="s">
        <v>19</v>
      </c>
      <c r="Q11" s="408" t="s">
        <v>50</v>
      </c>
      <c r="R11" s="203" t="s">
        <v>3686</v>
      </c>
      <c r="S11" s="610"/>
      <c r="T11" s="509" t="s">
        <v>22</v>
      </c>
    </row>
    <row r="12">
      <c r="A12" s="236">
        <v>1846.0</v>
      </c>
      <c r="B12" s="194">
        <v>45970.0</v>
      </c>
      <c r="C12" s="1178">
        <v>0.8847222222222222</v>
      </c>
      <c r="D12" s="1178"/>
      <c r="E12" s="192" t="s">
        <v>362</v>
      </c>
      <c r="F12" s="192" t="s">
        <v>3748</v>
      </c>
      <c r="G12" s="192" t="s">
        <v>18</v>
      </c>
      <c r="H12" s="740"/>
      <c r="I12" s="475" t="s">
        <v>3749</v>
      </c>
      <c r="J12" s="194">
        <v>45970.0</v>
      </c>
      <c r="K12" s="209"/>
      <c r="L12" s="178"/>
      <c r="M12" s="192">
        <v>128851.0</v>
      </c>
      <c r="N12" s="192"/>
      <c r="O12" s="217">
        <f t="shared" si="2"/>
        <v>-128851</v>
      </c>
      <c r="P12" s="187" t="s">
        <v>452</v>
      </c>
      <c r="Q12" s="416"/>
      <c r="R12" s="192"/>
      <c r="S12" s="1177"/>
      <c r="T12" s="509" t="s">
        <v>22</v>
      </c>
    </row>
    <row r="13">
      <c r="A13" s="236">
        <v>1847.0</v>
      </c>
      <c r="B13" s="194">
        <v>45970.0</v>
      </c>
      <c r="C13" s="1178">
        <v>0.9375</v>
      </c>
      <c r="D13" s="1178">
        <v>0.9465277777777777</v>
      </c>
      <c r="E13" s="192" t="s">
        <v>24</v>
      </c>
      <c r="F13" s="203" t="s">
        <v>3750</v>
      </c>
      <c r="G13" s="203" t="s">
        <v>49</v>
      </c>
      <c r="H13" s="1171" t="s">
        <v>1204</v>
      </c>
      <c r="I13" s="203" t="s">
        <v>1794</v>
      </c>
      <c r="J13" s="194">
        <v>45970.0</v>
      </c>
      <c r="K13" s="260">
        <v>0.044444444444444446</v>
      </c>
      <c r="L13" s="186"/>
      <c r="M13" s="203">
        <v>46537.0</v>
      </c>
      <c r="N13" s="203">
        <v>46658.0</v>
      </c>
      <c r="O13" s="217">
        <f t="shared" si="2"/>
        <v>121</v>
      </c>
      <c r="P13" s="187" t="s">
        <v>19</v>
      </c>
      <c r="Q13" s="408"/>
      <c r="R13" s="203" t="s">
        <v>3751</v>
      </c>
      <c r="S13" s="212"/>
      <c r="T13" s="509" t="s">
        <v>22</v>
      </c>
      <c r="W13" s="1144">
        <f>COUNTIFS(Q:Q,"MICHELLE",P:P,"AGENDADO") + COUNTIFS(Q:Q,"MICHELLE",P:P,"NA ORIGEM") + COUNTIFS(Q:Q,"MICHELLE",P:P,"EM VIAGEM") + COUNTIFS(Q:Q,"MICHELLE",P:P,"FALTA DOC")</f>
        <v>0</v>
      </c>
      <c r="X13" s="1170" t="s">
        <v>349</v>
      </c>
    </row>
    <row r="14">
      <c r="A14" s="236">
        <v>1848.0</v>
      </c>
      <c r="B14" s="194">
        <v>45970.0</v>
      </c>
      <c r="C14" s="1179"/>
      <c r="D14" s="1180"/>
      <c r="E14" s="192" t="s">
        <v>362</v>
      </c>
      <c r="F14" s="195" t="s">
        <v>3752</v>
      </c>
      <c r="G14" s="192" t="s">
        <v>18</v>
      </c>
      <c r="H14" s="475" t="s">
        <v>3753</v>
      </c>
      <c r="I14" s="475" t="s">
        <v>3754</v>
      </c>
      <c r="J14" s="194">
        <v>45970.0</v>
      </c>
      <c r="K14" s="640"/>
      <c r="L14" s="106"/>
      <c r="M14" s="475">
        <v>222035.0</v>
      </c>
      <c r="N14" s="475"/>
      <c r="O14" s="217">
        <f t="shared" si="2"/>
        <v>-222035</v>
      </c>
      <c r="P14" s="187" t="s">
        <v>452</v>
      </c>
      <c r="Q14" s="416"/>
      <c r="R14" s="475"/>
      <c r="S14" s="505"/>
      <c r="T14" s="179"/>
      <c r="W14" s="706">
        <f>COUNTIFS(Q:Q,"LUCAS",P:P,"AGENDADO") + COUNTIFS(Q:Q,"LUCAS",P:P,"NA ORIGEM") + COUNTIFS(Q:Q,"LUCAS",P:P,"EM VIAGEM") + COUNTIFS(Q:Q,"LUCAS",P:P,"FALTA DOC")</f>
        <v>0</v>
      </c>
      <c r="X14" s="637" t="s">
        <v>529</v>
      </c>
    </row>
    <row r="15">
      <c r="W15" s="706">
        <f>COUNTIFS(Q:Q,"DANIEL",P:P,"AGENDADO") + COUNTIFS(Q:Q,"DANIEL",P:P,"NA ORIGEM") + COUNTIFS(Q:Q,"DANIEL",P:P,"EM VIAGEM") + COUNTIFS(Q:Q,"DANIEL",P:P,"FALTA DOC")</f>
        <v>0</v>
      </c>
      <c r="X15" s="637" t="s">
        <v>70</v>
      </c>
    </row>
    <row r="16">
      <c r="W16" s="706">
        <f>COUNTIFS(Q:Q,"BEATIZ",P:P,"AGENDADO") + COUNTIFS(Q:Q,"BEATIZ",P:P,"NA ORIGEM") + COUNTIFS(Q:Q,"BEATIZ",P:P,"EM VIAGEM") + COUNTIFS(Q:Q,"BEATIZ",P:P,"FALTA DOC")</f>
        <v>0</v>
      </c>
      <c r="X16" s="637" t="s">
        <v>50</v>
      </c>
    </row>
  </sheetData>
  <mergeCells count="3">
    <mergeCell ref="B1:K1"/>
    <mergeCell ref="M1:O1"/>
    <mergeCell ref="P1:R1"/>
  </mergeCells>
  <conditionalFormatting sqref="W13:W16">
    <cfRule type="colorScale" priority="1">
      <colorScale>
        <cfvo type="percent" val="0"/>
        <cfvo type="percentile" val="50"/>
        <cfvo type="max"/>
        <color rgb="FFEA9999"/>
        <color rgb="FFFFFFFF"/>
        <color rgb="FF57BB8A"/>
      </colorScale>
    </cfRule>
  </conditionalFormatting>
  <conditionalFormatting sqref="P3:P14">
    <cfRule type="notContainsBlanks" dxfId="3" priority="2">
      <formula>LEN(TRIM(P3))&gt;0</formula>
    </cfRule>
  </conditionalFormatting>
  <dataValidations>
    <dataValidation type="list" allowBlank="1" showErrorMessage="1" sqref="P3:P14">
      <formula1>"FINALIZADO,EM VIAGEM,NA ORIGEM,AGENDADO,FALTA DOC,CANCELADA,NO DESTINO FINAL,PERNOITE,RECUSADA"</formula1>
    </dataValidation>
    <dataValidation type="list" allowBlank="1" showErrorMessage="1" sqref="Q3:Q14">
      <formula1>"MICHELLE,BARBARA,ANGELA,A VERIFICAR,DANIEL,BEATIZ,LUCAS"</formula1>
    </dataValidation>
  </dataValidation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7.75"/>
    <col customWidth="1" min="3" max="3" width="8.38"/>
    <col customWidth="1" min="4" max="4" width="14.75"/>
    <col customWidth="1" min="6" max="6" width="31.63"/>
    <col customWidth="1" min="7" max="7" width="10.0"/>
    <col customWidth="1" min="8" max="8" width="11.38"/>
    <col customWidth="1" min="9" max="9" width="10.0"/>
    <col customWidth="1" min="10" max="10" width="8.13"/>
    <col customWidth="1" min="11" max="11" width="5.38"/>
    <col customWidth="1" min="12" max="12" width="0.38"/>
    <col customWidth="1" min="13" max="13" width="6.75"/>
    <col customWidth="1" min="14" max="14" width="5.63"/>
    <col customWidth="1" min="15" max="15" width="8.63"/>
    <col customWidth="1" min="16" max="16" width="15.88"/>
    <col customWidth="1" min="18" max="18" width="22.5"/>
    <col customWidth="1" min="19" max="19" width="35.13"/>
    <col customWidth="1" min="20" max="20" width="25.0"/>
  </cols>
  <sheetData>
    <row r="1">
      <c r="A1" s="1"/>
      <c r="B1" s="612" t="s">
        <v>199</v>
      </c>
      <c r="C1" s="99"/>
      <c r="D1" s="99"/>
      <c r="E1" s="99"/>
      <c r="F1" s="100"/>
      <c r="G1" s="100"/>
      <c r="H1" s="100"/>
      <c r="I1" s="100"/>
      <c r="J1" s="100"/>
      <c r="K1" s="101"/>
      <c r="M1" s="1010" t="s">
        <v>200</v>
      </c>
      <c r="N1" s="100"/>
      <c r="O1" s="101"/>
      <c r="P1" s="1011"/>
      <c r="Q1" s="173"/>
      <c r="R1" s="174"/>
      <c r="S1" s="698"/>
      <c r="T1" s="460"/>
    </row>
    <row r="2">
      <c r="A2" s="1183" t="s">
        <v>201</v>
      </c>
      <c r="B2" s="1184" t="s">
        <v>5</v>
      </c>
      <c r="C2" s="1185" t="s">
        <v>2067</v>
      </c>
      <c r="D2" s="1185" t="s">
        <v>2152</v>
      </c>
      <c r="E2" s="1185" t="s">
        <v>2</v>
      </c>
      <c r="F2" s="1185" t="s">
        <v>1</v>
      </c>
      <c r="G2" s="1185" t="s">
        <v>3</v>
      </c>
      <c r="H2" s="1185" t="s">
        <v>9</v>
      </c>
      <c r="I2" s="1186" t="s">
        <v>10</v>
      </c>
      <c r="J2" s="1185" t="s">
        <v>11</v>
      </c>
      <c r="K2" s="1185" t="s">
        <v>202</v>
      </c>
      <c r="L2" s="1187"/>
      <c r="M2" s="1186" t="s">
        <v>14</v>
      </c>
      <c r="N2" s="1186" t="s">
        <v>15</v>
      </c>
      <c r="O2" s="1186" t="s">
        <v>203</v>
      </c>
      <c r="P2" s="1186"/>
      <c r="Q2" s="1183"/>
      <c r="R2" s="1183"/>
      <c r="S2" s="1183"/>
      <c r="T2" s="1188"/>
      <c r="U2" s="1189"/>
      <c r="V2" s="1189"/>
      <c r="W2" s="1189"/>
      <c r="X2" s="1189"/>
      <c r="Y2" s="1189"/>
      <c r="Z2" s="1189"/>
    </row>
    <row r="3">
      <c r="A3" s="236">
        <v>1846.0</v>
      </c>
      <c r="B3" s="194">
        <v>45970.0</v>
      </c>
      <c r="C3" s="1178">
        <v>0.8847222222222222</v>
      </c>
      <c r="D3" s="1178"/>
      <c r="E3" s="192" t="s">
        <v>362</v>
      </c>
      <c r="F3" s="203" t="s">
        <v>3748</v>
      </c>
      <c r="G3" s="203" t="s">
        <v>18</v>
      </c>
      <c r="H3" s="1171"/>
      <c r="I3" s="481" t="s">
        <v>3749</v>
      </c>
      <c r="J3" s="194">
        <v>45971.0</v>
      </c>
      <c r="K3" s="260">
        <v>0.3548611111111111</v>
      </c>
      <c r="L3" s="186"/>
      <c r="M3" s="203">
        <v>128851.0</v>
      </c>
      <c r="N3" s="203">
        <v>128918.0</v>
      </c>
      <c r="O3" s="217">
        <f t="shared" ref="O3:O28" si="1">N3-M3</f>
        <v>67</v>
      </c>
      <c r="P3" s="187" t="s">
        <v>19</v>
      </c>
      <c r="Q3" s="408" t="s">
        <v>529</v>
      </c>
      <c r="R3" s="203"/>
      <c r="S3" s="1177"/>
      <c r="T3" s="509" t="s">
        <v>22</v>
      </c>
    </row>
    <row r="4">
      <c r="A4" s="236">
        <v>1847.0</v>
      </c>
      <c r="B4" s="194">
        <v>45970.0</v>
      </c>
      <c r="C4" s="1178">
        <v>0.9375</v>
      </c>
      <c r="D4" s="1178">
        <v>0.9465277777777777</v>
      </c>
      <c r="E4" s="192" t="s">
        <v>24</v>
      </c>
      <c r="F4" s="192" t="s">
        <v>3750</v>
      </c>
      <c r="G4" s="192" t="s">
        <v>49</v>
      </c>
      <c r="H4" s="740" t="s">
        <v>1204</v>
      </c>
      <c r="I4" s="192" t="s">
        <v>1794</v>
      </c>
      <c r="J4" s="194">
        <v>45971.0</v>
      </c>
      <c r="K4" s="209">
        <v>0.044444444444444446</v>
      </c>
      <c r="L4" s="178"/>
      <c r="M4" s="192">
        <v>46537.0</v>
      </c>
      <c r="N4" s="192">
        <v>46658.0</v>
      </c>
      <c r="O4" s="217">
        <f t="shared" si="1"/>
        <v>121</v>
      </c>
      <c r="P4" s="187" t="s">
        <v>19</v>
      </c>
      <c r="Q4" s="416" t="s">
        <v>70</v>
      </c>
      <c r="R4" s="192" t="s">
        <v>3751</v>
      </c>
      <c r="S4" s="193"/>
      <c r="T4" s="509" t="s">
        <v>22</v>
      </c>
      <c r="W4" s="1144">
        <f>COUNTIFS(Q:Q,"MICHELLE",P:P,"AGENDADO") + COUNTIFS(Q:Q,"MICHELLE",P:P,"NA ORIGEM") + COUNTIFS(Q:Q,"MICHELLE",P:P,"EM VIAGEM") + COUNTIFS(Q:Q,"MICHELLE",P:P,"FALTA DOC")</f>
        <v>0</v>
      </c>
      <c r="X4" s="1170" t="s">
        <v>349</v>
      </c>
    </row>
    <row r="5">
      <c r="A5" s="236">
        <v>1848.0</v>
      </c>
      <c r="B5" s="194">
        <v>45970.0</v>
      </c>
      <c r="C5" s="1179">
        <v>0.9472222222222222</v>
      </c>
      <c r="D5" s="1180"/>
      <c r="E5" s="192" t="s">
        <v>362</v>
      </c>
      <c r="F5" s="195" t="s">
        <v>3752</v>
      </c>
      <c r="G5" s="203" t="s">
        <v>18</v>
      </c>
      <c r="H5" s="481" t="s">
        <v>3753</v>
      </c>
      <c r="I5" s="481" t="s">
        <v>3754</v>
      </c>
      <c r="J5" s="194">
        <v>45971.0</v>
      </c>
      <c r="K5" s="985">
        <v>0.23541666666666666</v>
      </c>
      <c r="L5" s="153"/>
      <c r="M5" s="481">
        <v>222035.0</v>
      </c>
      <c r="N5" s="481"/>
      <c r="O5" s="217">
        <f t="shared" si="1"/>
        <v>-222035</v>
      </c>
      <c r="P5" s="187" t="s">
        <v>19</v>
      </c>
      <c r="Q5" s="408" t="s">
        <v>70</v>
      </c>
      <c r="R5" s="481"/>
      <c r="S5" s="723"/>
      <c r="T5" s="509" t="s">
        <v>22</v>
      </c>
      <c r="W5" s="706">
        <f>COUNTIFS(Q:Q,"LUCAS",P:P,"AGENDADO") + COUNTIFS(Q:Q,"LUCAS",P:P,"NA ORIGEM") + COUNTIFS(Q:Q,"LUCAS",P:P,"EM VIAGEM") + COUNTIFS(Q:Q,"LUCAS",P:P,"FALTA DOC")</f>
        <v>0</v>
      </c>
      <c r="X5" s="637" t="s">
        <v>529</v>
      </c>
    </row>
    <row r="6">
      <c r="A6" s="236">
        <v>1849.0</v>
      </c>
      <c r="B6" s="194">
        <v>45971.0</v>
      </c>
      <c r="C6" s="1179">
        <v>0.027777777777777776</v>
      </c>
      <c r="D6" s="1180"/>
      <c r="E6" s="192" t="s">
        <v>362</v>
      </c>
      <c r="F6" s="195" t="s">
        <v>3748</v>
      </c>
      <c r="G6" s="192" t="s">
        <v>18</v>
      </c>
      <c r="H6" s="475"/>
      <c r="I6" s="475" t="s">
        <v>3755</v>
      </c>
      <c r="J6" s="194">
        <v>45971.0</v>
      </c>
      <c r="K6" s="640">
        <v>0.3347222222222222</v>
      </c>
      <c r="L6" s="106"/>
      <c r="M6" s="475">
        <v>232401.0</v>
      </c>
      <c r="N6" s="475">
        <v>232428.0</v>
      </c>
      <c r="O6" s="217">
        <f t="shared" si="1"/>
        <v>27</v>
      </c>
      <c r="P6" s="187" t="s">
        <v>19</v>
      </c>
      <c r="Q6" s="416" t="s">
        <v>529</v>
      </c>
      <c r="R6" s="475"/>
      <c r="S6" s="505"/>
      <c r="T6" s="509" t="s">
        <v>22</v>
      </c>
      <c r="X6" s="637"/>
    </row>
    <row r="7">
      <c r="A7" s="236">
        <v>1850.0</v>
      </c>
      <c r="B7" s="194">
        <v>45971.0</v>
      </c>
      <c r="C7" s="455">
        <v>0.3958333333333333</v>
      </c>
      <c r="D7" s="455">
        <v>0.3819444444444444</v>
      </c>
      <c r="E7" s="456" t="s">
        <v>121</v>
      </c>
      <c r="F7" s="205" t="s">
        <v>3756</v>
      </c>
      <c r="G7" s="481" t="s">
        <v>122</v>
      </c>
      <c r="H7" s="475" t="s">
        <v>3757</v>
      </c>
      <c r="I7" s="481" t="s">
        <v>3121</v>
      </c>
      <c r="J7" s="194">
        <v>45971.0</v>
      </c>
      <c r="K7" s="985">
        <v>0.5173611111111112</v>
      </c>
      <c r="L7" s="153"/>
      <c r="M7" s="481">
        <v>26148.0</v>
      </c>
      <c r="N7" s="1190">
        <v>26199.0</v>
      </c>
      <c r="O7" s="990">
        <f t="shared" si="1"/>
        <v>51</v>
      </c>
      <c r="P7" s="187" t="s">
        <v>19</v>
      </c>
      <c r="Q7" s="408" t="s">
        <v>529</v>
      </c>
      <c r="R7" s="481" t="s">
        <v>3758</v>
      </c>
      <c r="S7" s="212"/>
      <c r="T7" s="509" t="s">
        <v>22</v>
      </c>
    </row>
    <row r="8">
      <c r="A8" s="236">
        <v>1851.0</v>
      </c>
      <c r="B8" s="194">
        <v>45971.0</v>
      </c>
      <c r="C8" s="455">
        <v>0.3958333333333333</v>
      </c>
      <c r="D8" s="455">
        <v>0.39166666666666666</v>
      </c>
      <c r="E8" s="456" t="s">
        <v>121</v>
      </c>
      <c r="F8" s="195" t="s">
        <v>3756</v>
      </c>
      <c r="G8" s="475" t="s">
        <v>122</v>
      </c>
      <c r="H8" s="475" t="s">
        <v>3759</v>
      </c>
      <c r="I8" s="475" t="s">
        <v>3760</v>
      </c>
      <c r="J8" s="194">
        <v>45971.0</v>
      </c>
      <c r="K8" s="640">
        <v>0.5583333333333333</v>
      </c>
      <c r="L8" s="106"/>
      <c r="M8" s="475">
        <v>69248.0</v>
      </c>
      <c r="N8" s="192">
        <v>69300.0</v>
      </c>
      <c r="O8" s="217">
        <f t="shared" si="1"/>
        <v>52</v>
      </c>
      <c r="P8" s="187" t="s">
        <v>19</v>
      </c>
      <c r="Q8" s="416" t="s">
        <v>529</v>
      </c>
      <c r="R8" s="192" t="s">
        <v>2883</v>
      </c>
      <c r="S8" s="193"/>
      <c r="T8" s="509" t="s">
        <v>22</v>
      </c>
    </row>
    <row r="9">
      <c r="A9" s="236">
        <v>1852.0</v>
      </c>
      <c r="B9" s="194">
        <v>45971.0</v>
      </c>
      <c r="C9" s="455">
        <v>0.3958333333333333</v>
      </c>
      <c r="D9" s="455">
        <v>0.39166666666666666</v>
      </c>
      <c r="E9" s="456" t="s">
        <v>121</v>
      </c>
      <c r="F9" s="205" t="s">
        <v>3756</v>
      </c>
      <c r="G9" s="481" t="s">
        <v>3625</v>
      </c>
      <c r="H9" s="1191" t="s">
        <v>3761</v>
      </c>
      <c r="I9" s="203" t="s">
        <v>3762</v>
      </c>
      <c r="J9" s="194">
        <v>45971.0</v>
      </c>
      <c r="K9" s="985">
        <v>0.75</v>
      </c>
      <c r="L9" s="153"/>
      <c r="M9" s="475">
        <v>76960.0</v>
      </c>
      <c r="N9" s="481">
        <v>77013.0</v>
      </c>
      <c r="O9" s="217">
        <f t="shared" si="1"/>
        <v>53</v>
      </c>
      <c r="P9" s="187" t="s">
        <v>19</v>
      </c>
      <c r="Q9" s="408" t="s">
        <v>529</v>
      </c>
      <c r="R9" s="481" t="s">
        <v>3763</v>
      </c>
      <c r="S9" s="263"/>
      <c r="T9" s="509" t="s">
        <v>22</v>
      </c>
    </row>
    <row r="10">
      <c r="A10" s="236">
        <v>1853.0</v>
      </c>
      <c r="B10" s="194">
        <v>45971.0</v>
      </c>
      <c r="C10" s="455">
        <v>0.6666666666666666</v>
      </c>
      <c r="D10" s="455">
        <v>0.6375</v>
      </c>
      <c r="E10" s="456" t="s">
        <v>121</v>
      </c>
      <c r="F10" s="475" t="s">
        <v>3764</v>
      </c>
      <c r="G10" s="475" t="s">
        <v>3625</v>
      </c>
      <c r="H10" s="475" t="s">
        <v>3765</v>
      </c>
      <c r="I10" s="475" t="s">
        <v>1611</v>
      </c>
      <c r="J10" s="194">
        <v>45971.0</v>
      </c>
      <c r="K10" s="640">
        <v>0.83125</v>
      </c>
      <c r="L10" s="106"/>
      <c r="M10" s="475">
        <v>205280.0</v>
      </c>
      <c r="N10" s="475">
        <v>205480.0</v>
      </c>
      <c r="O10" s="217">
        <f t="shared" si="1"/>
        <v>200</v>
      </c>
      <c r="P10" s="187" t="s">
        <v>19</v>
      </c>
      <c r="Q10" s="416" t="s">
        <v>529</v>
      </c>
      <c r="R10" s="475" t="s">
        <v>3766</v>
      </c>
      <c r="S10" s="223"/>
      <c r="T10" s="509" t="s">
        <v>22</v>
      </c>
    </row>
    <row r="11">
      <c r="A11" s="236">
        <v>1854.0</v>
      </c>
      <c r="B11" s="194">
        <v>45971.0</v>
      </c>
      <c r="C11" s="455">
        <v>0.6666666666666666</v>
      </c>
      <c r="D11" s="582" t="s">
        <v>3767</v>
      </c>
      <c r="E11" s="456" t="s">
        <v>121</v>
      </c>
      <c r="F11" s="481" t="s">
        <v>3768</v>
      </c>
      <c r="G11" s="481" t="s">
        <v>25</v>
      </c>
      <c r="H11" s="723" t="s">
        <v>3769</v>
      </c>
      <c r="I11" s="481" t="s">
        <v>2331</v>
      </c>
      <c r="J11" s="194">
        <v>45971.0</v>
      </c>
      <c r="K11" s="985">
        <v>0.7402777777777778</v>
      </c>
      <c r="L11" s="153"/>
      <c r="M11" s="988">
        <v>81766.0</v>
      </c>
      <c r="N11" s="481">
        <v>81966.0</v>
      </c>
      <c r="O11" s="990">
        <f t="shared" si="1"/>
        <v>200</v>
      </c>
      <c r="P11" s="187" t="s">
        <v>19</v>
      </c>
      <c r="Q11" s="408" t="s">
        <v>529</v>
      </c>
      <c r="R11" s="481" t="s">
        <v>2548</v>
      </c>
      <c r="S11" s="723" t="s">
        <v>3770</v>
      </c>
      <c r="T11" s="509" t="s">
        <v>22</v>
      </c>
    </row>
    <row r="12">
      <c r="A12" s="236">
        <v>1855.0</v>
      </c>
      <c r="B12" s="194">
        <v>45971.0</v>
      </c>
      <c r="C12" s="455">
        <v>0.7083333333333334</v>
      </c>
      <c r="D12" s="582" t="s">
        <v>3771</v>
      </c>
      <c r="E12" s="456" t="s">
        <v>121</v>
      </c>
      <c r="F12" s="192" t="s">
        <v>3772</v>
      </c>
      <c r="G12" s="192" t="s">
        <v>49</v>
      </c>
      <c r="H12" s="740" t="s">
        <v>3773</v>
      </c>
      <c r="I12" s="1138" t="s">
        <v>3774</v>
      </c>
      <c r="J12" s="194">
        <v>45971.0</v>
      </c>
      <c r="K12" s="209">
        <v>0.7840277777777778</v>
      </c>
      <c r="L12" s="178"/>
      <c r="M12" s="192">
        <v>284431.0</v>
      </c>
      <c r="N12" s="192">
        <v>284594.0</v>
      </c>
      <c r="O12" s="217">
        <f t="shared" si="1"/>
        <v>163</v>
      </c>
      <c r="P12" s="187" t="s">
        <v>19</v>
      </c>
      <c r="Q12" s="416" t="s">
        <v>529</v>
      </c>
      <c r="R12" s="192" t="s">
        <v>3775</v>
      </c>
      <c r="S12" s="505" t="s">
        <v>3770</v>
      </c>
      <c r="T12" s="509" t="s">
        <v>22</v>
      </c>
    </row>
    <row r="13">
      <c r="A13" s="236">
        <v>1856.0</v>
      </c>
      <c r="B13" s="194">
        <v>45971.0</v>
      </c>
      <c r="C13" s="1178">
        <v>0.7083333333333334</v>
      </c>
      <c r="D13" s="455">
        <v>0.6875</v>
      </c>
      <c r="E13" s="456" t="s">
        <v>121</v>
      </c>
      <c r="F13" s="203" t="s">
        <v>3772</v>
      </c>
      <c r="G13" s="203" t="s">
        <v>49</v>
      </c>
      <c r="H13" s="1171" t="s">
        <v>3776</v>
      </c>
      <c r="I13" s="1139" t="s">
        <v>3777</v>
      </c>
      <c r="J13" s="194">
        <v>45971.0</v>
      </c>
      <c r="K13" s="260">
        <v>0.8319444444444445</v>
      </c>
      <c r="L13" s="186"/>
      <c r="M13" s="203">
        <v>403911.0</v>
      </c>
      <c r="N13" s="203">
        <v>404111.0</v>
      </c>
      <c r="O13" s="217">
        <f t="shared" si="1"/>
        <v>200</v>
      </c>
      <c r="P13" s="187" t="s">
        <v>19</v>
      </c>
      <c r="Q13" s="408" t="s">
        <v>529</v>
      </c>
      <c r="R13" s="203" t="s">
        <v>3778</v>
      </c>
      <c r="S13" s="610"/>
      <c r="T13" s="509" t="s">
        <v>22</v>
      </c>
    </row>
    <row r="14">
      <c r="A14" s="236">
        <v>1857.0</v>
      </c>
      <c r="B14" s="194">
        <v>45971.0</v>
      </c>
      <c r="C14" s="1178">
        <v>0.7083333333333334</v>
      </c>
      <c r="D14" s="1178">
        <v>0.6930555555555555</v>
      </c>
      <c r="E14" s="456" t="s">
        <v>121</v>
      </c>
      <c r="F14" s="192" t="s">
        <v>3772</v>
      </c>
      <c r="G14" s="192" t="s">
        <v>49</v>
      </c>
      <c r="H14" s="740" t="s">
        <v>3779</v>
      </c>
      <c r="I14" s="475" t="s">
        <v>3780</v>
      </c>
      <c r="J14" s="194">
        <v>45971.0</v>
      </c>
      <c r="K14" s="209">
        <v>0.8416666666666667</v>
      </c>
      <c r="L14" s="178"/>
      <c r="M14" s="192">
        <v>492526.0</v>
      </c>
      <c r="N14" s="192">
        <v>492726.0</v>
      </c>
      <c r="O14" s="217">
        <f t="shared" si="1"/>
        <v>200</v>
      </c>
      <c r="P14" s="187" t="s">
        <v>19</v>
      </c>
      <c r="Q14" s="416" t="s">
        <v>529</v>
      </c>
      <c r="R14" s="192" t="s">
        <v>2817</v>
      </c>
      <c r="S14" s="1177"/>
      <c r="T14" s="509" t="s">
        <v>22</v>
      </c>
    </row>
    <row r="15">
      <c r="A15" s="236">
        <v>1858.0</v>
      </c>
      <c r="B15" s="194">
        <v>45971.0</v>
      </c>
      <c r="C15" s="1178">
        <v>0.3958333333333333</v>
      </c>
      <c r="D15" s="1178">
        <v>0.39652777777777776</v>
      </c>
      <c r="E15" s="192" t="s">
        <v>24</v>
      </c>
      <c r="F15" s="203" t="s">
        <v>297</v>
      </c>
      <c r="G15" s="203" t="s">
        <v>280</v>
      </c>
      <c r="H15" s="918" t="s">
        <v>3781</v>
      </c>
      <c r="I15" s="203" t="s">
        <v>2998</v>
      </c>
      <c r="J15" s="194">
        <v>45971.0</v>
      </c>
      <c r="K15" s="260">
        <v>0.5659722222222222</v>
      </c>
      <c r="L15" s="186"/>
      <c r="M15" s="203">
        <v>99785.0</v>
      </c>
      <c r="N15" s="203">
        <v>99809.0</v>
      </c>
      <c r="O15" s="217">
        <f t="shared" si="1"/>
        <v>24</v>
      </c>
      <c r="P15" s="187" t="s">
        <v>19</v>
      </c>
      <c r="Q15" s="408" t="s">
        <v>529</v>
      </c>
      <c r="R15" s="203" t="s">
        <v>2909</v>
      </c>
      <c r="S15" s="212"/>
      <c r="T15" s="509" t="s">
        <v>22</v>
      </c>
    </row>
    <row r="16">
      <c r="A16" s="236">
        <v>1859.0</v>
      </c>
      <c r="B16" s="194">
        <v>45971.0</v>
      </c>
      <c r="C16" s="1179">
        <v>0.25</v>
      </c>
      <c r="D16" s="1180">
        <v>0.25</v>
      </c>
      <c r="E16" s="192" t="s">
        <v>24</v>
      </c>
      <c r="F16" s="195" t="s">
        <v>3782</v>
      </c>
      <c r="G16" s="192" t="s">
        <v>25</v>
      </c>
      <c r="H16" s="475" t="s">
        <v>1698</v>
      </c>
      <c r="I16" s="475" t="s">
        <v>2092</v>
      </c>
      <c r="J16" s="194">
        <v>45971.0</v>
      </c>
      <c r="K16" s="640">
        <v>0.60625</v>
      </c>
      <c r="L16" s="106"/>
      <c r="M16" s="475">
        <v>64760.0</v>
      </c>
      <c r="N16" s="475">
        <v>64914.0</v>
      </c>
      <c r="O16" s="217">
        <f t="shared" si="1"/>
        <v>154</v>
      </c>
      <c r="P16" s="187" t="s">
        <v>19</v>
      </c>
      <c r="Q16" s="416" t="s">
        <v>529</v>
      </c>
      <c r="R16" s="475" t="s">
        <v>3783</v>
      </c>
      <c r="S16" s="505"/>
      <c r="T16" s="509" t="s">
        <v>22</v>
      </c>
      <c r="W16" s="1144">
        <f>COUNTIFS(Q:Q,"MICHELLE",P:P,"AGENDADO") + COUNTIFS(Q:Q,"MICHELLE",P:P,"NA ORIGEM") + COUNTIFS(Q:Q,"MICHELLE",P:P,"EM VIAGEM") + COUNTIFS(Q:Q,"MICHELLE",P:P,"FALTA DOC")</f>
        <v>0</v>
      </c>
      <c r="X16" s="1170" t="s">
        <v>349</v>
      </c>
    </row>
    <row r="17">
      <c r="A17" s="927">
        <v>1860.0</v>
      </c>
      <c r="B17" s="1192">
        <v>45971.0</v>
      </c>
      <c r="C17" s="1193">
        <v>0.20833333333333334</v>
      </c>
      <c r="D17" s="1193">
        <v>0.21944444444444444</v>
      </c>
      <c r="E17" s="1194" t="s">
        <v>24</v>
      </c>
      <c r="F17" s="622" t="s">
        <v>3784</v>
      </c>
      <c r="G17" s="431" t="s">
        <v>3365</v>
      </c>
      <c r="H17" s="662" t="s">
        <v>3785</v>
      </c>
      <c r="I17" s="662" t="s">
        <v>97</v>
      </c>
      <c r="J17" s="1192">
        <v>45971.0</v>
      </c>
      <c r="K17" s="1195"/>
      <c r="L17" s="1196"/>
      <c r="M17" s="662">
        <v>173181.0</v>
      </c>
      <c r="N17" s="1195"/>
      <c r="O17" s="1195">
        <f t="shared" si="1"/>
        <v>-173181</v>
      </c>
      <c r="P17" s="662" t="s">
        <v>147</v>
      </c>
      <c r="Q17" s="1197" t="s">
        <v>529</v>
      </c>
      <c r="R17" s="662" t="s">
        <v>3786</v>
      </c>
      <c r="S17" s="1198"/>
      <c r="T17" s="1199"/>
      <c r="U17" s="666"/>
      <c r="V17" s="666"/>
      <c r="W17" s="666">
        <f>COUNTIFS(Q:Q,"LUCAS",P:P,"AGENDADO") + COUNTIFS(Q:Q,"LUCAS",P:P,"NA ORIGEM") + COUNTIFS(Q:Q,"LUCAS",P:P,"EM VIAGEM") + COUNTIFS(Q:Q,"LUCAS",P:P,"FALTA DOC")</f>
        <v>0</v>
      </c>
      <c r="X17" s="1200" t="s">
        <v>529</v>
      </c>
      <c r="Y17" s="666"/>
      <c r="Z17" s="666"/>
    </row>
    <row r="18">
      <c r="A18" s="236">
        <v>1861.0</v>
      </c>
      <c r="B18" s="194">
        <v>45971.0</v>
      </c>
      <c r="C18" s="1157">
        <v>0.20833333333333334</v>
      </c>
      <c r="D18" s="1157">
        <v>0.21458333333333332</v>
      </c>
      <c r="E18" s="1107" t="s">
        <v>24</v>
      </c>
      <c r="F18" s="195" t="s">
        <v>3787</v>
      </c>
      <c r="G18" s="192" t="s">
        <v>565</v>
      </c>
      <c r="H18" s="475" t="s">
        <v>1136</v>
      </c>
      <c r="I18" s="475" t="s">
        <v>93</v>
      </c>
      <c r="J18" s="194">
        <v>45971.0</v>
      </c>
      <c r="K18" s="640">
        <v>0.7486111111111111</v>
      </c>
      <c r="L18" s="106"/>
      <c r="M18" s="475">
        <v>86100.0</v>
      </c>
      <c r="N18" s="475">
        <v>86576.0</v>
      </c>
      <c r="O18" s="217">
        <f t="shared" si="1"/>
        <v>476</v>
      </c>
      <c r="P18" s="187" t="s">
        <v>19</v>
      </c>
      <c r="Q18" s="416" t="s">
        <v>529</v>
      </c>
      <c r="R18" s="475" t="s">
        <v>3788</v>
      </c>
      <c r="S18" s="223"/>
      <c r="T18" s="509" t="s">
        <v>22</v>
      </c>
      <c r="W18" s="706">
        <f>COUNTIFS(Q:Q,"DANIEL",P:P,"AGENDADO") + COUNTIFS(Q:Q,"DANIEL",P:P,"NA ORIGEM") + COUNTIFS(Q:Q,"DANIEL",P:P,"EM VIAGEM") + COUNTIFS(Q:Q,"DANIEL",P:P,"FALTA DOC")</f>
        <v>0</v>
      </c>
      <c r="X18" s="637" t="s">
        <v>70</v>
      </c>
    </row>
    <row r="19">
      <c r="A19" s="236">
        <v>1862.0</v>
      </c>
      <c r="B19" s="194">
        <v>45971.0</v>
      </c>
      <c r="C19" s="1157">
        <v>0.3333333333333333</v>
      </c>
      <c r="D19" s="1157">
        <v>0.3548611111111111</v>
      </c>
      <c r="E19" s="1107" t="s">
        <v>2871</v>
      </c>
      <c r="F19" s="205" t="s">
        <v>3789</v>
      </c>
      <c r="G19" s="203" t="s">
        <v>3790</v>
      </c>
      <c r="H19" s="481" t="s">
        <v>3791</v>
      </c>
      <c r="I19" s="481" t="s">
        <v>3792</v>
      </c>
      <c r="J19" s="194">
        <v>45971.0</v>
      </c>
      <c r="K19" s="985">
        <v>0.575</v>
      </c>
      <c r="L19" s="153"/>
      <c r="M19" s="481">
        <v>258057.0</v>
      </c>
      <c r="N19" s="481">
        <v>258129.0</v>
      </c>
      <c r="O19" s="217">
        <f t="shared" si="1"/>
        <v>72</v>
      </c>
      <c r="P19" s="187" t="s">
        <v>19</v>
      </c>
      <c r="Q19" s="408" t="s">
        <v>529</v>
      </c>
      <c r="R19" s="481" t="s">
        <v>3793</v>
      </c>
      <c r="S19" s="263"/>
      <c r="T19" s="509" t="s">
        <v>22</v>
      </c>
      <c r="W19" s="706">
        <f>COUNTIFS(Q:Q,"BEATIZ",P:P,"AGENDADO") + COUNTIFS(Q:Q,"BEATIZ",P:P,"NA ORIGEM") + COUNTIFS(Q:Q,"BEATIZ",P:P,"EM VIAGEM") + COUNTIFS(Q:Q,"BEATIZ",P:P,"FALTA DOC")</f>
        <v>0</v>
      </c>
      <c r="X19" s="637" t="s">
        <v>50</v>
      </c>
    </row>
    <row r="20">
      <c r="A20" s="236">
        <v>1863.0</v>
      </c>
      <c r="B20" s="194">
        <v>45971.0</v>
      </c>
      <c r="C20" s="1157">
        <v>0.3333333333333333</v>
      </c>
      <c r="D20" s="1201"/>
      <c r="E20" s="1107" t="s">
        <v>103</v>
      </c>
      <c r="F20" s="195" t="s">
        <v>3794</v>
      </c>
      <c r="G20" s="192" t="s">
        <v>18</v>
      </c>
      <c r="H20" s="475" t="s">
        <v>913</v>
      </c>
      <c r="I20" s="604" t="s">
        <v>3795</v>
      </c>
      <c r="J20" s="194">
        <v>45971.0</v>
      </c>
      <c r="K20" s="640">
        <v>0.3729166666666667</v>
      </c>
      <c r="L20" s="106"/>
      <c r="M20" s="475">
        <v>460339.0</v>
      </c>
      <c r="N20" s="475"/>
      <c r="O20" s="217">
        <f t="shared" si="1"/>
        <v>-460339</v>
      </c>
      <c r="P20" s="187" t="s">
        <v>43</v>
      </c>
      <c r="Q20" s="416" t="s">
        <v>529</v>
      </c>
      <c r="R20" s="475" t="s">
        <v>3796</v>
      </c>
      <c r="S20" s="1202" t="s">
        <v>3797</v>
      </c>
      <c r="T20" s="509" t="s">
        <v>22</v>
      </c>
    </row>
    <row r="21">
      <c r="A21" s="236">
        <v>1865.0</v>
      </c>
      <c r="B21" s="194">
        <v>45971.0</v>
      </c>
      <c r="C21" s="1201"/>
      <c r="D21" s="1157">
        <v>0.38958333333333334</v>
      </c>
      <c r="E21" s="1107" t="s">
        <v>24</v>
      </c>
      <c r="F21" s="205" t="s">
        <v>3798</v>
      </c>
      <c r="G21" s="203" t="s">
        <v>641</v>
      </c>
      <c r="H21" s="481" t="s">
        <v>3799</v>
      </c>
      <c r="I21" s="481" t="s">
        <v>3800</v>
      </c>
      <c r="J21" s="194">
        <v>45971.0</v>
      </c>
      <c r="K21" s="985">
        <v>0.5631944444444444</v>
      </c>
      <c r="L21" s="153"/>
      <c r="M21" s="481">
        <v>73807.0</v>
      </c>
      <c r="N21" s="481">
        <v>73964.0</v>
      </c>
      <c r="O21" s="217">
        <f t="shared" si="1"/>
        <v>157</v>
      </c>
      <c r="P21" s="187" t="s">
        <v>19</v>
      </c>
      <c r="Q21" s="408" t="s">
        <v>529</v>
      </c>
      <c r="R21" s="481" t="s">
        <v>3801</v>
      </c>
      <c r="S21" s="263"/>
      <c r="T21" s="509" t="s">
        <v>22</v>
      </c>
    </row>
    <row r="22">
      <c r="A22" s="236">
        <v>1866.0</v>
      </c>
      <c r="B22" s="194">
        <v>45971.0</v>
      </c>
      <c r="C22" s="1157">
        <v>0.375</v>
      </c>
      <c r="D22" s="1157">
        <v>0.39444444444444443</v>
      </c>
      <c r="E22" s="1107" t="s">
        <v>103</v>
      </c>
      <c r="F22" s="195" t="s">
        <v>3802</v>
      </c>
      <c r="G22" s="192" t="s">
        <v>18</v>
      </c>
      <c r="H22" s="475" t="s">
        <v>3069</v>
      </c>
      <c r="I22" s="475" t="s">
        <v>3803</v>
      </c>
      <c r="J22" s="194">
        <v>45971.0</v>
      </c>
      <c r="K22" s="640">
        <v>0.4152777777777778</v>
      </c>
      <c r="L22" s="106"/>
      <c r="M22" s="475">
        <v>145738.0</v>
      </c>
      <c r="N22" s="475">
        <v>145765.0</v>
      </c>
      <c r="O22" s="217">
        <f t="shared" si="1"/>
        <v>27</v>
      </c>
      <c r="P22" s="187" t="s">
        <v>19</v>
      </c>
      <c r="Q22" s="416" t="s">
        <v>529</v>
      </c>
      <c r="R22" s="475" t="s">
        <v>3195</v>
      </c>
      <c r="S22" s="223"/>
      <c r="T22" s="509" t="s">
        <v>22</v>
      </c>
    </row>
    <row r="23">
      <c r="A23" s="236">
        <v>1867.0</v>
      </c>
      <c r="B23" s="194">
        <v>45971.0</v>
      </c>
      <c r="C23" s="1157">
        <v>0.5833333333333334</v>
      </c>
      <c r="D23" s="1157">
        <v>0.5659722222222222</v>
      </c>
      <c r="E23" s="1107" t="s">
        <v>24</v>
      </c>
      <c r="F23" s="205" t="s">
        <v>279</v>
      </c>
      <c r="G23" s="203" t="s">
        <v>280</v>
      </c>
      <c r="H23" s="1171" t="s">
        <v>663</v>
      </c>
      <c r="I23" s="203" t="s">
        <v>2998</v>
      </c>
      <c r="J23" s="194">
        <v>45971.0</v>
      </c>
      <c r="K23" s="985">
        <v>0.7201388888888889</v>
      </c>
      <c r="L23" s="153"/>
      <c r="M23" s="192">
        <v>99809.0</v>
      </c>
      <c r="N23" s="481">
        <v>99827.0</v>
      </c>
      <c r="O23" s="217">
        <f t="shared" si="1"/>
        <v>18</v>
      </c>
      <c r="P23" s="187" t="s">
        <v>19</v>
      </c>
      <c r="Q23" s="408" t="s">
        <v>529</v>
      </c>
      <c r="R23" s="203" t="s">
        <v>2909</v>
      </c>
      <c r="S23" s="263"/>
      <c r="T23" s="509" t="s">
        <v>22</v>
      </c>
    </row>
    <row r="24">
      <c r="A24" s="236">
        <v>1868.0</v>
      </c>
      <c r="B24" s="194">
        <v>45971.0</v>
      </c>
      <c r="C24" s="1157">
        <v>0.6666666666666666</v>
      </c>
      <c r="D24" s="1157">
        <v>0.6875</v>
      </c>
      <c r="E24" s="1107" t="s">
        <v>24</v>
      </c>
      <c r="F24" s="195" t="s">
        <v>3804</v>
      </c>
      <c r="G24" s="192" t="s">
        <v>668</v>
      </c>
      <c r="H24" s="475" t="s">
        <v>3498</v>
      </c>
      <c r="I24" s="475" t="s">
        <v>1241</v>
      </c>
      <c r="J24" s="194">
        <v>45971.0</v>
      </c>
      <c r="K24" s="640">
        <v>0.7125</v>
      </c>
      <c r="L24" s="106"/>
      <c r="M24" s="475">
        <v>71196.0</v>
      </c>
      <c r="N24" s="475">
        <v>71244.0</v>
      </c>
      <c r="O24" s="217">
        <f t="shared" si="1"/>
        <v>48</v>
      </c>
      <c r="P24" s="187" t="s">
        <v>19</v>
      </c>
      <c r="Q24" s="416" t="s">
        <v>529</v>
      </c>
      <c r="R24" s="475" t="s">
        <v>3805</v>
      </c>
      <c r="S24" s="223"/>
      <c r="T24" s="509" t="s">
        <v>22</v>
      </c>
    </row>
    <row r="25">
      <c r="A25" s="236">
        <v>1869.0</v>
      </c>
      <c r="B25" s="194">
        <v>45971.0</v>
      </c>
      <c r="C25" s="1157">
        <v>0.6458333333333334</v>
      </c>
      <c r="D25" s="1157">
        <v>0.6465277777777778</v>
      </c>
      <c r="E25" s="1107" t="s">
        <v>24</v>
      </c>
      <c r="F25" s="205" t="s">
        <v>3806</v>
      </c>
      <c r="G25" s="203" t="s">
        <v>25</v>
      </c>
      <c r="H25" s="481" t="s">
        <v>902</v>
      </c>
      <c r="I25" s="481" t="s">
        <v>3807</v>
      </c>
      <c r="J25" s="194">
        <v>45971.0</v>
      </c>
      <c r="K25" s="985">
        <v>0.7402777777777778</v>
      </c>
      <c r="L25" s="153"/>
      <c r="M25" s="481">
        <v>83928.0</v>
      </c>
      <c r="N25" s="481">
        <v>84051.0</v>
      </c>
      <c r="O25" s="217">
        <f t="shared" si="1"/>
        <v>123</v>
      </c>
      <c r="P25" s="187" t="s">
        <v>19</v>
      </c>
      <c r="Q25" s="408" t="s">
        <v>529</v>
      </c>
      <c r="R25" s="481" t="s">
        <v>3686</v>
      </c>
      <c r="S25" s="263"/>
      <c r="T25" s="509" t="s">
        <v>22</v>
      </c>
    </row>
    <row r="26">
      <c r="A26" s="236">
        <v>1870.0</v>
      </c>
      <c r="B26" s="194">
        <v>45971.0</v>
      </c>
      <c r="C26" s="1107" t="s">
        <v>3808</v>
      </c>
      <c r="D26" s="1157">
        <v>0.6986111111111111</v>
      </c>
      <c r="E26" s="1107" t="s">
        <v>615</v>
      </c>
      <c r="F26" s="195" t="s">
        <v>1590</v>
      </c>
      <c r="G26" s="192" t="s">
        <v>668</v>
      </c>
      <c r="H26" s="475" t="s">
        <v>1878</v>
      </c>
      <c r="I26" s="475" t="s">
        <v>3809</v>
      </c>
      <c r="J26" s="194">
        <v>45971.0</v>
      </c>
      <c r="K26" s="1021">
        <v>0.7729166666666667</v>
      </c>
      <c r="L26" s="106"/>
      <c r="M26" s="990">
        <v>104.0</v>
      </c>
      <c r="N26" s="990">
        <v>170.0</v>
      </c>
      <c r="O26" s="1142">
        <f t="shared" si="1"/>
        <v>66</v>
      </c>
      <c r="P26" s="187" t="s">
        <v>19</v>
      </c>
      <c r="Q26" s="416" t="s">
        <v>529</v>
      </c>
      <c r="R26" s="475" t="s">
        <v>3503</v>
      </c>
      <c r="S26" s="223"/>
      <c r="T26" s="509" t="s">
        <v>22</v>
      </c>
    </row>
    <row r="27">
      <c r="A27" s="236"/>
      <c r="B27" s="194">
        <v>45971.0</v>
      </c>
      <c r="C27" s="1157"/>
      <c r="D27" s="1201"/>
      <c r="E27" s="1107"/>
      <c r="F27" s="205"/>
      <c r="G27" s="203"/>
      <c r="H27" s="221"/>
      <c r="I27" s="481"/>
      <c r="J27" s="194">
        <v>45971.0</v>
      </c>
      <c r="K27" s="221"/>
      <c r="L27" s="153"/>
      <c r="M27" s="221"/>
      <c r="N27" s="221"/>
      <c r="O27" s="217">
        <f t="shared" si="1"/>
        <v>0</v>
      </c>
      <c r="P27" s="187" t="s">
        <v>386</v>
      </c>
      <c r="Q27" s="408"/>
      <c r="R27" s="221"/>
      <c r="S27" s="263"/>
      <c r="T27" s="460"/>
    </row>
    <row r="28">
      <c r="A28" s="641"/>
      <c r="B28" s="194">
        <v>45971.0</v>
      </c>
      <c r="C28" s="1201"/>
      <c r="D28" s="1201"/>
      <c r="E28" s="1201"/>
      <c r="F28" s="207"/>
      <c r="G28" s="262"/>
      <c r="H28" s="217"/>
      <c r="I28" s="217"/>
      <c r="J28" s="194">
        <v>45971.0</v>
      </c>
      <c r="K28" s="217"/>
      <c r="L28" s="106"/>
      <c r="M28" s="217"/>
      <c r="N28" s="217"/>
      <c r="O28" s="217">
        <f t="shared" si="1"/>
        <v>0</v>
      </c>
      <c r="P28" s="187" t="s">
        <v>386</v>
      </c>
      <c r="Q28" s="416"/>
      <c r="R28" s="217"/>
      <c r="S28" s="223"/>
      <c r="T28" s="179"/>
    </row>
  </sheetData>
  <mergeCells count="3">
    <mergeCell ref="B1:K1"/>
    <mergeCell ref="M1:O1"/>
    <mergeCell ref="P1:R1"/>
  </mergeCells>
  <conditionalFormatting sqref="W4:W6 W16:W19">
    <cfRule type="colorScale" priority="1">
      <colorScale>
        <cfvo type="percent" val="0"/>
        <cfvo type="percentile" val="50"/>
        <cfvo type="max"/>
        <color rgb="FFEA9999"/>
        <color rgb="FFFFFFFF"/>
        <color rgb="FF57BB8A"/>
      </colorScale>
    </cfRule>
  </conditionalFormatting>
  <conditionalFormatting sqref="P3:P28">
    <cfRule type="notContainsBlanks" dxfId="3" priority="2">
      <formula>LEN(TRIM(P3))&gt;0</formula>
    </cfRule>
  </conditionalFormatting>
  <dataValidations>
    <dataValidation type="list" allowBlank="1" showErrorMessage="1" sqref="P3: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0.13"/>
    <col customWidth="1" min="4" max="4" width="10.5"/>
    <col customWidth="1" min="5" max="5" width="11.75"/>
    <col customWidth="1" min="6" max="6" width="29.5"/>
    <col customWidth="1" min="7" max="7" width="10.5"/>
    <col customWidth="1" min="8" max="8" width="12.25"/>
    <col customWidth="1" min="9" max="9" width="14.25"/>
    <col customWidth="1" min="10" max="10" width="10.63"/>
    <col customWidth="1" min="11" max="11" width="9.5"/>
    <col customWidth="1" min="12" max="12" width="1.38"/>
    <col customWidth="1" min="13" max="13" width="7.25"/>
    <col customWidth="1" min="14" max="14" width="7.0"/>
    <col customWidth="1" min="15" max="15" width="7.5"/>
    <col customWidth="1" min="16" max="16" width="14.25"/>
    <col customWidth="1" min="17" max="17" width="14.0"/>
    <col customWidth="1" min="18" max="18" width="20.63"/>
    <col customWidth="1" min="19" max="19" width="9.25"/>
  </cols>
  <sheetData>
    <row r="1">
      <c r="A1" s="1"/>
      <c r="B1" s="612" t="s">
        <v>199</v>
      </c>
      <c r="C1" s="99"/>
      <c r="D1" s="99"/>
      <c r="E1" s="99"/>
      <c r="F1" s="100"/>
      <c r="G1" s="100"/>
      <c r="H1" s="100"/>
      <c r="I1" s="100"/>
      <c r="J1" s="100"/>
      <c r="K1" s="101"/>
      <c r="M1" s="1010" t="s">
        <v>200</v>
      </c>
      <c r="N1" s="100"/>
      <c r="O1" s="101"/>
      <c r="P1" s="1011"/>
      <c r="Q1" s="173"/>
      <c r="R1" s="174"/>
      <c r="S1" s="698"/>
      <c r="T1" s="460"/>
      <c r="U1" s="460"/>
    </row>
    <row r="2">
      <c r="A2" s="175" t="s">
        <v>201</v>
      </c>
      <c r="B2" s="1012" t="s">
        <v>5</v>
      </c>
      <c r="C2" s="255" t="s">
        <v>2067</v>
      </c>
      <c r="D2" s="255" t="s">
        <v>2152</v>
      </c>
      <c r="E2" s="255" t="s">
        <v>2</v>
      </c>
      <c r="F2" s="255" t="s">
        <v>1</v>
      </c>
      <c r="G2" s="255" t="s">
        <v>3</v>
      </c>
      <c r="H2" s="255" t="s">
        <v>9</v>
      </c>
      <c r="I2" s="176" t="s">
        <v>10</v>
      </c>
      <c r="J2" s="255" t="s">
        <v>11</v>
      </c>
      <c r="K2" s="255" t="s">
        <v>202</v>
      </c>
      <c r="L2" s="106"/>
      <c r="M2" s="176" t="s">
        <v>14</v>
      </c>
      <c r="N2" s="176" t="s">
        <v>15</v>
      </c>
      <c r="O2" s="176" t="s">
        <v>203</v>
      </c>
      <c r="P2" s="176"/>
      <c r="Q2" s="175"/>
      <c r="R2" s="175"/>
      <c r="S2" s="175"/>
      <c r="T2" s="179"/>
      <c r="U2" s="179"/>
    </row>
    <row r="3">
      <c r="A3" s="236">
        <v>1860.0</v>
      </c>
      <c r="B3" s="467">
        <v>45971.0</v>
      </c>
      <c r="C3" s="455">
        <v>0.20833333333333334</v>
      </c>
      <c r="D3" s="455">
        <v>0.21944444444444444</v>
      </c>
      <c r="E3" s="456" t="s">
        <v>24</v>
      </c>
      <c r="F3" s="205" t="s">
        <v>3784</v>
      </c>
      <c r="G3" s="203" t="s">
        <v>3365</v>
      </c>
      <c r="H3" s="475" t="s">
        <v>3785</v>
      </c>
      <c r="I3" s="481" t="s">
        <v>97</v>
      </c>
      <c r="J3" s="194">
        <v>45971.0</v>
      </c>
      <c r="K3" s="985">
        <v>0.5381944444444444</v>
      </c>
      <c r="L3" s="186"/>
      <c r="M3" s="481">
        <v>173181.0</v>
      </c>
      <c r="N3" s="481">
        <v>173824.0</v>
      </c>
      <c r="O3" s="217">
        <f t="shared" ref="O3:O29" si="1">N3-M3</f>
        <v>643</v>
      </c>
      <c r="P3" s="187" t="s">
        <v>19</v>
      </c>
      <c r="Q3" s="408" t="s">
        <v>50</v>
      </c>
      <c r="R3" s="481" t="s">
        <v>3786</v>
      </c>
      <c r="S3" s="263"/>
      <c r="T3" s="1006" t="s">
        <v>22</v>
      </c>
      <c r="U3" s="460"/>
      <c r="W3" s="706">
        <f>COUNTIFS(Q:Q,"LUCAS",P:P,"AGENDADO") + COUNTIFS(Q:Q,"LUCAS",P:P,"NA ORIGEM") + COUNTIFS(Q:Q,"LUCAS",P:P,"EM VIAGEM") + COUNTIFS(Q:Q,"LUCAS",P:P,"FALTA DOC")</f>
        <v>0</v>
      </c>
      <c r="X3" s="637" t="s">
        <v>529</v>
      </c>
    </row>
    <row r="4">
      <c r="A4" s="236">
        <v>1871.0</v>
      </c>
      <c r="B4" s="194">
        <v>45972.0</v>
      </c>
      <c r="C4" s="455">
        <v>0.375</v>
      </c>
      <c r="D4" s="455">
        <v>0.31805555555555554</v>
      </c>
      <c r="E4" s="456" t="s">
        <v>30</v>
      </c>
      <c r="F4" s="195" t="s">
        <v>3810</v>
      </c>
      <c r="G4" s="475" t="s">
        <v>3625</v>
      </c>
      <c r="H4" s="475" t="s">
        <v>3811</v>
      </c>
      <c r="I4" s="475" t="s">
        <v>1931</v>
      </c>
      <c r="J4" s="194">
        <v>45972.0</v>
      </c>
      <c r="K4" s="640">
        <v>0.6854166666666667</v>
      </c>
      <c r="L4" s="178"/>
      <c r="M4" s="475">
        <v>77094.0</v>
      </c>
      <c r="N4" s="192">
        <v>77255.0</v>
      </c>
      <c r="O4" s="217">
        <f t="shared" si="1"/>
        <v>161</v>
      </c>
      <c r="P4" s="187" t="s">
        <v>19</v>
      </c>
      <c r="Q4" s="416" t="s">
        <v>50</v>
      </c>
      <c r="R4" s="475" t="s">
        <v>3763</v>
      </c>
      <c r="S4" s="193"/>
      <c r="T4" s="1006" t="s">
        <v>22</v>
      </c>
      <c r="U4" s="179"/>
    </row>
    <row r="5">
      <c r="A5" s="236">
        <v>1872.0</v>
      </c>
      <c r="B5" s="194">
        <v>45972.0</v>
      </c>
      <c r="C5" s="455">
        <v>0.6041666666666666</v>
      </c>
      <c r="D5" s="455">
        <v>0.6319444444444444</v>
      </c>
      <c r="E5" s="456" t="s">
        <v>121</v>
      </c>
      <c r="F5" s="205" t="s">
        <v>3812</v>
      </c>
      <c r="G5" s="481" t="s">
        <v>122</v>
      </c>
      <c r="H5" s="481" t="s">
        <v>3813</v>
      </c>
      <c r="I5" s="481" t="s">
        <v>3814</v>
      </c>
      <c r="J5" s="194">
        <v>45972.0</v>
      </c>
      <c r="K5" s="985">
        <v>0.8138888888888889</v>
      </c>
      <c r="L5" s="186"/>
      <c r="M5" s="988">
        <v>26629.0</v>
      </c>
      <c r="N5" s="203">
        <v>26829.0</v>
      </c>
      <c r="O5" s="990">
        <f t="shared" si="1"/>
        <v>200</v>
      </c>
      <c r="P5" s="187" t="s">
        <v>19</v>
      </c>
      <c r="Q5" s="408" t="s">
        <v>50</v>
      </c>
      <c r="R5" s="203" t="s">
        <v>3815</v>
      </c>
      <c r="S5" s="212"/>
      <c r="T5" s="1006" t="s">
        <v>22</v>
      </c>
      <c r="U5" s="460"/>
    </row>
    <row r="6">
      <c r="A6" s="236">
        <v>1873.0</v>
      </c>
      <c r="B6" s="194">
        <v>45972.0</v>
      </c>
      <c r="C6" s="455">
        <v>0.7083333333333334</v>
      </c>
      <c r="D6" s="455">
        <v>0.7333333333333333</v>
      </c>
      <c r="E6" s="456" t="s">
        <v>121</v>
      </c>
      <c r="F6" s="475" t="s">
        <v>3816</v>
      </c>
      <c r="G6" s="475" t="s">
        <v>49</v>
      </c>
      <c r="H6" s="505" t="s">
        <v>3817</v>
      </c>
      <c r="I6" s="192" t="s">
        <v>3818</v>
      </c>
      <c r="J6" s="194">
        <v>45972.0</v>
      </c>
      <c r="K6" s="640">
        <v>0.8201388888888889</v>
      </c>
      <c r="L6" s="178"/>
      <c r="M6" s="475">
        <v>46882.0</v>
      </c>
      <c r="N6" s="475">
        <v>46933.0</v>
      </c>
      <c r="O6" s="217">
        <f t="shared" si="1"/>
        <v>51</v>
      </c>
      <c r="P6" s="187" t="s">
        <v>19</v>
      </c>
      <c r="Q6" s="416" t="s">
        <v>50</v>
      </c>
      <c r="R6" s="475" t="s">
        <v>3819</v>
      </c>
      <c r="S6" s="223"/>
      <c r="T6" s="1006" t="s">
        <v>22</v>
      </c>
      <c r="U6" s="179"/>
    </row>
    <row r="7">
      <c r="A7" s="236">
        <v>1874.0</v>
      </c>
      <c r="B7" s="194">
        <v>45972.0</v>
      </c>
      <c r="C7" s="455">
        <v>0.7083333333333334</v>
      </c>
      <c r="D7" s="455">
        <v>0.725</v>
      </c>
      <c r="E7" s="456" t="s">
        <v>121</v>
      </c>
      <c r="F7" s="481" t="s">
        <v>3816</v>
      </c>
      <c r="G7" s="481" t="s">
        <v>251</v>
      </c>
      <c r="H7" s="723" t="s">
        <v>3820</v>
      </c>
      <c r="I7" s="481" t="s">
        <v>3821</v>
      </c>
      <c r="J7" s="194">
        <v>45972.0</v>
      </c>
      <c r="K7" s="985">
        <v>0.8388888888888889</v>
      </c>
      <c r="L7" s="186"/>
      <c r="M7" s="481">
        <v>521696.0</v>
      </c>
      <c r="N7" s="481">
        <v>521747.0</v>
      </c>
      <c r="O7" s="217">
        <f t="shared" si="1"/>
        <v>51</v>
      </c>
      <c r="P7" s="187" t="s">
        <v>19</v>
      </c>
      <c r="Q7" s="408" t="s">
        <v>50</v>
      </c>
      <c r="R7" s="481" t="s">
        <v>3822</v>
      </c>
      <c r="S7" s="263"/>
      <c r="T7" s="1006" t="s">
        <v>22</v>
      </c>
      <c r="U7" s="460"/>
    </row>
    <row r="8">
      <c r="A8" s="236">
        <v>1875.0</v>
      </c>
      <c r="B8" s="194">
        <v>45972.0</v>
      </c>
      <c r="C8" s="1003">
        <v>0.5833333333333334</v>
      </c>
      <c r="D8" s="455">
        <v>0.6319444444444444</v>
      </c>
      <c r="E8" s="456" t="s">
        <v>121</v>
      </c>
      <c r="F8" s="475" t="s">
        <v>3152</v>
      </c>
      <c r="G8" s="475" t="s">
        <v>49</v>
      </c>
      <c r="H8" s="505" t="s">
        <v>3823</v>
      </c>
      <c r="I8" s="475" t="s">
        <v>3824</v>
      </c>
      <c r="J8" s="194">
        <v>45972.0</v>
      </c>
      <c r="K8" s="640">
        <v>0.7645833333333333</v>
      </c>
      <c r="L8" s="178"/>
      <c r="M8" s="990">
        <v>501898.0</v>
      </c>
      <c r="N8" s="475">
        <v>502100.0</v>
      </c>
      <c r="O8" s="990">
        <f t="shared" si="1"/>
        <v>202</v>
      </c>
      <c r="P8" s="187" t="s">
        <v>19</v>
      </c>
      <c r="Q8" s="416" t="s">
        <v>50</v>
      </c>
      <c r="R8" s="604" t="s">
        <v>3825</v>
      </c>
      <c r="S8" s="1055"/>
      <c r="T8" s="1006" t="s">
        <v>22</v>
      </c>
      <c r="U8" s="179"/>
    </row>
    <row r="9">
      <c r="A9" s="236">
        <v>1876.0</v>
      </c>
      <c r="B9" s="194">
        <v>45972.0</v>
      </c>
      <c r="C9" s="1003">
        <v>0.8333333333333334</v>
      </c>
      <c r="D9" s="455">
        <v>0.8243055555555555</v>
      </c>
      <c r="E9" s="456" t="s">
        <v>121</v>
      </c>
      <c r="F9" s="203" t="s">
        <v>3152</v>
      </c>
      <c r="G9" s="481" t="s">
        <v>49</v>
      </c>
      <c r="H9" s="1203" t="s">
        <v>3826</v>
      </c>
      <c r="I9" s="1204" t="s">
        <v>3827</v>
      </c>
      <c r="J9" s="194">
        <v>45972.0</v>
      </c>
      <c r="K9" s="260">
        <v>0.008333333333333333</v>
      </c>
      <c r="L9" s="186"/>
      <c r="M9" s="203">
        <v>318796.0</v>
      </c>
      <c r="N9" s="203">
        <v>318997.0</v>
      </c>
      <c r="O9" s="217">
        <f t="shared" si="1"/>
        <v>201</v>
      </c>
      <c r="P9" s="187" t="s">
        <v>19</v>
      </c>
      <c r="Q9" s="408" t="s">
        <v>50</v>
      </c>
      <c r="R9" s="203" t="s">
        <v>3828</v>
      </c>
      <c r="S9" s="212"/>
      <c r="T9" s="1006" t="s">
        <v>22</v>
      </c>
      <c r="U9" s="460"/>
    </row>
    <row r="10">
      <c r="A10" s="236">
        <v>1877.0</v>
      </c>
      <c r="B10" s="194">
        <v>45972.0</v>
      </c>
      <c r="C10" s="1178">
        <v>0.25</v>
      </c>
      <c r="D10" s="455">
        <v>0.25763888888888886</v>
      </c>
      <c r="E10" s="192" t="s">
        <v>24</v>
      </c>
      <c r="F10" s="192" t="s">
        <v>3829</v>
      </c>
      <c r="G10" s="192" t="s">
        <v>152</v>
      </c>
      <c r="H10" s="740" t="s">
        <v>1385</v>
      </c>
      <c r="I10" s="1133" t="s">
        <v>2092</v>
      </c>
      <c r="J10" s="194">
        <v>45972.0</v>
      </c>
      <c r="K10" s="209">
        <v>0.8326388888888889</v>
      </c>
      <c r="L10" s="178"/>
      <c r="M10" s="192">
        <v>235772.0</v>
      </c>
      <c r="N10" s="431">
        <v>236405.0</v>
      </c>
      <c r="O10" s="217">
        <f t="shared" si="1"/>
        <v>633</v>
      </c>
      <c r="P10" s="187" t="s">
        <v>19</v>
      </c>
      <c r="Q10" s="416" t="s">
        <v>50</v>
      </c>
      <c r="R10" s="192" t="s">
        <v>3830</v>
      </c>
      <c r="S10" s="610"/>
      <c r="T10" s="935" t="s">
        <v>3831</v>
      </c>
      <c r="U10" s="1006" t="s">
        <v>22</v>
      </c>
    </row>
    <row r="11">
      <c r="A11" s="236">
        <v>1878.0</v>
      </c>
      <c r="B11" s="194">
        <v>45972.0</v>
      </c>
      <c r="C11" s="1178">
        <v>0.625</v>
      </c>
      <c r="D11" s="1178">
        <v>0.6631944444444444</v>
      </c>
      <c r="E11" s="192" t="s">
        <v>103</v>
      </c>
      <c r="F11" s="203" t="s">
        <v>3832</v>
      </c>
      <c r="G11" s="203" t="s">
        <v>25</v>
      </c>
      <c r="H11" s="1171" t="s">
        <v>1698</v>
      </c>
      <c r="I11" s="481" t="s">
        <v>3509</v>
      </c>
      <c r="J11" s="194">
        <v>45972.0</v>
      </c>
      <c r="K11" s="260">
        <v>0.7590277777777777</v>
      </c>
      <c r="L11" s="186"/>
      <c r="M11" s="203">
        <v>65167.0</v>
      </c>
      <c r="N11" s="203">
        <v>65263.0</v>
      </c>
      <c r="O11" s="217">
        <f t="shared" si="1"/>
        <v>96</v>
      </c>
      <c r="P11" s="187" t="s">
        <v>19</v>
      </c>
      <c r="Q11" s="408" t="s">
        <v>50</v>
      </c>
      <c r="R11" s="203" t="s">
        <v>3668</v>
      </c>
      <c r="S11" s="1177"/>
      <c r="T11" s="1006" t="s">
        <v>22</v>
      </c>
      <c r="U11" s="460"/>
      <c r="W11" s="1144">
        <f>COUNTIFS(Q:Q,"MICHELLE",P:P,"AGENDADO") + COUNTIFS(Q:Q,"MICHELLE",P:P,"NA ORIGEM") + COUNTIFS(Q:Q,"MICHELLE",P:P,"EM VIAGEM") + COUNTIFS(Q:Q,"MICHELLE",P:P,"FALTA DOC")</f>
        <v>0</v>
      </c>
      <c r="X11" s="1170" t="s">
        <v>349</v>
      </c>
    </row>
    <row r="12">
      <c r="A12" s="236">
        <v>1879.0</v>
      </c>
      <c r="B12" s="194">
        <v>45972.0</v>
      </c>
      <c r="C12" s="1178">
        <v>0.375</v>
      </c>
      <c r="D12" s="1178">
        <v>0.3506944444444444</v>
      </c>
      <c r="E12" s="192" t="s">
        <v>24</v>
      </c>
      <c r="F12" s="192" t="s">
        <v>159</v>
      </c>
      <c r="G12" s="192" t="s">
        <v>25</v>
      </c>
      <c r="H12" s="740" t="s">
        <v>902</v>
      </c>
      <c r="I12" s="192" t="s">
        <v>85</v>
      </c>
      <c r="J12" s="194">
        <v>45972.0</v>
      </c>
      <c r="K12" s="209">
        <v>0.5097222222222222</v>
      </c>
      <c r="L12" s="178"/>
      <c r="M12" s="192">
        <v>84211.0</v>
      </c>
      <c r="N12" s="192">
        <v>84357.0</v>
      </c>
      <c r="O12" s="217">
        <f t="shared" si="1"/>
        <v>146</v>
      </c>
      <c r="P12" s="187" t="s">
        <v>19</v>
      </c>
      <c r="Q12" s="416" t="s">
        <v>50</v>
      </c>
      <c r="R12" s="192" t="s">
        <v>3833</v>
      </c>
      <c r="S12" s="193"/>
      <c r="T12" s="1006" t="s">
        <v>22</v>
      </c>
      <c r="U12" s="179"/>
      <c r="W12" s="706">
        <f>COUNTIFS(Q:Q,"LUCAS",P:P,"AGENDADO") + COUNTIFS(Q:Q,"LUCAS",P:P,"NA ORIGEM") + COUNTIFS(Q:Q,"LUCAS",P:P,"EM VIAGEM") + COUNTIFS(Q:Q,"LUCAS",P:P,"FALTA DOC")</f>
        <v>0</v>
      </c>
      <c r="X12" s="637" t="s">
        <v>529</v>
      </c>
    </row>
    <row r="13">
      <c r="A13" s="236">
        <v>1880.0</v>
      </c>
      <c r="B13" s="194">
        <v>45972.0</v>
      </c>
      <c r="C13" s="1179">
        <v>0.4166666666666667</v>
      </c>
      <c r="D13" s="1180">
        <v>0.3715277777777778</v>
      </c>
      <c r="E13" s="192" t="s">
        <v>24</v>
      </c>
      <c r="F13" s="195" t="s">
        <v>839</v>
      </c>
      <c r="G13" s="203" t="s">
        <v>3834</v>
      </c>
      <c r="H13" s="481" t="s">
        <v>2165</v>
      </c>
      <c r="I13" s="481" t="s">
        <v>101</v>
      </c>
      <c r="J13" s="194">
        <v>45972.0</v>
      </c>
      <c r="K13" s="985">
        <v>0.5395833333333333</v>
      </c>
      <c r="L13" s="186"/>
      <c r="M13" s="481">
        <v>80386.0</v>
      </c>
      <c r="N13" s="481">
        <v>80409.0</v>
      </c>
      <c r="O13" s="217">
        <f t="shared" si="1"/>
        <v>23</v>
      </c>
      <c r="P13" s="187" t="s">
        <v>19</v>
      </c>
      <c r="Q13" s="408" t="s">
        <v>50</v>
      </c>
      <c r="R13" s="481" t="s">
        <v>3218</v>
      </c>
      <c r="S13" s="723"/>
      <c r="T13" s="1006" t="s">
        <v>22</v>
      </c>
      <c r="U13" s="460"/>
      <c r="W13" s="706">
        <f>COUNTIFS(Q:Q,"DANIEL",P:P,"AGENDADO") + COUNTIFS(Q:Q,"DANIEL",P:P,"NA ORIGEM") + COUNTIFS(Q:Q,"DANIEL",P:P,"EM VIAGEM") + COUNTIFS(Q:Q,"DANIEL",P:P,"FALTA DOC")</f>
        <v>0</v>
      </c>
      <c r="X13" s="637" t="s">
        <v>70</v>
      </c>
    </row>
    <row r="14">
      <c r="A14" s="236">
        <v>1881.0</v>
      </c>
      <c r="B14" s="194">
        <v>45972.0</v>
      </c>
      <c r="C14" s="455">
        <v>0.25</v>
      </c>
      <c r="D14" s="455">
        <v>0.23472222222222222</v>
      </c>
      <c r="E14" s="456" t="s">
        <v>190</v>
      </c>
      <c r="F14" s="195" t="s">
        <v>3835</v>
      </c>
      <c r="G14" s="192" t="s">
        <v>25</v>
      </c>
      <c r="H14" s="475" t="s">
        <v>427</v>
      </c>
      <c r="I14" s="475" t="s">
        <v>3475</v>
      </c>
      <c r="J14" s="984">
        <v>45972.0</v>
      </c>
      <c r="K14" s="640">
        <v>0.3451388888888889</v>
      </c>
      <c r="L14" s="178"/>
      <c r="M14" s="475">
        <v>82329.0</v>
      </c>
      <c r="N14" s="475">
        <v>82345.0</v>
      </c>
      <c r="O14" s="217">
        <f t="shared" si="1"/>
        <v>16</v>
      </c>
      <c r="P14" s="187" t="s">
        <v>19</v>
      </c>
      <c r="Q14" s="416" t="s">
        <v>50</v>
      </c>
      <c r="R14" s="475" t="s">
        <v>2548</v>
      </c>
      <c r="S14" s="223"/>
      <c r="T14" s="1006" t="s">
        <v>22</v>
      </c>
      <c r="U14" s="179"/>
      <c r="W14" s="706">
        <f>COUNTIFS(Q:Q,"BEATIZ",P:P,"AGENDADO") + COUNTIFS(Q:Q,"BEATIZ",P:P,"NA ORIGEM") + COUNTIFS(Q:Q,"BEATIZ",P:P,"EM VIAGEM") + COUNTIFS(Q:Q,"BEATIZ",P:P,"FALTA DOC")</f>
        <v>1</v>
      </c>
      <c r="X14" s="637" t="s">
        <v>50</v>
      </c>
    </row>
    <row r="15">
      <c r="A15" s="236">
        <v>1882.0</v>
      </c>
      <c r="B15" s="194">
        <v>45972.0</v>
      </c>
      <c r="C15" s="455">
        <v>0.4166666666666667</v>
      </c>
      <c r="D15" s="455">
        <v>0.47638888888888886</v>
      </c>
      <c r="E15" s="456" t="s">
        <v>146</v>
      </c>
      <c r="F15" s="205" t="s">
        <v>162</v>
      </c>
      <c r="G15" s="203" t="s">
        <v>57</v>
      </c>
      <c r="H15" s="481" t="s">
        <v>3836</v>
      </c>
      <c r="I15" s="481" t="s">
        <v>3837</v>
      </c>
      <c r="J15" s="194">
        <v>45972.0</v>
      </c>
      <c r="K15" s="985">
        <v>0.5701388888888889</v>
      </c>
      <c r="L15" s="186"/>
      <c r="M15" s="481">
        <v>3468.0</v>
      </c>
      <c r="N15" s="481">
        <v>3478.0</v>
      </c>
      <c r="O15" s="217">
        <f t="shared" si="1"/>
        <v>10</v>
      </c>
      <c r="P15" s="187" t="s">
        <v>19</v>
      </c>
      <c r="Q15" s="408" t="s">
        <v>50</v>
      </c>
      <c r="R15" s="481" t="s">
        <v>3838</v>
      </c>
      <c r="S15" s="263"/>
      <c r="T15" s="1006" t="s">
        <v>22</v>
      </c>
      <c r="U15" s="460"/>
    </row>
    <row r="16">
      <c r="A16" s="236">
        <v>1883.0</v>
      </c>
      <c r="B16" s="194">
        <v>45972.0</v>
      </c>
      <c r="C16" s="455">
        <v>0.40625</v>
      </c>
      <c r="D16" s="455">
        <v>0.4527777777777778</v>
      </c>
      <c r="E16" s="456" t="s">
        <v>146</v>
      </c>
      <c r="F16" s="195" t="s">
        <v>3839</v>
      </c>
      <c r="G16" s="192" t="s">
        <v>18</v>
      </c>
      <c r="H16" s="475" t="s">
        <v>3840</v>
      </c>
      <c r="I16" s="475" t="s">
        <v>3837</v>
      </c>
      <c r="J16" s="194">
        <v>45972.0</v>
      </c>
      <c r="K16" s="640">
        <v>0.5701388888888889</v>
      </c>
      <c r="L16" s="178"/>
      <c r="M16" s="475">
        <v>137183.0</v>
      </c>
      <c r="N16" s="217"/>
      <c r="O16" s="217">
        <f t="shared" si="1"/>
        <v>-137183</v>
      </c>
      <c r="P16" s="187" t="s">
        <v>19</v>
      </c>
      <c r="Q16" s="416" t="s">
        <v>50</v>
      </c>
      <c r="R16" s="475" t="s">
        <v>3841</v>
      </c>
      <c r="S16" s="223"/>
      <c r="T16" s="1006" t="s">
        <v>22</v>
      </c>
      <c r="U16" s="179"/>
    </row>
    <row r="17">
      <c r="A17" s="236">
        <v>1884.0</v>
      </c>
      <c r="B17" s="194">
        <v>45972.0</v>
      </c>
      <c r="C17" s="219"/>
      <c r="D17" s="219"/>
      <c r="E17" s="456" t="s">
        <v>24</v>
      </c>
      <c r="F17" s="205" t="s">
        <v>3842</v>
      </c>
      <c r="G17" s="203" t="s">
        <v>114</v>
      </c>
      <c r="H17" s="221"/>
      <c r="I17" s="481" t="s">
        <v>3843</v>
      </c>
      <c r="J17" s="194">
        <v>45972.0</v>
      </c>
      <c r="K17" s="221"/>
      <c r="L17" s="186"/>
      <c r="M17" s="221"/>
      <c r="N17" s="221"/>
      <c r="O17" s="217">
        <f t="shared" si="1"/>
        <v>0</v>
      </c>
      <c r="P17" s="187" t="s">
        <v>2527</v>
      </c>
      <c r="Q17" s="408" t="s">
        <v>50</v>
      </c>
      <c r="R17" s="481" t="s">
        <v>3844</v>
      </c>
      <c r="S17" s="263"/>
      <c r="T17" s="1006" t="s">
        <v>22</v>
      </c>
      <c r="U17" s="460"/>
    </row>
    <row r="18">
      <c r="A18" s="236">
        <v>1885.0</v>
      </c>
      <c r="B18" s="194">
        <v>45972.0</v>
      </c>
      <c r="C18" s="455">
        <v>0.5833333333333334</v>
      </c>
      <c r="D18" s="455">
        <v>0.5652777777777778</v>
      </c>
      <c r="E18" s="456" t="s">
        <v>24</v>
      </c>
      <c r="F18" s="195" t="s">
        <v>2446</v>
      </c>
      <c r="G18" s="192" t="s">
        <v>280</v>
      </c>
      <c r="H18" s="475" t="s">
        <v>1235</v>
      </c>
      <c r="I18" s="475" t="s">
        <v>2998</v>
      </c>
      <c r="J18" s="194">
        <v>45972.0</v>
      </c>
      <c r="K18" s="640">
        <v>0.6763888888888889</v>
      </c>
      <c r="L18" s="178"/>
      <c r="M18" s="475">
        <v>99861.0</v>
      </c>
      <c r="N18" s="475">
        <v>99880.0</v>
      </c>
      <c r="O18" s="217">
        <f t="shared" si="1"/>
        <v>19</v>
      </c>
      <c r="P18" s="187" t="s">
        <v>19</v>
      </c>
      <c r="Q18" s="416" t="s">
        <v>50</v>
      </c>
      <c r="R18" s="217"/>
      <c r="S18" s="223"/>
      <c r="T18" s="1006" t="s">
        <v>22</v>
      </c>
      <c r="U18" s="179"/>
    </row>
    <row r="19">
      <c r="A19" s="236">
        <v>1886.0</v>
      </c>
      <c r="B19" s="194">
        <v>45972.0</v>
      </c>
      <c r="C19" s="455">
        <v>0.6666666666666666</v>
      </c>
      <c r="D19" s="455">
        <v>0.6631944444444444</v>
      </c>
      <c r="E19" s="456" t="s">
        <v>24</v>
      </c>
      <c r="F19" s="205" t="s">
        <v>3845</v>
      </c>
      <c r="G19" s="203" t="s">
        <v>668</v>
      </c>
      <c r="H19" s="481" t="s">
        <v>1102</v>
      </c>
      <c r="I19" s="481" t="s">
        <v>3675</v>
      </c>
      <c r="J19" s="194">
        <v>45972.0</v>
      </c>
      <c r="K19" s="985">
        <v>0.7604166666666666</v>
      </c>
      <c r="L19" s="186"/>
      <c r="M19" s="481">
        <v>263181.0</v>
      </c>
      <c r="N19" s="481">
        <v>263232.0</v>
      </c>
      <c r="O19" s="217">
        <f t="shared" si="1"/>
        <v>51</v>
      </c>
      <c r="P19" s="187" t="s">
        <v>19</v>
      </c>
      <c r="Q19" s="408" t="s">
        <v>50</v>
      </c>
      <c r="R19" s="481" t="s">
        <v>3846</v>
      </c>
      <c r="S19" s="263"/>
      <c r="T19" s="1006" t="s">
        <v>22</v>
      </c>
      <c r="U19" s="460"/>
    </row>
    <row r="20">
      <c r="A20" s="236">
        <v>1887.0</v>
      </c>
      <c r="B20" s="194">
        <v>45972.0</v>
      </c>
      <c r="C20" s="455">
        <v>0.5833333333333334</v>
      </c>
      <c r="D20" s="455">
        <v>0.5736111111111111</v>
      </c>
      <c r="E20" s="456" t="s">
        <v>24</v>
      </c>
      <c r="F20" s="195" t="s">
        <v>180</v>
      </c>
      <c r="G20" s="192" t="s">
        <v>114</v>
      </c>
      <c r="H20" s="475" t="s">
        <v>992</v>
      </c>
      <c r="I20" s="475" t="s">
        <v>771</v>
      </c>
      <c r="J20" s="194">
        <v>45972.0</v>
      </c>
      <c r="K20" s="640">
        <v>0.6409722222222223</v>
      </c>
      <c r="L20" s="178"/>
      <c r="M20" s="475">
        <v>62500.0</v>
      </c>
      <c r="N20" s="475">
        <v>62512.0</v>
      </c>
      <c r="O20" s="217">
        <f t="shared" si="1"/>
        <v>12</v>
      </c>
      <c r="P20" s="187" t="s">
        <v>19</v>
      </c>
      <c r="Q20" s="416" t="s">
        <v>50</v>
      </c>
      <c r="R20" s="475" t="s">
        <v>3847</v>
      </c>
      <c r="S20" s="223"/>
      <c r="T20" s="1006" t="s">
        <v>22</v>
      </c>
      <c r="U20" s="179"/>
    </row>
    <row r="21">
      <c r="A21" s="236">
        <v>1888.0</v>
      </c>
      <c r="B21" s="194">
        <v>45972.0</v>
      </c>
      <c r="C21" s="219"/>
      <c r="D21" s="455">
        <v>0.5777777777777777</v>
      </c>
      <c r="E21" s="456" t="s">
        <v>48</v>
      </c>
      <c r="F21" s="205" t="s">
        <v>589</v>
      </c>
      <c r="G21" s="203" t="s">
        <v>25</v>
      </c>
      <c r="H21" s="481" t="s">
        <v>902</v>
      </c>
      <c r="I21" s="481" t="s">
        <v>3848</v>
      </c>
      <c r="J21" s="194">
        <v>45972.0</v>
      </c>
      <c r="K21" s="985">
        <v>0.6465277777777778</v>
      </c>
      <c r="L21" s="186"/>
      <c r="M21" s="481">
        <v>84416.0</v>
      </c>
      <c r="N21" s="481">
        <v>84456.0</v>
      </c>
      <c r="O21" s="217">
        <f t="shared" si="1"/>
        <v>40</v>
      </c>
      <c r="P21" s="187" t="s">
        <v>19</v>
      </c>
      <c r="Q21" s="408" t="s">
        <v>50</v>
      </c>
      <c r="R21" s="481" t="s">
        <v>3722</v>
      </c>
      <c r="S21" s="263"/>
      <c r="T21" s="1006" t="s">
        <v>22</v>
      </c>
      <c r="U21" s="460"/>
    </row>
    <row r="22">
      <c r="A22" s="236">
        <v>1889.0</v>
      </c>
      <c r="B22" s="194">
        <v>45972.0</v>
      </c>
      <c r="C22" s="455">
        <v>0.6666666666666666</v>
      </c>
      <c r="D22" s="584">
        <v>0.6583333333333333</v>
      </c>
      <c r="E22" s="456" t="s">
        <v>24</v>
      </c>
      <c r="F22" s="195" t="s">
        <v>2674</v>
      </c>
      <c r="G22" s="192" t="s">
        <v>668</v>
      </c>
      <c r="H22" s="475" t="s">
        <v>3498</v>
      </c>
      <c r="I22" s="475" t="s">
        <v>3849</v>
      </c>
      <c r="J22" s="194">
        <v>45972.0</v>
      </c>
      <c r="K22" s="640">
        <v>0.7027777777777777</v>
      </c>
      <c r="L22" s="178"/>
      <c r="M22" s="475">
        <v>71391.0</v>
      </c>
      <c r="N22" s="475">
        <v>71448.0</v>
      </c>
      <c r="O22" s="217">
        <f t="shared" si="1"/>
        <v>57</v>
      </c>
      <c r="P22" s="187" t="s">
        <v>19</v>
      </c>
      <c r="Q22" s="416" t="s">
        <v>50</v>
      </c>
      <c r="R22" s="475" t="s">
        <v>3850</v>
      </c>
      <c r="S22" s="223"/>
      <c r="T22" s="1006" t="s">
        <v>22</v>
      </c>
      <c r="U22" s="179"/>
    </row>
    <row r="23" ht="16.5" customHeight="1">
      <c r="A23" s="236">
        <v>1890.0</v>
      </c>
      <c r="B23" s="194">
        <v>45972.0</v>
      </c>
      <c r="C23" s="1003">
        <v>0.6666666666666666</v>
      </c>
      <c r="D23" s="584">
        <v>0.6604166666666667</v>
      </c>
      <c r="E23" s="456" t="s">
        <v>24</v>
      </c>
      <c r="F23" s="205" t="s">
        <v>3851</v>
      </c>
      <c r="G23" s="203" t="s">
        <v>668</v>
      </c>
      <c r="H23" s="481" t="s">
        <v>3852</v>
      </c>
      <c r="I23" s="481" t="s">
        <v>3853</v>
      </c>
      <c r="J23" s="194">
        <v>45972.0</v>
      </c>
      <c r="K23" s="985">
        <v>0.8388888888888889</v>
      </c>
      <c r="L23" s="186"/>
      <c r="M23" s="481">
        <v>4764.0</v>
      </c>
      <c r="N23" s="221"/>
      <c r="O23" s="217">
        <f t="shared" si="1"/>
        <v>-4764</v>
      </c>
      <c r="P23" s="187" t="s">
        <v>19</v>
      </c>
      <c r="Q23" s="408" t="s">
        <v>50</v>
      </c>
      <c r="R23" s="481" t="s">
        <v>3854</v>
      </c>
      <c r="S23" s="263"/>
      <c r="T23" s="1006" t="s">
        <v>22</v>
      </c>
      <c r="U23" s="460"/>
    </row>
    <row r="24">
      <c r="A24" s="236">
        <v>1891.0</v>
      </c>
      <c r="B24" s="194">
        <v>45972.0</v>
      </c>
      <c r="C24" s="455">
        <v>0.6458333333333334</v>
      </c>
      <c r="D24" s="455">
        <v>0.6701388888888888</v>
      </c>
      <c r="E24" s="456" t="s">
        <v>24</v>
      </c>
      <c r="F24" s="195" t="s">
        <v>440</v>
      </c>
      <c r="G24" s="192" t="s">
        <v>441</v>
      </c>
      <c r="H24" s="475" t="s">
        <v>3855</v>
      </c>
      <c r="I24" s="475" t="s">
        <v>3856</v>
      </c>
      <c r="J24" s="194">
        <v>45972.0</v>
      </c>
      <c r="K24" s="640">
        <v>0.7243055555555555</v>
      </c>
      <c r="L24" s="178"/>
      <c r="M24" s="475">
        <v>322527.0</v>
      </c>
      <c r="N24" s="475">
        <v>322538.0</v>
      </c>
      <c r="O24" s="217">
        <f t="shared" si="1"/>
        <v>11</v>
      </c>
      <c r="P24" s="187" t="s">
        <v>19</v>
      </c>
      <c r="Q24" s="416" t="s">
        <v>50</v>
      </c>
      <c r="R24" s="475" t="s">
        <v>3857</v>
      </c>
      <c r="S24" s="223"/>
      <c r="T24" s="1006" t="s">
        <v>22</v>
      </c>
      <c r="U24" s="179"/>
    </row>
    <row r="25">
      <c r="A25" s="236">
        <v>1892.0</v>
      </c>
      <c r="B25" s="194">
        <v>45972.0</v>
      </c>
      <c r="C25" s="218"/>
      <c r="D25" s="455">
        <v>0.6604166666666667</v>
      </c>
      <c r="E25" s="456" t="s">
        <v>48</v>
      </c>
      <c r="F25" s="205" t="s">
        <v>704</v>
      </c>
      <c r="G25" s="203" t="s">
        <v>3858</v>
      </c>
      <c r="H25" s="481" t="s">
        <v>178</v>
      </c>
      <c r="I25" s="481" t="s">
        <v>3859</v>
      </c>
      <c r="J25" s="194">
        <v>45972.0</v>
      </c>
      <c r="K25" s="985">
        <v>0.8222222222222222</v>
      </c>
      <c r="L25" s="186"/>
      <c r="M25" s="481">
        <v>128617.0</v>
      </c>
      <c r="N25" s="481">
        <v>128652.0</v>
      </c>
      <c r="O25" s="217">
        <f t="shared" si="1"/>
        <v>35</v>
      </c>
      <c r="P25" s="187" t="s">
        <v>19</v>
      </c>
      <c r="Q25" s="408" t="s">
        <v>50</v>
      </c>
      <c r="R25" s="481" t="s">
        <v>1271</v>
      </c>
      <c r="S25" s="263"/>
      <c r="T25" s="1006" t="s">
        <v>22</v>
      </c>
      <c r="U25" s="460"/>
    </row>
    <row r="26">
      <c r="A26" s="236">
        <v>1893.0</v>
      </c>
      <c r="B26" s="194">
        <v>45972.0</v>
      </c>
      <c r="C26" s="455"/>
      <c r="D26" s="455">
        <v>0.6444444444444445</v>
      </c>
      <c r="E26" s="456" t="s">
        <v>48</v>
      </c>
      <c r="F26" s="195" t="s">
        <v>704</v>
      </c>
      <c r="G26" s="192" t="s">
        <v>25</v>
      </c>
      <c r="H26" s="475" t="s">
        <v>139</v>
      </c>
      <c r="I26" s="475" t="s">
        <v>184</v>
      </c>
      <c r="J26" s="194">
        <v>45972.0</v>
      </c>
      <c r="K26" s="640">
        <v>0.7034722222222223</v>
      </c>
      <c r="L26" s="178"/>
      <c r="M26" s="475">
        <v>85217.0</v>
      </c>
      <c r="N26" s="475">
        <v>85261.0</v>
      </c>
      <c r="O26" s="217">
        <f t="shared" si="1"/>
        <v>44</v>
      </c>
      <c r="P26" s="187" t="s">
        <v>19</v>
      </c>
      <c r="Q26" s="416" t="s">
        <v>50</v>
      </c>
      <c r="R26" s="475" t="s">
        <v>2880</v>
      </c>
      <c r="S26" s="223"/>
      <c r="T26" s="1006" t="s">
        <v>22</v>
      </c>
      <c r="U26" s="179"/>
    </row>
    <row r="27">
      <c r="A27" s="236">
        <v>1894.0</v>
      </c>
      <c r="B27" s="194">
        <v>45972.0</v>
      </c>
      <c r="C27" s="218"/>
      <c r="D27" s="455">
        <v>0.7069444444444445</v>
      </c>
      <c r="E27" s="456" t="s">
        <v>48</v>
      </c>
      <c r="F27" s="205" t="s">
        <v>3860</v>
      </c>
      <c r="G27" s="203" t="s">
        <v>25</v>
      </c>
      <c r="H27" s="481" t="s">
        <v>427</v>
      </c>
      <c r="I27" s="481" t="s">
        <v>3861</v>
      </c>
      <c r="J27" s="194">
        <v>45972.0</v>
      </c>
      <c r="K27" s="985">
        <v>0.7541666666666667</v>
      </c>
      <c r="L27" s="186"/>
      <c r="M27" s="481">
        <v>82363.0</v>
      </c>
      <c r="N27" s="481">
        <v>82378.0</v>
      </c>
      <c r="O27" s="217">
        <f t="shared" si="1"/>
        <v>15</v>
      </c>
      <c r="P27" s="187" t="s">
        <v>19</v>
      </c>
      <c r="Q27" s="408" t="s">
        <v>50</v>
      </c>
      <c r="R27" s="481" t="s">
        <v>2548</v>
      </c>
      <c r="S27" s="263"/>
      <c r="T27" s="1006" t="s">
        <v>22</v>
      </c>
      <c r="U27" s="460"/>
    </row>
    <row r="28">
      <c r="A28" s="236">
        <v>1895.0</v>
      </c>
      <c r="B28" s="194">
        <v>45972.0</v>
      </c>
      <c r="C28" s="455">
        <v>0.7180555555555556</v>
      </c>
      <c r="D28" s="218"/>
      <c r="E28" s="456" t="s">
        <v>1966</v>
      </c>
      <c r="F28" s="195" t="s">
        <v>3862</v>
      </c>
      <c r="G28" s="192" t="s">
        <v>18</v>
      </c>
      <c r="H28" s="217"/>
      <c r="I28" s="475" t="s">
        <v>3863</v>
      </c>
      <c r="J28" s="194">
        <v>45972.0</v>
      </c>
      <c r="K28" s="217"/>
      <c r="L28" s="178"/>
      <c r="M28" s="475">
        <v>131324.0</v>
      </c>
      <c r="N28" s="217"/>
      <c r="O28" s="217">
        <f t="shared" si="1"/>
        <v>-131324</v>
      </c>
      <c r="P28" s="187" t="s">
        <v>452</v>
      </c>
      <c r="Q28" s="416" t="s">
        <v>50</v>
      </c>
      <c r="R28" s="217"/>
      <c r="S28" s="223"/>
      <c r="T28" s="1006" t="s">
        <v>22</v>
      </c>
      <c r="U28" s="179"/>
    </row>
    <row r="29">
      <c r="A29" s="965"/>
      <c r="B29" s="194">
        <v>45972.0</v>
      </c>
      <c r="C29" s="218"/>
      <c r="D29" s="218"/>
      <c r="E29" s="218"/>
      <c r="F29" s="213"/>
      <c r="G29" s="264"/>
      <c r="H29" s="221"/>
      <c r="I29" s="221"/>
      <c r="J29" s="194">
        <v>45972.0</v>
      </c>
      <c r="K29" s="221"/>
      <c r="L29" s="186"/>
      <c r="M29" s="221"/>
      <c r="N29" s="221"/>
      <c r="O29" s="217">
        <f t="shared" si="1"/>
        <v>0</v>
      </c>
      <c r="P29" s="187" t="s">
        <v>386</v>
      </c>
      <c r="Q29" s="1009"/>
      <c r="R29" s="221"/>
      <c r="S29" s="263"/>
      <c r="T29" s="460"/>
      <c r="U29" s="460"/>
    </row>
    <row r="30">
      <c r="A30" s="1205"/>
      <c r="B30" s="194">
        <v>45972.0</v>
      </c>
      <c r="C30" s="6"/>
      <c r="D30" s="6"/>
      <c r="E30" s="6"/>
      <c r="F30" s="1206"/>
      <c r="G30" s="1207"/>
      <c r="H30" s="1208"/>
      <c r="I30" s="1208"/>
      <c r="J30" s="194">
        <v>45972.0</v>
      </c>
      <c r="K30" s="217"/>
      <c r="L30" s="106"/>
      <c r="M30" s="217"/>
      <c r="N30" s="6"/>
      <c r="O30" s="6"/>
      <c r="P30" s="6"/>
      <c r="Q30" s="6"/>
      <c r="R30" s="6"/>
      <c r="S30" s="6"/>
    </row>
    <row r="31">
      <c r="A31" s="1205"/>
      <c r="B31" s="194">
        <v>45972.0</v>
      </c>
      <c r="C31" s="6"/>
      <c r="D31" s="6"/>
      <c r="E31" s="6"/>
      <c r="F31" s="1209"/>
      <c r="G31" s="1210"/>
      <c r="H31" s="1211"/>
      <c r="I31" s="1211"/>
      <c r="J31" s="194">
        <v>45972.0</v>
      </c>
      <c r="K31" s="221"/>
      <c r="L31" s="153"/>
      <c r="M31" s="221"/>
      <c r="N31" s="6"/>
      <c r="O31" s="6"/>
      <c r="P31" s="6"/>
      <c r="Q31" s="6"/>
      <c r="R31" s="6"/>
      <c r="S31" s="6"/>
    </row>
  </sheetData>
  <mergeCells count="3">
    <mergeCell ref="B1:K1"/>
    <mergeCell ref="M1:O1"/>
    <mergeCell ref="P1:R1"/>
  </mergeCells>
  <conditionalFormatting sqref="W3 W11:W14">
    <cfRule type="colorScale" priority="1">
      <colorScale>
        <cfvo type="percent" val="0"/>
        <cfvo type="percentile" val="50"/>
        <cfvo type="max"/>
        <color rgb="FFEA9999"/>
        <color rgb="FFFFFFFF"/>
        <color rgb="FF57BB8A"/>
      </colorScale>
    </cfRule>
  </conditionalFormatting>
  <conditionalFormatting sqref="P3:P29">
    <cfRule type="notContainsBlanks" dxfId="3" priority="2">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0.5"/>
    <col customWidth="1" min="3" max="3" width="12.13"/>
    <col customWidth="1" min="4" max="4" width="16.5"/>
    <col customWidth="1" min="5" max="5" width="15.88"/>
    <col customWidth="1" min="6" max="6" width="31.63"/>
    <col customWidth="1" min="7" max="7" width="18.13"/>
    <col customWidth="1" min="9" max="9" width="17.0"/>
    <col customWidth="1" min="10" max="10" width="11.0"/>
    <col customWidth="1" min="11" max="11" width="10.25"/>
    <col customWidth="1" min="12" max="12" width="2.75"/>
    <col customWidth="1" min="13" max="13" width="9.88"/>
    <col customWidth="1" min="14" max="14" width="8.5"/>
    <col customWidth="1" min="15" max="15" width="8.63"/>
    <col customWidth="1" min="16" max="16" width="19.25"/>
    <col customWidth="1" min="18" max="18" width="29.25"/>
    <col customWidth="1" min="19" max="19" width="33.63"/>
    <col customWidth="1" min="20" max="20" width="15.5"/>
  </cols>
  <sheetData>
    <row r="1">
      <c r="A1" s="1212" t="s">
        <v>372</v>
      </c>
      <c r="B1" s="1213" t="s">
        <v>199</v>
      </c>
      <c r="C1" s="99"/>
      <c r="D1" s="99"/>
      <c r="E1" s="99"/>
      <c r="F1" s="100"/>
      <c r="G1" s="100"/>
      <c r="H1" s="100"/>
      <c r="I1" s="100"/>
      <c r="J1" s="100"/>
      <c r="K1" s="101"/>
      <c r="L1" s="564"/>
      <c r="M1" s="1214" t="s">
        <v>200</v>
      </c>
      <c r="N1" s="100"/>
      <c r="O1" s="101"/>
      <c r="P1" s="1215"/>
      <c r="Q1" s="173"/>
      <c r="R1" s="174"/>
      <c r="S1" s="570"/>
      <c r="T1" s="564"/>
    </row>
    <row r="2">
      <c r="A2" s="1216" t="s">
        <v>201</v>
      </c>
      <c r="B2" s="1217" t="s">
        <v>5</v>
      </c>
      <c r="C2" s="1218" t="s">
        <v>2067</v>
      </c>
      <c r="D2" s="1218" t="s">
        <v>2152</v>
      </c>
      <c r="E2" s="1218" t="s">
        <v>2</v>
      </c>
      <c r="F2" s="1219" t="s">
        <v>1</v>
      </c>
      <c r="G2" s="1219" t="s">
        <v>3</v>
      </c>
      <c r="H2" s="1219" t="s">
        <v>9</v>
      </c>
      <c r="I2" s="1216" t="s">
        <v>10</v>
      </c>
      <c r="J2" s="1219" t="s">
        <v>11</v>
      </c>
      <c r="K2" s="1219" t="s">
        <v>202</v>
      </c>
      <c r="L2" s="1220"/>
      <c r="M2" s="1216" t="s">
        <v>14</v>
      </c>
      <c r="N2" s="1216" t="s">
        <v>15</v>
      </c>
      <c r="O2" s="1216" t="s">
        <v>203</v>
      </c>
      <c r="P2" s="1221"/>
      <c r="Q2" s="1222"/>
      <c r="R2" s="1222"/>
      <c r="S2" s="1222"/>
      <c r="T2" s="561"/>
    </row>
    <row r="3">
      <c r="A3" s="236">
        <v>1876.0</v>
      </c>
      <c r="B3" s="194">
        <v>45972.0</v>
      </c>
      <c r="C3" s="209">
        <v>0.8333333333333334</v>
      </c>
      <c r="D3" s="455">
        <v>0.8243055555555555</v>
      </c>
      <c r="E3" s="456" t="s">
        <v>121</v>
      </c>
      <c r="F3" s="203" t="s">
        <v>3152</v>
      </c>
      <c r="G3" s="481" t="s">
        <v>49</v>
      </c>
      <c r="H3" s="1203" t="s">
        <v>3826</v>
      </c>
      <c r="I3" s="1204" t="s">
        <v>3827</v>
      </c>
      <c r="J3" s="614">
        <v>45973.0</v>
      </c>
      <c r="K3" s="260">
        <v>0.008333333333333333</v>
      </c>
      <c r="L3" s="186"/>
      <c r="M3" s="203">
        <v>318796.0</v>
      </c>
      <c r="N3" s="203">
        <v>318997.0</v>
      </c>
      <c r="O3" s="217">
        <f t="shared" ref="O3:O34" si="1">N3-M3</f>
        <v>201</v>
      </c>
      <c r="P3" s="187" t="s">
        <v>19</v>
      </c>
      <c r="Q3" s="408" t="s">
        <v>70</v>
      </c>
      <c r="R3" s="203" t="s">
        <v>3828</v>
      </c>
      <c r="S3" s="212"/>
      <c r="T3" s="1006" t="s">
        <v>22</v>
      </c>
      <c r="W3" s="706">
        <f>COUNTIFS(Q:Q,"LUCAS",P:P,"AGENDADO") + COUNTIFS(Q:Q,"LUCAS",P:P,"NA ORIGEM") + COUNTIFS(Q:Q,"LUCAS",P:P,"EM VIAGEM") + COUNTIFS(Q:Q,"LUCAS",P:P,"FALTA DOC")</f>
        <v>1</v>
      </c>
      <c r="X3" s="637" t="s">
        <v>529</v>
      </c>
    </row>
    <row r="4">
      <c r="A4" s="236">
        <v>1895.0</v>
      </c>
      <c r="B4" s="194">
        <v>45972.0</v>
      </c>
      <c r="C4" s="455">
        <v>0.7180555555555556</v>
      </c>
      <c r="D4" s="218"/>
      <c r="E4" s="456" t="s">
        <v>1966</v>
      </c>
      <c r="F4" s="195" t="s">
        <v>3862</v>
      </c>
      <c r="G4" s="192" t="s">
        <v>18</v>
      </c>
      <c r="H4" s="217"/>
      <c r="I4" s="475" t="s">
        <v>3863</v>
      </c>
      <c r="J4" s="614">
        <v>45973.0</v>
      </c>
      <c r="K4" s="640">
        <v>0.3138888888888889</v>
      </c>
      <c r="L4" s="178"/>
      <c r="M4" s="475">
        <v>131324.0</v>
      </c>
      <c r="N4" s="217"/>
      <c r="O4" s="217">
        <f t="shared" si="1"/>
        <v>-131324</v>
      </c>
      <c r="P4" s="187" t="s">
        <v>19</v>
      </c>
      <c r="Q4" s="416" t="s">
        <v>70</v>
      </c>
      <c r="R4" s="217"/>
      <c r="S4" s="223"/>
      <c r="T4" s="1006" t="s">
        <v>22</v>
      </c>
    </row>
    <row r="5">
      <c r="A5" s="820">
        <v>1896.0</v>
      </c>
      <c r="B5" s="614">
        <v>45973.0</v>
      </c>
      <c r="C5" s="1223">
        <v>0.25</v>
      </c>
      <c r="D5" s="1224">
        <v>0.2520833333333333</v>
      </c>
      <c r="E5" s="912" t="s">
        <v>30</v>
      </c>
      <c r="F5" s="408" t="s">
        <v>3864</v>
      </c>
      <c r="G5" s="408" t="s">
        <v>122</v>
      </c>
      <c r="H5" s="574" t="s">
        <v>3865</v>
      </c>
      <c r="I5" s="574" t="s">
        <v>3866</v>
      </c>
      <c r="J5" s="614">
        <v>45973.0</v>
      </c>
      <c r="K5" s="503">
        <v>0.5340277777777778</v>
      </c>
      <c r="L5" s="406"/>
      <c r="M5" s="408">
        <v>23353.0</v>
      </c>
      <c r="N5" s="408">
        <v>23656.0</v>
      </c>
      <c r="O5" s="690">
        <f t="shared" si="1"/>
        <v>303</v>
      </c>
      <c r="P5" s="408" t="s">
        <v>19</v>
      </c>
      <c r="Q5" s="408" t="s">
        <v>529</v>
      </c>
      <c r="R5" s="408" t="s">
        <v>3867</v>
      </c>
      <c r="S5" s="570"/>
      <c r="T5" s="1006" t="s">
        <v>22</v>
      </c>
    </row>
    <row r="6">
      <c r="A6" s="820">
        <v>1897.0</v>
      </c>
      <c r="B6" s="614">
        <v>45973.0</v>
      </c>
      <c r="C6" s="1223">
        <v>0.08333333333333333</v>
      </c>
      <c r="D6" s="1224">
        <v>0.08888888888888889</v>
      </c>
      <c r="E6" s="912" t="s">
        <v>1596</v>
      </c>
      <c r="F6" s="416" t="s">
        <v>3868</v>
      </c>
      <c r="G6" s="416" t="s">
        <v>25</v>
      </c>
      <c r="H6" s="416" t="s">
        <v>902</v>
      </c>
      <c r="I6" s="416" t="s">
        <v>3869</v>
      </c>
      <c r="J6" s="614">
        <v>45973.0</v>
      </c>
      <c r="K6" s="500">
        <v>0.38472222222222224</v>
      </c>
      <c r="L6" s="415"/>
      <c r="M6" s="416">
        <v>84770.0</v>
      </c>
      <c r="N6" s="416">
        <v>85043.0</v>
      </c>
      <c r="O6" s="499">
        <f t="shared" si="1"/>
        <v>273</v>
      </c>
      <c r="P6" s="416" t="s">
        <v>19</v>
      </c>
      <c r="Q6" s="416" t="s">
        <v>529</v>
      </c>
      <c r="R6" s="416" t="s">
        <v>3722</v>
      </c>
      <c r="S6" s="1225"/>
      <c r="T6" s="1006" t="s">
        <v>22</v>
      </c>
    </row>
    <row r="7">
      <c r="A7" s="820">
        <v>1898.0</v>
      </c>
      <c r="B7" s="614">
        <v>45973.0</v>
      </c>
      <c r="C7" s="500">
        <v>0.4583333333333333</v>
      </c>
      <c r="D7" s="500">
        <v>0.4652777777777778</v>
      </c>
      <c r="E7" s="416" t="s">
        <v>3870</v>
      </c>
      <c r="F7" s="408" t="s">
        <v>3689</v>
      </c>
      <c r="G7" s="408" t="s">
        <v>3625</v>
      </c>
      <c r="H7" s="408" t="s">
        <v>3871</v>
      </c>
      <c r="I7" s="408" t="s">
        <v>3818</v>
      </c>
      <c r="J7" s="614">
        <v>45973.0</v>
      </c>
      <c r="K7" s="503">
        <v>0.5875</v>
      </c>
      <c r="L7" s="406"/>
      <c r="M7" s="408">
        <v>101600.0</v>
      </c>
      <c r="N7" s="408">
        <v>101649.0</v>
      </c>
      <c r="O7" s="690">
        <f t="shared" si="1"/>
        <v>49</v>
      </c>
      <c r="P7" s="408" t="s">
        <v>19</v>
      </c>
      <c r="Q7" s="408" t="s">
        <v>529</v>
      </c>
      <c r="R7" s="408" t="s">
        <v>3627</v>
      </c>
      <c r="S7" s="570"/>
      <c r="T7" s="1006" t="s">
        <v>22</v>
      </c>
    </row>
    <row r="8">
      <c r="A8" s="820">
        <v>1899.0</v>
      </c>
      <c r="B8" s="614">
        <v>45973.0</v>
      </c>
      <c r="C8" s="500">
        <v>0.4583333333333333</v>
      </c>
      <c r="D8" s="500">
        <v>0.45416666666666666</v>
      </c>
      <c r="E8" s="416" t="s">
        <v>3870</v>
      </c>
      <c r="F8" s="416" t="s">
        <v>3689</v>
      </c>
      <c r="G8" s="416" t="s">
        <v>3872</v>
      </c>
      <c r="H8" s="416" t="s">
        <v>3873</v>
      </c>
      <c r="I8" s="416" t="s">
        <v>3874</v>
      </c>
      <c r="J8" s="614">
        <v>45973.0</v>
      </c>
      <c r="K8" s="500">
        <v>0.6340277777777777</v>
      </c>
      <c r="L8" s="415"/>
      <c r="M8" s="911">
        <v>494618.0</v>
      </c>
      <c r="N8" s="416">
        <v>494669.0</v>
      </c>
      <c r="O8" s="1226">
        <f t="shared" si="1"/>
        <v>51</v>
      </c>
      <c r="P8" s="416" t="s">
        <v>19</v>
      </c>
      <c r="Q8" s="416" t="s">
        <v>529</v>
      </c>
      <c r="R8" s="499"/>
      <c r="S8" s="1227"/>
      <c r="T8" s="1006" t="s">
        <v>22</v>
      </c>
    </row>
    <row r="9">
      <c r="A9" s="820">
        <v>1900.0</v>
      </c>
      <c r="B9" s="614">
        <v>45973.0</v>
      </c>
      <c r="C9" s="813">
        <v>0.625</v>
      </c>
      <c r="D9" s="574" t="s">
        <v>3875</v>
      </c>
      <c r="E9" s="416" t="s">
        <v>3870</v>
      </c>
      <c r="F9" s="408" t="s">
        <v>3876</v>
      </c>
      <c r="G9" s="408" t="s">
        <v>25</v>
      </c>
      <c r="H9" s="408" t="s">
        <v>3877</v>
      </c>
      <c r="I9" s="408" t="s">
        <v>3878</v>
      </c>
      <c r="J9" s="614">
        <v>45973.0</v>
      </c>
      <c r="K9" s="503">
        <v>0.7541666666666667</v>
      </c>
      <c r="L9" s="406"/>
      <c r="M9" s="408">
        <v>85171.0</v>
      </c>
      <c r="N9" s="408">
        <v>85371.0</v>
      </c>
      <c r="O9" s="690">
        <f t="shared" si="1"/>
        <v>200</v>
      </c>
      <c r="P9" s="408" t="s">
        <v>19</v>
      </c>
      <c r="Q9" s="408" t="s">
        <v>529</v>
      </c>
      <c r="R9" s="408" t="s">
        <v>3686</v>
      </c>
      <c r="S9" s="570"/>
      <c r="T9" s="1006" t="s">
        <v>22</v>
      </c>
    </row>
    <row r="10">
      <c r="A10" s="820">
        <v>1901.0</v>
      </c>
      <c r="B10" s="614">
        <v>45973.0</v>
      </c>
      <c r="C10" s="500">
        <v>0.375</v>
      </c>
      <c r="D10" s="500">
        <v>0.3625</v>
      </c>
      <c r="E10" s="416" t="s">
        <v>24</v>
      </c>
      <c r="F10" s="416" t="s">
        <v>134</v>
      </c>
      <c r="G10" s="416" t="s">
        <v>25</v>
      </c>
      <c r="H10" s="416" t="s">
        <v>27</v>
      </c>
      <c r="I10" s="416" t="s">
        <v>3879</v>
      </c>
      <c r="J10" s="614">
        <v>45973.0</v>
      </c>
      <c r="K10" s="500">
        <v>0.49027777777777776</v>
      </c>
      <c r="L10" s="415"/>
      <c r="M10" s="416">
        <v>82782.0</v>
      </c>
      <c r="N10" s="416">
        <v>82791.0</v>
      </c>
      <c r="O10" s="499">
        <f t="shared" si="1"/>
        <v>9</v>
      </c>
      <c r="P10" s="416" t="s">
        <v>19</v>
      </c>
      <c r="Q10" s="416" t="s">
        <v>529</v>
      </c>
      <c r="R10" s="416" t="s">
        <v>3151</v>
      </c>
      <c r="S10" s="1225"/>
      <c r="T10" s="1006" t="s">
        <v>22</v>
      </c>
    </row>
    <row r="11">
      <c r="A11" s="820">
        <v>1902.0</v>
      </c>
      <c r="B11" s="614">
        <v>45973.0</v>
      </c>
      <c r="C11" s="500">
        <v>0.4583333333333333</v>
      </c>
      <c r="D11" s="500">
        <v>0.5027777777777778</v>
      </c>
      <c r="E11" s="416" t="s">
        <v>24</v>
      </c>
      <c r="F11" s="408" t="s">
        <v>134</v>
      </c>
      <c r="G11" s="408" t="s">
        <v>25</v>
      </c>
      <c r="H11" s="408" t="s">
        <v>27</v>
      </c>
      <c r="I11" s="408" t="s">
        <v>3879</v>
      </c>
      <c r="J11" s="614">
        <v>45973.0</v>
      </c>
      <c r="K11" s="813">
        <v>0.5576388888888889</v>
      </c>
      <c r="L11" s="406"/>
      <c r="M11" s="408">
        <v>82800.0</v>
      </c>
      <c r="N11" s="408">
        <v>82812.0</v>
      </c>
      <c r="O11" s="690">
        <f t="shared" si="1"/>
        <v>12</v>
      </c>
      <c r="P11" s="408" t="s">
        <v>19</v>
      </c>
      <c r="Q11" s="408" t="s">
        <v>529</v>
      </c>
      <c r="R11" s="408" t="s">
        <v>3151</v>
      </c>
      <c r="S11" s="570"/>
      <c r="T11" s="1006" t="s">
        <v>22</v>
      </c>
      <c r="W11" s="1144">
        <f>COUNTIFS(Q:Q,"MICHELLE",P:P,"AGENDADO") + COUNTIFS(Q:Q,"MICHELLE",P:P,"NA ORIGEM") + COUNTIFS(Q:Q,"MICHELLE",P:P,"EM VIAGEM") + COUNTIFS(Q:Q,"MICHELLE",P:P,"FALTA DOC")</f>
        <v>0</v>
      </c>
      <c r="X11" s="1170" t="s">
        <v>349</v>
      </c>
    </row>
    <row r="12">
      <c r="A12" s="820">
        <v>1903.0</v>
      </c>
      <c r="B12" s="614">
        <v>45973.0</v>
      </c>
      <c r="C12" s="500">
        <v>0.3958333333333333</v>
      </c>
      <c r="D12" s="500">
        <v>0.3861111111111111</v>
      </c>
      <c r="E12" s="416" t="s">
        <v>24</v>
      </c>
      <c r="F12" s="416" t="s">
        <v>3880</v>
      </c>
      <c r="G12" s="416" t="s">
        <v>576</v>
      </c>
      <c r="H12" s="416" t="s">
        <v>3881</v>
      </c>
      <c r="I12" s="416" t="s">
        <v>2998</v>
      </c>
      <c r="J12" s="614">
        <v>45973.0</v>
      </c>
      <c r="K12" s="500">
        <v>0.5125</v>
      </c>
      <c r="L12" s="415"/>
      <c r="M12" s="416">
        <v>167967.0</v>
      </c>
      <c r="N12" s="416">
        <v>167990.0</v>
      </c>
      <c r="O12" s="499">
        <f t="shared" si="1"/>
        <v>23</v>
      </c>
      <c r="P12" s="416" t="s">
        <v>19</v>
      </c>
      <c r="Q12" s="416" t="s">
        <v>529</v>
      </c>
      <c r="R12" s="416" t="s">
        <v>897</v>
      </c>
      <c r="S12" s="1225"/>
      <c r="T12" s="1006" t="s">
        <v>22</v>
      </c>
      <c r="W12" s="706">
        <f>COUNTIFS(Q:Q,"LUCAS",P:P,"AGENDADO") + COUNTIFS(Q:Q,"LUCAS",P:P,"NA ORIGEM") + COUNTIFS(Q:Q,"LUCAS",P:P,"EM VIAGEM") + COUNTIFS(Q:Q,"LUCAS",P:P,"FALTA DOC")</f>
        <v>1</v>
      </c>
      <c r="X12" s="637" t="s">
        <v>529</v>
      </c>
    </row>
    <row r="13">
      <c r="A13" s="820">
        <v>1904.0</v>
      </c>
      <c r="B13" s="614">
        <v>45973.0</v>
      </c>
      <c r="C13" s="850">
        <v>0.4166666666666667</v>
      </c>
      <c r="D13" s="500">
        <v>0.3861111111111111</v>
      </c>
      <c r="E13" s="416" t="s">
        <v>24</v>
      </c>
      <c r="F13" s="408" t="s">
        <v>3300</v>
      </c>
      <c r="G13" s="416" t="s">
        <v>565</v>
      </c>
      <c r="H13" s="408" t="s">
        <v>2165</v>
      </c>
      <c r="I13" s="408" t="s">
        <v>93</v>
      </c>
      <c r="J13" s="614">
        <v>45973.0</v>
      </c>
      <c r="K13" s="503">
        <v>0.46944444444444444</v>
      </c>
      <c r="L13" s="406"/>
      <c r="M13" s="408">
        <v>80461.0</v>
      </c>
      <c r="N13" s="408">
        <v>80475.0</v>
      </c>
      <c r="O13" s="690">
        <f t="shared" si="1"/>
        <v>14</v>
      </c>
      <c r="P13" s="408" t="s">
        <v>19</v>
      </c>
      <c r="Q13" s="408" t="s">
        <v>529</v>
      </c>
      <c r="R13" s="408" t="s">
        <v>3882</v>
      </c>
      <c r="S13" s="570"/>
      <c r="T13" s="1006" t="s">
        <v>22</v>
      </c>
      <c r="W13" s="706">
        <f>COUNTIFS(Q:Q,"DANIEL",P:P,"AGENDADO") + COUNTIFS(Q:Q,"DANIEL",P:P,"NA ORIGEM") + COUNTIFS(Q:Q,"DANIEL",P:P,"EM VIAGEM") + COUNTIFS(Q:Q,"DANIEL",P:P,"FALTA DOC")</f>
        <v>0</v>
      </c>
      <c r="X13" s="637" t="s">
        <v>70</v>
      </c>
    </row>
    <row r="14">
      <c r="A14" s="820">
        <v>1905.0</v>
      </c>
      <c r="B14" s="614">
        <v>45973.0</v>
      </c>
      <c r="C14" s="209">
        <v>0.4166666666666667</v>
      </c>
      <c r="D14" s="209">
        <v>0.4340277777777778</v>
      </c>
      <c r="E14" s="456" t="s">
        <v>24</v>
      </c>
      <c r="F14" s="416" t="s">
        <v>3883</v>
      </c>
      <c r="G14" s="416" t="s">
        <v>565</v>
      </c>
      <c r="H14" s="416" t="s">
        <v>1860</v>
      </c>
      <c r="I14" s="416" t="s">
        <v>101</v>
      </c>
      <c r="J14" s="614">
        <v>45973.0</v>
      </c>
      <c r="K14" s="500">
        <v>0.5243055555555556</v>
      </c>
      <c r="L14" s="415"/>
      <c r="M14" s="416">
        <v>124596.0</v>
      </c>
      <c r="N14" s="416">
        <v>124620.0</v>
      </c>
      <c r="O14" s="499">
        <f t="shared" si="1"/>
        <v>24</v>
      </c>
      <c r="P14" s="416" t="s">
        <v>19</v>
      </c>
      <c r="Q14" s="416" t="s">
        <v>529</v>
      </c>
      <c r="R14" s="416" t="s">
        <v>3884</v>
      </c>
      <c r="S14" s="1225"/>
      <c r="T14" s="1006" t="s">
        <v>22</v>
      </c>
      <c r="W14" s="706">
        <f>COUNTIFS(Q:Q,"BEATIZ",P:P,"AGENDADO") + COUNTIFS(Q:Q,"BEATIZ",P:P,"NA ORIGEM") + COUNTIFS(Q:Q,"BEATIZ",P:P,"EM VIAGEM") + COUNTIFS(Q:Q,"BEATIZ",P:P,"FALTA DOC")</f>
        <v>0</v>
      </c>
      <c r="X14" s="637" t="s">
        <v>50</v>
      </c>
    </row>
    <row r="15">
      <c r="A15" s="820">
        <v>1906.0</v>
      </c>
      <c r="B15" s="614">
        <v>45973.0</v>
      </c>
      <c r="C15" s="209">
        <v>0.3333333333333333</v>
      </c>
      <c r="D15" s="209">
        <v>0.30833333333333335</v>
      </c>
      <c r="E15" s="456" t="s">
        <v>24</v>
      </c>
      <c r="F15" s="408" t="s">
        <v>3885</v>
      </c>
      <c r="G15" s="408" t="s">
        <v>18</v>
      </c>
      <c r="H15" s="408" t="s">
        <v>3886</v>
      </c>
      <c r="I15" s="408" t="s">
        <v>3887</v>
      </c>
      <c r="J15" s="614">
        <v>45973.0</v>
      </c>
      <c r="K15" s="813">
        <v>0.38958333333333334</v>
      </c>
      <c r="L15" s="406"/>
      <c r="M15" s="408">
        <v>140995.0</v>
      </c>
      <c r="N15" s="690"/>
      <c r="O15" s="690">
        <f t="shared" si="1"/>
        <v>-140995</v>
      </c>
      <c r="P15" s="408" t="s">
        <v>43</v>
      </c>
      <c r="Q15" s="408" t="s">
        <v>529</v>
      </c>
      <c r="R15" s="408" t="s">
        <v>3888</v>
      </c>
      <c r="S15" s="1228" t="s">
        <v>3889</v>
      </c>
      <c r="T15" s="1229" t="s">
        <v>3890</v>
      </c>
    </row>
    <row r="16">
      <c r="A16" s="820">
        <v>1907.0</v>
      </c>
      <c r="B16" s="614">
        <v>45973.0</v>
      </c>
      <c r="C16" s="209">
        <v>0.2916666666666667</v>
      </c>
      <c r="D16" s="209">
        <v>0.29305555555555557</v>
      </c>
      <c r="E16" s="456" t="s">
        <v>24</v>
      </c>
      <c r="F16" s="416" t="s">
        <v>3891</v>
      </c>
      <c r="G16" s="416" t="s">
        <v>18</v>
      </c>
      <c r="H16" s="416" t="s">
        <v>3892</v>
      </c>
      <c r="I16" s="416" t="s">
        <v>1097</v>
      </c>
      <c r="J16" s="614">
        <v>45973.0</v>
      </c>
      <c r="K16" s="500">
        <v>0.35208333333333336</v>
      </c>
      <c r="L16" s="415"/>
      <c r="M16" s="416">
        <v>164362.0</v>
      </c>
      <c r="N16" s="416">
        <v>164407.0</v>
      </c>
      <c r="O16" s="499">
        <f t="shared" si="1"/>
        <v>45</v>
      </c>
      <c r="P16" s="416" t="s">
        <v>19</v>
      </c>
      <c r="Q16" s="416" t="s">
        <v>529</v>
      </c>
      <c r="R16" s="416" t="s">
        <v>3893</v>
      </c>
      <c r="S16" s="1225"/>
      <c r="T16" s="1006" t="s">
        <v>22</v>
      </c>
    </row>
    <row r="17">
      <c r="A17" s="820">
        <v>1908.0</v>
      </c>
      <c r="B17" s="614">
        <v>45973.0</v>
      </c>
      <c r="C17" s="455">
        <v>0.3333333333333333</v>
      </c>
      <c r="D17" s="455">
        <v>0.36319444444444443</v>
      </c>
      <c r="E17" s="456" t="s">
        <v>190</v>
      </c>
      <c r="F17" s="408" t="s">
        <v>3894</v>
      </c>
      <c r="G17" s="408" t="s">
        <v>25</v>
      </c>
      <c r="H17" s="408" t="s">
        <v>32</v>
      </c>
      <c r="I17" s="408" t="s">
        <v>1714</v>
      </c>
      <c r="J17" s="614">
        <v>45973.0</v>
      </c>
      <c r="K17" s="1230">
        <v>0.5597222222222222</v>
      </c>
      <c r="L17" s="406"/>
      <c r="M17" s="408">
        <v>82627.0</v>
      </c>
      <c r="N17" s="408">
        <v>82714.0</v>
      </c>
      <c r="O17" s="690">
        <f t="shared" si="1"/>
        <v>87</v>
      </c>
      <c r="P17" s="408" t="s">
        <v>19</v>
      </c>
      <c r="Q17" s="408" t="s">
        <v>529</v>
      </c>
      <c r="R17" s="408" t="s">
        <v>2548</v>
      </c>
      <c r="S17" s="570"/>
      <c r="T17" s="1006" t="s">
        <v>22</v>
      </c>
    </row>
    <row r="18">
      <c r="A18" s="820">
        <v>1909.0</v>
      </c>
      <c r="B18" s="614">
        <v>45973.0</v>
      </c>
      <c r="C18" s="455">
        <v>0.3333333333333333</v>
      </c>
      <c r="D18" s="455">
        <v>0.33194444444444443</v>
      </c>
      <c r="E18" s="456" t="s">
        <v>190</v>
      </c>
      <c r="F18" s="574" t="s">
        <v>3895</v>
      </c>
      <c r="G18" s="416" t="s">
        <v>25</v>
      </c>
      <c r="H18" s="416" t="s">
        <v>139</v>
      </c>
      <c r="I18" s="416" t="s">
        <v>1201</v>
      </c>
      <c r="J18" s="614">
        <v>45973.0</v>
      </c>
      <c r="K18" s="500">
        <v>0.7833333333333333</v>
      </c>
      <c r="L18" s="415"/>
      <c r="M18" s="416">
        <v>85566.0</v>
      </c>
      <c r="N18" s="416">
        <v>86230.0</v>
      </c>
      <c r="O18" s="499">
        <f t="shared" si="1"/>
        <v>664</v>
      </c>
      <c r="P18" s="416" t="s">
        <v>19</v>
      </c>
      <c r="Q18" s="416" t="s">
        <v>529</v>
      </c>
      <c r="R18" s="416" t="s">
        <v>3896</v>
      </c>
      <c r="S18" s="1225"/>
      <c r="T18" s="1006" t="s">
        <v>22</v>
      </c>
    </row>
    <row r="19">
      <c r="A19" s="820">
        <v>1910.0</v>
      </c>
      <c r="B19" s="614">
        <v>45973.0</v>
      </c>
      <c r="C19" s="455">
        <v>0.16666666666666666</v>
      </c>
      <c r="D19" s="455">
        <v>0.17569444444444443</v>
      </c>
      <c r="E19" s="456" t="s">
        <v>1043</v>
      </c>
      <c r="F19" s="408" t="s">
        <v>3897</v>
      </c>
      <c r="G19" s="203" t="s">
        <v>1062</v>
      </c>
      <c r="H19" s="408" t="s">
        <v>3898</v>
      </c>
      <c r="I19" s="408" t="s">
        <v>3899</v>
      </c>
      <c r="J19" s="614">
        <v>45973.0</v>
      </c>
      <c r="K19" s="503">
        <v>0.2881944444444444</v>
      </c>
      <c r="L19" s="406"/>
      <c r="M19" s="408">
        <v>27974.0</v>
      </c>
      <c r="N19" s="408">
        <v>28125.0</v>
      </c>
      <c r="O19" s="690">
        <f t="shared" si="1"/>
        <v>151</v>
      </c>
      <c r="P19" s="408" t="s">
        <v>19</v>
      </c>
      <c r="Q19" s="408" t="s">
        <v>70</v>
      </c>
      <c r="R19" s="408" t="s">
        <v>3900</v>
      </c>
      <c r="S19" s="570"/>
      <c r="T19" s="1006" t="s">
        <v>22</v>
      </c>
    </row>
    <row r="20">
      <c r="A20" s="820">
        <v>1911.0</v>
      </c>
      <c r="B20" s="614">
        <v>45973.0</v>
      </c>
      <c r="C20" s="455">
        <v>0.375</v>
      </c>
      <c r="D20" s="455">
        <v>0.36875</v>
      </c>
      <c r="E20" s="456" t="s">
        <v>24</v>
      </c>
      <c r="F20" s="416" t="s">
        <v>159</v>
      </c>
      <c r="G20" s="416" t="s">
        <v>25</v>
      </c>
      <c r="H20" s="416" t="s">
        <v>333</v>
      </c>
      <c r="I20" s="416" t="s">
        <v>85</v>
      </c>
      <c r="J20" s="614">
        <v>45973.0</v>
      </c>
      <c r="K20" s="500">
        <v>0.6777777777777778</v>
      </c>
      <c r="L20" s="415"/>
      <c r="M20" s="416">
        <v>92679.0</v>
      </c>
      <c r="N20" s="416">
        <v>92828.0</v>
      </c>
      <c r="O20" s="499">
        <f t="shared" si="1"/>
        <v>149</v>
      </c>
      <c r="P20" s="416" t="s">
        <v>19</v>
      </c>
      <c r="Q20" s="416" t="s">
        <v>529</v>
      </c>
      <c r="R20" s="416" t="s">
        <v>3901</v>
      </c>
      <c r="S20" s="1225"/>
      <c r="T20" s="1006" t="s">
        <v>22</v>
      </c>
    </row>
    <row r="21">
      <c r="A21" s="820">
        <v>1912.0</v>
      </c>
      <c r="B21" s="614">
        <v>45973.0</v>
      </c>
      <c r="C21" s="455">
        <v>0.375</v>
      </c>
      <c r="D21" s="455">
        <v>0.3451388888888889</v>
      </c>
      <c r="E21" s="456" t="s">
        <v>24</v>
      </c>
      <c r="F21" s="408" t="s">
        <v>159</v>
      </c>
      <c r="G21" s="408" t="s">
        <v>25</v>
      </c>
      <c r="H21" s="408" t="s">
        <v>2126</v>
      </c>
      <c r="I21" s="873" t="s">
        <v>3902</v>
      </c>
      <c r="J21" s="614">
        <v>45973.0</v>
      </c>
      <c r="K21" s="503">
        <v>0.6125</v>
      </c>
      <c r="L21" s="406"/>
      <c r="M21" s="408">
        <v>80531.0</v>
      </c>
      <c r="N21" s="408">
        <v>80532.0</v>
      </c>
      <c r="O21" s="690">
        <f t="shared" si="1"/>
        <v>1</v>
      </c>
      <c r="P21" s="408" t="s">
        <v>43</v>
      </c>
      <c r="Q21" s="408" t="s">
        <v>529</v>
      </c>
      <c r="R21" s="408" t="s">
        <v>681</v>
      </c>
      <c r="S21" s="1228" t="s">
        <v>3903</v>
      </c>
      <c r="T21" s="1006" t="s">
        <v>22</v>
      </c>
    </row>
    <row r="22">
      <c r="A22" s="820">
        <v>1913.0</v>
      </c>
      <c r="B22" s="614">
        <v>45973.0</v>
      </c>
      <c r="C22" s="455">
        <v>0.20833333333333334</v>
      </c>
      <c r="D22" s="455">
        <v>0.21805555555555556</v>
      </c>
      <c r="E22" s="456" t="s">
        <v>2871</v>
      </c>
      <c r="F22" s="416" t="s">
        <v>3904</v>
      </c>
      <c r="G22" s="416" t="s">
        <v>18</v>
      </c>
      <c r="H22" s="242" t="s">
        <v>3905</v>
      </c>
      <c r="I22" s="416" t="s">
        <v>3906</v>
      </c>
      <c r="J22" s="614">
        <v>45973.0</v>
      </c>
      <c r="K22" s="500">
        <v>0.4638888888888889</v>
      </c>
      <c r="L22" s="415"/>
      <c r="M22" s="416">
        <v>121034.0</v>
      </c>
      <c r="N22" s="416">
        <v>121258.0</v>
      </c>
      <c r="O22" s="499">
        <f t="shared" si="1"/>
        <v>224</v>
      </c>
      <c r="P22" s="416" t="s">
        <v>19</v>
      </c>
      <c r="Q22" s="416" t="s">
        <v>529</v>
      </c>
      <c r="R22" s="499"/>
      <c r="S22" s="1225"/>
      <c r="T22" s="1006" t="s">
        <v>22</v>
      </c>
    </row>
    <row r="23">
      <c r="A23" s="616">
        <v>1914.0</v>
      </c>
      <c r="B23" s="614">
        <v>45973.0</v>
      </c>
      <c r="C23" s="455">
        <v>0.45</v>
      </c>
      <c r="D23" s="455">
        <v>0.45069444444444445</v>
      </c>
      <c r="E23" s="456" t="s">
        <v>2827</v>
      </c>
      <c r="F23" s="408" t="s">
        <v>3907</v>
      </c>
      <c r="G23" s="408" t="s">
        <v>122</v>
      </c>
      <c r="H23" s="408" t="s">
        <v>610</v>
      </c>
      <c r="I23" s="408" t="s">
        <v>3908</v>
      </c>
      <c r="J23" s="614">
        <v>45973.0</v>
      </c>
      <c r="K23" s="503">
        <v>0.5291666666666667</v>
      </c>
      <c r="L23" s="406"/>
      <c r="M23" s="408">
        <v>70140.0</v>
      </c>
      <c r="N23" s="408">
        <v>70188.0</v>
      </c>
      <c r="O23" s="690">
        <f t="shared" si="1"/>
        <v>48</v>
      </c>
      <c r="P23" s="408" t="s">
        <v>19</v>
      </c>
      <c r="Q23" s="408" t="s">
        <v>529</v>
      </c>
      <c r="R23" s="408" t="s">
        <v>3909</v>
      </c>
      <c r="S23" s="570"/>
      <c r="T23" s="1006" t="s">
        <v>22</v>
      </c>
    </row>
    <row r="24">
      <c r="A24" s="616">
        <v>1915.0</v>
      </c>
      <c r="B24" s="614">
        <v>45973.0</v>
      </c>
      <c r="C24" s="455">
        <v>0.43194444444444446</v>
      </c>
      <c r="D24" s="455">
        <v>0.4284722222222222</v>
      </c>
      <c r="E24" s="456" t="s">
        <v>1043</v>
      </c>
      <c r="F24" s="416" t="s">
        <v>2035</v>
      </c>
      <c r="G24" s="416" t="s">
        <v>176</v>
      </c>
      <c r="H24" s="416" t="s">
        <v>1719</v>
      </c>
      <c r="I24" s="416" t="s">
        <v>3910</v>
      </c>
      <c r="J24" s="614">
        <v>45973.0</v>
      </c>
      <c r="K24" s="500">
        <v>0.59375</v>
      </c>
      <c r="L24" s="415"/>
      <c r="M24" s="416">
        <v>254753.0</v>
      </c>
      <c r="N24" s="416">
        <v>254756.0</v>
      </c>
      <c r="O24" s="499">
        <f t="shared" si="1"/>
        <v>3</v>
      </c>
      <c r="P24" s="416" t="s">
        <v>19</v>
      </c>
      <c r="Q24" s="416" t="s">
        <v>529</v>
      </c>
      <c r="R24" s="416" t="s">
        <v>3911</v>
      </c>
      <c r="S24" s="1225"/>
      <c r="T24" s="1006" t="s">
        <v>22</v>
      </c>
    </row>
    <row r="25">
      <c r="A25" s="616">
        <v>1916.0</v>
      </c>
      <c r="B25" s="614">
        <v>45973.0</v>
      </c>
      <c r="C25" s="455">
        <v>0.75</v>
      </c>
      <c r="D25" s="455">
        <v>0.73125</v>
      </c>
      <c r="E25" s="456" t="s">
        <v>121</v>
      </c>
      <c r="F25" s="408" t="s">
        <v>3912</v>
      </c>
      <c r="G25" s="408" t="s">
        <v>176</v>
      </c>
      <c r="H25" s="408" t="s">
        <v>3913</v>
      </c>
      <c r="I25" s="408" t="s">
        <v>3914</v>
      </c>
      <c r="J25" s="614">
        <v>45973.0</v>
      </c>
      <c r="K25" s="503">
        <v>0.9263888888888889</v>
      </c>
      <c r="L25" s="406"/>
      <c r="M25" s="408">
        <v>128824.0</v>
      </c>
      <c r="N25" s="408">
        <v>129024.0</v>
      </c>
      <c r="O25" s="690">
        <f t="shared" si="1"/>
        <v>200</v>
      </c>
      <c r="P25" s="408" t="s">
        <v>19</v>
      </c>
      <c r="Q25" s="408" t="s">
        <v>529</v>
      </c>
      <c r="R25" s="408" t="s">
        <v>1271</v>
      </c>
      <c r="S25" s="570"/>
      <c r="T25" s="1006" t="s">
        <v>22</v>
      </c>
    </row>
    <row r="26">
      <c r="A26" s="616">
        <v>1917.0</v>
      </c>
      <c r="B26" s="614">
        <v>45973.0</v>
      </c>
      <c r="C26" s="455">
        <v>0.5416666666666666</v>
      </c>
      <c r="D26" s="455">
        <v>0.5743055555555555</v>
      </c>
      <c r="E26" s="456" t="s">
        <v>24</v>
      </c>
      <c r="F26" s="416" t="s">
        <v>482</v>
      </c>
      <c r="G26" s="416" t="s">
        <v>565</v>
      </c>
      <c r="H26" s="416" t="s">
        <v>1860</v>
      </c>
      <c r="I26" s="416" t="s">
        <v>101</v>
      </c>
      <c r="J26" s="614">
        <v>45973.0</v>
      </c>
      <c r="K26" s="500">
        <v>0.6409722222222223</v>
      </c>
      <c r="L26" s="415"/>
      <c r="M26" s="416">
        <v>124643.0</v>
      </c>
      <c r="N26" s="416">
        <v>124668.0</v>
      </c>
      <c r="O26" s="499">
        <f t="shared" si="1"/>
        <v>25</v>
      </c>
      <c r="P26" s="416" t="s">
        <v>19</v>
      </c>
      <c r="Q26" s="416" t="s">
        <v>529</v>
      </c>
      <c r="R26" s="416" t="s">
        <v>3884</v>
      </c>
      <c r="S26" s="1225"/>
      <c r="T26" s="1006" t="s">
        <v>22</v>
      </c>
    </row>
    <row r="27">
      <c r="A27" s="616">
        <v>1918.0</v>
      </c>
      <c r="B27" s="614">
        <v>45973.0</v>
      </c>
      <c r="C27" s="609">
        <v>0.625</v>
      </c>
      <c r="D27" s="609">
        <v>0.63125</v>
      </c>
      <c r="E27" s="456" t="s">
        <v>2827</v>
      </c>
      <c r="F27" s="408" t="s">
        <v>3915</v>
      </c>
      <c r="G27" s="408" t="s">
        <v>25</v>
      </c>
      <c r="H27" s="408" t="s">
        <v>27</v>
      </c>
      <c r="I27" s="408" t="s">
        <v>903</v>
      </c>
      <c r="J27" s="614">
        <v>45973.0</v>
      </c>
      <c r="K27" s="503">
        <v>0.7708333333333334</v>
      </c>
      <c r="L27" s="406"/>
      <c r="M27" s="408">
        <v>82914.0</v>
      </c>
      <c r="N27" s="408">
        <v>83077.0</v>
      </c>
      <c r="O27" s="690">
        <f t="shared" si="1"/>
        <v>163</v>
      </c>
      <c r="P27" s="408" t="s">
        <v>19</v>
      </c>
      <c r="Q27" s="408" t="s">
        <v>529</v>
      </c>
      <c r="R27" s="408" t="s">
        <v>3681</v>
      </c>
      <c r="S27" s="570"/>
      <c r="T27" s="1006" t="s">
        <v>22</v>
      </c>
    </row>
    <row r="28">
      <c r="A28" s="616">
        <v>1919.0</v>
      </c>
      <c r="B28" s="614">
        <v>45973.0</v>
      </c>
      <c r="C28" s="609">
        <v>0.625</v>
      </c>
      <c r="D28" s="589">
        <v>0.6986111111111111</v>
      </c>
      <c r="E28" s="456" t="s">
        <v>2827</v>
      </c>
      <c r="F28" s="416" t="s">
        <v>3915</v>
      </c>
      <c r="G28" s="416" t="s">
        <v>25</v>
      </c>
      <c r="H28" s="416" t="s">
        <v>570</v>
      </c>
      <c r="I28" s="416" t="s">
        <v>3916</v>
      </c>
      <c r="J28" s="614">
        <v>45973.0</v>
      </c>
      <c r="K28" s="500">
        <v>0.8159722222222222</v>
      </c>
      <c r="L28" s="415"/>
      <c r="M28" s="416">
        <v>84533.0</v>
      </c>
      <c r="N28" s="416">
        <v>84700.0</v>
      </c>
      <c r="O28" s="499">
        <f t="shared" si="1"/>
        <v>167</v>
      </c>
      <c r="P28" s="416" t="s">
        <v>19</v>
      </c>
      <c r="Q28" s="416" t="s">
        <v>529</v>
      </c>
      <c r="R28" s="416" t="s">
        <v>3917</v>
      </c>
      <c r="S28" s="1225"/>
      <c r="T28" s="1006" t="s">
        <v>22</v>
      </c>
    </row>
    <row r="29">
      <c r="A29" s="616">
        <v>1920.0</v>
      </c>
      <c r="B29" s="614">
        <v>45973.0</v>
      </c>
      <c r="C29" s="609">
        <v>0.625</v>
      </c>
      <c r="D29" s="609">
        <v>0.6340277777777777</v>
      </c>
      <c r="E29" s="456" t="s">
        <v>2827</v>
      </c>
      <c r="F29" s="408" t="s">
        <v>3918</v>
      </c>
      <c r="G29" s="408" t="s">
        <v>18</v>
      </c>
      <c r="H29" s="408" t="s">
        <v>3919</v>
      </c>
      <c r="I29" s="408" t="s">
        <v>3920</v>
      </c>
      <c r="J29" s="614">
        <v>45973.0</v>
      </c>
      <c r="K29" s="503">
        <v>0.8666666666666667</v>
      </c>
      <c r="L29" s="406"/>
      <c r="M29" s="408">
        <v>149210.0</v>
      </c>
      <c r="N29" s="690"/>
      <c r="O29" s="690">
        <f t="shared" si="1"/>
        <v>-149210</v>
      </c>
      <c r="P29" s="408" t="s">
        <v>19</v>
      </c>
      <c r="Q29" s="408" t="s">
        <v>529</v>
      </c>
      <c r="R29" s="408" t="s">
        <v>3921</v>
      </c>
      <c r="S29" s="570"/>
      <c r="T29" s="1006" t="s">
        <v>22</v>
      </c>
    </row>
    <row r="30">
      <c r="A30" s="616">
        <v>1921.0</v>
      </c>
      <c r="B30" s="614">
        <v>45973.0</v>
      </c>
      <c r="C30" s="609">
        <v>0.5833333333333334</v>
      </c>
      <c r="D30" s="609">
        <v>0.5819444444444445</v>
      </c>
      <c r="E30" s="478" t="s">
        <v>24</v>
      </c>
      <c r="F30" s="1231" t="s">
        <v>279</v>
      </c>
      <c r="G30" s="1231" t="s">
        <v>576</v>
      </c>
      <c r="H30" s="416" t="s">
        <v>3881</v>
      </c>
      <c r="I30" s="416" t="s">
        <v>2998</v>
      </c>
      <c r="J30" s="614">
        <v>45973.0</v>
      </c>
      <c r="K30" s="500">
        <v>0.6909722222222222</v>
      </c>
      <c r="L30" s="415"/>
      <c r="M30" s="416">
        <v>168000.0</v>
      </c>
      <c r="N30" s="416">
        <v>168017.0</v>
      </c>
      <c r="O30" s="499">
        <f t="shared" si="1"/>
        <v>17</v>
      </c>
      <c r="P30" s="416" t="s">
        <v>19</v>
      </c>
      <c r="Q30" s="416" t="s">
        <v>529</v>
      </c>
      <c r="R30" s="416" t="s">
        <v>897</v>
      </c>
      <c r="S30" s="1225"/>
      <c r="T30" s="1006" t="s">
        <v>22</v>
      </c>
    </row>
    <row r="31">
      <c r="A31" s="616">
        <v>1922.0</v>
      </c>
      <c r="B31" s="614">
        <v>45973.0</v>
      </c>
      <c r="C31" s="609">
        <v>0.5833333333333334</v>
      </c>
      <c r="D31" s="609">
        <v>0.5756944444444444</v>
      </c>
      <c r="E31" s="478" t="s">
        <v>24</v>
      </c>
      <c r="F31" s="1232" t="s">
        <v>180</v>
      </c>
      <c r="G31" s="1232" t="s">
        <v>114</v>
      </c>
      <c r="H31" s="1232" t="s">
        <v>1876</v>
      </c>
      <c r="I31" s="1232" t="s">
        <v>771</v>
      </c>
      <c r="J31" s="614">
        <v>45973.0</v>
      </c>
      <c r="K31" s="503">
        <v>0.6423611111111112</v>
      </c>
      <c r="L31" s="406"/>
      <c r="M31" s="408">
        <v>53699.0</v>
      </c>
      <c r="N31" s="408">
        <v>53711.0</v>
      </c>
      <c r="O31" s="690">
        <f t="shared" si="1"/>
        <v>12</v>
      </c>
      <c r="P31" s="408" t="s">
        <v>19</v>
      </c>
      <c r="Q31" s="408" t="s">
        <v>529</v>
      </c>
      <c r="R31" s="408" t="s">
        <v>3922</v>
      </c>
      <c r="S31" s="570"/>
      <c r="T31" s="1006" t="s">
        <v>22</v>
      </c>
    </row>
    <row r="32">
      <c r="A32" s="616">
        <v>1923.0</v>
      </c>
      <c r="B32" s="614">
        <v>45973.0</v>
      </c>
      <c r="C32" s="609">
        <v>0.6666666666666666</v>
      </c>
      <c r="D32" s="609">
        <v>0.6541666666666667</v>
      </c>
      <c r="E32" s="478" t="s">
        <v>24</v>
      </c>
      <c r="F32" s="1231" t="s">
        <v>2674</v>
      </c>
      <c r="G32" s="1231" t="s">
        <v>668</v>
      </c>
      <c r="H32" s="1231" t="s">
        <v>3498</v>
      </c>
      <c r="I32" s="1231" t="s">
        <v>1241</v>
      </c>
      <c r="J32" s="614">
        <v>45973.0</v>
      </c>
      <c r="K32" s="500">
        <v>0.7347222222222223</v>
      </c>
      <c r="L32" s="415"/>
      <c r="M32" s="416">
        <v>71448.0</v>
      </c>
      <c r="N32" s="499"/>
      <c r="O32" s="499">
        <f t="shared" si="1"/>
        <v>-71448</v>
      </c>
      <c r="P32" s="416" t="s">
        <v>19</v>
      </c>
      <c r="Q32" s="416" t="s">
        <v>529</v>
      </c>
      <c r="R32" s="416" t="s">
        <v>3244</v>
      </c>
      <c r="S32" s="1225"/>
      <c r="T32" s="1006" t="s">
        <v>22</v>
      </c>
    </row>
    <row r="33">
      <c r="A33" s="616">
        <v>1924.0</v>
      </c>
      <c r="B33" s="614">
        <v>45973.0</v>
      </c>
      <c r="C33" s="1069"/>
      <c r="D33" s="609">
        <v>0.6784722222222223</v>
      </c>
      <c r="E33" s="478" t="s">
        <v>1043</v>
      </c>
      <c r="F33" s="1232" t="s">
        <v>704</v>
      </c>
      <c r="G33" s="1232" t="s">
        <v>49</v>
      </c>
      <c r="H33" s="1232" t="s">
        <v>3923</v>
      </c>
      <c r="I33" s="1232" t="s">
        <v>2858</v>
      </c>
      <c r="J33" s="614">
        <v>45973.0</v>
      </c>
      <c r="K33" s="503">
        <v>0.7305555555555555</v>
      </c>
      <c r="L33" s="406"/>
      <c r="M33" s="408">
        <v>355300.0</v>
      </c>
      <c r="N33" s="408">
        <v>355332.0</v>
      </c>
      <c r="O33" s="690">
        <f t="shared" si="1"/>
        <v>32</v>
      </c>
      <c r="P33" s="408" t="s">
        <v>19</v>
      </c>
      <c r="Q33" s="408" t="s">
        <v>529</v>
      </c>
      <c r="R33" s="690"/>
      <c r="S33" s="570"/>
      <c r="T33" s="1006" t="s">
        <v>22</v>
      </c>
    </row>
    <row r="34">
      <c r="A34" s="616">
        <v>1925.0</v>
      </c>
      <c r="B34" s="614">
        <v>45973.0</v>
      </c>
      <c r="C34" s="32"/>
      <c r="D34" s="609">
        <v>0.6381944444444444</v>
      </c>
      <c r="E34" s="478" t="s">
        <v>1043</v>
      </c>
      <c r="F34" s="1231" t="s">
        <v>2035</v>
      </c>
      <c r="G34" s="1231" t="s">
        <v>176</v>
      </c>
      <c r="H34" s="416" t="s">
        <v>1719</v>
      </c>
      <c r="I34" s="1231" t="s">
        <v>3924</v>
      </c>
      <c r="J34" s="614">
        <v>45973.0</v>
      </c>
      <c r="K34" s="500">
        <v>0.7354166666666667</v>
      </c>
      <c r="L34" s="415"/>
      <c r="M34" s="416">
        <v>254779.0</v>
      </c>
      <c r="N34" s="416">
        <v>254782.0</v>
      </c>
      <c r="O34" s="499">
        <f t="shared" si="1"/>
        <v>3</v>
      </c>
      <c r="P34" s="416" t="s">
        <v>19</v>
      </c>
      <c r="Q34" s="416" t="s">
        <v>529</v>
      </c>
      <c r="R34" s="416" t="s">
        <v>3911</v>
      </c>
      <c r="S34" s="1225"/>
      <c r="T34" s="1006" t="s">
        <v>22</v>
      </c>
    </row>
    <row r="35">
      <c r="A35" s="616">
        <v>1926.0</v>
      </c>
      <c r="B35" s="614">
        <v>45973.0</v>
      </c>
      <c r="C35" s="609">
        <v>0.6673611111111111</v>
      </c>
      <c r="D35" s="611">
        <v>0.7222222222222222</v>
      </c>
      <c r="E35" s="478" t="s">
        <v>24</v>
      </c>
      <c r="F35" s="408" t="s">
        <v>3885</v>
      </c>
      <c r="G35" s="1232" t="s">
        <v>18</v>
      </c>
      <c r="H35" s="408" t="s">
        <v>3925</v>
      </c>
      <c r="I35" s="408" t="s">
        <v>3887</v>
      </c>
      <c r="J35" s="614">
        <v>45973.0</v>
      </c>
      <c r="K35" s="690"/>
      <c r="L35" s="406"/>
      <c r="M35" s="408">
        <v>141031.0</v>
      </c>
      <c r="N35" s="690"/>
      <c r="O35" s="690"/>
      <c r="P35" s="408" t="s">
        <v>452</v>
      </c>
      <c r="Q35" s="408" t="s">
        <v>529</v>
      </c>
      <c r="R35" s="408" t="s">
        <v>3926</v>
      </c>
      <c r="S35" s="570"/>
      <c r="T35" s="1006" t="s">
        <v>22</v>
      </c>
    </row>
    <row r="36">
      <c r="A36" s="1233"/>
      <c r="B36" s="32"/>
      <c r="C36" s="32"/>
      <c r="D36" s="32"/>
      <c r="E36" s="32"/>
      <c r="F36" s="32"/>
      <c r="G36" s="32"/>
      <c r="H36" s="32"/>
      <c r="I36" s="32"/>
      <c r="J36" s="32"/>
      <c r="K36" s="32"/>
      <c r="M36" s="6"/>
      <c r="N36" s="6"/>
      <c r="O36" s="6"/>
      <c r="P36" s="32"/>
      <c r="Q36" s="6"/>
      <c r="R36" s="6"/>
      <c r="S36" s="6"/>
    </row>
    <row r="37">
      <c r="A37" s="1233"/>
      <c r="B37" s="32"/>
      <c r="C37" s="32"/>
      <c r="D37" s="32"/>
      <c r="E37" s="32"/>
      <c r="F37" s="32"/>
      <c r="G37" s="32"/>
      <c r="H37" s="32"/>
      <c r="I37" s="32"/>
      <c r="J37" s="32"/>
      <c r="K37" s="32"/>
      <c r="M37" s="6"/>
      <c r="N37" s="6"/>
      <c r="O37" s="6"/>
      <c r="P37" s="32"/>
      <c r="Q37" s="6"/>
      <c r="R37" s="6"/>
      <c r="S37" s="6"/>
    </row>
    <row r="38">
      <c r="A38" s="1233"/>
      <c r="B38" s="32"/>
      <c r="C38" s="32"/>
      <c r="D38" s="32"/>
      <c r="E38" s="32"/>
      <c r="F38" s="32"/>
      <c r="G38" s="32"/>
      <c r="H38" s="32"/>
      <c r="I38" s="32"/>
      <c r="J38" s="32"/>
      <c r="K38" s="32"/>
      <c r="M38" s="6"/>
      <c r="N38" s="6"/>
      <c r="O38" s="6"/>
      <c r="P38" s="32"/>
      <c r="Q38" s="6"/>
      <c r="R38" s="6"/>
      <c r="S38" s="6"/>
    </row>
    <row r="39">
      <c r="A39" s="1233"/>
      <c r="B39" s="32"/>
      <c r="C39" s="32"/>
      <c r="D39" s="32"/>
      <c r="E39" s="32"/>
      <c r="F39" s="32"/>
      <c r="G39" s="32"/>
      <c r="H39" s="32"/>
      <c r="I39" s="32"/>
      <c r="J39" s="32"/>
      <c r="K39" s="32"/>
      <c r="M39" s="6"/>
      <c r="N39" s="6"/>
      <c r="O39" s="6"/>
      <c r="P39" s="32"/>
      <c r="Q39" s="6"/>
      <c r="R39" s="6"/>
      <c r="S39" s="6"/>
    </row>
    <row r="40">
      <c r="A40" s="1233"/>
      <c r="B40" s="32"/>
      <c r="C40" s="32"/>
      <c r="D40" s="32"/>
      <c r="E40" s="32"/>
      <c r="F40" s="32"/>
      <c r="G40" s="32"/>
      <c r="H40" s="32"/>
      <c r="I40" s="32"/>
      <c r="J40" s="32"/>
      <c r="K40" s="32"/>
      <c r="M40" s="6"/>
      <c r="N40" s="6"/>
      <c r="O40" s="6"/>
      <c r="P40" s="32"/>
      <c r="Q40" s="6"/>
      <c r="R40" s="6"/>
      <c r="S40" s="6"/>
    </row>
    <row r="41">
      <c r="A41" s="1233"/>
      <c r="B41" s="32"/>
      <c r="C41" s="32"/>
      <c r="D41" s="32"/>
      <c r="E41" s="32"/>
      <c r="F41" s="32"/>
      <c r="G41" s="32"/>
      <c r="H41" s="32"/>
      <c r="I41" s="32"/>
      <c r="J41" s="32"/>
      <c r="K41" s="32"/>
      <c r="M41" s="6"/>
      <c r="N41" s="6"/>
      <c r="O41" s="6"/>
      <c r="P41" s="32"/>
      <c r="Q41" s="6"/>
      <c r="R41" s="6"/>
      <c r="S41" s="6"/>
    </row>
    <row r="42">
      <c r="A42" s="1233"/>
      <c r="B42" s="32"/>
      <c r="C42" s="32"/>
      <c r="D42" s="32"/>
      <c r="E42" s="32"/>
      <c r="F42" s="32"/>
      <c r="G42" s="32"/>
      <c r="H42" s="32"/>
      <c r="I42" s="32"/>
      <c r="J42" s="32"/>
      <c r="K42" s="32"/>
      <c r="M42" s="6"/>
      <c r="N42" s="6"/>
      <c r="O42" s="6"/>
      <c r="P42" s="32"/>
      <c r="Q42" s="6"/>
      <c r="R42" s="6"/>
      <c r="S42" s="6"/>
    </row>
    <row r="43">
      <c r="A43" s="1233"/>
      <c r="B43" s="32"/>
      <c r="C43" s="32"/>
      <c r="D43" s="32"/>
      <c r="E43" s="32"/>
      <c r="F43" s="32"/>
      <c r="G43" s="32"/>
      <c r="H43" s="32"/>
      <c r="I43" s="32"/>
      <c r="J43" s="32"/>
      <c r="K43" s="32"/>
      <c r="M43" s="6"/>
      <c r="N43" s="6"/>
      <c r="O43" s="6"/>
      <c r="P43" s="32"/>
      <c r="Q43" s="6"/>
      <c r="R43" s="6"/>
      <c r="S43" s="6"/>
    </row>
    <row r="44">
      <c r="P44" s="83"/>
    </row>
    <row r="45">
      <c r="P45" s="83"/>
    </row>
    <row r="46">
      <c r="P46" s="83"/>
    </row>
    <row r="47">
      <c r="P47" s="83"/>
    </row>
    <row r="48">
      <c r="P48" s="83"/>
    </row>
    <row r="49">
      <c r="P49" s="83"/>
    </row>
    <row r="50">
      <c r="P50" s="83"/>
    </row>
    <row r="51">
      <c r="P51" s="83"/>
    </row>
    <row r="52">
      <c r="P52" s="83"/>
    </row>
    <row r="53">
      <c r="P53" s="83"/>
    </row>
    <row r="54">
      <c r="P54" s="83"/>
    </row>
    <row r="55">
      <c r="P55" s="83"/>
    </row>
    <row r="56">
      <c r="P56" s="83"/>
    </row>
    <row r="57">
      <c r="P57" s="83"/>
    </row>
    <row r="58">
      <c r="P58" s="83"/>
    </row>
    <row r="59">
      <c r="P59" s="83"/>
    </row>
    <row r="60">
      <c r="P60" s="83"/>
    </row>
    <row r="61">
      <c r="P61" s="83"/>
    </row>
    <row r="62">
      <c r="P62" s="83"/>
    </row>
    <row r="63">
      <c r="P63" s="83"/>
    </row>
    <row r="64">
      <c r="P64" s="83"/>
    </row>
    <row r="65">
      <c r="P65" s="83"/>
    </row>
    <row r="66">
      <c r="P66" s="83"/>
    </row>
    <row r="67">
      <c r="P67" s="83"/>
    </row>
    <row r="68">
      <c r="P68" s="83"/>
    </row>
    <row r="69">
      <c r="P69" s="83"/>
    </row>
    <row r="70">
      <c r="P70" s="83"/>
    </row>
    <row r="71">
      <c r="P71" s="83"/>
    </row>
    <row r="72">
      <c r="P72" s="83"/>
    </row>
    <row r="73">
      <c r="P73" s="83"/>
    </row>
    <row r="74">
      <c r="P74" s="83"/>
    </row>
    <row r="75">
      <c r="P75" s="83"/>
    </row>
    <row r="76">
      <c r="P76" s="83"/>
    </row>
    <row r="77">
      <c r="P77" s="83"/>
    </row>
    <row r="78">
      <c r="P78" s="83"/>
    </row>
    <row r="79">
      <c r="P79" s="83"/>
    </row>
    <row r="80">
      <c r="P80" s="83"/>
    </row>
    <row r="81">
      <c r="P81" s="83"/>
    </row>
    <row r="82">
      <c r="P82" s="83"/>
    </row>
    <row r="83">
      <c r="P83" s="83"/>
    </row>
    <row r="84">
      <c r="P84" s="83"/>
    </row>
    <row r="85">
      <c r="P85" s="83"/>
    </row>
    <row r="86">
      <c r="P86" s="83"/>
    </row>
    <row r="87">
      <c r="P87" s="83"/>
    </row>
    <row r="88">
      <c r="P88" s="83"/>
    </row>
    <row r="89">
      <c r="P89" s="83"/>
    </row>
    <row r="90">
      <c r="P90" s="83"/>
    </row>
    <row r="91">
      <c r="P91" s="83"/>
    </row>
    <row r="92">
      <c r="P92" s="83"/>
    </row>
    <row r="93">
      <c r="P93" s="83"/>
    </row>
    <row r="94">
      <c r="P94" s="83"/>
    </row>
    <row r="95">
      <c r="P95" s="83"/>
    </row>
    <row r="96">
      <c r="P96" s="83"/>
    </row>
    <row r="97">
      <c r="P97" s="83"/>
    </row>
    <row r="98">
      <c r="P98" s="83"/>
    </row>
    <row r="99">
      <c r="P99" s="83"/>
    </row>
    <row r="100">
      <c r="P100" s="83"/>
    </row>
    <row r="101">
      <c r="P101" s="83"/>
    </row>
    <row r="102">
      <c r="P102" s="83"/>
    </row>
    <row r="103">
      <c r="P103" s="83"/>
    </row>
    <row r="104">
      <c r="P104" s="83"/>
    </row>
    <row r="105">
      <c r="P105" s="83"/>
    </row>
    <row r="106">
      <c r="P106" s="83"/>
    </row>
    <row r="107">
      <c r="P107" s="83"/>
    </row>
    <row r="108">
      <c r="P108" s="83"/>
    </row>
    <row r="109">
      <c r="P109" s="83"/>
    </row>
    <row r="110">
      <c r="P110" s="83"/>
    </row>
    <row r="111">
      <c r="P111" s="83"/>
    </row>
    <row r="112">
      <c r="P112" s="83"/>
    </row>
    <row r="113">
      <c r="P113" s="83"/>
    </row>
    <row r="114">
      <c r="P114" s="83"/>
    </row>
    <row r="115">
      <c r="P115" s="83"/>
    </row>
    <row r="116">
      <c r="P116" s="83"/>
    </row>
    <row r="117">
      <c r="P117" s="83"/>
    </row>
    <row r="118">
      <c r="P118" s="83"/>
    </row>
    <row r="119">
      <c r="P119" s="83"/>
    </row>
    <row r="120">
      <c r="P120" s="83"/>
    </row>
    <row r="121">
      <c r="P121" s="83"/>
    </row>
    <row r="122">
      <c r="P122" s="83"/>
    </row>
    <row r="123">
      <c r="P123" s="83"/>
    </row>
    <row r="124">
      <c r="P124" s="83"/>
    </row>
    <row r="125">
      <c r="P125" s="83"/>
    </row>
    <row r="126">
      <c r="P126" s="83"/>
    </row>
    <row r="127">
      <c r="P127" s="83"/>
    </row>
    <row r="128">
      <c r="P128" s="83"/>
    </row>
    <row r="129">
      <c r="P129" s="83"/>
    </row>
    <row r="130">
      <c r="P130" s="83"/>
    </row>
    <row r="131">
      <c r="P131" s="83"/>
    </row>
    <row r="132">
      <c r="P132" s="83"/>
    </row>
    <row r="133">
      <c r="P133" s="83"/>
    </row>
    <row r="134">
      <c r="P134" s="83"/>
    </row>
    <row r="135">
      <c r="P135" s="83"/>
    </row>
    <row r="136">
      <c r="P136" s="83"/>
    </row>
    <row r="137">
      <c r="P137" s="83"/>
    </row>
    <row r="138">
      <c r="P138" s="83"/>
    </row>
    <row r="139">
      <c r="P139" s="83"/>
    </row>
    <row r="140">
      <c r="P140" s="83"/>
    </row>
    <row r="141">
      <c r="P141" s="83"/>
    </row>
    <row r="142">
      <c r="P142" s="83"/>
    </row>
    <row r="143">
      <c r="P143" s="83"/>
    </row>
    <row r="144">
      <c r="P144" s="83"/>
    </row>
    <row r="145">
      <c r="P145" s="83"/>
    </row>
    <row r="146">
      <c r="P146" s="83"/>
    </row>
    <row r="147">
      <c r="P147" s="83"/>
    </row>
    <row r="148">
      <c r="P148" s="83"/>
    </row>
    <row r="149">
      <c r="P149" s="83"/>
    </row>
    <row r="150">
      <c r="P150" s="83"/>
    </row>
    <row r="151">
      <c r="P151" s="83"/>
    </row>
    <row r="152">
      <c r="P152" s="83"/>
    </row>
    <row r="153">
      <c r="P153" s="83"/>
    </row>
    <row r="154">
      <c r="P154" s="83"/>
    </row>
    <row r="155">
      <c r="P155" s="83"/>
    </row>
    <row r="156">
      <c r="P156" s="83"/>
    </row>
    <row r="157">
      <c r="P157" s="83"/>
    </row>
    <row r="158">
      <c r="P158" s="83"/>
    </row>
    <row r="159">
      <c r="P159" s="83"/>
    </row>
    <row r="160">
      <c r="P160" s="83"/>
    </row>
    <row r="161">
      <c r="P161" s="83"/>
    </row>
    <row r="162">
      <c r="P162" s="83"/>
    </row>
    <row r="163">
      <c r="P163" s="83"/>
    </row>
    <row r="164">
      <c r="P164" s="83"/>
    </row>
    <row r="165">
      <c r="P165" s="83"/>
    </row>
    <row r="166">
      <c r="P166" s="83"/>
    </row>
    <row r="167">
      <c r="P167" s="83"/>
    </row>
    <row r="168">
      <c r="P168" s="83"/>
    </row>
    <row r="169">
      <c r="P169" s="83"/>
    </row>
    <row r="170">
      <c r="P170" s="83"/>
    </row>
    <row r="171">
      <c r="P171" s="83"/>
    </row>
    <row r="172">
      <c r="P172" s="83"/>
    </row>
    <row r="173">
      <c r="P173" s="83"/>
    </row>
    <row r="174">
      <c r="P174" s="83"/>
    </row>
    <row r="175">
      <c r="P175" s="83"/>
    </row>
    <row r="176">
      <c r="P176" s="83"/>
    </row>
    <row r="177">
      <c r="P177" s="83"/>
    </row>
    <row r="178">
      <c r="P178" s="83"/>
    </row>
    <row r="179">
      <c r="P179" s="83"/>
    </row>
    <row r="180">
      <c r="P180" s="83"/>
    </row>
    <row r="181">
      <c r="P181" s="83"/>
    </row>
    <row r="182">
      <c r="P182" s="83"/>
    </row>
    <row r="183">
      <c r="P183" s="83"/>
    </row>
    <row r="184">
      <c r="P184" s="83"/>
    </row>
    <row r="185">
      <c r="P185" s="83"/>
    </row>
    <row r="186">
      <c r="P186" s="83"/>
    </row>
    <row r="187">
      <c r="P187" s="83"/>
    </row>
    <row r="188">
      <c r="P188" s="83"/>
    </row>
    <row r="189">
      <c r="P189" s="83"/>
    </row>
    <row r="190">
      <c r="P190" s="83"/>
    </row>
    <row r="191">
      <c r="P191" s="83"/>
    </row>
    <row r="192">
      <c r="P192" s="83"/>
    </row>
    <row r="193">
      <c r="P193" s="83"/>
    </row>
    <row r="194">
      <c r="P194" s="83"/>
    </row>
    <row r="195">
      <c r="P195" s="83"/>
    </row>
    <row r="196">
      <c r="P196" s="83"/>
    </row>
    <row r="197">
      <c r="P197" s="83"/>
    </row>
    <row r="198">
      <c r="P198" s="83"/>
    </row>
    <row r="199">
      <c r="P199" s="83"/>
    </row>
    <row r="200">
      <c r="P200" s="83"/>
    </row>
    <row r="201">
      <c r="P201" s="83"/>
    </row>
    <row r="202">
      <c r="P202" s="83"/>
    </row>
    <row r="203">
      <c r="P203" s="83"/>
    </row>
    <row r="204">
      <c r="P204" s="83"/>
    </row>
    <row r="205">
      <c r="P205" s="83"/>
    </row>
    <row r="206">
      <c r="P206" s="83"/>
    </row>
    <row r="207">
      <c r="P207" s="83"/>
    </row>
    <row r="208">
      <c r="P208" s="83"/>
    </row>
    <row r="209">
      <c r="P209" s="83"/>
    </row>
    <row r="210">
      <c r="P210" s="83"/>
    </row>
    <row r="211">
      <c r="P211" s="83"/>
    </row>
    <row r="212">
      <c r="P212" s="83"/>
    </row>
    <row r="213">
      <c r="P213" s="83"/>
    </row>
    <row r="214">
      <c r="P214" s="83"/>
    </row>
    <row r="215">
      <c r="P215" s="83"/>
    </row>
    <row r="216">
      <c r="P216" s="83"/>
    </row>
    <row r="217">
      <c r="P217" s="83"/>
    </row>
    <row r="218">
      <c r="P218" s="83"/>
    </row>
    <row r="219">
      <c r="P219" s="83"/>
    </row>
    <row r="220">
      <c r="P220" s="83"/>
    </row>
    <row r="221">
      <c r="P221" s="83"/>
    </row>
    <row r="222">
      <c r="P222" s="83"/>
    </row>
    <row r="223">
      <c r="P223" s="83"/>
    </row>
    <row r="224">
      <c r="P224" s="83"/>
    </row>
    <row r="225">
      <c r="P225" s="83"/>
    </row>
    <row r="226">
      <c r="P226" s="83"/>
    </row>
    <row r="227">
      <c r="P227" s="83"/>
    </row>
    <row r="228">
      <c r="P228" s="83"/>
    </row>
    <row r="229">
      <c r="P229" s="83"/>
    </row>
    <row r="230">
      <c r="P230" s="83"/>
    </row>
    <row r="231">
      <c r="P231" s="83"/>
    </row>
    <row r="232">
      <c r="P232" s="83"/>
    </row>
    <row r="233">
      <c r="P233" s="83"/>
    </row>
    <row r="234">
      <c r="P234" s="83"/>
    </row>
    <row r="235">
      <c r="P235" s="83"/>
    </row>
    <row r="236">
      <c r="P236" s="83"/>
    </row>
    <row r="237">
      <c r="P237" s="83"/>
    </row>
    <row r="238">
      <c r="P238" s="83"/>
    </row>
    <row r="239">
      <c r="P239" s="83"/>
    </row>
    <row r="240">
      <c r="P240" s="83"/>
    </row>
    <row r="241">
      <c r="P241" s="83"/>
    </row>
    <row r="242">
      <c r="P242" s="83"/>
    </row>
    <row r="243">
      <c r="P243" s="83"/>
    </row>
    <row r="244">
      <c r="P244" s="83"/>
    </row>
    <row r="245">
      <c r="P245" s="83"/>
    </row>
    <row r="246">
      <c r="P246" s="83"/>
    </row>
    <row r="247">
      <c r="P247" s="83"/>
    </row>
    <row r="248">
      <c r="P248" s="83"/>
    </row>
    <row r="249">
      <c r="P249" s="83"/>
    </row>
    <row r="250">
      <c r="P250" s="83"/>
    </row>
    <row r="251">
      <c r="P251" s="83"/>
    </row>
    <row r="252">
      <c r="P252" s="83"/>
    </row>
    <row r="253">
      <c r="P253" s="83"/>
    </row>
    <row r="254">
      <c r="P254" s="83"/>
    </row>
    <row r="255">
      <c r="P255" s="83"/>
    </row>
    <row r="256">
      <c r="P256" s="83"/>
    </row>
    <row r="257">
      <c r="P257" s="83"/>
    </row>
    <row r="258">
      <c r="P258" s="83"/>
    </row>
    <row r="259">
      <c r="P259" s="83"/>
    </row>
    <row r="260">
      <c r="P260" s="83"/>
    </row>
    <row r="261">
      <c r="P261" s="83"/>
    </row>
    <row r="262">
      <c r="P262" s="83"/>
    </row>
    <row r="263">
      <c r="P263" s="83"/>
    </row>
    <row r="264">
      <c r="P264" s="83"/>
    </row>
    <row r="265">
      <c r="P265" s="83"/>
    </row>
    <row r="266">
      <c r="P266" s="83"/>
    </row>
    <row r="267">
      <c r="P267" s="83"/>
    </row>
    <row r="268">
      <c r="P268" s="83"/>
    </row>
    <row r="269">
      <c r="P269" s="83"/>
    </row>
    <row r="270">
      <c r="P270" s="83"/>
    </row>
    <row r="271">
      <c r="P271" s="83"/>
    </row>
    <row r="272">
      <c r="P272" s="83"/>
    </row>
    <row r="273">
      <c r="P273" s="83"/>
    </row>
    <row r="274">
      <c r="P274" s="83"/>
    </row>
    <row r="275">
      <c r="P275" s="83"/>
    </row>
    <row r="276">
      <c r="P276" s="83"/>
    </row>
    <row r="277">
      <c r="P277" s="83"/>
    </row>
    <row r="278">
      <c r="P278" s="83"/>
    </row>
    <row r="279">
      <c r="P279" s="83"/>
    </row>
    <row r="280">
      <c r="P280" s="83"/>
    </row>
    <row r="281">
      <c r="P281" s="83"/>
    </row>
    <row r="282">
      <c r="P282" s="83"/>
    </row>
    <row r="283">
      <c r="P283" s="83"/>
    </row>
    <row r="284">
      <c r="P284" s="83"/>
    </row>
    <row r="285">
      <c r="P285" s="83"/>
    </row>
    <row r="286">
      <c r="P286" s="83"/>
    </row>
    <row r="287">
      <c r="P287" s="83"/>
    </row>
    <row r="288">
      <c r="P288" s="83"/>
    </row>
    <row r="289">
      <c r="P289" s="83"/>
    </row>
    <row r="290">
      <c r="P290" s="83"/>
    </row>
    <row r="291">
      <c r="P291" s="83"/>
    </row>
    <row r="292">
      <c r="P292" s="83"/>
    </row>
    <row r="293">
      <c r="P293" s="83"/>
    </row>
    <row r="294">
      <c r="P294" s="83"/>
    </row>
    <row r="295">
      <c r="P295" s="83"/>
    </row>
    <row r="296">
      <c r="P296" s="83"/>
    </row>
    <row r="297">
      <c r="P297" s="83"/>
    </row>
    <row r="298">
      <c r="P298" s="83"/>
    </row>
    <row r="299">
      <c r="P299" s="83"/>
    </row>
    <row r="300">
      <c r="P300" s="83"/>
    </row>
    <row r="301">
      <c r="P301" s="83"/>
    </row>
    <row r="302">
      <c r="P302" s="83"/>
    </row>
    <row r="303">
      <c r="P303" s="83"/>
    </row>
    <row r="304">
      <c r="P304" s="83"/>
    </row>
    <row r="305">
      <c r="P305" s="83"/>
    </row>
    <row r="306">
      <c r="P306" s="83"/>
    </row>
    <row r="307">
      <c r="P307" s="83"/>
    </row>
    <row r="308">
      <c r="P308" s="83"/>
    </row>
    <row r="309">
      <c r="P309" s="83"/>
    </row>
    <row r="310">
      <c r="P310" s="83"/>
    </row>
    <row r="311">
      <c r="P311" s="83"/>
    </row>
    <row r="312">
      <c r="P312" s="83"/>
    </row>
    <row r="313">
      <c r="P313" s="83"/>
    </row>
    <row r="314">
      <c r="P314" s="83"/>
    </row>
    <row r="315">
      <c r="P315" s="83"/>
    </row>
    <row r="316">
      <c r="P316" s="83"/>
    </row>
    <row r="317">
      <c r="P317" s="83"/>
    </row>
    <row r="318">
      <c r="P318" s="83"/>
    </row>
    <row r="319">
      <c r="P319" s="83"/>
    </row>
    <row r="320">
      <c r="P320" s="83"/>
    </row>
    <row r="321">
      <c r="P321" s="83"/>
    </row>
    <row r="322">
      <c r="P322" s="83"/>
    </row>
    <row r="323">
      <c r="P323" s="83"/>
    </row>
    <row r="324">
      <c r="P324" s="83"/>
    </row>
    <row r="325">
      <c r="P325" s="83"/>
    </row>
    <row r="326">
      <c r="P326" s="83"/>
    </row>
    <row r="327">
      <c r="P327" s="83"/>
    </row>
    <row r="328">
      <c r="P328" s="83"/>
    </row>
    <row r="329">
      <c r="P329" s="83"/>
    </row>
    <row r="330">
      <c r="P330" s="83"/>
    </row>
    <row r="331">
      <c r="P331" s="83"/>
    </row>
    <row r="332">
      <c r="P332" s="83"/>
    </row>
    <row r="333">
      <c r="P333" s="83"/>
    </row>
    <row r="334">
      <c r="P334" s="83"/>
    </row>
    <row r="335">
      <c r="P335" s="83"/>
    </row>
    <row r="336">
      <c r="P336" s="83"/>
    </row>
    <row r="337">
      <c r="P337" s="83"/>
    </row>
    <row r="338">
      <c r="P338" s="83"/>
    </row>
    <row r="339">
      <c r="P339" s="83"/>
    </row>
    <row r="340">
      <c r="P340" s="83"/>
    </row>
    <row r="341">
      <c r="P341" s="83"/>
    </row>
    <row r="342">
      <c r="P342" s="83"/>
    </row>
    <row r="343">
      <c r="P343" s="83"/>
    </row>
    <row r="344">
      <c r="P344" s="83"/>
    </row>
    <row r="345">
      <c r="P345" s="83"/>
    </row>
    <row r="346">
      <c r="P346" s="83"/>
    </row>
    <row r="347">
      <c r="P347" s="83"/>
    </row>
    <row r="348">
      <c r="P348" s="83"/>
    </row>
    <row r="349">
      <c r="P349" s="83"/>
    </row>
    <row r="350">
      <c r="P350" s="83"/>
    </row>
    <row r="351">
      <c r="P351" s="83"/>
    </row>
    <row r="352">
      <c r="P352" s="83"/>
    </row>
    <row r="353">
      <c r="P353" s="83"/>
    </row>
    <row r="354">
      <c r="P354" s="83"/>
    </row>
    <row r="355">
      <c r="P355" s="83"/>
    </row>
    <row r="356">
      <c r="P356" s="83"/>
    </row>
    <row r="357">
      <c r="P357" s="83"/>
    </row>
    <row r="358">
      <c r="P358" s="83"/>
    </row>
    <row r="359">
      <c r="P359" s="83"/>
    </row>
    <row r="360">
      <c r="P360" s="83"/>
    </row>
    <row r="361">
      <c r="P361" s="83"/>
    </row>
    <row r="362">
      <c r="P362" s="83"/>
    </row>
    <row r="363">
      <c r="P363" s="83"/>
    </row>
    <row r="364">
      <c r="P364" s="83"/>
    </row>
    <row r="365">
      <c r="P365" s="83"/>
    </row>
    <row r="366">
      <c r="P366" s="83"/>
    </row>
    <row r="367">
      <c r="P367" s="83"/>
    </row>
    <row r="368">
      <c r="P368" s="83"/>
    </row>
    <row r="369">
      <c r="P369" s="83"/>
    </row>
    <row r="370">
      <c r="P370" s="83"/>
    </row>
    <row r="371">
      <c r="P371" s="83"/>
    </row>
    <row r="372">
      <c r="P372" s="83"/>
    </row>
    <row r="373">
      <c r="P373" s="83"/>
    </row>
    <row r="374">
      <c r="P374" s="83"/>
    </row>
    <row r="375">
      <c r="P375" s="83"/>
    </row>
    <row r="376">
      <c r="P376" s="83"/>
    </row>
    <row r="377">
      <c r="P377" s="83"/>
    </row>
    <row r="378">
      <c r="P378" s="83"/>
    </row>
    <row r="379">
      <c r="P379" s="83"/>
    </row>
    <row r="380">
      <c r="P380" s="83"/>
    </row>
    <row r="381">
      <c r="P381" s="83"/>
    </row>
    <row r="382">
      <c r="P382" s="83"/>
    </row>
    <row r="383">
      <c r="P383" s="83"/>
    </row>
    <row r="384">
      <c r="P384" s="83"/>
    </row>
    <row r="385">
      <c r="P385" s="83"/>
    </row>
    <row r="386">
      <c r="P386" s="83"/>
    </row>
    <row r="387">
      <c r="P387" s="83"/>
    </row>
    <row r="388">
      <c r="P388" s="83"/>
    </row>
    <row r="389">
      <c r="P389" s="83"/>
    </row>
    <row r="390">
      <c r="P390" s="83"/>
    </row>
    <row r="391">
      <c r="P391" s="83"/>
    </row>
    <row r="392">
      <c r="P392" s="83"/>
    </row>
    <row r="393">
      <c r="P393" s="83"/>
    </row>
    <row r="394">
      <c r="P394" s="83"/>
    </row>
    <row r="395">
      <c r="P395" s="83"/>
    </row>
    <row r="396">
      <c r="P396" s="83"/>
    </row>
    <row r="397">
      <c r="P397" s="83"/>
    </row>
    <row r="398">
      <c r="P398" s="83"/>
    </row>
    <row r="399">
      <c r="P399" s="83"/>
    </row>
    <row r="400">
      <c r="P400" s="83"/>
    </row>
    <row r="401">
      <c r="P401" s="83"/>
    </row>
    <row r="402">
      <c r="P402" s="83"/>
    </row>
    <row r="403">
      <c r="P403" s="83"/>
    </row>
    <row r="404">
      <c r="P404" s="83"/>
    </row>
    <row r="405">
      <c r="P405" s="83"/>
    </row>
    <row r="406">
      <c r="P406" s="83"/>
    </row>
    <row r="407">
      <c r="P407" s="83"/>
    </row>
    <row r="408">
      <c r="P408" s="83"/>
    </row>
    <row r="409">
      <c r="P409" s="83"/>
    </row>
    <row r="410">
      <c r="P410" s="83"/>
    </row>
    <row r="411">
      <c r="P411" s="83"/>
    </row>
    <row r="412">
      <c r="P412" s="83"/>
    </row>
    <row r="413">
      <c r="P413" s="83"/>
    </row>
    <row r="414">
      <c r="P414" s="83"/>
    </row>
    <row r="415">
      <c r="P415" s="83"/>
    </row>
    <row r="416">
      <c r="P416" s="83"/>
    </row>
    <row r="417">
      <c r="P417" s="83"/>
    </row>
    <row r="418">
      <c r="P418" s="83"/>
    </row>
    <row r="419">
      <c r="P419" s="83"/>
    </row>
    <row r="420">
      <c r="P420" s="83"/>
    </row>
    <row r="421">
      <c r="P421" s="83"/>
    </row>
    <row r="422">
      <c r="P422" s="83"/>
    </row>
    <row r="423">
      <c r="P423" s="83"/>
    </row>
    <row r="424">
      <c r="P424" s="83"/>
    </row>
    <row r="425">
      <c r="P425" s="83"/>
    </row>
    <row r="426">
      <c r="P426" s="83"/>
    </row>
    <row r="427">
      <c r="P427" s="83"/>
    </row>
    <row r="428">
      <c r="P428" s="83"/>
    </row>
    <row r="429">
      <c r="P429" s="83"/>
    </row>
    <row r="430">
      <c r="P430" s="83"/>
    </row>
    <row r="431">
      <c r="P431" s="83"/>
    </row>
    <row r="432">
      <c r="P432" s="83"/>
    </row>
    <row r="433">
      <c r="P433" s="83"/>
    </row>
    <row r="434">
      <c r="P434" s="83"/>
    </row>
    <row r="435">
      <c r="P435" s="83"/>
    </row>
    <row r="436">
      <c r="P436" s="83"/>
    </row>
    <row r="437">
      <c r="P437" s="83"/>
    </row>
    <row r="438">
      <c r="P438" s="83"/>
    </row>
    <row r="439">
      <c r="P439" s="83"/>
    </row>
    <row r="440">
      <c r="P440" s="83"/>
    </row>
    <row r="441">
      <c r="P441" s="83"/>
    </row>
    <row r="442">
      <c r="P442" s="83"/>
    </row>
    <row r="443">
      <c r="P443" s="83"/>
    </row>
    <row r="444">
      <c r="P444" s="83"/>
    </row>
    <row r="445">
      <c r="P445" s="83"/>
    </row>
    <row r="446">
      <c r="P446" s="83"/>
    </row>
    <row r="447">
      <c r="P447" s="83"/>
    </row>
    <row r="448">
      <c r="P448" s="83"/>
    </row>
    <row r="449">
      <c r="P449" s="83"/>
    </row>
    <row r="450">
      <c r="P450" s="83"/>
    </row>
    <row r="451">
      <c r="P451" s="83"/>
    </row>
    <row r="452">
      <c r="P452" s="83"/>
    </row>
    <row r="453">
      <c r="P453" s="83"/>
    </row>
    <row r="454">
      <c r="P454" s="83"/>
    </row>
    <row r="455">
      <c r="P455" s="83"/>
    </row>
    <row r="456">
      <c r="P456" s="83"/>
    </row>
    <row r="457">
      <c r="P457" s="83"/>
    </row>
    <row r="458">
      <c r="P458" s="83"/>
    </row>
    <row r="459">
      <c r="P459" s="83"/>
    </row>
    <row r="460">
      <c r="P460" s="83"/>
    </row>
    <row r="461">
      <c r="P461" s="83"/>
    </row>
    <row r="462">
      <c r="P462" s="83"/>
    </row>
    <row r="463">
      <c r="P463" s="83"/>
    </row>
    <row r="464">
      <c r="P464" s="83"/>
    </row>
    <row r="465">
      <c r="P465" s="83"/>
    </row>
    <row r="466">
      <c r="P466" s="83"/>
    </row>
    <row r="467">
      <c r="P467" s="83"/>
    </row>
    <row r="468">
      <c r="P468" s="83"/>
    </row>
    <row r="469">
      <c r="P469" s="83"/>
    </row>
    <row r="470">
      <c r="P470" s="83"/>
    </row>
    <row r="471">
      <c r="P471" s="83"/>
    </row>
    <row r="472">
      <c r="P472" s="83"/>
    </row>
    <row r="473">
      <c r="P473" s="83"/>
    </row>
    <row r="474">
      <c r="P474" s="83"/>
    </row>
    <row r="475">
      <c r="P475" s="83"/>
    </row>
    <row r="476">
      <c r="P476" s="83"/>
    </row>
    <row r="477">
      <c r="P477" s="83"/>
    </row>
    <row r="478">
      <c r="P478" s="83"/>
    </row>
    <row r="479">
      <c r="P479" s="83"/>
    </row>
    <row r="480">
      <c r="P480" s="83"/>
    </row>
    <row r="481">
      <c r="P481" s="83"/>
    </row>
    <row r="482">
      <c r="P482" s="83"/>
    </row>
    <row r="483">
      <c r="P483" s="83"/>
    </row>
    <row r="484">
      <c r="P484" s="83"/>
    </row>
    <row r="485">
      <c r="P485" s="83"/>
    </row>
    <row r="486">
      <c r="P486" s="83"/>
    </row>
    <row r="487">
      <c r="P487" s="83"/>
    </row>
    <row r="488">
      <c r="P488" s="83"/>
    </row>
    <row r="489">
      <c r="P489" s="83"/>
    </row>
    <row r="490">
      <c r="P490" s="83"/>
    </row>
    <row r="491">
      <c r="P491" s="83"/>
    </row>
    <row r="492">
      <c r="P492" s="83"/>
    </row>
    <row r="493">
      <c r="P493" s="83"/>
    </row>
    <row r="494">
      <c r="P494" s="83"/>
    </row>
    <row r="495">
      <c r="P495" s="83"/>
    </row>
    <row r="496">
      <c r="P496" s="83"/>
    </row>
    <row r="497">
      <c r="P497" s="83"/>
    </row>
    <row r="498">
      <c r="P498" s="83"/>
    </row>
    <row r="499">
      <c r="P499" s="83"/>
    </row>
    <row r="500">
      <c r="P500" s="83"/>
    </row>
    <row r="501">
      <c r="P501" s="83"/>
    </row>
    <row r="502">
      <c r="P502" s="83"/>
    </row>
    <row r="503">
      <c r="P503" s="83"/>
    </row>
    <row r="504">
      <c r="P504" s="83"/>
    </row>
    <row r="505">
      <c r="P505" s="83"/>
    </row>
    <row r="506">
      <c r="P506" s="83"/>
    </row>
    <row r="507">
      <c r="P507" s="83"/>
    </row>
    <row r="508">
      <c r="P508" s="83"/>
    </row>
    <row r="509">
      <c r="P509" s="83"/>
    </row>
    <row r="510">
      <c r="P510" s="83"/>
    </row>
    <row r="511">
      <c r="P511" s="83"/>
    </row>
    <row r="512">
      <c r="P512" s="83"/>
    </row>
    <row r="513">
      <c r="P513" s="83"/>
    </row>
    <row r="514">
      <c r="P514" s="83"/>
    </row>
    <row r="515">
      <c r="P515" s="83"/>
    </row>
    <row r="516">
      <c r="P516" s="83"/>
    </row>
    <row r="517">
      <c r="P517" s="83"/>
    </row>
    <row r="518">
      <c r="P518" s="83"/>
    </row>
    <row r="519">
      <c r="P519" s="83"/>
    </row>
    <row r="520">
      <c r="P520" s="83"/>
    </row>
    <row r="521">
      <c r="P521" s="83"/>
    </row>
    <row r="522">
      <c r="P522" s="83"/>
    </row>
    <row r="523">
      <c r="P523" s="83"/>
    </row>
    <row r="524">
      <c r="P524" s="83"/>
    </row>
    <row r="525">
      <c r="P525" s="83"/>
    </row>
    <row r="526">
      <c r="P526" s="83"/>
    </row>
    <row r="527">
      <c r="P527" s="83"/>
    </row>
    <row r="528">
      <c r="P528" s="83"/>
    </row>
    <row r="529">
      <c r="P529" s="83"/>
    </row>
    <row r="530">
      <c r="P530" s="83"/>
    </row>
    <row r="531">
      <c r="P531" s="83"/>
    </row>
    <row r="532">
      <c r="P532" s="83"/>
    </row>
    <row r="533">
      <c r="P533" s="83"/>
    </row>
    <row r="534">
      <c r="P534" s="83"/>
    </row>
    <row r="535">
      <c r="P535" s="83"/>
    </row>
    <row r="536">
      <c r="P536" s="83"/>
    </row>
    <row r="537">
      <c r="P537" s="83"/>
    </row>
    <row r="538">
      <c r="P538" s="83"/>
    </row>
    <row r="539">
      <c r="P539" s="83"/>
    </row>
    <row r="540">
      <c r="P540" s="83"/>
    </row>
    <row r="541">
      <c r="P541" s="83"/>
    </row>
    <row r="542">
      <c r="P542" s="83"/>
    </row>
    <row r="543">
      <c r="P543" s="83"/>
    </row>
    <row r="544">
      <c r="P544" s="83"/>
    </row>
    <row r="545">
      <c r="P545" s="83"/>
    </row>
    <row r="546">
      <c r="P546" s="83"/>
    </row>
    <row r="547">
      <c r="P547" s="83"/>
    </row>
    <row r="548">
      <c r="P548" s="83"/>
    </row>
    <row r="549">
      <c r="P549" s="83"/>
    </row>
    <row r="550">
      <c r="P550" s="83"/>
    </row>
    <row r="551">
      <c r="P551" s="83"/>
    </row>
    <row r="552">
      <c r="P552" s="83"/>
    </row>
    <row r="553">
      <c r="P553" s="83"/>
    </row>
    <row r="554">
      <c r="P554" s="83"/>
    </row>
    <row r="555">
      <c r="P555" s="83"/>
    </row>
    <row r="556">
      <c r="P556" s="83"/>
    </row>
    <row r="557">
      <c r="P557" s="83"/>
    </row>
    <row r="558">
      <c r="P558" s="83"/>
    </row>
    <row r="559">
      <c r="P559" s="83"/>
    </row>
    <row r="560">
      <c r="P560" s="83"/>
    </row>
    <row r="561">
      <c r="P561" s="83"/>
    </row>
    <row r="562">
      <c r="P562" s="83"/>
    </row>
    <row r="563">
      <c r="P563" s="83"/>
    </row>
    <row r="564">
      <c r="P564" s="83"/>
    </row>
    <row r="565">
      <c r="P565" s="83"/>
    </row>
    <row r="566">
      <c r="P566" s="83"/>
    </row>
    <row r="567">
      <c r="P567" s="83"/>
    </row>
    <row r="568">
      <c r="P568" s="83"/>
    </row>
    <row r="569">
      <c r="P569" s="83"/>
    </row>
    <row r="570">
      <c r="P570" s="83"/>
    </row>
    <row r="571">
      <c r="P571" s="83"/>
    </row>
    <row r="572">
      <c r="P572" s="83"/>
    </row>
    <row r="573">
      <c r="P573" s="83"/>
    </row>
    <row r="574">
      <c r="P574" s="83"/>
    </row>
    <row r="575">
      <c r="P575" s="83"/>
    </row>
    <row r="576">
      <c r="P576" s="83"/>
    </row>
    <row r="577">
      <c r="P577" s="83"/>
    </row>
    <row r="578">
      <c r="P578" s="83"/>
    </row>
    <row r="579">
      <c r="P579" s="83"/>
    </row>
    <row r="580">
      <c r="P580" s="83"/>
    </row>
    <row r="581">
      <c r="P581" s="83"/>
    </row>
    <row r="582">
      <c r="P582" s="83"/>
    </row>
    <row r="583">
      <c r="P583" s="83"/>
    </row>
    <row r="584">
      <c r="P584" s="83"/>
    </row>
    <row r="585">
      <c r="P585" s="83"/>
    </row>
    <row r="586">
      <c r="P586" s="83"/>
    </row>
    <row r="587">
      <c r="P587" s="83"/>
    </row>
    <row r="588">
      <c r="P588" s="83"/>
    </row>
    <row r="589">
      <c r="P589" s="83"/>
    </row>
    <row r="590">
      <c r="P590" s="83"/>
    </row>
    <row r="591">
      <c r="P591" s="83"/>
    </row>
    <row r="592">
      <c r="P592" s="83"/>
    </row>
    <row r="593">
      <c r="P593" s="83"/>
    </row>
    <row r="594">
      <c r="P594" s="83"/>
    </row>
    <row r="595">
      <c r="P595" s="83"/>
    </row>
    <row r="596">
      <c r="P596" s="83"/>
    </row>
    <row r="597">
      <c r="P597" s="83"/>
    </row>
    <row r="598">
      <c r="P598" s="83"/>
    </row>
    <row r="599">
      <c r="P599" s="83"/>
    </row>
    <row r="600">
      <c r="P600" s="83"/>
    </row>
    <row r="601">
      <c r="P601" s="83"/>
    </row>
    <row r="602">
      <c r="P602" s="83"/>
    </row>
    <row r="603">
      <c r="P603" s="83"/>
    </row>
    <row r="604">
      <c r="P604" s="83"/>
    </row>
    <row r="605">
      <c r="P605" s="83"/>
    </row>
    <row r="606">
      <c r="P606" s="83"/>
    </row>
    <row r="607">
      <c r="P607" s="83"/>
    </row>
    <row r="608">
      <c r="P608" s="83"/>
    </row>
    <row r="609">
      <c r="P609" s="83"/>
    </row>
    <row r="610">
      <c r="P610" s="83"/>
    </row>
    <row r="611">
      <c r="P611" s="83"/>
    </row>
    <row r="612">
      <c r="P612" s="83"/>
    </row>
    <row r="613">
      <c r="P613" s="83"/>
    </row>
    <row r="614">
      <c r="P614" s="83"/>
    </row>
    <row r="615">
      <c r="P615" s="83"/>
    </row>
    <row r="616">
      <c r="P616" s="83"/>
    </row>
    <row r="617">
      <c r="P617" s="83"/>
    </row>
    <row r="618">
      <c r="P618" s="83"/>
    </row>
    <row r="619">
      <c r="P619" s="83"/>
    </row>
    <row r="620">
      <c r="P620" s="83"/>
    </row>
    <row r="621">
      <c r="P621" s="83"/>
    </row>
    <row r="622">
      <c r="P622" s="83"/>
    </row>
    <row r="623">
      <c r="P623" s="83"/>
    </row>
    <row r="624">
      <c r="P624" s="83"/>
    </row>
    <row r="625">
      <c r="P625" s="83"/>
    </row>
    <row r="626">
      <c r="P626" s="83"/>
    </row>
    <row r="627">
      <c r="P627" s="83"/>
    </row>
    <row r="628">
      <c r="P628" s="83"/>
    </row>
    <row r="629">
      <c r="P629" s="83"/>
    </row>
    <row r="630">
      <c r="P630" s="83"/>
    </row>
    <row r="631">
      <c r="P631" s="83"/>
    </row>
    <row r="632">
      <c r="P632" s="83"/>
    </row>
    <row r="633">
      <c r="P633" s="83"/>
    </row>
    <row r="634">
      <c r="P634" s="83"/>
    </row>
    <row r="635">
      <c r="P635" s="83"/>
    </row>
    <row r="636">
      <c r="P636" s="83"/>
    </row>
    <row r="637">
      <c r="P637" s="83"/>
    </row>
    <row r="638">
      <c r="P638" s="83"/>
    </row>
    <row r="639">
      <c r="P639" s="83"/>
    </row>
    <row r="640">
      <c r="P640" s="83"/>
    </row>
    <row r="641">
      <c r="P641" s="83"/>
    </row>
    <row r="642">
      <c r="P642" s="83"/>
    </row>
    <row r="643">
      <c r="P643" s="83"/>
    </row>
    <row r="644">
      <c r="P644" s="83"/>
    </row>
    <row r="645">
      <c r="P645" s="83"/>
    </row>
    <row r="646">
      <c r="P646" s="83"/>
    </row>
    <row r="647">
      <c r="P647" s="83"/>
    </row>
    <row r="648">
      <c r="P648" s="83"/>
    </row>
    <row r="649">
      <c r="P649" s="83"/>
    </row>
    <row r="650">
      <c r="P650" s="83"/>
    </row>
    <row r="651">
      <c r="P651" s="83"/>
    </row>
    <row r="652">
      <c r="P652" s="83"/>
    </row>
    <row r="653">
      <c r="P653" s="83"/>
    </row>
    <row r="654">
      <c r="P654" s="83"/>
    </row>
    <row r="655">
      <c r="P655" s="83"/>
    </row>
    <row r="656">
      <c r="P656" s="83"/>
    </row>
    <row r="657">
      <c r="P657" s="83"/>
    </row>
    <row r="658">
      <c r="P658" s="83"/>
    </row>
    <row r="659">
      <c r="P659" s="83"/>
    </row>
    <row r="660">
      <c r="P660" s="83"/>
    </row>
    <row r="661">
      <c r="P661" s="83"/>
    </row>
    <row r="662">
      <c r="P662" s="83"/>
    </row>
    <row r="663">
      <c r="P663" s="83"/>
    </row>
    <row r="664">
      <c r="P664" s="83"/>
    </row>
    <row r="665">
      <c r="P665" s="83"/>
    </row>
    <row r="666">
      <c r="P666" s="83"/>
    </row>
    <row r="667">
      <c r="P667" s="83"/>
    </row>
    <row r="668">
      <c r="P668" s="83"/>
    </row>
    <row r="669">
      <c r="P669" s="83"/>
    </row>
    <row r="670">
      <c r="P670" s="83"/>
    </row>
    <row r="671">
      <c r="P671" s="83"/>
    </row>
    <row r="672">
      <c r="P672" s="83"/>
    </row>
    <row r="673">
      <c r="P673" s="83"/>
    </row>
    <row r="674">
      <c r="P674" s="83"/>
    </row>
    <row r="675">
      <c r="P675" s="83"/>
    </row>
    <row r="676">
      <c r="P676" s="83"/>
    </row>
    <row r="677">
      <c r="P677" s="83"/>
    </row>
    <row r="678">
      <c r="P678" s="83"/>
    </row>
    <row r="679">
      <c r="P679" s="83"/>
    </row>
    <row r="680">
      <c r="P680" s="83"/>
    </row>
    <row r="681">
      <c r="P681" s="83"/>
    </row>
    <row r="682">
      <c r="P682" s="83"/>
    </row>
    <row r="683">
      <c r="P683" s="83"/>
    </row>
    <row r="684">
      <c r="P684" s="83"/>
    </row>
    <row r="685">
      <c r="P685" s="83"/>
    </row>
    <row r="686">
      <c r="P686" s="83"/>
    </row>
    <row r="687">
      <c r="P687" s="83"/>
    </row>
    <row r="688">
      <c r="P688" s="83"/>
    </row>
    <row r="689">
      <c r="P689" s="83"/>
    </row>
    <row r="690">
      <c r="P690" s="83"/>
    </row>
    <row r="691">
      <c r="P691" s="83"/>
    </row>
    <row r="692">
      <c r="P692" s="83"/>
    </row>
    <row r="693">
      <c r="P693" s="83"/>
    </row>
    <row r="694">
      <c r="P694" s="83"/>
    </row>
    <row r="695">
      <c r="P695" s="83"/>
    </row>
    <row r="696">
      <c r="P696" s="83"/>
    </row>
    <row r="697">
      <c r="P697" s="83"/>
    </row>
    <row r="698">
      <c r="P698" s="83"/>
    </row>
    <row r="699">
      <c r="P699" s="83"/>
    </row>
    <row r="700">
      <c r="P700" s="83"/>
    </row>
    <row r="701">
      <c r="P701" s="83"/>
    </row>
    <row r="702">
      <c r="P702" s="83"/>
    </row>
    <row r="703">
      <c r="P703" s="83"/>
    </row>
    <row r="704">
      <c r="P704" s="83"/>
    </row>
    <row r="705">
      <c r="P705" s="83"/>
    </row>
    <row r="706">
      <c r="P706" s="83"/>
    </row>
    <row r="707">
      <c r="P707" s="83"/>
    </row>
    <row r="708">
      <c r="P708" s="83"/>
    </row>
    <row r="709">
      <c r="P709" s="83"/>
    </row>
    <row r="710">
      <c r="P710" s="83"/>
    </row>
    <row r="711">
      <c r="P711" s="83"/>
    </row>
    <row r="712">
      <c r="P712" s="83"/>
    </row>
    <row r="713">
      <c r="P713" s="83"/>
    </row>
    <row r="714">
      <c r="P714" s="83"/>
    </row>
    <row r="715">
      <c r="P715" s="83"/>
    </row>
    <row r="716">
      <c r="P716" s="83"/>
    </row>
    <row r="717">
      <c r="P717" s="83"/>
    </row>
    <row r="718">
      <c r="P718" s="83"/>
    </row>
    <row r="719">
      <c r="P719" s="83"/>
    </row>
    <row r="720">
      <c r="P720" s="83"/>
    </row>
    <row r="721">
      <c r="P721" s="83"/>
    </row>
    <row r="722">
      <c r="P722" s="83"/>
    </row>
    <row r="723">
      <c r="P723" s="83"/>
    </row>
    <row r="724">
      <c r="P724" s="83"/>
    </row>
    <row r="725">
      <c r="P725" s="83"/>
    </row>
    <row r="726">
      <c r="P726" s="83"/>
    </row>
    <row r="727">
      <c r="P727" s="83"/>
    </row>
    <row r="728">
      <c r="P728" s="83"/>
    </row>
    <row r="729">
      <c r="P729" s="83"/>
    </row>
    <row r="730">
      <c r="P730" s="83"/>
    </row>
    <row r="731">
      <c r="P731" s="83"/>
    </row>
    <row r="732">
      <c r="P732" s="83"/>
    </row>
    <row r="733">
      <c r="P733" s="83"/>
    </row>
    <row r="734">
      <c r="P734" s="83"/>
    </row>
    <row r="735">
      <c r="P735" s="83"/>
    </row>
    <row r="736">
      <c r="P736" s="83"/>
    </row>
    <row r="737">
      <c r="P737" s="83"/>
    </row>
    <row r="738">
      <c r="P738" s="83"/>
    </row>
    <row r="739">
      <c r="P739" s="83"/>
    </row>
    <row r="740">
      <c r="P740" s="83"/>
    </row>
    <row r="741">
      <c r="P741" s="83"/>
    </row>
    <row r="742">
      <c r="P742" s="83"/>
    </row>
    <row r="743">
      <c r="P743" s="83"/>
    </row>
    <row r="744">
      <c r="P744" s="83"/>
    </row>
    <row r="745">
      <c r="P745" s="83"/>
    </row>
    <row r="746">
      <c r="P746" s="83"/>
    </row>
    <row r="747">
      <c r="P747" s="83"/>
    </row>
    <row r="748">
      <c r="P748" s="83"/>
    </row>
    <row r="749">
      <c r="P749" s="83"/>
    </row>
    <row r="750">
      <c r="P750" s="83"/>
    </row>
    <row r="751">
      <c r="P751" s="83"/>
    </row>
    <row r="752">
      <c r="P752" s="83"/>
    </row>
    <row r="753">
      <c r="P753" s="83"/>
    </row>
    <row r="754">
      <c r="P754" s="83"/>
    </row>
    <row r="755">
      <c r="P755" s="83"/>
    </row>
    <row r="756">
      <c r="P756" s="83"/>
    </row>
    <row r="757">
      <c r="P757" s="83"/>
    </row>
    <row r="758">
      <c r="P758" s="83"/>
    </row>
    <row r="759">
      <c r="P759" s="83"/>
    </row>
    <row r="760">
      <c r="P760" s="83"/>
    </row>
    <row r="761">
      <c r="P761" s="83"/>
    </row>
    <row r="762">
      <c r="P762" s="83"/>
    </row>
    <row r="763">
      <c r="P763" s="83"/>
    </row>
    <row r="764">
      <c r="P764" s="83"/>
    </row>
    <row r="765">
      <c r="P765" s="83"/>
    </row>
    <row r="766">
      <c r="P766" s="83"/>
    </row>
    <row r="767">
      <c r="P767" s="83"/>
    </row>
    <row r="768">
      <c r="P768" s="83"/>
    </row>
    <row r="769">
      <c r="P769" s="83"/>
    </row>
    <row r="770">
      <c r="P770" s="83"/>
    </row>
    <row r="771">
      <c r="P771" s="83"/>
    </row>
    <row r="772">
      <c r="P772" s="83"/>
    </row>
    <row r="773">
      <c r="P773" s="83"/>
    </row>
    <row r="774">
      <c r="P774" s="83"/>
    </row>
    <row r="775">
      <c r="P775" s="83"/>
    </row>
    <row r="776">
      <c r="P776" s="83"/>
    </row>
    <row r="777">
      <c r="P777" s="83"/>
    </row>
    <row r="778">
      <c r="P778" s="83"/>
    </row>
    <row r="779">
      <c r="P779" s="83"/>
    </row>
    <row r="780">
      <c r="P780" s="83"/>
    </row>
    <row r="781">
      <c r="P781" s="83"/>
    </row>
    <row r="782">
      <c r="P782" s="83"/>
    </row>
    <row r="783">
      <c r="P783" s="83"/>
    </row>
    <row r="784">
      <c r="P784" s="83"/>
    </row>
    <row r="785">
      <c r="P785" s="83"/>
    </row>
    <row r="786">
      <c r="P786" s="83"/>
    </row>
    <row r="787">
      <c r="P787" s="83"/>
    </row>
    <row r="788">
      <c r="P788" s="83"/>
    </row>
    <row r="789">
      <c r="P789" s="83"/>
    </row>
    <row r="790">
      <c r="P790" s="83"/>
    </row>
    <row r="791">
      <c r="P791" s="83"/>
    </row>
    <row r="792">
      <c r="P792" s="83"/>
    </row>
    <row r="793">
      <c r="P793" s="83"/>
    </row>
    <row r="794">
      <c r="P794" s="83"/>
    </row>
    <row r="795">
      <c r="P795" s="83"/>
    </row>
    <row r="796">
      <c r="P796" s="83"/>
    </row>
    <row r="797">
      <c r="P797" s="83"/>
    </row>
    <row r="798">
      <c r="P798" s="83"/>
    </row>
    <row r="799">
      <c r="P799" s="83"/>
    </row>
    <row r="800">
      <c r="P800" s="83"/>
    </row>
    <row r="801">
      <c r="P801" s="83"/>
    </row>
    <row r="802">
      <c r="P802" s="83"/>
    </row>
    <row r="803">
      <c r="P803" s="83"/>
    </row>
    <row r="804">
      <c r="P804" s="83"/>
    </row>
    <row r="805">
      <c r="P805" s="83"/>
    </row>
    <row r="806">
      <c r="P806" s="83"/>
    </row>
    <row r="807">
      <c r="P807" s="83"/>
    </row>
    <row r="808">
      <c r="P808" s="83"/>
    </row>
    <row r="809">
      <c r="P809" s="83"/>
    </row>
    <row r="810">
      <c r="P810" s="83"/>
    </row>
    <row r="811">
      <c r="P811" s="83"/>
    </row>
    <row r="812">
      <c r="P812" s="83"/>
    </row>
    <row r="813">
      <c r="P813" s="83"/>
    </row>
    <row r="814">
      <c r="P814" s="83"/>
    </row>
    <row r="815">
      <c r="P815" s="83"/>
    </row>
    <row r="816">
      <c r="P816" s="83"/>
    </row>
    <row r="817">
      <c r="P817" s="83"/>
    </row>
    <row r="818">
      <c r="P818" s="83"/>
    </row>
    <row r="819">
      <c r="P819" s="83"/>
    </row>
    <row r="820">
      <c r="P820" s="83"/>
    </row>
    <row r="821">
      <c r="P821" s="83"/>
    </row>
    <row r="822">
      <c r="P822" s="83"/>
    </row>
    <row r="823">
      <c r="P823" s="83"/>
    </row>
    <row r="824">
      <c r="P824" s="83"/>
    </row>
    <row r="825">
      <c r="P825" s="83"/>
    </row>
    <row r="826">
      <c r="P826" s="83"/>
    </row>
    <row r="827">
      <c r="P827" s="83"/>
    </row>
    <row r="828">
      <c r="P828" s="83"/>
    </row>
    <row r="829">
      <c r="P829" s="83"/>
    </row>
    <row r="830">
      <c r="P830" s="83"/>
    </row>
    <row r="831">
      <c r="P831" s="83"/>
    </row>
    <row r="832">
      <c r="P832" s="83"/>
    </row>
    <row r="833">
      <c r="P833" s="83"/>
    </row>
    <row r="834">
      <c r="P834" s="83"/>
    </row>
    <row r="835">
      <c r="P835" s="83"/>
    </row>
    <row r="836">
      <c r="P836" s="83"/>
    </row>
    <row r="837">
      <c r="P837" s="83"/>
    </row>
    <row r="838">
      <c r="P838" s="83"/>
    </row>
    <row r="839">
      <c r="P839" s="83"/>
    </row>
    <row r="840">
      <c r="P840" s="83"/>
    </row>
    <row r="841">
      <c r="P841" s="83"/>
    </row>
    <row r="842">
      <c r="P842" s="83"/>
    </row>
    <row r="843">
      <c r="P843" s="83"/>
    </row>
    <row r="844">
      <c r="P844" s="83"/>
    </row>
    <row r="845">
      <c r="P845" s="83"/>
    </row>
    <row r="846">
      <c r="P846" s="83"/>
    </row>
    <row r="847">
      <c r="P847" s="83"/>
    </row>
    <row r="848">
      <c r="P848" s="83"/>
    </row>
    <row r="849">
      <c r="P849" s="83"/>
    </row>
    <row r="850">
      <c r="P850" s="83"/>
    </row>
    <row r="851">
      <c r="P851" s="83"/>
    </row>
    <row r="852">
      <c r="P852" s="83"/>
    </row>
    <row r="853">
      <c r="P853" s="83"/>
    </row>
    <row r="854">
      <c r="P854" s="83"/>
    </row>
    <row r="855">
      <c r="P855" s="83"/>
    </row>
    <row r="856">
      <c r="P856" s="83"/>
    </row>
    <row r="857">
      <c r="P857" s="83"/>
    </row>
    <row r="858">
      <c r="P858" s="83"/>
    </row>
    <row r="859">
      <c r="P859" s="83"/>
    </row>
    <row r="860">
      <c r="P860" s="83"/>
    </row>
    <row r="861">
      <c r="P861" s="83"/>
    </row>
    <row r="862">
      <c r="P862" s="83"/>
    </row>
    <row r="863">
      <c r="P863" s="83"/>
    </row>
    <row r="864">
      <c r="P864" s="83"/>
    </row>
    <row r="865">
      <c r="P865" s="83"/>
    </row>
    <row r="866">
      <c r="P866" s="83"/>
    </row>
    <row r="867">
      <c r="P867" s="83"/>
    </row>
    <row r="868">
      <c r="P868" s="83"/>
    </row>
    <row r="869">
      <c r="P869" s="83"/>
    </row>
    <row r="870">
      <c r="P870" s="83"/>
    </row>
    <row r="871">
      <c r="P871" s="83"/>
    </row>
    <row r="872">
      <c r="P872" s="83"/>
    </row>
    <row r="873">
      <c r="P873" s="83"/>
    </row>
    <row r="874">
      <c r="P874" s="83"/>
    </row>
    <row r="875">
      <c r="P875" s="83"/>
    </row>
    <row r="876">
      <c r="P876" s="83"/>
    </row>
    <row r="877">
      <c r="P877" s="83"/>
    </row>
    <row r="878">
      <c r="P878" s="83"/>
    </row>
    <row r="879">
      <c r="P879" s="83"/>
    </row>
    <row r="880">
      <c r="P880" s="83"/>
    </row>
    <row r="881">
      <c r="P881" s="83"/>
    </row>
    <row r="882">
      <c r="P882" s="83"/>
    </row>
    <row r="883">
      <c r="P883" s="83"/>
    </row>
    <row r="884">
      <c r="P884" s="83"/>
    </row>
    <row r="885">
      <c r="P885" s="83"/>
    </row>
    <row r="886">
      <c r="P886" s="83"/>
    </row>
    <row r="887">
      <c r="P887" s="83"/>
    </row>
    <row r="888">
      <c r="P888" s="83"/>
    </row>
    <row r="889">
      <c r="P889" s="83"/>
    </row>
    <row r="890">
      <c r="P890" s="83"/>
    </row>
    <row r="891">
      <c r="P891" s="83"/>
    </row>
    <row r="892">
      <c r="P892" s="83"/>
    </row>
    <row r="893">
      <c r="P893" s="83"/>
    </row>
    <row r="894">
      <c r="P894" s="83"/>
    </row>
    <row r="895">
      <c r="P895" s="83"/>
    </row>
    <row r="896">
      <c r="P896" s="83"/>
    </row>
    <row r="897">
      <c r="P897" s="83"/>
    </row>
    <row r="898">
      <c r="P898" s="83"/>
    </row>
    <row r="899">
      <c r="P899" s="83"/>
    </row>
    <row r="900">
      <c r="P900" s="83"/>
    </row>
    <row r="901">
      <c r="P901" s="83"/>
    </row>
    <row r="902">
      <c r="P902" s="83"/>
    </row>
    <row r="903">
      <c r="P903" s="83"/>
    </row>
    <row r="904">
      <c r="P904" s="83"/>
    </row>
    <row r="905">
      <c r="P905" s="83"/>
    </row>
    <row r="906">
      <c r="P906" s="83"/>
    </row>
    <row r="907">
      <c r="P907" s="83"/>
    </row>
    <row r="908">
      <c r="P908" s="83"/>
    </row>
    <row r="909">
      <c r="P909" s="83"/>
    </row>
    <row r="910">
      <c r="P910" s="83"/>
    </row>
    <row r="911">
      <c r="P911" s="83"/>
    </row>
    <row r="912">
      <c r="P912" s="83"/>
    </row>
    <row r="913">
      <c r="P913" s="83"/>
    </row>
    <row r="914">
      <c r="P914" s="83"/>
    </row>
    <row r="915">
      <c r="P915" s="83"/>
    </row>
    <row r="916">
      <c r="P916" s="83"/>
    </row>
    <row r="917">
      <c r="P917" s="83"/>
    </row>
    <row r="918">
      <c r="P918" s="83"/>
    </row>
    <row r="919">
      <c r="P919" s="83"/>
    </row>
    <row r="920">
      <c r="P920" s="83"/>
    </row>
    <row r="921">
      <c r="P921" s="83"/>
    </row>
    <row r="922">
      <c r="P922" s="83"/>
    </row>
    <row r="923">
      <c r="P923" s="83"/>
    </row>
    <row r="924">
      <c r="P924" s="83"/>
    </row>
    <row r="925">
      <c r="P925" s="83"/>
    </row>
    <row r="926">
      <c r="P926" s="83"/>
    </row>
    <row r="927">
      <c r="P927" s="83"/>
    </row>
    <row r="928">
      <c r="P928" s="83"/>
    </row>
    <row r="929">
      <c r="P929" s="83"/>
    </row>
    <row r="930">
      <c r="P930" s="83"/>
    </row>
    <row r="931">
      <c r="P931" s="83"/>
    </row>
    <row r="932">
      <c r="P932" s="83"/>
    </row>
    <row r="933">
      <c r="P933" s="83"/>
    </row>
    <row r="934">
      <c r="P934" s="83"/>
    </row>
    <row r="935">
      <c r="P935" s="83"/>
    </row>
    <row r="936">
      <c r="P936" s="83"/>
    </row>
    <row r="937">
      <c r="P937" s="83"/>
    </row>
    <row r="938">
      <c r="P938" s="83"/>
    </row>
    <row r="939">
      <c r="P939" s="83"/>
    </row>
    <row r="940">
      <c r="P940" s="83"/>
    </row>
    <row r="941">
      <c r="P941" s="83"/>
    </row>
    <row r="942">
      <c r="P942" s="83"/>
    </row>
    <row r="943">
      <c r="P943" s="83"/>
    </row>
    <row r="944">
      <c r="P944" s="83"/>
    </row>
    <row r="945">
      <c r="P945" s="83"/>
    </row>
    <row r="946">
      <c r="P946" s="83"/>
    </row>
    <row r="947">
      <c r="P947" s="83"/>
    </row>
    <row r="948">
      <c r="P948" s="83"/>
    </row>
    <row r="949">
      <c r="P949" s="83"/>
    </row>
    <row r="950">
      <c r="P950" s="83"/>
    </row>
    <row r="951">
      <c r="P951" s="83"/>
    </row>
    <row r="952">
      <c r="P952" s="83"/>
    </row>
    <row r="953">
      <c r="P953" s="83"/>
    </row>
    <row r="954">
      <c r="P954" s="83"/>
    </row>
    <row r="955">
      <c r="P955" s="83"/>
    </row>
    <row r="956">
      <c r="P956" s="83"/>
    </row>
    <row r="957">
      <c r="P957" s="83"/>
    </row>
    <row r="958">
      <c r="P958" s="83"/>
    </row>
    <row r="959">
      <c r="P959" s="83"/>
    </row>
    <row r="960">
      <c r="P960" s="83"/>
    </row>
    <row r="961">
      <c r="P961" s="83"/>
    </row>
    <row r="962">
      <c r="P962" s="83"/>
    </row>
    <row r="963">
      <c r="P963" s="83"/>
    </row>
    <row r="964">
      <c r="P964" s="83"/>
    </row>
    <row r="965">
      <c r="P965" s="83"/>
    </row>
    <row r="966">
      <c r="P966" s="83"/>
    </row>
    <row r="967">
      <c r="P967" s="83"/>
    </row>
    <row r="968">
      <c r="P968" s="83"/>
    </row>
    <row r="969">
      <c r="P969" s="83"/>
    </row>
    <row r="970">
      <c r="P970" s="83"/>
    </row>
    <row r="971">
      <c r="P971" s="83"/>
    </row>
    <row r="972">
      <c r="P972" s="83"/>
    </row>
    <row r="973">
      <c r="P973" s="83"/>
    </row>
    <row r="974">
      <c r="P974" s="83"/>
    </row>
    <row r="975">
      <c r="P975" s="83"/>
    </row>
    <row r="976">
      <c r="P976" s="83"/>
    </row>
    <row r="977">
      <c r="P977" s="83"/>
    </row>
    <row r="978">
      <c r="P978" s="83"/>
    </row>
    <row r="979">
      <c r="P979" s="83"/>
    </row>
    <row r="980">
      <c r="P980" s="83"/>
    </row>
    <row r="981">
      <c r="P981" s="83"/>
    </row>
    <row r="982">
      <c r="P982" s="83"/>
    </row>
    <row r="983">
      <c r="P983" s="83"/>
    </row>
    <row r="984">
      <c r="P984" s="83"/>
    </row>
    <row r="985">
      <c r="P985" s="83"/>
    </row>
    <row r="986">
      <c r="P986" s="83"/>
    </row>
    <row r="987">
      <c r="P987" s="83"/>
    </row>
    <row r="988">
      <c r="P988" s="83"/>
    </row>
    <row r="989">
      <c r="P989" s="83"/>
    </row>
    <row r="990">
      <c r="P990" s="83"/>
    </row>
    <row r="991">
      <c r="P991" s="83"/>
    </row>
    <row r="992">
      <c r="P992" s="83"/>
    </row>
    <row r="993">
      <c r="P993" s="83"/>
    </row>
    <row r="994">
      <c r="P994" s="83"/>
    </row>
    <row r="995">
      <c r="P995" s="83"/>
    </row>
    <row r="996">
      <c r="P996" s="83"/>
    </row>
    <row r="997">
      <c r="P997" s="83"/>
    </row>
    <row r="998">
      <c r="P998" s="83"/>
    </row>
    <row r="999">
      <c r="P999" s="83"/>
    </row>
    <row r="1000">
      <c r="P1000" s="83"/>
    </row>
    <row r="1001">
      <c r="P1001" s="83"/>
    </row>
  </sheetData>
  <mergeCells count="3">
    <mergeCell ref="B1:K1"/>
    <mergeCell ref="M1:O1"/>
    <mergeCell ref="P1:R1"/>
  </mergeCells>
  <conditionalFormatting sqref="W3 W11:W14">
    <cfRule type="colorScale" priority="1">
      <colorScale>
        <cfvo type="percent" val="0"/>
        <cfvo type="percentile" val="50"/>
        <cfvo type="max"/>
        <color rgb="FFEA9999"/>
        <color rgb="FFFFFFFF"/>
        <color rgb="FF57BB8A"/>
      </colorScale>
    </cfRule>
  </conditionalFormatting>
  <conditionalFormatting sqref="P3:P4">
    <cfRule type="notContainsBlanks" dxfId="3" priority="2">
      <formula>LEN(TRIM(P3))&gt;0</formula>
    </cfRule>
  </conditionalFormatting>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4" max="4" width="11.75"/>
    <col customWidth="1" min="5" max="5" width="12.0"/>
    <col customWidth="1" min="6" max="6" width="37.75"/>
    <col customWidth="1" min="8" max="8" width="10.38"/>
    <col customWidth="1" min="11" max="11" width="8.5"/>
    <col customWidth="1" min="12" max="12" width="2.38"/>
    <col customWidth="1" min="13" max="13" width="8.75"/>
    <col customWidth="1" min="14" max="14" width="9.38"/>
    <col customWidth="1" min="15" max="15" width="10.25"/>
    <col customWidth="1" min="16" max="16" width="15.38"/>
    <col customWidth="1" min="18" max="18" width="15.88"/>
    <col customWidth="1" min="19" max="19" width="25.38"/>
    <col customWidth="1" min="20" max="20" width="15.5"/>
  </cols>
  <sheetData>
    <row r="1">
      <c r="A1" s="1222"/>
      <c r="B1" s="1213" t="s">
        <v>199</v>
      </c>
      <c r="C1" s="99"/>
      <c r="D1" s="99"/>
      <c r="E1" s="99"/>
      <c r="F1" s="100"/>
      <c r="G1" s="100"/>
      <c r="H1" s="100"/>
      <c r="I1" s="100"/>
      <c r="J1" s="100"/>
      <c r="K1" s="101"/>
      <c r="L1" s="564"/>
      <c r="M1" s="1214" t="s">
        <v>200</v>
      </c>
      <c r="N1" s="100"/>
      <c r="O1" s="101"/>
      <c r="P1" s="1234"/>
      <c r="Q1" s="173"/>
      <c r="R1" s="174"/>
      <c r="S1" s="570"/>
      <c r="T1" s="564"/>
    </row>
    <row r="2">
      <c r="A2" s="1216" t="s">
        <v>201</v>
      </c>
      <c r="B2" s="1217" t="s">
        <v>5</v>
      </c>
      <c r="C2" s="1218" t="s">
        <v>2067</v>
      </c>
      <c r="D2" s="1218" t="s">
        <v>2152</v>
      </c>
      <c r="E2" s="1218" t="s">
        <v>2</v>
      </c>
      <c r="F2" s="1219" t="s">
        <v>1</v>
      </c>
      <c r="G2" s="1219" t="s">
        <v>3</v>
      </c>
      <c r="H2" s="1219" t="s">
        <v>9</v>
      </c>
      <c r="I2" s="1216" t="s">
        <v>10</v>
      </c>
      <c r="J2" s="1219" t="s">
        <v>11</v>
      </c>
      <c r="K2" s="1219" t="s">
        <v>202</v>
      </c>
      <c r="L2" s="1220"/>
      <c r="M2" s="1216" t="s">
        <v>14</v>
      </c>
      <c r="N2" s="1216" t="s">
        <v>15</v>
      </c>
      <c r="O2" s="1216" t="s">
        <v>203</v>
      </c>
      <c r="P2" s="1222"/>
      <c r="Q2" s="1222"/>
      <c r="R2" s="1222"/>
      <c r="S2" s="1222"/>
      <c r="T2" s="561"/>
    </row>
    <row r="3">
      <c r="A3" s="616">
        <v>1926.0</v>
      </c>
      <c r="B3" s="614">
        <v>45973.0</v>
      </c>
      <c r="C3" s="609">
        <v>0.6673611111111111</v>
      </c>
      <c r="D3" s="455">
        <v>0.7222222222222222</v>
      </c>
      <c r="E3" s="478" t="s">
        <v>24</v>
      </c>
      <c r="F3" s="408" t="s">
        <v>3885</v>
      </c>
      <c r="G3" s="1232" t="s">
        <v>18</v>
      </c>
      <c r="H3" s="408" t="s">
        <v>3925</v>
      </c>
      <c r="I3" s="408" t="s">
        <v>3887</v>
      </c>
      <c r="J3" s="614">
        <v>45973.0</v>
      </c>
      <c r="K3" s="503">
        <v>0.2965277777777778</v>
      </c>
      <c r="L3" s="406"/>
      <c r="M3" s="408">
        <v>141031.0</v>
      </c>
      <c r="N3" s="690"/>
      <c r="O3" s="690">
        <f t="shared" ref="O3:O23" si="1">N3-M3</f>
        <v>-141031</v>
      </c>
      <c r="P3" s="408" t="s">
        <v>19</v>
      </c>
      <c r="Q3" s="408" t="s">
        <v>70</v>
      </c>
      <c r="R3" s="408" t="s">
        <v>3926</v>
      </c>
      <c r="S3" s="570"/>
      <c r="T3" s="1235" t="s">
        <v>3890</v>
      </c>
    </row>
    <row r="4">
      <c r="A4" s="820">
        <v>1927.0</v>
      </c>
      <c r="B4" s="614">
        <v>45974.0</v>
      </c>
      <c r="C4" s="1236">
        <v>0.3333333333333333</v>
      </c>
      <c r="D4" s="500">
        <v>0.32708333333333334</v>
      </c>
      <c r="E4" s="912" t="s">
        <v>30</v>
      </c>
      <c r="F4" s="416" t="s">
        <v>3927</v>
      </c>
      <c r="G4" s="416" t="s">
        <v>122</v>
      </c>
      <c r="H4" s="416" t="s">
        <v>610</v>
      </c>
      <c r="I4" s="416" t="s">
        <v>3928</v>
      </c>
      <c r="J4" s="614">
        <v>45974.0</v>
      </c>
      <c r="K4" s="500">
        <v>0.6902777777777778</v>
      </c>
      <c r="L4" s="415"/>
      <c r="M4" s="911">
        <v>70411.0</v>
      </c>
      <c r="N4" s="416">
        <v>70542.0</v>
      </c>
      <c r="O4" s="1226">
        <f t="shared" si="1"/>
        <v>131</v>
      </c>
      <c r="P4" s="416" t="s">
        <v>19</v>
      </c>
      <c r="Q4" s="416" t="s">
        <v>50</v>
      </c>
      <c r="R4" s="416" t="s">
        <v>3145</v>
      </c>
      <c r="S4" s="1237" t="s">
        <v>54</v>
      </c>
      <c r="T4" s="1237" t="s">
        <v>54</v>
      </c>
    </row>
    <row r="5">
      <c r="A5" s="820">
        <v>1928.0</v>
      </c>
      <c r="B5" s="614">
        <v>45974.0</v>
      </c>
      <c r="C5" s="1236">
        <v>0.3333333333333333</v>
      </c>
      <c r="D5" s="500">
        <v>0.3527777777777778</v>
      </c>
      <c r="E5" s="912" t="s">
        <v>30</v>
      </c>
      <c r="F5" s="408" t="s">
        <v>3929</v>
      </c>
      <c r="G5" s="408" t="s">
        <v>668</v>
      </c>
      <c r="H5" s="408" t="s">
        <v>3930</v>
      </c>
      <c r="I5" s="408" t="s">
        <v>3931</v>
      </c>
      <c r="J5" s="614">
        <v>45974.0</v>
      </c>
      <c r="K5" s="503"/>
      <c r="L5" s="406"/>
      <c r="M5" s="408">
        <v>160443.0</v>
      </c>
      <c r="N5" s="408"/>
      <c r="O5" s="690">
        <f t="shared" si="1"/>
        <v>-160443</v>
      </c>
      <c r="P5" s="408" t="s">
        <v>19</v>
      </c>
      <c r="Q5" s="408" t="s">
        <v>50</v>
      </c>
      <c r="R5" s="408" t="s">
        <v>3932</v>
      </c>
      <c r="S5" s="1238"/>
      <c r="T5" s="1237" t="s">
        <v>54</v>
      </c>
    </row>
    <row r="6">
      <c r="A6" s="820">
        <v>1929.0</v>
      </c>
      <c r="B6" s="614">
        <v>45974.0</v>
      </c>
      <c r="C6" s="209">
        <v>0.25</v>
      </c>
      <c r="D6" s="209">
        <v>0.2465277777777778</v>
      </c>
      <c r="E6" s="456" t="s">
        <v>24</v>
      </c>
      <c r="F6" s="416" t="s">
        <v>3885</v>
      </c>
      <c r="G6" s="416" t="s">
        <v>668</v>
      </c>
      <c r="H6" s="574" t="s">
        <v>3933</v>
      </c>
      <c r="I6" s="416" t="s">
        <v>3887</v>
      </c>
      <c r="J6" s="614">
        <v>45973.0</v>
      </c>
      <c r="K6" s="500">
        <v>0.325</v>
      </c>
      <c r="L6" s="415"/>
      <c r="M6" s="416">
        <v>219869.0</v>
      </c>
      <c r="N6" s="416">
        <v>219906.0</v>
      </c>
      <c r="O6" s="499">
        <f t="shared" si="1"/>
        <v>37</v>
      </c>
      <c r="P6" s="416" t="s">
        <v>43</v>
      </c>
      <c r="Q6" s="416" t="s">
        <v>50</v>
      </c>
      <c r="R6" s="416" t="s">
        <v>3934</v>
      </c>
      <c r="S6" s="1239" t="s">
        <v>3935</v>
      </c>
      <c r="T6" s="1237" t="s">
        <v>54</v>
      </c>
    </row>
    <row r="7">
      <c r="A7" s="820">
        <v>1930.0</v>
      </c>
      <c r="B7" s="614">
        <v>45974.0</v>
      </c>
      <c r="C7" s="500">
        <v>0.375</v>
      </c>
      <c r="D7" s="500">
        <v>0.29444444444444445</v>
      </c>
      <c r="E7" s="416" t="s">
        <v>30</v>
      </c>
      <c r="F7" s="408" t="s">
        <v>3936</v>
      </c>
      <c r="G7" s="408" t="s">
        <v>25</v>
      </c>
      <c r="H7" s="408" t="s">
        <v>427</v>
      </c>
      <c r="I7" s="408" t="s">
        <v>3937</v>
      </c>
      <c r="J7" s="614">
        <v>45974.0</v>
      </c>
      <c r="K7" s="503">
        <v>0.6666666666666666</v>
      </c>
      <c r="L7" s="406"/>
      <c r="M7" s="408">
        <v>82923.0</v>
      </c>
      <c r="N7" s="408">
        <v>83054.0</v>
      </c>
      <c r="O7" s="690">
        <f t="shared" si="1"/>
        <v>131</v>
      </c>
      <c r="P7" s="408" t="s">
        <v>19</v>
      </c>
      <c r="Q7" s="408" t="s">
        <v>50</v>
      </c>
      <c r="R7" s="408" t="s">
        <v>2548</v>
      </c>
      <c r="S7" s="1238"/>
      <c r="T7" s="1237" t="s">
        <v>54</v>
      </c>
    </row>
    <row r="8">
      <c r="A8" s="820">
        <v>1931.0</v>
      </c>
      <c r="B8" s="614">
        <v>45974.0</v>
      </c>
      <c r="C8" s="500">
        <v>0.3333333333333333</v>
      </c>
      <c r="D8" s="500">
        <v>0.3104166666666667</v>
      </c>
      <c r="E8" s="416" t="s">
        <v>24</v>
      </c>
      <c r="F8" s="574" t="s">
        <v>3938</v>
      </c>
      <c r="G8" s="416" t="s">
        <v>565</v>
      </c>
      <c r="H8" s="416" t="s">
        <v>1860</v>
      </c>
      <c r="I8" s="416" t="s">
        <v>93</v>
      </c>
      <c r="J8" s="614">
        <v>45974.0</v>
      </c>
      <c r="K8" s="500">
        <v>0.5319444444444444</v>
      </c>
      <c r="L8" s="415"/>
      <c r="M8" s="911">
        <v>124688.0</v>
      </c>
      <c r="N8" s="416">
        <v>124715.0</v>
      </c>
      <c r="O8" s="1226">
        <f t="shared" si="1"/>
        <v>27</v>
      </c>
      <c r="P8" s="416" t="s">
        <v>19</v>
      </c>
      <c r="Q8" s="416" t="s">
        <v>50</v>
      </c>
      <c r="R8" s="416" t="s">
        <v>3473</v>
      </c>
      <c r="S8" s="1240"/>
      <c r="T8" s="1237" t="s">
        <v>54</v>
      </c>
    </row>
    <row r="9">
      <c r="A9" s="820">
        <v>1932.0</v>
      </c>
      <c r="B9" s="614">
        <v>45974.0</v>
      </c>
      <c r="C9" s="500">
        <v>0.4166666666666667</v>
      </c>
      <c r="D9" s="500">
        <v>0.39791666666666664</v>
      </c>
      <c r="E9" s="416" t="s">
        <v>24</v>
      </c>
      <c r="F9" s="574" t="s">
        <v>3939</v>
      </c>
      <c r="G9" s="408" t="s">
        <v>565</v>
      </c>
      <c r="H9" s="408" t="s">
        <v>2165</v>
      </c>
      <c r="I9" s="408" t="s">
        <v>101</v>
      </c>
      <c r="J9" s="614">
        <v>45974.0</v>
      </c>
      <c r="K9" s="503">
        <v>0.5076388888888889</v>
      </c>
      <c r="L9" s="406"/>
      <c r="M9" s="408">
        <v>80505.0</v>
      </c>
      <c r="N9" s="408">
        <v>80528.0</v>
      </c>
      <c r="O9" s="690">
        <f t="shared" si="1"/>
        <v>23</v>
      </c>
      <c r="P9" s="408" t="s">
        <v>19</v>
      </c>
      <c r="Q9" s="408" t="s">
        <v>50</v>
      </c>
      <c r="R9" s="408" t="s">
        <v>3940</v>
      </c>
      <c r="S9" s="1238"/>
      <c r="T9" s="1237" t="s">
        <v>54</v>
      </c>
    </row>
    <row r="10">
      <c r="A10" s="820">
        <v>1933.0</v>
      </c>
      <c r="B10" s="614">
        <v>45974.0</v>
      </c>
      <c r="C10" s="500">
        <v>0.4583333333333333</v>
      </c>
      <c r="D10" s="500">
        <v>0.4284722222222222</v>
      </c>
      <c r="E10" s="416" t="s">
        <v>121</v>
      </c>
      <c r="F10" s="416" t="s">
        <v>3941</v>
      </c>
      <c r="G10" s="416" t="s">
        <v>49</v>
      </c>
      <c r="H10" s="416" t="s">
        <v>3942</v>
      </c>
      <c r="I10" s="416" t="s">
        <v>3943</v>
      </c>
      <c r="J10" s="614">
        <v>45974.0</v>
      </c>
      <c r="K10" s="500">
        <v>0.6284722222222222</v>
      </c>
      <c r="L10" s="415"/>
      <c r="M10" s="416">
        <v>500093.0</v>
      </c>
      <c r="N10" s="416">
        <v>500143.0</v>
      </c>
      <c r="O10" s="499">
        <f t="shared" si="1"/>
        <v>50</v>
      </c>
      <c r="P10" s="416" t="s">
        <v>19</v>
      </c>
      <c r="Q10" s="416" t="s">
        <v>50</v>
      </c>
      <c r="R10" s="416" t="s">
        <v>3944</v>
      </c>
      <c r="S10" s="1241"/>
      <c r="T10" s="1237" t="s">
        <v>54</v>
      </c>
      <c r="W10" s="1144">
        <f>COUNTIFS(Q:Q,"MICHELLE",P:P,"AGENDADO") + COUNTIFS(Q:Q,"MICHELLE",P:P,"NA ORIGEM") + COUNTIFS(Q:Q,"MICHELLE",P:P,"EM VIAGEM") + COUNTIFS(Q:Q,"MICHELLE",P:P,"FALTA DOC")</f>
        <v>0</v>
      </c>
      <c r="X10" s="1170" t="s">
        <v>349</v>
      </c>
    </row>
    <row r="11">
      <c r="A11" s="820">
        <v>1934.0</v>
      </c>
      <c r="B11" s="614">
        <v>45974.0</v>
      </c>
      <c r="C11" s="500">
        <v>0.4583333333333333</v>
      </c>
      <c r="D11" s="500">
        <v>0.43680555555555556</v>
      </c>
      <c r="E11" s="416" t="s">
        <v>121</v>
      </c>
      <c r="F11" s="408" t="s">
        <v>3941</v>
      </c>
      <c r="G11" s="408" t="s">
        <v>49</v>
      </c>
      <c r="H11" s="408" t="s">
        <v>3945</v>
      </c>
      <c r="I11" s="408" t="s">
        <v>3946</v>
      </c>
      <c r="J11" s="614">
        <v>45974.0</v>
      </c>
      <c r="K11" s="503">
        <v>0.5826388888888889</v>
      </c>
      <c r="L11" s="406"/>
      <c r="M11" s="408">
        <v>291890.0</v>
      </c>
      <c r="N11" s="408">
        <v>291941.0</v>
      </c>
      <c r="O11" s="690">
        <f t="shared" si="1"/>
        <v>51</v>
      </c>
      <c r="P11" s="408" t="s">
        <v>19</v>
      </c>
      <c r="Q11" s="408" t="s">
        <v>50</v>
      </c>
      <c r="R11" s="408" t="s">
        <v>2205</v>
      </c>
      <c r="S11" s="1238"/>
      <c r="T11" s="1237" t="s">
        <v>54</v>
      </c>
      <c r="W11" s="706">
        <f>COUNTIFS(Q:Q,"LUCAS",P:P,"AGENDADO") + COUNTIFS(Q:Q,"LUCAS",P:P,"NA ORIGEM") + COUNTIFS(Q:Q,"LUCAS",P:P,"EM VIAGEM") + COUNTIFS(Q:Q,"LUCAS",P:P,"FALTA DOC")</f>
        <v>0</v>
      </c>
      <c r="X11" s="637" t="s">
        <v>529</v>
      </c>
    </row>
    <row r="12">
      <c r="A12" s="820">
        <v>1935.0</v>
      </c>
      <c r="B12" s="614">
        <v>45974.0</v>
      </c>
      <c r="C12" s="500">
        <v>0.4166666666666667</v>
      </c>
      <c r="D12" s="500">
        <v>0.40902777777777777</v>
      </c>
      <c r="E12" s="416" t="s">
        <v>24</v>
      </c>
      <c r="F12" s="416" t="s">
        <v>3947</v>
      </c>
      <c r="G12" s="416" t="s">
        <v>25</v>
      </c>
      <c r="H12" s="416" t="s">
        <v>902</v>
      </c>
      <c r="I12" s="574" t="s">
        <v>3948</v>
      </c>
      <c r="J12" s="614">
        <v>45974.0</v>
      </c>
      <c r="K12" s="500">
        <v>0.5520833333333334</v>
      </c>
      <c r="L12" s="415"/>
      <c r="M12" s="416">
        <v>85748.0</v>
      </c>
      <c r="N12" s="416">
        <v>85851.0</v>
      </c>
      <c r="O12" s="499">
        <f t="shared" si="1"/>
        <v>103</v>
      </c>
      <c r="P12" s="416" t="s">
        <v>19</v>
      </c>
      <c r="Q12" s="416" t="s">
        <v>50</v>
      </c>
      <c r="R12" s="416" t="s">
        <v>3686</v>
      </c>
      <c r="S12" s="1241"/>
      <c r="T12" s="1237" t="s">
        <v>54</v>
      </c>
      <c r="W12" s="706">
        <f>COUNTIFS(Q:Q,"DANIEL",P:P,"AGENDADO") + COUNTIFS(Q:Q,"DANIEL",P:P,"NA ORIGEM") + COUNTIFS(Q:Q,"DANIEL",P:P,"EM VIAGEM") + COUNTIFS(Q:Q,"DANIEL",P:P,"FALTA DOC")</f>
        <v>0</v>
      </c>
      <c r="X12" s="637" t="s">
        <v>70</v>
      </c>
    </row>
    <row r="13">
      <c r="A13" s="820">
        <v>1936.0</v>
      </c>
      <c r="B13" s="614">
        <v>45974.0</v>
      </c>
      <c r="C13" s="850">
        <v>0.375</v>
      </c>
      <c r="D13" s="500">
        <v>0.3625</v>
      </c>
      <c r="E13" s="416" t="s">
        <v>24</v>
      </c>
      <c r="F13" s="408" t="s">
        <v>134</v>
      </c>
      <c r="G13" s="408" t="s">
        <v>25</v>
      </c>
      <c r="H13" s="408" t="s">
        <v>27</v>
      </c>
      <c r="I13" s="408" t="s">
        <v>28</v>
      </c>
      <c r="J13" s="614">
        <v>45974.0</v>
      </c>
      <c r="K13" s="503">
        <v>0.4652777777777778</v>
      </c>
      <c r="L13" s="406"/>
      <c r="M13" s="408">
        <v>83335.0</v>
      </c>
      <c r="N13" s="408">
        <v>83343.0</v>
      </c>
      <c r="O13" s="690">
        <f t="shared" si="1"/>
        <v>8</v>
      </c>
      <c r="P13" s="408" t="s">
        <v>19</v>
      </c>
      <c r="Q13" s="408" t="s">
        <v>50</v>
      </c>
      <c r="R13" s="408" t="s">
        <v>3151</v>
      </c>
      <c r="S13" s="1238"/>
      <c r="T13" s="1237" t="s">
        <v>54</v>
      </c>
      <c r="W13" s="706">
        <f>COUNTIFS(Q:Q,"BEATIZ",P:P,"AGENDADO") + COUNTIFS(Q:Q,"BEATIZ",P:P,"NA ORIGEM") + COUNTIFS(Q:Q,"BEATIZ",P:P,"EM VIAGEM") + COUNTIFS(Q:Q,"BEATIZ",P:P,"FALTA DOC")</f>
        <v>0</v>
      </c>
      <c r="X13" s="637" t="s">
        <v>50</v>
      </c>
    </row>
    <row r="14">
      <c r="A14" s="820">
        <v>1937.0</v>
      </c>
      <c r="B14" s="614">
        <v>45974.0</v>
      </c>
      <c r="C14" s="850">
        <v>0.4583333333333333</v>
      </c>
      <c r="D14" s="500">
        <v>0.47291666666666665</v>
      </c>
      <c r="E14" s="416" t="s">
        <v>24</v>
      </c>
      <c r="F14" s="416" t="s">
        <v>134</v>
      </c>
      <c r="G14" s="416" t="s">
        <v>25</v>
      </c>
      <c r="H14" s="416" t="s">
        <v>27</v>
      </c>
      <c r="I14" s="416" t="s">
        <v>28</v>
      </c>
      <c r="J14" s="614">
        <v>45974.0</v>
      </c>
      <c r="K14" s="500">
        <v>0.5569444444444445</v>
      </c>
      <c r="L14" s="415"/>
      <c r="M14" s="416">
        <v>83352.0</v>
      </c>
      <c r="N14" s="416">
        <v>83360.0</v>
      </c>
      <c r="O14" s="499">
        <f t="shared" si="1"/>
        <v>8</v>
      </c>
      <c r="P14" s="416" t="s">
        <v>19</v>
      </c>
      <c r="Q14" s="416" t="s">
        <v>50</v>
      </c>
      <c r="R14" s="416" t="s">
        <v>3151</v>
      </c>
      <c r="S14" s="1241"/>
      <c r="T14" s="1237" t="s">
        <v>54</v>
      </c>
    </row>
    <row r="15">
      <c r="A15" s="820">
        <v>1938.0</v>
      </c>
      <c r="B15" s="614">
        <v>45974.0</v>
      </c>
      <c r="C15" s="209">
        <v>0.5</v>
      </c>
      <c r="D15" s="209">
        <v>0.5979166666666667</v>
      </c>
      <c r="E15" s="456" t="s">
        <v>24</v>
      </c>
      <c r="F15" s="408" t="s">
        <v>134</v>
      </c>
      <c r="G15" s="408" t="s">
        <v>25</v>
      </c>
      <c r="H15" s="408" t="s">
        <v>27</v>
      </c>
      <c r="I15" s="408" t="s">
        <v>28</v>
      </c>
      <c r="J15" s="614">
        <v>45974.0</v>
      </c>
      <c r="K15" s="503">
        <v>0.6215277777777778</v>
      </c>
      <c r="L15" s="406"/>
      <c r="M15" s="408">
        <v>83370.0</v>
      </c>
      <c r="N15" s="408">
        <v>83378.0</v>
      </c>
      <c r="O15" s="690">
        <f t="shared" si="1"/>
        <v>8</v>
      </c>
      <c r="P15" s="408" t="s">
        <v>19</v>
      </c>
      <c r="Q15" s="408" t="s">
        <v>50</v>
      </c>
      <c r="R15" s="408" t="s">
        <v>3151</v>
      </c>
      <c r="S15" s="1238"/>
      <c r="T15" s="1237" t="s">
        <v>54</v>
      </c>
    </row>
    <row r="16">
      <c r="A16" s="820">
        <v>1939.0</v>
      </c>
      <c r="B16" s="614">
        <v>45974.0</v>
      </c>
      <c r="C16" s="455">
        <v>0.375</v>
      </c>
      <c r="D16" s="455">
        <v>0.3840277777777778</v>
      </c>
      <c r="E16" s="456" t="s">
        <v>30</v>
      </c>
      <c r="F16" s="416" t="s">
        <v>3949</v>
      </c>
      <c r="G16" s="416" t="s">
        <v>668</v>
      </c>
      <c r="H16" s="416" t="s">
        <v>835</v>
      </c>
      <c r="I16" s="416" t="s">
        <v>3950</v>
      </c>
      <c r="J16" s="614">
        <v>45974.0</v>
      </c>
      <c r="K16" s="500">
        <v>0.47847222222222224</v>
      </c>
      <c r="L16" s="415"/>
      <c r="M16" s="416">
        <v>137311.0</v>
      </c>
      <c r="N16" s="499"/>
      <c r="O16" s="499">
        <f t="shared" si="1"/>
        <v>-137311</v>
      </c>
      <c r="P16" s="416" t="s">
        <v>19</v>
      </c>
      <c r="Q16" s="416" t="s">
        <v>50</v>
      </c>
      <c r="R16" s="416" t="s">
        <v>3951</v>
      </c>
      <c r="S16" s="1241"/>
      <c r="T16" s="1237" t="s">
        <v>54</v>
      </c>
    </row>
    <row r="17">
      <c r="A17" s="820">
        <v>1940.0</v>
      </c>
      <c r="B17" s="614">
        <v>45974.0</v>
      </c>
      <c r="C17" s="455">
        <v>0.375</v>
      </c>
      <c r="D17" s="455">
        <v>0.3819444444444444</v>
      </c>
      <c r="E17" s="456" t="s">
        <v>24</v>
      </c>
      <c r="F17" s="408" t="s">
        <v>1797</v>
      </c>
      <c r="G17" s="408" t="s">
        <v>167</v>
      </c>
      <c r="H17" s="408" t="s">
        <v>187</v>
      </c>
      <c r="I17" s="408" t="s">
        <v>188</v>
      </c>
      <c r="J17" s="614">
        <v>45974.0</v>
      </c>
      <c r="K17" s="503">
        <v>0.4618055555555556</v>
      </c>
      <c r="L17" s="406"/>
      <c r="M17" s="408">
        <v>131604.0</v>
      </c>
      <c r="N17" s="408">
        <v>131625.0</v>
      </c>
      <c r="O17" s="690">
        <f t="shared" si="1"/>
        <v>21</v>
      </c>
      <c r="P17" s="408" t="s">
        <v>19</v>
      </c>
      <c r="Q17" s="408" t="s">
        <v>50</v>
      </c>
      <c r="R17" s="408" t="s">
        <v>2380</v>
      </c>
      <c r="S17" s="1238"/>
      <c r="T17" s="1237" t="s">
        <v>54</v>
      </c>
    </row>
    <row r="18">
      <c r="A18" s="820">
        <v>1941.0</v>
      </c>
      <c r="B18" s="614">
        <v>45974.0</v>
      </c>
      <c r="C18" s="455">
        <v>0.4166666666666667</v>
      </c>
      <c r="D18" s="455">
        <v>0.37569444444444444</v>
      </c>
      <c r="E18" s="456" t="s">
        <v>24</v>
      </c>
      <c r="F18" s="416" t="s">
        <v>3952</v>
      </c>
      <c r="G18" s="416" t="s">
        <v>3625</v>
      </c>
      <c r="H18" s="416" t="s">
        <v>3626</v>
      </c>
      <c r="I18" s="873" t="s">
        <v>3626</v>
      </c>
      <c r="J18" s="614">
        <v>45974.0</v>
      </c>
      <c r="K18" s="500">
        <v>0.6201388888888889</v>
      </c>
      <c r="L18" s="415"/>
      <c r="M18" s="416">
        <v>101901.0</v>
      </c>
      <c r="N18" s="416">
        <v>101917.0</v>
      </c>
      <c r="O18" s="499">
        <f t="shared" si="1"/>
        <v>16</v>
      </c>
      <c r="P18" s="416" t="s">
        <v>19</v>
      </c>
      <c r="Q18" s="416" t="s">
        <v>50</v>
      </c>
      <c r="R18" s="416" t="s">
        <v>3763</v>
      </c>
      <c r="S18" s="1241"/>
      <c r="T18" s="1237" t="s">
        <v>54</v>
      </c>
    </row>
    <row r="19">
      <c r="A19" s="820">
        <v>1942.0</v>
      </c>
      <c r="B19" s="614">
        <v>45974.0</v>
      </c>
      <c r="C19" s="455">
        <v>0.16666666666666666</v>
      </c>
      <c r="D19" s="219"/>
      <c r="E19" s="456" t="s">
        <v>1043</v>
      </c>
      <c r="F19" s="408" t="s">
        <v>3897</v>
      </c>
      <c r="G19" s="408" t="s">
        <v>25</v>
      </c>
      <c r="H19" s="408" t="s">
        <v>3953</v>
      </c>
      <c r="I19" s="408" t="s">
        <v>3954</v>
      </c>
      <c r="J19" s="614">
        <v>45974.0</v>
      </c>
      <c r="K19" s="503">
        <v>0.30833333333333335</v>
      </c>
      <c r="L19" s="406"/>
      <c r="M19" s="408">
        <v>80990.0</v>
      </c>
      <c r="N19" s="408">
        <v>81140.0</v>
      </c>
      <c r="O19" s="690">
        <f t="shared" si="1"/>
        <v>150</v>
      </c>
      <c r="P19" s="408" t="s">
        <v>19</v>
      </c>
      <c r="Q19" s="408" t="s">
        <v>70</v>
      </c>
      <c r="R19" s="408" t="s">
        <v>3955</v>
      </c>
      <c r="S19" s="1238"/>
      <c r="T19" s="1237" t="s">
        <v>54</v>
      </c>
    </row>
    <row r="20">
      <c r="A20" s="236">
        <v>1943.0</v>
      </c>
      <c r="B20" s="614">
        <v>45974.0</v>
      </c>
      <c r="C20" s="455">
        <v>0.5833333333333334</v>
      </c>
      <c r="D20" s="455">
        <v>0.5979166666666667</v>
      </c>
      <c r="E20" s="456" t="s">
        <v>24</v>
      </c>
      <c r="F20" s="416" t="s">
        <v>3956</v>
      </c>
      <c r="G20" s="416" t="s">
        <v>167</v>
      </c>
      <c r="H20" s="416" t="s">
        <v>187</v>
      </c>
      <c r="I20" s="416" t="s">
        <v>188</v>
      </c>
      <c r="J20" s="614">
        <v>45974.0</v>
      </c>
      <c r="K20" s="500">
        <v>0.6770833333333334</v>
      </c>
      <c r="L20" s="415"/>
      <c r="M20" s="416">
        <v>131674.0</v>
      </c>
      <c r="N20" s="416">
        <v>131691.0</v>
      </c>
      <c r="O20" s="499">
        <f t="shared" si="1"/>
        <v>17</v>
      </c>
      <c r="P20" s="416" t="s">
        <v>19</v>
      </c>
      <c r="Q20" s="416" t="s">
        <v>50</v>
      </c>
      <c r="R20" s="416" t="s">
        <v>2380</v>
      </c>
      <c r="S20" s="1241"/>
      <c r="T20" s="1237" t="s">
        <v>54</v>
      </c>
    </row>
    <row r="21">
      <c r="A21" s="236">
        <v>1944.0</v>
      </c>
      <c r="B21" s="614">
        <v>45974.0</v>
      </c>
      <c r="C21" s="455">
        <v>0.5833333333333334</v>
      </c>
      <c r="D21" s="455">
        <v>0.5534722222222223</v>
      </c>
      <c r="E21" s="456" t="s">
        <v>24</v>
      </c>
      <c r="F21" s="408" t="s">
        <v>180</v>
      </c>
      <c r="G21" s="408" t="s">
        <v>114</v>
      </c>
      <c r="H21" s="408" t="s">
        <v>436</v>
      </c>
      <c r="I21" s="408" t="s">
        <v>771</v>
      </c>
      <c r="J21" s="614">
        <v>45974.0</v>
      </c>
      <c r="K21" s="503">
        <v>0.6645833333333333</v>
      </c>
      <c r="L21" s="406"/>
      <c r="M21" s="408">
        <v>66833.0</v>
      </c>
      <c r="N21" s="408">
        <v>66845.0</v>
      </c>
      <c r="O21" s="690">
        <f t="shared" si="1"/>
        <v>12</v>
      </c>
      <c r="P21" s="408" t="s">
        <v>19</v>
      </c>
      <c r="Q21" s="408" t="s">
        <v>50</v>
      </c>
      <c r="R21" s="408" t="s">
        <v>3957</v>
      </c>
      <c r="S21" s="1238"/>
      <c r="T21" s="1237" t="s">
        <v>54</v>
      </c>
    </row>
    <row r="22">
      <c r="A22" s="236">
        <v>1945.0</v>
      </c>
      <c r="B22" s="614">
        <v>45974.0</v>
      </c>
      <c r="C22" s="455">
        <v>0.6666666666666666</v>
      </c>
      <c r="D22" s="455">
        <v>0.6736111111111112</v>
      </c>
      <c r="E22" s="456" t="s">
        <v>24</v>
      </c>
      <c r="F22" s="416" t="s">
        <v>3958</v>
      </c>
      <c r="G22" s="416" t="s">
        <v>668</v>
      </c>
      <c r="H22" s="416" t="s">
        <v>3959</v>
      </c>
      <c r="I22" s="416" t="s">
        <v>3960</v>
      </c>
      <c r="J22" s="614">
        <v>45974.0</v>
      </c>
      <c r="K22" s="500">
        <v>0.7256944444444444</v>
      </c>
      <c r="L22" s="415"/>
      <c r="M22" s="416">
        <v>128418.0</v>
      </c>
      <c r="N22" s="416">
        <v>128450.0</v>
      </c>
      <c r="O22" s="499">
        <f t="shared" si="1"/>
        <v>32</v>
      </c>
      <c r="P22" s="416" t="s">
        <v>19</v>
      </c>
      <c r="Q22" s="416" t="s">
        <v>50</v>
      </c>
      <c r="R22" s="416" t="s">
        <v>3961</v>
      </c>
      <c r="S22" s="1241"/>
      <c r="T22" s="1237" t="s">
        <v>54</v>
      </c>
    </row>
    <row r="23">
      <c r="A23" s="236">
        <v>1946.0</v>
      </c>
      <c r="B23" s="614">
        <v>45974.0</v>
      </c>
      <c r="C23" s="455">
        <v>0.6666666666666666</v>
      </c>
      <c r="D23" s="455">
        <v>0.6694444444444444</v>
      </c>
      <c r="E23" s="456" t="s">
        <v>24</v>
      </c>
      <c r="F23" s="408" t="s">
        <v>3962</v>
      </c>
      <c r="G23" s="408" t="s">
        <v>668</v>
      </c>
      <c r="H23" s="408" t="s">
        <v>1102</v>
      </c>
      <c r="I23" s="408" t="s">
        <v>3675</v>
      </c>
      <c r="J23" s="614">
        <v>45974.0</v>
      </c>
      <c r="K23" s="503">
        <v>0.7291666666666666</v>
      </c>
      <c r="L23" s="406"/>
      <c r="M23" s="408">
        <v>263255.0</v>
      </c>
      <c r="N23" s="408">
        <v>263300.0</v>
      </c>
      <c r="O23" s="690">
        <f t="shared" si="1"/>
        <v>45</v>
      </c>
      <c r="P23" s="408" t="s">
        <v>43</v>
      </c>
      <c r="Q23" s="408" t="s">
        <v>50</v>
      </c>
      <c r="R23" s="408" t="s">
        <v>3963</v>
      </c>
      <c r="S23" s="1242" t="s">
        <v>3964</v>
      </c>
      <c r="T23" s="1237" t="s">
        <v>54</v>
      </c>
    </row>
    <row r="24">
      <c r="A24" s="1243">
        <v>1947.0</v>
      </c>
      <c r="B24" s="614">
        <v>45974.0</v>
      </c>
      <c r="C24" s="1157">
        <v>0.8083333333333333</v>
      </c>
      <c r="D24" s="32"/>
      <c r="E24" s="1107" t="s">
        <v>362</v>
      </c>
      <c r="F24" s="416" t="s">
        <v>3965</v>
      </c>
      <c r="G24" s="416" t="s">
        <v>18</v>
      </c>
      <c r="H24" s="1047"/>
      <c r="I24" s="416" t="s">
        <v>3966</v>
      </c>
      <c r="J24" s="614">
        <v>45974.0</v>
      </c>
      <c r="K24" s="500">
        <v>0.8576388888888888</v>
      </c>
      <c r="L24" s="415"/>
      <c r="M24" s="416">
        <v>163107.0</v>
      </c>
      <c r="N24" s="1047"/>
      <c r="O24" s="499"/>
      <c r="P24" s="416" t="s">
        <v>19</v>
      </c>
      <c r="Q24" s="416" t="s">
        <v>50</v>
      </c>
      <c r="R24" s="1047"/>
      <c r="S24" s="1047"/>
      <c r="T24" s="1244"/>
    </row>
    <row r="25">
      <c r="A25" s="32"/>
      <c r="B25" s="32"/>
      <c r="C25" s="32"/>
      <c r="D25" s="32"/>
      <c r="E25" s="32"/>
      <c r="F25" s="32"/>
      <c r="G25" s="32"/>
      <c r="H25" s="32"/>
      <c r="I25" s="32"/>
      <c r="J25" s="32"/>
      <c r="K25" s="32"/>
      <c r="M25" s="32"/>
      <c r="N25" s="32"/>
      <c r="O25" s="32"/>
      <c r="P25" s="32"/>
      <c r="Q25" s="32"/>
      <c r="R25" s="32"/>
      <c r="S25" s="32"/>
    </row>
    <row r="26">
      <c r="A26" s="32"/>
      <c r="B26" s="32"/>
      <c r="C26" s="32"/>
      <c r="D26" s="32"/>
      <c r="E26" s="32"/>
      <c r="F26" s="32"/>
      <c r="G26" s="32"/>
      <c r="H26" s="32"/>
      <c r="I26" s="32"/>
      <c r="J26" s="32"/>
      <c r="K26" s="32"/>
      <c r="M26" s="32"/>
      <c r="N26" s="32"/>
      <c r="O26" s="32"/>
      <c r="P26" s="32"/>
      <c r="Q26" s="32"/>
      <c r="R26" s="32"/>
      <c r="S26" s="32"/>
    </row>
    <row r="27">
      <c r="A27" s="32"/>
      <c r="B27" s="32"/>
      <c r="C27" s="32"/>
      <c r="D27" s="32"/>
      <c r="E27" s="32"/>
      <c r="F27" s="32"/>
      <c r="G27" s="32"/>
      <c r="H27" s="32"/>
      <c r="I27" s="32"/>
      <c r="J27" s="32"/>
      <c r="K27" s="32"/>
      <c r="M27" s="32"/>
      <c r="N27" s="32"/>
      <c r="O27" s="32"/>
      <c r="P27" s="32"/>
      <c r="Q27" s="32"/>
      <c r="R27" s="32"/>
      <c r="S27" s="32"/>
    </row>
    <row r="28">
      <c r="A28" s="32"/>
      <c r="B28" s="32"/>
      <c r="C28" s="32"/>
      <c r="D28" s="32"/>
      <c r="E28" s="32"/>
      <c r="F28" s="32"/>
      <c r="G28" s="32"/>
      <c r="H28" s="32"/>
      <c r="I28" s="32"/>
      <c r="J28" s="32"/>
      <c r="K28" s="32"/>
      <c r="M28" s="32"/>
      <c r="N28" s="32"/>
      <c r="O28" s="32"/>
      <c r="P28" s="32"/>
      <c r="Q28" s="32"/>
      <c r="R28" s="32"/>
      <c r="S28" s="32"/>
    </row>
    <row r="29">
      <c r="A29" s="32"/>
      <c r="B29" s="32"/>
      <c r="C29" s="32"/>
      <c r="D29" s="32"/>
      <c r="E29" s="32"/>
      <c r="F29" s="32"/>
      <c r="G29" s="32"/>
      <c r="H29" s="32"/>
      <c r="I29" s="32"/>
      <c r="J29" s="32"/>
      <c r="K29" s="32"/>
      <c r="M29" s="32"/>
      <c r="N29" s="32"/>
      <c r="O29" s="32"/>
      <c r="P29" s="32"/>
      <c r="Q29" s="32"/>
      <c r="R29" s="32"/>
      <c r="S29" s="32"/>
    </row>
    <row r="30">
      <c r="A30" s="32"/>
      <c r="B30" s="32"/>
      <c r="C30" s="32"/>
      <c r="D30" s="32"/>
      <c r="E30" s="32"/>
      <c r="F30" s="32"/>
      <c r="G30" s="32"/>
      <c r="H30" s="32"/>
      <c r="I30" s="32"/>
      <c r="J30" s="32"/>
      <c r="K30" s="32"/>
      <c r="M30" s="32"/>
      <c r="N30" s="32"/>
      <c r="O30" s="32"/>
      <c r="P30" s="32"/>
      <c r="Q30" s="32"/>
      <c r="R30" s="32"/>
      <c r="S30" s="32"/>
    </row>
    <row r="31">
      <c r="A31" s="32"/>
      <c r="B31" s="32"/>
      <c r="C31" s="32"/>
      <c r="D31" s="32"/>
      <c r="E31" s="32"/>
      <c r="F31" s="32"/>
      <c r="G31" s="32"/>
      <c r="H31" s="32"/>
      <c r="I31" s="32"/>
      <c r="J31" s="32"/>
      <c r="K31" s="32"/>
      <c r="M31" s="32"/>
      <c r="N31" s="32"/>
      <c r="O31" s="32"/>
      <c r="P31" s="32"/>
      <c r="Q31" s="32"/>
      <c r="R31" s="32"/>
      <c r="S31" s="32"/>
    </row>
    <row r="32">
      <c r="A32" s="32"/>
      <c r="B32" s="32"/>
      <c r="C32" s="32"/>
      <c r="D32" s="32"/>
      <c r="E32" s="32"/>
      <c r="F32" s="32"/>
      <c r="G32" s="32"/>
      <c r="H32" s="32"/>
      <c r="I32" s="32"/>
      <c r="J32" s="32"/>
      <c r="K32" s="32"/>
      <c r="M32" s="32"/>
      <c r="N32" s="32"/>
      <c r="O32" s="32"/>
      <c r="P32" s="32"/>
      <c r="Q32" s="32"/>
      <c r="R32" s="32"/>
      <c r="S32" s="32"/>
    </row>
  </sheetData>
  <mergeCells count="3">
    <mergeCell ref="B1:K1"/>
    <mergeCell ref="M1:O1"/>
    <mergeCell ref="P1:R1"/>
  </mergeCells>
  <conditionalFormatting sqref="W10:W13">
    <cfRule type="colorScale" priority="1">
      <colorScale>
        <cfvo type="percent" val="0"/>
        <cfvo type="percentile" val="50"/>
        <cfvo type="max"/>
        <color rgb="FFEA9999"/>
        <color rgb="FFFFFFFF"/>
        <color rgb="FF57BB8A"/>
      </colorScale>
    </cfRule>
  </conditionalFormatting>
  <dataValidations>
    <dataValidation type="list" allowBlank="1" showErrorMessage="1" sqref="P3:P24">
      <formula1>"FINALIZADO,EM VIAGEM,NA ORIGEM,AGENDADO,FALTA DOC,CANCELADA,NO DESTINO FINAL,PERNOITE,RECUSADA"</formula1>
    </dataValidation>
    <dataValidation type="list" allowBlank="1" showErrorMessage="1" sqref="Q3:Q24">
      <formula1>"MICHELLE,BARBARA,ANGELA,A VERIFICAR,DANIEL,BEATIZ,LUCAS"</formula1>
    </dataValidation>
  </dataValidation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9.38"/>
    <col customWidth="1" min="6" max="6" width="42.38"/>
    <col customWidth="1" min="9" max="9" width="16.13"/>
    <col customWidth="1" min="11" max="11" width="9.63"/>
    <col customWidth="1" min="12" max="12" width="1.5"/>
    <col customWidth="1" min="13" max="13" width="9.25"/>
    <col customWidth="1" min="14" max="14" width="8.63"/>
    <col customWidth="1" min="15" max="15" width="8.13"/>
    <col customWidth="1" min="16" max="16" width="18.88"/>
    <col customWidth="1" min="18" max="18" width="21.25"/>
    <col customWidth="1" min="19" max="19" width="38.0"/>
  </cols>
  <sheetData>
    <row r="1" ht="15.0" customHeight="1">
      <c r="A1" s="1222"/>
      <c r="B1" s="1213" t="s">
        <v>199</v>
      </c>
      <c r="C1" s="99"/>
      <c r="D1" s="99"/>
      <c r="E1" s="99"/>
      <c r="F1" s="100"/>
      <c r="G1" s="100"/>
      <c r="H1" s="100"/>
      <c r="I1" s="100"/>
      <c r="J1" s="100"/>
      <c r="K1" s="101"/>
      <c r="L1" s="564"/>
      <c r="M1" s="1214" t="s">
        <v>200</v>
      </c>
      <c r="N1" s="100"/>
      <c r="O1" s="101"/>
      <c r="P1" s="1215"/>
      <c r="Q1" s="173"/>
      <c r="R1" s="174"/>
      <c r="S1" s="570"/>
      <c r="T1" s="1245"/>
    </row>
    <row r="2">
      <c r="A2" s="1216" t="s">
        <v>201</v>
      </c>
      <c r="B2" s="1217" t="s">
        <v>5</v>
      </c>
      <c r="C2" s="1218" t="s">
        <v>2067</v>
      </c>
      <c r="D2" s="1218" t="s">
        <v>2152</v>
      </c>
      <c r="E2" s="1218" t="s">
        <v>2</v>
      </c>
      <c r="F2" s="1218" t="s">
        <v>1</v>
      </c>
      <c r="G2" s="1246" t="s">
        <v>3</v>
      </c>
      <c r="H2" s="1247" t="s">
        <v>9</v>
      </c>
      <c r="I2" s="1248" t="s">
        <v>10</v>
      </c>
      <c r="J2" s="1247" t="s">
        <v>11</v>
      </c>
      <c r="K2" s="1247" t="s">
        <v>202</v>
      </c>
      <c r="L2" s="561"/>
      <c r="M2" s="1248" t="s">
        <v>14</v>
      </c>
      <c r="N2" s="1248" t="s">
        <v>15</v>
      </c>
      <c r="O2" s="1248" t="s">
        <v>203</v>
      </c>
      <c r="P2" s="1249"/>
      <c r="Q2" s="1249"/>
      <c r="R2" s="1225"/>
      <c r="S2" s="1225"/>
      <c r="T2" s="1250"/>
    </row>
    <row r="3">
      <c r="A3" s="820">
        <v>1928.0</v>
      </c>
      <c r="B3" s="614">
        <v>45974.0</v>
      </c>
      <c r="C3" s="1236">
        <v>0.3333333333333333</v>
      </c>
      <c r="D3" s="500">
        <v>0.3527777777777778</v>
      </c>
      <c r="E3" s="912" t="s">
        <v>30</v>
      </c>
      <c r="F3" s="408" t="s">
        <v>3929</v>
      </c>
      <c r="G3" s="408" t="s">
        <v>668</v>
      </c>
      <c r="H3" s="408" t="s">
        <v>3967</v>
      </c>
      <c r="I3" s="408" t="s">
        <v>3931</v>
      </c>
      <c r="J3" s="614">
        <v>45974.0</v>
      </c>
      <c r="K3" s="503"/>
      <c r="L3" s="406"/>
      <c r="M3" s="408">
        <v>160443.0</v>
      </c>
      <c r="N3" s="408"/>
      <c r="O3" s="690">
        <f t="shared" ref="O3:O30" si="1">N3-M3</f>
        <v>-160443</v>
      </c>
      <c r="P3" s="408" t="s">
        <v>147</v>
      </c>
      <c r="Q3" s="408" t="s">
        <v>529</v>
      </c>
      <c r="R3" s="408" t="s">
        <v>3932</v>
      </c>
      <c r="S3" s="1238"/>
      <c r="T3" s="406"/>
    </row>
    <row r="4">
      <c r="A4" s="820">
        <v>1949.0</v>
      </c>
      <c r="B4" s="614">
        <v>45975.0</v>
      </c>
      <c r="C4" s="1224">
        <v>0.375</v>
      </c>
      <c r="D4" s="1224">
        <v>0.3888888888888889</v>
      </c>
      <c r="E4" s="1251" t="s">
        <v>30</v>
      </c>
      <c r="F4" s="416" t="s">
        <v>3968</v>
      </c>
      <c r="G4" s="416" t="s">
        <v>25</v>
      </c>
      <c r="H4" s="416" t="s">
        <v>902</v>
      </c>
      <c r="I4" s="416" t="s">
        <v>3969</v>
      </c>
      <c r="J4" s="614">
        <v>45975.0</v>
      </c>
      <c r="K4" s="500">
        <v>0.5180555555555556</v>
      </c>
      <c r="L4" s="415"/>
      <c r="M4" s="416">
        <v>86305.0</v>
      </c>
      <c r="N4" s="416">
        <v>86438.0</v>
      </c>
      <c r="O4" s="499">
        <f t="shared" si="1"/>
        <v>133</v>
      </c>
      <c r="P4" s="416" t="s">
        <v>19</v>
      </c>
      <c r="Q4" s="416" t="s">
        <v>529</v>
      </c>
      <c r="R4" s="416" t="s">
        <v>3722</v>
      </c>
      <c r="S4" s="1225"/>
      <c r="T4" s="1252" t="s">
        <v>22</v>
      </c>
    </row>
    <row r="5">
      <c r="A5" s="820">
        <v>1950.0</v>
      </c>
      <c r="B5" s="614">
        <v>45975.0</v>
      </c>
      <c r="C5" s="1224">
        <v>0.375</v>
      </c>
      <c r="D5" s="1224">
        <v>0.34305555555555556</v>
      </c>
      <c r="E5" s="1251" t="s">
        <v>30</v>
      </c>
      <c r="F5" s="416" t="s">
        <v>3970</v>
      </c>
      <c r="G5" s="408" t="s">
        <v>25</v>
      </c>
      <c r="H5" s="408" t="s">
        <v>139</v>
      </c>
      <c r="I5" s="408" t="s">
        <v>3971</v>
      </c>
      <c r="J5" s="614">
        <v>45975.0</v>
      </c>
      <c r="K5" s="503">
        <v>0.6527777777777778</v>
      </c>
      <c r="L5" s="406"/>
      <c r="M5" s="408">
        <v>86956.0</v>
      </c>
      <c r="N5" s="408">
        <v>87085.0</v>
      </c>
      <c r="O5" s="690">
        <f t="shared" si="1"/>
        <v>129</v>
      </c>
      <c r="P5" s="408" t="s">
        <v>19</v>
      </c>
      <c r="Q5" s="408" t="s">
        <v>529</v>
      </c>
      <c r="R5" s="408" t="s">
        <v>2880</v>
      </c>
      <c r="S5" s="570"/>
      <c r="T5" s="1252" t="s">
        <v>22</v>
      </c>
    </row>
    <row r="6">
      <c r="A6" s="820">
        <v>1951.0</v>
      </c>
      <c r="B6" s="614">
        <v>45975.0</v>
      </c>
      <c r="C6" s="1224">
        <v>0.375</v>
      </c>
      <c r="D6" s="1224">
        <v>0.3333333333333333</v>
      </c>
      <c r="E6" s="1251" t="s">
        <v>30</v>
      </c>
      <c r="F6" s="416" t="s">
        <v>3970</v>
      </c>
      <c r="G6" s="416" t="s">
        <v>25</v>
      </c>
      <c r="H6" s="416" t="s">
        <v>427</v>
      </c>
      <c r="I6" s="416" t="s">
        <v>3972</v>
      </c>
      <c r="J6" s="614">
        <v>45975.0</v>
      </c>
      <c r="K6" s="500">
        <v>0.6534722222222222</v>
      </c>
      <c r="L6" s="415"/>
      <c r="M6" s="416">
        <v>83500.0</v>
      </c>
      <c r="N6" s="416">
        <v>83626.0</v>
      </c>
      <c r="O6" s="499">
        <f t="shared" si="1"/>
        <v>126</v>
      </c>
      <c r="P6" s="416" t="s">
        <v>19</v>
      </c>
      <c r="Q6" s="416" t="s">
        <v>529</v>
      </c>
      <c r="R6" s="416" t="s">
        <v>2548</v>
      </c>
      <c r="S6" s="1225"/>
      <c r="T6" s="1252" t="s">
        <v>22</v>
      </c>
    </row>
    <row r="7">
      <c r="A7" s="820">
        <v>1952.0</v>
      </c>
      <c r="B7" s="614">
        <v>45975.0</v>
      </c>
      <c r="C7" s="1224">
        <v>0.5</v>
      </c>
      <c r="D7" s="1224">
        <v>0.4798611111111111</v>
      </c>
      <c r="E7" s="1251" t="s">
        <v>30</v>
      </c>
      <c r="F7" s="416" t="s">
        <v>3973</v>
      </c>
      <c r="G7" s="408" t="s">
        <v>3625</v>
      </c>
      <c r="H7" s="408" t="s">
        <v>3626</v>
      </c>
      <c r="I7" s="408" t="s">
        <v>3974</v>
      </c>
      <c r="J7" s="614">
        <v>45975.0</v>
      </c>
      <c r="K7" s="503">
        <v>0.7465277777777778</v>
      </c>
      <c r="L7" s="406"/>
      <c r="M7" s="408">
        <v>102023.0</v>
      </c>
      <c r="N7" s="408">
        <v>102147.0</v>
      </c>
      <c r="O7" s="690">
        <f t="shared" si="1"/>
        <v>124</v>
      </c>
      <c r="P7" s="408" t="s">
        <v>19</v>
      </c>
      <c r="Q7" s="408" t="s">
        <v>529</v>
      </c>
      <c r="R7" s="408" t="s">
        <v>3627</v>
      </c>
      <c r="S7" s="570"/>
      <c r="T7" s="1252" t="s">
        <v>22</v>
      </c>
    </row>
    <row r="8">
      <c r="A8" s="820">
        <v>1953.0</v>
      </c>
      <c r="B8" s="614">
        <v>45975.0</v>
      </c>
      <c r="C8" s="1224">
        <v>0.5</v>
      </c>
      <c r="D8" s="1224">
        <v>0.5243055555555556</v>
      </c>
      <c r="E8" s="1251" t="s">
        <v>30</v>
      </c>
      <c r="F8" s="416" t="s">
        <v>3975</v>
      </c>
      <c r="G8" s="416" t="s">
        <v>49</v>
      </c>
      <c r="H8" s="416" t="s">
        <v>2919</v>
      </c>
      <c r="I8" s="416" t="s">
        <v>3976</v>
      </c>
      <c r="J8" s="614">
        <v>45975.0</v>
      </c>
      <c r="K8" s="500">
        <v>0.7444444444444445</v>
      </c>
      <c r="L8" s="415"/>
      <c r="M8" s="911">
        <v>415509.0</v>
      </c>
      <c r="N8" s="416">
        <v>415639.0</v>
      </c>
      <c r="O8" s="1226">
        <f t="shared" si="1"/>
        <v>130</v>
      </c>
      <c r="P8" s="416" t="s">
        <v>19</v>
      </c>
      <c r="Q8" s="416" t="s">
        <v>529</v>
      </c>
      <c r="R8" s="416" t="s">
        <v>3977</v>
      </c>
      <c r="S8" s="1227"/>
      <c r="T8" s="1252" t="s">
        <v>22</v>
      </c>
    </row>
    <row r="9">
      <c r="A9" s="820">
        <v>1954.0</v>
      </c>
      <c r="B9" s="614">
        <v>45975.0</v>
      </c>
      <c r="C9" s="1224">
        <v>0.3333333333333333</v>
      </c>
      <c r="D9" s="1224">
        <v>0.3111111111111111</v>
      </c>
      <c r="E9" s="416" t="s">
        <v>30</v>
      </c>
      <c r="F9" s="416" t="s">
        <v>3978</v>
      </c>
      <c r="G9" s="408" t="s">
        <v>3979</v>
      </c>
      <c r="H9" s="408" t="s">
        <v>3980</v>
      </c>
      <c r="I9" s="408" t="s">
        <v>1844</v>
      </c>
      <c r="J9" s="614">
        <v>45975.0</v>
      </c>
      <c r="K9" s="503">
        <v>0.5041666666666667</v>
      </c>
      <c r="L9" s="406"/>
      <c r="M9" s="408">
        <v>629045.0</v>
      </c>
      <c r="N9" s="408">
        <v>629065.0</v>
      </c>
      <c r="O9" s="690">
        <f t="shared" si="1"/>
        <v>20</v>
      </c>
      <c r="P9" s="408" t="s">
        <v>19</v>
      </c>
      <c r="Q9" s="408" t="s">
        <v>529</v>
      </c>
      <c r="R9" s="408" t="s">
        <v>3981</v>
      </c>
      <c r="S9" s="570"/>
      <c r="T9" s="1252" t="s">
        <v>22</v>
      </c>
    </row>
    <row r="10">
      <c r="A10" s="820">
        <v>1955.0</v>
      </c>
      <c r="B10" s="614">
        <v>45975.0</v>
      </c>
      <c r="C10" s="1253">
        <v>0.4583333333333333</v>
      </c>
      <c r="D10" s="1224">
        <v>0.4305555555555556</v>
      </c>
      <c r="E10" s="416" t="s">
        <v>24</v>
      </c>
      <c r="F10" s="416" t="s">
        <v>134</v>
      </c>
      <c r="G10" s="416" t="s">
        <v>25</v>
      </c>
      <c r="H10" s="416" t="s">
        <v>27</v>
      </c>
      <c r="I10" s="416" t="s">
        <v>3879</v>
      </c>
      <c r="J10" s="614">
        <v>45975.0</v>
      </c>
      <c r="K10" s="500">
        <v>0.5402777777777777</v>
      </c>
      <c r="L10" s="415"/>
      <c r="M10" s="416">
        <v>83387.0</v>
      </c>
      <c r="N10" s="416">
        <v>83393.0</v>
      </c>
      <c r="O10" s="499">
        <f t="shared" si="1"/>
        <v>6</v>
      </c>
      <c r="P10" s="416" t="s">
        <v>43</v>
      </c>
      <c r="Q10" s="416" t="s">
        <v>529</v>
      </c>
      <c r="R10" s="416" t="s">
        <v>3151</v>
      </c>
      <c r="S10" s="1254" t="s">
        <v>3982</v>
      </c>
      <c r="T10" s="1252" t="s">
        <v>22</v>
      </c>
    </row>
    <row r="11">
      <c r="A11" s="820">
        <v>1956.0</v>
      </c>
      <c r="B11" s="614">
        <v>45975.0</v>
      </c>
      <c r="C11" s="1253">
        <v>0.3958333333333333</v>
      </c>
      <c r="D11" s="1255"/>
      <c r="E11" s="416" t="s">
        <v>24</v>
      </c>
      <c r="F11" s="416" t="s">
        <v>3880</v>
      </c>
      <c r="G11" s="408" t="s">
        <v>576</v>
      </c>
      <c r="H11" s="408" t="s">
        <v>3881</v>
      </c>
      <c r="I11" s="408" t="s">
        <v>2998</v>
      </c>
      <c r="J11" s="614">
        <v>45975.0</v>
      </c>
      <c r="K11" s="503">
        <v>0.30972222222222223</v>
      </c>
      <c r="L11" s="406"/>
      <c r="M11" s="690"/>
      <c r="N11" s="690"/>
      <c r="O11" s="690">
        <f t="shared" si="1"/>
        <v>0</v>
      </c>
      <c r="P11" s="408" t="s">
        <v>43</v>
      </c>
      <c r="Q11" s="408" t="s">
        <v>529</v>
      </c>
      <c r="R11" s="408" t="s">
        <v>3983</v>
      </c>
      <c r="S11" s="1256"/>
      <c r="T11" s="1252" t="s">
        <v>22</v>
      </c>
    </row>
    <row r="12">
      <c r="A12" s="820">
        <v>1957.0</v>
      </c>
      <c r="B12" s="614">
        <v>45975.0</v>
      </c>
      <c r="C12" s="1253">
        <v>0.25</v>
      </c>
      <c r="D12" s="1253">
        <v>0.2465277777777778</v>
      </c>
      <c r="E12" s="416" t="s">
        <v>121</v>
      </c>
      <c r="F12" s="416" t="s">
        <v>3941</v>
      </c>
      <c r="G12" s="416" t="s">
        <v>25</v>
      </c>
      <c r="H12" s="416" t="s">
        <v>3984</v>
      </c>
      <c r="I12" s="416" t="s">
        <v>3985</v>
      </c>
      <c r="J12" s="614">
        <v>45975.0</v>
      </c>
      <c r="K12" s="500">
        <v>0.3138888888888889</v>
      </c>
      <c r="L12" s="415"/>
      <c r="M12" s="416">
        <v>81756.0</v>
      </c>
      <c r="N12" s="416">
        <v>81807.0</v>
      </c>
      <c r="O12" s="499">
        <f t="shared" si="1"/>
        <v>51</v>
      </c>
      <c r="P12" s="416" t="s">
        <v>19</v>
      </c>
      <c r="Q12" s="416" t="s">
        <v>70</v>
      </c>
      <c r="R12" s="416" t="s">
        <v>3986</v>
      </c>
      <c r="S12" s="1257"/>
      <c r="T12" s="1252" t="s">
        <v>22</v>
      </c>
    </row>
    <row r="13">
      <c r="A13" s="1258">
        <v>1958.0</v>
      </c>
      <c r="B13" s="1259">
        <v>45975.0</v>
      </c>
      <c r="C13" s="1260">
        <v>0.3333333333333333</v>
      </c>
      <c r="D13" s="1261">
        <v>0.28055555555555556</v>
      </c>
      <c r="E13" s="1262" t="s">
        <v>121</v>
      </c>
      <c r="F13" s="1262" t="s">
        <v>3941</v>
      </c>
      <c r="G13" s="1262" t="s">
        <v>3987</v>
      </c>
      <c r="H13" s="1262" t="s">
        <v>3988</v>
      </c>
      <c r="I13" s="1262" t="s">
        <v>3989</v>
      </c>
      <c r="J13" s="1259">
        <v>45975.0</v>
      </c>
      <c r="K13" s="1261">
        <v>0.4736111111111111</v>
      </c>
      <c r="L13" s="1263"/>
      <c r="M13" s="1262">
        <v>494843.0</v>
      </c>
      <c r="N13" s="1262">
        <v>494891.0</v>
      </c>
      <c r="O13" s="1264">
        <f t="shared" si="1"/>
        <v>48</v>
      </c>
      <c r="P13" s="1262" t="s">
        <v>19</v>
      </c>
      <c r="Q13" s="1262" t="s">
        <v>529</v>
      </c>
      <c r="R13" s="1262" t="s">
        <v>3990</v>
      </c>
      <c r="S13" s="1265"/>
      <c r="T13" s="1266" t="s">
        <v>22</v>
      </c>
      <c r="U13" s="1267"/>
      <c r="V13" s="1267"/>
      <c r="W13" s="1267"/>
      <c r="X13" s="1267"/>
      <c r="Y13" s="1267"/>
      <c r="Z13" s="1267"/>
    </row>
    <row r="14">
      <c r="A14" s="820">
        <v>1959.0</v>
      </c>
      <c r="B14" s="614">
        <v>45975.0</v>
      </c>
      <c r="C14" s="1003">
        <v>0.7916666666666666</v>
      </c>
      <c r="D14" s="455">
        <v>0.6972222222222222</v>
      </c>
      <c r="E14" s="416" t="s">
        <v>121</v>
      </c>
      <c r="F14" s="416" t="s">
        <v>3991</v>
      </c>
      <c r="G14" s="416" t="s">
        <v>3625</v>
      </c>
      <c r="H14" s="416" t="s">
        <v>3992</v>
      </c>
      <c r="I14" s="416" t="s">
        <v>3993</v>
      </c>
      <c r="J14" s="614">
        <v>45975.0</v>
      </c>
      <c r="K14" s="499"/>
      <c r="L14" s="415"/>
      <c r="M14" s="416">
        <v>78249.0</v>
      </c>
      <c r="N14" s="499"/>
      <c r="O14" s="499">
        <f t="shared" si="1"/>
        <v>-78249</v>
      </c>
      <c r="P14" s="416" t="s">
        <v>452</v>
      </c>
      <c r="Q14" s="416" t="s">
        <v>529</v>
      </c>
      <c r="R14" s="416" t="s">
        <v>3763</v>
      </c>
      <c r="S14" s="1254" t="s">
        <v>3994</v>
      </c>
      <c r="T14" s="1252" t="s">
        <v>22</v>
      </c>
    </row>
    <row r="15">
      <c r="A15" s="820">
        <v>1960.0</v>
      </c>
      <c r="B15" s="614">
        <v>45975.0</v>
      </c>
      <c r="C15" s="455">
        <v>0.7916666666666666</v>
      </c>
      <c r="D15" s="455">
        <v>0.6854166666666667</v>
      </c>
      <c r="E15" s="416" t="s">
        <v>121</v>
      </c>
      <c r="F15" s="416" t="s">
        <v>3991</v>
      </c>
      <c r="G15" s="408" t="s">
        <v>251</v>
      </c>
      <c r="H15" s="408" t="s">
        <v>3995</v>
      </c>
      <c r="I15" s="408" t="s">
        <v>3996</v>
      </c>
      <c r="J15" s="614">
        <v>45975.0</v>
      </c>
      <c r="K15" s="503">
        <v>0.8875</v>
      </c>
      <c r="L15" s="406"/>
      <c r="M15" s="408">
        <v>255699.0</v>
      </c>
      <c r="N15" s="408">
        <v>255900.0</v>
      </c>
      <c r="O15" s="690">
        <f t="shared" si="1"/>
        <v>201</v>
      </c>
      <c r="P15" s="408" t="s">
        <v>19</v>
      </c>
      <c r="Q15" s="408" t="s">
        <v>529</v>
      </c>
      <c r="R15" s="690"/>
      <c r="S15" s="1268" t="s">
        <v>3997</v>
      </c>
      <c r="T15" s="1252" t="s">
        <v>22</v>
      </c>
      <c r="W15" s="1144">
        <f>COUNTIFS(Q:Q,"MICHELLE",P:P,"AGENDADO") + COUNTIFS(Q:Q,"MICHELLE",P:P,"NA ORIGEM") + COUNTIFS(Q:Q,"MICHELLE",P:P,"EM VIAGEM") + COUNTIFS(Q:Q,"MICHELLE",P:P,"FALTA DOC")</f>
        <v>0</v>
      </c>
      <c r="X15" s="1170" t="s">
        <v>349</v>
      </c>
    </row>
    <row r="16">
      <c r="A16" s="1269">
        <v>1961.0</v>
      </c>
      <c r="B16" s="1270">
        <v>45975.0</v>
      </c>
      <c r="C16" s="1271">
        <v>0.7916666666666666</v>
      </c>
      <c r="D16" s="1272"/>
      <c r="E16" s="1197" t="s">
        <v>121</v>
      </c>
      <c r="F16" s="1197" t="s">
        <v>3998</v>
      </c>
      <c r="G16" s="1197" t="s">
        <v>3987</v>
      </c>
      <c r="H16" s="1197" t="s">
        <v>3999</v>
      </c>
      <c r="I16" s="1197"/>
      <c r="J16" s="1270">
        <v>45975.0</v>
      </c>
      <c r="K16" s="1273">
        <v>0.6076388888888888</v>
      </c>
      <c r="L16" s="1274"/>
      <c r="M16" s="1275"/>
      <c r="N16" s="1275"/>
      <c r="O16" s="1275">
        <f t="shared" si="1"/>
        <v>0</v>
      </c>
      <c r="P16" s="1197" t="s">
        <v>2527</v>
      </c>
      <c r="Q16" s="1197" t="s">
        <v>529</v>
      </c>
      <c r="R16" s="1275"/>
      <c r="S16" s="1276" t="s">
        <v>4000</v>
      </c>
      <c r="T16" s="1277" t="s">
        <v>22</v>
      </c>
      <c r="U16" s="666"/>
      <c r="V16" s="666"/>
      <c r="W16" s="666">
        <f>COUNTIFS(Q:Q,"LUCAS",P:P,"AGENDADO") + COUNTIFS(Q:Q,"LUCAS",P:P,"NA ORIGEM") + COUNTIFS(Q:Q,"LUCAS",P:P,"EM VIAGEM") + COUNTIFS(Q:Q,"LUCAS",P:P,"FALTA DOC")</f>
        <v>1</v>
      </c>
      <c r="X16" s="1200" t="s">
        <v>529</v>
      </c>
      <c r="Y16" s="666"/>
      <c r="Z16" s="666"/>
    </row>
    <row r="17">
      <c r="A17" s="820">
        <v>1962.0</v>
      </c>
      <c r="B17" s="614">
        <v>45975.0</v>
      </c>
      <c r="C17" s="455">
        <v>0.375</v>
      </c>
      <c r="D17" s="455">
        <v>0.38055555555555554</v>
      </c>
      <c r="E17" s="456" t="s">
        <v>24</v>
      </c>
      <c r="F17" s="416" t="s">
        <v>4001</v>
      </c>
      <c r="G17" s="408" t="s">
        <v>668</v>
      </c>
      <c r="H17" s="408" t="s">
        <v>1102</v>
      </c>
      <c r="I17" s="408" t="s">
        <v>1109</v>
      </c>
      <c r="J17" s="614">
        <v>45975.0</v>
      </c>
      <c r="K17" s="503">
        <v>0.4465277777777778</v>
      </c>
      <c r="L17" s="406"/>
      <c r="M17" s="408">
        <v>263317.0</v>
      </c>
      <c r="N17" s="408">
        <v>263379.0</v>
      </c>
      <c r="O17" s="690">
        <f t="shared" si="1"/>
        <v>62</v>
      </c>
      <c r="P17" s="408" t="s">
        <v>19</v>
      </c>
      <c r="Q17" s="408" t="s">
        <v>529</v>
      </c>
      <c r="R17" s="408" t="s">
        <v>4002</v>
      </c>
      <c r="S17" s="1256"/>
      <c r="T17" s="1252" t="s">
        <v>22</v>
      </c>
      <c r="W17" s="706">
        <f>COUNTIFS(Q:Q,"DANIEL",P:P,"AGENDADO") + COUNTIFS(Q:Q,"DANIEL",P:P,"NA ORIGEM") + COUNTIFS(Q:Q,"DANIEL",P:P,"EM VIAGEM") + COUNTIFS(Q:Q,"DANIEL",P:P,"FALTA DOC")</f>
        <v>0</v>
      </c>
      <c r="X17" s="637" t="s">
        <v>70</v>
      </c>
    </row>
    <row r="18">
      <c r="A18" s="820">
        <v>1963.0</v>
      </c>
      <c r="B18" s="614">
        <v>45975.0</v>
      </c>
      <c r="C18" s="455">
        <v>0.5625</v>
      </c>
      <c r="D18" s="455">
        <v>0.5451388888888888</v>
      </c>
      <c r="E18" s="456" t="s">
        <v>24</v>
      </c>
      <c r="F18" s="416" t="s">
        <v>762</v>
      </c>
      <c r="G18" s="416" t="s">
        <v>441</v>
      </c>
      <c r="H18" s="416" t="s">
        <v>4003</v>
      </c>
      <c r="I18" s="574" t="s">
        <v>1975</v>
      </c>
      <c r="J18" s="614">
        <v>45975.0</v>
      </c>
      <c r="K18" s="500">
        <v>0.6368055555555555</v>
      </c>
      <c r="L18" s="415"/>
      <c r="M18" s="416">
        <v>160693.0</v>
      </c>
      <c r="N18" s="416">
        <v>160699.0</v>
      </c>
      <c r="O18" s="499">
        <f t="shared" si="1"/>
        <v>6</v>
      </c>
      <c r="P18" s="416" t="s">
        <v>19</v>
      </c>
      <c r="Q18" s="416" t="s">
        <v>529</v>
      </c>
      <c r="R18" s="416" t="s">
        <v>4004</v>
      </c>
      <c r="S18" s="1257"/>
      <c r="T18" s="1252" t="s">
        <v>22</v>
      </c>
      <c r="W18" s="706">
        <f>COUNTIFS(Q:Q,"BEATIZ",P:P,"AGENDADO") + COUNTIFS(Q:Q,"BEATIZ",P:P,"NA ORIGEM") + COUNTIFS(Q:Q,"BEATIZ",P:P,"EM VIAGEM") + COUNTIFS(Q:Q,"BEATIZ",P:P,"FALTA DOC")</f>
        <v>0</v>
      </c>
      <c r="X18" s="637" t="s">
        <v>50</v>
      </c>
    </row>
    <row r="19">
      <c r="A19" s="236">
        <v>1964.0</v>
      </c>
      <c r="B19" s="614">
        <v>45975.0</v>
      </c>
      <c r="C19" s="455">
        <v>0.16666666666666666</v>
      </c>
      <c r="D19" s="455">
        <v>0.14097222222222222</v>
      </c>
      <c r="E19" s="456" t="s">
        <v>1043</v>
      </c>
      <c r="F19" s="416" t="s">
        <v>3897</v>
      </c>
      <c r="G19" s="408" t="s">
        <v>351</v>
      </c>
      <c r="H19" s="408" t="s">
        <v>1873</v>
      </c>
      <c r="I19" s="408" t="s">
        <v>3747</v>
      </c>
      <c r="J19" s="614">
        <v>45975.0</v>
      </c>
      <c r="K19" s="503">
        <v>0.39652777777777776</v>
      </c>
      <c r="L19" s="406"/>
      <c r="M19" s="408">
        <v>76493.0</v>
      </c>
      <c r="N19" s="408">
        <v>76644.0</v>
      </c>
      <c r="O19" s="690">
        <f t="shared" si="1"/>
        <v>151</v>
      </c>
      <c r="P19" s="408" t="s">
        <v>19</v>
      </c>
      <c r="Q19" s="408" t="s">
        <v>529</v>
      </c>
      <c r="R19" s="408" t="s">
        <v>4005</v>
      </c>
      <c r="S19" s="1256"/>
      <c r="T19" s="1252" t="s">
        <v>22</v>
      </c>
    </row>
    <row r="20">
      <c r="A20" s="645">
        <v>1965.0</v>
      </c>
      <c r="B20" s="614">
        <v>45975.0</v>
      </c>
      <c r="C20" s="455">
        <v>0.19166666666666668</v>
      </c>
      <c r="D20" s="219"/>
      <c r="E20" s="456" t="s">
        <v>362</v>
      </c>
      <c r="F20" s="416" t="s">
        <v>4006</v>
      </c>
      <c r="G20" s="416" t="s">
        <v>18</v>
      </c>
      <c r="H20" s="499"/>
      <c r="I20" s="416" t="s">
        <v>4007</v>
      </c>
      <c r="J20" s="614">
        <v>45975.0</v>
      </c>
      <c r="K20" s="500">
        <v>0.47152777777777777</v>
      </c>
      <c r="L20" s="415"/>
      <c r="M20" s="416">
        <v>185318.0</v>
      </c>
      <c r="N20" s="1043"/>
      <c r="O20" s="499">
        <f t="shared" si="1"/>
        <v>-185318</v>
      </c>
      <c r="P20" s="416" t="s">
        <v>19</v>
      </c>
      <c r="Q20" s="416" t="s">
        <v>529</v>
      </c>
      <c r="R20" s="499"/>
      <c r="S20" s="1257"/>
      <c r="T20" s="1252" t="s">
        <v>22</v>
      </c>
    </row>
    <row r="21">
      <c r="A21" s="236">
        <v>1966.0</v>
      </c>
      <c r="B21" s="614">
        <v>45975.0</v>
      </c>
      <c r="C21" s="455">
        <v>0.4375</v>
      </c>
      <c r="D21" s="455">
        <v>0.43333333333333335</v>
      </c>
      <c r="E21" s="456" t="s">
        <v>24</v>
      </c>
      <c r="F21" s="416" t="s">
        <v>482</v>
      </c>
      <c r="G21" s="408" t="s">
        <v>565</v>
      </c>
      <c r="H21" s="408" t="s">
        <v>2165</v>
      </c>
      <c r="I21" s="408" t="s">
        <v>101</v>
      </c>
      <c r="J21" s="614">
        <v>45975.0</v>
      </c>
      <c r="K21" s="503">
        <v>0.6229166666666667</v>
      </c>
      <c r="L21" s="406"/>
      <c r="M21" s="408">
        <v>80555.0</v>
      </c>
      <c r="N21" s="408">
        <v>80578.0</v>
      </c>
      <c r="O21" s="690">
        <f t="shared" si="1"/>
        <v>23</v>
      </c>
      <c r="P21" s="408" t="s">
        <v>19</v>
      </c>
      <c r="Q21" s="408" t="s">
        <v>529</v>
      </c>
      <c r="R21" s="408" t="s">
        <v>4008</v>
      </c>
      <c r="S21" s="1256"/>
      <c r="T21" s="1252" t="s">
        <v>22</v>
      </c>
    </row>
    <row r="22">
      <c r="A22" s="236">
        <v>1967.0</v>
      </c>
      <c r="B22" s="614">
        <v>45975.0</v>
      </c>
      <c r="C22" s="455">
        <v>0.5416666666666666</v>
      </c>
      <c r="D22" s="219"/>
      <c r="E22" s="456" t="s">
        <v>24</v>
      </c>
      <c r="F22" s="416" t="s">
        <v>482</v>
      </c>
      <c r="G22" s="416" t="s">
        <v>565</v>
      </c>
      <c r="H22" s="416" t="s">
        <v>2165</v>
      </c>
      <c r="I22" s="416" t="s">
        <v>101</v>
      </c>
      <c r="J22" s="614">
        <v>45975.0</v>
      </c>
      <c r="K22" s="500">
        <v>0.5243055555555556</v>
      </c>
      <c r="L22" s="415"/>
      <c r="M22" s="813"/>
      <c r="N22" s="1043"/>
      <c r="O22" s="811">
        <f t="shared" si="1"/>
        <v>0</v>
      </c>
      <c r="P22" s="416" t="s">
        <v>43</v>
      </c>
      <c r="Q22" s="416" t="s">
        <v>529</v>
      </c>
      <c r="R22" s="416" t="s">
        <v>4008</v>
      </c>
      <c r="S22" s="1254" t="s">
        <v>4009</v>
      </c>
      <c r="T22" s="1252" t="s">
        <v>22</v>
      </c>
    </row>
    <row r="23">
      <c r="A23" s="236">
        <v>1968.0</v>
      </c>
      <c r="B23" s="614">
        <v>45975.0</v>
      </c>
      <c r="C23" s="455">
        <v>0.5833333333333334</v>
      </c>
      <c r="D23" s="1230">
        <v>0.5638888888888889</v>
      </c>
      <c r="E23" s="456" t="s">
        <v>24</v>
      </c>
      <c r="F23" s="416" t="s">
        <v>4010</v>
      </c>
      <c r="G23" s="408" t="s">
        <v>114</v>
      </c>
      <c r="H23" s="408" t="s">
        <v>514</v>
      </c>
      <c r="I23" s="408" t="s">
        <v>771</v>
      </c>
      <c r="J23" s="614">
        <v>45975.0</v>
      </c>
      <c r="K23" s="500">
        <v>0.6513888888888889</v>
      </c>
      <c r="L23" s="406"/>
      <c r="M23" s="408">
        <v>55278.0</v>
      </c>
      <c r="N23" s="408">
        <v>55290.0</v>
      </c>
      <c r="O23" s="690">
        <f t="shared" si="1"/>
        <v>12</v>
      </c>
      <c r="P23" s="408" t="s">
        <v>19</v>
      </c>
      <c r="Q23" s="408" t="s">
        <v>529</v>
      </c>
      <c r="R23" s="408" t="s">
        <v>2049</v>
      </c>
      <c r="S23" s="1256"/>
      <c r="T23" s="1252" t="s">
        <v>22</v>
      </c>
    </row>
    <row r="24">
      <c r="A24" s="1243">
        <v>1969.0</v>
      </c>
      <c r="B24" s="614">
        <v>45975.0</v>
      </c>
      <c r="C24" s="1201"/>
      <c r="D24" s="1157">
        <v>0.49166666666666664</v>
      </c>
      <c r="E24" s="1107" t="s">
        <v>103</v>
      </c>
      <c r="F24" s="416" t="s">
        <v>4011</v>
      </c>
      <c r="G24" s="416" t="s">
        <v>251</v>
      </c>
      <c r="H24" s="416" t="s">
        <v>1999</v>
      </c>
      <c r="I24" s="416" t="s">
        <v>4012</v>
      </c>
      <c r="J24" s="614">
        <v>45975.0</v>
      </c>
      <c r="K24" s="500">
        <v>0.6305555555555555</v>
      </c>
      <c r="L24" s="415"/>
      <c r="M24" s="416">
        <v>255614.0</v>
      </c>
      <c r="N24" s="416">
        <v>255614.0</v>
      </c>
      <c r="O24" s="499">
        <f t="shared" si="1"/>
        <v>0</v>
      </c>
      <c r="P24" s="416" t="s">
        <v>43</v>
      </c>
      <c r="Q24" s="416" t="s">
        <v>529</v>
      </c>
      <c r="R24" s="416" t="s">
        <v>4013</v>
      </c>
      <c r="S24" s="1254" t="s">
        <v>4014</v>
      </c>
      <c r="T24" s="1252" t="s">
        <v>22</v>
      </c>
    </row>
    <row r="25">
      <c r="A25" s="1243">
        <v>1970.0</v>
      </c>
      <c r="B25" s="614">
        <v>45975.0</v>
      </c>
      <c r="C25" s="1157">
        <v>0.6666666666666666</v>
      </c>
      <c r="D25" s="1157">
        <v>0.6597222222222222</v>
      </c>
      <c r="E25" s="1107" t="s">
        <v>24</v>
      </c>
      <c r="F25" s="416" t="s">
        <v>4001</v>
      </c>
      <c r="G25" s="408" t="s">
        <v>668</v>
      </c>
      <c r="H25" s="408" t="s">
        <v>1102</v>
      </c>
      <c r="I25" s="408" t="s">
        <v>1109</v>
      </c>
      <c r="J25" s="614">
        <v>45975.0</v>
      </c>
      <c r="K25" s="503">
        <v>0.7451388888888889</v>
      </c>
      <c r="L25" s="406"/>
      <c r="M25" s="408">
        <v>263379.0</v>
      </c>
      <c r="N25" s="408">
        <v>263410.0</v>
      </c>
      <c r="O25" s="690">
        <f t="shared" si="1"/>
        <v>31</v>
      </c>
      <c r="P25" s="408" t="s">
        <v>19</v>
      </c>
      <c r="Q25" s="408" t="s">
        <v>529</v>
      </c>
      <c r="R25" s="408" t="s">
        <v>4002</v>
      </c>
      <c r="S25" s="1256"/>
      <c r="T25" s="1252" t="s">
        <v>22</v>
      </c>
    </row>
    <row r="26">
      <c r="A26" s="1243">
        <v>1971.0</v>
      </c>
      <c r="B26" s="614">
        <v>45975.0</v>
      </c>
      <c r="C26" s="1201"/>
      <c r="D26" s="1157">
        <v>0.5944444444444444</v>
      </c>
      <c r="E26" s="1107" t="s">
        <v>1043</v>
      </c>
      <c r="F26" s="416" t="s">
        <v>2035</v>
      </c>
      <c r="G26" s="416" t="s">
        <v>25</v>
      </c>
      <c r="H26" s="416" t="s">
        <v>84</v>
      </c>
      <c r="I26" s="416" t="s">
        <v>4015</v>
      </c>
      <c r="J26" s="614">
        <v>45975.0</v>
      </c>
      <c r="K26" s="500">
        <v>0.6701388888888888</v>
      </c>
      <c r="L26" s="415"/>
      <c r="M26" s="416">
        <v>82078.0</v>
      </c>
      <c r="N26" s="416">
        <v>82080.0</v>
      </c>
      <c r="O26" s="499">
        <f t="shared" si="1"/>
        <v>2</v>
      </c>
      <c r="P26" s="416" t="s">
        <v>19</v>
      </c>
      <c r="Q26" s="416" t="s">
        <v>529</v>
      </c>
      <c r="R26" s="416" t="s">
        <v>4016</v>
      </c>
      <c r="S26" s="1257"/>
      <c r="T26" s="1252" t="s">
        <v>22</v>
      </c>
    </row>
    <row r="27">
      <c r="A27" s="1243">
        <v>1972.0</v>
      </c>
      <c r="B27" s="614">
        <v>45975.0</v>
      </c>
      <c r="C27" s="1201"/>
      <c r="D27" s="1157">
        <v>0.6722222222222223</v>
      </c>
      <c r="E27" s="1107" t="s">
        <v>1043</v>
      </c>
      <c r="F27" s="416" t="s">
        <v>2035</v>
      </c>
      <c r="G27" s="408" t="s">
        <v>49</v>
      </c>
      <c r="H27" s="574" t="s">
        <v>2219</v>
      </c>
      <c r="I27" s="408" t="s">
        <v>4017</v>
      </c>
      <c r="J27" s="614">
        <v>45975.0</v>
      </c>
      <c r="K27" s="503">
        <v>0.7534722222222222</v>
      </c>
      <c r="L27" s="406"/>
      <c r="M27" s="408">
        <v>319841.0</v>
      </c>
      <c r="N27" s="408">
        <v>319843.0</v>
      </c>
      <c r="O27" s="690">
        <f t="shared" si="1"/>
        <v>2</v>
      </c>
      <c r="P27" s="408" t="s">
        <v>19</v>
      </c>
      <c r="Q27" s="408" t="s">
        <v>529</v>
      </c>
      <c r="R27" s="1009"/>
      <c r="S27" s="1256"/>
      <c r="T27" s="1252" t="s">
        <v>22</v>
      </c>
    </row>
    <row r="28">
      <c r="A28" s="1278">
        <v>1973.0</v>
      </c>
      <c r="B28" s="614">
        <v>45975.0</v>
      </c>
      <c r="C28" s="1201"/>
      <c r="D28" s="1201"/>
      <c r="E28" s="1107" t="s">
        <v>103</v>
      </c>
      <c r="F28" s="416" t="s">
        <v>4011</v>
      </c>
      <c r="G28" s="416" t="s">
        <v>18</v>
      </c>
      <c r="H28" s="416" t="s">
        <v>4018</v>
      </c>
      <c r="I28" s="416" t="s">
        <v>4019</v>
      </c>
      <c r="J28" s="614">
        <v>45975.0</v>
      </c>
      <c r="K28" s="500">
        <v>0.9305555555555556</v>
      </c>
      <c r="L28" s="415"/>
      <c r="M28" s="416">
        <v>54312.0</v>
      </c>
      <c r="N28" s="499"/>
      <c r="O28" s="499">
        <f t="shared" si="1"/>
        <v>-54312</v>
      </c>
      <c r="P28" s="416" t="s">
        <v>19</v>
      </c>
      <c r="Q28" s="416" t="s">
        <v>529</v>
      </c>
      <c r="R28" s="416" t="s">
        <v>4020</v>
      </c>
      <c r="S28" s="1257"/>
      <c r="T28" s="1252" t="s">
        <v>22</v>
      </c>
    </row>
    <row r="29">
      <c r="A29" s="1279"/>
      <c r="B29" s="1201"/>
      <c r="C29" s="1201"/>
      <c r="D29" s="1201"/>
      <c r="E29" s="1201"/>
      <c r="F29" s="1280"/>
      <c r="G29" s="1201"/>
      <c r="H29" s="1201"/>
      <c r="I29" s="1201"/>
      <c r="J29" s="1201"/>
      <c r="K29" s="1201"/>
      <c r="L29" s="678"/>
      <c r="M29" s="1201"/>
      <c r="N29" s="690"/>
      <c r="O29" s="690">
        <f t="shared" si="1"/>
        <v>0</v>
      </c>
      <c r="P29" s="1009"/>
      <c r="Q29" s="1009"/>
      <c r="R29" s="1009"/>
      <c r="S29" s="1256"/>
      <c r="T29" s="1281"/>
    </row>
    <row r="30">
      <c r="A30" s="1279"/>
      <c r="B30" s="1201"/>
      <c r="C30" s="1201"/>
      <c r="D30" s="1201"/>
      <c r="E30" s="1201"/>
      <c r="F30" s="1201"/>
      <c r="G30" s="1201"/>
      <c r="H30" s="1201"/>
      <c r="I30" s="1201"/>
      <c r="J30" s="1201"/>
      <c r="K30" s="1201"/>
      <c r="L30" s="678"/>
      <c r="M30" s="1201"/>
      <c r="N30" s="499"/>
      <c r="O30" s="499">
        <f t="shared" si="1"/>
        <v>0</v>
      </c>
      <c r="P30" s="1047"/>
      <c r="Q30" s="1047"/>
      <c r="R30" s="1047"/>
      <c r="S30" s="1257"/>
      <c r="T30" s="1282"/>
    </row>
    <row r="31">
      <c r="A31" s="1279"/>
      <c r="B31" s="1201"/>
      <c r="C31" s="1201"/>
      <c r="D31" s="1201"/>
      <c r="E31" s="1201"/>
      <c r="F31" s="1201"/>
      <c r="G31" s="1201"/>
      <c r="H31" s="1201"/>
      <c r="I31" s="1201"/>
      <c r="J31" s="1201"/>
      <c r="K31" s="1201"/>
      <c r="L31" s="678"/>
      <c r="M31" s="1201"/>
      <c r="N31" s="1201"/>
      <c r="O31" s="1201"/>
      <c r="P31" s="1201"/>
      <c r="Q31" s="1201"/>
      <c r="R31" s="1283"/>
      <c r="S31" s="1283"/>
      <c r="T31" s="83"/>
    </row>
    <row r="32">
      <c r="A32" s="1279"/>
      <c r="B32" s="1201"/>
      <c r="C32" s="1201"/>
      <c r="D32" s="1201"/>
      <c r="E32" s="1201"/>
      <c r="F32" s="1201"/>
      <c r="G32" s="1201"/>
      <c r="H32" s="1201"/>
      <c r="I32" s="1201"/>
      <c r="J32" s="1201"/>
      <c r="K32" s="1201"/>
      <c r="L32" s="678"/>
      <c r="M32" s="1201"/>
      <c r="N32" s="1201"/>
      <c r="O32" s="1201"/>
      <c r="P32" s="1201"/>
      <c r="Q32" s="1201"/>
      <c r="R32" s="1283"/>
      <c r="S32" s="1283"/>
      <c r="T32" s="83"/>
    </row>
    <row r="33">
      <c r="A33" s="1233"/>
      <c r="B33" s="32"/>
      <c r="C33" s="32"/>
      <c r="D33" s="32"/>
      <c r="E33" s="32"/>
      <c r="F33" s="32"/>
      <c r="G33" s="32"/>
      <c r="H33" s="32"/>
      <c r="I33" s="32"/>
      <c r="J33" s="32"/>
      <c r="K33" s="32"/>
      <c r="L33" s="83"/>
      <c r="M33" s="32"/>
      <c r="N33" s="32"/>
      <c r="O33" s="32"/>
      <c r="P33" s="32"/>
      <c r="Q33" s="32"/>
      <c r="R33" s="6"/>
      <c r="S33" s="6"/>
      <c r="T33" s="83"/>
    </row>
    <row r="34">
      <c r="A34" s="1233"/>
      <c r="B34" s="32"/>
      <c r="C34" s="32"/>
      <c r="D34" s="32"/>
      <c r="E34" s="32"/>
      <c r="F34" s="32"/>
      <c r="G34" s="32"/>
      <c r="H34" s="32"/>
      <c r="I34" s="32"/>
      <c r="J34" s="32"/>
      <c r="K34" s="32"/>
      <c r="L34" s="83"/>
      <c r="M34" s="32"/>
      <c r="N34" s="32"/>
      <c r="O34" s="32"/>
      <c r="P34" s="32"/>
      <c r="Q34" s="32"/>
      <c r="R34" s="6"/>
      <c r="S34" s="6"/>
      <c r="T34" s="83"/>
    </row>
    <row r="35">
      <c r="A35" s="1233"/>
      <c r="B35" s="32"/>
      <c r="C35" s="32"/>
      <c r="D35" s="32"/>
      <c r="E35" s="32"/>
      <c r="F35" s="32"/>
      <c r="G35" s="32"/>
      <c r="H35" s="32"/>
      <c r="I35" s="32"/>
      <c r="J35" s="32"/>
      <c r="K35" s="32"/>
      <c r="L35" s="83"/>
      <c r="M35" s="32"/>
      <c r="N35" s="32"/>
      <c r="O35" s="32"/>
      <c r="P35" s="32"/>
      <c r="Q35" s="32"/>
      <c r="R35" s="6"/>
      <c r="S35" s="6"/>
      <c r="T35" s="83"/>
    </row>
    <row r="36">
      <c r="A36" s="1233"/>
      <c r="B36" s="32"/>
      <c r="C36" s="32"/>
      <c r="D36" s="32"/>
      <c r="E36" s="32"/>
      <c r="F36" s="32"/>
      <c r="G36" s="32"/>
      <c r="H36" s="32"/>
      <c r="I36" s="32"/>
      <c r="J36" s="32"/>
      <c r="K36" s="32"/>
      <c r="L36" s="83"/>
      <c r="M36" s="32"/>
      <c r="N36" s="32"/>
      <c r="O36" s="32"/>
      <c r="P36" s="32"/>
      <c r="Q36" s="32"/>
      <c r="R36" s="6"/>
      <c r="S36" s="6"/>
      <c r="T36" s="83"/>
    </row>
    <row r="37">
      <c r="A37" s="83"/>
      <c r="B37" s="83"/>
      <c r="C37" s="83"/>
      <c r="D37" s="83"/>
      <c r="E37" s="83"/>
      <c r="F37" s="83"/>
      <c r="G37" s="83"/>
      <c r="H37" s="83"/>
      <c r="I37" s="83"/>
      <c r="J37" s="83"/>
      <c r="K37" s="83"/>
      <c r="L37" s="83"/>
      <c r="M37" s="83"/>
      <c r="N37" s="83"/>
      <c r="O37" s="83"/>
      <c r="P37" s="83"/>
      <c r="Q37" s="83"/>
      <c r="T37" s="83"/>
    </row>
    <row r="38">
      <c r="A38" s="83"/>
      <c r="B38" s="83"/>
      <c r="C38" s="83"/>
      <c r="D38" s="83"/>
      <c r="E38" s="83"/>
      <c r="F38" s="83"/>
      <c r="G38" s="83"/>
      <c r="H38" s="83"/>
      <c r="I38" s="83"/>
      <c r="J38" s="83"/>
      <c r="K38" s="83"/>
      <c r="L38" s="83"/>
      <c r="M38" s="83"/>
      <c r="N38" s="83"/>
      <c r="O38" s="83"/>
      <c r="P38" s="83"/>
      <c r="Q38" s="83"/>
      <c r="T38" s="83"/>
    </row>
    <row r="39">
      <c r="A39" s="83"/>
      <c r="B39" s="83"/>
      <c r="C39" s="83"/>
      <c r="D39" s="83"/>
      <c r="E39" s="83"/>
      <c r="F39" s="83"/>
      <c r="G39" s="83"/>
      <c r="H39" s="83"/>
      <c r="I39" s="83"/>
      <c r="J39" s="83"/>
      <c r="K39" s="83"/>
      <c r="L39" s="83"/>
      <c r="M39" s="83"/>
      <c r="N39" s="83"/>
      <c r="O39" s="83"/>
      <c r="P39" s="83"/>
      <c r="Q39" s="83"/>
      <c r="T39" s="83"/>
    </row>
    <row r="40">
      <c r="A40" s="83"/>
      <c r="B40" s="83"/>
      <c r="C40" s="83"/>
      <c r="D40" s="83"/>
      <c r="E40" s="83"/>
      <c r="F40" s="83"/>
      <c r="G40" s="83"/>
      <c r="H40" s="83"/>
      <c r="I40" s="83"/>
      <c r="J40" s="83"/>
      <c r="K40" s="83"/>
      <c r="L40" s="83"/>
      <c r="M40" s="83"/>
      <c r="N40" s="83"/>
      <c r="O40" s="83"/>
      <c r="P40" s="83"/>
      <c r="Q40" s="83"/>
      <c r="T40" s="83"/>
    </row>
    <row r="41">
      <c r="A41" s="83"/>
      <c r="B41" s="83"/>
      <c r="C41" s="83"/>
      <c r="D41" s="83"/>
      <c r="E41" s="83"/>
      <c r="F41" s="83"/>
      <c r="G41" s="83"/>
      <c r="H41" s="83"/>
      <c r="I41" s="83"/>
      <c r="J41" s="83"/>
      <c r="K41" s="83"/>
      <c r="L41" s="83"/>
      <c r="M41" s="83"/>
      <c r="N41" s="83"/>
      <c r="O41" s="83"/>
      <c r="P41" s="83"/>
      <c r="Q41" s="83"/>
      <c r="T41" s="83"/>
    </row>
    <row r="42">
      <c r="A42" s="83"/>
      <c r="B42" s="83"/>
      <c r="C42" s="83"/>
      <c r="D42" s="83"/>
      <c r="E42" s="83"/>
      <c r="F42" s="83"/>
      <c r="G42" s="83"/>
      <c r="H42" s="83"/>
      <c r="I42" s="83"/>
      <c r="J42" s="83"/>
      <c r="K42" s="83"/>
      <c r="L42" s="83"/>
      <c r="M42" s="83"/>
      <c r="N42" s="83"/>
      <c r="O42" s="83"/>
      <c r="P42" s="83"/>
      <c r="Q42" s="83"/>
      <c r="T42" s="83"/>
    </row>
    <row r="43">
      <c r="A43" s="83"/>
      <c r="B43" s="83"/>
      <c r="C43" s="83"/>
      <c r="D43" s="83"/>
      <c r="E43" s="83"/>
      <c r="F43" s="83"/>
      <c r="G43" s="83"/>
      <c r="H43" s="83"/>
      <c r="I43" s="83"/>
      <c r="J43" s="83"/>
      <c r="K43" s="83"/>
      <c r="L43" s="83"/>
      <c r="M43" s="83"/>
      <c r="N43" s="83"/>
      <c r="O43" s="83"/>
      <c r="P43" s="83"/>
      <c r="Q43" s="83"/>
      <c r="T43" s="83"/>
    </row>
    <row r="44">
      <c r="A44" s="83"/>
      <c r="B44" s="83"/>
      <c r="C44" s="83"/>
      <c r="D44" s="83"/>
      <c r="E44" s="83"/>
      <c r="F44" s="83"/>
      <c r="G44" s="83"/>
      <c r="H44" s="83"/>
      <c r="I44" s="83"/>
      <c r="J44" s="83"/>
      <c r="K44" s="83"/>
      <c r="L44" s="83"/>
      <c r="M44" s="83"/>
      <c r="N44" s="83"/>
      <c r="O44" s="83"/>
      <c r="P44" s="83"/>
      <c r="Q44" s="83"/>
      <c r="T44" s="83"/>
    </row>
    <row r="45">
      <c r="P45" s="83"/>
      <c r="T45" s="83"/>
    </row>
    <row r="46">
      <c r="P46" s="83"/>
      <c r="T46" s="83"/>
    </row>
    <row r="47">
      <c r="P47" s="83"/>
      <c r="T47" s="83"/>
    </row>
    <row r="48">
      <c r="P48" s="83"/>
      <c r="T48" s="83"/>
    </row>
    <row r="49">
      <c r="P49" s="83"/>
      <c r="T49" s="83"/>
    </row>
    <row r="50">
      <c r="P50" s="83"/>
      <c r="T50" s="83"/>
    </row>
    <row r="51">
      <c r="P51" s="83"/>
      <c r="T51" s="83"/>
    </row>
    <row r="52">
      <c r="P52" s="83"/>
      <c r="T52" s="83"/>
    </row>
    <row r="53">
      <c r="P53" s="83"/>
      <c r="T53" s="83"/>
    </row>
    <row r="54">
      <c r="P54" s="83"/>
      <c r="T54" s="83"/>
    </row>
    <row r="55">
      <c r="P55" s="83"/>
      <c r="T55" s="83"/>
    </row>
    <row r="56">
      <c r="P56" s="83"/>
      <c r="T56" s="83"/>
    </row>
    <row r="57">
      <c r="P57" s="83"/>
      <c r="T57" s="83"/>
    </row>
    <row r="58">
      <c r="P58" s="83"/>
      <c r="T58" s="83"/>
    </row>
    <row r="59">
      <c r="P59" s="83"/>
      <c r="T59" s="83"/>
    </row>
    <row r="60">
      <c r="P60" s="83"/>
      <c r="T60" s="83"/>
    </row>
    <row r="61">
      <c r="P61" s="83"/>
      <c r="T61" s="83"/>
    </row>
    <row r="62">
      <c r="P62" s="83"/>
      <c r="T62" s="83"/>
    </row>
    <row r="63">
      <c r="P63" s="83"/>
      <c r="T63" s="83"/>
    </row>
    <row r="64">
      <c r="P64" s="83"/>
      <c r="T64" s="83"/>
    </row>
    <row r="65">
      <c r="P65" s="83"/>
      <c r="T65" s="83"/>
    </row>
    <row r="66">
      <c r="P66" s="83"/>
      <c r="T66" s="83"/>
    </row>
    <row r="67">
      <c r="P67" s="83"/>
      <c r="T67" s="83"/>
    </row>
    <row r="68">
      <c r="P68" s="83"/>
      <c r="T68" s="83"/>
    </row>
    <row r="69">
      <c r="P69" s="83"/>
      <c r="T69" s="83"/>
    </row>
    <row r="70">
      <c r="P70" s="83"/>
      <c r="T70" s="83"/>
    </row>
    <row r="71">
      <c r="P71" s="83"/>
      <c r="T71" s="83"/>
    </row>
    <row r="72">
      <c r="P72" s="83"/>
      <c r="T72" s="83"/>
    </row>
    <row r="73">
      <c r="P73" s="83"/>
      <c r="T73" s="83"/>
    </row>
    <row r="74">
      <c r="P74" s="83"/>
      <c r="T74" s="83"/>
    </row>
    <row r="75">
      <c r="P75" s="83"/>
      <c r="T75" s="83"/>
    </row>
    <row r="76">
      <c r="P76" s="83"/>
      <c r="T76" s="83"/>
    </row>
    <row r="77">
      <c r="P77" s="83"/>
      <c r="T77" s="83"/>
    </row>
    <row r="78">
      <c r="P78" s="83"/>
      <c r="T78" s="83"/>
    </row>
    <row r="79">
      <c r="P79" s="83"/>
      <c r="T79" s="83"/>
    </row>
    <row r="80">
      <c r="P80" s="83"/>
      <c r="T80" s="83"/>
    </row>
    <row r="81">
      <c r="P81" s="83"/>
      <c r="T81" s="83"/>
    </row>
    <row r="82">
      <c r="P82" s="83"/>
      <c r="T82" s="83"/>
    </row>
    <row r="83">
      <c r="P83" s="83"/>
      <c r="T83" s="83"/>
    </row>
    <row r="84">
      <c r="P84" s="83"/>
      <c r="T84" s="83"/>
    </row>
    <row r="85">
      <c r="P85" s="83"/>
      <c r="T85" s="83"/>
    </row>
    <row r="86">
      <c r="P86" s="83"/>
      <c r="T86" s="83"/>
    </row>
    <row r="87">
      <c r="P87" s="83"/>
      <c r="T87" s="83"/>
    </row>
    <row r="88">
      <c r="P88" s="83"/>
      <c r="T88" s="83"/>
    </row>
    <row r="89">
      <c r="P89" s="83"/>
      <c r="T89" s="83"/>
    </row>
    <row r="90">
      <c r="P90" s="83"/>
      <c r="T90" s="83"/>
    </row>
    <row r="91">
      <c r="P91" s="83"/>
      <c r="T91" s="83"/>
    </row>
    <row r="92">
      <c r="P92" s="83"/>
      <c r="T92" s="83"/>
    </row>
    <row r="93">
      <c r="P93" s="83"/>
      <c r="T93" s="83"/>
    </row>
    <row r="94">
      <c r="P94" s="83"/>
      <c r="T94" s="83"/>
    </row>
    <row r="95">
      <c r="P95" s="83"/>
      <c r="T95" s="83"/>
    </row>
    <row r="96">
      <c r="P96" s="83"/>
      <c r="T96" s="83"/>
    </row>
    <row r="97">
      <c r="P97" s="83"/>
      <c r="T97" s="83"/>
    </row>
    <row r="98">
      <c r="P98" s="83"/>
      <c r="T98" s="83"/>
    </row>
    <row r="99">
      <c r="P99" s="83"/>
      <c r="T99" s="83"/>
    </row>
    <row r="100">
      <c r="P100" s="83"/>
      <c r="T100" s="83"/>
    </row>
    <row r="101">
      <c r="P101" s="83"/>
      <c r="T101" s="83"/>
    </row>
    <row r="102">
      <c r="P102" s="83"/>
      <c r="T102" s="83"/>
    </row>
    <row r="103">
      <c r="P103" s="83"/>
      <c r="T103" s="83"/>
    </row>
    <row r="104">
      <c r="P104" s="83"/>
      <c r="T104" s="83"/>
    </row>
    <row r="105">
      <c r="P105" s="83"/>
      <c r="T105" s="83"/>
    </row>
    <row r="106">
      <c r="P106" s="83"/>
      <c r="T106" s="83"/>
    </row>
    <row r="107">
      <c r="P107" s="83"/>
      <c r="T107" s="83"/>
    </row>
    <row r="108">
      <c r="P108" s="83"/>
      <c r="T108" s="83"/>
    </row>
    <row r="109">
      <c r="P109" s="83"/>
      <c r="T109" s="83"/>
    </row>
    <row r="110">
      <c r="P110" s="83"/>
      <c r="T110" s="83"/>
    </row>
    <row r="111">
      <c r="P111" s="83"/>
      <c r="T111" s="83"/>
    </row>
    <row r="112">
      <c r="P112" s="83"/>
      <c r="T112" s="83"/>
    </row>
    <row r="113">
      <c r="P113" s="83"/>
      <c r="T113" s="83"/>
    </row>
    <row r="114">
      <c r="P114" s="83"/>
      <c r="T114" s="83"/>
    </row>
    <row r="115">
      <c r="P115" s="83"/>
      <c r="T115" s="83"/>
    </row>
    <row r="116">
      <c r="P116" s="83"/>
      <c r="T116" s="83"/>
    </row>
    <row r="117">
      <c r="P117" s="83"/>
      <c r="T117" s="83"/>
    </row>
    <row r="118">
      <c r="P118" s="83"/>
      <c r="T118" s="83"/>
    </row>
    <row r="119">
      <c r="P119" s="83"/>
      <c r="T119" s="83"/>
    </row>
    <row r="120">
      <c r="P120" s="83"/>
      <c r="T120" s="83"/>
    </row>
    <row r="121">
      <c r="P121" s="83"/>
      <c r="T121" s="83"/>
    </row>
    <row r="122">
      <c r="P122" s="83"/>
      <c r="T122" s="83"/>
    </row>
    <row r="123">
      <c r="P123" s="83"/>
      <c r="T123" s="83"/>
    </row>
    <row r="124">
      <c r="P124" s="83"/>
      <c r="T124" s="83"/>
    </row>
    <row r="125">
      <c r="P125" s="83"/>
      <c r="T125" s="83"/>
    </row>
    <row r="126">
      <c r="P126" s="83"/>
      <c r="T126" s="83"/>
    </row>
    <row r="127">
      <c r="P127" s="83"/>
      <c r="T127" s="83"/>
    </row>
    <row r="128">
      <c r="P128" s="83"/>
      <c r="T128" s="83"/>
    </row>
    <row r="129">
      <c r="P129" s="83"/>
      <c r="T129" s="83"/>
    </row>
    <row r="130">
      <c r="P130" s="83"/>
      <c r="T130" s="83"/>
    </row>
    <row r="131">
      <c r="P131" s="83"/>
      <c r="T131" s="83"/>
    </row>
    <row r="132">
      <c r="P132" s="83"/>
      <c r="T132" s="83"/>
    </row>
    <row r="133">
      <c r="P133" s="83"/>
      <c r="T133" s="83"/>
    </row>
    <row r="134">
      <c r="P134" s="83"/>
      <c r="T134" s="83"/>
    </row>
    <row r="135">
      <c r="P135" s="83"/>
      <c r="T135" s="83"/>
    </row>
    <row r="136">
      <c r="P136" s="83"/>
      <c r="T136" s="83"/>
    </row>
    <row r="137">
      <c r="P137" s="83"/>
      <c r="T137" s="83"/>
    </row>
    <row r="138">
      <c r="P138" s="83"/>
      <c r="T138" s="83"/>
    </row>
    <row r="139">
      <c r="P139" s="83"/>
      <c r="T139" s="83"/>
    </row>
    <row r="140">
      <c r="P140" s="83"/>
      <c r="T140" s="83"/>
    </row>
    <row r="141">
      <c r="P141" s="83"/>
      <c r="T141" s="83"/>
    </row>
    <row r="142">
      <c r="P142" s="83"/>
      <c r="T142" s="83"/>
    </row>
    <row r="143">
      <c r="P143" s="83"/>
      <c r="T143" s="83"/>
    </row>
    <row r="144">
      <c r="P144" s="83"/>
      <c r="T144" s="83"/>
    </row>
    <row r="145">
      <c r="P145" s="83"/>
      <c r="T145" s="83"/>
    </row>
    <row r="146">
      <c r="P146" s="83"/>
      <c r="T146" s="83"/>
    </row>
    <row r="147">
      <c r="P147" s="83"/>
      <c r="T147" s="83"/>
    </row>
    <row r="148">
      <c r="P148" s="83"/>
      <c r="T148" s="83"/>
    </row>
    <row r="149">
      <c r="P149" s="83"/>
      <c r="T149" s="83"/>
    </row>
    <row r="150">
      <c r="P150" s="83"/>
      <c r="T150" s="83"/>
    </row>
    <row r="151">
      <c r="P151" s="83"/>
      <c r="T151" s="83"/>
    </row>
    <row r="152">
      <c r="P152" s="83"/>
      <c r="T152" s="83"/>
    </row>
    <row r="153">
      <c r="P153" s="83"/>
      <c r="T153" s="83"/>
    </row>
    <row r="154">
      <c r="P154" s="83"/>
      <c r="T154" s="83"/>
    </row>
    <row r="155">
      <c r="P155" s="83"/>
      <c r="T155" s="83"/>
    </row>
    <row r="156">
      <c r="P156" s="83"/>
      <c r="T156" s="83"/>
    </row>
    <row r="157">
      <c r="P157" s="83"/>
      <c r="T157" s="83"/>
    </row>
    <row r="158">
      <c r="P158" s="83"/>
      <c r="T158" s="83"/>
    </row>
    <row r="159">
      <c r="P159" s="83"/>
      <c r="T159" s="83"/>
    </row>
    <row r="160">
      <c r="P160" s="83"/>
      <c r="T160" s="83"/>
    </row>
    <row r="161">
      <c r="P161" s="83"/>
      <c r="T161" s="83"/>
    </row>
    <row r="162">
      <c r="P162" s="83"/>
      <c r="T162" s="83"/>
    </row>
    <row r="163">
      <c r="P163" s="83"/>
      <c r="T163" s="83"/>
    </row>
    <row r="164">
      <c r="P164" s="83"/>
      <c r="T164" s="83"/>
    </row>
    <row r="165">
      <c r="P165" s="83"/>
      <c r="T165" s="83"/>
    </row>
    <row r="166">
      <c r="P166" s="83"/>
      <c r="T166" s="83"/>
    </row>
    <row r="167">
      <c r="P167" s="83"/>
      <c r="T167" s="83"/>
    </row>
    <row r="168">
      <c r="P168" s="83"/>
      <c r="T168" s="83"/>
    </row>
    <row r="169">
      <c r="P169" s="83"/>
      <c r="T169" s="83"/>
    </row>
    <row r="170">
      <c r="P170" s="83"/>
      <c r="T170" s="83"/>
    </row>
    <row r="171">
      <c r="P171" s="83"/>
      <c r="T171" s="83"/>
    </row>
    <row r="172">
      <c r="P172" s="83"/>
      <c r="T172" s="83"/>
    </row>
    <row r="173">
      <c r="P173" s="83"/>
      <c r="T173" s="83"/>
    </row>
    <row r="174">
      <c r="P174" s="83"/>
      <c r="T174" s="83"/>
    </row>
    <row r="175">
      <c r="P175" s="83"/>
      <c r="T175" s="83"/>
    </row>
    <row r="176">
      <c r="P176" s="83"/>
      <c r="T176" s="83"/>
    </row>
    <row r="177">
      <c r="P177" s="83"/>
      <c r="T177" s="83"/>
    </row>
    <row r="178">
      <c r="P178" s="83"/>
      <c r="T178" s="83"/>
    </row>
    <row r="179">
      <c r="P179" s="83"/>
      <c r="T179" s="83"/>
    </row>
    <row r="180">
      <c r="P180" s="83"/>
      <c r="T180" s="83"/>
    </row>
    <row r="181">
      <c r="P181" s="83"/>
      <c r="T181" s="83"/>
    </row>
    <row r="182">
      <c r="P182" s="83"/>
      <c r="T182" s="83"/>
    </row>
    <row r="183">
      <c r="P183" s="83"/>
      <c r="T183" s="83"/>
    </row>
    <row r="184">
      <c r="P184" s="83"/>
      <c r="T184" s="83"/>
    </row>
    <row r="185">
      <c r="P185" s="83"/>
      <c r="T185" s="83"/>
    </row>
    <row r="186">
      <c r="P186" s="83"/>
      <c r="T186" s="83"/>
    </row>
    <row r="187">
      <c r="P187" s="83"/>
      <c r="T187" s="83"/>
    </row>
    <row r="188">
      <c r="P188" s="83"/>
      <c r="T188" s="83"/>
    </row>
    <row r="189">
      <c r="P189" s="83"/>
      <c r="T189" s="83"/>
    </row>
    <row r="190">
      <c r="P190" s="83"/>
      <c r="T190" s="83"/>
    </row>
    <row r="191">
      <c r="P191" s="83"/>
      <c r="T191" s="83"/>
    </row>
    <row r="192">
      <c r="P192" s="83"/>
      <c r="T192" s="83"/>
    </row>
    <row r="193">
      <c r="P193" s="83"/>
      <c r="T193" s="83"/>
    </row>
    <row r="194">
      <c r="P194" s="83"/>
      <c r="T194" s="83"/>
    </row>
    <row r="195">
      <c r="P195" s="83"/>
      <c r="T195" s="83"/>
    </row>
    <row r="196">
      <c r="P196" s="83"/>
      <c r="T196" s="83"/>
    </row>
    <row r="197">
      <c r="P197" s="83"/>
      <c r="T197" s="83"/>
    </row>
    <row r="198">
      <c r="P198" s="83"/>
      <c r="T198" s="83"/>
    </row>
    <row r="199">
      <c r="P199" s="83"/>
      <c r="T199" s="83"/>
    </row>
    <row r="200">
      <c r="P200" s="83"/>
      <c r="T200" s="83"/>
    </row>
    <row r="201">
      <c r="P201" s="83"/>
      <c r="T201" s="83"/>
    </row>
    <row r="202">
      <c r="P202" s="83"/>
      <c r="T202" s="83"/>
    </row>
    <row r="203">
      <c r="P203" s="83"/>
      <c r="T203" s="83"/>
    </row>
    <row r="204">
      <c r="P204" s="83"/>
      <c r="T204" s="83"/>
    </row>
    <row r="205">
      <c r="P205" s="83"/>
      <c r="T205" s="83"/>
    </row>
    <row r="206">
      <c r="P206" s="83"/>
      <c r="T206" s="83"/>
    </row>
    <row r="207">
      <c r="P207" s="83"/>
      <c r="T207" s="83"/>
    </row>
    <row r="208">
      <c r="P208" s="83"/>
      <c r="T208" s="83"/>
    </row>
    <row r="209">
      <c r="P209" s="83"/>
      <c r="T209" s="83"/>
    </row>
    <row r="210">
      <c r="P210" s="83"/>
      <c r="T210" s="83"/>
    </row>
    <row r="211">
      <c r="P211" s="83"/>
      <c r="T211" s="83"/>
    </row>
    <row r="212">
      <c r="P212" s="83"/>
      <c r="T212" s="83"/>
    </row>
    <row r="213">
      <c r="P213" s="83"/>
      <c r="T213" s="83"/>
    </row>
    <row r="214">
      <c r="P214" s="83"/>
      <c r="T214" s="83"/>
    </row>
    <row r="215">
      <c r="P215" s="83"/>
      <c r="T215" s="83"/>
    </row>
    <row r="216">
      <c r="P216" s="83"/>
      <c r="T216" s="83"/>
    </row>
    <row r="217">
      <c r="P217" s="83"/>
      <c r="T217" s="83"/>
    </row>
    <row r="218">
      <c r="P218" s="83"/>
      <c r="T218" s="83"/>
    </row>
    <row r="219">
      <c r="P219" s="83"/>
      <c r="T219" s="83"/>
    </row>
    <row r="220">
      <c r="P220" s="83"/>
      <c r="T220" s="83"/>
    </row>
    <row r="221">
      <c r="P221" s="83"/>
      <c r="T221" s="83"/>
    </row>
    <row r="222">
      <c r="P222" s="83"/>
      <c r="T222" s="83"/>
    </row>
    <row r="223">
      <c r="P223" s="83"/>
      <c r="T223" s="83"/>
    </row>
    <row r="224">
      <c r="P224" s="83"/>
      <c r="T224" s="83"/>
    </row>
    <row r="225">
      <c r="P225" s="83"/>
      <c r="T225" s="83"/>
    </row>
    <row r="226">
      <c r="P226" s="83"/>
      <c r="T226" s="83"/>
    </row>
    <row r="227">
      <c r="P227" s="83"/>
      <c r="T227" s="83"/>
    </row>
    <row r="228">
      <c r="P228" s="83"/>
      <c r="T228" s="83"/>
    </row>
    <row r="229">
      <c r="P229" s="83"/>
      <c r="T229" s="83"/>
    </row>
    <row r="230">
      <c r="P230" s="83"/>
      <c r="T230" s="83"/>
    </row>
    <row r="231">
      <c r="P231" s="83"/>
      <c r="T231" s="83"/>
    </row>
    <row r="232">
      <c r="P232" s="83"/>
      <c r="T232" s="83"/>
    </row>
    <row r="233">
      <c r="P233" s="83"/>
      <c r="T233" s="83"/>
    </row>
    <row r="234">
      <c r="P234" s="83"/>
      <c r="T234" s="83"/>
    </row>
    <row r="235">
      <c r="P235" s="83"/>
      <c r="T235" s="83"/>
    </row>
    <row r="236">
      <c r="P236" s="83"/>
      <c r="T236" s="83"/>
    </row>
    <row r="237">
      <c r="P237" s="83"/>
      <c r="T237" s="83"/>
    </row>
    <row r="238">
      <c r="P238" s="83"/>
      <c r="T238" s="83"/>
    </row>
    <row r="239">
      <c r="P239" s="83"/>
      <c r="T239" s="83"/>
    </row>
    <row r="240">
      <c r="P240" s="83"/>
      <c r="T240" s="83"/>
    </row>
    <row r="241">
      <c r="P241" s="83"/>
      <c r="T241" s="83"/>
    </row>
    <row r="242">
      <c r="P242" s="83"/>
      <c r="T242" s="83"/>
    </row>
    <row r="243">
      <c r="P243" s="83"/>
      <c r="T243" s="83"/>
    </row>
    <row r="244">
      <c r="P244" s="83"/>
      <c r="T244" s="83"/>
    </row>
    <row r="245">
      <c r="P245" s="83"/>
      <c r="T245" s="83"/>
    </row>
    <row r="246">
      <c r="P246" s="83"/>
      <c r="T246" s="83"/>
    </row>
    <row r="247">
      <c r="P247" s="83"/>
      <c r="T247" s="83"/>
    </row>
    <row r="248">
      <c r="P248" s="83"/>
      <c r="T248" s="83"/>
    </row>
    <row r="249">
      <c r="P249" s="83"/>
      <c r="T249" s="83"/>
    </row>
    <row r="250">
      <c r="P250" s="83"/>
      <c r="T250" s="83"/>
    </row>
    <row r="251">
      <c r="P251" s="83"/>
      <c r="T251" s="83"/>
    </row>
    <row r="252">
      <c r="P252" s="83"/>
      <c r="T252" s="83"/>
    </row>
    <row r="253">
      <c r="P253" s="83"/>
      <c r="T253" s="83"/>
    </row>
    <row r="254">
      <c r="P254" s="83"/>
      <c r="T254" s="83"/>
    </row>
    <row r="255">
      <c r="P255" s="83"/>
      <c r="T255" s="83"/>
    </row>
    <row r="256">
      <c r="P256" s="83"/>
      <c r="T256" s="83"/>
    </row>
    <row r="257">
      <c r="P257" s="83"/>
      <c r="T257" s="83"/>
    </row>
    <row r="258">
      <c r="P258" s="83"/>
      <c r="T258" s="83"/>
    </row>
    <row r="259">
      <c r="P259" s="83"/>
      <c r="T259" s="83"/>
    </row>
    <row r="260">
      <c r="P260" s="83"/>
      <c r="T260" s="83"/>
    </row>
    <row r="261">
      <c r="P261" s="83"/>
      <c r="T261" s="83"/>
    </row>
    <row r="262">
      <c r="P262" s="83"/>
      <c r="T262" s="83"/>
    </row>
    <row r="263">
      <c r="P263" s="83"/>
      <c r="T263" s="83"/>
    </row>
    <row r="264">
      <c r="P264" s="83"/>
      <c r="T264" s="83"/>
    </row>
    <row r="265">
      <c r="P265" s="83"/>
      <c r="T265" s="83"/>
    </row>
    <row r="266">
      <c r="P266" s="83"/>
      <c r="T266" s="83"/>
    </row>
    <row r="267">
      <c r="P267" s="83"/>
      <c r="T267" s="83"/>
    </row>
    <row r="268">
      <c r="P268" s="83"/>
      <c r="T268" s="83"/>
    </row>
    <row r="269">
      <c r="P269" s="83"/>
      <c r="T269" s="83"/>
    </row>
    <row r="270">
      <c r="P270" s="83"/>
      <c r="T270" s="83"/>
    </row>
    <row r="271">
      <c r="P271" s="83"/>
      <c r="T271" s="83"/>
    </row>
    <row r="272">
      <c r="P272" s="83"/>
      <c r="T272" s="83"/>
    </row>
    <row r="273">
      <c r="P273" s="83"/>
      <c r="T273" s="83"/>
    </row>
    <row r="274">
      <c r="P274" s="83"/>
      <c r="T274" s="83"/>
    </row>
    <row r="275">
      <c r="P275" s="83"/>
      <c r="T275" s="83"/>
    </row>
    <row r="276">
      <c r="P276" s="83"/>
      <c r="T276" s="83"/>
    </row>
    <row r="277">
      <c r="P277" s="83"/>
      <c r="T277" s="83"/>
    </row>
    <row r="278">
      <c r="P278" s="83"/>
      <c r="T278" s="83"/>
    </row>
    <row r="279">
      <c r="P279" s="83"/>
      <c r="T279" s="83"/>
    </row>
    <row r="280">
      <c r="P280" s="83"/>
      <c r="T280" s="83"/>
    </row>
    <row r="281">
      <c r="P281" s="83"/>
      <c r="T281" s="83"/>
    </row>
    <row r="282">
      <c r="P282" s="83"/>
      <c r="T282" s="83"/>
    </row>
    <row r="283">
      <c r="P283" s="83"/>
      <c r="T283" s="83"/>
    </row>
    <row r="284">
      <c r="P284" s="83"/>
      <c r="T284" s="83"/>
    </row>
    <row r="285">
      <c r="P285" s="83"/>
      <c r="T285" s="83"/>
    </row>
    <row r="286">
      <c r="P286" s="83"/>
      <c r="T286" s="83"/>
    </row>
    <row r="287">
      <c r="P287" s="83"/>
      <c r="T287" s="83"/>
    </row>
    <row r="288">
      <c r="P288" s="83"/>
      <c r="T288" s="83"/>
    </row>
    <row r="289">
      <c r="P289" s="83"/>
      <c r="T289" s="83"/>
    </row>
    <row r="290">
      <c r="P290" s="83"/>
      <c r="T290" s="83"/>
    </row>
    <row r="291">
      <c r="P291" s="83"/>
      <c r="T291" s="83"/>
    </row>
    <row r="292">
      <c r="P292" s="83"/>
      <c r="T292" s="83"/>
    </row>
    <row r="293">
      <c r="P293" s="83"/>
      <c r="T293" s="83"/>
    </row>
    <row r="294">
      <c r="P294" s="83"/>
      <c r="T294" s="83"/>
    </row>
    <row r="295">
      <c r="P295" s="83"/>
      <c r="T295" s="83"/>
    </row>
    <row r="296">
      <c r="P296" s="83"/>
      <c r="T296" s="83"/>
    </row>
    <row r="297">
      <c r="P297" s="83"/>
      <c r="T297" s="83"/>
    </row>
    <row r="298">
      <c r="P298" s="83"/>
      <c r="T298" s="83"/>
    </row>
    <row r="299">
      <c r="P299" s="83"/>
      <c r="T299" s="83"/>
    </row>
    <row r="300">
      <c r="P300" s="83"/>
      <c r="T300" s="83"/>
    </row>
    <row r="301">
      <c r="P301" s="83"/>
      <c r="T301" s="83"/>
    </row>
    <row r="302">
      <c r="P302" s="83"/>
      <c r="T302" s="83"/>
    </row>
    <row r="303">
      <c r="P303" s="83"/>
      <c r="T303" s="83"/>
    </row>
    <row r="304">
      <c r="P304" s="83"/>
      <c r="T304" s="83"/>
    </row>
    <row r="305">
      <c r="P305" s="83"/>
      <c r="T305" s="83"/>
    </row>
    <row r="306">
      <c r="P306" s="83"/>
      <c r="T306" s="83"/>
    </row>
    <row r="307">
      <c r="P307" s="83"/>
      <c r="T307" s="83"/>
    </row>
    <row r="308">
      <c r="P308" s="83"/>
      <c r="T308" s="83"/>
    </row>
    <row r="309">
      <c r="P309" s="83"/>
      <c r="T309" s="83"/>
    </row>
    <row r="310">
      <c r="P310" s="83"/>
      <c r="T310" s="83"/>
    </row>
    <row r="311">
      <c r="P311" s="83"/>
      <c r="T311" s="83"/>
    </row>
    <row r="312">
      <c r="P312" s="83"/>
      <c r="T312" s="83"/>
    </row>
    <row r="313">
      <c r="P313" s="83"/>
      <c r="T313" s="83"/>
    </row>
    <row r="314">
      <c r="P314" s="83"/>
      <c r="T314" s="83"/>
    </row>
    <row r="315">
      <c r="P315" s="83"/>
      <c r="T315" s="83"/>
    </row>
    <row r="316">
      <c r="P316" s="83"/>
      <c r="T316" s="83"/>
    </row>
    <row r="317">
      <c r="P317" s="83"/>
      <c r="T317" s="83"/>
    </row>
    <row r="318">
      <c r="P318" s="83"/>
      <c r="T318" s="83"/>
    </row>
    <row r="319">
      <c r="P319" s="83"/>
      <c r="T319" s="83"/>
    </row>
    <row r="320">
      <c r="P320" s="83"/>
      <c r="T320" s="83"/>
    </row>
    <row r="321">
      <c r="P321" s="83"/>
      <c r="T321" s="83"/>
    </row>
    <row r="322">
      <c r="P322" s="83"/>
      <c r="T322" s="83"/>
    </row>
    <row r="323">
      <c r="P323" s="83"/>
      <c r="T323" s="83"/>
    </row>
    <row r="324">
      <c r="P324" s="83"/>
      <c r="T324" s="83"/>
    </row>
    <row r="325">
      <c r="P325" s="83"/>
      <c r="T325" s="83"/>
    </row>
    <row r="326">
      <c r="P326" s="83"/>
      <c r="T326" s="83"/>
    </row>
    <row r="327">
      <c r="P327" s="83"/>
      <c r="T327" s="83"/>
    </row>
    <row r="328">
      <c r="P328" s="83"/>
      <c r="T328" s="83"/>
    </row>
    <row r="329">
      <c r="P329" s="83"/>
      <c r="T329" s="83"/>
    </row>
    <row r="330">
      <c r="P330" s="83"/>
      <c r="T330" s="83"/>
    </row>
    <row r="331">
      <c r="P331" s="83"/>
      <c r="T331" s="83"/>
    </row>
    <row r="332">
      <c r="P332" s="83"/>
      <c r="T332" s="83"/>
    </row>
    <row r="333">
      <c r="P333" s="83"/>
      <c r="T333" s="83"/>
    </row>
    <row r="334">
      <c r="P334" s="83"/>
      <c r="T334" s="83"/>
    </row>
    <row r="335">
      <c r="P335" s="83"/>
      <c r="T335" s="83"/>
    </row>
    <row r="336">
      <c r="P336" s="83"/>
      <c r="T336" s="83"/>
    </row>
    <row r="337">
      <c r="P337" s="83"/>
      <c r="T337" s="83"/>
    </row>
    <row r="338">
      <c r="P338" s="83"/>
      <c r="T338" s="83"/>
    </row>
    <row r="339">
      <c r="P339" s="83"/>
      <c r="T339" s="83"/>
    </row>
    <row r="340">
      <c r="P340" s="83"/>
      <c r="T340" s="83"/>
    </row>
    <row r="341">
      <c r="P341" s="83"/>
      <c r="T341" s="83"/>
    </row>
    <row r="342">
      <c r="P342" s="83"/>
      <c r="T342" s="83"/>
    </row>
    <row r="343">
      <c r="P343" s="83"/>
      <c r="T343" s="83"/>
    </row>
    <row r="344">
      <c r="P344" s="83"/>
      <c r="T344" s="83"/>
    </row>
    <row r="345">
      <c r="P345" s="83"/>
      <c r="T345" s="83"/>
    </row>
    <row r="346">
      <c r="P346" s="83"/>
      <c r="T346" s="83"/>
    </row>
    <row r="347">
      <c r="P347" s="83"/>
      <c r="T347" s="83"/>
    </row>
    <row r="348">
      <c r="P348" s="83"/>
      <c r="T348" s="83"/>
    </row>
    <row r="349">
      <c r="P349" s="83"/>
      <c r="T349" s="83"/>
    </row>
    <row r="350">
      <c r="P350" s="83"/>
      <c r="T350" s="83"/>
    </row>
    <row r="351">
      <c r="P351" s="83"/>
      <c r="T351" s="83"/>
    </row>
    <row r="352">
      <c r="P352" s="83"/>
      <c r="T352" s="83"/>
    </row>
    <row r="353">
      <c r="P353" s="83"/>
      <c r="T353" s="83"/>
    </row>
    <row r="354">
      <c r="P354" s="83"/>
      <c r="T354" s="83"/>
    </row>
    <row r="355">
      <c r="P355" s="83"/>
      <c r="T355" s="83"/>
    </row>
    <row r="356">
      <c r="P356" s="83"/>
      <c r="T356" s="83"/>
    </row>
    <row r="357">
      <c r="P357" s="83"/>
      <c r="T357" s="83"/>
    </row>
    <row r="358">
      <c r="P358" s="83"/>
      <c r="T358" s="83"/>
    </row>
    <row r="359">
      <c r="P359" s="83"/>
      <c r="T359" s="83"/>
    </row>
    <row r="360">
      <c r="P360" s="83"/>
      <c r="T360" s="83"/>
    </row>
    <row r="361">
      <c r="P361" s="83"/>
      <c r="T361" s="83"/>
    </row>
    <row r="362">
      <c r="P362" s="83"/>
      <c r="T362" s="83"/>
    </row>
    <row r="363">
      <c r="P363" s="83"/>
      <c r="T363" s="83"/>
    </row>
    <row r="364">
      <c r="P364" s="83"/>
      <c r="T364" s="83"/>
    </row>
    <row r="365">
      <c r="P365" s="83"/>
      <c r="T365" s="83"/>
    </row>
    <row r="366">
      <c r="P366" s="83"/>
      <c r="T366" s="83"/>
    </row>
    <row r="367">
      <c r="P367" s="83"/>
      <c r="T367" s="83"/>
    </row>
    <row r="368">
      <c r="P368" s="83"/>
      <c r="T368" s="83"/>
    </row>
    <row r="369">
      <c r="P369" s="83"/>
      <c r="T369" s="83"/>
    </row>
    <row r="370">
      <c r="P370" s="83"/>
      <c r="T370" s="83"/>
    </row>
    <row r="371">
      <c r="P371" s="83"/>
      <c r="T371" s="83"/>
    </row>
    <row r="372">
      <c r="P372" s="83"/>
      <c r="T372" s="83"/>
    </row>
    <row r="373">
      <c r="P373" s="83"/>
      <c r="T373" s="83"/>
    </row>
    <row r="374">
      <c r="P374" s="83"/>
      <c r="T374" s="83"/>
    </row>
    <row r="375">
      <c r="P375" s="83"/>
      <c r="T375" s="83"/>
    </row>
    <row r="376">
      <c r="P376" s="83"/>
      <c r="T376" s="83"/>
    </row>
    <row r="377">
      <c r="P377" s="83"/>
      <c r="T377" s="83"/>
    </row>
    <row r="378">
      <c r="P378" s="83"/>
      <c r="T378" s="83"/>
    </row>
    <row r="379">
      <c r="P379" s="83"/>
      <c r="T379" s="83"/>
    </row>
    <row r="380">
      <c r="P380" s="83"/>
      <c r="T380" s="83"/>
    </row>
    <row r="381">
      <c r="P381" s="83"/>
      <c r="T381" s="83"/>
    </row>
    <row r="382">
      <c r="P382" s="83"/>
      <c r="T382" s="83"/>
    </row>
    <row r="383">
      <c r="P383" s="83"/>
      <c r="T383" s="83"/>
    </row>
    <row r="384">
      <c r="P384" s="83"/>
      <c r="T384" s="83"/>
    </row>
    <row r="385">
      <c r="P385" s="83"/>
      <c r="T385" s="83"/>
    </row>
    <row r="386">
      <c r="P386" s="83"/>
      <c r="T386" s="83"/>
    </row>
    <row r="387">
      <c r="P387" s="83"/>
      <c r="T387" s="83"/>
    </row>
    <row r="388">
      <c r="P388" s="83"/>
      <c r="T388" s="83"/>
    </row>
    <row r="389">
      <c r="P389" s="83"/>
      <c r="T389" s="83"/>
    </row>
    <row r="390">
      <c r="P390" s="83"/>
      <c r="T390" s="83"/>
    </row>
    <row r="391">
      <c r="P391" s="83"/>
      <c r="T391" s="83"/>
    </row>
    <row r="392">
      <c r="P392" s="83"/>
      <c r="T392" s="83"/>
    </row>
    <row r="393">
      <c r="P393" s="83"/>
      <c r="T393" s="83"/>
    </row>
    <row r="394">
      <c r="P394" s="83"/>
      <c r="T394" s="83"/>
    </row>
    <row r="395">
      <c r="P395" s="83"/>
      <c r="T395" s="83"/>
    </row>
    <row r="396">
      <c r="P396" s="83"/>
      <c r="T396" s="83"/>
    </row>
    <row r="397">
      <c r="P397" s="83"/>
      <c r="T397" s="83"/>
    </row>
    <row r="398">
      <c r="P398" s="83"/>
      <c r="T398" s="83"/>
    </row>
    <row r="399">
      <c r="P399" s="83"/>
      <c r="T399" s="83"/>
    </row>
    <row r="400">
      <c r="P400" s="83"/>
      <c r="T400" s="83"/>
    </row>
    <row r="401">
      <c r="P401" s="83"/>
      <c r="T401" s="83"/>
    </row>
    <row r="402">
      <c r="P402" s="83"/>
      <c r="T402" s="83"/>
    </row>
    <row r="403">
      <c r="P403" s="83"/>
      <c r="T403" s="83"/>
    </row>
    <row r="404">
      <c r="P404" s="83"/>
      <c r="T404" s="83"/>
    </row>
    <row r="405">
      <c r="P405" s="83"/>
      <c r="T405" s="83"/>
    </row>
    <row r="406">
      <c r="P406" s="83"/>
      <c r="T406" s="83"/>
    </row>
    <row r="407">
      <c r="P407" s="83"/>
      <c r="T407" s="83"/>
    </row>
    <row r="408">
      <c r="P408" s="83"/>
      <c r="T408" s="83"/>
    </row>
    <row r="409">
      <c r="P409" s="83"/>
      <c r="T409" s="83"/>
    </row>
    <row r="410">
      <c r="P410" s="83"/>
      <c r="T410" s="83"/>
    </row>
    <row r="411">
      <c r="P411" s="83"/>
      <c r="T411" s="83"/>
    </row>
    <row r="412">
      <c r="P412" s="83"/>
      <c r="T412" s="83"/>
    </row>
    <row r="413">
      <c r="P413" s="83"/>
      <c r="T413" s="83"/>
    </row>
    <row r="414">
      <c r="P414" s="83"/>
      <c r="T414" s="83"/>
    </row>
    <row r="415">
      <c r="P415" s="83"/>
      <c r="T415" s="83"/>
    </row>
    <row r="416">
      <c r="P416" s="83"/>
      <c r="T416" s="83"/>
    </row>
    <row r="417">
      <c r="P417" s="83"/>
      <c r="T417" s="83"/>
    </row>
    <row r="418">
      <c r="P418" s="83"/>
      <c r="T418" s="83"/>
    </row>
    <row r="419">
      <c r="P419" s="83"/>
      <c r="T419" s="83"/>
    </row>
    <row r="420">
      <c r="P420" s="83"/>
      <c r="T420" s="83"/>
    </row>
    <row r="421">
      <c r="P421" s="83"/>
      <c r="T421" s="83"/>
    </row>
    <row r="422">
      <c r="P422" s="83"/>
      <c r="T422" s="83"/>
    </row>
    <row r="423">
      <c r="P423" s="83"/>
      <c r="T423" s="83"/>
    </row>
    <row r="424">
      <c r="P424" s="83"/>
      <c r="T424" s="83"/>
    </row>
    <row r="425">
      <c r="P425" s="83"/>
      <c r="T425" s="83"/>
    </row>
    <row r="426">
      <c r="P426" s="83"/>
      <c r="T426" s="83"/>
    </row>
    <row r="427">
      <c r="P427" s="83"/>
      <c r="T427" s="83"/>
    </row>
    <row r="428">
      <c r="P428" s="83"/>
      <c r="T428" s="83"/>
    </row>
    <row r="429">
      <c r="P429" s="83"/>
      <c r="T429" s="83"/>
    </row>
    <row r="430">
      <c r="P430" s="83"/>
      <c r="T430" s="83"/>
    </row>
    <row r="431">
      <c r="P431" s="83"/>
      <c r="T431" s="83"/>
    </row>
    <row r="432">
      <c r="P432" s="83"/>
      <c r="T432" s="83"/>
    </row>
    <row r="433">
      <c r="P433" s="83"/>
      <c r="T433" s="83"/>
    </row>
    <row r="434">
      <c r="P434" s="83"/>
      <c r="T434" s="83"/>
    </row>
    <row r="435">
      <c r="P435" s="83"/>
      <c r="T435" s="83"/>
    </row>
    <row r="436">
      <c r="P436" s="83"/>
      <c r="T436" s="83"/>
    </row>
    <row r="437">
      <c r="P437" s="83"/>
      <c r="T437" s="83"/>
    </row>
    <row r="438">
      <c r="P438" s="83"/>
      <c r="T438" s="83"/>
    </row>
    <row r="439">
      <c r="P439" s="83"/>
      <c r="T439" s="83"/>
    </row>
    <row r="440">
      <c r="P440" s="83"/>
      <c r="T440" s="83"/>
    </row>
    <row r="441">
      <c r="P441" s="83"/>
      <c r="T441" s="83"/>
    </row>
    <row r="442">
      <c r="P442" s="83"/>
      <c r="T442" s="83"/>
    </row>
    <row r="443">
      <c r="P443" s="83"/>
      <c r="T443" s="83"/>
    </row>
    <row r="444">
      <c r="P444" s="83"/>
      <c r="T444" s="83"/>
    </row>
    <row r="445">
      <c r="P445" s="83"/>
      <c r="T445" s="83"/>
    </row>
    <row r="446">
      <c r="P446" s="83"/>
      <c r="T446" s="83"/>
    </row>
    <row r="447">
      <c r="P447" s="83"/>
      <c r="T447" s="83"/>
    </row>
    <row r="448">
      <c r="P448" s="83"/>
      <c r="T448" s="83"/>
    </row>
    <row r="449">
      <c r="P449" s="83"/>
      <c r="T449" s="83"/>
    </row>
    <row r="450">
      <c r="P450" s="83"/>
      <c r="T450" s="83"/>
    </row>
    <row r="451">
      <c r="P451" s="83"/>
      <c r="T451" s="83"/>
    </row>
    <row r="452">
      <c r="P452" s="83"/>
      <c r="T452" s="83"/>
    </row>
    <row r="453">
      <c r="P453" s="83"/>
      <c r="T453" s="83"/>
    </row>
    <row r="454">
      <c r="P454" s="83"/>
      <c r="T454" s="83"/>
    </row>
    <row r="455">
      <c r="P455" s="83"/>
      <c r="T455" s="83"/>
    </row>
    <row r="456">
      <c r="P456" s="83"/>
      <c r="T456" s="83"/>
    </row>
    <row r="457">
      <c r="P457" s="83"/>
      <c r="T457" s="83"/>
    </row>
    <row r="458">
      <c r="P458" s="83"/>
      <c r="T458" s="83"/>
    </row>
    <row r="459">
      <c r="P459" s="83"/>
      <c r="T459" s="83"/>
    </row>
    <row r="460">
      <c r="P460" s="83"/>
      <c r="T460" s="83"/>
    </row>
    <row r="461">
      <c r="P461" s="83"/>
      <c r="T461" s="83"/>
    </row>
    <row r="462">
      <c r="P462" s="83"/>
      <c r="T462" s="83"/>
    </row>
    <row r="463">
      <c r="P463" s="83"/>
      <c r="T463" s="83"/>
    </row>
    <row r="464">
      <c r="P464" s="83"/>
      <c r="T464" s="83"/>
    </row>
    <row r="465">
      <c r="P465" s="83"/>
      <c r="T465" s="83"/>
    </row>
    <row r="466">
      <c r="P466" s="83"/>
      <c r="T466" s="83"/>
    </row>
    <row r="467">
      <c r="P467" s="83"/>
      <c r="T467" s="83"/>
    </row>
    <row r="468">
      <c r="P468" s="83"/>
      <c r="T468" s="83"/>
    </row>
    <row r="469">
      <c r="P469" s="83"/>
      <c r="T469" s="83"/>
    </row>
    <row r="470">
      <c r="P470" s="83"/>
      <c r="T470" s="83"/>
    </row>
    <row r="471">
      <c r="P471" s="83"/>
      <c r="T471" s="83"/>
    </row>
    <row r="472">
      <c r="P472" s="83"/>
      <c r="T472" s="83"/>
    </row>
    <row r="473">
      <c r="P473" s="83"/>
      <c r="T473" s="83"/>
    </row>
    <row r="474">
      <c r="P474" s="83"/>
      <c r="T474" s="83"/>
    </row>
    <row r="475">
      <c r="P475" s="83"/>
      <c r="T475" s="83"/>
    </row>
    <row r="476">
      <c r="P476" s="83"/>
      <c r="T476" s="83"/>
    </row>
    <row r="477">
      <c r="P477" s="83"/>
      <c r="T477" s="83"/>
    </row>
    <row r="478">
      <c r="P478" s="83"/>
      <c r="T478" s="83"/>
    </row>
    <row r="479">
      <c r="P479" s="83"/>
      <c r="T479" s="83"/>
    </row>
    <row r="480">
      <c r="P480" s="83"/>
      <c r="T480" s="83"/>
    </row>
    <row r="481">
      <c r="P481" s="83"/>
      <c r="T481" s="83"/>
    </row>
    <row r="482">
      <c r="P482" s="83"/>
      <c r="T482" s="83"/>
    </row>
    <row r="483">
      <c r="P483" s="83"/>
      <c r="T483" s="83"/>
    </row>
    <row r="484">
      <c r="P484" s="83"/>
      <c r="T484" s="83"/>
    </row>
    <row r="485">
      <c r="P485" s="83"/>
      <c r="T485" s="83"/>
    </row>
    <row r="486">
      <c r="P486" s="83"/>
      <c r="T486" s="83"/>
    </row>
    <row r="487">
      <c r="P487" s="83"/>
      <c r="T487" s="83"/>
    </row>
    <row r="488">
      <c r="P488" s="83"/>
      <c r="T488" s="83"/>
    </row>
    <row r="489">
      <c r="P489" s="83"/>
      <c r="T489" s="83"/>
    </row>
    <row r="490">
      <c r="P490" s="83"/>
      <c r="T490" s="83"/>
    </row>
    <row r="491">
      <c r="P491" s="83"/>
      <c r="T491" s="83"/>
    </row>
    <row r="492">
      <c r="P492" s="83"/>
      <c r="T492" s="83"/>
    </row>
    <row r="493">
      <c r="P493" s="83"/>
      <c r="T493" s="83"/>
    </row>
    <row r="494">
      <c r="P494" s="83"/>
      <c r="T494" s="83"/>
    </row>
    <row r="495">
      <c r="P495" s="83"/>
      <c r="T495" s="83"/>
    </row>
    <row r="496">
      <c r="P496" s="83"/>
      <c r="T496" s="83"/>
    </row>
    <row r="497">
      <c r="P497" s="83"/>
      <c r="T497" s="83"/>
    </row>
    <row r="498">
      <c r="P498" s="83"/>
      <c r="T498" s="83"/>
    </row>
    <row r="499">
      <c r="P499" s="83"/>
      <c r="T499" s="83"/>
    </row>
    <row r="500">
      <c r="P500" s="83"/>
      <c r="T500" s="83"/>
    </row>
    <row r="501">
      <c r="P501" s="83"/>
      <c r="T501" s="83"/>
    </row>
    <row r="502">
      <c r="P502" s="83"/>
      <c r="T502" s="83"/>
    </row>
    <row r="503">
      <c r="P503" s="83"/>
      <c r="T503" s="83"/>
    </row>
    <row r="504">
      <c r="P504" s="83"/>
      <c r="T504" s="83"/>
    </row>
    <row r="505">
      <c r="P505" s="83"/>
      <c r="T505" s="83"/>
    </row>
    <row r="506">
      <c r="P506" s="83"/>
      <c r="T506" s="83"/>
    </row>
    <row r="507">
      <c r="P507" s="83"/>
      <c r="T507" s="83"/>
    </row>
    <row r="508">
      <c r="P508" s="83"/>
      <c r="T508" s="83"/>
    </row>
    <row r="509">
      <c r="P509" s="83"/>
      <c r="T509" s="83"/>
    </row>
    <row r="510">
      <c r="P510" s="83"/>
      <c r="T510" s="83"/>
    </row>
    <row r="511">
      <c r="P511" s="83"/>
      <c r="T511" s="83"/>
    </row>
    <row r="512">
      <c r="P512" s="83"/>
      <c r="T512" s="83"/>
    </row>
    <row r="513">
      <c r="P513" s="83"/>
      <c r="T513" s="83"/>
    </row>
    <row r="514">
      <c r="P514" s="83"/>
      <c r="T514" s="83"/>
    </row>
    <row r="515">
      <c r="P515" s="83"/>
      <c r="T515" s="83"/>
    </row>
    <row r="516">
      <c r="P516" s="83"/>
      <c r="T516" s="83"/>
    </row>
    <row r="517">
      <c r="P517" s="83"/>
      <c r="T517" s="83"/>
    </row>
    <row r="518">
      <c r="P518" s="83"/>
      <c r="T518" s="83"/>
    </row>
    <row r="519">
      <c r="P519" s="83"/>
      <c r="T519" s="83"/>
    </row>
    <row r="520">
      <c r="P520" s="83"/>
      <c r="T520" s="83"/>
    </row>
    <row r="521">
      <c r="P521" s="83"/>
      <c r="T521" s="83"/>
    </row>
    <row r="522">
      <c r="P522" s="83"/>
      <c r="T522" s="83"/>
    </row>
    <row r="523">
      <c r="P523" s="83"/>
      <c r="T523" s="83"/>
    </row>
    <row r="524">
      <c r="P524" s="83"/>
      <c r="T524" s="83"/>
    </row>
    <row r="525">
      <c r="P525" s="83"/>
      <c r="T525" s="83"/>
    </row>
    <row r="526">
      <c r="P526" s="83"/>
      <c r="T526" s="83"/>
    </row>
    <row r="527">
      <c r="P527" s="83"/>
      <c r="T527" s="83"/>
    </row>
    <row r="528">
      <c r="P528" s="83"/>
      <c r="T528" s="83"/>
    </row>
    <row r="529">
      <c r="P529" s="83"/>
      <c r="T529" s="83"/>
    </row>
    <row r="530">
      <c r="P530" s="83"/>
      <c r="T530" s="83"/>
    </row>
    <row r="531">
      <c r="P531" s="83"/>
      <c r="T531" s="83"/>
    </row>
    <row r="532">
      <c r="P532" s="83"/>
      <c r="T532" s="83"/>
    </row>
    <row r="533">
      <c r="P533" s="83"/>
      <c r="T533" s="83"/>
    </row>
    <row r="534">
      <c r="P534" s="83"/>
      <c r="T534" s="83"/>
    </row>
    <row r="535">
      <c r="P535" s="83"/>
      <c r="T535" s="83"/>
    </row>
    <row r="536">
      <c r="P536" s="83"/>
      <c r="T536" s="83"/>
    </row>
    <row r="537">
      <c r="P537" s="83"/>
      <c r="T537" s="83"/>
    </row>
    <row r="538">
      <c r="P538" s="83"/>
      <c r="T538" s="83"/>
    </row>
    <row r="539">
      <c r="P539" s="83"/>
      <c r="T539" s="83"/>
    </row>
    <row r="540">
      <c r="P540" s="83"/>
      <c r="T540" s="83"/>
    </row>
    <row r="541">
      <c r="P541" s="83"/>
      <c r="T541" s="83"/>
    </row>
    <row r="542">
      <c r="P542" s="83"/>
      <c r="T542" s="83"/>
    </row>
    <row r="543">
      <c r="P543" s="83"/>
      <c r="T543" s="83"/>
    </row>
    <row r="544">
      <c r="P544" s="83"/>
      <c r="T544" s="83"/>
    </row>
    <row r="545">
      <c r="P545" s="83"/>
      <c r="T545" s="83"/>
    </row>
    <row r="546">
      <c r="P546" s="83"/>
      <c r="T546" s="83"/>
    </row>
    <row r="547">
      <c r="P547" s="83"/>
      <c r="T547" s="83"/>
    </row>
    <row r="548">
      <c r="P548" s="83"/>
      <c r="T548" s="83"/>
    </row>
    <row r="549">
      <c r="P549" s="83"/>
      <c r="T549" s="83"/>
    </row>
    <row r="550">
      <c r="P550" s="83"/>
      <c r="T550" s="83"/>
    </row>
    <row r="551">
      <c r="P551" s="83"/>
      <c r="T551" s="83"/>
    </row>
    <row r="552">
      <c r="P552" s="83"/>
      <c r="T552" s="83"/>
    </row>
    <row r="553">
      <c r="P553" s="83"/>
      <c r="T553" s="83"/>
    </row>
    <row r="554">
      <c r="P554" s="83"/>
      <c r="T554" s="83"/>
    </row>
    <row r="555">
      <c r="P555" s="83"/>
      <c r="T555" s="83"/>
    </row>
    <row r="556">
      <c r="P556" s="83"/>
      <c r="T556" s="83"/>
    </row>
    <row r="557">
      <c r="P557" s="83"/>
      <c r="T557" s="83"/>
    </row>
    <row r="558">
      <c r="P558" s="83"/>
      <c r="T558" s="83"/>
    </row>
    <row r="559">
      <c r="P559" s="83"/>
      <c r="T559" s="83"/>
    </row>
    <row r="560">
      <c r="P560" s="83"/>
      <c r="T560" s="83"/>
    </row>
    <row r="561">
      <c r="P561" s="83"/>
      <c r="T561" s="83"/>
    </row>
    <row r="562">
      <c r="P562" s="83"/>
      <c r="T562" s="83"/>
    </row>
    <row r="563">
      <c r="P563" s="83"/>
      <c r="T563" s="83"/>
    </row>
    <row r="564">
      <c r="P564" s="83"/>
      <c r="T564" s="83"/>
    </row>
    <row r="565">
      <c r="P565" s="83"/>
      <c r="T565" s="83"/>
    </row>
    <row r="566">
      <c r="P566" s="83"/>
      <c r="T566" s="83"/>
    </row>
    <row r="567">
      <c r="P567" s="83"/>
      <c r="T567" s="83"/>
    </row>
    <row r="568">
      <c r="P568" s="83"/>
      <c r="T568" s="83"/>
    </row>
    <row r="569">
      <c r="P569" s="83"/>
      <c r="T569" s="83"/>
    </row>
    <row r="570">
      <c r="P570" s="83"/>
      <c r="T570" s="83"/>
    </row>
    <row r="571">
      <c r="P571" s="83"/>
      <c r="T571" s="83"/>
    </row>
    <row r="572">
      <c r="P572" s="83"/>
      <c r="T572" s="83"/>
    </row>
    <row r="573">
      <c r="P573" s="83"/>
      <c r="T573" s="83"/>
    </row>
    <row r="574">
      <c r="P574" s="83"/>
      <c r="T574" s="83"/>
    </row>
    <row r="575">
      <c r="P575" s="83"/>
      <c r="T575" s="83"/>
    </row>
    <row r="576">
      <c r="P576" s="83"/>
      <c r="T576" s="83"/>
    </row>
    <row r="577">
      <c r="P577" s="83"/>
      <c r="T577" s="83"/>
    </row>
    <row r="578">
      <c r="P578" s="83"/>
      <c r="T578" s="83"/>
    </row>
    <row r="579">
      <c r="P579" s="83"/>
      <c r="T579" s="83"/>
    </row>
    <row r="580">
      <c r="P580" s="83"/>
      <c r="T580" s="83"/>
    </row>
    <row r="581">
      <c r="P581" s="83"/>
      <c r="T581" s="83"/>
    </row>
    <row r="582">
      <c r="P582" s="83"/>
      <c r="T582" s="83"/>
    </row>
    <row r="583">
      <c r="P583" s="83"/>
      <c r="T583" s="83"/>
    </row>
    <row r="584">
      <c r="P584" s="83"/>
      <c r="T584" s="83"/>
    </row>
    <row r="585">
      <c r="P585" s="83"/>
      <c r="T585" s="83"/>
    </row>
    <row r="586">
      <c r="P586" s="83"/>
      <c r="T586" s="83"/>
    </row>
    <row r="587">
      <c r="P587" s="83"/>
      <c r="T587" s="83"/>
    </row>
    <row r="588">
      <c r="P588" s="83"/>
      <c r="T588" s="83"/>
    </row>
    <row r="589">
      <c r="P589" s="83"/>
      <c r="T589" s="83"/>
    </row>
    <row r="590">
      <c r="P590" s="83"/>
      <c r="T590" s="83"/>
    </row>
    <row r="591">
      <c r="P591" s="83"/>
      <c r="T591" s="83"/>
    </row>
    <row r="592">
      <c r="P592" s="83"/>
      <c r="T592" s="83"/>
    </row>
    <row r="593">
      <c r="P593" s="83"/>
      <c r="T593" s="83"/>
    </row>
    <row r="594">
      <c r="P594" s="83"/>
      <c r="T594" s="83"/>
    </row>
    <row r="595">
      <c r="P595" s="83"/>
      <c r="T595" s="83"/>
    </row>
    <row r="596">
      <c r="P596" s="83"/>
      <c r="T596" s="83"/>
    </row>
    <row r="597">
      <c r="P597" s="83"/>
      <c r="T597" s="83"/>
    </row>
    <row r="598">
      <c r="P598" s="83"/>
      <c r="T598" s="83"/>
    </row>
    <row r="599">
      <c r="P599" s="83"/>
      <c r="T599" s="83"/>
    </row>
    <row r="600">
      <c r="P600" s="83"/>
      <c r="T600" s="83"/>
    </row>
    <row r="601">
      <c r="P601" s="83"/>
      <c r="T601" s="83"/>
    </row>
    <row r="602">
      <c r="P602" s="83"/>
      <c r="T602" s="83"/>
    </row>
    <row r="603">
      <c r="P603" s="83"/>
      <c r="T603" s="83"/>
    </row>
    <row r="604">
      <c r="P604" s="83"/>
      <c r="T604" s="83"/>
    </row>
    <row r="605">
      <c r="P605" s="83"/>
      <c r="T605" s="83"/>
    </row>
    <row r="606">
      <c r="P606" s="83"/>
      <c r="T606" s="83"/>
    </row>
    <row r="607">
      <c r="P607" s="83"/>
      <c r="T607" s="83"/>
    </row>
    <row r="608">
      <c r="P608" s="83"/>
      <c r="T608" s="83"/>
    </row>
    <row r="609">
      <c r="P609" s="83"/>
      <c r="T609" s="83"/>
    </row>
    <row r="610">
      <c r="P610" s="83"/>
      <c r="T610" s="83"/>
    </row>
    <row r="611">
      <c r="P611" s="83"/>
      <c r="T611" s="83"/>
    </row>
    <row r="612">
      <c r="P612" s="83"/>
      <c r="T612" s="83"/>
    </row>
    <row r="613">
      <c r="P613" s="83"/>
      <c r="T613" s="83"/>
    </row>
    <row r="614">
      <c r="P614" s="83"/>
      <c r="T614" s="83"/>
    </row>
    <row r="615">
      <c r="P615" s="83"/>
      <c r="T615" s="83"/>
    </row>
    <row r="616">
      <c r="P616" s="83"/>
      <c r="T616" s="83"/>
    </row>
    <row r="617">
      <c r="P617" s="83"/>
      <c r="T617" s="83"/>
    </row>
    <row r="618">
      <c r="P618" s="83"/>
      <c r="T618" s="83"/>
    </row>
    <row r="619">
      <c r="P619" s="83"/>
      <c r="T619" s="83"/>
    </row>
    <row r="620">
      <c r="P620" s="83"/>
      <c r="T620" s="83"/>
    </row>
    <row r="621">
      <c r="P621" s="83"/>
      <c r="T621" s="83"/>
    </row>
    <row r="622">
      <c r="P622" s="83"/>
      <c r="T622" s="83"/>
    </row>
    <row r="623">
      <c r="P623" s="83"/>
      <c r="T623" s="83"/>
    </row>
    <row r="624">
      <c r="P624" s="83"/>
      <c r="T624" s="83"/>
    </row>
    <row r="625">
      <c r="P625" s="83"/>
      <c r="T625" s="83"/>
    </row>
    <row r="626">
      <c r="P626" s="83"/>
      <c r="T626" s="83"/>
    </row>
    <row r="627">
      <c r="P627" s="83"/>
      <c r="T627" s="83"/>
    </row>
    <row r="628">
      <c r="P628" s="83"/>
      <c r="T628" s="83"/>
    </row>
    <row r="629">
      <c r="P629" s="83"/>
      <c r="T629" s="83"/>
    </row>
    <row r="630">
      <c r="P630" s="83"/>
      <c r="T630" s="83"/>
    </row>
    <row r="631">
      <c r="P631" s="83"/>
      <c r="T631" s="83"/>
    </row>
    <row r="632">
      <c r="P632" s="83"/>
      <c r="T632" s="83"/>
    </row>
    <row r="633">
      <c r="P633" s="83"/>
      <c r="T633" s="83"/>
    </row>
    <row r="634">
      <c r="P634" s="83"/>
      <c r="T634" s="83"/>
    </row>
    <row r="635">
      <c r="P635" s="83"/>
      <c r="T635" s="83"/>
    </row>
    <row r="636">
      <c r="P636" s="83"/>
      <c r="T636" s="83"/>
    </row>
    <row r="637">
      <c r="P637" s="83"/>
      <c r="T637" s="83"/>
    </row>
    <row r="638">
      <c r="P638" s="83"/>
      <c r="T638" s="83"/>
    </row>
    <row r="639">
      <c r="P639" s="83"/>
      <c r="T639" s="83"/>
    </row>
    <row r="640">
      <c r="P640" s="83"/>
      <c r="T640" s="83"/>
    </row>
    <row r="641">
      <c r="P641" s="83"/>
      <c r="T641" s="83"/>
    </row>
    <row r="642">
      <c r="P642" s="83"/>
      <c r="T642" s="83"/>
    </row>
    <row r="643">
      <c r="P643" s="83"/>
      <c r="T643" s="83"/>
    </row>
    <row r="644">
      <c r="P644" s="83"/>
      <c r="T644" s="83"/>
    </row>
    <row r="645">
      <c r="P645" s="83"/>
      <c r="T645" s="83"/>
    </row>
    <row r="646">
      <c r="P646" s="83"/>
      <c r="T646" s="83"/>
    </row>
    <row r="647">
      <c r="P647" s="83"/>
      <c r="T647" s="83"/>
    </row>
    <row r="648">
      <c r="P648" s="83"/>
      <c r="T648" s="83"/>
    </row>
    <row r="649">
      <c r="P649" s="83"/>
      <c r="T649" s="83"/>
    </row>
    <row r="650">
      <c r="P650" s="83"/>
      <c r="T650" s="83"/>
    </row>
    <row r="651">
      <c r="P651" s="83"/>
      <c r="T651" s="83"/>
    </row>
    <row r="652">
      <c r="P652" s="83"/>
      <c r="T652" s="83"/>
    </row>
    <row r="653">
      <c r="P653" s="83"/>
      <c r="T653" s="83"/>
    </row>
    <row r="654">
      <c r="P654" s="83"/>
      <c r="T654" s="83"/>
    </row>
    <row r="655">
      <c r="P655" s="83"/>
      <c r="T655" s="83"/>
    </row>
    <row r="656">
      <c r="P656" s="83"/>
      <c r="T656" s="83"/>
    </row>
    <row r="657">
      <c r="P657" s="83"/>
      <c r="T657" s="83"/>
    </row>
    <row r="658">
      <c r="P658" s="83"/>
      <c r="T658" s="83"/>
    </row>
    <row r="659">
      <c r="P659" s="83"/>
      <c r="T659" s="83"/>
    </row>
    <row r="660">
      <c r="P660" s="83"/>
      <c r="T660" s="83"/>
    </row>
    <row r="661">
      <c r="P661" s="83"/>
      <c r="T661" s="83"/>
    </row>
    <row r="662">
      <c r="P662" s="83"/>
      <c r="T662" s="83"/>
    </row>
    <row r="663">
      <c r="P663" s="83"/>
      <c r="T663" s="83"/>
    </row>
    <row r="664">
      <c r="P664" s="83"/>
      <c r="T664" s="83"/>
    </row>
    <row r="665">
      <c r="P665" s="83"/>
      <c r="T665" s="83"/>
    </row>
    <row r="666">
      <c r="P666" s="83"/>
      <c r="T666" s="83"/>
    </row>
    <row r="667">
      <c r="P667" s="83"/>
      <c r="T667" s="83"/>
    </row>
    <row r="668">
      <c r="P668" s="83"/>
      <c r="T668" s="83"/>
    </row>
    <row r="669">
      <c r="P669" s="83"/>
      <c r="T669" s="83"/>
    </row>
    <row r="670">
      <c r="P670" s="83"/>
      <c r="T670" s="83"/>
    </row>
    <row r="671">
      <c r="P671" s="83"/>
      <c r="T671" s="83"/>
    </row>
    <row r="672">
      <c r="P672" s="83"/>
      <c r="T672" s="83"/>
    </row>
    <row r="673">
      <c r="P673" s="83"/>
      <c r="T673" s="83"/>
    </row>
    <row r="674">
      <c r="P674" s="83"/>
      <c r="T674" s="83"/>
    </row>
    <row r="675">
      <c r="P675" s="83"/>
      <c r="T675" s="83"/>
    </row>
    <row r="676">
      <c r="P676" s="83"/>
      <c r="T676" s="83"/>
    </row>
    <row r="677">
      <c r="P677" s="83"/>
      <c r="T677" s="83"/>
    </row>
    <row r="678">
      <c r="P678" s="83"/>
      <c r="T678" s="83"/>
    </row>
    <row r="679">
      <c r="P679" s="83"/>
      <c r="T679" s="83"/>
    </row>
    <row r="680">
      <c r="P680" s="83"/>
      <c r="T680" s="83"/>
    </row>
    <row r="681">
      <c r="P681" s="83"/>
      <c r="T681" s="83"/>
    </row>
    <row r="682">
      <c r="P682" s="83"/>
      <c r="T682" s="83"/>
    </row>
    <row r="683">
      <c r="P683" s="83"/>
      <c r="T683" s="83"/>
    </row>
    <row r="684">
      <c r="P684" s="83"/>
      <c r="T684" s="83"/>
    </row>
    <row r="685">
      <c r="P685" s="83"/>
      <c r="T685" s="83"/>
    </row>
    <row r="686">
      <c r="P686" s="83"/>
      <c r="T686" s="83"/>
    </row>
    <row r="687">
      <c r="P687" s="83"/>
      <c r="T687" s="83"/>
    </row>
    <row r="688">
      <c r="P688" s="83"/>
      <c r="T688" s="83"/>
    </row>
    <row r="689">
      <c r="P689" s="83"/>
      <c r="T689" s="83"/>
    </row>
    <row r="690">
      <c r="P690" s="83"/>
      <c r="T690" s="83"/>
    </row>
    <row r="691">
      <c r="P691" s="83"/>
      <c r="T691" s="83"/>
    </row>
    <row r="692">
      <c r="P692" s="83"/>
      <c r="T692" s="83"/>
    </row>
    <row r="693">
      <c r="P693" s="83"/>
      <c r="T693" s="83"/>
    </row>
    <row r="694">
      <c r="P694" s="83"/>
      <c r="T694" s="83"/>
    </row>
    <row r="695">
      <c r="P695" s="83"/>
      <c r="T695" s="83"/>
    </row>
    <row r="696">
      <c r="P696" s="83"/>
      <c r="T696" s="83"/>
    </row>
    <row r="697">
      <c r="P697" s="83"/>
      <c r="T697" s="83"/>
    </row>
    <row r="698">
      <c r="P698" s="83"/>
      <c r="T698" s="83"/>
    </row>
    <row r="699">
      <c r="P699" s="83"/>
      <c r="T699" s="83"/>
    </row>
    <row r="700">
      <c r="P700" s="83"/>
      <c r="T700" s="83"/>
    </row>
    <row r="701">
      <c r="P701" s="83"/>
      <c r="T701" s="83"/>
    </row>
    <row r="702">
      <c r="P702" s="83"/>
      <c r="T702" s="83"/>
    </row>
    <row r="703">
      <c r="P703" s="83"/>
      <c r="T703" s="83"/>
    </row>
    <row r="704">
      <c r="P704" s="83"/>
      <c r="T704" s="83"/>
    </row>
    <row r="705">
      <c r="P705" s="83"/>
      <c r="T705" s="83"/>
    </row>
    <row r="706">
      <c r="P706" s="83"/>
      <c r="T706" s="83"/>
    </row>
    <row r="707">
      <c r="P707" s="83"/>
      <c r="T707" s="83"/>
    </row>
    <row r="708">
      <c r="P708" s="83"/>
      <c r="T708" s="83"/>
    </row>
    <row r="709">
      <c r="P709" s="83"/>
      <c r="T709" s="83"/>
    </row>
    <row r="710">
      <c r="P710" s="83"/>
      <c r="T710" s="83"/>
    </row>
    <row r="711">
      <c r="P711" s="83"/>
      <c r="T711" s="83"/>
    </row>
    <row r="712">
      <c r="P712" s="83"/>
      <c r="T712" s="83"/>
    </row>
    <row r="713">
      <c r="P713" s="83"/>
      <c r="T713" s="83"/>
    </row>
    <row r="714">
      <c r="P714" s="83"/>
      <c r="T714" s="83"/>
    </row>
    <row r="715">
      <c r="P715" s="83"/>
      <c r="T715" s="83"/>
    </row>
    <row r="716">
      <c r="P716" s="83"/>
      <c r="T716" s="83"/>
    </row>
    <row r="717">
      <c r="P717" s="83"/>
      <c r="T717" s="83"/>
    </row>
    <row r="718">
      <c r="P718" s="83"/>
      <c r="T718" s="83"/>
    </row>
    <row r="719">
      <c r="P719" s="83"/>
      <c r="T719" s="83"/>
    </row>
    <row r="720">
      <c r="P720" s="83"/>
      <c r="T720" s="83"/>
    </row>
    <row r="721">
      <c r="P721" s="83"/>
      <c r="T721" s="83"/>
    </row>
    <row r="722">
      <c r="P722" s="83"/>
      <c r="T722" s="83"/>
    </row>
    <row r="723">
      <c r="P723" s="83"/>
      <c r="T723" s="83"/>
    </row>
    <row r="724">
      <c r="P724" s="83"/>
      <c r="T724" s="83"/>
    </row>
    <row r="725">
      <c r="P725" s="83"/>
      <c r="T725" s="83"/>
    </row>
    <row r="726">
      <c r="P726" s="83"/>
      <c r="T726" s="83"/>
    </row>
    <row r="727">
      <c r="P727" s="83"/>
      <c r="T727" s="83"/>
    </row>
    <row r="728">
      <c r="P728" s="83"/>
      <c r="T728" s="83"/>
    </row>
    <row r="729">
      <c r="P729" s="83"/>
      <c r="T729" s="83"/>
    </row>
    <row r="730">
      <c r="P730" s="83"/>
      <c r="T730" s="83"/>
    </row>
    <row r="731">
      <c r="P731" s="83"/>
      <c r="T731" s="83"/>
    </row>
    <row r="732">
      <c r="P732" s="83"/>
      <c r="T732" s="83"/>
    </row>
    <row r="733">
      <c r="P733" s="83"/>
      <c r="T733" s="83"/>
    </row>
    <row r="734">
      <c r="P734" s="83"/>
      <c r="T734" s="83"/>
    </row>
    <row r="735">
      <c r="P735" s="83"/>
      <c r="T735" s="83"/>
    </row>
    <row r="736">
      <c r="P736" s="83"/>
      <c r="T736" s="83"/>
    </row>
    <row r="737">
      <c r="P737" s="83"/>
      <c r="T737" s="83"/>
    </row>
    <row r="738">
      <c r="P738" s="83"/>
      <c r="T738" s="83"/>
    </row>
    <row r="739">
      <c r="P739" s="83"/>
      <c r="T739" s="83"/>
    </row>
    <row r="740">
      <c r="P740" s="83"/>
      <c r="T740" s="83"/>
    </row>
    <row r="741">
      <c r="P741" s="83"/>
      <c r="T741" s="83"/>
    </row>
    <row r="742">
      <c r="P742" s="83"/>
      <c r="T742" s="83"/>
    </row>
    <row r="743">
      <c r="P743" s="83"/>
      <c r="T743" s="83"/>
    </row>
    <row r="744">
      <c r="P744" s="83"/>
      <c r="T744" s="83"/>
    </row>
    <row r="745">
      <c r="P745" s="83"/>
      <c r="T745" s="83"/>
    </row>
    <row r="746">
      <c r="P746" s="83"/>
      <c r="T746" s="83"/>
    </row>
    <row r="747">
      <c r="P747" s="83"/>
      <c r="T747" s="83"/>
    </row>
    <row r="748">
      <c r="P748" s="83"/>
      <c r="T748" s="83"/>
    </row>
    <row r="749">
      <c r="P749" s="83"/>
      <c r="T749" s="83"/>
    </row>
    <row r="750">
      <c r="P750" s="83"/>
      <c r="T750" s="83"/>
    </row>
    <row r="751">
      <c r="P751" s="83"/>
      <c r="T751" s="83"/>
    </row>
    <row r="752">
      <c r="P752" s="83"/>
      <c r="T752" s="83"/>
    </row>
    <row r="753">
      <c r="P753" s="83"/>
      <c r="T753" s="83"/>
    </row>
    <row r="754">
      <c r="P754" s="83"/>
      <c r="T754" s="83"/>
    </row>
    <row r="755">
      <c r="P755" s="83"/>
      <c r="T755" s="83"/>
    </row>
    <row r="756">
      <c r="P756" s="83"/>
      <c r="T756" s="83"/>
    </row>
    <row r="757">
      <c r="P757" s="83"/>
      <c r="T757" s="83"/>
    </row>
    <row r="758">
      <c r="P758" s="83"/>
      <c r="T758" s="83"/>
    </row>
    <row r="759">
      <c r="P759" s="83"/>
      <c r="T759" s="83"/>
    </row>
    <row r="760">
      <c r="P760" s="83"/>
      <c r="T760" s="83"/>
    </row>
    <row r="761">
      <c r="P761" s="83"/>
      <c r="T761" s="83"/>
    </row>
    <row r="762">
      <c r="P762" s="83"/>
      <c r="T762" s="83"/>
    </row>
    <row r="763">
      <c r="P763" s="83"/>
      <c r="T763" s="83"/>
    </row>
    <row r="764">
      <c r="P764" s="83"/>
      <c r="T764" s="83"/>
    </row>
    <row r="765">
      <c r="P765" s="83"/>
      <c r="T765" s="83"/>
    </row>
    <row r="766">
      <c r="P766" s="83"/>
      <c r="T766" s="83"/>
    </row>
    <row r="767">
      <c r="P767" s="83"/>
      <c r="T767" s="83"/>
    </row>
    <row r="768">
      <c r="P768" s="83"/>
      <c r="T768" s="83"/>
    </row>
    <row r="769">
      <c r="P769" s="83"/>
      <c r="T769" s="83"/>
    </row>
    <row r="770">
      <c r="P770" s="83"/>
      <c r="T770" s="83"/>
    </row>
    <row r="771">
      <c r="P771" s="83"/>
      <c r="T771" s="83"/>
    </row>
    <row r="772">
      <c r="P772" s="83"/>
      <c r="T772" s="83"/>
    </row>
    <row r="773">
      <c r="P773" s="83"/>
      <c r="T773" s="83"/>
    </row>
    <row r="774">
      <c r="P774" s="83"/>
      <c r="T774" s="83"/>
    </row>
    <row r="775">
      <c r="P775" s="83"/>
      <c r="T775" s="83"/>
    </row>
    <row r="776">
      <c r="P776" s="83"/>
      <c r="T776" s="83"/>
    </row>
    <row r="777">
      <c r="P777" s="83"/>
      <c r="T777" s="83"/>
    </row>
    <row r="778">
      <c r="P778" s="83"/>
      <c r="T778" s="83"/>
    </row>
    <row r="779">
      <c r="P779" s="83"/>
      <c r="T779" s="83"/>
    </row>
    <row r="780">
      <c r="P780" s="83"/>
      <c r="T780" s="83"/>
    </row>
    <row r="781">
      <c r="P781" s="83"/>
      <c r="T781" s="83"/>
    </row>
    <row r="782">
      <c r="P782" s="83"/>
      <c r="T782" s="83"/>
    </row>
    <row r="783">
      <c r="P783" s="83"/>
      <c r="T783" s="83"/>
    </row>
    <row r="784">
      <c r="P784" s="83"/>
      <c r="T784" s="83"/>
    </row>
    <row r="785">
      <c r="P785" s="83"/>
      <c r="T785" s="83"/>
    </row>
    <row r="786">
      <c r="P786" s="83"/>
      <c r="T786" s="83"/>
    </row>
    <row r="787">
      <c r="P787" s="83"/>
      <c r="T787" s="83"/>
    </row>
    <row r="788">
      <c r="P788" s="83"/>
      <c r="T788" s="83"/>
    </row>
    <row r="789">
      <c r="P789" s="83"/>
      <c r="T789" s="83"/>
    </row>
    <row r="790">
      <c r="P790" s="83"/>
      <c r="T790" s="83"/>
    </row>
    <row r="791">
      <c r="P791" s="83"/>
      <c r="T791" s="83"/>
    </row>
    <row r="792">
      <c r="P792" s="83"/>
      <c r="T792" s="83"/>
    </row>
    <row r="793">
      <c r="P793" s="83"/>
      <c r="T793" s="83"/>
    </row>
    <row r="794">
      <c r="P794" s="83"/>
      <c r="T794" s="83"/>
    </row>
    <row r="795">
      <c r="P795" s="83"/>
      <c r="T795" s="83"/>
    </row>
    <row r="796">
      <c r="P796" s="83"/>
      <c r="T796" s="83"/>
    </row>
    <row r="797">
      <c r="P797" s="83"/>
      <c r="T797" s="83"/>
    </row>
    <row r="798">
      <c r="P798" s="83"/>
      <c r="T798" s="83"/>
    </row>
    <row r="799">
      <c r="P799" s="83"/>
      <c r="T799" s="83"/>
    </row>
    <row r="800">
      <c r="P800" s="83"/>
      <c r="T800" s="83"/>
    </row>
    <row r="801">
      <c r="P801" s="83"/>
      <c r="T801" s="83"/>
    </row>
    <row r="802">
      <c r="P802" s="83"/>
      <c r="T802" s="83"/>
    </row>
    <row r="803">
      <c r="P803" s="83"/>
      <c r="T803" s="83"/>
    </row>
    <row r="804">
      <c r="P804" s="83"/>
      <c r="T804" s="83"/>
    </row>
    <row r="805">
      <c r="P805" s="83"/>
      <c r="T805" s="83"/>
    </row>
    <row r="806">
      <c r="P806" s="83"/>
      <c r="T806" s="83"/>
    </row>
    <row r="807">
      <c r="P807" s="83"/>
      <c r="T807" s="83"/>
    </row>
    <row r="808">
      <c r="P808" s="83"/>
      <c r="T808" s="83"/>
    </row>
    <row r="809">
      <c r="P809" s="83"/>
      <c r="T809" s="83"/>
    </row>
    <row r="810">
      <c r="P810" s="83"/>
      <c r="T810" s="83"/>
    </row>
    <row r="811">
      <c r="P811" s="83"/>
      <c r="T811" s="83"/>
    </row>
    <row r="812">
      <c r="P812" s="83"/>
      <c r="T812" s="83"/>
    </row>
    <row r="813">
      <c r="P813" s="83"/>
      <c r="T813" s="83"/>
    </row>
    <row r="814">
      <c r="P814" s="83"/>
      <c r="T814" s="83"/>
    </row>
    <row r="815">
      <c r="P815" s="83"/>
      <c r="T815" s="83"/>
    </row>
    <row r="816">
      <c r="P816" s="83"/>
      <c r="T816" s="83"/>
    </row>
    <row r="817">
      <c r="P817" s="83"/>
      <c r="T817" s="83"/>
    </row>
    <row r="818">
      <c r="P818" s="83"/>
      <c r="T818" s="83"/>
    </row>
    <row r="819">
      <c r="P819" s="83"/>
      <c r="T819" s="83"/>
    </row>
    <row r="820">
      <c r="P820" s="83"/>
      <c r="T820" s="83"/>
    </row>
    <row r="821">
      <c r="P821" s="83"/>
      <c r="T821" s="83"/>
    </row>
    <row r="822">
      <c r="P822" s="83"/>
      <c r="T822" s="83"/>
    </row>
    <row r="823">
      <c r="P823" s="83"/>
      <c r="T823" s="83"/>
    </row>
    <row r="824">
      <c r="P824" s="83"/>
      <c r="T824" s="83"/>
    </row>
    <row r="825">
      <c r="P825" s="83"/>
      <c r="T825" s="83"/>
    </row>
    <row r="826">
      <c r="P826" s="83"/>
      <c r="T826" s="83"/>
    </row>
    <row r="827">
      <c r="P827" s="83"/>
      <c r="T827" s="83"/>
    </row>
    <row r="828">
      <c r="P828" s="83"/>
      <c r="T828" s="83"/>
    </row>
    <row r="829">
      <c r="P829" s="83"/>
      <c r="T829" s="83"/>
    </row>
    <row r="830">
      <c r="P830" s="83"/>
      <c r="T830" s="83"/>
    </row>
    <row r="831">
      <c r="P831" s="83"/>
      <c r="T831" s="83"/>
    </row>
    <row r="832">
      <c r="P832" s="83"/>
      <c r="T832" s="83"/>
    </row>
    <row r="833">
      <c r="P833" s="83"/>
      <c r="T833" s="83"/>
    </row>
    <row r="834">
      <c r="P834" s="83"/>
      <c r="T834" s="83"/>
    </row>
    <row r="835">
      <c r="P835" s="83"/>
      <c r="T835" s="83"/>
    </row>
    <row r="836">
      <c r="P836" s="83"/>
      <c r="T836" s="83"/>
    </row>
    <row r="837">
      <c r="P837" s="83"/>
      <c r="T837" s="83"/>
    </row>
    <row r="838">
      <c r="P838" s="83"/>
      <c r="T838" s="83"/>
    </row>
    <row r="839">
      <c r="P839" s="83"/>
      <c r="T839" s="83"/>
    </row>
    <row r="840">
      <c r="P840" s="83"/>
      <c r="T840" s="83"/>
    </row>
    <row r="841">
      <c r="P841" s="83"/>
      <c r="T841" s="83"/>
    </row>
    <row r="842">
      <c r="P842" s="83"/>
      <c r="T842" s="83"/>
    </row>
    <row r="843">
      <c r="P843" s="83"/>
      <c r="T843" s="83"/>
    </row>
    <row r="844">
      <c r="P844" s="83"/>
      <c r="T844" s="83"/>
    </row>
    <row r="845">
      <c r="P845" s="83"/>
      <c r="T845" s="83"/>
    </row>
    <row r="846">
      <c r="P846" s="83"/>
      <c r="T846" s="83"/>
    </row>
    <row r="847">
      <c r="P847" s="83"/>
      <c r="T847" s="83"/>
    </row>
    <row r="848">
      <c r="P848" s="83"/>
      <c r="T848" s="83"/>
    </row>
    <row r="849">
      <c r="P849" s="83"/>
      <c r="T849" s="83"/>
    </row>
    <row r="850">
      <c r="P850" s="83"/>
      <c r="T850" s="83"/>
    </row>
    <row r="851">
      <c r="P851" s="83"/>
      <c r="T851" s="83"/>
    </row>
    <row r="852">
      <c r="P852" s="83"/>
      <c r="T852" s="83"/>
    </row>
    <row r="853">
      <c r="P853" s="83"/>
      <c r="T853" s="83"/>
    </row>
    <row r="854">
      <c r="P854" s="83"/>
      <c r="T854" s="83"/>
    </row>
    <row r="855">
      <c r="P855" s="83"/>
      <c r="T855" s="83"/>
    </row>
    <row r="856">
      <c r="P856" s="83"/>
      <c r="T856" s="83"/>
    </row>
    <row r="857">
      <c r="P857" s="83"/>
      <c r="T857" s="83"/>
    </row>
    <row r="858">
      <c r="P858" s="83"/>
      <c r="T858" s="83"/>
    </row>
    <row r="859">
      <c r="P859" s="83"/>
      <c r="T859" s="83"/>
    </row>
    <row r="860">
      <c r="P860" s="83"/>
      <c r="T860" s="83"/>
    </row>
    <row r="861">
      <c r="P861" s="83"/>
      <c r="T861" s="83"/>
    </row>
    <row r="862">
      <c r="P862" s="83"/>
      <c r="T862" s="83"/>
    </row>
    <row r="863">
      <c r="P863" s="83"/>
      <c r="T863" s="83"/>
    </row>
    <row r="864">
      <c r="P864" s="83"/>
      <c r="T864" s="83"/>
    </row>
    <row r="865">
      <c r="P865" s="83"/>
      <c r="T865" s="83"/>
    </row>
    <row r="866">
      <c r="P866" s="83"/>
      <c r="T866" s="83"/>
    </row>
    <row r="867">
      <c r="P867" s="83"/>
      <c r="T867" s="83"/>
    </row>
    <row r="868">
      <c r="P868" s="83"/>
      <c r="T868" s="83"/>
    </row>
    <row r="869">
      <c r="P869" s="83"/>
      <c r="T869" s="83"/>
    </row>
    <row r="870">
      <c r="P870" s="83"/>
      <c r="T870" s="83"/>
    </row>
    <row r="871">
      <c r="P871" s="83"/>
      <c r="T871" s="83"/>
    </row>
    <row r="872">
      <c r="P872" s="83"/>
      <c r="T872" s="83"/>
    </row>
    <row r="873">
      <c r="P873" s="83"/>
      <c r="T873" s="83"/>
    </row>
    <row r="874">
      <c r="P874" s="83"/>
      <c r="T874" s="83"/>
    </row>
    <row r="875">
      <c r="P875" s="83"/>
      <c r="T875" s="83"/>
    </row>
    <row r="876">
      <c r="P876" s="83"/>
      <c r="T876" s="83"/>
    </row>
    <row r="877">
      <c r="P877" s="83"/>
      <c r="T877" s="83"/>
    </row>
    <row r="878">
      <c r="P878" s="83"/>
      <c r="T878" s="83"/>
    </row>
    <row r="879">
      <c r="P879" s="83"/>
      <c r="T879" s="83"/>
    </row>
    <row r="880">
      <c r="P880" s="83"/>
      <c r="T880" s="83"/>
    </row>
    <row r="881">
      <c r="P881" s="83"/>
      <c r="T881" s="83"/>
    </row>
    <row r="882">
      <c r="P882" s="83"/>
      <c r="T882" s="83"/>
    </row>
    <row r="883">
      <c r="P883" s="83"/>
      <c r="T883" s="83"/>
    </row>
    <row r="884">
      <c r="P884" s="83"/>
      <c r="T884" s="83"/>
    </row>
    <row r="885">
      <c r="P885" s="83"/>
      <c r="T885" s="83"/>
    </row>
    <row r="886">
      <c r="P886" s="83"/>
      <c r="T886" s="83"/>
    </row>
    <row r="887">
      <c r="P887" s="83"/>
      <c r="T887" s="83"/>
    </row>
    <row r="888">
      <c r="P888" s="83"/>
      <c r="T888" s="83"/>
    </row>
    <row r="889">
      <c r="P889" s="83"/>
      <c r="T889" s="83"/>
    </row>
    <row r="890">
      <c r="P890" s="83"/>
      <c r="T890" s="83"/>
    </row>
    <row r="891">
      <c r="P891" s="83"/>
      <c r="T891" s="83"/>
    </row>
    <row r="892">
      <c r="P892" s="83"/>
      <c r="T892" s="83"/>
    </row>
    <row r="893">
      <c r="P893" s="83"/>
      <c r="T893" s="83"/>
    </row>
    <row r="894">
      <c r="P894" s="83"/>
      <c r="T894" s="83"/>
    </row>
    <row r="895">
      <c r="P895" s="83"/>
      <c r="T895" s="83"/>
    </row>
    <row r="896">
      <c r="P896" s="83"/>
      <c r="T896" s="83"/>
    </row>
    <row r="897">
      <c r="P897" s="83"/>
      <c r="T897" s="83"/>
    </row>
    <row r="898">
      <c r="P898" s="83"/>
      <c r="T898" s="83"/>
    </row>
    <row r="899">
      <c r="P899" s="83"/>
      <c r="T899" s="83"/>
    </row>
    <row r="900">
      <c r="P900" s="83"/>
      <c r="T900" s="83"/>
    </row>
    <row r="901">
      <c r="P901" s="83"/>
      <c r="T901" s="83"/>
    </row>
    <row r="902">
      <c r="P902" s="83"/>
      <c r="T902" s="83"/>
    </row>
    <row r="903">
      <c r="P903" s="83"/>
      <c r="T903" s="83"/>
    </row>
    <row r="904">
      <c r="P904" s="83"/>
      <c r="T904" s="83"/>
    </row>
    <row r="905">
      <c r="P905" s="83"/>
      <c r="T905" s="83"/>
    </row>
    <row r="906">
      <c r="P906" s="83"/>
      <c r="T906" s="83"/>
    </row>
    <row r="907">
      <c r="P907" s="83"/>
      <c r="T907" s="83"/>
    </row>
    <row r="908">
      <c r="P908" s="83"/>
      <c r="T908" s="83"/>
    </row>
    <row r="909">
      <c r="P909" s="83"/>
      <c r="T909" s="83"/>
    </row>
    <row r="910">
      <c r="P910" s="83"/>
      <c r="T910" s="83"/>
    </row>
    <row r="911">
      <c r="P911" s="83"/>
      <c r="T911" s="83"/>
    </row>
    <row r="912">
      <c r="P912" s="83"/>
      <c r="T912" s="83"/>
    </row>
    <row r="913">
      <c r="P913" s="83"/>
      <c r="T913" s="83"/>
    </row>
    <row r="914">
      <c r="P914" s="83"/>
      <c r="T914" s="83"/>
    </row>
    <row r="915">
      <c r="P915" s="83"/>
      <c r="T915" s="83"/>
    </row>
    <row r="916">
      <c r="P916" s="83"/>
      <c r="T916" s="83"/>
    </row>
    <row r="917">
      <c r="P917" s="83"/>
      <c r="T917" s="83"/>
    </row>
    <row r="918">
      <c r="P918" s="83"/>
      <c r="T918" s="83"/>
    </row>
    <row r="919">
      <c r="P919" s="83"/>
      <c r="T919" s="83"/>
    </row>
    <row r="920">
      <c r="P920" s="83"/>
      <c r="T920" s="83"/>
    </row>
    <row r="921">
      <c r="P921" s="83"/>
      <c r="T921" s="83"/>
    </row>
    <row r="922">
      <c r="P922" s="83"/>
      <c r="T922" s="83"/>
    </row>
    <row r="923">
      <c r="P923" s="83"/>
      <c r="T923" s="83"/>
    </row>
    <row r="924">
      <c r="P924" s="83"/>
      <c r="T924" s="83"/>
    </row>
    <row r="925">
      <c r="P925" s="83"/>
      <c r="T925" s="83"/>
    </row>
    <row r="926">
      <c r="P926" s="83"/>
      <c r="T926" s="83"/>
    </row>
    <row r="927">
      <c r="P927" s="83"/>
      <c r="T927" s="83"/>
    </row>
    <row r="928">
      <c r="P928" s="83"/>
      <c r="T928" s="83"/>
    </row>
    <row r="929">
      <c r="P929" s="83"/>
      <c r="T929" s="83"/>
    </row>
    <row r="930">
      <c r="P930" s="83"/>
      <c r="T930" s="83"/>
    </row>
    <row r="931">
      <c r="P931" s="83"/>
      <c r="T931" s="83"/>
    </row>
    <row r="932">
      <c r="P932" s="83"/>
      <c r="T932" s="83"/>
    </row>
    <row r="933">
      <c r="P933" s="83"/>
      <c r="T933" s="83"/>
    </row>
    <row r="934">
      <c r="P934" s="83"/>
      <c r="T934" s="83"/>
    </row>
    <row r="935">
      <c r="P935" s="83"/>
      <c r="T935" s="83"/>
    </row>
    <row r="936">
      <c r="P936" s="83"/>
      <c r="T936" s="83"/>
    </row>
    <row r="937">
      <c r="P937" s="83"/>
      <c r="T937" s="83"/>
    </row>
    <row r="938">
      <c r="P938" s="83"/>
      <c r="T938" s="83"/>
    </row>
    <row r="939">
      <c r="P939" s="83"/>
      <c r="T939" s="83"/>
    </row>
    <row r="940">
      <c r="P940" s="83"/>
      <c r="T940" s="83"/>
    </row>
    <row r="941">
      <c r="P941" s="83"/>
      <c r="T941" s="83"/>
    </row>
    <row r="942">
      <c r="P942" s="83"/>
      <c r="T942" s="83"/>
    </row>
    <row r="943">
      <c r="P943" s="83"/>
      <c r="T943" s="83"/>
    </row>
    <row r="944">
      <c r="P944" s="83"/>
      <c r="T944" s="83"/>
    </row>
    <row r="945">
      <c r="P945" s="83"/>
      <c r="T945" s="83"/>
    </row>
    <row r="946">
      <c r="P946" s="83"/>
      <c r="T946" s="83"/>
    </row>
    <row r="947">
      <c r="P947" s="83"/>
      <c r="T947" s="83"/>
    </row>
    <row r="948">
      <c r="P948" s="83"/>
      <c r="T948" s="83"/>
    </row>
    <row r="949">
      <c r="P949" s="83"/>
      <c r="T949" s="83"/>
    </row>
    <row r="950">
      <c r="P950" s="83"/>
      <c r="T950" s="83"/>
    </row>
    <row r="951">
      <c r="P951" s="83"/>
      <c r="T951" s="83"/>
    </row>
    <row r="952">
      <c r="P952" s="83"/>
      <c r="T952" s="83"/>
    </row>
    <row r="953">
      <c r="P953" s="83"/>
      <c r="T953" s="83"/>
    </row>
    <row r="954">
      <c r="P954" s="83"/>
      <c r="T954" s="83"/>
    </row>
    <row r="955">
      <c r="P955" s="83"/>
      <c r="T955" s="83"/>
    </row>
    <row r="956">
      <c r="P956" s="83"/>
      <c r="T956" s="83"/>
    </row>
    <row r="957">
      <c r="P957" s="83"/>
      <c r="T957" s="83"/>
    </row>
    <row r="958">
      <c r="P958" s="83"/>
      <c r="T958" s="83"/>
    </row>
    <row r="959">
      <c r="P959" s="83"/>
      <c r="T959" s="83"/>
    </row>
    <row r="960">
      <c r="P960" s="83"/>
      <c r="T960" s="83"/>
    </row>
    <row r="961">
      <c r="P961" s="83"/>
      <c r="T961" s="83"/>
    </row>
    <row r="962">
      <c r="P962" s="83"/>
      <c r="T962" s="83"/>
    </row>
    <row r="963">
      <c r="P963" s="83"/>
      <c r="T963" s="83"/>
    </row>
    <row r="964">
      <c r="P964" s="83"/>
      <c r="T964" s="83"/>
    </row>
    <row r="965">
      <c r="P965" s="83"/>
      <c r="T965" s="83"/>
    </row>
    <row r="966">
      <c r="P966" s="83"/>
      <c r="T966" s="83"/>
    </row>
    <row r="967">
      <c r="P967" s="83"/>
      <c r="T967" s="83"/>
    </row>
    <row r="968">
      <c r="P968" s="83"/>
      <c r="T968" s="83"/>
    </row>
    <row r="969">
      <c r="P969" s="83"/>
      <c r="T969" s="83"/>
    </row>
    <row r="970">
      <c r="P970" s="83"/>
      <c r="T970" s="83"/>
    </row>
    <row r="971">
      <c r="P971" s="83"/>
      <c r="T971" s="83"/>
    </row>
    <row r="972">
      <c r="P972" s="83"/>
      <c r="T972" s="83"/>
    </row>
    <row r="973">
      <c r="P973" s="83"/>
      <c r="T973" s="83"/>
    </row>
    <row r="974">
      <c r="P974" s="83"/>
      <c r="T974" s="83"/>
    </row>
    <row r="975">
      <c r="P975" s="83"/>
      <c r="T975" s="83"/>
    </row>
    <row r="976">
      <c r="P976" s="83"/>
      <c r="T976" s="83"/>
    </row>
    <row r="977">
      <c r="P977" s="83"/>
      <c r="T977" s="83"/>
    </row>
    <row r="978">
      <c r="P978" s="83"/>
      <c r="T978" s="83"/>
    </row>
    <row r="979">
      <c r="P979" s="83"/>
      <c r="T979" s="83"/>
    </row>
    <row r="980">
      <c r="P980" s="83"/>
      <c r="T980" s="83"/>
    </row>
    <row r="981">
      <c r="P981" s="83"/>
      <c r="T981" s="83"/>
    </row>
    <row r="982">
      <c r="P982" s="83"/>
      <c r="T982" s="83"/>
    </row>
    <row r="983">
      <c r="P983" s="83"/>
      <c r="T983" s="83"/>
    </row>
    <row r="984">
      <c r="P984" s="83"/>
      <c r="T984" s="83"/>
    </row>
    <row r="985">
      <c r="P985" s="83"/>
      <c r="T985" s="83"/>
    </row>
    <row r="986">
      <c r="P986" s="83"/>
      <c r="T986" s="83"/>
    </row>
    <row r="987">
      <c r="P987" s="83"/>
      <c r="T987" s="83"/>
    </row>
    <row r="988">
      <c r="P988" s="83"/>
      <c r="T988" s="83"/>
    </row>
    <row r="989">
      <c r="P989" s="83"/>
      <c r="T989" s="83"/>
    </row>
    <row r="990">
      <c r="P990" s="83"/>
      <c r="T990" s="83"/>
    </row>
    <row r="991">
      <c r="P991" s="83"/>
      <c r="T991" s="83"/>
    </row>
    <row r="992">
      <c r="P992" s="83"/>
      <c r="T992" s="83"/>
    </row>
    <row r="993">
      <c r="P993" s="83"/>
      <c r="T993" s="83"/>
    </row>
    <row r="994">
      <c r="P994" s="83"/>
      <c r="T994" s="83"/>
    </row>
    <row r="995">
      <c r="P995" s="83"/>
      <c r="T995" s="83"/>
    </row>
    <row r="996">
      <c r="P996" s="83"/>
      <c r="T996" s="83"/>
    </row>
    <row r="997">
      <c r="P997" s="83"/>
      <c r="T997" s="83"/>
    </row>
    <row r="998">
      <c r="P998" s="83"/>
      <c r="T998" s="83"/>
    </row>
    <row r="999">
      <c r="P999" s="83"/>
      <c r="T999" s="83"/>
    </row>
    <row r="1000">
      <c r="P1000" s="83"/>
      <c r="T1000" s="83"/>
    </row>
    <row r="1001">
      <c r="P1001" s="83"/>
      <c r="T1001" s="83"/>
    </row>
  </sheetData>
  <mergeCells count="3">
    <mergeCell ref="B1:K1"/>
    <mergeCell ref="M1:O1"/>
    <mergeCell ref="P1:R1"/>
  </mergeCells>
  <conditionalFormatting sqref="W15:W18">
    <cfRule type="colorScale" priority="1">
      <colorScale>
        <cfvo type="percent" val="0"/>
        <cfvo type="percentile" val="50"/>
        <cfvo type="max"/>
        <color rgb="FFEA9999"/>
        <color rgb="FFFFFFFF"/>
        <color rgb="FF57BB8A"/>
      </colorScale>
    </cfRule>
  </conditionalFormatting>
  <dataValidations>
    <dataValidation type="list" allowBlank="1" showErrorMessage="1" sqref="P3: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6" max="6" width="36.88"/>
    <col customWidth="1" min="9" max="9" width="14.63"/>
    <col customWidth="1" min="12" max="12" width="2.25"/>
    <col customWidth="1" min="16" max="16" width="16.25"/>
    <col customWidth="1" min="18" max="18" width="15.25"/>
    <col customWidth="1" min="19" max="19" width="31.75"/>
  </cols>
  <sheetData>
    <row r="1">
      <c r="A1" s="1"/>
      <c r="B1" s="612" t="s">
        <v>199</v>
      </c>
      <c r="C1" s="99"/>
      <c r="D1" s="99"/>
      <c r="E1" s="99"/>
      <c r="F1" s="100"/>
      <c r="G1" s="100"/>
      <c r="H1" s="100"/>
      <c r="I1" s="100"/>
      <c r="J1" s="100"/>
      <c r="K1" s="101"/>
      <c r="M1" s="1010" t="s">
        <v>200</v>
      </c>
      <c r="N1" s="100"/>
      <c r="O1" s="101"/>
      <c r="P1" s="1011"/>
      <c r="Q1" s="173"/>
      <c r="R1" s="174"/>
      <c r="S1" s="698"/>
      <c r="T1" s="179"/>
    </row>
    <row r="2">
      <c r="A2" s="175" t="s">
        <v>201</v>
      </c>
      <c r="B2" s="1012" t="s">
        <v>5</v>
      </c>
      <c r="C2" s="255" t="s">
        <v>2067</v>
      </c>
      <c r="D2" s="255" t="s">
        <v>2152</v>
      </c>
      <c r="E2" s="255" t="s">
        <v>2</v>
      </c>
      <c r="F2" s="255" t="s">
        <v>1</v>
      </c>
      <c r="G2" s="255" t="s">
        <v>3</v>
      </c>
      <c r="H2" s="255" t="s">
        <v>9</v>
      </c>
      <c r="I2" s="176" t="s">
        <v>10</v>
      </c>
      <c r="J2" s="255" t="s">
        <v>11</v>
      </c>
      <c r="K2" s="255" t="s">
        <v>202</v>
      </c>
      <c r="L2" s="106"/>
      <c r="M2" s="176" t="s">
        <v>14</v>
      </c>
      <c r="N2" s="176" t="s">
        <v>15</v>
      </c>
      <c r="O2" s="176" t="s">
        <v>203</v>
      </c>
      <c r="P2" s="176"/>
      <c r="Q2" s="175"/>
      <c r="R2" s="175"/>
      <c r="S2" s="175"/>
      <c r="T2" s="179"/>
    </row>
    <row r="3">
      <c r="A3" s="820">
        <v>1928.0</v>
      </c>
      <c r="B3" s="614">
        <v>45974.0</v>
      </c>
      <c r="C3" s="1236">
        <v>0.3333333333333333</v>
      </c>
      <c r="D3" s="500">
        <v>0.3527777777777778</v>
      </c>
      <c r="E3" s="912" t="s">
        <v>30</v>
      </c>
      <c r="F3" s="408" t="s">
        <v>3929</v>
      </c>
      <c r="G3" s="408" t="s">
        <v>668</v>
      </c>
      <c r="H3" s="408" t="s">
        <v>3967</v>
      </c>
      <c r="I3" s="408" t="s">
        <v>3931</v>
      </c>
      <c r="J3" s="259">
        <v>45976.0</v>
      </c>
      <c r="K3" s="503">
        <v>0.6506944444444445</v>
      </c>
      <c r="L3" s="406"/>
      <c r="M3" s="408">
        <v>160443.0</v>
      </c>
      <c r="N3" s="408">
        <v>161766.0</v>
      </c>
      <c r="O3" s="690">
        <f t="shared" ref="O3:O13" si="1">N3-M3</f>
        <v>1323</v>
      </c>
      <c r="P3" s="408" t="s">
        <v>19</v>
      </c>
      <c r="Q3" s="408" t="s">
        <v>50</v>
      </c>
      <c r="R3" s="408" t="s">
        <v>3932</v>
      </c>
      <c r="S3" s="1238"/>
      <c r="T3" s="1252" t="s">
        <v>22</v>
      </c>
    </row>
    <row r="4">
      <c r="A4" s="820">
        <v>1959.0</v>
      </c>
      <c r="B4" s="614">
        <v>45975.0</v>
      </c>
      <c r="C4" s="1003">
        <v>0.7916666666666666</v>
      </c>
      <c r="D4" s="455">
        <v>0.6972222222222222</v>
      </c>
      <c r="E4" s="416" t="s">
        <v>121</v>
      </c>
      <c r="F4" s="416" t="s">
        <v>3991</v>
      </c>
      <c r="G4" s="416" t="s">
        <v>3625</v>
      </c>
      <c r="H4" s="416" t="s">
        <v>3992</v>
      </c>
      <c r="I4" s="416" t="s">
        <v>3993</v>
      </c>
      <c r="J4" s="194">
        <v>45976.0</v>
      </c>
      <c r="K4" s="500">
        <v>0.04097222222222222</v>
      </c>
      <c r="L4" s="415"/>
      <c r="M4" s="416">
        <v>78249.0</v>
      </c>
      <c r="N4" s="416">
        <v>78449.0</v>
      </c>
      <c r="O4" s="499">
        <f t="shared" si="1"/>
        <v>200</v>
      </c>
      <c r="P4" s="416" t="s">
        <v>19</v>
      </c>
      <c r="Q4" s="416" t="s">
        <v>70</v>
      </c>
      <c r="R4" s="416" t="s">
        <v>3763</v>
      </c>
      <c r="S4" s="1254" t="s">
        <v>3994</v>
      </c>
      <c r="T4" s="1252" t="s">
        <v>22</v>
      </c>
    </row>
    <row r="5">
      <c r="A5" s="236">
        <v>1974.0</v>
      </c>
      <c r="B5" s="454">
        <v>45976.0</v>
      </c>
      <c r="C5" s="455">
        <v>0.006944444444444444</v>
      </c>
      <c r="D5" s="455"/>
      <c r="E5" s="456" t="s">
        <v>362</v>
      </c>
      <c r="F5" s="205" t="s">
        <v>4021</v>
      </c>
      <c r="G5" s="481" t="s">
        <v>18</v>
      </c>
      <c r="H5" s="481"/>
      <c r="I5" s="481" t="s">
        <v>4022</v>
      </c>
      <c r="J5" s="259">
        <v>45976.0</v>
      </c>
      <c r="K5" s="985">
        <v>0.1111111111111111</v>
      </c>
      <c r="L5" s="153"/>
      <c r="M5" s="481">
        <v>186610.0</v>
      </c>
      <c r="N5" s="203">
        <v>186743.0</v>
      </c>
      <c r="O5" s="690">
        <f t="shared" si="1"/>
        <v>133</v>
      </c>
      <c r="P5" s="187" t="s">
        <v>19</v>
      </c>
      <c r="Q5" s="408"/>
      <c r="R5" s="203"/>
      <c r="S5" s="212"/>
      <c r="T5" s="1252" t="s">
        <v>22</v>
      </c>
    </row>
    <row r="6">
      <c r="A6" s="236">
        <v>1975.0</v>
      </c>
      <c r="B6" s="454">
        <v>45976.0</v>
      </c>
      <c r="C6" s="455">
        <v>0.36319444444444443</v>
      </c>
      <c r="D6" s="455"/>
      <c r="E6" s="192" t="s">
        <v>362</v>
      </c>
      <c r="F6" s="475" t="s">
        <v>4023</v>
      </c>
      <c r="G6" s="475" t="s">
        <v>18</v>
      </c>
      <c r="H6" s="475"/>
      <c r="I6" s="192" t="s">
        <v>3996</v>
      </c>
      <c r="J6" s="194">
        <v>45976.0</v>
      </c>
      <c r="K6" s="640"/>
      <c r="L6" s="106"/>
      <c r="M6" s="475"/>
      <c r="N6" s="475"/>
      <c r="O6" s="499">
        <f t="shared" si="1"/>
        <v>0</v>
      </c>
      <c r="P6" s="187" t="s">
        <v>2527</v>
      </c>
      <c r="Q6" s="416"/>
      <c r="R6" s="475"/>
      <c r="S6" s="505" t="s">
        <v>4024</v>
      </c>
      <c r="T6" s="1252" t="s">
        <v>22</v>
      </c>
    </row>
    <row r="7">
      <c r="A7" s="236">
        <v>1976.0</v>
      </c>
      <c r="B7" s="454">
        <v>45976.0</v>
      </c>
      <c r="C7" s="455">
        <v>0.5159722222222223</v>
      </c>
      <c r="D7" s="455">
        <v>0.55</v>
      </c>
      <c r="E7" s="192" t="s">
        <v>1966</v>
      </c>
      <c r="F7" s="481" t="s">
        <v>4025</v>
      </c>
      <c r="G7" s="475" t="s">
        <v>18</v>
      </c>
      <c r="H7" s="475" t="s">
        <v>4026</v>
      </c>
      <c r="I7" s="481" t="s">
        <v>4027</v>
      </c>
      <c r="J7" s="259">
        <v>45976.0</v>
      </c>
      <c r="K7" s="985">
        <v>0.7833333333333333</v>
      </c>
      <c r="L7" s="153"/>
      <c r="M7" s="481">
        <v>701159.0</v>
      </c>
      <c r="N7" s="481"/>
      <c r="O7" s="690">
        <f t="shared" si="1"/>
        <v>-701159</v>
      </c>
      <c r="P7" s="187" t="s">
        <v>19</v>
      </c>
      <c r="Q7" s="408"/>
      <c r="R7" s="481"/>
      <c r="S7" s="263"/>
      <c r="T7" s="1252" t="s">
        <v>22</v>
      </c>
    </row>
    <row r="8">
      <c r="A8" s="236">
        <v>1977.0</v>
      </c>
      <c r="B8" s="454">
        <v>45976.0</v>
      </c>
      <c r="C8" s="455">
        <v>0.7854166666666667</v>
      </c>
      <c r="D8" s="455"/>
      <c r="E8" s="192" t="s">
        <v>1966</v>
      </c>
      <c r="F8" s="475" t="s">
        <v>4025</v>
      </c>
      <c r="G8" s="475" t="s">
        <v>18</v>
      </c>
      <c r="H8" s="475"/>
      <c r="I8" s="475" t="s">
        <v>4027</v>
      </c>
      <c r="J8" s="194">
        <v>45977.0</v>
      </c>
      <c r="K8" s="640"/>
      <c r="L8" s="106"/>
      <c r="M8" s="990">
        <v>102356.0</v>
      </c>
      <c r="N8" s="475"/>
      <c r="O8" s="1226">
        <f t="shared" si="1"/>
        <v>-102356</v>
      </c>
      <c r="P8" s="187" t="s">
        <v>452</v>
      </c>
      <c r="Q8" s="416"/>
      <c r="R8" s="475"/>
      <c r="S8" s="1055"/>
      <c r="T8" s="1252" t="s">
        <v>22</v>
      </c>
    </row>
    <row r="9">
      <c r="A9" s="236">
        <v>1978.0</v>
      </c>
      <c r="B9" s="454">
        <v>45977.0</v>
      </c>
      <c r="C9" s="455">
        <v>0.5</v>
      </c>
      <c r="D9" s="455">
        <v>0.48333333333333334</v>
      </c>
      <c r="E9" s="192" t="s">
        <v>1043</v>
      </c>
      <c r="F9" s="481" t="s">
        <v>4028</v>
      </c>
      <c r="G9" s="475" t="s">
        <v>2172</v>
      </c>
      <c r="H9" s="475" t="s">
        <v>4029</v>
      </c>
      <c r="I9" s="481" t="s">
        <v>4030</v>
      </c>
      <c r="J9" s="259">
        <v>45977.0</v>
      </c>
      <c r="K9" s="985">
        <v>0.7284722222222222</v>
      </c>
      <c r="L9" s="153"/>
      <c r="M9" s="988">
        <v>224912.0</v>
      </c>
      <c r="N9" s="481">
        <v>225210.0</v>
      </c>
      <c r="O9" s="1284">
        <f t="shared" si="1"/>
        <v>298</v>
      </c>
      <c r="P9" s="187" t="s">
        <v>19</v>
      </c>
      <c r="Q9" s="408"/>
      <c r="R9" s="481" t="s">
        <v>4031</v>
      </c>
      <c r="S9" s="1056"/>
      <c r="T9" s="1252" t="s">
        <v>22</v>
      </c>
    </row>
    <row r="10">
      <c r="A10" s="236">
        <v>1979.0</v>
      </c>
      <c r="B10" s="454">
        <v>45977.0</v>
      </c>
      <c r="C10" s="455">
        <v>0.8805555555555555</v>
      </c>
      <c r="D10" s="455"/>
      <c r="E10" s="192" t="s">
        <v>1966</v>
      </c>
      <c r="F10" s="192" t="s">
        <v>4032</v>
      </c>
      <c r="G10" s="192" t="s">
        <v>18</v>
      </c>
      <c r="H10" s="740"/>
      <c r="I10" s="1138" t="s">
        <v>4033</v>
      </c>
      <c r="J10" s="194">
        <v>45977.0</v>
      </c>
      <c r="K10" s="209"/>
      <c r="L10" s="178"/>
      <c r="M10" s="192"/>
      <c r="N10" s="192"/>
      <c r="O10" s="499">
        <f t="shared" si="1"/>
        <v>0</v>
      </c>
      <c r="P10" s="187" t="s">
        <v>452</v>
      </c>
      <c r="Q10" s="416"/>
      <c r="R10" s="192"/>
      <c r="S10" s="193"/>
      <c r="T10" s="178"/>
    </row>
    <row r="11">
      <c r="A11" s="236"/>
      <c r="B11" s="194"/>
      <c r="C11" s="1178"/>
      <c r="D11" s="1178"/>
      <c r="E11" s="192"/>
      <c r="F11" s="203"/>
      <c r="G11" s="203"/>
      <c r="H11" s="1171"/>
      <c r="I11" s="481"/>
      <c r="J11" s="194"/>
      <c r="K11" s="260"/>
      <c r="L11" s="186"/>
      <c r="M11" s="203"/>
      <c r="N11" s="203"/>
      <c r="O11" s="690">
        <f t="shared" si="1"/>
        <v>0</v>
      </c>
      <c r="P11" s="187"/>
      <c r="Q11" s="408"/>
      <c r="R11" s="203"/>
      <c r="S11" s="1177"/>
      <c r="T11" s="242"/>
    </row>
    <row r="12">
      <c r="A12" s="236"/>
      <c r="B12" s="194"/>
      <c r="C12" s="1178"/>
      <c r="D12" s="1178"/>
      <c r="E12" s="192"/>
      <c r="F12" s="192"/>
      <c r="G12" s="192"/>
      <c r="H12" s="740"/>
      <c r="I12" s="192"/>
      <c r="J12" s="194"/>
      <c r="K12" s="209"/>
      <c r="L12" s="178"/>
      <c r="M12" s="192"/>
      <c r="N12" s="192"/>
      <c r="O12" s="499">
        <f t="shared" si="1"/>
        <v>0</v>
      </c>
      <c r="P12" s="187"/>
      <c r="Q12" s="416"/>
      <c r="R12" s="192"/>
      <c r="S12" s="193"/>
      <c r="T12" s="242"/>
      <c r="W12" s="1144">
        <f>COUNTIFS(Q:Q,"MICHELLE",P:P,"AGENDADO") + COUNTIFS(Q:Q,"MICHELLE",P:P,"NA ORIGEM") + COUNTIFS(Q:Q,"MICHELLE",P:P,"EM VIAGEM") + COUNTIFS(Q:Q,"MICHELLE",P:P,"FALTA DOC")</f>
        <v>0</v>
      </c>
      <c r="X12" s="1170" t="s">
        <v>349</v>
      </c>
    </row>
    <row r="13">
      <c r="A13" s="236"/>
      <c r="B13" s="194"/>
      <c r="C13" s="1179"/>
      <c r="D13" s="1180"/>
      <c r="E13" s="192"/>
      <c r="F13" s="195"/>
      <c r="G13" s="203"/>
      <c r="H13" s="481"/>
      <c r="I13" s="481"/>
      <c r="J13" s="194"/>
      <c r="K13" s="985"/>
      <c r="L13" s="153"/>
      <c r="M13" s="481"/>
      <c r="N13" s="481"/>
      <c r="O13" s="690">
        <f t="shared" si="1"/>
        <v>0</v>
      </c>
      <c r="P13" s="187"/>
      <c r="Q13" s="408"/>
      <c r="R13" s="481"/>
      <c r="S13" s="723"/>
      <c r="T13" s="179"/>
      <c r="W13" s="706">
        <f>COUNTIFS(Q:Q,"LUCAS",P:P,"AGENDADO") + COUNTIFS(Q:Q,"LUCAS",P:P,"NA ORIGEM") + COUNTIFS(Q:Q,"LUCAS",P:P,"EM VIAGEM") + COUNTIFS(Q:Q,"LUCAS",P:P,"FALTA DOC")</f>
        <v>0</v>
      </c>
      <c r="X13" s="637" t="s">
        <v>529</v>
      </c>
    </row>
    <row r="14">
      <c r="T14" s="169"/>
      <c r="W14" s="706">
        <f>COUNTIFS(Q:Q,"DANIEL",P:P,"AGENDADO") + COUNTIFS(Q:Q,"DANIEL",P:P,"NA ORIGEM") + COUNTIFS(Q:Q,"DANIEL",P:P,"EM VIAGEM") + COUNTIFS(Q:Q,"DANIEL",P:P,"FALTA DOC")</f>
        <v>0</v>
      </c>
      <c r="X14" s="637" t="s">
        <v>70</v>
      </c>
    </row>
    <row r="15">
      <c r="T15" s="169"/>
      <c r="W15" s="706">
        <f>COUNTIFS(Q:Q,"BEATIZ",P:P,"AGENDADO") + COUNTIFS(Q:Q,"BEATIZ",P:P,"NA ORIGEM") + COUNTIFS(Q:Q,"BEATIZ",P:P,"EM VIAGEM") + COUNTIFS(Q:Q,"BEATIZ",P:P,"FALTA DOC")</f>
        <v>0</v>
      </c>
      <c r="X15" s="637" t="s">
        <v>50</v>
      </c>
    </row>
    <row r="16">
      <c r="T16" s="169"/>
    </row>
    <row r="17">
      <c r="T17" s="169"/>
    </row>
    <row r="18">
      <c r="H18" s="637" t="s">
        <v>372</v>
      </c>
      <c r="T18" s="169"/>
    </row>
    <row r="19">
      <c r="T19" s="169"/>
    </row>
    <row r="20">
      <c r="T20" s="169"/>
    </row>
    <row r="21">
      <c r="T21" s="169"/>
    </row>
    <row r="22">
      <c r="T22" s="169"/>
    </row>
    <row r="23">
      <c r="T23" s="169"/>
    </row>
    <row r="24">
      <c r="T24" s="169"/>
    </row>
    <row r="25">
      <c r="T25" s="169"/>
    </row>
    <row r="26">
      <c r="T26" s="169"/>
    </row>
    <row r="27">
      <c r="T27" s="169"/>
    </row>
    <row r="28">
      <c r="T28" s="169"/>
    </row>
    <row r="29">
      <c r="T29" s="169"/>
    </row>
    <row r="30">
      <c r="T30" s="169"/>
    </row>
    <row r="31">
      <c r="T31" s="169"/>
    </row>
    <row r="32">
      <c r="T32" s="169"/>
    </row>
    <row r="33">
      <c r="T33" s="169"/>
    </row>
    <row r="34">
      <c r="T34" s="169"/>
    </row>
    <row r="35">
      <c r="T35" s="169"/>
    </row>
    <row r="36">
      <c r="T36" s="169"/>
    </row>
    <row r="37">
      <c r="T37" s="169"/>
    </row>
    <row r="38">
      <c r="T38" s="169"/>
    </row>
    <row r="39">
      <c r="T39" s="169"/>
    </row>
    <row r="40">
      <c r="T40" s="169"/>
    </row>
    <row r="41">
      <c r="T41" s="169"/>
    </row>
    <row r="42">
      <c r="T42" s="169"/>
    </row>
    <row r="43">
      <c r="T43" s="169"/>
    </row>
    <row r="44">
      <c r="T44" s="169"/>
    </row>
    <row r="45">
      <c r="T45" s="169"/>
    </row>
    <row r="46">
      <c r="T46" s="169"/>
    </row>
    <row r="47">
      <c r="T47" s="169"/>
    </row>
    <row r="48">
      <c r="T48" s="169"/>
    </row>
    <row r="49">
      <c r="T49" s="169"/>
    </row>
    <row r="50">
      <c r="T50" s="169"/>
    </row>
    <row r="51">
      <c r="T51" s="169"/>
    </row>
    <row r="52">
      <c r="T52" s="169"/>
    </row>
    <row r="53">
      <c r="T53" s="169"/>
    </row>
    <row r="54">
      <c r="T54" s="169"/>
    </row>
    <row r="55">
      <c r="T55" s="169"/>
    </row>
    <row r="56">
      <c r="T56" s="169"/>
    </row>
    <row r="57">
      <c r="T57" s="169"/>
    </row>
    <row r="58">
      <c r="T58" s="169"/>
    </row>
    <row r="59">
      <c r="T59" s="169"/>
    </row>
    <row r="60">
      <c r="T60" s="169"/>
    </row>
    <row r="61">
      <c r="T61" s="169"/>
    </row>
    <row r="62">
      <c r="T62" s="169"/>
    </row>
    <row r="63">
      <c r="T63" s="169"/>
    </row>
    <row r="64">
      <c r="T64" s="169"/>
    </row>
    <row r="65">
      <c r="T65" s="169"/>
    </row>
    <row r="66">
      <c r="T66" s="169"/>
    </row>
    <row r="67">
      <c r="T67" s="169"/>
    </row>
    <row r="68">
      <c r="T68" s="169"/>
    </row>
    <row r="69">
      <c r="T69" s="169"/>
    </row>
    <row r="70">
      <c r="T70" s="169"/>
    </row>
    <row r="71">
      <c r="T71" s="169"/>
    </row>
    <row r="72">
      <c r="T72" s="169"/>
    </row>
    <row r="73">
      <c r="T73" s="169"/>
    </row>
    <row r="74">
      <c r="T74" s="169"/>
    </row>
    <row r="75">
      <c r="T75" s="169"/>
    </row>
    <row r="76">
      <c r="T76" s="169"/>
    </row>
    <row r="77">
      <c r="T77" s="169"/>
    </row>
    <row r="78">
      <c r="T78" s="169"/>
    </row>
    <row r="79">
      <c r="T79" s="169"/>
    </row>
    <row r="80">
      <c r="T80" s="169"/>
    </row>
    <row r="81">
      <c r="T81" s="169"/>
    </row>
    <row r="82">
      <c r="T82" s="169"/>
    </row>
    <row r="83">
      <c r="T83" s="169"/>
    </row>
    <row r="84">
      <c r="T84" s="169"/>
    </row>
    <row r="85">
      <c r="T85" s="169"/>
    </row>
    <row r="86">
      <c r="T86" s="169"/>
    </row>
    <row r="87">
      <c r="T87" s="169"/>
    </row>
    <row r="88">
      <c r="T88" s="169"/>
    </row>
    <row r="89">
      <c r="T89" s="169"/>
    </row>
    <row r="90">
      <c r="T90" s="169"/>
    </row>
    <row r="91">
      <c r="T91" s="169"/>
    </row>
    <row r="92">
      <c r="T92" s="169"/>
    </row>
    <row r="93">
      <c r="T93" s="169"/>
    </row>
    <row r="94">
      <c r="T94" s="169"/>
    </row>
    <row r="95">
      <c r="T95" s="169"/>
    </row>
    <row r="96">
      <c r="T96" s="169"/>
    </row>
    <row r="97">
      <c r="T97" s="169"/>
    </row>
    <row r="98">
      <c r="T98" s="169"/>
    </row>
    <row r="99">
      <c r="T99" s="169"/>
    </row>
    <row r="100">
      <c r="T100" s="169"/>
    </row>
    <row r="101">
      <c r="T101" s="169"/>
    </row>
    <row r="102">
      <c r="T102" s="169"/>
    </row>
    <row r="103">
      <c r="T103" s="169"/>
    </row>
    <row r="104">
      <c r="T104" s="169"/>
    </row>
    <row r="105">
      <c r="T105" s="169"/>
    </row>
    <row r="106">
      <c r="T106" s="169"/>
    </row>
    <row r="107">
      <c r="T107" s="169"/>
    </row>
    <row r="108">
      <c r="T108" s="169"/>
    </row>
    <row r="109">
      <c r="T109" s="169"/>
    </row>
    <row r="110">
      <c r="T110" s="169"/>
    </row>
    <row r="111">
      <c r="T111" s="169"/>
    </row>
    <row r="112">
      <c r="T112" s="169"/>
    </row>
    <row r="113">
      <c r="T113" s="169"/>
    </row>
    <row r="114">
      <c r="T114" s="169"/>
    </row>
    <row r="115">
      <c r="T115" s="169"/>
    </row>
    <row r="116">
      <c r="T116" s="169"/>
    </row>
    <row r="117">
      <c r="T117" s="169"/>
    </row>
    <row r="118">
      <c r="T118" s="169"/>
    </row>
    <row r="119">
      <c r="T119" s="169"/>
    </row>
    <row r="120">
      <c r="T120" s="169"/>
    </row>
    <row r="121">
      <c r="T121" s="169"/>
    </row>
    <row r="122">
      <c r="T122" s="169"/>
    </row>
    <row r="123">
      <c r="T123" s="169"/>
    </row>
    <row r="124">
      <c r="T124" s="169"/>
    </row>
    <row r="125">
      <c r="T125" s="169"/>
    </row>
    <row r="126">
      <c r="T126" s="169"/>
    </row>
    <row r="127">
      <c r="T127" s="169"/>
    </row>
    <row r="128">
      <c r="T128" s="169"/>
    </row>
    <row r="129">
      <c r="T129" s="169"/>
    </row>
    <row r="130">
      <c r="T130" s="169"/>
    </row>
    <row r="131">
      <c r="T131" s="169"/>
    </row>
    <row r="132">
      <c r="T132" s="169"/>
    </row>
    <row r="133">
      <c r="T133" s="169"/>
    </row>
    <row r="134">
      <c r="T134" s="169"/>
    </row>
    <row r="135">
      <c r="T135" s="169"/>
    </row>
    <row r="136">
      <c r="T136" s="169"/>
    </row>
    <row r="137">
      <c r="T137" s="169"/>
    </row>
    <row r="138">
      <c r="T138" s="169"/>
    </row>
    <row r="139">
      <c r="T139" s="169"/>
    </row>
    <row r="140">
      <c r="T140" s="169"/>
    </row>
    <row r="141">
      <c r="T141" s="169"/>
    </row>
    <row r="142">
      <c r="T142" s="169"/>
    </row>
    <row r="143">
      <c r="T143" s="169"/>
    </row>
    <row r="144">
      <c r="T144" s="169"/>
    </row>
    <row r="145">
      <c r="T145" s="169"/>
    </row>
    <row r="146">
      <c r="T146" s="169"/>
    </row>
    <row r="147">
      <c r="T147" s="169"/>
    </row>
    <row r="148">
      <c r="T148" s="169"/>
    </row>
    <row r="149">
      <c r="T149" s="169"/>
    </row>
    <row r="150">
      <c r="T150" s="169"/>
    </row>
    <row r="151">
      <c r="T151" s="169"/>
    </row>
    <row r="152">
      <c r="T152" s="169"/>
    </row>
    <row r="153">
      <c r="T153" s="169"/>
    </row>
    <row r="154">
      <c r="T154" s="169"/>
    </row>
    <row r="155">
      <c r="T155" s="169"/>
    </row>
    <row r="156">
      <c r="T156" s="169"/>
    </row>
    <row r="157">
      <c r="T157" s="169"/>
    </row>
    <row r="158">
      <c r="T158" s="169"/>
    </row>
    <row r="159">
      <c r="T159" s="169"/>
    </row>
    <row r="160">
      <c r="T160" s="169"/>
    </row>
    <row r="161">
      <c r="T161" s="169"/>
    </row>
    <row r="162">
      <c r="T162" s="169"/>
    </row>
    <row r="163">
      <c r="T163" s="169"/>
    </row>
    <row r="164">
      <c r="T164" s="169"/>
    </row>
    <row r="165">
      <c r="T165" s="169"/>
    </row>
    <row r="166">
      <c r="T166" s="169"/>
    </row>
    <row r="167">
      <c r="T167" s="169"/>
    </row>
    <row r="168">
      <c r="T168" s="169"/>
    </row>
    <row r="169">
      <c r="T169" s="169"/>
    </row>
    <row r="170">
      <c r="T170" s="169"/>
    </row>
    <row r="171">
      <c r="T171" s="169"/>
    </row>
    <row r="172">
      <c r="T172" s="169"/>
    </row>
    <row r="173">
      <c r="T173" s="169"/>
    </row>
    <row r="174">
      <c r="T174" s="169"/>
    </row>
    <row r="175">
      <c r="T175" s="169"/>
    </row>
    <row r="176">
      <c r="T176" s="169"/>
    </row>
    <row r="177">
      <c r="T177" s="169"/>
    </row>
    <row r="178">
      <c r="T178" s="169"/>
    </row>
    <row r="179">
      <c r="T179" s="169"/>
    </row>
    <row r="180">
      <c r="T180" s="169"/>
    </row>
    <row r="181">
      <c r="T181" s="169"/>
    </row>
    <row r="182">
      <c r="T182" s="169"/>
    </row>
    <row r="183">
      <c r="T183" s="169"/>
    </row>
    <row r="184">
      <c r="T184" s="169"/>
    </row>
    <row r="185">
      <c r="T185" s="169"/>
    </row>
    <row r="186">
      <c r="T186" s="169"/>
    </row>
    <row r="187">
      <c r="T187" s="169"/>
    </row>
    <row r="188">
      <c r="T188" s="169"/>
    </row>
    <row r="189">
      <c r="T189" s="169"/>
    </row>
    <row r="190">
      <c r="T190" s="169"/>
    </row>
    <row r="191">
      <c r="T191" s="169"/>
    </row>
    <row r="192">
      <c r="T192" s="169"/>
    </row>
    <row r="193">
      <c r="T193" s="169"/>
    </row>
    <row r="194">
      <c r="T194" s="169"/>
    </row>
    <row r="195">
      <c r="T195" s="169"/>
    </row>
    <row r="196">
      <c r="T196" s="169"/>
    </row>
    <row r="197">
      <c r="T197" s="169"/>
    </row>
    <row r="198">
      <c r="T198" s="169"/>
    </row>
    <row r="199">
      <c r="T199" s="169"/>
    </row>
    <row r="200">
      <c r="T200" s="169"/>
    </row>
    <row r="201">
      <c r="T201" s="169"/>
    </row>
    <row r="202">
      <c r="T202" s="169"/>
    </row>
    <row r="203">
      <c r="T203" s="169"/>
    </row>
    <row r="204">
      <c r="T204" s="169"/>
    </row>
    <row r="205">
      <c r="T205" s="169"/>
    </row>
    <row r="206">
      <c r="T206" s="169"/>
    </row>
    <row r="207">
      <c r="T207" s="169"/>
    </row>
    <row r="208">
      <c r="T208" s="169"/>
    </row>
    <row r="209">
      <c r="T209" s="169"/>
    </row>
    <row r="210">
      <c r="T210" s="169"/>
    </row>
    <row r="211">
      <c r="T211" s="169"/>
    </row>
    <row r="212">
      <c r="T212" s="169"/>
    </row>
    <row r="213">
      <c r="T213" s="169"/>
    </row>
    <row r="214">
      <c r="T214" s="169"/>
    </row>
    <row r="215">
      <c r="T215" s="169"/>
    </row>
    <row r="216">
      <c r="T216" s="169"/>
    </row>
    <row r="217">
      <c r="T217" s="169"/>
    </row>
    <row r="218">
      <c r="T218" s="169"/>
    </row>
    <row r="219">
      <c r="T219" s="169"/>
    </row>
    <row r="220">
      <c r="T220" s="169"/>
    </row>
    <row r="221">
      <c r="T221" s="169"/>
    </row>
    <row r="222">
      <c r="T222" s="169"/>
    </row>
    <row r="223">
      <c r="T223" s="169"/>
    </row>
    <row r="224">
      <c r="T224" s="169"/>
    </row>
    <row r="225">
      <c r="T225" s="169"/>
    </row>
    <row r="226">
      <c r="T226" s="169"/>
    </row>
    <row r="227">
      <c r="T227" s="169"/>
    </row>
    <row r="228">
      <c r="T228" s="169"/>
    </row>
    <row r="229">
      <c r="T229" s="169"/>
    </row>
    <row r="230">
      <c r="T230" s="169"/>
    </row>
    <row r="231">
      <c r="T231" s="169"/>
    </row>
    <row r="232">
      <c r="T232" s="169"/>
    </row>
    <row r="233">
      <c r="T233" s="169"/>
    </row>
    <row r="234">
      <c r="T234" s="169"/>
    </row>
    <row r="235">
      <c r="T235" s="169"/>
    </row>
    <row r="236">
      <c r="T236" s="169"/>
    </row>
    <row r="237">
      <c r="T237" s="169"/>
    </row>
    <row r="238">
      <c r="T238" s="169"/>
    </row>
    <row r="239">
      <c r="T239" s="169"/>
    </row>
    <row r="240">
      <c r="T240" s="169"/>
    </row>
    <row r="241">
      <c r="T241" s="169"/>
    </row>
    <row r="242">
      <c r="T242" s="169"/>
    </row>
    <row r="243">
      <c r="T243" s="169"/>
    </row>
    <row r="244">
      <c r="T244" s="169"/>
    </row>
    <row r="245">
      <c r="T245" s="169"/>
    </row>
    <row r="246">
      <c r="T246" s="169"/>
    </row>
    <row r="247">
      <c r="T247" s="169"/>
    </row>
    <row r="248">
      <c r="T248" s="169"/>
    </row>
    <row r="249">
      <c r="T249" s="169"/>
    </row>
    <row r="250">
      <c r="T250" s="169"/>
    </row>
    <row r="251">
      <c r="T251" s="169"/>
    </row>
    <row r="252">
      <c r="T252" s="169"/>
    </row>
    <row r="253">
      <c r="T253" s="169"/>
    </row>
    <row r="254">
      <c r="T254" s="169"/>
    </row>
    <row r="255">
      <c r="T255" s="169"/>
    </row>
    <row r="256">
      <c r="T256" s="169"/>
    </row>
    <row r="257">
      <c r="T257" s="169"/>
    </row>
    <row r="258">
      <c r="T258" s="169"/>
    </row>
    <row r="259">
      <c r="T259" s="169"/>
    </row>
    <row r="260">
      <c r="T260" s="169"/>
    </row>
    <row r="261">
      <c r="T261" s="169"/>
    </row>
    <row r="262">
      <c r="T262" s="169"/>
    </row>
    <row r="263">
      <c r="T263" s="169"/>
    </row>
    <row r="264">
      <c r="T264" s="169"/>
    </row>
    <row r="265">
      <c r="T265" s="169"/>
    </row>
    <row r="266">
      <c r="T266" s="169"/>
    </row>
    <row r="267">
      <c r="T267" s="169"/>
    </row>
    <row r="268">
      <c r="T268" s="169"/>
    </row>
    <row r="269">
      <c r="T269" s="169"/>
    </row>
    <row r="270">
      <c r="T270" s="169"/>
    </row>
    <row r="271">
      <c r="T271" s="169"/>
    </row>
    <row r="272">
      <c r="T272" s="169"/>
    </row>
    <row r="273">
      <c r="T273" s="169"/>
    </row>
    <row r="274">
      <c r="T274" s="169"/>
    </row>
    <row r="275">
      <c r="T275" s="169"/>
    </row>
    <row r="276">
      <c r="T276" s="169"/>
    </row>
    <row r="277">
      <c r="T277" s="169"/>
    </row>
    <row r="278">
      <c r="T278" s="169"/>
    </row>
    <row r="279">
      <c r="T279" s="169"/>
    </row>
    <row r="280">
      <c r="T280" s="169"/>
    </row>
    <row r="281">
      <c r="T281" s="169"/>
    </row>
    <row r="282">
      <c r="T282" s="169"/>
    </row>
    <row r="283">
      <c r="T283" s="169"/>
    </row>
    <row r="284">
      <c r="T284" s="169"/>
    </row>
    <row r="285">
      <c r="T285" s="169"/>
    </row>
    <row r="286">
      <c r="T286" s="169"/>
    </row>
    <row r="287">
      <c r="T287" s="169"/>
    </row>
    <row r="288">
      <c r="T288" s="169"/>
    </row>
    <row r="289">
      <c r="T289" s="169"/>
    </row>
    <row r="290">
      <c r="T290" s="169"/>
    </row>
    <row r="291">
      <c r="T291" s="169"/>
    </row>
    <row r="292">
      <c r="T292" s="169"/>
    </row>
    <row r="293">
      <c r="T293" s="169"/>
    </row>
    <row r="294">
      <c r="T294" s="169"/>
    </row>
    <row r="295">
      <c r="T295" s="169"/>
    </row>
    <row r="296">
      <c r="T296" s="169"/>
    </row>
    <row r="297">
      <c r="T297" s="169"/>
    </row>
    <row r="298">
      <c r="T298" s="169"/>
    </row>
    <row r="299">
      <c r="T299" s="169"/>
    </row>
    <row r="300">
      <c r="T300" s="169"/>
    </row>
    <row r="301">
      <c r="T301" s="169"/>
    </row>
    <row r="302">
      <c r="T302" s="169"/>
    </row>
    <row r="303">
      <c r="T303" s="169"/>
    </row>
    <row r="304">
      <c r="T304" s="169"/>
    </row>
    <row r="305">
      <c r="T305" s="169"/>
    </row>
    <row r="306">
      <c r="T306" s="169"/>
    </row>
    <row r="307">
      <c r="T307" s="169"/>
    </row>
    <row r="308">
      <c r="T308" s="169"/>
    </row>
    <row r="309">
      <c r="T309" s="169"/>
    </row>
    <row r="310">
      <c r="T310" s="169"/>
    </row>
    <row r="311">
      <c r="T311" s="169"/>
    </row>
    <row r="312">
      <c r="T312" s="169"/>
    </row>
    <row r="313">
      <c r="T313" s="169"/>
    </row>
    <row r="314">
      <c r="T314" s="169"/>
    </row>
    <row r="315">
      <c r="T315" s="169"/>
    </row>
    <row r="316">
      <c r="T316" s="169"/>
    </row>
    <row r="317">
      <c r="T317" s="169"/>
    </row>
    <row r="318">
      <c r="T318" s="169"/>
    </row>
    <row r="319">
      <c r="T319" s="169"/>
    </row>
    <row r="320">
      <c r="T320" s="169"/>
    </row>
    <row r="321">
      <c r="T321" s="169"/>
    </row>
    <row r="322">
      <c r="T322" s="169"/>
    </row>
    <row r="323">
      <c r="T323" s="169"/>
    </row>
    <row r="324">
      <c r="T324" s="169"/>
    </row>
    <row r="325">
      <c r="T325" s="169"/>
    </row>
    <row r="326">
      <c r="T326" s="169"/>
    </row>
    <row r="327">
      <c r="T327" s="169"/>
    </row>
    <row r="328">
      <c r="T328" s="169"/>
    </row>
    <row r="329">
      <c r="T329" s="169"/>
    </row>
    <row r="330">
      <c r="T330" s="169"/>
    </row>
    <row r="331">
      <c r="T331" s="169"/>
    </row>
    <row r="332">
      <c r="T332" s="169"/>
    </row>
    <row r="333">
      <c r="T333" s="169"/>
    </row>
    <row r="334">
      <c r="T334" s="169"/>
    </row>
    <row r="335">
      <c r="T335" s="169"/>
    </row>
    <row r="336">
      <c r="T336" s="169"/>
    </row>
    <row r="337">
      <c r="T337" s="169"/>
    </row>
    <row r="338">
      <c r="T338" s="169"/>
    </row>
    <row r="339">
      <c r="T339" s="169"/>
    </row>
    <row r="340">
      <c r="T340" s="169"/>
    </row>
    <row r="341">
      <c r="T341" s="169"/>
    </row>
    <row r="342">
      <c r="T342" s="169"/>
    </row>
    <row r="343">
      <c r="T343" s="169"/>
    </row>
    <row r="344">
      <c r="T344" s="169"/>
    </row>
    <row r="345">
      <c r="T345" s="169"/>
    </row>
    <row r="346">
      <c r="T346" s="169"/>
    </row>
    <row r="347">
      <c r="T347" s="169"/>
    </row>
    <row r="348">
      <c r="T348" s="169"/>
    </row>
    <row r="349">
      <c r="T349" s="169"/>
    </row>
    <row r="350">
      <c r="T350" s="169"/>
    </row>
    <row r="351">
      <c r="T351" s="169"/>
    </row>
    <row r="352">
      <c r="T352" s="169"/>
    </row>
    <row r="353">
      <c r="T353" s="169"/>
    </row>
    <row r="354">
      <c r="T354" s="169"/>
    </row>
    <row r="355">
      <c r="T355" s="169"/>
    </row>
    <row r="356">
      <c r="T356" s="169"/>
    </row>
    <row r="357">
      <c r="T357" s="169"/>
    </row>
    <row r="358">
      <c r="T358" s="169"/>
    </row>
    <row r="359">
      <c r="T359" s="169"/>
    </row>
    <row r="360">
      <c r="T360" s="169"/>
    </row>
    <row r="361">
      <c r="T361" s="169"/>
    </row>
    <row r="362">
      <c r="T362" s="169"/>
    </row>
    <row r="363">
      <c r="T363" s="169"/>
    </row>
    <row r="364">
      <c r="T364" s="169"/>
    </row>
    <row r="365">
      <c r="T365" s="169"/>
    </row>
    <row r="366">
      <c r="T366" s="169"/>
    </row>
    <row r="367">
      <c r="T367" s="169"/>
    </row>
    <row r="368">
      <c r="T368" s="169"/>
    </row>
    <row r="369">
      <c r="T369" s="169"/>
    </row>
    <row r="370">
      <c r="T370" s="169"/>
    </row>
    <row r="371">
      <c r="T371" s="169"/>
    </row>
    <row r="372">
      <c r="T372" s="169"/>
    </row>
    <row r="373">
      <c r="T373" s="169"/>
    </row>
    <row r="374">
      <c r="T374" s="169"/>
    </row>
    <row r="375">
      <c r="T375" s="169"/>
    </row>
    <row r="376">
      <c r="T376" s="169"/>
    </row>
    <row r="377">
      <c r="T377" s="169"/>
    </row>
    <row r="378">
      <c r="T378" s="169"/>
    </row>
    <row r="379">
      <c r="T379" s="169"/>
    </row>
    <row r="380">
      <c r="T380" s="169"/>
    </row>
    <row r="381">
      <c r="T381" s="169"/>
    </row>
    <row r="382">
      <c r="T382" s="169"/>
    </row>
    <row r="383">
      <c r="T383" s="169"/>
    </row>
    <row r="384">
      <c r="T384" s="169"/>
    </row>
    <row r="385">
      <c r="T385" s="169"/>
    </row>
    <row r="386">
      <c r="T386" s="169"/>
    </row>
    <row r="387">
      <c r="T387" s="169"/>
    </row>
    <row r="388">
      <c r="T388" s="169"/>
    </row>
    <row r="389">
      <c r="T389" s="169"/>
    </row>
    <row r="390">
      <c r="T390" s="169"/>
    </row>
    <row r="391">
      <c r="T391" s="169"/>
    </row>
    <row r="392">
      <c r="T392" s="169"/>
    </row>
    <row r="393">
      <c r="T393" s="169"/>
    </row>
    <row r="394">
      <c r="T394" s="169"/>
    </row>
    <row r="395">
      <c r="T395" s="169"/>
    </row>
    <row r="396">
      <c r="T396" s="169"/>
    </row>
    <row r="397">
      <c r="T397" s="169"/>
    </row>
    <row r="398">
      <c r="T398" s="169"/>
    </row>
    <row r="399">
      <c r="T399" s="169"/>
    </row>
    <row r="400">
      <c r="T400" s="169"/>
    </row>
    <row r="401">
      <c r="T401" s="169"/>
    </row>
    <row r="402">
      <c r="T402" s="169"/>
    </row>
    <row r="403">
      <c r="T403" s="169"/>
    </row>
    <row r="404">
      <c r="T404" s="169"/>
    </row>
    <row r="405">
      <c r="T405" s="169"/>
    </row>
    <row r="406">
      <c r="T406" s="169"/>
    </row>
    <row r="407">
      <c r="T407" s="169"/>
    </row>
    <row r="408">
      <c r="T408" s="169"/>
    </row>
    <row r="409">
      <c r="T409" s="169"/>
    </row>
    <row r="410">
      <c r="T410" s="169"/>
    </row>
    <row r="411">
      <c r="T411" s="169"/>
    </row>
    <row r="412">
      <c r="T412" s="169"/>
    </row>
    <row r="413">
      <c r="T413" s="169"/>
    </row>
    <row r="414">
      <c r="T414" s="169"/>
    </row>
    <row r="415">
      <c r="T415" s="169"/>
    </row>
    <row r="416">
      <c r="T416" s="169"/>
    </row>
    <row r="417">
      <c r="T417" s="169"/>
    </row>
    <row r="418">
      <c r="T418" s="169"/>
    </row>
    <row r="419">
      <c r="T419" s="169"/>
    </row>
    <row r="420">
      <c r="T420" s="169"/>
    </row>
    <row r="421">
      <c r="T421" s="169"/>
    </row>
    <row r="422">
      <c r="T422" s="169"/>
    </row>
    <row r="423">
      <c r="T423" s="169"/>
    </row>
    <row r="424">
      <c r="T424" s="169"/>
    </row>
    <row r="425">
      <c r="T425" s="169"/>
    </row>
    <row r="426">
      <c r="T426" s="169"/>
    </row>
    <row r="427">
      <c r="T427" s="169"/>
    </row>
    <row r="428">
      <c r="T428" s="169"/>
    </row>
    <row r="429">
      <c r="T429" s="169"/>
    </row>
    <row r="430">
      <c r="T430" s="169"/>
    </row>
    <row r="431">
      <c r="T431" s="169"/>
    </row>
    <row r="432">
      <c r="T432" s="169"/>
    </row>
    <row r="433">
      <c r="T433" s="169"/>
    </row>
    <row r="434">
      <c r="T434" s="169"/>
    </row>
    <row r="435">
      <c r="T435" s="169"/>
    </row>
    <row r="436">
      <c r="T436" s="169"/>
    </row>
    <row r="437">
      <c r="T437" s="169"/>
    </row>
    <row r="438">
      <c r="T438" s="169"/>
    </row>
    <row r="439">
      <c r="T439" s="169"/>
    </row>
    <row r="440">
      <c r="T440" s="169"/>
    </row>
    <row r="441">
      <c r="T441" s="169"/>
    </row>
    <row r="442">
      <c r="T442" s="169"/>
    </row>
    <row r="443">
      <c r="T443" s="169"/>
    </row>
    <row r="444">
      <c r="T444" s="169"/>
    </row>
    <row r="445">
      <c r="T445" s="169"/>
    </row>
    <row r="446">
      <c r="T446" s="169"/>
    </row>
    <row r="447">
      <c r="T447" s="169"/>
    </row>
    <row r="448">
      <c r="T448" s="169"/>
    </row>
    <row r="449">
      <c r="T449" s="169"/>
    </row>
    <row r="450">
      <c r="T450" s="169"/>
    </row>
    <row r="451">
      <c r="T451" s="169"/>
    </row>
    <row r="452">
      <c r="T452" s="169"/>
    </row>
    <row r="453">
      <c r="T453" s="169"/>
    </row>
    <row r="454">
      <c r="T454" s="169"/>
    </row>
    <row r="455">
      <c r="T455" s="169"/>
    </row>
    <row r="456">
      <c r="T456" s="169"/>
    </row>
    <row r="457">
      <c r="T457" s="169"/>
    </row>
    <row r="458">
      <c r="T458" s="169"/>
    </row>
    <row r="459">
      <c r="T459" s="169"/>
    </row>
    <row r="460">
      <c r="T460" s="169"/>
    </row>
    <row r="461">
      <c r="T461" s="169"/>
    </row>
    <row r="462">
      <c r="T462" s="169"/>
    </row>
    <row r="463">
      <c r="T463" s="169"/>
    </row>
    <row r="464">
      <c r="T464" s="169"/>
    </row>
    <row r="465">
      <c r="T465" s="169"/>
    </row>
    <row r="466">
      <c r="T466" s="169"/>
    </row>
    <row r="467">
      <c r="T467" s="169"/>
    </row>
    <row r="468">
      <c r="T468" s="169"/>
    </row>
    <row r="469">
      <c r="T469" s="169"/>
    </row>
    <row r="470">
      <c r="T470" s="169"/>
    </row>
    <row r="471">
      <c r="T471" s="169"/>
    </row>
    <row r="472">
      <c r="T472" s="169"/>
    </row>
    <row r="473">
      <c r="T473" s="169"/>
    </row>
    <row r="474">
      <c r="T474" s="169"/>
    </row>
    <row r="475">
      <c r="T475" s="169"/>
    </row>
    <row r="476">
      <c r="T476" s="169"/>
    </row>
    <row r="477">
      <c r="T477" s="169"/>
    </row>
    <row r="478">
      <c r="T478" s="169"/>
    </row>
    <row r="479">
      <c r="T479" s="169"/>
    </row>
    <row r="480">
      <c r="T480" s="169"/>
    </row>
    <row r="481">
      <c r="T481" s="169"/>
    </row>
    <row r="482">
      <c r="T482" s="169"/>
    </row>
    <row r="483">
      <c r="T483" s="169"/>
    </row>
    <row r="484">
      <c r="T484" s="169"/>
    </row>
    <row r="485">
      <c r="T485" s="169"/>
    </row>
    <row r="486">
      <c r="T486" s="169"/>
    </row>
    <row r="487">
      <c r="T487" s="169"/>
    </row>
    <row r="488">
      <c r="T488" s="169"/>
    </row>
    <row r="489">
      <c r="T489" s="169"/>
    </row>
    <row r="490">
      <c r="T490" s="169"/>
    </row>
    <row r="491">
      <c r="T491" s="169"/>
    </row>
    <row r="492">
      <c r="T492" s="169"/>
    </row>
    <row r="493">
      <c r="T493" s="169"/>
    </row>
    <row r="494">
      <c r="T494" s="169"/>
    </row>
    <row r="495">
      <c r="T495" s="169"/>
    </row>
    <row r="496">
      <c r="T496" s="169"/>
    </row>
    <row r="497">
      <c r="T497" s="169"/>
    </row>
    <row r="498">
      <c r="T498" s="169"/>
    </row>
    <row r="499">
      <c r="T499" s="169"/>
    </row>
    <row r="500">
      <c r="T500" s="169"/>
    </row>
    <row r="501">
      <c r="T501" s="169"/>
    </row>
    <row r="502">
      <c r="T502" s="169"/>
    </row>
    <row r="503">
      <c r="T503" s="169"/>
    </row>
    <row r="504">
      <c r="T504" s="169"/>
    </row>
    <row r="505">
      <c r="T505" s="169"/>
    </row>
    <row r="506">
      <c r="T506" s="169"/>
    </row>
    <row r="507">
      <c r="T507" s="169"/>
    </row>
    <row r="508">
      <c r="T508" s="169"/>
    </row>
    <row r="509">
      <c r="T509" s="169"/>
    </row>
    <row r="510">
      <c r="T510" s="169"/>
    </row>
    <row r="511">
      <c r="T511" s="169"/>
    </row>
    <row r="512">
      <c r="T512" s="169"/>
    </row>
    <row r="513">
      <c r="T513" s="169"/>
    </row>
    <row r="514">
      <c r="T514" s="169"/>
    </row>
    <row r="515">
      <c r="T515" s="169"/>
    </row>
    <row r="516">
      <c r="T516" s="169"/>
    </row>
    <row r="517">
      <c r="T517" s="169"/>
    </row>
    <row r="518">
      <c r="T518" s="169"/>
    </row>
    <row r="519">
      <c r="T519" s="169"/>
    </row>
    <row r="520">
      <c r="T520" s="169"/>
    </row>
    <row r="521">
      <c r="T521" s="169"/>
    </row>
    <row r="522">
      <c r="T522" s="169"/>
    </row>
    <row r="523">
      <c r="T523" s="169"/>
    </row>
    <row r="524">
      <c r="T524" s="169"/>
    </row>
    <row r="525">
      <c r="T525" s="169"/>
    </row>
    <row r="526">
      <c r="T526" s="169"/>
    </row>
    <row r="527">
      <c r="T527" s="169"/>
    </row>
    <row r="528">
      <c r="T528" s="169"/>
    </row>
    <row r="529">
      <c r="T529" s="169"/>
    </row>
    <row r="530">
      <c r="T530" s="169"/>
    </row>
    <row r="531">
      <c r="T531" s="169"/>
    </row>
    <row r="532">
      <c r="T532" s="169"/>
    </row>
    <row r="533">
      <c r="T533" s="169"/>
    </row>
    <row r="534">
      <c r="T534" s="169"/>
    </row>
    <row r="535">
      <c r="T535" s="169"/>
    </row>
    <row r="536">
      <c r="T536" s="169"/>
    </row>
    <row r="537">
      <c r="T537" s="169"/>
    </row>
    <row r="538">
      <c r="T538" s="169"/>
    </row>
    <row r="539">
      <c r="T539" s="169"/>
    </row>
    <row r="540">
      <c r="T540" s="169"/>
    </row>
    <row r="541">
      <c r="T541" s="169"/>
    </row>
    <row r="542">
      <c r="T542" s="169"/>
    </row>
    <row r="543">
      <c r="T543" s="169"/>
    </row>
    <row r="544">
      <c r="T544" s="169"/>
    </row>
    <row r="545">
      <c r="T545" s="169"/>
    </row>
    <row r="546">
      <c r="T546" s="169"/>
    </row>
    <row r="547">
      <c r="T547" s="169"/>
    </row>
    <row r="548">
      <c r="T548" s="169"/>
    </row>
    <row r="549">
      <c r="T549" s="169"/>
    </row>
    <row r="550">
      <c r="T550" s="169"/>
    </row>
    <row r="551">
      <c r="T551" s="169"/>
    </row>
    <row r="552">
      <c r="T552" s="169"/>
    </row>
    <row r="553">
      <c r="T553" s="169"/>
    </row>
    <row r="554">
      <c r="T554" s="169"/>
    </row>
    <row r="555">
      <c r="T555" s="169"/>
    </row>
    <row r="556">
      <c r="T556" s="169"/>
    </row>
    <row r="557">
      <c r="T557" s="169"/>
    </row>
    <row r="558">
      <c r="T558" s="169"/>
    </row>
    <row r="559">
      <c r="T559" s="169"/>
    </row>
    <row r="560">
      <c r="T560" s="169"/>
    </row>
    <row r="561">
      <c r="T561" s="169"/>
    </row>
    <row r="562">
      <c r="T562" s="169"/>
    </row>
    <row r="563">
      <c r="T563" s="169"/>
    </row>
    <row r="564">
      <c r="T564" s="169"/>
    </row>
    <row r="565">
      <c r="T565" s="169"/>
    </row>
    <row r="566">
      <c r="T566" s="169"/>
    </row>
    <row r="567">
      <c r="T567" s="169"/>
    </row>
    <row r="568">
      <c r="T568" s="169"/>
    </row>
    <row r="569">
      <c r="T569" s="169"/>
    </row>
    <row r="570">
      <c r="T570" s="169"/>
    </row>
    <row r="571">
      <c r="T571" s="169"/>
    </row>
    <row r="572">
      <c r="T572" s="169"/>
    </row>
    <row r="573">
      <c r="T573" s="169"/>
    </row>
    <row r="574">
      <c r="T574" s="169"/>
    </row>
    <row r="575">
      <c r="T575" s="169"/>
    </row>
    <row r="576">
      <c r="T576" s="169"/>
    </row>
    <row r="577">
      <c r="T577" s="169"/>
    </row>
    <row r="578">
      <c r="T578" s="169"/>
    </row>
    <row r="579">
      <c r="T579" s="169"/>
    </row>
    <row r="580">
      <c r="T580" s="169"/>
    </row>
    <row r="581">
      <c r="T581" s="169"/>
    </row>
    <row r="582">
      <c r="T582" s="169"/>
    </row>
    <row r="583">
      <c r="T583" s="169"/>
    </row>
    <row r="584">
      <c r="T584" s="169"/>
    </row>
    <row r="585">
      <c r="T585" s="169"/>
    </row>
    <row r="586">
      <c r="T586" s="169"/>
    </row>
    <row r="587">
      <c r="T587" s="169"/>
    </row>
    <row r="588">
      <c r="T588" s="169"/>
    </row>
    <row r="589">
      <c r="T589" s="169"/>
    </row>
    <row r="590">
      <c r="T590" s="169"/>
    </row>
    <row r="591">
      <c r="T591" s="169"/>
    </row>
    <row r="592">
      <c r="T592" s="169"/>
    </row>
    <row r="593">
      <c r="T593" s="169"/>
    </row>
    <row r="594">
      <c r="T594" s="169"/>
    </row>
    <row r="595">
      <c r="T595" s="169"/>
    </row>
    <row r="596">
      <c r="T596" s="169"/>
    </row>
    <row r="597">
      <c r="T597" s="169"/>
    </row>
    <row r="598">
      <c r="T598" s="169"/>
    </row>
    <row r="599">
      <c r="T599" s="169"/>
    </row>
    <row r="600">
      <c r="T600" s="169"/>
    </row>
    <row r="601">
      <c r="T601" s="169"/>
    </row>
    <row r="602">
      <c r="T602" s="169"/>
    </row>
    <row r="603">
      <c r="T603" s="169"/>
    </row>
    <row r="604">
      <c r="T604" s="169"/>
    </row>
    <row r="605">
      <c r="T605" s="169"/>
    </row>
    <row r="606">
      <c r="T606" s="169"/>
    </row>
    <row r="607">
      <c r="T607" s="169"/>
    </row>
    <row r="608">
      <c r="T608" s="169"/>
    </row>
    <row r="609">
      <c r="T609" s="169"/>
    </row>
    <row r="610">
      <c r="T610" s="169"/>
    </row>
    <row r="611">
      <c r="T611" s="169"/>
    </row>
    <row r="612">
      <c r="T612" s="169"/>
    </row>
    <row r="613">
      <c r="T613" s="169"/>
    </row>
    <row r="614">
      <c r="T614" s="169"/>
    </row>
    <row r="615">
      <c r="T615" s="169"/>
    </row>
    <row r="616">
      <c r="T616" s="169"/>
    </row>
    <row r="617">
      <c r="T617" s="169"/>
    </row>
    <row r="618">
      <c r="T618" s="169"/>
    </row>
    <row r="619">
      <c r="T619" s="169"/>
    </row>
    <row r="620">
      <c r="T620" s="169"/>
    </row>
    <row r="621">
      <c r="T621" s="169"/>
    </row>
    <row r="622">
      <c r="T622" s="169"/>
    </row>
    <row r="623">
      <c r="T623" s="169"/>
    </row>
    <row r="624">
      <c r="T624" s="169"/>
    </row>
    <row r="625">
      <c r="T625" s="169"/>
    </row>
    <row r="626">
      <c r="T626" s="169"/>
    </row>
    <row r="627">
      <c r="T627" s="169"/>
    </row>
    <row r="628">
      <c r="T628" s="169"/>
    </row>
    <row r="629">
      <c r="T629" s="169"/>
    </row>
    <row r="630">
      <c r="T630" s="169"/>
    </row>
    <row r="631">
      <c r="T631" s="169"/>
    </row>
    <row r="632">
      <c r="T632" s="169"/>
    </row>
    <row r="633">
      <c r="T633" s="169"/>
    </row>
    <row r="634">
      <c r="T634" s="169"/>
    </row>
    <row r="635">
      <c r="T635" s="169"/>
    </row>
    <row r="636">
      <c r="T636" s="169"/>
    </row>
    <row r="637">
      <c r="T637" s="169"/>
    </row>
    <row r="638">
      <c r="T638" s="169"/>
    </row>
    <row r="639">
      <c r="T639" s="169"/>
    </row>
    <row r="640">
      <c r="T640" s="169"/>
    </row>
    <row r="641">
      <c r="T641" s="169"/>
    </row>
    <row r="642">
      <c r="T642" s="169"/>
    </row>
    <row r="643">
      <c r="T643" s="169"/>
    </row>
    <row r="644">
      <c r="T644" s="169"/>
    </row>
    <row r="645">
      <c r="T645" s="169"/>
    </row>
    <row r="646">
      <c r="T646" s="169"/>
    </row>
    <row r="647">
      <c r="T647" s="169"/>
    </row>
    <row r="648">
      <c r="T648" s="169"/>
    </row>
    <row r="649">
      <c r="T649" s="169"/>
    </row>
    <row r="650">
      <c r="T650" s="169"/>
    </row>
    <row r="651">
      <c r="T651" s="169"/>
    </row>
    <row r="652">
      <c r="T652" s="169"/>
    </row>
    <row r="653">
      <c r="T653" s="169"/>
    </row>
    <row r="654">
      <c r="T654" s="169"/>
    </row>
    <row r="655">
      <c r="T655" s="169"/>
    </row>
    <row r="656">
      <c r="T656" s="169"/>
    </row>
    <row r="657">
      <c r="T657" s="169"/>
    </row>
    <row r="658">
      <c r="T658" s="169"/>
    </row>
    <row r="659">
      <c r="T659" s="169"/>
    </row>
    <row r="660">
      <c r="T660" s="169"/>
    </row>
    <row r="661">
      <c r="T661" s="169"/>
    </row>
    <row r="662">
      <c r="T662" s="169"/>
    </row>
    <row r="663">
      <c r="T663" s="169"/>
    </row>
    <row r="664">
      <c r="T664" s="169"/>
    </row>
    <row r="665">
      <c r="T665" s="169"/>
    </row>
    <row r="666">
      <c r="T666" s="169"/>
    </row>
    <row r="667">
      <c r="T667" s="169"/>
    </row>
    <row r="668">
      <c r="T668" s="169"/>
    </row>
    <row r="669">
      <c r="T669" s="169"/>
    </row>
    <row r="670">
      <c r="T670" s="169"/>
    </row>
    <row r="671">
      <c r="T671" s="169"/>
    </row>
    <row r="672">
      <c r="T672" s="169"/>
    </row>
    <row r="673">
      <c r="T673" s="169"/>
    </row>
    <row r="674">
      <c r="T674" s="169"/>
    </row>
    <row r="675">
      <c r="T675" s="169"/>
    </row>
    <row r="676">
      <c r="T676" s="169"/>
    </row>
    <row r="677">
      <c r="T677" s="169"/>
    </row>
    <row r="678">
      <c r="T678" s="169"/>
    </row>
    <row r="679">
      <c r="T679" s="169"/>
    </row>
    <row r="680">
      <c r="T680" s="169"/>
    </row>
    <row r="681">
      <c r="T681" s="169"/>
    </row>
    <row r="682">
      <c r="T682" s="169"/>
    </row>
    <row r="683">
      <c r="T683" s="169"/>
    </row>
    <row r="684">
      <c r="T684" s="169"/>
    </row>
    <row r="685">
      <c r="T685" s="169"/>
    </row>
    <row r="686">
      <c r="T686" s="169"/>
    </row>
    <row r="687">
      <c r="T687" s="169"/>
    </row>
    <row r="688">
      <c r="T688" s="169"/>
    </row>
    <row r="689">
      <c r="T689" s="169"/>
    </row>
    <row r="690">
      <c r="T690" s="169"/>
    </row>
    <row r="691">
      <c r="T691" s="169"/>
    </row>
    <row r="692">
      <c r="T692" s="169"/>
    </row>
    <row r="693">
      <c r="T693" s="169"/>
    </row>
    <row r="694">
      <c r="T694" s="169"/>
    </row>
    <row r="695">
      <c r="T695" s="169"/>
    </row>
    <row r="696">
      <c r="T696" s="169"/>
    </row>
    <row r="697">
      <c r="T697" s="169"/>
    </row>
    <row r="698">
      <c r="T698" s="169"/>
    </row>
    <row r="699">
      <c r="T699" s="169"/>
    </row>
    <row r="700">
      <c r="T700" s="169"/>
    </row>
    <row r="701">
      <c r="T701" s="169"/>
    </row>
    <row r="702">
      <c r="T702" s="169"/>
    </row>
    <row r="703">
      <c r="T703" s="169"/>
    </row>
    <row r="704">
      <c r="T704" s="169"/>
    </row>
    <row r="705">
      <c r="T705" s="169"/>
    </row>
    <row r="706">
      <c r="T706" s="169"/>
    </row>
    <row r="707">
      <c r="T707" s="169"/>
    </row>
    <row r="708">
      <c r="T708" s="169"/>
    </row>
    <row r="709">
      <c r="T709" s="169"/>
    </row>
    <row r="710">
      <c r="T710" s="169"/>
    </row>
    <row r="711">
      <c r="T711" s="169"/>
    </row>
    <row r="712">
      <c r="T712" s="169"/>
    </row>
    <row r="713">
      <c r="T713" s="169"/>
    </row>
    <row r="714">
      <c r="T714" s="169"/>
    </row>
    <row r="715">
      <c r="T715" s="169"/>
    </row>
    <row r="716">
      <c r="T716" s="169"/>
    </row>
    <row r="717">
      <c r="T717" s="169"/>
    </row>
    <row r="718">
      <c r="T718" s="169"/>
    </row>
    <row r="719">
      <c r="T719" s="169"/>
    </row>
    <row r="720">
      <c r="T720" s="169"/>
    </row>
    <row r="721">
      <c r="T721" s="169"/>
    </row>
    <row r="722">
      <c r="T722" s="169"/>
    </row>
    <row r="723">
      <c r="T723" s="169"/>
    </row>
    <row r="724">
      <c r="T724" s="169"/>
    </row>
    <row r="725">
      <c r="T725" s="169"/>
    </row>
    <row r="726">
      <c r="T726" s="169"/>
    </row>
    <row r="727">
      <c r="T727" s="169"/>
    </row>
    <row r="728">
      <c r="T728" s="169"/>
    </row>
    <row r="729">
      <c r="T729" s="169"/>
    </row>
    <row r="730">
      <c r="T730" s="169"/>
    </row>
    <row r="731">
      <c r="T731" s="169"/>
    </row>
    <row r="732">
      <c r="T732" s="169"/>
    </row>
    <row r="733">
      <c r="T733" s="169"/>
    </row>
    <row r="734">
      <c r="T734" s="169"/>
    </row>
    <row r="735">
      <c r="T735" s="169"/>
    </row>
    <row r="736">
      <c r="T736" s="169"/>
    </row>
    <row r="737">
      <c r="T737" s="169"/>
    </row>
    <row r="738">
      <c r="T738" s="169"/>
    </row>
    <row r="739">
      <c r="T739" s="169"/>
    </row>
    <row r="740">
      <c r="T740" s="169"/>
    </row>
    <row r="741">
      <c r="T741" s="169"/>
    </row>
    <row r="742">
      <c r="T742" s="169"/>
    </row>
    <row r="743">
      <c r="T743" s="169"/>
    </row>
    <row r="744">
      <c r="T744" s="169"/>
    </row>
    <row r="745">
      <c r="T745" s="169"/>
    </row>
    <row r="746">
      <c r="T746" s="169"/>
    </row>
    <row r="747">
      <c r="T747" s="169"/>
    </row>
    <row r="748">
      <c r="T748" s="169"/>
    </row>
    <row r="749">
      <c r="T749" s="169"/>
    </row>
    <row r="750">
      <c r="T750" s="169"/>
    </row>
    <row r="751">
      <c r="T751" s="169"/>
    </row>
    <row r="752">
      <c r="T752" s="169"/>
    </row>
    <row r="753">
      <c r="T753" s="169"/>
    </row>
    <row r="754">
      <c r="T754" s="169"/>
    </row>
    <row r="755">
      <c r="T755" s="169"/>
    </row>
    <row r="756">
      <c r="T756" s="169"/>
    </row>
    <row r="757">
      <c r="T757" s="169"/>
    </row>
    <row r="758">
      <c r="T758" s="169"/>
    </row>
    <row r="759">
      <c r="T759" s="169"/>
    </row>
    <row r="760">
      <c r="T760" s="169"/>
    </row>
    <row r="761">
      <c r="T761" s="169"/>
    </row>
    <row r="762">
      <c r="T762" s="169"/>
    </row>
    <row r="763">
      <c r="T763" s="169"/>
    </row>
    <row r="764">
      <c r="T764" s="169"/>
    </row>
    <row r="765">
      <c r="T765" s="169"/>
    </row>
    <row r="766">
      <c r="T766" s="169"/>
    </row>
    <row r="767">
      <c r="T767" s="169"/>
    </row>
    <row r="768">
      <c r="T768" s="169"/>
    </row>
    <row r="769">
      <c r="T769" s="169"/>
    </row>
    <row r="770">
      <c r="T770" s="169"/>
    </row>
    <row r="771">
      <c r="T771" s="169"/>
    </row>
    <row r="772">
      <c r="T772" s="169"/>
    </row>
    <row r="773">
      <c r="T773" s="169"/>
    </row>
    <row r="774">
      <c r="T774" s="169"/>
    </row>
    <row r="775">
      <c r="T775" s="169"/>
    </row>
    <row r="776">
      <c r="T776" s="169"/>
    </row>
    <row r="777">
      <c r="T777" s="169"/>
    </row>
    <row r="778">
      <c r="T778" s="169"/>
    </row>
    <row r="779">
      <c r="T779" s="169"/>
    </row>
    <row r="780">
      <c r="T780" s="169"/>
    </row>
    <row r="781">
      <c r="T781" s="169"/>
    </row>
    <row r="782">
      <c r="T782" s="169"/>
    </row>
    <row r="783">
      <c r="T783" s="169"/>
    </row>
    <row r="784">
      <c r="T784" s="169"/>
    </row>
    <row r="785">
      <c r="T785" s="169"/>
    </row>
    <row r="786">
      <c r="T786" s="169"/>
    </row>
    <row r="787">
      <c r="T787" s="169"/>
    </row>
    <row r="788">
      <c r="T788" s="169"/>
    </row>
    <row r="789">
      <c r="T789" s="169"/>
    </row>
    <row r="790">
      <c r="T790" s="169"/>
    </row>
    <row r="791">
      <c r="T791" s="169"/>
    </row>
    <row r="792">
      <c r="T792" s="169"/>
    </row>
    <row r="793">
      <c r="T793" s="169"/>
    </row>
    <row r="794">
      <c r="T794" s="169"/>
    </row>
    <row r="795">
      <c r="T795" s="169"/>
    </row>
    <row r="796">
      <c r="T796" s="169"/>
    </row>
    <row r="797">
      <c r="T797" s="169"/>
    </row>
    <row r="798">
      <c r="T798" s="169"/>
    </row>
    <row r="799">
      <c r="T799" s="169"/>
    </row>
    <row r="800">
      <c r="T800" s="169"/>
    </row>
    <row r="801">
      <c r="T801" s="169"/>
    </row>
    <row r="802">
      <c r="T802" s="169"/>
    </row>
    <row r="803">
      <c r="T803" s="169"/>
    </row>
    <row r="804">
      <c r="T804" s="169"/>
    </row>
    <row r="805">
      <c r="T805" s="169"/>
    </row>
    <row r="806">
      <c r="T806" s="169"/>
    </row>
    <row r="807">
      <c r="T807" s="169"/>
    </row>
    <row r="808">
      <c r="T808" s="169"/>
    </row>
    <row r="809">
      <c r="T809" s="169"/>
    </row>
    <row r="810">
      <c r="T810" s="169"/>
    </row>
    <row r="811">
      <c r="T811" s="169"/>
    </row>
    <row r="812">
      <c r="T812" s="169"/>
    </row>
    <row r="813">
      <c r="T813" s="169"/>
    </row>
    <row r="814">
      <c r="T814" s="169"/>
    </row>
    <row r="815">
      <c r="T815" s="169"/>
    </row>
    <row r="816">
      <c r="T816" s="169"/>
    </row>
    <row r="817">
      <c r="T817" s="169"/>
    </row>
    <row r="818">
      <c r="T818" s="169"/>
    </row>
    <row r="819">
      <c r="T819" s="169"/>
    </row>
    <row r="820">
      <c r="T820" s="169"/>
    </row>
    <row r="821">
      <c r="T821" s="169"/>
    </row>
    <row r="822">
      <c r="T822" s="169"/>
    </row>
    <row r="823">
      <c r="T823" s="169"/>
    </row>
    <row r="824">
      <c r="T824" s="169"/>
    </row>
    <row r="825">
      <c r="T825" s="169"/>
    </row>
    <row r="826">
      <c r="T826" s="169"/>
    </row>
    <row r="827">
      <c r="T827" s="169"/>
    </row>
    <row r="828">
      <c r="T828" s="169"/>
    </row>
    <row r="829">
      <c r="T829" s="169"/>
    </row>
    <row r="830">
      <c r="T830" s="169"/>
    </row>
    <row r="831">
      <c r="T831" s="169"/>
    </row>
    <row r="832">
      <c r="T832" s="169"/>
    </row>
    <row r="833">
      <c r="T833" s="169"/>
    </row>
    <row r="834">
      <c r="T834" s="169"/>
    </row>
    <row r="835">
      <c r="T835" s="169"/>
    </row>
    <row r="836">
      <c r="T836" s="169"/>
    </row>
    <row r="837">
      <c r="T837" s="169"/>
    </row>
    <row r="838">
      <c r="T838" s="169"/>
    </row>
    <row r="839">
      <c r="T839" s="169"/>
    </row>
    <row r="840">
      <c r="T840" s="169"/>
    </row>
    <row r="841">
      <c r="T841" s="169"/>
    </row>
    <row r="842">
      <c r="T842" s="169"/>
    </row>
    <row r="843">
      <c r="T843" s="169"/>
    </row>
    <row r="844">
      <c r="T844" s="169"/>
    </row>
    <row r="845">
      <c r="T845" s="169"/>
    </row>
    <row r="846">
      <c r="T846" s="169"/>
    </row>
    <row r="847">
      <c r="T847" s="169"/>
    </row>
    <row r="848">
      <c r="T848" s="169"/>
    </row>
    <row r="849">
      <c r="T849" s="169"/>
    </row>
    <row r="850">
      <c r="T850" s="169"/>
    </row>
    <row r="851">
      <c r="T851" s="169"/>
    </row>
    <row r="852">
      <c r="T852" s="169"/>
    </row>
    <row r="853">
      <c r="T853" s="169"/>
    </row>
    <row r="854">
      <c r="T854" s="169"/>
    </row>
    <row r="855">
      <c r="T855" s="169"/>
    </row>
    <row r="856">
      <c r="T856" s="169"/>
    </row>
    <row r="857">
      <c r="T857" s="169"/>
    </row>
    <row r="858">
      <c r="T858" s="169"/>
    </row>
    <row r="859">
      <c r="T859" s="169"/>
    </row>
    <row r="860">
      <c r="T860" s="169"/>
    </row>
    <row r="861">
      <c r="T861" s="169"/>
    </row>
    <row r="862">
      <c r="T862" s="169"/>
    </row>
    <row r="863">
      <c r="T863" s="169"/>
    </row>
    <row r="864">
      <c r="T864" s="169"/>
    </row>
    <row r="865">
      <c r="T865" s="169"/>
    </row>
    <row r="866">
      <c r="T866" s="169"/>
    </row>
    <row r="867">
      <c r="T867" s="169"/>
    </row>
    <row r="868">
      <c r="T868" s="169"/>
    </row>
    <row r="869">
      <c r="T869" s="169"/>
    </row>
    <row r="870">
      <c r="T870" s="169"/>
    </row>
    <row r="871">
      <c r="T871" s="169"/>
    </row>
    <row r="872">
      <c r="T872" s="169"/>
    </row>
    <row r="873">
      <c r="T873" s="169"/>
    </row>
    <row r="874">
      <c r="T874" s="169"/>
    </row>
    <row r="875">
      <c r="T875" s="169"/>
    </row>
    <row r="876">
      <c r="T876" s="169"/>
    </row>
    <row r="877">
      <c r="T877" s="169"/>
    </row>
    <row r="878">
      <c r="T878" s="169"/>
    </row>
    <row r="879">
      <c r="T879" s="169"/>
    </row>
    <row r="880">
      <c r="T880" s="169"/>
    </row>
    <row r="881">
      <c r="T881" s="169"/>
    </row>
    <row r="882">
      <c r="T882" s="169"/>
    </row>
    <row r="883">
      <c r="T883" s="169"/>
    </row>
    <row r="884">
      <c r="T884" s="169"/>
    </row>
    <row r="885">
      <c r="T885" s="169"/>
    </row>
    <row r="886">
      <c r="T886" s="169"/>
    </row>
    <row r="887">
      <c r="T887" s="169"/>
    </row>
    <row r="888">
      <c r="T888" s="169"/>
    </row>
    <row r="889">
      <c r="T889" s="169"/>
    </row>
    <row r="890">
      <c r="T890" s="169"/>
    </row>
    <row r="891">
      <c r="T891" s="169"/>
    </row>
    <row r="892">
      <c r="T892" s="169"/>
    </row>
    <row r="893">
      <c r="T893" s="169"/>
    </row>
    <row r="894">
      <c r="T894" s="169"/>
    </row>
    <row r="895">
      <c r="T895" s="169"/>
    </row>
    <row r="896">
      <c r="T896" s="169"/>
    </row>
    <row r="897">
      <c r="T897" s="169"/>
    </row>
    <row r="898">
      <c r="T898" s="169"/>
    </row>
    <row r="899">
      <c r="T899" s="169"/>
    </row>
    <row r="900">
      <c r="T900" s="169"/>
    </row>
    <row r="901">
      <c r="T901" s="169"/>
    </row>
    <row r="902">
      <c r="T902" s="169"/>
    </row>
    <row r="903">
      <c r="T903" s="169"/>
    </row>
    <row r="904">
      <c r="T904" s="169"/>
    </row>
    <row r="905">
      <c r="T905" s="169"/>
    </row>
    <row r="906">
      <c r="T906" s="169"/>
    </row>
    <row r="907">
      <c r="T907" s="169"/>
    </row>
    <row r="908">
      <c r="T908" s="169"/>
    </row>
    <row r="909">
      <c r="T909" s="169"/>
    </row>
    <row r="910">
      <c r="T910" s="169"/>
    </row>
    <row r="911">
      <c r="T911" s="169"/>
    </row>
    <row r="912">
      <c r="T912" s="169"/>
    </row>
    <row r="913">
      <c r="T913" s="169"/>
    </row>
    <row r="914">
      <c r="T914" s="169"/>
    </row>
    <row r="915">
      <c r="T915" s="169"/>
    </row>
    <row r="916">
      <c r="T916" s="169"/>
    </row>
    <row r="917">
      <c r="T917" s="169"/>
    </row>
    <row r="918">
      <c r="T918" s="169"/>
    </row>
    <row r="919">
      <c r="T919" s="169"/>
    </row>
    <row r="920">
      <c r="T920" s="169"/>
    </row>
    <row r="921">
      <c r="T921" s="169"/>
    </row>
    <row r="922">
      <c r="T922" s="169"/>
    </row>
    <row r="923">
      <c r="T923" s="169"/>
    </row>
    <row r="924">
      <c r="T924" s="169"/>
    </row>
    <row r="925">
      <c r="T925" s="169"/>
    </row>
    <row r="926">
      <c r="T926" s="169"/>
    </row>
    <row r="927">
      <c r="T927" s="169"/>
    </row>
    <row r="928">
      <c r="T928" s="169"/>
    </row>
    <row r="929">
      <c r="T929" s="169"/>
    </row>
    <row r="930">
      <c r="T930" s="169"/>
    </row>
    <row r="931">
      <c r="T931" s="169"/>
    </row>
    <row r="932">
      <c r="T932" s="169"/>
    </row>
    <row r="933">
      <c r="T933" s="169"/>
    </row>
    <row r="934">
      <c r="T934" s="169"/>
    </row>
    <row r="935">
      <c r="T935" s="169"/>
    </row>
    <row r="936">
      <c r="T936" s="169"/>
    </row>
    <row r="937">
      <c r="T937" s="169"/>
    </row>
    <row r="938">
      <c r="T938" s="169"/>
    </row>
    <row r="939">
      <c r="T939" s="169"/>
    </row>
    <row r="940">
      <c r="T940" s="169"/>
    </row>
    <row r="941">
      <c r="T941" s="169"/>
    </row>
    <row r="942">
      <c r="T942" s="169"/>
    </row>
    <row r="943">
      <c r="T943" s="169"/>
    </row>
    <row r="944">
      <c r="T944" s="169"/>
    </row>
    <row r="945">
      <c r="T945" s="169"/>
    </row>
    <row r="946">
      <c r="T946" s="169"/>
    </row>
    <row r="947">
      <c r="T947" s="169"/>
    </row>
    <row r="948">
      <c r="T948" s="169"/>
    </row>
    <row r="949">
      <c r="T949" s="169"/>
    </row>
    <row r="950">
      <c r="T950" s="169"/>
    </row>
    <row r="951">
      <c r="T951" s="169"/>
    </row>
    <row r="952">
      <c r="T952" s="169"/>
    </row>
    <row r="953">
      <c r="T953" s="169"/>
    </row>
    <row r="954">
      <c r="T954" s="169"/>
    </row>
    <row r="955">
      <c r="T955" s="169"/>
    </row>
    <row r="956">
      <c r="T956" s="169"/>
    </row>
    <row r="957">
      <c r="T957" s="169"/>
    </row>
    <row r="958">
      <c r="T958" s="169"/>
    </row>
    <row r="959">
      <c r="T959" s="169"/>
    </row>
    <row r="960">
      <c r="T960" s="169"/>
    </row>
    <row r="961">
      <c r="T961" s="169"/>
    </row>
    <row r="962">
      <c r="T962" s="169"/>
    </row>
    <row r="963">
      <c r="T963" s="169"/>
    </row>
    <row r="964">
      <c r="T964" s="169"/>
    </row>
    <row r="965">
      <c r="T965" s="169"/>
    </row>
    <row r="966">
      <c r="T966" s="169"/>
    </row>
    <row r="967">
      <c r="T967" s="169"/>
    </row>
    <row r="968">
      <c r="T968" s="169"/>
    </row>
    <row r="969">
      <c r="T969" s="169"/>
    </row>
    <row r="970">
      <c r="T970" s="169"/>
    </row>
    <row r="971">
      <c r="T971" s="169"/>
    </row>
    <row r="972">
      <c r="T972" s="169"/>
    </row>
    <row r="973">
      <c r="T973" s="169"/>
    </row>
    <row r="974">
      <c r="T974" s="169"/>
    </row>
    <row r="975">
      <c r="T975" s="169"/>
    </row>
    <row r="976">
      <c r="T976" s="169"/>
    </row>
    <row r="977">
      <c r="T977" s="169"/>
    </row>
    <row r="978">
      <c r="T978" s="169"/>
    </row>
    <row r="979">
      <c r="T979" s="169"/>
    </row>
    <row r="980">
      <c r="T980" s="169"/>
    </row>
    <row r="981">
      <c r="T981" s="169"/>
    </row>
    <row r="982">
      <c r="T982" s="169"/>
    </row>
    <row r="983">
      <c r="T983" s="169"/>
    </row>
    <row r="984">
      <c r="T984" s="169"/>
    </row>
    <row r="985">
      <c r="T985" s="169"/>
    </row>
    <row r="986">
      <c r="T986" s="169"/>
    </row>
    <row r="987">
      <c r="T987" s="169"/>
    </row>
    <row r="988">
      <c r="T988" s="169"/>
    </row>
    <row r="989">
      <c r="T989" s="169"/>
    </row>
    <row r="990">
      <c r="T990" s="169"/>
    </row>
    <row r="991">
      <c r="T991" s="169"/>
    </row>
    <row r="992">
      <c r="T992" s="169"/>
    </row>
    <row r="993">
      <c r="T993" s="169"/>
    </row>
    <row r="994">
      <c r="T994" s="169"/>
    </row>
    <row r="995">
      <c r="T995" s="169"/>
    </row>
    <row r="996">
      <c r="T996" s="169"/>
    </row>
    <row r="997">
      <c r="T997" s="169"/>
    </row>
    <row r="998">
      <c r="T998" s="169"/>
    </row>
    <row r="999">
      <c r="T999" s="169"/>
    </row>
    <row r="1000">
      <c r="T1000" s="169"/>
    </row>
    <row r="1001">
      <c r="T1001" s="169"/>
    </row>
  </sheetData>
  <mergeCells count="3">
    <mergeCell ref="B1:K1"/>
    <mergeCell ref="M1:O1"/>
    <mergeCell ref="P1:R1"/>
  </mergeCells>
  <conditionalFormatting sqref="W12:W15">
    <cfRule type="colorScale" priority="1">
      <colorScale>
        <cfvo type="percent" val="0"/>
        <cfvo type="percentile" val="50"/>
        <cfvo type="max"/>
        <color rgb="FFEA9999"/>
        <color rgb="FFFFFFFF"/>
        <color rgb="FF57BB8A"/>
      </colorScale>
    </cfRule>
  </conditionalFormatting>
  <conditionalFormatting sqref="P5:P13">
    <cfRule type="notContainsBlanks" dxfId="3" priority="2">
      <formula>LEN(TRIM(P5))&gt;0</formula>
    </cfRule>
  </conditionalFormatting>
  <dataValidations>
    <dataValidation type="list" allowBlank="1" showErrorMessage="1" sqref="P3:P13">
      <formula1>"FINALIZADO,EM VIAGEM,NA ORIGEM,AGENDADO,FALTA DOC,CANCELADA,NO DESTINO FINAL,PERNOITE,RECUSADA"</formula1>
    </dataValidation>
    <dataValidation type="list" allowBlank="1" showErrorMessage="1" sqref="Q3:Q13">
      <formula1>"MICHELLE,BARBARA,ANGELA,A VERIFICAR,DANIEL,BEATIZ,LUCAS"</formula1>
    </dataValidation>
  </dataValidation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1.75"/>
    <col customWidth="1" min="3" max="3" width="14.63"/>
    <col customWidth="1" min="4" max="4" width="12.5"/>
    <col customWidth="1" min="5" max="5" width="13.25"/>
    <col customWidth="1" min="6" max="6" width="38.0"/>
    <col customWidth="1" min="7" max="7" width="12.75"/>
    <col customWidth="1" min="8" max="8" width="15.5"/>
    <col customWidth="1" min="9" max="9" width="13.88"/>
    <col customWidth="1" min="10" max="10" width="9.75"/>
    <col customWidth="1" min="11" max="11" width="9.5"/>
    <col customWidth="1" min="12" max="12" width="0.88"/>
    <col customWidth="1" min="13" max="13" width="9.5"/>
    <col customWidth="1" min="14" max="14" width="8.38"/>
    <col customWidth="1" min="15" max="15" width="9.25"/>
    <col customWidth="1" min="16" max="16" width="16.88"/>
    <col customWidth="1" min="18" max="18" width="17.13"/>
    <col customWidth="1" min="19" max="19" width="29.75"/>
    <col customWidth="1" min="20" max="20" width="14.75"/>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89" t="s">
        <v>4</v>
      </c>
      <c r="Q2" s="1290"/>
      <c r="R2" s="1287"/>
      <c r="S2" s="1287"/>
      <c r="T2" s="561"/>
    </row>
    <row r="3">
      <c r="A3" s="236">
        <v>1977.0</v>
      </c>
      <c r="B3" s="319">
        <v>45976.0</v>
      </c>
      <c r="C3" s="455">
        <v>0.7854166666666667</v>
      </c>
      <c r="D3" s="455"/>
      <c r="E3" s="192" t="s">
        <v>1966</v>
      </c>
      <c r="F3" s="481" t="s">
        <v>4025</v>
      </c>
      <c r="G3" s="475" t="s">
        <v>18</v>
      </c>
      <c r="H3" s="475"/>
      <c r="I3" s="481" t="s">
        <v>4027</v>
      </c>
      <c r="J3" s="259">
        <v>45977.0</v>
      </c>
      <c r="K3" s="985">
        <v>0.31666666666666665</v>
      </c>
      <c r="L3" s="153"/>
      <c r="M3" s="988">
        <v>102356.0</v>
      </c>
      <c r="N3" s="481">
        <v>102648.0</v>
      </c>
      <c r="O3" s="1284">
        <f t="shared" ref="O3:O43" si="1">N3-M3</f>
        <v>292</v>
      </c>
      <c r="P3" s="187" t="s">
        <v>19</v>
      </c>
      <c r="Q3" s="408" t="s">
        <v>70</v>
      </c>
      <c r="R3" s="481"/>
      <c r="S3" s="1056"/>
      <c r="T3" s="1252" t="s">
        <v>22</v>
      </c>
    </row>
    <row r="4">
      <c r="A4" s="236">
        <v>1979.0</v>
      </c>
      <c r="B4" s="319">
        <v>45977.0</v>
      </c>
      <c r="C4" s="455">
        <v>0.8805555555555555</v>
      </c>
      <c r="D4" s="455"/>
      <c r="E4" s="192" t="s">
        <v>1966</v>
      </c>
      <c r="F4" s="192" t="s">
        <v>4034</v>
      </c>
      <c r="G4" s="192" t="s">
        <v>18</v>
      </c>
      <c r="H4" s="740"/>
      <c r="I4" s="1138" t="s">
        <v>4033</v>
      </c>
      <c r="J4" s="194">
        <v>45977.0</v>
      </c>
      <c r="K4" s="209">
        <v>0.33125</v>
      </c>
      <c r="L4" s="178"/>
      <c r="M4" s="192">
        <v>32601.0</v>
      </c>
      <c r="N4" s="192"/>
      <c r="O4" s="499">
        <f t="shared" si="1"/>
        <v>-32601</v>
      </c>
      <c r="P4" s="187" t="s">
        <v>19</v>
      </c>
      <c r="Q4" s="416" t="s">
        <v>70</v>
      </c>
      <c r="R4" s="192"/>
      <c r="S4" s="193"/>
      <c r="T4" s="1252" t="s">
        <v>22</v>
      </c>
    </row>
    <row r="5">
      <c r="A5" s="820">
        <v>1980.0</v>
      </c>
      <c r="B5" s="614">
        <v>45978.0</v>
      </c>
      <c r="C5" s="1224">
        <v>0.3333333333333333</v>
      </c>
      <c r="D5" s="1224">
        <v>0.31527777777777777</v>
      </c>
      <c r="E5" s="912" t="s">
        <v>24</v>
      </c>
      <c r="F5" s="416" t="s">
        <v>134</v>
      </c>
      <c r="G5" s="408" t="s">
        <v>25</v>
      </c>
      <c r="H5" s="408" t="s">
        <v>27</v>
      </c>
      <c r="I5" s="408" t="s">
        <v>28</v>
      </c>
      <c r="J5" s="614">
        <v>45978.0</v>
      </c>
      <c r="K5" s="503">
        <v>0.4361111111111111</v>
      </c>
      <c r="L5" s="406"/>
      <c r="M5" s="408">
        <v>84353.0</v>
      </c>
      <c r="N5" s="408">
        <v>84361.0</v>
      </c>
      <c r="O5" s="690">
        <f t="shared" si="1"/>
        <v>8</v>
      </c>
      <c r="P5" s="408" t="s">
        <v>19</v>
      </c>
      <c r="Q5" s="408" t="s">
        <v>50</v>
      </c>
      <c r="R5" s="408" t="s">
        <v>4035</v>
      </c>
      <c r="S5" s="570"/>
      <c r="T5" s="1252" t="s">
        <v>22</v>
      </c>
    </row>
    <row r="6">
      <c r="A6" s="236">
        <v>1981.0</v>
      </c>
      <c r="B6" s="614">
        <v>45978.0</v>
      </c>
      <c r="C6" s="1224">
        <v>0.4166666666666667</v>
      </c>
      <c r="D6" s="1224">
        <v>0.4465277777777778</v>
      </c>
      <c r="E6" s="912" t="s">
        <v>24</v>
      </c>
      <c r="F6" s="416" t="s">
        <v>134</v>
      </c>
      <c r="G6" s="416" t="s">
        <v>25</v>
      </c>
      <c r="H6" s="416" t="s">
        <v>27</v>
      </c>
      <c r="I6" s="416" t="s">
        <v>28</v>
      </c>
      <c r="J6" s="614">
        <v>45978.0</v>
      </c>
      <c r="K6" s="500">
        <v>0.5347222222222222</v>
      </c>
      <c r="L6" s="415"/>
      <c r="M6" s="416">
        <v>84370.0</v>
      </c>
      <c r="N6" s="416">
        <v>84378.0</v>
      </c>
      <c r="O6" s="499">
        <f t="shared" si="1"/>
        <v>8</v>
      </c>
      <c r="P6" s="416" t="s">
        <v>19</v>
      </c>
      <c r="Q6" s="416" t="s">
        <v>50</v>
      </c>
      <c r="R6" s="416" t="s">
        <v>4035</v>
      </c>
      <c r="S6" s="1225"/>
      <c r="T6" s="1252" t="s">
        <v>22</v>
      </c>
    </row>
    <row r="7">
      <c r="A7" s="820">
        <v>1982.0</v>
      </c>
      <c r="B7" s="614">
        <v>45978.0</v>
      </c>
      <c r="C7" s="1224">
        <v>0.5</v>
      </c>
      <c r="D7" s="1224">
        <v>0.5451388888888888</v>
      </c>
      <c r="E7" s="912" t="s">
        <v>24</v>
      </c>
      <c r="F7" s="416" t="s">
        <v>134</v>
      </c>
      <c r="G7" s="408" t="s">
        <v>25</v>
      </c>
      <c r="H7" s="408" t="s">
        <v>27</v>
      </c>
      <c r="I7" s="408" t="s">
        <v>28</v>
      </c>
      <c r="J7" s="614">
        <v>45978.0</v>
      </c>
      <c r="K7" s="503">
        <v>0.5729166666666666</v>
      </c>
      <c r="L7" s="406"/>
      <c r="M7" s="408">
        <v>84386.0</v>
      </c>
      <c r="N7" s="408">
        <v>84395.0</v>
      </c>
      <c r="O7" s="690">
        <f t="shared" si="1"/>
        <v>9</v>
      </c>
      <c r="P7" s="408" t="s">
        <v>19</v>
      </c>
      <c r="Q7" s="408" t="s">
        <v>50</v>
      </c>
      <c r="R7" s="408" t="s">
        <v>4035</v>
      </c>
      <c r="S7" s="570"/>
      <c r="T7" s="1252" t="s">
        <v>22</v>
      </c>
    </row>
    <row r="8">
      <c r="A8" s="236">
        <v>1983.0</v>
      </c>
      <c r="B8" s="614">
        <v>45978.0</v>
      </c>
      <c r="C8" s="1224">
        <v>0.25</v>
      </c>
      <c r="D8" s="1224">
        <v>0.2625</v>
      </c>
      <c r="E8" s="912" t="s">
        <v>24</v>
      </c>
      <c r="F8" s="416" t="s">
        <v>4036</v>
      </c>
      <c r="G8" s="416" t="s">
        <v>25</v>
      </c>
      <c r="H8" s="416" t="s">
        <v>40</v>
      </c>
      <c r="I8" s="416" t="s">
        <v>414</v>
      </c>
      <c r="J8" s="614">
        <v>45978.0</v>
      </c>
      <c r="K8" s="500"/>
      <c r="L8" s="415"/>
      <c r="M8" s="416">
        <v>60109.0</v>
      </c>
      <c r="N8" s="416"/>
      <c r="O8" s="499">
        <f t="shared" si="1"/>
        <v>-60109</v>
      </c>
      <c r="P8" s="416" t="s">
        <v>147</v>
      </c>
      <c r="Q8" s="416" t="s">
        <v>50</v>
      </c>
      <c r="R8" s="416" t="s">
        <v>4037</v>
      </c>
      <c r="S8" s="1225"/>
      <c r="T8" s="1252" t="s">
        <v>22</v>
      </c>
    </row>
    <row r="9">
      <c r="A9" s="820">
        <v>1984.0</v>
      </c>
      <c r="B9" s="614">
        <v>45978.0</v>
      </c>
      <c r="C9" s="1224">
        <v>0.3541666666666667</v>
      </c>
      <c r="D9" s="1224">
        <v>0.3506944444444444</v>
      </c>
      <c r="E9" s="912" t="s">
        <v>24</v>
      </c>
      <c r="F9" s="416" t="s">
        <v>1445</v>
      </c>
      <c r="G9" s="408" t="s">
        <v>668</v>
      </c>
      <c r="H9" s="408" t="s">
        <v>4038</v>
      </c>
      <c r="I9" s="408" t="s">
        <v>3425</v>
      </c>
      <c r="J9" s="614">
        <v>45978.0</v>
      </c>
      <c r="K9" s="503">
        <v>0.4486111111111111</v>
      </c>
      <c r="L9" s="406"/>
      <c r="M9" s="408">
        <v>210521.0</v>
      </c>
      <c r="N9" s="408">
        <v>210552.0</v>
      </c>
      <c r="O9" s="690">
        <f t="shared" si="1"/>
        <v>31</v>
      </c>
      <c r="P9" s="408" t="s">
        <v>19</v>
      </c>
      <c r="Q9" s="408" t="s">
        <v>50</v>
      </c>
      <c r="R9" s="408" t="s">
        <v>4039</v>
      </c>
      <c r="S9" s="570"/>
      <c r="T9" s="1252" t="s">
        <v>22</v>
      </c>
    </row>
    <row r="10">
      <c r="A10" s="236">
        <v>1985.0</v>
      </c>
      <c r="B10" s="614">
        <v>45978.0</v>
      </c>
      <c r="C10" s="1224">
        <v>0.375</v>
      </c>
      <c r="D10" s="1224">
        <v>0.38958333333333334</v>
      </c>
      <c r="E10" s="912" t="s">
        <v>121</v>
      </c>
      <c r="F10" s="416" t="s">
        <v>4040</v>
      </c>
      <c r="G10" s="416" t="s">
        <v>78</v>
      </c>
      <c r="H10" s="416" t="s">
        <v>4041</v>
      </c>
      <c r="I10" s="416" t="s">
        <v>4042</v>
      </c>
      <c r="J10" s="614">
        <v>45978.0</v>
      </c>
      <c r="K10" s="500">
        <v>0.48055555555555557</v>
      </c>
      <c r="L10" s="415"/>
      <c r="M10" s="416">
        <v>165562.0</v>
      </c>
      <c r="N10" s="416">
        <v>165601.0</v>
      </c>
      <c r="O10" s="499">
        <f t="shared" si="1"/>
        <v>39</v>
      </c>
      <c r="P10" s="416" t="s">
        <v>19</v>
      </c>
      <c r="Q10" s="416" t="s">
        <v>50</v>
      </c>
      <c r="R10" s="416" t="s">
        <v>4043</v>
      </c>
      <c r="S10" s="1225"/>
      <c r="T10" s="1252" t="s">
        <v>22</v>
      </c>
    </row>
    <row r="11">
      <c r="A11" s="820">
        <v>1986.0</v>
      </c>
      <c r="B11" s="614">
        <v>45978.0</v>
      </c>
      <c r="C11" s="1224">
        <v>0.6666666666666666</v>
      </c>
      <c r="D11" s="1224">
        <v>0.6548611111111111</v>
      </c>
      <c r="E11" s="912" t="s">
        <v>121</v>
      </c>
      <c r="F11" s="416" t="s">
        <v>4044</v>
      </c>
      <c r="G11" s="408" t="s">
        <v>122</v>
      </c>
      <c r="H11" s="408" t="s">
        <v>4045</v>
      </c>
      <c r="I11" s="408" t="s">
        <v>4046</v>
      </c>
      <c r="J11" s="614">
        <v>45978.0</v>
      </c>
      <c r="K11" s="503"/>
      <c r="L11" s="406"/>
      <c r="M11" s="695">
        <v>71471.0</v>
      </c>
      <c r="N11" s="690"/>
      <c r="O11" s="1284">
        <f t="shared" si="1"/>
        <v>-71471</v>
      </c>
      <c r="P11" s="408" t="s">
        <v>452</v>
      </c>
      <c r="Q11" s="408" t="s">
        <v>50</v>
      </c>
      <c r="R11" s="408" t="s">
        <v>4047</v>
      </c>
      <c r="S11" s="1291"/>
      <c r="T11" s="1252" t="s">
        <v>22</v>
      </c>
    </row>
    <row r="12">
      <c r="A12" s="236">
        <v>1987.0</v>
      </c>
      <c r="B12" s="614">
        <v>45978.0</v>
      </c>
      <c r="C12" s="1224">
        <v>0.75</v>
      </c>
      <c r="D12" s="1224"/>
      <c r="E12" s="912" t="s">
        <v>121</v>
      </c>
      <c r="F12" s="416" t="s">
        <v>4048</v>
      </c>
      <c r="G12" s="416" t="s">
        <v>25</v>
      </c>
      <c r="H12" s="416" t="s">
        <v>4049</v>
      </c>
      <c r="I12" s="416"/>
      <c r="J12" s="614">
        <v>45978.0</v>
      </c>
      <c r="K12" s="500"/>
      <c r="L12" s="415"/>
      <c r="M12" s="416"/>
      <c r="N12" s="416"/>
      <c r="O12" s="499">
        <f t="shared" si="1"/>
        <v>0</v>
      </c>
      <c r="P12" s="416" t="s">
        <v>43</v>
      </c>
      <c r="Q12" s="416" t="s">
        <v>50</v>
      </c>
      <c r="R12" s="416" t="s">
        <v>2287</v>
      </c>
      <c r="S12" s="1292" t="s">
        <v>4050</v>
      </c>
      <c r="T12" s="1252" t="s">
        <v>22</v>
      </c>
    </row>
    <row r="13">
      <c r="A13" s="820">
        <v>1988.0</v>
      </c>
      <c r="B13" s="614">
        <v>45978.0</v>
      </c>
      <c r="C13" s="1253">
        <v>0.75</v>
      </c>
      <c r="D13" s="1224"/>
      <c r="E13" s="912" t="s">
        <v>121</v>
      </c>
      <c r="F13" s="416" t="s">
        <v>4048</v>
      </c>
      <c r="G13" s="408" t="s">
        <v>25</v>
      </c>
      <c r="H13" s="408" t="s">
        <v>4051</v>
      </c>
      <c r="I13" s="408"/>
      <c r="J13" s="614">
        <v>45978.0</v>
      </c>
      <c r="K13" s="503"/>
      <c r="L13" s="406"/>
      <c r="M13" s="408"/>
      <c r="N13" s="408"/>
      <c r="O13" s="690">
        <f t="shared" si="1"/>
        <v>0</v>
      </c>
      <c r="P13" s="408" t="s">
        <v>43</v>
      </c>
      <c r="Q13" s="408" t="s">
        <v>50</v>
      </c>
      <c r="R13" s="408" t="s">
        <v>3163</v>
      </c>
      <c r="S13" s="1268" t="s">
        <v>4052</v>
      </c>
      <c r="T13" s="1252" t="s">
        <v>22</v>
      </c>
    </row>
    <row r="14">
      <c r="A14" s="236">
        <v>1989.0</v>
      </c>
      <c r="B14" s="614">
        <v>45978.0</v>
      </c>
      <c r="C14" s="813">
        <v>0.6666666666666666</v>
      </c>
      <c r="D14" s="1253">
        <v>0.7104166666666667</v>
      </c>
      <c r="E14" s="912" t="s">
        <v>121</v>
      </c>
      <c r="F14" s="416" t="s">
        <v>4048</v>
      </c>
      <c r="G14" s="416" t="s">
        <v>25</v>
      </c>
      <c r="H14" s="416" t="s">
        <v>4053</v>
      </c>
      <c r="I14" s="416" t="s">
        <v>4054</v>
      </c>
      <c r="J14" s="614">
        <v>45978.0</v>
      </c>
      <c r="K14" s="500">
        <v>0.8756944444444444</v>
      </c>
      <c r="L14" s="415"/>
      <c r="M14" s="416">
        <v>84237.0</v>
      </c>
      <c r="N14" s="416">
        <v>84437.0</v>
      </c>
      <c r="O14" s="499">
        <f t="shared" si="1"/>
        <v>200</v>
      </c>
      <c r="P14" s="416" t="s">
        <v>19</v>
      </c>
      <c r="Q14" s="416" t="s">
        <v>50</v>
      </c>
      <c r="R14" s="416" t="s">
        <v>2548</v>
      </c>
      <c r="S14" s="1254" t="s">
        <v>4055</v>
      </c>
      <c r="T14" s="1252" t="s">
        <v>22</v>
      </c>
    </row>
    <row r="15">
      <c r="A15" s="820">
        <v>1990.0</v>
      </c>
      <c r="B15" s="614">
        <v>45978.0</v>
      </c>
      <c r="C15" s="1253">
        <v>0.7916666666666666</v>
      </c>
      <c r="D15" s="1253">
        <v>0.7680555555555556</v>
      </c>
      <c r="E15" s="912" t="s">
        <v>121</v>
      </c>
      <c r="F15" s="416" t="s">
        <v>4056</v>
      </c>
      <c r="G15" s="408" t="s">
        <v>176</v>
      </c>
      <c r="H15" s="408" t="s">
        <v>4057</v>
      </c>
      <c r="I15" s="408" t="s">
        <v>3280</v>
      </c>
      <c r="J15" s="614">
        <v>45978.0</v>
      </c>
      <c r="K15" s="503"/>
      <c r="L15" s="406"/>
      <c r="M15" s="408">
        <v>89415.0</v>
      </c>
      <c r="N15" s="408"/>
      <c r="O15" s="690">
        <f t="shared" si="1"/>
        <v>-89415</v>
      </c>
      <c r="P15" s="408" t="s">
        <v>452</v>
      </c>
      <c r="Q15" s="408" t="s">
        <v>50</v>
      </c>
      <c r="R15" s="408" t="s">
        <v>4058</v>
      </c>
      <c r="S15" s="1256"/>
      <c r="T15" s="1252" t="s">
        <v>22</v>
      </c>
    </row>
    <row r="16">
      <c r="A16" s="236">
        <v>1991.0</v>
      </c>
      <c r="B16" s="614">
        <v>45978.0</v>
      </c>
      <c r="C16" s="1293">
        <v>0.3333333333333333</v>
      </c>
      <c r="D16" s="1253">
        <v>0.31805555555555554</v>
      </c>
      <c r="E16" s="416" t="s">
        <v>24</v>
      </c>
      <c r="F16" s="416" t="s">
        <v>839</v>
      </c>
      <c r="G16" s="416" t="s">
        <v>565</v>
      </c>
      <c r="H16" s="416" t="s">
        <v>1860</v>
      </c>
      <c r="I16" s="1294" t="s">
        <v>101</v>
      </c>
      <c r="J16" s="614">
        <v>45978.0</v>
      </c>
      <c r="K16" s="500">
        <v>0.44166666666666665</v>
      </c>
      <c r="L16" s="415"/>
      <c r="M16" s="416">
        <v>124875.0</v>
      </c>
      <c r="N16" s="416">
        <v>124895.0</v>
      </c>
      <c r="O16" s="499">
        <f t="shared" si="1"/>
        <v>20</v>
      </c>
      <c r="P16" s="416" t="s">
        <v>19</v>
      </c>
      <c r="Q16" s="416" t="s">
        <v>50</v>
      </c>
      <c r="R16" s="416" t="s">
        <v>4059</v>
      </c>
      <c r="S16" s="1257"/>
      <c r="T16" s="1252" t="s">
        <v>22</v>
      </c>
    </row>
    <row r="17">
      <c r="A17" s="820">
        <v>1992.0</v>
      </c>
      <c r="B17" s="614">
        <v>45978.0</v>
      </c>
      <c r="C17" s="455">
        <v>0.20833333333333334</v>
      </c>
      <c r="D17" s="455">
        <v>0.22013888888888888</v>
      </c>
      <c r="E17" s="416" t="s">
        <v>24</v>
      </c>
      <c r="F17" s="416" t="s">
        <v>3787</v>
      </c>
      <c r="G17" s="408" t="s">
        <v>3365</v>
      </c>
      <c r="H17" s="408" t="s">
        <v>4060</v>
      </c>
      <c r="I17" s="408" t="s">
        <v>93</v>
      </c>
      <c r="J17" s="614">
        <v>45978.0</v>
      </c>
      <c r="K17" s="503">
        <v>0.49375</v>
      </c>
      <c r="L17" s="406"/>
      <c r="M17" s="408">
        <v>367714.0</v>
      </c>
      <c r="N17" s="408">
        <v>367999.0</v>
      </c>
      <c r="O17" s="690">
        <f t="shared" si="1"/>
        <v>285</v>
      </c>
      <c r="P17" s="408" t="s">
        <v>19</v>
      </c>
      <c r="Q17" s="408" t="s">
        <v>50</v>
      </c>
      <c r="R17" s="408" t="s">
        <v>4061</v>
      </c>
      <c r="S17" s="1256"/>
      <c r="T17" s="1252" t="s">
        <v>22</v>
      </c>
    </row>
    <row r="18">
      <c r="A18" s="236">
        <v>1993.0</v>
      </c>
      <c r="B18" s="614">
        <v>45978.0</v>
      </c>
      <c r="C18" s="455">
        <v>0.3125</v>
      </c>
      <c r="D18" s="455">
        <v>0.3798611111111111</v>
      </c>
      <c r="E18" s="456" t="s">
        <v>2871</v>
      </c>
      <c r="F18" s="416" t="s">
        <v>4062</v>
      </c>
      <c r="G18" s="416" t="s">
        <v>4063</v>
      </c>
      <c r="H18" s="416" t="s">
        <v>4064</v>
      </c>
      <c r="I18" s="416" t="s">
        <v>4065</v>
      </c>
      <c r="J18" s="614">
        <v>45978.0</v>
      </c>
      <c r="K18" s="500">
        <v>0.4326388888888889</v>
      </c>
      <c r="L18" s="415"/>
      <c r="M18" s="416">
        <v>189283.0</v>
      </c>
      <c r="N18" s="416">
        <v>189328.0</v>
      </c>
      <c r="O18" s="499">
        <f t="shared" si="1"/>
        <v>45</v>
      </c>
      <c r="P18" s="416" t="s">
        <v>19</v>
      </c>
      <c r="Q18" s="416" t="s">
        <v>50</v>
      </c>
      <c r="R18" s="1047"/>
      <c r="S18" s="1257"/>
      <c r="T18" s="1252" t="s">
        <v>22</v>
      </c>
    </row>
    <row r="19">
      <c r="A19" s="820">
        <v>1994.0</v>
      </c>
      <c r="B19" s="614">
        <v>45978.0</v>
      </c>
      <c r="C19" s="455">
        <v>0.25</v>
      </c>
      <c r="D19" s="455">
        <v>0.24791666666666667</v>
      </c>
      <c r="E19" s="456" t="s">
        <v>24</v>
      </c>
      <c r="F19" s="408" t="s">
        <v>4066</v>
      </c>
      <c r="G19" s="408" t="s">
        <v>25</v>
      </c>
      <c r="H19" s="408" t="s">
        <v>1698</v>
      </c>
      <c r="I19" s="408" t="s">
        <v>733</v>
      </c>
      <c r="J19" s="614">
        <v>45978.0</v>
      </c>
      <c r="K19" s="503"/>
      <c r="L19" s="406"/>
      <c r="M19" s="408">
        <v>68209.0</v>
      </c>
      <c r="N19" s="690"/>
      <c r="O19" s="690">
        <f t="shared" si="1"/>
        <v>-68209</v>
      </c>
      <c r="P19" s="408" t="s">
        <v>147</v>
      </c>
      <c r="Q19" s="408" t="s">
        <v>50</v>
      </c>
      <c r="R19" s="408" t="s">
        <v>4067</v>
      </c>
      <c r="S19" s="1256"/>
      <c r="T19" s="1252" t="s">
        <v>22</v>
      </c>
      <c r="W19" s="1144">
        <f>COUNTIFS(Q:Q,"MICHELLE",P:P,"AGENDADO") + COUNTIFS(Q:Q,"MICHELLE",P:P,"NA ORIGEM") + COUNTIFS(Q:Q,"MICHELLE",P:P,"EM VIAGEM") + COUNTIFS(Q:Q,"MICHELLE",P:P,"FALTA DOC")</f>
        <v>0</v>
      </c>
      <c r="X19" s="1170" t="s">
        <v>349</v>
      </c>
    </row>
    <row r="20">
      <c r="A20" s="236">
        <v>1995.0</v>
      </c>
      <c r="B20" s="614">
        <v>45978.0</v>
      </c>
      <c r="C20" s="455">
        <v>0.20833333333333334</v>
      </c>
      <c r="D20" s="455">
        <v>0.21319444444444444</v>
      </c>
      <c r="E20" s="456" t="s">
        <v>24</v>
      </c>
      <c r="F20" s="416" t="s">
        <v>4068</v>
      </c>
      <c r="G20" s="416" t="s">
        <v>3365</v>
      </c>
      <c r="H20" s="416" t="s">
        <v>4069</v>
      </c>
      <c r="I20" s="416" t="s">
        <v>97</v>
      </c>
      <c r="J20" s="614">
        <v>45978.0</v>
      </c>
      <c r="K20" s="500"/>
      <c r="L20" s="415"/>
      <c r="M20" s="416">
        <v>175847.0</v>
      </c>
      <c r="N20" s="499"/>
      <c r="O20" s="499">
        <f t="shared" si="1"/>
        <v>-175847</v>
      </c>
      <c r="P20" s="416" t="s">
        <v>147</v>
      </c>
      <c r="Q20" s="416" t="s">
        <v>50</v>
      </c>
      <c r="R20" s="416" t="s">
        <v>4070</v>
      </c>
      <c r="S20" s="1257"/>
      <c r="T20" s="1252" t="s">
        <v>22</v>
      </c>
      <c r="W20" s="706">
        <f>COUNTIFS(Q:Q,"LUCAS",P:P,"AGENDADO") + COUNTIFS(Q:Q,"LUCAS",P:P,"NA ORIGEM") + COUNTIFS(Q:Q,"LUCAS",P:P,"EM VIAGEM") + COUNTIFS(Q:Q,"LUCAS",P:P,"FALTA DOC")</f>
        <v>0</v>
      </c>
      <c r="X20" s="637" t="s">
        <v>529</v>
      </c>
    </row>
    <row r="21">
      <c r="A21" s="820">
        <v>1996.0</v>
      </c>
      <c r="B21" s="614">
        <v>45978.0</v>
      </c>
      <c r="C21" s="455">
        <v>0.6666666666666666</v>
      </c>
      <c r="D21" s="455">
        <v>0.6875</v>
      </c>
      <c r="E21" s="456" t="s">
        <v>30</v>
      </c>
      <c r="F21" s="408" t="s">
        <v>364</v>
      </c>
      <c r="G21" s="408" t="s">
        <v>365</v>
      </c>
      <c r="H21" s="408" t="s">
        <v>72</v>
      </c>
      <c r="I21" s="408" t="s">
        <v>4071</v>
      </c>
      <c r="J21" s="614">
        <v>45978.0</v>
      </c>
      <c r="K21" s="503">
        <v>0.7298611111111111</v>
      </c>
      <c r="L21" s="406"/>
      <c r="M21" s="408">
        <v>118466.0</v>
      </c>
      <c r="N21" s="408">
        <v>118545.0</v>
      </c>
      <c r="O21" s="690">
        <f t="shared" si="1"/>
        <v>79</v>
      </c>
      <c r="P21" s="408" t="s">
        <v>19</v>
      </c>
      <c r="Q21" s="408" t="s">
        <v>50</v>
      </c>
      <c r="R21" s="408" t="s">
        <v>1602</v>
      </c>
      <c r="S21" s="1256"/>
      <c r="T21" s="1252" t="s">
        <v>22</v>
      </c>
      <c r="U21" s="679"/>
      <c r="W21" s="706">
        <f>COUNTIFS(Q:Q,"DANIEL",P:P,"AGENDADO") + COUNTIFS(Q:Q,"DANIEL",P:P,"NA ORIGEM") + COUNTIFS(Q:Q,"DANIEL",P:P,"EM VIAGEM") + COUNTIFS(Q:Q,"DANIEL",P:P,"FALTA DOC")</f>
        <v>1</v>
      </c>
      <c r="X21" s="637" t="s">
        <v>70</v>
      </c>
    </row>
    <row r="22">
      <c r="A22" s="236">
        <v>1997.0</v>
      </c>
      <c r="B22" s="614">
        <v>45978.0</v>
      </c>
      <c r="C22" s="455">
        <v>0.75</v>
      </c>
      <c r="D22" s="455">
        <v>0.7486111111111111</v>
      </c>
      <c r="E22" s="456" t="s">
        <v>30</v>
      </c>
      <c r="F22" s="416" t="s">
        <v>364</v>
      </c>
      <c r="G22" s="416" t="s">
        <v>365</v>
      </c>
      <c r="H22" s="416" t="s">
        <v>72</v>
      </c>
      <c r="I22" s="416" t="s">
        <v>4072</v>
      </c>
      <c r="J22" s="614">
        <v>45978.0</v>
      </c>
      <c r="K22" s="500">
        <v>0.7868055555555555</v>
      </c>
      <c r="L22" s="415"/>
      <c r="M22" s="416">
        <v>118545.0</v>
      </c>
      <c r="N22" s="416">
        <v>118613.0</v>
      </c>
      <c r="O22" s="499">
        <f t="shared" si="1"/>
        <v>68</v>
      </c>
      <c r="P22" s="416" t="s">
        <v>19</v>
      </c>
      <c r="Q22" s="416" t="s">
        <v>50</v>
      </c>
      <c r="R22" s="416" t="s">
        <v>1602</v>
      </c>
      <c r="S22" s="1257"/>
      <c r="T22" s="1252" t="s">
        <v>22</v>
      </c>
      <c r="U22" s="679"/>
      <c r="W22" s="706">
        <f>COUNTIFS(Q:Q,"BEATIZ",P:P,"AGENDADO") + COUNTIFS(Q:Q,"BEATIZ",P:P,"NA ORIGEM") + COUNTIFS(Q:Q,"BEATIZ",P:P,"EM VIAGEM") + COUNTIFS(Q:Q,"BEATIZ",P:P,"FALTA DOC")</f>
        <v>2</v>
      </c>
      <c r="X22" s="637" t="s">
        <v>50</v>
      </c>
    </row>
    <row r="23">
      <c r="A23" s="820">
        <v>1998.0</v>
      </c>
      <c r="B23" s="614">
        <v>45978.0</v>
      </c>
      <c r="C23" s="455">
        <v>0.3333333333333333</v>
      </c>
      <c r="D23" s="455">
        <v>0.36041666666666666</v>
      </c>
      <c r="E23" s="456" t="s">
        <v>24</v>
      </c>
      <c r="F23" s="408" t="s">
        <v>4073</v>
      </c>
      <c r="G23" s="408" t="s">
        <v>441</v>
      </c>
      <c r="H23" s="408" t="s">
        <v>4003</v>
      </c>
      <c r="I23" s="408" t="s">
        <v>3203</v>
      </c>
      <c r="J23" s="614">
        <v>45978.0</v>
      </c>
      <c r="K23" s="503">
        <v>0.4236111111111111</v>
      </c>
      <c r="L23" s="406"/>
      <c r="M23" s="408">
        <v>160756.0</v>
      </c>
      <c r="N23" s="408">
        <v>160756.0</v>
      </c>
      <c r="O23" s="690">
        <f t="shared" si="1"/>
        <v>0</v>
      </c>
      <c r="P23" s="408" t="s">
        <v>43</v>
      </c>
      <c r="Q23" s="408" t="s">
        <v>50</v>
      </c>
      <c r="R23" s="408" t="s">
        <v>4074</v>
      </c>
      <c r="S23" s="1268" t="s">
        <v>4075</v>
      </c>
      <c r="T23" s="1252" t="s">
        <v>22</v>
      </c>
    </row>
    <row r="24">
      <c r="A24" s="236">
        <v>1999.0</v>
      </c>
      <c r="B24" s="614">
        <v>45978.0</v>
      </c>
      <c r="C24" s="455">
        <v>0.16666666666666666</v>
      </c>
      <c r="D24" s="455">
        <v>0.14791666666666667</v>
      </c>
      <c r="E24" s="456" t="s">
        <v>1043</v>
      </c>
      <c r="F24" s="416" t="s">
        <v>4076</v>
      </c>
      <c r="G24" s="416" t="s">
        <v>25</v>
      </c>
      <c r="H24" s="416" t="s">
        <v>427</v>
      </c>
      <c r="I24" s="416" t="s">
        <v>4077</v>
      </c>
      <c r="J24" s="614">
        <v>45978.0</v>
      </c>
      <c r="K24" s="500">
        <v>0.19930555555555557</v>
      </c>
      <c r="L24" s="415"/>
      <c r="M24" s="416">
        <v>84003.0</v>
      </c>
      <c r="N24" s="416">
        <v>84041.0</v>
      </c>
      <c r="O24" s="499">
        <f t="shared" si="1"/>
        <v>38</v>
      </c>
      <c r="P24" s="416" t="s">
        <v>19</v>
      </c>
      <c r="Q24" s="416" t="s">
        <v>70</v>
      </c>
      <c r="R24" s="416" t="s">
        <v>2548</v>
      </c>
      <c r="S24" s="1257"/>
      <c r="T24" s="1252" t="s">
        <v>22</v>
      </c>
    </row>
    <row r="25">
      <c r="A25" s="820">
        <v>2000.0</v>
      </c>
      <c r="B25" s="614">
        <v>45978.0</v>
      </c>
      <c r="C25" s="455">
        <v>0.3333333333333333</v>
      </c>
      <c r="D25" s="455">
        <v>0.3125</v>
      </c>
      <c r="E25" s="456" t="s">
        <v>190</v>
      </c>
      <c r="F25" s="408" t="s">
        <v>4078</v>
      </c>
      <c r="G25" s="408" t="s">
        <v>3625</v>
      </c>
      <c r="H25" s="408" t="s">
        <v>3811</v>
      </c>
      <c r="I25" s="408" t="s">
        <v>887</v>
      </c>
      <c r="J25" s="614">
        <v>45978.0</v>
      </c>
      <c r="K25" s="503">
        <v>0.4444444444444444</v>
      </c>
      <c r="L25" s="406"/>
      <c r="M25" s="408">
        <v>78674.0</v>
      </c>
      <c r="N25" s="408">
        <v>78753.0</v>
      </c>
      <c r="O25" s="690">
        <f t="shared" si="1"/>
        <v>79</v>
      </c>
      <c r="P25" s="408" t="s">
        <v>19</v>
      </c>
      <c r="Q25" s="408" t="s">
        <v>50</v>
      </c>
      <c r="R25" s="408" t="s">
        <v>3763</v>
      </c>
      <c r="S25" s="1256"/>
      <c r="T25" s="1252" t="s">
        <v>22</v>
      </c>
    </row>
    <row r="26">
      <c r="A26" s="887">
        <v>2001.0</v>
      </c>
      <c r="B26" s="614">
        <v>45978.0</v>
      </c>
      <c r="C26" s="455">
        <v>0.4166666666666667</v>
      </c>
      <c r="D26" s="455">
        <v>0.43125</v>
      </c>
      <c r="E26" s="456" t="s">
        <v>24</v>
      </c>
      <c r="F26" s="416" t="s">
        <v>1797</v>
      </c>
      <c r="G26" s="416" t="s">
        <v>576</v>
      </c>
      <c r="H26" s="416" t="s">
        <v>663</v>
      </c>
      <c r="I26" s="416" t="s">
        <v>4079</v>
      </c>
      <c r="J26" s="614">
        <v>45978.0</v>
      </c>
      <c r="K26" s="500">
        <v>0.47430555555555554</v>
      </c>
      <c r="L26" s="415"/>
      <c r="M26" s="416">
        <v>169017.0</v>
      </c>
      <c r="N26" s="416">
        <v>169037.0</v>
      </c>
      <c r="O26" s="499">
        <f t="shared" si="1"/>
        <v>20</v>
      </c>
      <c r="P26" s="416" t="s">
        <v>19</v>
      </c>
      <c r="Q26" s="416" t="s">
        <v>50</v>
      </c>
      <c r="R26" s="416" t="s">
        <v>4080</v>
      </c>
      <c r="S26" s="1257"/>
      <c r="T26" s="1252" t="s">
        <v>22</v>
      </c>
    </row>
    <row r="27">
      <c r="A27" s="887">
        <v>2002.0</v>
      </c>
      <c r="B27" s="614">
        <v>45978.0</v>
      </c>
      <c r="C27" s="455">
        <v>0.4375</v>
      </c>
      <c r="D27" s="455">
        <v>0.42986111111111114</v>
      </c>
      <c r="E27" s="456" t="s">
        <v>190</v>
      </c>
      <c r="F27" s="408" t="s">
        <v>4081</v>
      </c>
      <c r="G27" s="408" t="s">
        <v>565</v>
      </c>
      <c r="H27" s="408" t="s">
        <v>1331</v>
      </c>
      <c r="I27" s="408" t="s">
        <v>676</v>
      </c>
      <c r="J27" s="614">
        <v>45978.0</v>
      </c>
      <c r="K27" s="503">
        <v>0.5861111111111111</v>
      </c>
      <c r="L27" s="406"/>
      <c r="M27" s="408">
        <v>87224.0</v>
      </c>
      <c r="N27" s="408">
        <v>87274.0</v>
      </c>
      <c r="O27" s="690">
        <f t="shared" si="1"/>
        <v>50</v>
      </c>
      <c r="P27" s="408" t="s">
        <v>19</v>
      </c>
      <c r="Q27" s="408" t="s">
        <v>50</v>
      </c>
      <c r="R27" s="408" t="s">
        <v>4082</v>
      </c>
      <c r="S27" s="1256"/>
      <c r="T27" s="1252" t="s">
        <v>22</v>
      </c>
    </row>
    <row r="28">
      <c r="A28" s="887">
        <v>2003.0</v>
      </c>
      <c r="B28" s="614">
        <v>45978.0</v>
      </c>
      <c r="C28" s="219"/>
      <c r="D28" s="455">
        <v>0.45</v>
      </c>
      <c r="E28" s="456" t="s">
        <v>1043</v>
      </c>
      <c r="F28" s="416" t="s">
        <v>4083</v>
      </c>
      <c r="G28" s="416" t="s">
        <v>351</v>
      </c>
      <c r="H28" s="416" t="s">
        <v>352</v>
      </c>
      <c r="I28" s="416" t="s">
        <v>3183</v>
      </c>
      <c r="J28" s="614">
        <v>45978.0</v>
      </c>
      <c r="K28" s="500">
        <v>0.5784722222222223</v>
      </c>
      <c r="L28" s="415"/>
      <c r="M28" s="416">
        <v>126970.0</v>
      </c>
      <c r="N28" s="416">
        <v>127125.0</v>
      </c>
      <c r="O28" s="499">
        <f t="shared" si="1"/>
        <v>155</v>
      </c>
      <c r="P28" s="416" t="s">
        <v>19</v>
      </c>
      <c r="Q28" s="416" t="s">
        <v>50</v>
      </c>
      <c r="R28" s="416" t="s">
        <v>3610</v>
      </c>
      <c r="S28" s="1257"/>
      <c r="T28" s="1252" t="s">
        <v>22</v>
      </c>
    </row>
    <row r="29">
      <c r="A29" s="887">
        <v>2004.0</v>
      </c>
      <c r="B29" s="614">
        <v>45978.0</v>
      </c>
      <c r="C29" s="455">
        <v>0.5</v>
      </c>
      <c r="D29" s="455">
        <v>0.49444444444444446</v>
      </c>
      <c r="E29" s="456" t="s">
        <v>24</v>
      </c>
      <c r="F29" s="574" t="s">
        <v>3806</v>
      </c>
      <c r="G29" s="408" t="s">
        <v>25</v>
      </c>
      <c r="H29" s="408" t="s">
        <v>139</v>
      </c>
      <c r="I29" s="574" t="s">
        <v>4084</v>
      </c>
      <c r="J29" s="614">
        <v>45978.0</v>
      </c>
      <c r="K29" s="503">
        <v>0.6305555555555555</v>
      </c>
      <c r="L29" s="406"/>
      <c r="M29" s="408">
        <v>88882.0</v>
      </c>
      <c r="N29" s="408">
        <v>88990.0</v>
      </c>
      <c r="O29" s="690">
        <f t="shared" si="1"/>
        <v>108</v>
      </c>
      <c r="P29" s="408" t="s">
        <v>19</v>
      </c>
      <c r="Q29" s="408" t="s">
        <v>50</v>
      </c>
      <c r="R29" s="408" t="s">
        <v>2287</v>
      </c>
      <c r="S29" s="1256"/>
      <c r="T29" s="1252" t="s">
        <v>22</v>
      </c>
    </row>
    <row r="30">
      <c r="A30" s="887">
        <v>2005.0</v>
      </c>
      <c r="B30" s="614">
        <v>45978.0</v>
      </c>
      <c r="C30" s="1003">
        <v>0.41458333333333336</v>
      </c>
      <c r="D30" s="1003">
        <v>0.4638888888888889</v>
      </c>
      <c r="E30" s="456" t="s">
        <v>24</v>
      </c>
      <c r="F30" s="416" t="s">
        <v>4085</v>
      </c>
      <c r="G30" s="416" t="s">
        <v>18</v>
      </c>
      <c r="H30" s="416" t="s">
        <v>4086</v>
      </c>
      <c r="I30" s="416" t="s">
        <v>4087</v>
      </c>
      <c r="J30" s="614">
        <v>45978.0</v>
      </c>
      <c r="K30" s="500">
        <v>0.6347222222222222</v>
      </c>
      <c r="L30" s="415"/>
      <c r="M30" s="416">
        <v>122563.0</v>
      </c>
      <c r="N30" s="416">
        <v>122676.0</v>
      </c>
      <c r="O30" s="499">
        <f t="shared" si="1"/>
        <v>113</v>
      </c>
      <c r="P30" s="416" t="s">
        <v>19</v>
      </c>
      <c r="Q30" s="416" t="s">
        <v>50</v>
      </c>
      <c r="R30" s="416" t="s">
        <v>4088</v>
      </c>
      <c r="S30" s="1257"/>
      <c r="T30" s="1252" t="s">
        <v>22</v>
      </c>
    </row>
    <row r="31">
      <c r="A31" s="887">
        <v>2006.0</v>
      </c>
      <c r="B31" s="614">
        <v>45978.0</v>
      </c>
      <c r="C31" s="455">
        <v>0.5833333333333334</v>
      </c>
      <c r="D31" s="455">
        <v>0.5631944444444444</v>
      </c>
      <c r="E31" s="456" t="s">
        <v>24</v>
      </c>
      <c r="F31" s="408" t="s">
        <v>4089</v>
      </c>
      <c r="G31" s="408" t="s">
        <v>641</v>
      </c>
      <c r="H31" s="408" t="s">
        <v>3380</v>
      </c>
      <c r="I31" s="408" t="s">
        <v>771</v>
      </c>
      <c r="J31" s="614">
        <v>45978.0</v>
      </c>
      <c r="K31" s="503">
        <v>0.6708333333333333</v>
      </c>
      <c r="L31" s="406"/>
      <c r="M31" s="408">
        <v>68638.0</v>
      </c>
      <c r="N31" s="408">
        <v>68649.0</v>
      </c>
      <c r="O31" s="690">
        <f t="shared" si="1"/>
        <v>11</v>
      </c>
      <c r="P31" s="408" t="s">
        <v>19</v>
      </c>
      <c r="Q31" s="408" t="s">
        <v>50</v>
      </c>
      <c r="R31" s="408" t="s">
        <v>4090</v>
      </c>
      <c r="S31" s="1256"/>
      <c r="T31" s="1252" t="s">
        <v>22</v>
      </c>
    </row>
    <row r="32">
      <c r="A32" s="887">
        <v>2007.0</v>
      </c>
      <c r="B32" s="614">
        <v>45978.0</v>
      </c>
      <c r="C32" s="611">
        <v>0.5833333333333334</v>
      </c>
      <c r="D32" s="611">
        <v>0.5645833333333333</v>
      </c>
      <c r="E32" s="480" t="s">
        <v>24</v>
      </c>
      <c r="F32" s="416" t="s">
        <v>279</v>
      </c>
      <c r="G32" s="416" t="s">
        <v>576</v>
      </c>
      <c r="H32" s="416" t="s">
        <v>663</v>
      </c>
      <c r="I32" s="416" t="s">
        <v>188</v>
      </c>
      <c r="J32" s="614">
        <v>45978.0</v>
      </c>
      <c r="K32" s="500">
        <v>0.6965277777777777</v>
      </c>
      <c r="L32" s="415"/>
      <c r="M32" s="416">
        <v>169081.0</v>
      </c>
      <c r="N32" s="416">
        <v>169099.0</v>
      </c>
      <c r="O32" s="499">
        <f t="shared" si="1"/>
        <v>18</v>
      </c>
      <c r="P32" s="416" t="s">
        <v>19</v>
      </c>
      <c r="Q32" s="416" t="s">
        <v>50</v>
      </c>
      <c r="R32" s="416" t="s">
        <v>4080</v>
      </c>
      <c r="S32" s="1257"/>
      <c r="T32" s="1252" t="s">
        <v>22</v>
      </c>
    </row>
    <row r="33">
      <c r="A33" s="626">
        <v>2008.0</v>
      </c>
      <c r="B33" s="614">
        <v>45978.0</v>
      </c>
      <c r="C33" s="1069"/>
      <c r="D33" s="609">
        <v>0.5173611111111112</v>
      </c>
      <c r="E33" s="478" t="s">
        <v>121</v>
      </c>
      <c r="F33" s="408" t="s">
        <v>4091</v>
      </c>
      <c r="G33" s="408" t="s">
        <v>3625</v>
      </c>
      <c r="H33" s="408" t="s">
        <v>4092</v>
      </c>
      <c r="I33" s="408" t="s">
        <v>817</v>
      </c>
      <c r="J33" s="614">
        <v>45978.0</v>
      </c>
      <c r="K33" s="503">
        <v>0.5722222222222222</v>
      </c>
      <c r="L33" s="406"/>
      <c r="M33" s="408">
        <v>78863.0</v>
      </c>
      <c r="N33" s="408">
        <v>78900.0</v>
      </c>
      <c r="O33" s="690">
        <f t="shared" si="1"/>
        <v>37</v>
      </c>
      <c r="P33" s="408" t="s">
        <v>19</v>
      </c>
      <c r="Q33" s="408" t="s">
        <v>50</v>
      </c>
      <c r="R33" s="408" t="s">
        <v>3763</v>
      </c>
      <c r="S33" s="1295"/>
      <c r="T33" s="1252" t="s">
        <v>22</v>
      </c>
    </row>
    <row r="34">
      <c r="A34" s="626">
        <v>2009.0</v>
      </c>
      <c r="B34" s="614">
        <v>45978.0</v>
      </c>
      <c r="C34" s="1069"/>
      <c r="D34" s="609">
        <v>0.4861111111111111</v>
      </c>
      <c r="E34" s="478" t="s">
        <v>24</v>
      </c>
      <c r="F34" s="416" t="s">
        <v>297</v>
      </c>
      <c r="G34" s="416" t="s">
        <v>576</v>
      </c>
      <c r="H34" s="416" t="s">
        <v>663</v>
      </c>
      <c r="I34" s="416" t="s">
        <v>188</v>
      </c>
      <c r="J34" s="614">
        <v>45978.0</v>
      </c>
      <c r="K34" s="500">
        <v>0.5305555555555556</v>
      </c>
      <c r="L34" s="415"/>
      <c r="M34" s="416">
        <v>169054.0</v>
      </c>
      <c r="N34" s="416">
        <v>169077.0</v>
      </c>
      <c r="O34" s="499">
        <f t="shared" si="1"/>
        <v>23</v>
      </c>
      <c r="P34" s="416" t="s">
        <v>19</v>
      </c>
      <c r="Q34" s="416" t="s">
        <v>50</v>
      </c>
      <c r="R34" s="416" t="s">
        <v>4080</v>
      </c>
      <c r="S34" s="1296"/>
      <c r="T34" s="1252" t="s">
        <v>22</v>
      </c>
    </row>
    <row r="35">
      <c r="A35" s="626">
        <v>2010.0</v>
      </c>
      <c r="B35" s="614">
        <v>45978.0</v>
      </c>
      <c r="C35" s="609">
        <v>0.5833333333333334</v>
      </c>
      <c r="D35" s="609">
        <v>0.6368055555555555</v>
      </c>
      <c r="E35" s="478" t="s">
        <v>1043</v>
      </c>
      <c r="F35" s="408" t="s">
        <v>909</v>
      </c>
      <c r="G35" s="408" t="s">
        <v>1062</v>
      </c>
      <c r="H35" s="408" t="s">
        <v>4093</v>
      </c>
      <c r="I35" s="408" t="s">
        <v>4094</v>
      </c>
      <c r="J35" s="614">
        <v>45978.0</v>
      </c>
      <c r="K35" s="503">
        <v>0.7777777777777778</v>
      </c>
      <c r="L35" s="406"/>
      <c r="M35" s="408">
        <v>156431.0</v>
      </c>
      <c r="N35" s="408">
        <v>156474.0</v>
      </c>
      <c r="O35" s="690">
        <f t="shared" si="1"/>
        <v>43</v>
      </c>
      <c r="P35" s="408" t="s">
        <v>19</v>
      </c>
      <c r="Q35" s="408" t="s">
        <v>50</v>
      </c>
      <c r="R35" s="408" t="s">
        <v>4095</v>
      </c>
      <c r="S35" s="1295"/>
      <c r="T35" s="1252" t="s">
        <v>22</v>
      </c>
    </row>
    <row r="36">
      <c r="A36" s="626">
        <v>2011.0</v>
      </c>
      <c r="B36" s="614">
        <v>45978.0</v>
      </c>
      <c r="C36" s="609">
        <v>0.7291666666666666</v>
      </c>
      <c r="D36" s="609">
        <v>0.7493055555555556</v>
      </c>
      <c r="E36" s="478" t="s">
        <v>24</v>
      </c>
      <c r="F36" s="416" t="s">
        <v>762</v>
      </c>
      <c r="G36" s="416" t="s">
        <v>441</v>
      </c>
      <c r="H36" s="416" t="s">
        <v>4096</v>
      </c>
      <c r="I36" s="416" t="s">
        <v>3203</v>
      </c>
      <c r="J36" s="614">
        <v>45978.0</v>
      </c>
      <c r="K36" s="1047"/>
      <c r="L36" s="415"/>
      <c r="M36" s="416">
        <v>239967.0</v>
      </c>
      <c r="N36" s="1047"/>
      <c r="O36" s="499">
        <f t="shared" si="1"/>
        <v>-239967</v>
      </c>
      <c r="P36" s="416" t="s">
        <v>147</v>
      </c>
      <c r="Q36" s="416" t="s">
        <v>50</v>
      </c>
      <c r="R36" s="416" t="s">
        <v>4097</v>
      </c>
      <c r="S36" s="1296"/>
      <c r="T36" s="1252" t="s">
        <v>22</v>
      </c>
    </row>
    <row r="37">
      <c r="A37" s="626">
        <v>2012.0</v>
      </c>
      <c r="B37" s="614">
        <v>45978.0</v>
      </c>
      <c r="C37" s="609">
        <v>0.6458333333333334</v>
      </c>
      <c r="D37" s="609">
        <v>0.6493055555555556</v>
      </c>
      <c r="E37" s="478" t="s">
        <v>103</v>
      </c>
      <c r="F37" s="408" t="s">
        <v>4098</v>
      </c>
      <c r="G37" s="408" t="s">
        <v>4099</v>
      </c>
      <c r="H37" s="408" t="s">
        <v>4100</v>
      </c>
      <c r="I37" s="574" t="s">
        <v>4101</v>
      </c>
      <c r="J37" s="614">
        <v>45978.0</v>
      </c>
      <c r="K37" s="503">
        <v>0.6791666666666667</v>
      </c>
      <c r="L37" s="406"/>
      <c r="M37" s="408">
        <v>155853.0</v>
      </c>
      <c r="N37" s="408">
        <v>155863.0</v>
      </c>
      <c r="O37" s="690">
        <f t="shared" si="1"/>
        <v>10</v>
      </c>
      <c r="P37" s="408" t="s">
        <v>19</v>
      </c>
      <c r="Q37" s="408" t="s">
        <v>50</v>
      </c>
      <c r="R37" s="1009"/>
      <c r="S37" s="1295"/>
      <c r="T37" s="1252" t="s">
        <v>22</v>
      </c>
    </row>
    <row r="38">
      <c r="A38" s="626">
        <v>2013.0</v>
      </c>
      <c r="B38" s="614">
        <v>45978.0</v>
      </c>
      <c r="C38" s="609">
        <v>0.7881944444444444</v>
      </c>
      <c r="D38" s="609">
        <v>0.8340277777777778</v>
      </c>
      <c r="E38" s="478" t="s">
        <v>3113</v>
      </c>
      <c r="F38" s="416" t="s">
        <v>4102</v>
      </c>
      <c r="G38" s="416" t="s">
        <v>18</v>
      </c>
      <c r="H38" s="1047"/>
      <c r="I38" s="416" t="s">
        <v>4103</v>
      </c>
      <c r="J38" s="614">
        <v>45978.0</v>
      </c>
      <c r="K38" s="1047"/>
      <c r="L38" s="415"/>
      <c r="M38" s="416">
        <v>67521.0</v>
      </c>
      <c r="N38" s="1047"/>
      <c r="O38" s="499">
        <f t="shared" si="1"/>
        <v>-67521</v>
      </c>
      <c r="P38" s="416" t="s">
        <v>452</v>
      </c>
      <c r="Q38" s="416" t="s">
        <v>70</v>
      </c>
      <c r="R38" s="1047"/>
      <c r="S38" s="1296"/>
      <c r="T38" s="1297"/>
    </row>
    <row r="39">
      <c r="A39" s="1069"/>
      <c r="B39" s="1069"/>
      <c r="C39" s="1069"/>
      <c r="D39" s="1069"/>
      <c r="E39" s="1069"/>
      <c r="F39" s="1069"/>
      <c r="G39" s="1069"/>
      <c r="H39" s="1069"/>
      <c r="I39" s="1069"/>
      <c r="J39" s="1069"/>
      <c r="K39" s="1069"/>
      <c r="M39" s="32"/>
      <c r="N39" s="1009"/>
      <c r="O39" s="690">
        <f t="shared" si="1"/>
        <v>0</v>
      </c>
      <c r="P39" s="1009"/>
      <c r="Q39" s="1009"/>
      <c r="R39" s="1009"/>
      <c r="S39" s="1295"/>
      <c r="T39" s="1298"/>
    </row>
    <row r="40">
      <c r="A40" s="1069"/>
      <c r="B40" s="1069"/>
      <c r="C40" s="1069"/>
      <c r="D40" s="1069"/>
      <c r="E40" s="1069"/>
      <c r="F40" s="1069"/>
      <c r="G40" s="1069"/>
      <c r="H40" s="1069"/>
      <c r="I40" s="1069"/>
      <c r="J40" s="1069"/>
      <c r="K40" s="1069"/>
      <c r="M40" s="32"/>
      <c r="N40" s="1047"/>
      <c r="O40" s="499">
        <f t="shared" si="1"/>
        <v>0</v>
      </c>
      <c r="P40" s="1047"/>
      <c r="Q40" s="1047"/>
      <c r="R40" s="1047"/>
      <c r="S40" s="1296"/>
      <c r="T40" s="1297"/>
    </row>
    <row r="41">
      <c r="A41" s="1069"/>
      <c r="B41" s="1069"/>
      <c r="C41" s="1069"/>
      <c r="D41" s="1069"/>
      <c r="E41" s="1069"/>
      <c r="F41" s="1069"/>
      <c r="G41" s="1069"/>
      <c r="H41" s="1069"/>
      <c r="I41" s="1069"/>
      <c r="J41" s="1069"/>
      <c r="K41" s="1069"/>
      <c r="M41" s="32"/>
      <c r="N41" s="1009"/>
      <c r="O41" s="690">
        <f t="shared" si="1"/>
        <v>0</v>
      </c>
      <c r="P41" s="1009"/>
      <c r="Q41" s="1009"/>
      <c r="R41" s="1009"/>
      <c r="S41" s="1295"/>
      <c r="T41" s="1298"/>
    </row>
    <row r="42">
      <c r="A42" s="1069"/>
      <c r="B42" s="1069"/>
      <c r="C42" s="1069"/>
      <c r="D42" s="1069"/>
      <c r="E42" s="1069"/>
      <c r="F42" s="1069"/>
      <c r="G42" s="1069"/>
      <c r="H42" s="1069"/>
      <c r="I42" s="1069"/>
      <c r="J42" s="1069"/>
      <c r="K42" s="1069"/>
      <c r="M42" s="32"/>
      <c r="N42" s="1047"/>
      <c r="O42" s="499">
        <f t="shared" si="1"/>
        <v>0</v>
      </c>
      <c r="P42" s="1047"/>
      <c r="Q42" s="1047"/>
      <c r="R42" s="1047"/>
      <c r="S42" s="1296"/>
      <c r="T42" s="1297"/>
    </row>
    <row r="43">
      <c r="A43" s="1069"/>
      <c r="B43" s="1069"/>
      <c r="C43" s="1069"/>
      <c r="D43" s="1069"/>
      <c r="E43" s="1069"/>
      <c r="F43" s="1069"/>
      <c r="G43" s="1069"/>
      <c r="H43" s="1069"/>
      <c r="I43" s="1069"/>
      <c r="J43" s="1069"/>
      <c r="K43" s="1069"/>
      <c r="M43" s="32"/>
      <c r="N43" s="1009"/>
      <c r="O43" s="690">
        <f t="shared" si="1"/>
        <v>0</v>
      </c>
      <c r="P43" s="1009"/>
      <c r="Q43" s="1009"/>
      <c r="R43" s="1009"/>
      <c r="S43" s="1295"/>
      <c r="T43" s="1298"/>
    </row>
  </sheetData>
  <autoFilter ref="$A$2:$Z$43"/>
  <mergeCells count="3">
    <mergeCell ref="B1:K1"/>
    <mergeCell ref="M1:O1"/>
    <mergeCell ref="P1:R1"/>
  </mergeCells>
  <conditionalFormatting sqref="W19:W22">
    <cfRule type="colorScale" priority="1">
      <colorScale>
        <cfvo type="percent" val="0"/>
        <cfvo type="percentile" val="50"/>
        <cfvo type="max"/>
        <color rgb="FFEA9999"/>
        <color rgb="FFFFFFFF"/>
        <color rgb="FF57BB8A"/>
      </colorScale>
    </cfRule>
  </conditionalFormatting>
  <conditionalFormatting sqref="P3:P4">
    <cfRule type="notContainsBlanks" dxfId="3" priority="2">
      <formula>LEN(TRIM(P3))&gt;0</formula>
    </cfRule>
  </conditionalFormatting>
  <dataValidations>
    <dataValidation type="list" allowBlank="1" showErrorMessage="1" sqref="P3:P38">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11.13"/>
    <col customWidth="1" min="4" max="4" width="18.75"/>
    <col customWidth="1" min="5" max="5" width="17.13"/>
    <col customWidth="1" min="6" max="6" width="43.38"/>
    <col customWidth="1" min="9" max="9" width="14.38"/>
    <col customWidth="1" min="10" max="10" width="10.25"/>
    <col customWidth="1" min="11" max="11" width="9.63"/>
    <col customWidth="1" min="12" max="12" width="2.38"/>
    <col customWidth="1" min="13" max="13" width="9.38"/>
    <col customWidth="1" min="14" max="14" width="8.5"/>
    <col customWidth="1" min="15" max="15" width="10.0"/>
    <col customWidth="1" min="16" max="16" width="17.5"/>
    <col customWidth="1" min="18" max="18" width="22.13"/>
    <col customWidth="1" min="19" max="19" width="46.5"/>
    <col customWidth="1" min="20" max="20" width="14.88"/>
  </cols>
  <sheetData>
    <row r="1">
      <c r="A1" s="1212" t="s">
        <v>372</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87"/>
      <c r="T2" s="561"/>
    </row>
    <row r="3">
      <c r="A3" s="236">
        <v>1983.0</v>
      </c>
      <c r="B3" s="614">
        <v>45978.0</v>
      </c>
      <c r="C3" s="1224">
        <v>0.25</v>
      </c>
      <c r="D3" s="1224">
        <v>0.2625</v>
      </c>
      <c r="E3" s="912" t="s">
        <v>24</v>
      </c>
      <c r="F3" s="416" t="s">
        <v>4036</v>
      </c>
      <c r="G3" s="408" t="s">
        <v>25</v>
      </c>
      <c r="H3" s="408" t="s">
        <v>40</v>
      </c>
      <c r="I3" s="408" t="s">
        <v>414</v>
      </c>
      <c r="J3" s="981">
        <v>45979.0</v>
      </c>
      <c r="K3" s="503"/>
      <c r="L3" s="406"/>
      <c r="M3" s="408">
        <v>60109.0</v>
      </c>
      <c r="N3" s="408"/>
      <c r="O3" s="690">
        <f t="shared" ref="O3:O40" si="1">N3-M3</f>
        <v>-60109</v>
      </c>
      <c r="P3" s="408" t="s">
        <v>147</v>
      </c>
      <c r="Q3" s="408" t="s">
        <v>529</v>
      </c>
      <c r="R3" s="408" t="s">
        <v>4037</v>
      </c>
      <c r="S3" s="570"/>
      <c r="T3" s="851"/>
    </row>
    <row r="4">
      <c r="A4" s="820">
        <v>1994.0</v>
      </c>
      <c r="B4" s="614">
        <v>45978.0</v>
      </c>
      <c r="C4" s="455">
        <v>0.25</v>
      </c>
      <c r="D4" s="455">
        <v>0.24791666666666667</v>
      </c>
      <c r="E4" s="456" t="s">
        <v>24</v>
      </c>
      <c r="F4" s="416" t="s">
        <v>4066</v>
      </c>
      <c r="G4" s="416" t="s">
        <v>25</v>
      </c>
      <c r="H4" s="416" t="s">
        <v>1698</v>
      </c>
      <c r="I4" s="416" t="s">
        <v>733</v>
      </c>
      <c r="J4" s="984">
        <v>45979.0</v>
      </c>
      <c r="K4" s="500">
        <v>0.47847222222222224</v>
      </c>
      <c r="L4" s="415"/>
      <c r="M4" s="416">
        <v>68209.0</v>
      </c>
      <c r="N4" s="416">
        <v>68869.0</v>
      </c>
      <c r="O4" s="499">
        <f t="shared" si="1"/>
        <v>660</v>
      </c>
      <c r="P4" s="416" t="s">
        <v>19</v>
      </c>
      <c r="Q4" s="416" t="s">
        <v>529</v>
      </c>
      <c r="R4" s="416" t="s">
        <v>4067</v>
      </c>
      <c r="S4" s="1257"/>
      <c r="T4" s="905" t="s">
        <v>22</v>
      </c>
      <c r="W4" s="1144">
        <f>COUNTIFS(Q:Q,"MICHELLE",P:P,"AGENDADO") + COUNTIFS(Q:Q,"MICHELLE",P:P,"NA ORIGEM") + COUNTIFS(Q:Q,"MICHELLE",P:P,"EM VIAGEM") + COUNTIFS(Q:Q,"MICHELLE",P:P,"FALTA DOC")</f>
        <v>0</v>
      </c>
      <c r="X4" s="1170" t="s">
        <v>349</v>
      </c>
    </row>
    <row r="5">
      <c r="A5" s="236">
        <v>1995.0</v>
      </c>
      <c r="B5" s="614">
        <v>45978.0</v>
      </c>
      <c r="C5" s="455">
        <v>0.20833333333333334</v>
      </c>
      <c r="D5" s="455">
        <v>0.21319444444444444</v>
      </c>
      <c r="E5" s="456" t="s">
        <v>24</v>
      </c>
      <c r="F5" s="408" t="s">
        <v>4068</v>
      </c>
      <c r="G5" s="416" t="s">
        <v>3365</v>
      </c>
      <c r="H5" s="408" t="s">
        <v>4069</v>
      </c>
      <c r="I5" s="408" t="s">
        <v>97</v>
      </c>
      <c r="J5" s="981">
        <v>45979.0</v>
      </c>
      <c r="K5" s="503">
        <v>0.5034722222222222</v>
      </c>
      <c r="L5" s="406"/>
      <c r="M5" s="408">
        <v>175847.0</v>
      </c>
      <c r="N5" s="408">
        <v>176482.0</v>
      </c>
      <c r="O5" s="690">
        <f t="shared" si="1"/>
        <v>635</v>
      </c>
      <c r="P5" s="408" t="s">
        <v>19</v>
      </c>
      <c r="Q5" s="408" t="s">
        <v>529</v>
      </c>
      <c r="R5" s="408" t="s">
        <v>4070</v>
      </c>
      <c r="S5" s="1256"/>
      <c r="T5" s="905" t="s">
        <v>22</v>
      </c>
      <c r="W5" s="706">
        <f>COUNTIFS(Q:Q,"LUCAS",P:P,"AGENDADO") + COUNTIFS(Q:Q,"LUCAS",P:P,"NA ORIGEM") + COUNTIFS(Q:Q,"LUCAS",P:P,"EM VIAGEM") + COUNTIFS(Q:Q,"LUCAS",P:P,"FALTA DOC")</f>
        <v>0</v>
      </c>
      <c r="X5" s="637" t="s">
        <v>529</v>
      </c>
    </row>
    <row r="6">
      <c r="A6" s="236">
        <v>2011.0</v>
      </c>
      <c r="B6" s="614">
        <v>45978.0</v>
      </c>
      <c r="C6" s="455">
        <v>0.7291666666666666</v>
      </c>
      <c r="D6" s="455">
        <v>0.7493055555555556</v>
      </c>
      <c r="E6" s="456" t="s">
        <v>24</v>
      </c>
      <c r="F6" s="416" t="s">
        <v>762</v>
      </c>
      <c r="G6" s="416" t="s">
        <v>441</v>
      </c>
      <c r="H6" s="416" t="s">
        <v>4096</v>
      </c>
      <c r="I6" s="416" t="s">
        <v>3203</v>
      </c>
      <c r="J6" s="984">
        <v>45979.0</v>
      </c>
      <c r="K6" s="500">
        <v>0.40069444444444446</v>
      </c>
      <c r="L6" s="415"/>
      <c r="M6" s="416">
        <v>239967.0</v>
      </c>
      <c r="N6" s="416">
        <v>240334.0</v>
      </c>
      <c r="O6" s="499">
        <f t="shared" si="1"/>
        <v>367</v>
      </c>
      <c r="P6" s="416" t="s">
        <v>19</v>
      </c>
      <c r="Q6" s="416" t="s">
        <v>529</v>
      </c>
      <c r="R6" s="416" t="s">
        <v>4097</v>
      </c>
      <c r="S6" s="1296"/>
      <c r="T6" s="905" t="s">
        <v>22</v>
      </c>
    </row>
    <row r="7">
      <c r="A7" s="820">
        <v>1986.0</v>
      </c>
      <c r="B7" s="614">
        <v>45978.0</v>
      </c>
      <c r="C7" s="1224">
        <v>0.6666666666666666</v>
      </c>
      <c r="D7" s="1224">
        <v>0.6548611111111111</v>
      </c>
      <c r="E7" s="912" t="s">
        <v>121</v>
      </c>
      <c r="F7" s="416" t="s">
        <v>4044</v>
      </c>
      <c r="G7" s="408" t="s">
        <v>122</v>
      </c>
      <c r="H7" s="408" t="s">
        <v>4104</v>
      </c>
      <c r="I7" s="408" t="s">
        <v>4046</v>
      </c>
      <c r="J7" s="981">
        <v>45979.0</v>
      </c>
      <c r="K7" s="503">
        <v>0.06111111111111111</v>
      </c>
      <c r="L7" s="406"/>
      <c r="M7" s="695">
        <v>71471.0</v>
      </c>
      <c r="N7" s="408">
        <v>71672.0</v>
      </c>
      <c r="O7" s="1284">
        <f t="shared" si="1"/>
        <v>201</v>
      </c>
      <c r="P7" s="408" t="s">
        <v>19</v>
      </c>
      <c r="Q7" s="408" t="s">
        <v>70</v>
      </c>
      <c r="R7" s="408" t="s">
        <v>4047</v>
      </c>
      <c r="S7" s="1291"/>
      <c r="T7" s="905" t="s">
        <v>22</v>
      </c>
    </row>
    <row r="8">
      <c r="A8" s="820">
        <v>1990.0</v>
      </c>
      <c r="B8" s="614">
        <v>45978.0</v>
      </c>
      <c r="C8" s="1253">
        <v>0.7916666666666666</v>
      </c>
      <c r="D8" s="1253">
        <v>0.7680555555555556</v>
      </c>
      <c r="E8" s="912" t="s">
        <v>121</v>
      </c>
      <c r="F8" s="416" t="s">
        <v>4056</v>
      </c>
      <c r="G8" s="416" t="s">
        <v>176</v>
      </c>
      <c r="H8" s="416" t="s">
        <v>4105</v>
      </c>
      <c r="I8" s="416" t="s">
        <v>3280</v>
      </c>
      <c r="J8" s="984">
        <v>45979.0</v>
      </c>
      <c r="K8" s="500">
        <v>0.052083333333333336</v>
      </c>
      <c r="L8" s="415"/>
      <c r="M8" s="416">
        <v>89415.0</v>
      </c>
      <c r="N8" s="416">
        <v>89616.0</v>
      </c>
      <c r="O8" s="499">
        <f t="shared" si="1"/>
        <v>201</v>
      </c>
      <c r="P8" s="416" t="s">
        <v>19</v>
      </c>
      <c r="Q8" s="416" t="s">
        <v>70</v>
      </c>
      <c r="R8" s="416" t="s">
        <v>4058</v>
      </c>
      <c r="S8" s="1257"/>
      <c r="T8" s="905" t="s">
        <v>22</v>
      </c>
    </row>
    <row r="9">
      <c r="A9" s="236">
        <v>2013.0</v>
      </c>
      <c r="B9" s="614">
        <v>45978.0</v>
      </c>
      <c r="C9" s="455">
        <v>0.7881944444444444</v>
      </c>
      <c r="D9" s="455">
        <v>0.8340277777777778</v>
      </c>
      <c r="E9" s="456" t="s">
        <v>3113</v>
      </c>
      <c r="F9" s="408" t="s">
        <v>4102</v>
      </c>
      <c r="G9" s="408" t="s">
        <v>18</v>
      </c>
      <c r="H9" s="408" t="s">
        <v>4106</v>
      </c>
      <c r="I9" s="408" t="s">
        <v>4103</v>
      </c>
      <c r="J9" s="981">
        <v>45979.0</v>
      </c>
      <c r="K9" s="503">
        <v>0.5861111111111111</v>
      </c>
      <c r="L9" s="406"/>
      <c r="M9" s="408">
        <v>67521.0</v>
      </c>
      <c r="N9" s="1009"/>
      <c r="O9" s="690">
        <f t="shared" si="1"/>
        <v>-67521</v>
      </c>
      <c r="P9" s="408" t="s">
        <v>19</v>
      </c>
      <c r="Q9" s="408" t="s">
        <v>70</v>
      </c>
      <c r="R9" s="408" t="s">
        <v>4107</v>
      </c>
      <c r="S9" s="1295"/>
      <c r="T9" s="905" t="s">
        <v>22</v>
      </c>
    </row>
    <row r="10">
      <c r="A10" s="236">
        <v>2014.0</v>
      </c>
      <c r="B10" s="980">
        <v>45979.0</v>
      </c>
      <c r="C10" s="1299">
        <v>0.625</v>
      </c>
      <c r="D10" s="1300" t="s">
        <v>4108</v>
      </c>
      <c r="E10" s="456" t="s">
        <v>121</v>
      </c>
      <c r="F10" s="1301" t="s">
        <v>4109</v>
      </c>
      <c r="G10" s="1301" t="s">
        <v>25</v>
      </c>
      <c r="H10" s="1301" t="s">
        <v>4110</v>
      </c>
      <c r="I10" s="416" t="s">
        <v>4111</v>
      </c>
      <c r="J10" s="984">
        <v>45979.0</v>
      </c>
      <c r="K10" s="1302">
        <v>0.5986111111111111</v>
      </c>
      <c r="L10" s="415"/>
      <c r="M10" s="416">
        <v>82360.0</v>
      </c>
      <c r="N10" s="416">
        <v>82562.0</v>
      </c>
      <c r="O10" s="499">
        <f t="shared" si="1"/>
        <v>202</v>
      </c>
      <c r="P10" s="187" t="s">
        <v>19</v>
      </c>
      <c r="Q10" s="416" t="s">
        <v>529</v>
      </c>
      <c r="R10" s="416" t="s">
        <v>3163</v>
      </c>
      <c r="S10" s="1303" t="s">
        <v>4112</v>
      </c>
      <c r="T10" s="905" t="s">
        <v>22</v>
      </c>
    </row>
    <row r="11">
      <c r="A11" s="236">
        <v>2015.0</v>
      </c>
      <c r="B11" s="980">
        <v>45979.0</v>
      </c>
      <c r="C11" s="455">
        <v>0.75</v>
      </c>
      <c r="D11" s="455">
        <v>0.8048611111111111</v>
      </c>
      <c r="E11" s="456" t="s">
        <v>121</v>
      </c>
      <c r="F11" s="408" t="s">
        <v>4113</v>
      </c>
      <c r="G11" s="408" t="s">
        <v>25</v>
      </c>
      <c r="H11" s="574" t="s">
        <v>4114</v>
      </c>
      <c r="I11" s="408" t="s">
        <v>4115</v>
      </c>
      <c r="J11" s="981">
        <v>45979.0</v>
      </c>
      <c r="K11" s="503">
        <v>0.9784722222222222</v>
      </c>
      <c r="L11" s="406"/>
      <c r="M11" s="408">
        <v>85059.0</v>
      </c>
      <c r="N11" s="408">
        <v>85260.0</v>
      </c>
      <c r="O11" s="690">
        <f t="shared" si="1"/>
        <v>201</v>
      </c>
      <c r="P11" s="187" t="s">
        <v>19</v>
      </c>
      <c r="Q11" s="408" t="s">
        <v>529</v>
      </c>
      <c r="R11" s="408" t="s">
        <v>2548</v>
      </c>
      <c r="S11" s="1304"/>
      <c r="T11" s="905" t="s">
        <v>22</v>
      </c>
    </row>
    <row r="12">
      <c r="A12" s="236">
        <v>2016.0</v>
      </c>
      <c r="B12" s="980">
        <v>45979.0</v>
      </c>
      <c r="C12" s="1003">
        <v>0.625</v>
      </c>
      <c r="D12" s="323" t="s">
        <v>4116</v>
      </c>
      <c r="E12" s="456" t="s">
        <v>121</v>
      </c>
      <c r="F12" s="416" t="s">
        <v>4117</v>
      </c>
      <c r="G12" s="416" t="s">
        <v>25</v>
      </c>
      <c r="H12" s="574" t="s">
        <v>4118</v>
      </c>
      <c r="I12" s="416" t="s">
        <v>4119</v>
      </c>
      <c r="J12" s="984">
        <v>45979.0</v>
      </c>
      <c r="K12" s="500">
        <v>0.7680555555555556</v>
      </c>
      <c r="L12" s="415"/>
      <c r="M12" s="416">
        <v>89209.0</v>
      </c>
      <c r="N12" s="416">
        <v>89409.0</v>
      </c>
      <c r="O12" s="499">
        <f t="shared" si="1"/>
        <v>200</v>
      </c>
      <c r="P12" s="187" t="s">
        <v>19</v>
      </c>
      <c r="Q12" s="416" t="s">
        <v>529</v>
      </c>
      <c r="R12" s="416" t="s">
        <v>2287</v>
      </c>
      <c r="S12" s="1303" t="s">
        <v>4112</v>
      </c>
      <c r="T12" s="905" t="s">
        <v>22</v>
      </c>
    </row>
    <row r="13">
      <c r="A13" s="236">
        <v>2017.0</v>
      </c>
      <c r="B13" s="980">
        <v>45979.0</v>
      </c>
      <c r="C13" s="455">
        <v>0.4166666666666667</v>
      </c>
      <c r="D13" s="455">
        <v>0.5020833333333333</v>
      </c>
      <c r="E13" s="456" t="s">
        <v>24</v>
      </c>
      <c r="F13" s="408" t="s">
        <v>482</v>
      </c>
      <c r="G13" s="574" t="s">
        <v>565</v>
      </c>
      <c r="H13" s="574" t="s">
        <v>566</v>
      </c>
      <c r="I13" s="408" t="s">
        <v>101</v>
      </c>
      <c r="J13" s="981">
        <v>45979.0</v>
      </c>
      <c r="K13" s="503">
        <v>0.6513888888888889</v>
      </c>
      <c r="L13" s="406"/>
      <c r="M13" s="408">
        <v>63471.0</v>
      </c>
      <c r="N13" s="408">
        <v>63497.0</v>
      </c>
      <c r="O13" s="690">
        <f t="shared" si="1"/>
        <v>26</v>
      </c>
      <c r="P13" s="187" t="s">
        <v>19</v>
      </c>
      <c r="Q13" s="408" t="s">
        <v>529</v>
      </c>
      <c r="R13" s="408" t="s">
        <v>2643</v>
      </c>
      <c r="S13" s="1304"/>
      <c r="T13" s="905" t="s">
        <v>22</v>
      </c>
    </row>
    <row r="14">
      <c r="A14" s="236">
        <v>2018.0</v>
      </c>
      <c r="B14" s="980">
        <v>45979.0</v>
      </c>
      <c r="C14" s="455">
        <v>0.3333333333333333</v>
      </c>
      <c r="D14" s="455">
        <v>0.3277777777777778</v>
      </c>
      <c r="E14" s="456" t="s">
        <v>24</v>
      </c>
      <c r="F14" s="416" t="s">
        <v>4120</v>
      </c>
      <c r="G14" s="416" t="s">
        <v>738</v>
      </c>
      <c r="H14" s="416" t="s">
        <v>1524</v>
      </c>
      <c r="I14" s="416" t="s">
        <v>3298</v>
      </c>
      <c r="J14" s="984">
        <v>45979.0</v>
      </c>
      <c r="K14" s="500">
        <v>0.42777777777777776</v>
      </c>
      <c r="L14" s="415"/>
      <c r="M14" s="416">
        <v>145006.0</v>
      </c>
      <c r="N14" s="416">
        <v>145019.0</v>
      </c>
      <c r="O14" s="499">
        <f t="shared" si="1"/>
        <v>13</v>
      </c>
      <c r="P14" s="187" t="s">
        <v>19</v>
      </c>
      <c r="Q14" s="416" t="s">
        <v>529</v>
      </c>
      <c r="R14" s="416" t="s">
        <v>4121</v>
      </c>
      <c r="S14" s="1249"/>
      <c r="T14" s="905" t="s">
        <v>22</v>
      </c>
    </row>
    <row r="15">
      <c r="A15" s="236">
        <v>2019.0</v>
      </c>
      <c r="B15" s="980">
        <v>45979.0</v>
      </c>
      <c r="C15" s="455">
        <v>0.3333333333333333</v>
      </c>
      <c r="D15" s="455">
        <v>0.3284722222222222</v>
      </c>
      <c r="E15" s="456" t="s">
        <v>24</v>
      </c>
      <c r="F15" s="408" t="s">
        <v>4122</v>
      </c>
      <c r="G15" s="408" t="s">
        <v>576</v>
      </c>
      <c r="H15" s="408" t="s">
        <v>663</v>
      </c>
      <c r="I15" s="408" t="s">
        <v>4079</v>
      </c>
      <c r="J15" s="981">
        <v>45979.0</v>
      </c>
      <c r="K15" s="503">
        <v>0.41597222222222224</v>
      </c>
      <c r="L15" s="406"/>
      <c r="M15" s="408">
        <v>169149.0</v>
      </c>
      <c r="N15" s="408">
        <v>169168.0</v>
      </c>
      <c r="O15" s="690">
        <f t="shared" si="1"/>
        <v>19</v>
      </c>
      <c r="P15" s="187" t="s">
        <v>19</v>
      </c>
      <c r="Q15" s="408" t="s">
        <v>529</v>
      </c>
      <c r="R15" s="408" t="s">
        <v>4123</v>
      </c>
      <c r="S15" s="1304"/>
      <c r="T15" s="905" t="s">
        <v>22</v>
      </c>
    </row>
    <row r="16">
      <c r="A16" s="236">
        <v>2020.0</v>
      </c>
      <c r="B16" s="980">
        <v>45979.0</v>
      </c>
      <c r="C16" s="455">
        <v>0.16666666666666666</v>
      </c>
      <c r="D16" s="455">
        <v>0.18680555555555556</v>
      </c>
      <c r="E16" s="456" t="s">
        <v>146</v>
      </c>
      <c r="F16" s="416" t="s">
        <v>1559</v>
      </c>
      <c r="G16" s="416" t="s">
        <v>1062</v>
      </c>
      <c r="H16" s="416" t="s">
        <v>4124</v>
      </c>
      <c r="I16" s="416" t="s">
        <v>4125</v>
      </c>
      <c r="J16" s="984">
        <v>45979.0</v>
      </c>
      <c r="K16" s="500">
        <v>0.2659722222222222</v>
      </c>
      <c r="L16" s="415"/>
      <c r="M16" s="416">
        <v>141370.0</v>
      </c>
      <c r="N16" s="416">
        <v>141452.0</v>
      </c>
      <c r="O16" s="499">
        <f t="shared" si="1"/>
        <v>82</v>
      </c>
      <c r="P16" s="187" t="s">
        <v>19</v>
      </c>
      <c r="Q16" s="416" t="s">
        <v>70</v>
      </c>
      <c r="R16" s="416" t="s">
        <v>4126</v>
      </c>
      <c r="S16" s="1249"/>
      <c r="T16" s="905" t="s">
        <v>22</v>
      </c>
    </row>
    <row r="17">
      <c r="A17" s="236">
        <v>2021.0</v>
      </c>
      <c r="B17" s="980">
        <v>45979.0</v>
      </c>
      <c r="C17" s="455">
        <v>0.16666666666666666</v>
      </c>
      <c r="D17" s="455">
        <v>0.1673611111111111</v>
      </c>
      <c r="E17" s="456" t="s">
        <v>146</v>
      </c>
      <c r="F17" s="408" t="s">
        <v>1569</v>
      </c>
      <c r="G17" s="408" t="s">
        <v>251</v>
      </c>
      <c r="H17" s="408" t="s">
        <v>2036</v>
      </c>
      <c r="I17" s="408" t="s">
        <v>4127</v>
      </c>
      <c r="J17" s="981">
        <v>45979.0</v>
      </c>
      <c r="K17" s="503">
        <v>0.2534722222222222</v>
      </c>
      <c r="L17" s="406"/>
      <c r="M17" s="695">
        <v>467846.0</v>
      </c>
      <c r="N17" s="408">
        <v>467920.0</v>
      </c>
      <c r="O17" s="1284">
        <f t="shared" si="1"/>
        <v>74</v>
      </c>
      <c r="P17" s="187" t="s">
        <v>19</v>
      </c>
      <c r="Q17" s="408" t="s">
        <v>70</v>
      </c>
      <c r="R17" s="408" t="s">
        <v>4128</v>
      </c>
      <c r="S17" s="1304"/>
      <c r="T17" s="905" t="s">
        <v>22</v>
      </c>
    </row>
    <row r="18">
      <c r="A18" s="236">
        <v>2022.0</v>
      </c>
      <c r="B18" s="980">
        <v>45979.0</v>
      </c>
      <c r="C18" s="455">
        <v>0.75</v>
      </c>
      <c r="D18" s="455">
        <v>0.6694444444444444</v>
      </c>
      <c r="E18" s="456" t="s">
        <v>121</v>
      </c>
      <c r="F18" s="416" t="s">
        <v>4129</v>
      </c>
      <c r="G18" s="416" t="s">
        <v>3625</v>
      </c>
      <c r="H18" s="416" t="s">
        <v>4130</v>
      </c>
      <c r="I18" s="416" t="s">
        <v>4131</v>
      </c>
      <c r="J18" s="984">
        <v>45979.0</v>
      </c>
      <c r="K18" s="500">
        <v>0.8958333333333334</v>
      </c>
      <c r="L18" s="415"/>
      <c r="M18" s="416">
        <v>79486.0</v>
      </c>
      <c r="N18" s="416">
        <v>79686.0</v>
      </c>
      <c r="O18" s="499">
        <f t="shared" si="1"/>
        <v>200</v>
      </c>
      <c r="P18" s="187" t="s">
        <v>19</v>
      </c>
      <c r="Q18" s="416" t="s">
        <v>529</v>
      </c>
      <c r="R18" s="416" t="s">
        <v>3763</v>
      </c>
      <c r="S18" s="1249"/>
      <c r="T18" s="905" t="s">
        <v>22</v>
      </c>
    </row>
    <row r="19">
      <c r="A19" s="236">
        <v>2023.0</v>
      </c>
      <c r="B19" s="980">
        <v>45979.0</v>
      </c>
      <c r="C19" s="456" t="s">
        <v>1468</v>
      </c>
      <c r="D19" s="455">
        <v>0.3854166666666667</v>
      </c>
      <c r="E19" s="456" t="s">
        <v>24</v>
      </c>
      <c r="F19" s="408" t="s">
        <v>4132</v>
      </c>
      <c r="G19" s="408" t="s">
        <v>251</v>
      </c>
      <c r="H19" s="408" t="s">
        <v>1088</v>
      </c>
      <c r="I19" s="408" t="s">
        <v>4133</v>
      </c>
      <c r="J19" s="981">
        <v>45979.0</v>
      </c>
      <c r="K19" s="503">
        <v>0.49444444444444446</v>
      </c>
      <c r="L19" s="406"/>
      <c r="M19" s="408">
        <v>582984.0</v>
      </c>
      <c r="N19" s="408">
        <v>583053.0</v>
      </c>
      <c r="O19" s="690">
        <f t="shared" si="1"/>
        <v>69</v>
      </c>
      <c r="P19" s="187" t="s">
        <v>19</v>
      </c>
      <c r="Q19" s="408" t="s">
        <v>529</v>
      </c>
      <c r="R19" s="408" t="s">
        <v>4134</v>
      </c>
      <c r="S19" s="1304"/>
      <c r="T19" s="905" t="s">
        <v>22</v>
      </c>
    </row>
    <row r="20">
      <c r="A20" s="236">
        <v>2024.0</v>
      </c>
      <c r="B20" s="980">
        <v>45979.0</v>
      </c>
      <c r="C20" s="455">
        <v>0.4583333333333333</v>
      </c>
      <c r="D20" s="455">
        <v>0.43125</v>
      </c>
      <c r="E20" s="456" t="s">
        <v>24</v>
      </c>
      <c r="F20" s="416" t="s">
        <v>297</v>
      </c>
      <c r="G20" s="416" t="s">
        <v>576</v>
      </c>
      <c r="H20" s="416" t="s">
        <v>663</v>
      </c>
      <c r="I20" s="416" t="s">
        <v>188</v>
      </c>
      <c r="J20" s="984">
        <v>45979.0</v>
      </c>
      <c r="K20" s="500">
        <v>0.5590277777777778</v>
      </c>
      <c r="L20" s="415"/>
      <c r="M20" s="416">
        <v>169186.0</v>
      </c>
      <c r="N20" s="416">
        <v>169209.0</v>
      </c>
      <c r="O20" s="499">
        <f t="shared" si="1"/>
        <v>23</v>
      </c>
      <c r="P20" s="187" t="s">
        <v>19</v>
      </c>
      <c r="Q20" s="416" t="s">
        <v>529</v>
      </c>
      <c r="R20" s="416" t="s">
        <v>4123</v>
      </c>
      <c r="S20" s="1249"/>
      <c r="T20" s="905" t="s">
        <v>22</v>
      </c>
    </row>
    <row r="21">
      <c r="A21" s="236">
        <v>2025.0</v>
      </c>
      <c r="B21" s="980">
        <v>45979.0</v>
      </c>
      <c r="C21" s="455">
        <v>0.4583333333333333</v>
      </c>
      <c r="D21" s="455">
        <v>0.4395833333333333</v>
      </c>
      <c r="E21" s="456" t="s">
        <v>24</v>
      </c>
      <c r="F21" s="408" t="s">
        <v>134</v>
      </c>
      <c r="G21" s="408" t="s">
        <v>25</v>
      </c>
      <c r="H21" s="408" t="s">
        <v>27</v>
      </c>
      <c r="I21" s="408" t="s">
        <v>28</v>
      </c>
      <c r="J21" s="981">
        <v>45979.0</v>
      </c>
      <c r="K21" s="503">
        <v>0.5652777777777778</v>
      </c>
      <c r="L21" s="406"/>
      <c r="M21" s="408">
        <v>84404.0</v>
      </c>
      <c r="N21" s="408">
        <v>84413.0</v>
      </c>
      <c r="O21" s="690">
        <f t="shared" si="1"/>
        <v>9</v>
      </c>
      <c r="P21" s="187" t="s">
        <v>19</v>
      </c>
      <c r="Q21" s="408" t="s">
        <v>529</v>
      </c>
      <c r="R21" s="408" t="s">
        <v>2295</v>
      </c>
      <c r="S21" s="1304"/>
      <c r="T21" s="905" t="s">
        <v>22</v>
      </c>
    </row>
    <row r="22">
      <c r="A22" s="236">
        <v>2026.0</v>
      </c>
      <c r="B22" s="980">
        <v>45979.0</v>
      </c>
      <c r="C22" s="455">
        <v>0.5416666666666666</v>
      </c>
      <c r="D22" s="455">
        <v>0.5493055555555556</v>
      </c>
      <c r="E22" s="456" t="s">
        <v>2339</v>
      </c>
      <c r="F22" s="416" t="s">
        <v>2340</v>
      </c>
      <c r="G22" s="416" t="s">
        <v>3625</v>
      </c>
      <c r="H22" s="416" t="s">
        <v>3626</v>
      </c>
      <c r="I22" s="416" t="s">
        <v>4135</v>
      </c>
      <c r="J22" s="984">
        <v>45979.0</v>
      </c>
      <c r="K22" s="499"/>
      <c r="L22" s="415"/>
      <c r="M22" s="416">
        <v>103102.0</v>
      </c>
      <c r="N22" s="499"/>
      <c r="O22" s="499">
        <f t="shared" si="1"/>
        <v>-103102</v>
      </c>
      <c r="P22" s="187" t="s">
        <v>147</v>
      </c>
      <c r="Q22" s="416" t="s">
        <v>529</v>
      </c>
      <c r="R22" s="416" t="s">
        <v>3627</v>
      </c>
      <c r="S22" s="1249"/>
      <c r="T22" s="905" t="s">
        <v>22</v>
      </c>
    </row>
    <row r="23">
      <c r="A23" s="236">
        <v>2027.0</v>
      </c>
      <c r="B23" s="980">
        <v>45979.0</v>
      </c>
      <c r="C23" s="455">
        <v>0.625</v>
      </c>
      <c r="D23" s="455">
        <v>0.6895833333333333</v>
      </c>
      <c r="E23" s="456" t="s">
        <v>4136</v>
      </c>
      <c r="F23" s="408" t="s">
        <v>162</v>
      </c>
      <c r="G23" s="408" t="s">
        <v>57</v>
      </c>
      <c r="H23" s="408" t="s">
        <v>59</v>
      </c>
      <c r="I23" s="408" t="s">
        <v>1743</v>
      </c>
      <c r="J23" s="981">
        <v>45979.0</v>
      </c>
      <c r="K23" s="503">
        <v>0.7395833333333334</v>
      </c>
      <c r="L23" s="406"/>
      <c r="M23" s="408">
        <v>13511.0</v>
      </c>
      <c r="N23" s="408">
        <v>13518.0</v>
      </c>
      <c r="O23" s="690">
        <f t="shared" si="1"/>
        <v>7</v>
      </c>
      <c r="P23" s="187" t="s">
        <v>19</v>
      </c>
      <c r="Q23" s="408" t="s">
        <v>529</v>
      </c>
      <c r="R23" s="408" t="s">
        <v>4137</v>
      </c>
      <c r="S23" s="1304"/>
      <c r="T23" s="905" t="s">
        <v>22</v>
      </c>
    </row>
    <row r="24">
      <c r="A24" s="236">
        <v>2028.0</v>
      </c>
      <c r="B24" s="980">
        <v>45979.0</v>
      </c>
      <c r="C24" s="455">
        <v>0.625</v>
      </c>
      <c r="D24" s="455">
        <v>0.68125</v>
      </c>
      <c r="E24" s="456" t="s">
        <v>103</v>
      </c>
      <c r="F24" s="416" t="s">
        <v>3507</v>
      </c>
      <c r="G24" s="416" t="s">
        <v>25</v>
      </c>
      <c r="H24" s="416" t="s">
        <v>1842</v>
      </c>
      <c r="I24" s="416" t="s">
        <v>3509</v>
      </c>
      <c r="J24" s="984">
        <v>45979.0</v>
      </c>
      <c r="K24" s="500">
        <v>0.7784722222222222</v>
      </c>
      <c r="L24" s="415"/>
      <c r="M24" s="416">
        <v>78078.0</v>
      </c>
      <c r="N24" s="416">
        <v>78138.0</v>
      </c>
      <c r="O24" s="499">
        <f t="shared" si="1"/>
        <v>60</v>
      </c>
      <c r="P24" s="187" t="s">
        <v>19</v>
      </c>
      <c r="Q24" s="416" t="s">
        <v>529</v>
      </c>
      <c r="R24" s="416" t="s">
        <v>4138</v>
      </c>
      <c r="S24" s="1249"/>
      <c r="T24" s="905" t="s">
        <v>22</v>
      </c>
    </row>
    <row r="25">
      <c r="A25" s="236">
        <v>2029.0</v>
      </c>
      <c r="B25" s="980">
        <v>45979.0</v>
      </c>
      <c r="C25" s="455">
        <v>0.6666666666666666</v>
      </c>
      <c r="D25" s="455">
        <v>0.6527777777777778</v>
      </c>
      <c r="E25" s="456" t="s">
        <v>24</v>
      </c>
      <c r="F25" s="408" t="s">
        <v>4139</v>
      </c>
      <c r="G25" s="408" t="s">
        <v>668</v>
      </c>
      <c r="H25" s="408" t="s">
        <v>4140</v>
      </c>
      <c r="I25" s="408" t="s">
        <v>793</v>
      </c>
      <c r="J25" s="981">
        <v>45979.0</v>
      </c>
      <c r="K25" s="503">
        <v>0.7680555555555556</v>
      </c>
      <c r="L25" s="406"/>
      <c r="M25" s="408">
        <v>128934.0</v>
      </c>
      <c r="N25" s="690"/>
      <c r="O25" s="690">
        <f t="shared" si="1"/>
        <v>-128934</v>
      </c>
      <c r="P25" s="187" t="s">
        <v>43</v>
      </c>
      <c r="Q25" s="408" t="s">
        <v>529</v>
      </c>
      <c r="R25" s="408" t="s">
        <v>4141</v>
      </c>
      <c r="S25" s="1305" t="s">
        <v>4142</v>
      </c>
      <c r="T25" s="905" t="s">
        <v>22</v>
      </c>
    </row>
    <row r="26">
      <c r="A26" s="236">
        <v>2030.0</v>
      </c>
      <c r="B26" s="980">
        <v>45979.0</v>
      </c>
      <c r="C26" s="455">
        <v>0.5833333333333334</v>
      </c>
      <c r="D26" s="455">
        <v>0.5590277777777778</v>
      </c>
      <c r="E26" s="456" t="s">
        <v>24</v>
      </c>
      <c r="F26" s="416" t="s">
        <v>279</v>
      </c>
      <c r="G26" s="416" t="s">
        <v>576</v>
      </c>
      <c r="H26" s="416" t="s">
        <v>663</v>
      </c>
      <c r="I26" s="416" t="s">
        <v>188</v>
      </c>
      <c r="J26" s="984">
        <v>45979.0</v>
      </c>
      <c r="K26" s="500">
        <v>0.6763888888888889</v>
      </c>
      <c r="L26" s="415"/>
      <c r="M26" s="416">
        <v>169209.0</v>
      </c>
      <c r="N26" s="416">
        <v>169228.0</v>
      </c>
      <c r="O26" s="499">
        <f t="shared" si="1"/>
        <v>19</v>
      </c>
      <c r="P26" s="187" t="s">
        <v>19</v>
      </c>
      <c r="Q26" s="416" t="s">
        <v>529</v>
      </c>
      <c r="R26" s="499"/>
      <c r="S26" s="1249"/>
      <c r="T26" s="905" t="s">
        <v>22</v>
      </c>
    </row>
    <row r="27">
      <c r="A27" s="236">
        <v>2031.0</v>
      </c>
      <c r="B27" s="980">
        <v>45979.0</v>
      </c>
      <c r="C27" s="455">
        <v>0.6666666666666666</v>
      </c>
      <c r="D27" s="455">
        <v>0.6715277777777777</v>
      </c>
      <c r="E27" s="456" t="s">
        <v>24</v>
      </c>
      <c r="F27" s="408" t="s">
        <v>4143</v>
      </c>
      <c r="G27" s="408" t="s">
        <v>668</v>
      </c>
      <c r="H27" s="408" t="s">
        <v>3643</v>
      </c>
      <c r="I27" s="408" t="s">
        <v>4144</v>
      </c>
      <c r="J27" s="981">
        <v>45979.0</v>
      </c>
      <c r="K27" s="503">
        <v>0.7041666666666667</v>
      </c>
      <c r="L27" s="406"/>
      <c r="M27" s="408">
        <v>192519.0</v>
      </c>
      <c r="N27" s="408">
        <v>192547.0</v>
      </c>
      <c r="O27" s="690">
        <f t="shared" si="1"/>
        <v>28</v>
      </c>
      <c r="P27" s="187" t="s">
        <v>19</v>
      </c>
      <c r="Q27" s="408" t="s">
        <v>529</v>
      </c>
      <c r="R27" s="690"/>
      <c r="S27" s="1304"/>
      <c r="T27" s="905" t="s">
        <v>22</v>
      </c>
    </row>
    <row r="28">
      <c r="A28" s="236">
        <v>2032.0</v>
      </c>
      <c r="B28" s="980">
        <v>45979.0</v>
      </c>
      <c r="C28" s="456" t="s">
        <v>1468</v>
      </c>
      <c r="D28" s="455">
        <v>0.5923611111111111</v>
      </c>
      <c r="E28" s="456" t="s">
        <v>48</v>
      </c>
      <c r="F28" s="416" t="s">
        <v>2035</v>
      </c>
      <c r="G28" s="416" t="s">
        <v>351</v>
      </c>
      <c r="H28" s="416" t="s">
        <v>1964</v>
      </c>
      <c r="I28" s="416" t="s">
        <v>4145</v>
      </c>
      <c r="J28" s="984">
        <v>45979.0</v>
      </c>
      <c r="K28" s="500">
        <v>0.6777777777777778</v>
      </c>
      <c r="L28" s="415"/>
      <c r="M28" s="416">
        <v>92349.0</v>
      </c>
      <c r="N28" s="416">
        <v>92354.0</v>
      </c>
      <c r="O28" s="499">
        <f t="shared" si="1"/>
        <v>5</v>
      </c>
      <c r="P28" s="187" t="s">
        <v>19</v>
      </c>
      <c r="Q28" s="416" t="s">
        <v>529</v>
      </c>
      <c r="R28" s="416" t="s">
        <v>3610</v>
      </c>
      <c r="S28" s="1249"/>
      <c r="T28" s="905" t="s">
        <v>22</v>
      </c>
    </row>
    <row r="29">
      <c r="A29" s="236">
        <v>2033.0</v>
      </c>
      <c r="B29" s="980">
        <v>45979.0</v>
      </c>
      <c r="C29" s="455">
        <v>0.6458333333333334</v>
      </c>
      <c r="D29" s="455">
        <v>0.6298611111111111</v>
      </c>
      <c r="E29" s="456" t="s">
        <v>24</v>
      </c>
      <c r="F29" s="408" t="s">
        <v>4146</v>
      </c>
      <c r="G29" s="408" t="s">
        <v>4147</v>
      </c>
      <c r="H29" s="408" t="s">
        <v>3005</v>
      </c>
      <c r="I29" s="408" t="s">
        <v>2052</v>
      </c>
      <c r="J29" s="981">
        <v>45979.0</v>
      </c>
      <c r="K29" s="503">
        <v>0.7090277777777778</v>
      </c>
      <c r="L29" s="406"/>
      <c r="M29" s="408">
        <v>3062.0</v>
      </c>
      <c r="N29" s="408">
        <v>3099.0</v>
      </c>
      <c r="O29" s="690">
        <f t="shared" si="1"/>
        <v>37</v>
      </c>
      <c r="P29" s="187" t="s">
        <v>19</v>
      </c>
      <c r="Q29" s="408" t="s">
        <v>529</v>
      </c>
      <c r="R29" s="690"/>
      <c r="S29" s="1304"/>
      <c r="T29" s="905" t="s">
        <v>22</v>
      </c>
    </row>
    <row r="30">
      <c r="A30" s="236">
        <v>2034.0</v>
      </c>
      <c r="B30" s="980">
        <v>45979.0</v>
      </c>
      <c r="C30" s="455">
        <v>0.6666666666666666</v>
      </c>
      <c r="D30" s="455">
        <v>0.66875</v>
      </c>
      <c r="E30" s="456" t="s">
        <v>24</v>
      </c>
      <c r="F30" s="416" t="s">
        <v>4148</v>
      </c>
      <c r="G30" s="416" t="s">
        <v>668</v>
      </c>
      <c r="H30" s="416" t="s">
        <v>1102</v>
      </c>
      <c r="I30" s="416" t="s">
        <v>1109</v>
      </c>
      <c r="J30" s="984">
        <v>45979.0</v>
      </c>
      <c r="K30" s="500">
        <v>0.7583333333333333</v>
      </c>
      <c r="L30" s="415"/>
      <c r="M30" s="416">
        <v>263453.0</v>
      </c>
      <c r="N30" s="416">
        <v>263518.0</v>
      </c>
      <c r="O30" s="499">
        <f t="shared" si="1"/>
        <v>65</v>
      </c>
      <c r="P30" s="187" t="s">
        <v>19</v>
      </c>
      <c r="Q30" s="416" t="s">
        <v>529</v>
      </c>
      <c r="R30" s="499"/>
      <c r="S30" s="1249"/>
      <c r="T30" s="905" t="s">
        <v>22</v>
      </c>
    </row>
    <row r="31">
      <c r="A31" s="236">
        <v>2035.0</v>
      </c>
      <c r="B31" s="980">
        <v>45979.0</v>
      </c>
      <c r="C31" s="455">
        <v>0.6666666666666666</v>
      </c>
      <c r="D31" s="455">
        <v>0.75625</v>
      </c>
      <c r="E31" s="456" t="s">
        <v>48</v>
      </c>
      <c r="F31" s="408" t="s">
        <v>2060</v>
      </c>
      <c r="G31" s="408" t="s">
        <v>49</v>
      </c>
      <c r="H31" s="408" t="s">
        <v>4149</v>
      </c>
      <c r="I31" s="408" t="s">
        <v>1817</v>
      </c>
      <c r="J31" s="981">
        <v>45979.0</v>
      </c>
      <c r="K31" s="503">
        <v>0.8104166666666667</v>
      </c>
      <c r="L31" s="406"/>
      <c r="M31" s="408">
        <v>504335.0</v>
      </c>
      <c r="N31" s="408">
        <v>504373.0</v>
      </c>
      <c r="O31" s="690">
        <f t="shared" si="1"/>
        <v>38</v>
      </c>
      <c r="P31" s="187" t="s">
        <v>19</v>
      </c>
      <c r="Q31" s="408" t="s">
        <v>529</v>
      </c>
      <c r="R31" s="408" t="s">
        <v>563</v>
      </c>
      <c r="S31" s="1304"/>
      <c r="T31" s="905" t="s">
        <v>22</v>
      </c>
    </row>
    <row r="32">
      <c r="A32" s="236">
        <v>2036.0</v>
      </c>
      <c r="B32" s="980">
        <v>45979.0</v>
      </c>
      <c r="C32" s="455">
        <v>0.6458333333333334</v>
      </c>
      <c r="D32" s="219"/>
      <c r="E32" s="456" t="s">
        <v>24</v>
      </c>
      <c r="F32" s="416" t="s">
        <v>4150</v>
      </c>
      <c r="G32" s="416" t="s">
        <v>668</v>
      </c>
      <c r="H32" s="416" t="s">
        <v>4151</v>
      </c>
      <c r="I32" s="416" t="s">
        <v>1178</v>
      </c>
      <c r="J32" s="984">
        <v>45979.0</v>
      </c>
      <c r="K32" s="500">
        <v>0.7166666666666667</v>
      </c>
      <c r="L32" s="415"/>
      <c r="M32" s="416">
        <v>16798.0</v>
      </c>
      <c r="N32" s="499"/>
      <c r="O32" s="499">
        <f t="shared" si="1"/>
        <v>-16798</v>
      </c>
      <c r="P32" s="187" t="s">
        <v>19</v>
      </c>
      <c r="Q32" s="416" t="s">
        <v>529</v>
      </c>
      <c r="R32" s="499"/>
      <c r="S32" s="1249"/>
      <c r="T32" s="905" t="s">
        <v>22</v>
      </c>
    </row>
    <row r="33">
      <c r="A33" s="236">
        <v>2037.0</v>
      </c>
      <c r="B33" s="980">
        <v>45979.0</v>
      </c>
      <c r="C33" s="455">
        <v>0.675</v>
      </c>
      <c r="D33" s="455">
        <v>0.7097222222222223</v>
      </c>
      <c r="E33" s="456" t="s">
        <v>24</v>
      </c>
      <c r="F33" s="408" t="s">
        <v>4152</v>
      </c>
      <c r="G33" s="408" t="s">
        <v>18</v>
      </c>
      <c r="H33" s="408" t="s">
        <v>4153</v>
      </c>
      <c r="I33" s="408" t="s">
        <v>1689</v>
      </c>
      <c r="J33" s="981">
        <v>45979.0</v>
      </c>
      <c r="K33" s="503">
        <v>0.7527777777777778</v>
      </c>
      <c r="L33" s="406"/>
      <c r="M33" s="408">
        <v>109334.0</v>
      </c>
      <c r="N33" s="408">
        <v>109363.0</v>
      </c>
      <c r="O33" s="690">
        <f t="shared" si="1"/>
        <v>29</v>
      </c>
      <c r="P33" s="187" t="s">
        <v>19</v>
      </c>
      <c r="Q33" s="408" t="s">
        <v>529</v>
      </c>
      <c r="R33" s="690"/>
      <c r="S33" s="1304"/>
      <c r="T33" s="905" t="s">
        <v>22</v>
      </c>
    </row>
    <row r="34">
      <c r="A34" s="236">
        <v>2038.0</v>
      </c>
      <c r="B34" s="980">
        <v>45979.0</v>
      </c>
      <c r="C34" s="455">
        <v>0.8125</v>
      </c>
      <c r="D34" s="455">
        <v>0.8354166666666667</v>
      </c>
      <c r="E34" s="456" t="s">
        <v>48</v>
      </c>
      <c r="F34" s="416" t="s">
        <v>4154</v>
      </c>
      <c r="G34" s="416" t="s">
        <v>25</v>
      </c>
      <c r="H34" s="416" t="s">
        <v>902</v>
      </c>
      <c r="I34" s="416" t="s">
        <v>899</v>
      </c>
      <c r="J34" s="984">
        <v>45979.0</v>
      </c>
      <c r="K34" s="500">
        <v>0.8930555555555556</v>
      </c>
      <c r="L34" s="415"/>
      <c r="M34" s="416">
        <v>87747.0</v>
      </c>
      <c r="N34" s="416">
        <v>87787.0</v>
      </c>
      <c r="O34" s="499">
        <f t="shared" si="1"/>
        <v>40</v>
      </c>
      <c r="P34" s="187" t="s">
        <v>19</v>
      </c>
      <c r="Q34" s="416" t="s">
        <v>529</v>
      </c>
      <c r="R34" s="416" t="s">
        <v>4155</v>
      </c>
      <c r="S34" s="1249"/>
      <c r="T34" s="905" t="s">
        <v>22</v>
      </c>
    </row>
    <row r="35">
      <c r="A35" s="236">
        <v>2039.0</v>
      </c>
      <c r="B35" s="980">
        <v>45979.0</v>
      </c>
      <c r="C35" s="456" t="s">
        <v>1468</v>
      </c>
      <c r="D35" s="455">
        <v>0.8972222222222223</v>
      </c>
      <c r="E35" s="456" t="s">
        <v>103</v>
      </c>
      <c r="F35" s="408" t="s">
        <v>4156</v>
      </c>
      <c r="G35" s="408" t="s">
        <v>18</v>
      </c>
      <c r="H35" s="408" t="s">
        <v>1049</v>
      </c>
      <c r="I35" s="408" t="s">
        <v>4157</v>
      </c>
      <c r="J35" s="987">
        <v>45979.0</v>
      </c>
      <c r="K35" s="503">
        <v>0.025</v>
      </c>
      <c r="L35" s="406"/>
      <c r="M35" s="408">
        <v>31464.0</v>
      </c>
      <c r="N35" s="1306"/>
      <c r="O35" s="690">
        <f t="shared" si="1"/>
        <v>-31464</v>
      </c>
      <c r="P35" s="187" t="s">
        <v>19</v>
      </c>
      <c r="Q35" s="408"/>
      <c r="R35" s="408" t="s">
        <v>4158</v>
      </c>
      <c r="S35" s="1304"/>
      <c r="T35" s="1245"/>
    </row>
    <row r="36">
      <c r="A36" s="860"/>
      <c r="B36" s="980">
        <v>45979.0</v>
      </c>
      <c r="C36" s="219"/>
      <c r="D36" s="219"/>
      <c r="E36" s="219"/>
      <c r="F36" s="1047"/>
      <c r="G36" s="1307"/>
      <c r="H36" s="1248"/>
      <c r="I36" s="1248"/>
      <c r="J36" s="984">
        <v>45979.0</v>
      </c>
      <c r="K36" s="499"/>
      <c r="L36" s="415"/>
      <c r="M36" s="1248"/>
      <c r="N36" s="1248"/>
      <c r="O36" s="499">
        <f t="shared" si="1"/>
        <v>0</v>
      </c>
      <c r="P36" s="187"/>
      <c r="Q36" s="416"/>
      <c r="R36" s="499"/>
      <c r="S36" s="1249"/>
      <c r="T36" s="1250"/>
    </row>
    <row r="37">
      <c r="A37" s="860"/>
      <c r="B37" s="980">
        <v>45979.0</v>
      </c>
      <c r="C37" s="219"/>
      <c r="D37" s="219"/>
      <c r="E37" s="219"/>
      <c r="F37" s="1009"/>
      <c r="G37" s="1308"/>
      <c r="H37" s="1306"/>
      <c r="I37" s="1306"/>
      <c r="J37" s="981">
        <v>45979.0</v>
      </c>
      <c r="K37" s="690"/>
      <c r="L37" s="406"/>
      <c r="M37" s="1306"/>
      <c r="N37" s="1306"/>
      <c r="O37" s="690">
        <f t="shared" si="1"/>
        <v>0</v>
      </c>
      <c r="P37" s="187"/>
      <c r="Q37" s="408"/>
      <c r="R37" s="690"/>
      <c r="S37" s="1304"/>
      <c r="T37" s="1245"/>
    </row>
    <row r="38">
      <c r="A38" s="395"/>
      <c r="B38" s="1309">
        <v>45979.0</v>
      </c>
      <c r="C38" s="32"/>
      <c r="D38" s="32"/>
      <c r="E38" s="32"/>
      <c r="F38" s="1310"/>
      <c r="G38" s="1307"/>
      <c r="H38" s="1248"/>
      <c r="I38" s="1248"/>
      <c r="J38" s="1311">
        <v>45979.0</v>
      </c>
      <c r="K38" s="499"/>
      <c r="L38" s="1250"/>
      <c r="M38" s="1248"/>
      <c r="N38" s="1248"/>
      <c r="O38" s="499">
        <f t="shared" si="1"/>
        <v>0</v>
      </c>
      <c r="P38" s="217"/>
      <c r="Q38" s="416"/>
      <c r="R38" s="1249"/>
      <c r="S38" s="1249"/>
      <c r="T38" s="1250"/>
    </row>
    <row r="39">
      <c r="A39" s="395"/>
      <c r="B39" s="32"/>
      <c r="C39" s="32"/>
      <c r="D39" s="32"/>
      <c r="E39" s="32"/>
      <c r="F39" s="1312"/>
      <c r="G39" s="1308"/>
      <c r="H39" s="1306"/>
      <c r="I39" s="1306"/>
      <c r="J39" s="1313">
        <v>45979.0</v>
      </c>
      <c r="K39" s="690"/>
      <c r="L39" s="1245"/>
      <c r="M39" s="1306"/>
      <c r="N39" s="1306"/>
      <c r="O39" s="690">
        <f t="shared" si="1"/>
        <v>0</v>
      </c>
      <c r="P39" s="221"/>
      <c r="Q39" s="1009"/>
      <c r="R39" s="1304"/>
      <c r="S39" s="1304"/>
      <c r="T39" s="1245"/>
    </row>
    <row r="40">
      <c r="A40" s="6"/>
      <c r="B40" s="32"/>
      <c r="C40" s="32"/>
      <c r="D40" s="32"/>
      <c r="E40" s="32"/>
      <c r="F40" s="1310"/>
      <c r="G40" s="1307"/>
      <c r="H40" s="1248"/>
      <c r="I40" s="1248"/>
      <c r="J40" s="1311">
        <v>45979.0</v>
      </c>
      <c r="K40" s="1248"/>
      <c r="L40" s="1250"/>
      <c r="M40" s="1248"/>
      <c r="N40" s="1248"/>
      <c r="O40" s="499">
        <f t="shared" si="1"/>
        <v>0</v>
      </c>
      <c r="P40" s="217"/>
      <c r="Q40" s="1047"/>
      <c r="R40" s="1249"/>
      <c r="S40" s="1249"/>
      <c r="T40" s="1250"/>
    </row>
    <row r="41">
      <c r="B41" s="83"/>
      <c r="C41" s="83"/>
      <c r="D41" s="83"/>
      <c r="E41" s="83"/>
      <c r="F41" s="83"/>
      <c r="G41" s="83"/>
      <c r="H41" s="83"/>
      <c r="I41" s="83"/>
      <c r="J41" s="83"/>
      <c r="K41" s="83"/>
      <c r="L41" s="83"/>
      <c r="M41" s="83"/>
      <c r="N41" s="83"/>
      <c r="O41" s="83"/>
      <c r="P41" s="83"/>
      <c r="Q41" s="83"/>
      <c r="R41" s="83"/>
      <c r="S41" s="83"/>
      <c r="T41" s="83"/>
    </row>
  </sheetData>
  <mergeCells count="3">
    <mergeCell ref="B1:K1"/>
    <mergeCell ref="M1:O1"/>
    <mergeCell ref="P1:R1"/>
  </mergeCells>
  <conditionalFormatting sqref="W4:W5">
    <cfRule type="colorScale" priority="1">
      <colorScale>
        <cfvo type="percent" val="0"/>
        <cfvo type="percentile" val="50"/>
        <cfvo type="max"/>
        <color rgb="FFEA9999"/>
        <color rgb="FFFFFFFF"/>
        <color rgb="FF57BB8A"/>
      </colorScale>
    </cfRule>
  </conditionalFormatting>
  <conditionalFormatting sqref="P10:P37">
    <cfRule type="notContainsBlanks" dxfId="3" priority="2">
      <formula>LEN(TRIM(P10))&gt;0</formula>
    </cfRule>
  </conditionalFormatting>
  <dataValidations>
    <dataValidation type="list" allowBlank="1" showErrorMessage="1" sqref="P3:P37">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11.13"/>
    <col customWidth="1" min="5" max="5" width="13.75"/>
    <col customWidth="1" min="6" max="6" width="45.13"/>
    <col customWidth="1" min="9" max="9" width="14.63"/>
    <col customWidth="1" min="12" max="12" width="2.25"/>
    <col customWidth="1" min="13" max="13" width="8.88"/>
    <col customWidth="1" min="14" max="14" width="10.0"/>
    <col customWidth="1" min="15" max="15" width="9.0"/>
    <col customWidth="1" min="16" max="16" width="16.5"/>
    <col customWidth="1" min="18" max="18" width="17.75"/>
    <col customWidth="1" min="19" max="19" width="25.25"/>
    <col customWidth="1" min="20" max="20" width="14.0"/>
  </cols>
  <sheetData>
    <row r="1">
      <c r="A1" s="1314"/>
      <c r="B1" s="1315" t="s">
        <v>199</v>
      </c>
      <c r="C1" s="99"/>
      <c r="D1" s="99"/>
      <c r="E1" s="99"/>
      <c r="F1" s="100"/>
      <c r="G1" s="100"/>
      <c r="H1" s="100"/>
      <c r="I1" s="100"/>
      <c r="J1" s="100"/>
      <c r="K1" s="101"/>
      <c r="L1" s="1281"/>
      <c r="M1" s="1285" t="s">
        <v>200</v>
      </c>
      <c r="N1" s="100"/>
      <c r="O1" s="101"/>
      <c r="P1" s="1316"/>
      <c r="Q1" s="173"/>
      <c r="R1" s="174"/>
      <c r="S1" s="1317"/>
      <c r="T1" s="1281"/>
    </row>
    <row r="2">
      <c r="A2" s="1216" t="s">
        <v>201</v>
      </c>
      <c r="B2" s="1217" t="s">
        <v>5</v>
      </c>
      <c r="C2" s="1218" t="s">
        <v>2067</v>
      </c>
      <c r="D2" s="1218" t="s">
        <v>2152</v>
      </c>
      <c r="E2" s="1218" t="s">
        <v>2</v>
      </c>
      <c r="F2" s="1218" t="s">
        <v>1</v>
      </c>
      <c r="G2" s="1246" t="s">
        <v>3</v>
      </c>
      <c r="H2" s="1218" t="s">
        <v>9</v>
      </c>
      <c r="I2" s="1288" t="s">
        <v>10</v>
      </c>
      <c r="J2" s="1218" t="s">
        <v>11</v>
      </c>
      <c r="K2" s="1218" t="s">
        <v>202</v>
      </c>
      <c r="L2" s="1282"/>
      <c r="M2" s="1288" t="s">
        <v>14</v>
      </c>
      <c r="N2" s="1288" t="s">
        <v>15</v>
      </c>
      <c r="O2" s="1288" t="s">
        <v>203</v>
      </c>
      <c r="P2" s="1317"/>
      <c r="Q2" s="1317"/>
      <c r="R2" s="1317"/>
      <c r="S2" s="1317"/>
      <c r="T2" s="1282"/>
    </row>
    <row r="3">
      <c r="A3" s="236">
        <v>1983.0</v>
      </c>
      <c r="B3" s="614">
        <v>45978.0</v>
      </c>
      <c r="C3" s="500">
        <v>0.25</v>
      </c>
      <c r="D3" s="500">
        <v>0.2625</v>
      </c>
      <c r="E3" s="416" t="s">
        <v>24</v>
      </c>
      <c r="F3" s="416" t="s">
        <v>4036</v>
      </c>
      <c r="G3" s="416" t="s">
        <v>25</v>
      </c>
      <c r="H3" s="416" t="s">
        <v>40</v>
      </c>
      <c r="I3" s="416" t="s">
        <v>414</v>
      </c>
      <c r="J3" s="984">
        <v>45980.0</v>
      </c>
      <c r="K3" s="500">
        <v>0.7340277777777777</v>
      </c>
      <c r="L3" s="415"/>
      <c r="M3" s="416">
        <v>60109.0</v>
      </c>
      <c r="N3" s="416">
        <v>61210.0</v>
      </c>
      <c r="O3" s="499">
        <f t="shared" ref="O3:O31" si="1">N3-M3</f>
        <v>1101</v>
      </c>
      <c r="P3" s="408" t="s">
        <v>19</v>
      </c>
      <c r="Q3" s="408" t="s">
        <v>50</v>
      </c>
      <c r="R3" s="408" t="s">
        <v>4037</v>
      </c>
      <c r="S3" s="1168">
        <v>0.46319444444444446</v>
      </c>
      <c r="T3" s="905" t="s">
        <v>22</v>
      </c>
    </row>
    <row r="4">
      <c r="A4" s="236">
        <v>2026.0</v>
      </c>
      <c r="B4" s="984">
        <v>45979.0</v>
      </c>
      <c r="C4" s="209">
        <v>0.5416666666666666</v>
      </c>
      <c r="D4" s="209">
        <v>0.5493055555555556</v>
      </c>
      <c r="E4" s="192" t="s">
        <v>2339</v>
      </c>
      <c r="F4" s="416" t="s">
        <v>2340</v>
      </c>
      <c r="G4" s="416" t="s">
        <v>3625</v>
      </c>
      <c r="H4" s="416" t="s">
        <v>3626</v>
      </c>
      <c r="I4" s="416" t="s">
        <v>4135</v>
      </c>
      <c r="J4" s="984">
        <v>45980.0</v>
      </c>
      <c r="K4" s="500">
        <v>0.33125</v>
      </c>
      <c r="L4" s="415"/>
      <c r="M4" s="416">
        <v>103102.0</v>
      </c>
      <c r="N4" s="416">
        <v>103578.0</v>
      </c>
      <c r="O4" s="499">
        <f t="shared" si="1"/>
        <v>476</v>
      </c>
      <c r="P4" s="187" t="s">
        <v>19</v>
      </c>
      <c r="Q4" s="416" t="s">
        <v>70</v>
      </c>
      <c r="R4" s="416" t="s">
        <v>3627</v>
      </c>
      <c r="S4" s="1249"/>
      <c r="T4" s="905" t="s">
        <v>22</v>
      </c>
    </row>
    <row r="5">
      <c r="A5" s="236">
        <v>2039.0</v>
      </c>
      <c r="B5" s="984">
        <v>45979.0</v>
      </c>
      <c r="C5" s="192" t="s">
        <v>1468</v>
      </c>
      <c r="D5" s="209">
        <v>0.8972222222222223</v>
      </c>
      <c r="E5" s="192" t="s">
        <v>103</v>
      </c>
      <c r="F5" s="416" t="s">
        <v>4156</v>
      </c>
      <c r="G5" s="416" t="s">
        <v>18</v>
      </c>
      <c r="H5" s="416" t="s">
        <v>1049</v>
      </c>
      <c r="I5" s="416" t="s">
        <v>4157</v>
      </c>
      <c r="J5" s="984">
        <v>45980.0</v>
      </c>
      <c r="K5" s="500">
        <v>0.025</v>
      </c>
      <c r="L5" s="415"/>
      <c r="M5" s="416">
        <v>31464.0</v>
      </c>
      <c r="N5" s="499"/>
      <c r="O5" s="499">
        <f t="shared" si="1"/>
        <v>-31464</v>
      </c>
      <c r="P5" s="187" t="s">
        <v>19</v>
      </c>
      <c r="Q5" s="408" t="s">
        <v>70</v>
      </c>
      <c r="R5" s="408" t="s">
        <v>4158</v>
      </c>
      <c r="S5" s="1304"/>
      <c r="T5" s="905" t="s">
        <v>22</v>
      </c>
    </row>
    <row r="6">
      <c r="A6" s="236">
        <v>2040.0</v>
      </c>
      <c r="B6" s="1318">
        <v>45980.0</v>
      </c>
      <c r="C6" s="1112">
        <v>0.20833333333333334</v>
      </c>
      <c r="D6" s="1112">
        <v>0.20625</v>
      </c>
      <c r="E6" s="1113" t="s">
        <v>30</v>
      </c>
      <c r="F6" s="1301" t="s">
        <v>4159</v>
      </c>
      <c r="G6" s="1301" t="s">
        <v>365</v>
      </c>
      <c r="H6" s="1301" t="s">
        <v>4160</v>
      </c>
      <c r="I6" s="625" t="s">
        <v>73</v>
      </c>
      <c r="J6" s="984">
        <v>45980.0</v>
      </c>
      <c r="K6" s="1302">
        <v>0.24791666666666667</v>
      </c>
      <c r="L6" s="1282"/>
      <c r="M6" s="416">
        <v>55439.0</v>
      </c>
      <c r="N6" s="416">
        <v>55494.0</v>
      </c>
      <c r="O6" s="499">
        <f t="shared" si="1"/>
        <v>55</v>
      </c>
      <c r="P6" s="187" t="s">
        <v>19</v>
      </c>
      <c r="Q6" s="416" t="s">
        <v>70</v>
      </c>
      <c r="R6" s="1319" t="s">
        <v>4161</v>
      </c>
      <c r="S6" s="1296"/>
      <c r="T6" s="905" t="s">
        <v>22</v>
      </c>
    </row>
    <row r="7">
      <c r="A7" s="236">
        <v>2041.0</v>
      </c>
      <c r="B7" s="1318">
        <v>45980.0</v>
      </c>
      <c r="C7" s="209">
        <v>0.25</v>
      </c>
      <c r="D7" s="209">
        <v>0.22361111111111112</v>
      </c>
      <c r="E7" s="192" t="s">
        <v>30</v>
      </c>
      <c r="F7" s="416" t="s">
        <v>4162</v>
      </c>
      <c r="G7" s="416" t="s">
        <v>365</v>
      </c>
      <c r="H7" s="416" t="s">
        <v>4163</v>
      </c>
      <c r="I7" s="416" t="s">
        <v>4164</v>
      </c>
      <c r="J7" s="984">
        <v>45980.0</v>
      </c>
      <c r="K7" s="500">
        <v>0.2604166666666667</v>
      </c>
      <c r="L7" s="1282"/>
      <c r="M7" s="416">
        <v>79506.0</v>
      </c>
      <c r="N7" s="416">
        <v>79608.0</v>
      </c>
      <c r="O7" s="499">
        <f t="shared" si="1"/>
        <v>102</v>
      </c>
      <c r="P7" s="187" t="s">
        <v>19</v>
      </c>
      <c r="Q7" s="408" t="s">
        <v>70</v>
      </c>
      <c r="R7" s="1320" t="s">
        <v>4165</v>
      </c>
      <c r="S7" s="1295"/>
      <c r="T7" s="905" t="s">
        <v>22</v>
      </c>
    </row>
    <row r="8">
      <c r="A8" s="236">
        <v>2042.0</v>
      </c>
      <c r="B8" s="1318">
        <v>45980.0</v>
      </c>
      <c r="C8" s="209">
        <v>0.25</v>
      </c>
      <c r="D8" s="209">
        <v>0.2326388888888889</v>
      </c>
      <c r="E8" s="192" t="s">
        <v>30</v>
      </c>
      <c r="F8" s="416" t="s">
        <v>4162</v>
      </c>
      <c r="G8" s="416" t="s">
        <v>4166</v>
      </c>
      <c r="H8" s="416" t="s">
        <v>3270</v>
      </c>
      <c r="I8" s="416" t="s">
        <v>611</v>
      </c>
      <c r="J8" s="984">
        <v>45980.0</v>
      </c>
      <c r="K8" s="500">
        <v>0.30416666666666664</v>
      </c>
      <c r="L8" s="1282"/>
      <c r="M8" s="416">
        <v>66316.0</v>
      </c>
      <c r="N8" s="416">
        <v>66429.0</v>
      </c>
      <c r="O8" s="499">
        <f t="shared" si="1"/>
        <v>113</v>
      </c>
      <c r="P8" s="187" t="s">
        <v>19</v>
      </c>
      <c r="Q8" s="416" t="s">
        <v>70</v>
      </c>
      <c r="R8" s="1319" t="s">
        <v>4167</v>
      </c>
      <c r="S8" s="1296"/>
      <c r="T8" s="905" t="s">
        <v>22</v>
      </c>
    </row>
    <row r="9">
      <c r="A9" s="236">
        <v>2043.0</v>
      </c>
      <c r="B9" s="1318">
        <v>45980.0</v>
      </c>
      <c r="C9" s="209">
        <v>0.3333333333333333</v>
      </c>
      <c r="D9" s="209">
        <v>0.30277777777777776</v>
      </c>
      <c r="E9" s="192" t="s">
        <v>30</v>
      </c>
      <c r="F9" s="416" t="s">
        <v>4168</v>
      </c>
      <c r="G9" s="416" t="s">
        <v>25</v>
      </c>
      <c r="H9" s="416" t="s">
        <v>1842</v>
      </c>
      <c r="I9" s="475" t="s">
        <v>1555</v>
      </c>
      <c r="J9" s="984">
        <v>45980.0</v>
      </c>
      <c r="K9" s="500">
        <v>0.71875</v>
      </c>
      <c r="L9" s="1282"/>
      <c r="M9" s="416">
        <v>78852.0</v>
      </c>
      <c r="N9" s="416">
        <v>79007.0</v>
      </c>
      <c r="O9" s="499">
        <f t="shared" si="1"/>
        <v>155</v>
      </c>
      <c r="P9" s="187" t="s">
        <v>19</v>
      </c>
      <c r="Q9" s="408" t="s">
        <v>50</v>
      </c>
      <c r="R9" s="1320" t="s">
        <v>4138</v>
      </c>
      <c r="S9" s="1321">
        <v>0.4909722222222222</v>
      </c>
      <c r="T9" s="905" t="s">
        <v>22</v>
      </c>
    </row>
    <row r="10">
      <c r="A10" s="236">
        <v>2044.0</v>
      </c>
      <c r="B10" s="1318">
        <v>45980.0</v>
      </c>
      <c r="C10" s="209">
        <v>0.4166666666666667</v>
      </c>
      <c r="D10" s="209">
        <v>0.40625</v>
      </c>
      <c r="E10" s="192" t="s">
        <v>30</v>
      </c>
      <c r="F10" s="416" t="s">
        <v>4169</v>
      </c>
      <c r="G10" s="416" t="s">
        <v>25</v>
      </c>
      <c r="H10" s="416" t="s">
        <v>84</v>
      </c>
      <c r="I10" s="625" t="s">
        <v>403</v>
      </c>
      <c r="J10" s="984">
        <v>45980.0</v>
      </c>
      <c r="K10" s="500">
        <v>0.6763888888888889</v>
      </c>
      <c r="L10" s="1282"/>
      <c r="M10" s="416">
        <v>82944.0</v>
      </c>
      <c r="N10" s="416">
        <v>83076.0</v>
      </c>
      <c r="O10" s="499">
        <f t="shared" si="1"/>
        <v>132</v>
      </c>
      <c r="P10" s="187" t="s">
        <v>19</v>
      </c>
      <c r="Q10" s="416" t="s">
        <v>50</v>
      </c>
      <c r="R10" s="1319" t="s">
        <v>4170</v>
      </c>
      <c r="S10" s="1321">
        <v>0.49444444444444446</v>
      </c>
      <c r="T10" s="905" t="s">
        <v>22</v>
      </c>
    </row>
    <row r="11">
      <c r="A11" s="236">
        <v>2045.0</v>
      </c>
      <c r="B11" s="1318">
        <v>45980.0</v>
      </c>
      <c r="C11" s="209">
        <v>0.6666666666666666</v>
      </c>
      <c r="D11" s="209">
        <v>0.6652777777777777</v>
      </c>
      <c r="E11" s="192" t="s">
        <v>121</v>
      </c>
      <c r="F11" s="416" t="s">
        <v>3912</v>
      </c>
      <c r="G11" s="416" t="s">
        <v>25</v>
      </c>
      <c r="H11" s="416" t="s">
        <v>4171</v>
      </c>
      <c r="I11" s="416" t="s">
        <v>4172</v>
      </c>
      <c r="J11" s="984">
        <v>45980.0</v>
      </c>
      <c r="K11" s="500">
        <v>0.8347222222222223</v>
      </c>
      <c r="L11" s="1282"/>
      <c r="M11" s="416">
        <v>88285.0</v>
      </c>
      <c r="N11" s="416">
        <v>88485.0</v>
      </c>
      <c r="O11" s="499">
        <f t="shared" si="1"/>
        <v>200</v>
      </c>
      <c r="P11" s="187" t="s">
        <v>19</v>
      </c>
      <c r="Q11" s="408" t="s">
        <v>50</v>
      </c>
      <c r="R11" s="1320" t="s">
        <v>4155</v>
      </c>
      <c r="S11" s="1295"/>
      <c r="T11" s="905" t="s">
        <v>22</v>
      </c>
    </row>
    <row r="12">
      <c r="A12" s="236">
        <v>2046.0</v>
      </c>
      <c r="B12" s="1318">
        <v>45980.0</v>
      </c>
      <c r="C12" s="209">
        <v>0.16666666666666666</v>
      </c>
      <c r="D12" s="209">
        <v>0.1673611111111111</v>
      </c>
      <c r="E12" s="192" t="s">
        <v>396</v>
      </c>
      <c r="F12" s="416" t="s">
        <v>397</v>
      </c>
      <c r="G12" s="416" t="s">
        <v>25</v>
      </c>
      <c r="H12" s="416" t="s">
        <v>139</v>
      </c>
      <c r="I12" s="416" t="s">
        <v>4173</v>
      </c>
      <c r="J12" s="984">
        <v>45980.0</v>
      </c>
      <c r="K12" s="500">
        <v>0.3951388888888889</v>
      </c>
      <c r="L12" s="1282"/>
      <c r="M12" s="416">
        <v>89585.0</v>
      </c>
      <c r="N12" s="416">
        <v>89718.0</v>
      </c>
      <c r="O12" s="499">
        <f t="shared" si="1"/>
        <v>133</v>
      </c>
      <c r="P12" s="187" t="s">
        <v>19</v>
      </c>
      <c r="Q12" s="416" t="s">
        <v>50</v>
      </c>
      <c r="R12" s="1319" t="s">
        <v>2287</v>
      </c>
      <c r="S12" s="1296"/>
      <c r="T12" s="905" t="s">
        <v>22</v>
      </c>
    </row>
    <row r="13">
      <c r="A13" s="236">
        <v>2047.0</v>
      </c>
      <c r="B13" s="1318">
        <v>45980.0</v>
      </c>
      <c r="C13" s="209">
        <v>0.3541666666666667</v>
      </c>
      <c r="D13" s="209">
        <v>0.3458333333333333</v>
      </c>
      <c r="E13" s="192" t="s">
        <v>190</v>
      </c>
      <c r="F13" s="416" t="s">
        <v>3362</v>
      </c>
      <c r="G13" s="416" t="s">
        <v>565</v>
      </c>
      <c r="H13" s="416" t="s">
        <v>2165</v>
      </c>
      <c r="I13" s="416" t="s">
        <v>4174</v>
      </c>
      <c r="J13" s="984">
        <v>45980.0</v>
      </c>
      <c r="K13" s="500">
        <v>0.6215277777777778</v>
      </c>
      <c r="L13" s="1282"/>
      <c r="M13" s="416">
        <v>80899.0</v>
      </c>
      <c r="N13" s="416">
        <v>80946.0</v>
      </c>
      <c r="O13" s="499">
        <f t="shared" si="1"/>
        <v>47</v>
      </c>
      <c r="P13" s="187" t="s">
        <v>19</v>
      </c>
      <c r="Q13" s="408" t="s">
        <v>50</v>
      </c>
      <c r="R13" s="1320" t="s">
        <v>3218</v>
      </c>
      <c r="S13" s="1321">
        <v>0.4861111111111111</v>
      </c>
      <c r="T13" s="905" t="s">
        <v>22</v>
      </c>
    </row>
    <row r="14">
      <c r="A14" s="236">
        <v>2048.0</v>
      </c>
      <c r="B14" s="1318">
        <v>45980.0</v>
      </c>
      <c r="C14" s="209">
        <v>0.4583333333333333</v>
      </c>
      <c r="D14" s="209">
        <v>0.46875</v>
      </c>
      <c r="E14" s="192" t="s">
        <v>24</v>
      </c>
      <c r="F14" s="416" t="s">
        <v>482</v>
      </c>
      <c r="G14" s="416" t="s">
        <v>565</v>
      </c>
      <c r="H14" s="416" t="s">
        <v>566</v>
      </c>
      <c r="I14" s="416" t="s">
        <v>101</v>
      </c>
      <c r="J14" s="984">
        <v>45980.0</v>
      </c>
      <c r="K14" s="500">
        <v>0.5395833333333333</v>
      </c>
      <c r="L14" s="1282"/>
      <c r="M14" s="416">
        <v>63649.0</v>
      </c>
      <c r="N14" s="416">
        <v>63672.0</v>
      </c>
      <c r="O14" s="499">
        <f t="shared" si="1"/>
        <v>23</v>
      </c>
      <c r="P14" s="187" t="s">
        <v>19</v>
      </c>
      <c r="Q14" s="416" t="s">
        <v>50</v>
      </c>
      <c r="R14" s="1319" t="s">
        <v>4175</v>
      </c>
      <c r="S14" s="1321">
        <v>0.5243055555555556</v>
      </c>
      <c r="T14" s="905" t="s">
        <v>22</v>
      </c>
    </row>
    <row r="15">
      <c r="A15" s="236">
        <v>2049.0</v>
      </c>
      <c r="B15" s="1318">
        <v>45980.0</v>
      </c>
      <c r="C15" s="209">
        <v>0.375</v>
      </c>
      <c r="D15" s="209">
        <v>0.4041666666666667</v>
      </c>
      <c r="E15" s="192" t="s">
        <v>24</v>
      </c>
      <c r="F15" s="416" t="s">
        <v>4176</v>
      </c>
      <c r="G15" s="416" t="s">
        <v>565</v>
      </c>
      <c r="H15" s="416" t="s">
        <v>1860</v>
      </c>
      <c r="I15" s="416" t="s">
        <v>93</v>
      </c>
      <c r="J15" s="984">
        <v>45980.0</v>
      </c>
      <c r="K15" s="500">
        <v>0.5006944444444444</v>
      </c>
      <c r="L15" s="1282"/>
      <c r="M15" s="416">
        <v>125286.0</v>
      </c>
      <c r="N15" s="416">
        <v>125320.0</v>
      </c>
      <c r="O15" s="499">
        <f t="shared" si="1"/>
        <v>34</v>
      </c>
      <c r="P15" s="187" t="s">
        <v>19</v>
      </c>
      <c r="Q15" s="408" t="s">
        <v>50</v>
      </c>
      <c r="R15" s="1320" t="s">
        <v>4177</v>
      </c>
      <c r="S15" s="1295"/>
      <c r="T15" s="905" t="s">
        <v>22</v>
      </c>
    </row>
    <row r="16">
      <c r="A16" s="236">
        <v>2050.0</v>
      </c>
      <c r="B16" s="1318">
        <v>45980.0</v>
      </c>
      <c r="C16" s="209">
        <v>0.4583333333333333</v>
      </c>
      <c r="D16" s="209">
        <v>0.4305555555555556</v>
      </c>
      <c r="E16" s="192" t="s">
        <v>24</v>
      </c>
      <c r="F16" s="416" t="s">
        <v>134</v>
      </c>
      <c r="G16" s="416" t="s">
        <v>25</v>
      </c>
      <c r="H16" s="416" t="s">
        <v>27</v>
      </c>
      <c r="I16" s="416" t="s">
        <v>28</v>
      </c>
      <c r="J16" s="984">
        <v>45980.0</v>
      </c>
      <c r="K16" s="500">
        <v>0.5340277777777778</v>
      </c>
      <c r="L16" s="1282"/>
      <c r="M16" s="416">
        <v>84658.0</v>
      </c>
      <c r="N16" s="416">
        <v>84667.0</v>
      </c>
      <c r="O16" s="499">
        <f t="shared" si="1"/>
        <v>9</v>
      </c>
      <c r="P16" s="187" t="s">
        <v>19</v>
      </c>
      <c r="Q16" s="416" t="s">
        <v>50</v>
      </c>
      <c r="R16" s="1319" t="s">
        <v>2295</v>
      </c>
      <c r="S16" s="1321">
        <v>0.51875</v>
      </c>
      <c r="T16" s="905" t="s">
        <v>22</v>
      </c>
    </row>
    <row r="17">
      <c r="A17" s="236">
        <v>2051.0</v>
      </c>
      <c r="B17" s="1318">
        <v>45980.0</v>
      </c>
      <c r="C17" s="209">
        <v>0.4166666666666667</v>
      </c>
      <c r="D17" s="209">
        <v>0.44027777777777777</v>
      </c>
      <c r="E17" s="192" t="s">
        <v>1043</v>
      </c>
      <c r="F17" s="416" t="s">
        <v>4178</v>
      </c>
      <c r="G17" s="416" t="s">
        <v>25</v>
      </c>
      <c r="H17" s="416" t="s">
        <v>902</v>
      </c>
      <c r="I17" s="416" t="s">
        <v>4094</v>
      </c>
      <c r="J17" s="984">
        <v>45980.0</v>
      </c>
      <c r="K17" s="500">
        <v>0.5534722222222223</v>
      </c>
      <c r="L17" s="1282"/>
      <c r="M17" s="416">
        <v>88042.0</v>
      </c>
      <c r="N17" s="416">
        <v>88192.0</v>
      </c>
      <c r="O17" s="499">
        <f t="shared" si="1"/>
        <v>150</v>
      </c>
      <c r="P17" s="187" t="s">
        <v>19</v>
      </c>
      <c r="Q17" s="408" t="s">
        <v>50</v>
      </c>
      <c r="R17" s="1320" t="s">
        <v>4155</v>
      </c>
      <c r="S17" s="1321">
        <v>0.5215277777777778</v>
      </c>
      <c r="T17" s="905" t="s">
        <v>22</v>
      </c>
    </row>
    <row r="18">
      <c r="A18" s="236">
        <v>2052.0</v>
      </c>
      <c r="B18" s="1318">
        <v>45980.0</v>
      </c>
      <c r="C18" s="209">
        <v>0.3333333333333333</v>
      </c>
      <c r="D18" s="209">
        <v>0.32222222222222224</v>
      </c>
      <c r="E18" s="192" t="s">
        <v>24</v>
      </c>
      <c r="F18" s="416" t="s">
        <v>4179</v>
      </c>
      <c r="G18" s="416" t="s">
        <v>576</v>
      </c>
      <c r="H18" s="416" t="s">
        <v>2333</v>
      </c>
      <c r="I18" s="416" t="s">
        <v>2759</v>
      </c>
      <c r="J18" s="984">
        <v>45980.0</v>
      </c>
      <c r="K18" s="500">
        <v>0.38958333333333334</v>
      </c>
      <c r="L18" s="1282"/>
      <c r="M18" s="416">
        <v>187611.0</v>
      </c>
      <c r="N18" s="416">
        <v>187632.0</v>
      </c>
      <c r="O18" s="499">
        <f t="shared" si="1"/>
        <v>21</v>
      </c>
      <c r="P18" s="187" t="s">
        <v>19</v>
      </c>
      <c r="Q18" s="416" t="s">
        <v>50</v>
      </c>
      <c r="R18" s="1319" t="s">
        <v>4180</v>
      </c>
      <c r="S18" s="1296"/>
      <c r="T18" s="905" t="s">
        <v>22</v>
      </c>
    </row>
    <row r="19">
      <c r="A19" s="236">
        <v>2053.0</v>
      </c>
      <c r="B19" s="1318">
        <v>45980.0</v>
      </c>
      <c r="C19" s="209">
        <v>0.375</v>
      </c>
      <c r="D19" s="209">
        <v>0.36527777777777776</v>
      </c>
      <c r="E19" s="192" t="s">
        <v>24</v>
      </c>
      <c r="F19" s="416" t="s">
        <v>4181</v>
      </c>
      <c r="G19" s="416" t="s">
        <v>351</v>
      </c>
      <c r="H19" s="416" t="s">
        <v>352</v>
      </c>
      <c r="I19" s="416" t="s">
        <v>85</v>
      </c>
      <c r="J19" s="984">
        <v>45980.0</v>
      </c>
      <c r="K19" s="500">
        <v>0.5131944444444444</v>
      </c>
      <c r="L19" s="1282"/>
      <c r="M19" s="416">
        <v>127469.0</v>
      </c>
      <c r="N19" s="416">
        <v>127590.0</v>
      </c>
      <c r="O19" s="499">
        <f t="shared" si="1"/>
        <v>121</v>
      </c>
      <c r="P19" s="187" t="s">
        <v>19</v>
      </c>
      <c r="Q19" s="408" t="s">
        <v>50</v>
      </c>
      <c r="R19" s="1320" t="s">
        <v>4182</v>
      </c>
      <c r="S19" s="1295"/>
      <c r="T19" s="905" t="s">
        <v>22</v>
      </c>
    </row>
    <row r="20">
      <c r="A20" s="236">
        <v>2054.0</v>
      </c>
      <c r="B20" s="1318">
        <v>45980.0</v>
      </c>
      <c r="C20" s="209">
        <v>0.6458333333333334</v>
      </c>
      <c r="D20" s="209">
        <v>0.6631944444444444</v>
      </c>
      <c r="E20" s="192" t="s">
        <v>24</v>
      </c>
      <c r="F20" s="416" t="s">
        <v>4183</v>
      </c>
      <c r="G20" s="416" t="s">
        <v>668</v>
      </c>
      <c r="H20" s="416" t="s">
        <v>4151</v>
      </c>
      <c r="I20" s="499"/>
      <c r="J20" s="984">
        <v>45980.0</v>
      </c>
      <c r="K20" s="500">
        <v>0.7270833333333333</v>
      </c>
      <c r="L20" s="1282"/>
      <c r="M20" s="416">
        <v>16842.0</v>
      </c>
      <c r="N20" s="416">
        <v>16905.0</v>
      </c>
      <c r="O20" s="499">
        <f t="shared" si="1"/>
        <v>63</v>
      </c>
      <c r="P20" s="187" t="s">
        <v>43</v>
      </c>
      <c r="Q20" s="416" t="s">
        <v>50</v>
      </c>
      <c r="R20" s="1319" t="s">
        <v>4184</v>
      </c>
      <c r="S20" s="1322" t="s">
        <v>4185</v>
      </c>
      <c r="T20" s="905" t="s">
        <v>22</v>
      </c>
    </row>
    <row r="21">
      <c r="A21" s="236">
        <v>2055.0</v>
      </c>
      <c r="B21" s="1323">
        <v>45980.0</v>
      </c>
      <c r="C21" s="209">
        <v>0.5833333333333334</v>
      </c>
      <c r="D21" s="209">
        <v>0.5736111111111111</v>
      </c>
      <c r="E21" s="192" t="s">
        <v>24</v>
      </c>
      <c r="F21" s="416" t="s">
        <v>279</v>
      </c>
      <c r="G21" s="416" t="s">
        <v>576</v>
      </c>
      <c r="H21" s="416" t="s">
        <v>577</v>
      </c>
      <c r="I21" s="416" t="s">
        <v>188</v>
      </c>
      <c r="J21" s="984">
        <v>45980.0</v>
      </c>
      <c r="K21" s="500">
        <v>0.6402777777777777</v>
      </c>
      <c r="L21" s="1282"/>
      <c r="M21" s="416">
        <v>178648.0</v>
      </c>
      <c r="N21" s="416">
        <v>178667.0</v>
      </c>
      <c r="O21" s="499">
        <f t="shared" si="1"/>
        <v>19</v>
      </c>
      <c r="P21" s="187" t="s">
        <v>19</v>
      </c>
      <c r="Q21" s="408" t="s">
        <v>50</v>
      </c>
      <c r="R21" s="1320" t="s">
        <v>577</v>
      </c>
      <c r="S21" s="1295"/>
      <c r="T21" s="905" t="s">
        <v>22</v>
      </c>
    </row>
    <row r="22">
      <c r="A22" s="236">
        <v>2056.0</v>
      </c>
      <c r="B22" s="1323">
        <v>45980.0</v>
      </c>
      <c r="C22" s="209">
        <v>0.5208333333333334</v>
      </c>
      <c r="D22" s="209">
        <v>0.48819444444444443</v>
      </c>
      <c r="E22" s="192" t="s">
        <v>1043</v>
      </c>
      <c r="F22" s="416" t="s">
        <v>2035</v>
      </c>
      <c r="G22" s="416" t="s">
        <v>351</v>
      </c>
      <c r="H22" s="416" t="s">
        <v>3676</v>
      </c>
      <c r="I22" s="416" t="s">
        <v>2772</v>
      </c>
      <c r="J22" s="984">
        <v>45980.0</v>
      </c>
      <c r="K22" s="500">
        <v>0.61875</v>
      </c>
      <c r="L22" s="1282"/>
      <c r="M22" s="416">
        <v>113462.0</v>
      </c>
      <c r="N22" s="416">
        <v>113464.0</v>
      </c>
      <c r="O22" s="499">
        <f t="shared" si="1"/>
        <v>2</v>
      </c>
      <c r="P22" s="187" t="s">
        <v>19</v>
      </c>
      <c r="Q22" s="416" t="s">
        <v>50</v>
      </c>
      <c r="R22" s="1319" t="s">
        <v>4186</v>
      </c>
      <c r="S22" s="1321">
        <v>0.5145833333333333</v>
      </c>
      <c r="T22" s="905" t="s">
        <v>22</v>
      </c>
    </row>
    <row r="23">
      <c r="A23" s="236">
        <v>2057.0</v>
      </c>
      <c r="B23" s="1323">
        <v>45980.0</v>
      </c>
      <c r="C23" s="192" t="s">
        <v>1468</v>
      </c>
      <c r="D23" s="209">
        <v>0.5048611111111111</v>
      </c>
      <c r="E23" s="192" t="s">
        <v>24</v>
      </c>
      <c r="F23" s="416" t="s">
        <v>4187</v>
      </c>
      <c r="G23" s="416" t="s">
        <v>25</v>
      </c>
      <c r="H23" s="416" t="s">
        <v>139</v>
      </c>
      <c r="I23" s="416" t="s">
        <v>4188</v>
      </c>
      <c r="J23" s="984">
        <v>45980.0</v>
      </c>
      <c r="K23" s="500">
        <v>0.6118055555555556</v>
      </c>
      <c r="L23" s="1282"/>
      <c r="M23" s="416">
        <v>89769.0</v>
      </c>
      <c r="N23" s="416">
        <v>89790.0</v>
      </c>
      <c r="O23" s="499">
        <f t="shared" si="1"/>
        <v>21</v>
      </c>
      <c r="P23" s="187" t="s">
        <v>19</v>
      </c>
      <c r="Q23" s="408" t="s">
        <v>50</v>
      </c>
      <c r="R23" s="1320" t="s">
        <v>2287</v>
      </c>
      <c r="S23" s="1321">
        <v>0.5138888888888888</v>
      </c>
      <c r="T23" s="905" t="s">
        <v>22</v>
      </c>
    </row>
    <row r="24">
      <c r="A24" s="236">
        <v>2058.0</v>
      </c>
      <c r="B24" s="1323">
        <v>45980.0</v>
      </c>
      <c r="C24" s="209">
        <v>0.625</v>
      </c>
      <c r="D24" s="209">
        <v>0.6736111111111112</v>
      </c>
      <c r="E24" s="192" t="s">
        <v>24</v>
      </c>
      <c r="F24" s="416" t="s">
        <v>440</v>
      </c>
      <c r="G24" s="416" t="s">
        <v>441</v>
      </c>
      <c r="H24" s="416" t="s">
        <v>4189</v>
      </c>
      <c r="I24" s="416" t="s">
        <v>1689</v>
      </c>
      <c r="J24" s="984">
        <v>45980.0</v>
      </c>
      <c r="K24" s="500">
        <v>0.725</v>
      </c>
      <c r="L24" s="1282"/>
      <c r="M24" s="416">
        <v>200977.0</v>
      </c>
      <c r="N24" s="416">
        <v>200988.0</v>
      </c>
      <c r="O24" s="499">
        <f t="shared" si="1"/>
        <v>11</v>
      </c>
      <c r="P24" s="187" t="s">
        <v>19</v>
      </c>
      <c r="Q24" s="416" t="s">
        <v>50</v>
      </c>
      <c r="R24" s="1296"/>
      <c r="S24" s="1296"/>
      <c r="T24" s="905" t="s">
        <v>22</v>
      </c>
    </row>
    <row r="25">
      <c r="A25" s="236">
        <v>2059.0</v>
      </c>
      <c r="B25" s="1323">
        <v>45980.0</v>
      </c>
      <c r="C25" s="209">
        <v>0.6666666666666666</v>
      </c>
      <c r="D25" s="209">
        <v>0.6631944444444444</v>
      </c>
      <c r="E25" s="192" t="s">
        <v>24</v>
      </c>
      <c r="F25" s="416" t="s">
        <v>4148</v>
      </c>
      <c r="G25" s="416" t="s">
        <v>668</v>
      </c>
      <c r="H25" s="416" t="s">
        <v>3061</v>
      </c>
      <c r="I25" s="416" t="s">
        <v>1109</v>
      </c>
      <c r="J25" s="984">
        <v>45980.0</v>
      </c>
      <c r="K25" s="500">
        <v>0.775</v>
      </c>
      <c r="L25" s="1282"/>
      <c r="M25" s="416">
        <v>220539.0</v>
      </c>
      <c r="N25" s="416">
        <v>220599.0</v>
      </c>
      <c r="O25" s="499">
        <f t="shared" si="1"/>
        <v>60</v>
      </c>
      <c r="P25" s="187" t="s">
        <v>19</v>
      </c>
      <c r="Q25" s="408" t="s">
        <v>50</v>
      </c>
      <c r="R25" s="1320" t="s">
        <v>3934</v>
      </c>
      <c r="S25" s="1295"/>
      <c r="T25" s="905" t="s">
        <v>22</v>
      </c>
    </row>
    <row r="26">
      <c r="A26" s="236">
        <v>2060.0</v>
      </c>
      <c r="B26" s="1323">
        <v>45980.0</v>
      </c>
      <c r="C26" s="209">
        <v>0.6666666666666666</v>
      </c>
      <c r="D26" s="209">
        <v>0.6736111111111112</v>
      </c>
      <c r="E26" s="192" t="s">
        <v>24</v>
      </c>
      <c r="F26" s="416" t="s">
        <v>4190</v>
      </c>
      <c r="G26" s="416" t="s">
        <v>668</v>
      </c>
      <c r="H26" s="416" t="s">
        <v>4140</v>
      </c>
      <c r="I26" s="416" t="s">
        <v>793</v>
      </c>
      <c r="J26" s="984">
        <v>45980.0</v>
      </c>
      <c r="K26" s="500">
        <v>0.7479166666666667</v>
      </c>
      <c r="L26" s="1282"/>
      <c r="M26" s="416">
        <v>129052.0</v>
      </c>
      <c r="N26" s="416">
        <v>129081.0</v>
      </c>
      <c r="O26" s="499">
        <f t="shared" si="1"/>
        <v>29</v>
      </c>
      <c r="P26" s="187" t="s">
        <v>19</v>
      </c>
      <c r="Q26" s="416" t="s">
        <v>50</v>
      </c>
      <c r="R26" s="1319" t="s">
        <v>4141</v>
      </c>
      <c r="S26" s="1296"/>
      <c r="T26" s="905" t="s">
        <v>22</v>
      </c>
    </row>
    <row r="27">
      <c r="A27" s="236">
        <v>2061.0</v>
      </c>
      <c r="B27" s="1323">
        <v>45980.0</v>
      </c>
      <c r="C27" s="209">
        <v>0.5416666666666666</v>
      </c>
      <c r="D27" s="209">
        <v>0.5659722222222222</v>
      </c>
      <c r="E27" s="192" t="s">
        <v>24</v>
      </c>
      <c r="F27" s="416" t="s">
        <v>482</v>
      </c>
      <c r="G27" s="416" t="s">
        <v>565</v>
      </c>
      <c r="H27" s="416" t="s">
        <v>566</v>
      </c>
      <c r="I27" s="416" t="s">
        <v>101</v>
      </c>
      <c r="J27" s="984">
        <v>45980.0</v>
      </c>
      <c r="K27" s="500">
        <v>0.7097222222222223</v>
      </c>
      <c r="L27" s="1282"/>
      <c r="M27" s="416">
        <v>63692.0</v>
      </c>
      <c r="N27" s="416">
        <v>63716.0</v>
      </c>
      <c r="O27" s="499">
        <f t="shared" si="1"/>
        <v>24</v>
      </c>
      <c r="P27" s="187" t="s">
        <v>19</v>
      </c>
      <c r="Q27" s="408" t="s">
        <v>50</v>
      </c>
      <c r="R27" s="1320" t="s">
        <v>4175</v>
      </c>
      <c r="S27" s="1295"/>
      <c r="T27" s="905" t="s">
        <v>22</v>
      </c>
    </row>
    <row r="28">
      <c r="A28" s="236">
        <v>2062.0</v>
      </c>
      <c r="B28" s="1323">
        <v>45980.0</v>
      </c>
      <c r="C28" s="1003">
        <v>0.5833333333333334</v>
      </c>
      <c r="D28" s="209">
        <v>0.5784722222222223</v>
      </c>
      <c r="E28" s="192" t="s">
        <v>24</v>
      </c>
      <c r="F28" s="416" t="s">
        <v>4191</v>
      </c>
      <c r="G28" s="416" t="s">
        <v>668</v>
      </c>
      <c r="H28" s="416" t="s">
        <v>4192</v>
      </c>
      <c r="I28" s="416" t="s">
        <v>2706</v>
      </c>
      <c r="J28" s="984">
        <v>45980.0</v>
      </c>
      <c r="K28" s="500">
        <v>0.7423611111111111</v>
      </c>
      <c r="L28" s="1282"/>
      <c r="M28" s="416">
        <v>80600.0</v>
      </c>
      <c r="N28" s="416">
        <v>80647.0</v>
      </c>
      <c r="O28" s="499">
        <f t="shared" si="1"/>
        <v>47</v>
      </c>
      <c r="P28" s="187" t="s">
        <v>19</v>
      </c>
      <c r="Q28" s="416" t="s">
        <v>50</v>
      </c>
      <c r="R28" s="1319" t="s">
        <v>4193</v>
      </c>
      <c r="S28" s="1296"/>
      <c r="T28" s="905" t="s">
        <v>22</v>
      </c>
    </row>
    <row r="29">
      <c r="A29" s="236">
        <v>2063.0</v>
      </c>
      <c r="B29" s="1323">
        <v>45980.0</v>
      </c>
      <c r="C29" s="456" t="s">
        <v>1468</v>
      </c>
      <c r="D29" s="455">
        <v>0.5951388888888889</v>
      </c>
      <c r="E29" s="456" t="s">
        <v>1043</v>
      </c>
      <c r="F29" s="408" t="s">
        <v>4194</v>
      </c>
      <c r="G29" s="408" t="s">
        <v>49</v>
      </c>
      <c r="H29" s="408" t="s">
        <v>4195</v>
      </c>
      <c r="I29" s="408" t="s">
        <v>4196</v>
      </c>
      <c r="J29" s="981">
        <v>45980.0</v>
      </c>
      <c r="K29" s="503">
        <v>0.8625</v>
      </c>
      <c r="L29" s="1281"/>
      <c r="M29" s="1048">
        <v>59490.0</v>
      </c>
      <c r="N29" s="408">
        <v>59534.0</v>
      </c>
      <c r="O29" s="690">
        <f t="shared" si="1"/>
        <v>44</v>
      </c>
      <c r="P29" s="187" t="s">
        <v>19</v>
      </c>
      <c r="Q29" s="408" t="s">
        <v>50</v>
      </c>
      <c r="R29" s="1320" t="s">
        <v>4197</v>
      </c>
      <c r="S29" s="1295"/>
      <c r="T29" s="1281"/>
    </row>
    <row r="30">
      <c r="A30" s="236">
        <v>2064.0</v>
      </c>
      <c r="B30" s="1323">
        <v>45980.0</v>
      </c>
      <c r="C30" s="455">
        <v>0.6388888888888888</v>
      </c>
      <c r="D30" s="455">
        <v>0.6631944444444444</v>
      </c>
      <c r="E30" s="456" t="s">
        <v>1043</v>
      </c>
      <c r="F30" s="416" t="s">
        <v>4198</v>
      </c>
      <c r="G30" s="416" t="s">
        <v>25</v>
      </c>
      <c r="H30" s="416" t="s">
        <v>427</v>
      </c>
      <c r="I30" s="416" t="s">
        <v>899</v>
      </c>
      <c r="J30" s="984">
        <v>45980.0</v>
      </c>
      <c r="K30" s="500">
        <v>0.7673611111111112</v>
      </c>
      <c r="L30" s="1282"/>
      <c r="M30" s="416">
        <v>85571.0</v>
      </c>
      <c r="N30" s="416">
        <v>85664.0</v>
      </c>
      <c r="O30" s="499">
        <f t="shared" si="1"/>
        <v>93</v>
      </c>
      <c r="P30" s="187" t="s">
        <v>19</v>
      </c>
      <c r="Q30" s="416" t="s">
        <v>50</v>
      </c>
      <c r="R30" s="1319" t="s">
        <v>2548</v>
      </c>
      <c r="S30" s="1296"/>
      <c r="T30" s="905" t="s">
        <v>22</v>
      </c>
    </row>
    <row r="31">
      <c r="A31" s="236">
        <v>2065.0</v>
      </c>
      <c r="B31" s="1323">
        <v>45980.0</v>
      </c>
      <c r="C31" s="455">
        <v>0.8666666666666667</v>
      </c>
      <c r="D31" s="219"/>
      <c r="E31" s="456" t="s">
        <v>362</v>
      </c>
      <c r="F31" s="408" t="s">
        <v>4199</v>
      </c>
      <c r="G31" s="408" t="s">
        <v>18</v>
      </c>
      <c r="H31" s="690"/>
      <c r="I31" s="408" t="s">
        <v>4200</v>
      </c>
      <c r="J31" s="981">
        <v>45980.0</v>
      </c>
      <c r="K31" s="690"/>
      <c r="L31" s="1281"/>
      <c r="M31" s="408">
        <v>186758.0</v>
      </c>
      <c r="N31" s="690"/>
      <c r="O31" s="690">
        <f t="shared" si="1"/>
        <v>-186758</v>
      </c>
      <c r="P31" s="187" t="s">
        <v>452</v>
      </c>
      <c r="Q31" s="408"/>
      <c r="R31" s="1295"/>
      <c r="S31" s="1295"/>
      <c r="T31" s="1281"/>
    </row>
    <row r="32">
      <c r="A32" s="1279"/>
      <c r="B32" s="1323">
        <v>45980.0</v>
      </c>
      <c r="C32" s="219"/>
      <c r="D32" s="219"/>
      <c r="E32" s="219"/>
      <c r="F32" s="1047"/>
      <c r="G32" s="1047"/>
      <c r="H32" s="499"/>
      <c r="I32" s="499"/>
      <c r="J32" s="984">
        <v>45980.0</v>
      </c>
      <c r="K32" s="499"/>
      <c r="L32" s="1282"/>
      <c r="M32" s="499"/>
      <c r="N32" s="499"/>
      <c r="O32" s="499"/>
      <c r="P32" s="187"/>
      <c r="Q32" s="416"/>
      <c r="R32" s="1296"/>
      <c r="S32" s="1296"/>
      <c r="T32" s="1282"/>
    </row>
    <row r="33">
      <c r="A33" s="1279"/>
      <c r="B33" s="1323">
        <v>45980.0</v>
      </c>
      <c r="C33" s="219"/>
      <c r="D33" s="219"/>
      <c r="E33" s="219"/>
      <c r="F33" s="1009"/>
      <c r="G33" s="1009"/>
      <c r="H33" s="690"/>
      <c r="I33" s="690"/>
      <c r="J33" s="981">
        <v>45980.0</v>
      </c>
      <c r="K33" s="690"/>
      <c r="L33" s="1281"/>
      <c r="M33" s="690"/>
      <c r="N33" s="690"/>
      <c r="O33" s="690"/>
      <c r="P33" s="187"/>
      <c r="Q33" s="408"/>
      <c r="R33" s="1295"/>
      <c r="S33" s="1295"/>
      <c r="T33" s="1281"/>
    </row>
    <row r="34">
      <c r="A34" s="1279"/>
      <c r="B34" s="1323">
        <v>45980.0</v>
      </c>
      <c r="C34" s="1201"/>
      <c r="D34" s="1201"/>
      <c r="E34" s="1201"/>
      <c r="F34" s="1307"/>
      <c r="G34" s="1307"/>
      <c r="H34" s="1248"/>
      <c r="I34" s="1248"/>
      <c r="J34" s="1318">
        <v>45980.0</v>
      </c>
      <c r="K34" s="1248"/>
      <c r="L34" s="1282"/>
      <c r="M34" s="1248"/>
      <c r="N34" s="1248"/>
      <c r="O34" s="1248"/>
      <c r="P34" s="1296"/>
      <c r="Q34" s="416"/>
      <c r="R34" s="1296"/>
      <c r="S34" s="1296"/>
      <c r="T34" s="1282"/>
    </row>
    <row r="35">
      <c r="A35" s="1279"/>
      <c r="B35" s="1323">
        <v>45980.0</v>
      </c>
      <c r="C35" s="1201"/>
      <c r="D35" s="1201"/>
      <c r="E35" s="1201"/>
      <c r="F35" s="1308"/>
      <c r="G35" s="1308"/>
      <c r="H35" s="1306"/>
      <c r="I35" s="1306"/>
      <c r="J35" s="1324">
        <v>45980.0</v>
      </c>
      <c r="K35" s="1306"/>
      <c r="L35" s="1281"/>
      <c r="M35" s="1306"/>
      <c r="N35" s="1201"/>
      <c r="O35" s="1201"/>
      <c r="P35" s="1201"/>
      <c r="Q35" s="1201"/>
      <c r="R35" s="1201"/>
      <c r="S35" s="1201"/>
    </row>
    <row r="36">
      <c r="A36" s="1279"/>
      <c r="B36" s="1323">
        <v>45980.0</v>
      </c>
      <c r="C36" s="1201"/>
      <c r="D36" s="1201"/>
      <c r="E36" s="1201"/>
      <c r="F36" s="1307"/>
      <c r="G36" s="1307"/>
      <c r="H36" s="1248"/>
      <c r="I36" s="1248"/>
      <c r="J36" s="1318">
        <v>45980.0</v>
      </c>
      <c r="K36" s="1248"/>
      <c r="L36" s="1282"/>
      <c r="M36" s="1248"/>
      <c r="N36" s="1201"/>
      <c r="O36" s="1201"/>
      <c r="P36" s="1201"/>
      <c r="Q36" s="1201"/>
      <c r="R36" s="1201"/>
      <c r="S36" s="1201"/>
    </row>
  </sheetData>
  <mergeCells count="3">
    <mergeCell ref="B1:K1"/>
    <mergeCell ref="M1:O1"/>
    <mergeCell ref="P1:R1"/>
  </mergeCells>
  <conditionalFormatting sqref="P4:P33">
    <cfRule type="notContainsBlanks" dxfId="3" priority="1">
      <formula>LEN(TRIM(P4))&gt;0</formula>
    </cfRule>
  </conditionalFormatting>
  <dataValidations>
    <dataValidation type="list" allowBlank="1" showErrorMessage="1" sqref="P3:P33">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6" max="6" width="34.0"/>
    <col customWidth="1" min="12" max="12" width="2.75"/>
    <col customWidth="1" min="16" max="16" width="14.38"/>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87"/>
      <c r="T2" s="561"/>
    </row>
    <row r="3">
      <c r="A3" s="236">
        <v>2065.0</v>
      </c>
      <c r="B3" s="980">
        <v>45980.0</v>
      </c>
      <c r="C3" s="455">
        <v>0.8666666666666667</v>
      </c>
      <c r="D3" s="219"/>
      <c r="E3" s="456" t="s">
        <v>362</v>
      </c>
      <c r="F3" s="1325" t="s">
        <v>4199</v>
      </c>
      <c r="G3" s="1326" t="s">
        <v>18</v>
      </c>
      <c r="H3" s="1327"/>
      <c r="I3" s="1325" t="s">
        <v>4200</v>
      </c>
      <c r="J3" s="1328">
        <v>45981.0</v>
      </c>
      <c r="K3" s="1329">
        <v>0.05555555555555555</v>
      </c>
      <c r="L3" s="1330"/>
      <c r="M3" s="1325">
        <v>186758.0</v>
      </c>
      <c r="N3" s="690"/>
      <c r="O3" s="690">
        <f t="shared" ref="O3:O5" si="1">N3-M3</f>
        <v>-186758</v>
      </c>
      <c r="P3" s="187" t="s">
        <v>19</v>
      </c>
      <c r="Q3" s="408"/>
      <c r="R3" s="1295"/>
      <c r="S3" s="1295"/>
      <c r="T3" s="1331" t="s">
        <v>54</v>
      </c>
    </row>
    <row r="4">
      <c r="A4" s="236">
        <v>2066.0</v>
      </c>
      <c r="B4" s="980">
        <v>45981.0</v>
      </c>
      <c r="C4" s="455">
        <v>0.09861111111111111</v>
      </c>
      <c r="D4" s="218"/>
      <c r="E4" s="456" t="s">
        <v>362</v>
      </c>
      <c r="F4" s="1325" t="s">
        <v>4201</v>
      </c>
      <c r="G4" s="1326" t="s">
        <v>18</v>
      </c>
      <c r="H4" s="1327"/>
      <c r="I4" s="1325" t="s">
        <v>4202</v>
      </c>
      <c r="J4" s="1328">
        <v>45981.0</v>
      </c>
      <c r="K4" s="1329">
        <v>0.31180555555555556</v>
      </c>
      <c r="L4" s="1330"/>
      <c r="M4" s="1325">
        <v>186922.0</v>
      </c>
      <c r="N4" s="1248"/>
      <c r="O4" s="499">
        <f t="shared" si="1"/>
        <v>-186922</v>
      </c>
      <c r="P4" s="187" t="s">
        <v>19</v>
      </c>
      <c r="Q4" s="416"/>
      <c r="R4" s="1225"/>
      <c r="S4" s="1225"/>
      <c r="T4" s="1332" t="s">
        <v>54</v>
      </c>
    </row>
    <row r="5">
      <c r="A5" s="641"/>
      <c r="B5" s="218"/>
      <c r="C5" s="218"/>
      <c r="D5" s="218"/>
      <c r="E5" s="218"/>
      <c r="F5" s="218"/>
      <c r="G5" s="218"/>
      <c r="H5" s="218"/>
      <c r="I5" s="218"/>
      <c r="J5" s="218"/>
      <c r="K5" s="218"/>
      <c r="M5" s="6"/>
      <c r="N5" s="1306"/>
      <c r="O5" s="690">
        <f t="shared" si="1"/>
        <v>0</v>
      </c>
      <c r="P5" s="187"/>
      <c r="Q5" s="408"/>
      <c r="R5" s="570"/>
      <c r="S5" s="570"/>
      <c r="T5" s="564"/>
    </row>
    <row r="6">
      <c r="A6" s="641"/>
      <c r="B6" s="218"/>
      <c r="C6" s="218"/>
      <c r="D6" s="218"/>
      <c r="E6" s="218"/>
      <c r="F6" s="218"/>
      <c r="G6" s="218"/>
      <c r="H6" s="218"/>
      <c r="I6" s="218"/>
      <c r="J6" s="218"/>
      <c r="K6" s="218"/>
      <c r="M6" s="6"/>
      <c r="N6" s="1248"/>
      <c r="O6" s="1248"/>
      <c r="P6" s="187"/>
      <c r="Q6" s="416"/>
      <c r="R6" s="1225"/>
      <c r="S6" s="1225"/>
      <c r="T6" s="561"/>
    </row>
    <row r="7">
      <c r="A7" s="641"/>
      <c r="B7" s="218"/>
      <c r="C7" s="218"/>
      <c r="D7" s="218"/>
      <c r="E7" s="218"/>
      <c r="F7" s="218"/>
      <c r="G7" s="218"/>
      <c r="H7" s="218"/>
      <c r="I7" s="218"/>
      <c r="J7" s="218"/>
      <c r="K7" s="218"/>
      <c r="M7" s="6"/>
      <c r="N7" s="1306"/>
      <c r="O7" s="1306"/>
      <c r="P7" s="187"/>
      <c r="Q7" s="408"/>
      <c r="R7" s="570"/>
      <c r="S7" s="570"/>
      <c r="T7" s="564"/>
    </row>
    <row r="8">
      <c r="A8" s="641"/>
      <c r="B8" s="218"/>
      <c r="C8" s="218"/>
      <c r="D8" s="218"/>
      <c r="E8" s="218"/>
      <c r="F8" s="218"/>
      <c r="G8" s="218"/>
      <c r="H8" s="218"/>
      <c r="I8" s="218"/>
      <c r="J8" s="218"/>
      <c r="K8" s="218"/>
      <c r="M8" s="6"/>
      <c r="N8" s="1248"/>
      <c r="O8" s="1248"/>
      <c r="P8" s="187"/>
      <c r="Q8" s="416"/>
      <c r="R8" s="1225"/>
      <c r="S8" s="1225"/>
      <c r="T8" s="561"/>
    </row>
    <row r="9">
      <c r="A9" s="641"/>
      <c r="B9" s="218"/>
      <c r="C9" s="218"/>
      <c r="D9" s="218"/>
      <c r="E9" s="218"/>
      <c r="F9" s="218"/>
      <c r="G9" s="218"/>
      <c r="H9" s="218"/>
      <c r="I9" s="218"/>
      <c r="J9" s="218"/>
      <c r="K9" s="218"/>
      <c r="M9" s="6"/>
      <c r="N9" s="1306"/>
      <c r="O9" s="1306"/>
      <c r="P9" s="187"/>
      <c r="Q9" s="408"/>
      <c r="R9" s="570"/>
      <c r="S9" s="570"/>
      <c r="T9" s="564"/>
    </row>
    <row r="10">
      <c r="A10" s="641"/>
      <c r="B10" s="218"/>
      <c r="C10" s="218"/>
      <c r="D10" s="218"/>
      <c r="E10" s="218"/>
      <c r="F10" s="218"/>
      <c r="G10" s="218"/>
      <c r="H10" s="218"/>
      <c r="I10" s="218"/>
      <c r="J10" s="218"/>
      <c r="K10" s="218"/>
      <c r="M10" s="6"/>
      <c r="N10" s="1248"/>
      <c r="O10" s="1248"/>
      <c r="P10" s="187"/>
      <c r="Q10" s="416"/>
      <c r="R10" s="1225"/>
      <c r="S10" s="1225"/>
      <c r="T10" s="561"/>
    </row>
    <row r="11">
      <c r="A11" s="641"/>
      <c r="B11" s="218"/>
      <c r="C11" s="218"/>
      <c r="D11" s="218"/>
      <c r="E11" s="218"/>
      <c r="F11" s="218"/>
      <c r="G11" s="218"/>
      <c r="H11" s="218"/>
      <c r="I11" s="218"/>
      <c r="J11" s="218"/>
      <c r="K11" s="218"/>
      <c r="M11" s="6"/>
      <c r="N11" s="1306"/>
      <c r="O11" s="1306"/>
      <c r="P11" s="187"/>
      <c r="Q11" s="408"/>
      <c r="R11" s="570"/>
      <c r="S11" s="570"/>
      <c r="T11" s="564"/>
    </row>
    <row r="12">
      <c r="A12" s="641"/>
      <c r="B12" s="218"/>
      <c r="C12" s="218"/>
      <c r="D12" s="218"/>
      <c r="E12" s="218"/>
      <c r="F12" s="218"/>
      <c r="G12" s="218"/>
      <c r="H12" s="218"/>
      <c r="I12" s="218"/>
      <c r="J12" s="218"/>
      <c r="K12" s="218"/>
      <c r="M12" s="6"/>
      <c r="N12" s="1248"/>
      <c r="O12" s="1248"/>
      <c r="P12" s="187"/>
      <c r="Q12" s="416"/>
      <c r="R12" s="1225"/>
      <c r="S12" s="1225"/>
      <c r="T12" s="561"/>
    </row>
    <row r="13">
      <c r="A13" s="641"/>
      <c r="B13" s="218"/>
      <c r="C13" s="218"/>
      <c r="D13" s="218"/>
      <c r="E13" s="218"/>
      <c r="F13" s="218"/>
      <c r="G13" s="218"/>
      <c r="H13" s="218"/>
      <c r="I13" s="218"/>
      <c r="J13" s="218"/>
      <c r="K13" s="218"/>
      <c r="M13" s="6"/>
      <c r="N13" s="1306"/>
      <c r="O13" s="1306"/>
      <c r="P13" s="187"/>
      <c r="Q13" s="408"/>
      <c r="R13" s="570"/>
      <c r="S13" s="570"/>
      <c r="T13" s="564"/>
    </row>
    <row r="14">
      <c r="A14" s="641"/>
      <c r="B14" s="218"/>
      <c r="C14" s="218"/>
      <c r="D14" s="218"/>
      <c r="E14" s="218"/>
      <c r="F14" s="218"/>
      <c r="G14" s="218"/>
      <c r="H14" s="218"/>
      <c r="I14" s="218"/>
      <c r="J14" s="218"/>
      <c r="K14" s="218"/>
      <c r="M14" s="6"/>
      <c r="N14" s="1248"/>
      <c r="O14" s="1248"/>
      <c r="P14" s="187"/>
      <c r="Q14" s="416"/>
      <c r="R14" s="1225"/>
      <c r="S14" s="1225"/>
      <c r="T14" s="561"/>
    </row>
    <row r="15">
      <c r="A15" s="641"/>
      <c r="B15" s="218"/>
      <c r="C15" s="218"/>
      <c r="D15" s="218"/>
      <c r="E15" s="218"/>
      <c r="F15" s="218"/>
      <c r="G15" s="218"/>
      <c r="H15" s="218"/>
      <c r="I15" s="218"/>
      <c r="J15" s="218"/>
      <c r="K15" s="218"/>
      <c r="M15" s="6"/>
      <c r="N15" s="1306"/>
      <c r="O15" s="1306"/>
      <c r="P15" s="187"/>
      <c r="Q15" s="408"/>
      <c r="R15" s="570"/>
      <c r="S15" s="570"/>
      <c r="T15" s="564"/>
    </row>
    <row r="16">
      <c r="A16" s="641"/>
      <c r="B16" s="218"/>
      <c r="C16" s="218"/>
      <c r="D16" s="218"/>
      <c r="E16" s="218"/>
      <c r="F16" s="218"/>
      <c r="G16" s="218"/>
      <c r="H16" s="218"/>
      <c r="I16" s="218"/>
      <c r="J16" s="218"/>
      <c r="K16" s="218"/>
      <c r="M16" s="6"/>
      <c r="N16" s="1248"/>
      <c r="O16" s="1248"/>
      <c r="P16" s="187"/>
      <c r="Q16" s="416"/>
      <c r="R16" s="1225"/>
      <c r="S16" s="1225"/>
      <c r="T16" s="561"/>
    </row>
    <row r="17">
      <c r="A17" s="641"/>
      <c r="B17" s="218"/>
      <c r="C17" s="218"/>
      <c r="D17" s="218"/>
      <c r="E17" s="218"/>
      <c r="F17" s="218"/>
      <c r="G17" s="218"/>
      <c r="H17" s="218"/>
      <c r="I17" s="218"/>
      <c r="J17" s="218"/>
      <c r="K17" s="218"/>
      <c r="M17" s="6"/>
      <c r="N17" s="1306"/>
      <c r="O17" s="1306"/>
      <c r="P17" s="187"/>
      <c r="Q17" s="408"/>
      <c r="R17" s="570"/>
      <c r="S17" s="570"/>
      <c r="T17" s="564"/>
    </row>
    <row r="18">
      <c r="A18" s="641"/>
      <c r="B18" s="218"/>
      <c r="C18" s="218"/>
      <c r="D18" s="218"/>
      <c r="E18" s="218"/>
      <c r="F18" s="218"/>
      <c r="G18" s="218"/>
      <c r="H18" s="218"/>
      <c r="I18" s="218"/>
      <c r="J18" s="218"/>
      <c r="K18" s="218"/>
      <c r="M18" s="6"/>
      <c r="N18" s="1248"/>
      <c r="O18" s="1248"/>
      <c r="P18" s="187"/>
      <c r="Q18" s="416"/>
      <c r="R18" s="1225"/>
      <c r="S18" s="1225"/>
      <c r="T18" s="561"/>
    </row>
    <row r="19">
      <c r="A19" s="641"/>
      <c r="B19" s="218"/>
      <c r="C19" s="218"/>
      <c r="D19" s="218"/>
      <c r="E19" s="218"/>
      <c r="F19" s="218"/>
      <c r="G19" s="218"/>
      <c r="H19" s="218"/>
      <c r="I19" s="218"/>
      <c r="J19" s="218"/>
      <c r="K19" s="218"/>
      <c r="M19" s="6"/>
      <c r="N19" s="1306"/>
      <c r="O19" s="1306"/>
      <c r="P19" s="187"/>
      <c r="Q19" s="408"/>
      <c r="R19" s="570"/>
      <c r="S19" s="570"/>
      <c r="T19" s="564"/>
    </row>
    <row r="20">
      <c r="A20" s="641"/>
      <c r="B20" s="218"/>
      <c r="C20" s="218"/>
      <c r="D20" s="218"/>
      <c r="E20" s="218"/>
      <c r="F20" s="218"/>
      <c r="G20" s="218"/>
      <c r="H20" s="218"/>
      <c r="I20" s="218"/>
      <c r="J20" s="218"/>
      <c r="K20" s="218"/>
      <c r="M20" s="6"/>
      <c r="N20" s="1248"/>
      <c r="O20" s="1248"/>
      <c r="P20" s="187"/>
      <c r="Q20" s="416"/>
      <c r="R20" s="1225"/>
      <c r="S20" s="1225"/>
      <c r="T20" s="561"/>
    </row>
    <row r="21">
      <c r="A21" s="641"/>
      <c r="B21" s="218"/>
      <c r="C21" s="218"/>
      <c r="D21" s="218"/>
      <c r="E21" s="218"/>
      <c r="F21" s="218"/>
      <c r="G21" s="218"/>
      <c r="H21" s="218"/>
      <c r="I21" s="218"/>
      <c r="J21" s="218"/>
      <c r="K21" s="218"/>
      <c r="M21" s="6"/>
      <c r="N21" s="1306"/>
      <c r="O21" s="1306"/>
      <c r="P21" s="187"/>
      <c r="Q21" s="408"/>
      <c r="R21" s="570"/>
      <c r="S21" s="570"/>
      <c r="T21" s="564"/>
    </row>
    <row r="22">
      <c r="A22" s="395"/>
      <c r="B22" s="6"/>
      <c r="C22" s="6"/>
      <c r="D22" s="6"/>
      <c r="E22" s="6"/>
      <c r="F22" s="6"/>
      <c r="G22" s="6"/>
      <c r="H22" s="6"/>
      <c r="I22" s="6"/>
      <c r="J22" s="6"/>
      <c r="K22" s="6"/>
      <c r="M22" s="6"/>
      <c r="N22" s="1248"/>
      <c r="O22" s="1248"/>
      <c r="P22" s="187"/>
      <c r="Q22" s="416"/>
      <c r="R22" s="1225"/>
      <c r="S22" s="1225"/>
      <c r="T22" s="561"/>
    </row>
    <row r="23">
      <c r="A23" s="395"/>
      <c r="B23" s="6"/>
      <c r="C23" s="6"/>
      <c r="D23" s="6"/>
      <c r="E23" s="6"/>
      <c r="F23" s="6"/>
      <c r="G23" s="6"/>
      <c r="H23" s="6"/>
      <c r="I23" s="6"/>
      <c r="J23" s="6"/>
      <c r="K23" s="6"/>
      <c r="M23" s="6"/>
      <c r="N23" s="1306"/>
      <c r="O23" s="1306"/>
      <c r="P23" s="187"/>
      <c r="Q23" s="408"/>
      <c r="R23" s="570"/>
      <c r="S23" s="570"/>
      <c r="T23" s="564"/>
    </row>
    <row r="24">
      <c r="A24" s="395"/>
      <c r="B24" s="6"/>
      <c r="C24" s="6"/>
      <c r="D24" s="6"/>
      <c r="E24" s="6"/>
      <c r="F24" s="6"/>
      <c r="G24" s="6"/>
      <c r="H24" s="6"/>
      <c r="I24" s="6"/>
      <c r="J24" s="6"/>
      <c r="K24" s="6"/>
      <c r="M24" s="6"/>
      <c r="N24" s="1248"/>
      <c r="O24" s="1248"/>
      <c r="P24" s="187"/>
      <c r="Q24" s="416"/>
      <c r="R24" s="1225"/>
      <c r="S24" s="1225"/>
      <c r="T24" s="561"/>
    </row>
    <row r="25">
      <c r="A25" s="395"/>
      <c r="B25" s="6"/>
      <c r="C25" s="6"/>
      <c r="D25" s="6"/>
      <c r="E25" s="6"/>
      <c r="F25" s="6"/>
      <c r="G25" s="6"/>
      <c r="H25" s="6"/>
      <c r="I25" s="6"/>
      <c r="J25" s="6"/>
      <c r="K25" s="6"/>
      <c r="M25" s="6"/>
      <c r="N25" s="1306"/>
      <c r="O25" s="1306"/>
      <c r="P25" s="187"/>
      <c r="Q25" s="408"/>
      <c r="R25" s="570"/>
      <c r="S25" s="570"/>
      <c r="T25" s="564"/>
    </row>
    <row r="26">
      <c r="A26" s="6"/>
      <c r="B26" s="6"/>
      <c r="C26" s="6"/>
      <c r="D26" s="6"/>
      <c r="E26" s="6"/>
      <c r="F26" s="6"/>
      <c r="G26" s="6"/>
      <c r="H26" s="6"/>
      <c r="I26" s="6"/>
      <c r="J26" s="6"/>
      <c r="K26" s="6"/>
      <c r="M26" s="6"/>
      <c r="N26" s="1248"/>
      <c r="O26" s="1248"/>
      <c r="P26" s="187"/>
      <c r="Q26" s="416"/>
      <c r="R26" s="1225"/>
      <c r="S26" s="1225"/>
      <c r="T26" s="561"/>
    </row>
    <row r="27">
      <c r="A27" s="6"/>
      <c r="B27" s="6"/>
      <c r="C27" s="6"/>
      <c r="D27" s="6"/>
      <c r="E27" s="6"/>
      <c r="F27" s="6"/>
      <c r="G27" s="6"/>
      <c r="H27" s="6"/>
      <c r="I27" s="6"/>
      <c r="J27" s="6"/>
      <c r="K27" s="6"/>
      <c r="M27" s="6"/>
      <c r="N27" s="1306"/>
      <c r="O27" s="1306"/>
      <c r="P27" s="187"/>
      <c r="Q27" s="408"/>
      <c r="R27" s="570"/>
      <c r="S27" s="570"/>
      <c r="T27" s="564"/>
    </row>
    <row r="28">
      <c r="A28" s="6"/>
      <c r="B28" s="6"/>
      <c r="C28" s="6"/>
      <c r="D28" s="6"/>
      <c r="E28" s="6"/>
      <c r="F28" s="6"/>
      <c r="G28" s="6"/>
      <c r="H28" s="6"/>
      <c r="I28" s="6"/>
      <c r="J28" s="6"/>
      <c r="K28" s="6"/>
      <c r="M28" s="6"/>
      <c r="N28" s="1248"/>
      <c r="O28" s="1248"/>
      <c r="P28" s="187"/>
      <c r="Q28" s="416"/>
      <c r="R28" s="1225"/>
      <c r="S28" s="1225"/>
      <c r="T28" s="561"/>
    </row>
    <row r="29">
      <c r="A29" s="6"/>
      <c r="B29" s="6"/>
      <c r="C29" s="6"/>
      <c r="D29" s="6"/>
      <c r="E29" s="6"/>
      <c r="F29" s="6"/>
      <c r="G29" s="6"/>
      <c r="H29" s="6"/>
      <c r="I29" s="6"/>
      <c r="J29" s="6"/>
      <c r="K29" s="6"/>
      <c r="M29" s="6"/>
      <c r="N29" s="1306"/>
      <c r="O29" s="1306"/>
      <c r="P29" s="187"/>
      <c r="Q29" s="408"/>
      <c r="R29" s="570"/>
      <c r="S29" s="570"/>
      <c r="T29" s="564"/>
    </row>
    <row r="30">
      <c r="A30" s="6"/>
      <c r="B30" s="6"/>
      <c r="C30" s="6"/>
      <c r="D30" s="6"/>
      <c r="E30" s="6"/>
      <c r="F30" s="6"/>
      <c r="G30" s="6"/>
      <c r="H30" s="6"/>
      <c r="I30" s="6"/>
      <c r="J30" s="6"/>
      <c r="K30" s="6"/>
      <c r="M30" s="6"/>
      <c r="N30" s="1248"/>
      <c r="O30" s="1248"/>
      <c r="P30" s="217"/>
      <c r="Q30" s="416"/>
      <c r="R30" s="1225"/>
      <c r="S30" s="1225"/>
      <c r="T30" s="561"/>
    </row>
    <row r="31">
      <c r="A31" s="6"/>
      <c r="B31" s="6"/>
      <c r="C31" s="6"/>
      <c r="D31" s="6"/>
      <c r="E31" s="6"/>
      <c r="F31" s="6"/>
      <c r="G31" s="6"/>
      <c r="H31" s="6"/>
      <c r="I31" s="6"/>
      <c r="J31" s="6"/>
      <c r="K31" s="6"/>
      <c r="M31" s="6"/>
      <c r="N31" s="6"/>
      <c r="O31" s="6"/>
      <c r="P31" s="6"/>
      <c r="Q31" s="6"/>
      <c r="R31" s="6"/>
      <c r="S31" s="6"/>
    </row>
    <row r="32">
      <c r="A32" s="6"/>
      <c r="B32" s="6"/>
      <c r="C32" s="6"/>
      <c r="D32" s="6"/>
      <c r="E32" s="6"/>
      <c r="F32" s="6"/>
      <c r="G32" s="6"/>
      <c r="H32" s="6"/>
      <c r="I32" s="6"/>
      <c r="J32" s="6"/>
      <c r="K32" s="6"/>
      <c r="M32" s="6"/>
      <c r="N32" s="6"/>
      <c r="O32" s="6"/>
      <c r="P32" s="6"/>
      <c r="Q32" s="6"/>
      <c r="R32" s="6"/>
      <c r="S32" s="6"/>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30">
      <formula1>"MICHELLE,BARBARA,ANGELA,A VERIFICAR,DANIEL,BEATIZ,LUCAS"</formula1>
    </dataValidation>
  </dataValidations>
  <drawing r:id="rId1"/>
  <tableParts count="1">
    <tablePart r:id="rId3"/>
  </tableParts>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0.38"/>
    <col customWidth="1" min="3" max="3" width="11.5"/>
    <col customWidth="1" min="4" max="4" width="18.88"/>
    <col customWidth="1" min="5" max="5" width="11.0"/>
    <col customWidth="1" min="6" max="6" width="42.88"/>
    <col customWidth="1" min="7" max="7" width="10.13"/>
    <col customWidth="1" min="8" max="8" width="9.63"/>
    <col customWidth="1" min="9" max="9" width="15.63"/>
    <col customWidth="1" min="10" max="10" width="10.0"/>
    <col customWidth="1" min="11" max="11" width="9.0"/>
    <col customWidth="1" min="12" max="12" width="1.88"/>
    <col customWidth="1" min="13" max="13" width="8.25"/>
    <col customWidth="1" min="14" max="14" width="10.13"/>
    <col customWidth="1" min="15" max="15" width="10.5"/>
    <col customWidth="1" min="16" max="16" width="15.0"/>
    <col customWidth="1" min="18" max="18" width="22.0"/>
    <col customWidth="1" min="19" max="19" width="29.5"/>
    <col customWidth="1" min="20" max="20" width="16.13"/>
  </cols>
  <sheetData>
    <row r="1">
      <c r="A1" s="1222"/>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87"/>
      <c r="T2" s="1250"/>
    </row>
    <row r="3">
      <c r="A3" s="645">
        <v>2067.0</v>
      </c>
      <c r="B3" s="980">
        <v>45982.0</v>
      </c>
      <c r="C3" s="455">
        <v>0.75</v>
      </c>
      <c r="D3" s="456" t="s">
        <v>4203</v>
      </c>
      <c r="E3" s="456" t="s">
        <v>121</v>
      </c>
      <c r="F3" s="408" t="s">
        <v>4204</v>
      </c>
      <c r="G3" s="408" t="s">
        <v>25</v>
      </c>
      <c r="H3" s="408" t="s">
        <v>902</v>
      </c>
      <c r="I3" s="408" t="s">
        <v>4205</v>
      </c>
      <c r="J3" s="981">
        <v>45982.0</v>
      </c>
      <c r="K3" s="503">
        <v>0.8201388888888889</v>
      </c>
      <c r="L3" s="406"/>
      <c r="M3" s="408">
        <v>85916.0</v>
      </c>
      <c r="N3" s="408">
        <v>86118.0</v>
      </c>
      <c r="O3" s="690">
        <f t="shared" ref="O3:O34" si="1">N3-M3</f>
        <v>202</v>
      </c>
      <c r="P3" s="187" t="s">
        <v>19</v>
      </c>
      <c r="Q3" s="408" t="s">
        <v>50</v>
      </c>
      <c r="R3" s="408" t="s">
        <v>4155</v>
      </c>
      <c r="S3" s="570"/>
      <c r="T3" s="905" t="s">
        <v>22</v>
      </c>
    </row>
    <row r="4">
      <c r="A4" s="645">
        <v>2068.0</v>
      </c>
      <c r="B4" s="980">
        <v>45982.0</v>
      </c>
      <c r="C4" s="455">
        <v>0.375</v>
      </c>
      <c r="D4" s="455">
        <v>0.3736111111111111</v>
      </c>
      <c r="E4" s="456" t="s">
        <v>24</v>
      </c>
      <c r="F4" s="416" t="s">
        <v>4206</v>
      </c>
      <c r="G4" s="416" t="s">
        <v>668</v>
      </c>
      <c r="H4" s="416" t="s">
        <v>4207</v>
      </c>
      <c r="I4" s="416" t="s">
        <v>1109</v>
      </c>
      <c r="J4" s="984">
        <v>45982.0</v>
      </c>
      <c r="K4" s="500">
        <v>0.46458333333333335</v>
      </c>
      <c r="L4" s="415"/>
      <c r="M4" s="416">
        <v>209549.0</v>
      </c>
      <c r="N4" s="416">
        <v>209604.0</v>
      </c>
      <c r="O4" s="499">
        <f t="shared" si="1"/>
        <v>55</v>
      </c>
      <c r="P4" s="187" t="s">
        <v>19</v>
      </c>
      <c r="Q4" s="416" t="s">
        <v>50</v>
      </c>
      <c r="R4" s="416" t="s">
        <v>4208</v>
      </c>
      <c r="S4" s="1225"/>
      <c r="T4" s="905" t="s">
        <v>22</v>
      </c>
    </row>
    <row r="5">
      <c r="A5" s="645">
        <v>2069.0</v>
      </c>
      <c r="B5" s="980">
        <v>45982.0</v>
      </c>
      <c r="C5" s="455">
        <v>0.3333333333333333</v>
      </c>
      <c r="D5" s="455">
        <v>0.3347222222222222</v>
      </c>
      <c r="E5" s="456" t="s">
        <v>24</v>
      </c>
      <c r="F5" s="408" t="s">
        <v>297</v>
      </c>
      <c r="G5" s="408" t="s">
        <v>280</v>
      </c>
      <c r="H5" s="408" t="s">
        <v>577</v>
      </c>
      <c r="I5" s="408" t="s">
        <v>2759</v>
      </c>
      <c r="J5" s="981">
        <v>45982.0</v>
      </c>
      <c r="K5" s="503">
        <v>0.43194444444444446</v>
      </c>
      <c r="L5" s="406"/>
      <c r="M5" s="408">
        <v>178688.0</v>
      </c>
      <c r="N5" s="408">
        <v>178710.0</v>
      </c>
      <c r="O5" s="690">
        <f t="shared" si="1"/>
        <v>22</v>
      </c>
      <c r="P5" s="187" t="s">
        <v>19</v>
      </c>
      <c r="Q5" s="408" t="s">
        <v>50</v>
      </c>
      <c r="R5" s="408" t="s">
        <v>897</v>
      </c>
      <c r="S5" s="570"/>
      <c r="T5" s="905" t="s">
        <v>22</v>
      </c>
    </row>
    <row r="6">
      <c r="A6" s="645">
        <v>2070.0</v>
      </c>
      <c r="B6" s="980">
        <v>45982.0</v>
      </c>
      <c r="C6" s="455">
        <v>0.3541666666666667</v>
      </c>
      <c r="D6" s="455">
        <v>0.33958333333333335</v>
      </c>
      <c r="E6" s="456" t="s">
        <v>24</v>
      </c>
      <c r="F6" s="416" t="s">
        <v>134</v>
      </c>
      <c r="G6" s="416" t="s">
        <v>25</v>
      </c>
      <c r="H6" s="416" t="s">
        <v>27</v>
      </c>
      <c r="I6" s="416" t="s">
        <v>28</v>
      </c>
      <c r="J6" s="984">
        <v>45982.0</v>
      </c>
      <c r="K6" s="500">
        <v>0.475</v>
      </c>
      <c r="L6" s="415"/>
      <c r="M6" s="416">
        <v>85045.0</v>
      </c>
      <c r="N6" s="416">
        <v>85054.0</v>
      </c>
      <c r="O6" s="499">
        <f t="shared" si="1"/>
        <v>9</v>
      </c>
      <c r="P6" s="187" t="s">
        <v>19</v>
      </c>
      <c r="Q6" s="416" t="s">
        <v>50</v>
      </c>
      <c r="R6" s="416" t="s">
        <v>4209</v>
      </c>
      <c r="S6" s="1225"/>
      <c r="T6" s="905" t="s">
        <v>22</v>
      </c>
    </row>
    <row r="7">
      <c r="A7" s="645">
        <v>2071.0</v>
      </c>
      <c r="B7" s="980">
        <v>45982.0</v>
      </c>
      <c r="C7" s="455">
        <v>0.4375</v>
      </c>
      <c r="D7" s="209">
        <v>0.48541666666666666</v>
      </c>
      <c r="E7" s="456" t="s">
        <v>24</v>
      </c>
      <c r="F7" s="408" t="s">
        <v>134</v>
      </c>
      <c r="G7" s="408" t="s">
        <v>25</v>
      </c>
      <c r="H7" s="408" t="s">
        <v>27</v>
      </c>
      <c r="I7" s="408" t="s">
        <v>28</v>
      </c>
      <c r="J7" s="981">
        <v>45982.0</v>
      </c>
      <c r="K7" s="503">
        <v>0.5291666666666667</v>
      </c>
      <c r="L7" s="406"/>
      <c r="M7" s="408">
        <v>85062.0</v>
      </c>
      <c r="N7" s="408">
        <v>85071.0</v>
      </c>
      <c r="O7" s="690">
        <f t="shared" si="1"/>
        <v>9</v>
      </c>
      <c r="P7" s="187" t="s">
        <v>19</v>
      </c>
      <c r="Q7" s="408" t="s">
        <v>50</v>
      </c>
      <c r="R7" s="408" t="s">
        <v>4209</v>
      </c>
      <c r="S7" s="570"/>
      <c r="T7" s="905" t="s">
        <v>22</v>
      </c>
    </row>
    <row r="8">
      <c r="A8" s="645">
        <v>2072.0</v>
      </c>
      <c r="B8" s="980">
        <v>45982.0</v>
      </c>
      <c r="C8" s="455">
        <v>0.4791666666666667</v>
      </c>
      <c r="D8" s="455">
        <v>0.5381944444444444</v>
      </c>
      <c r="E8" s="456" t="s">
        <v>24</v>
      </c>
      <c r="F8" s="416" t="s">
        <v>134</v>
      </c>
      <c r="G8" s="416" t="s">
        <v>25</v>
      </c>
      <c r="H8" s="416" t="s">
        <v>27</v>
      </c>
      <c r="I8" s="416" t="s">
        <v>28</v>
      </c>
      <c r="J8" s="984">
        <v>45982.0</v>
      </c>
      <c r="K8" s="500">
        <v>0.5826388888888889</v>
      </c>
      <c r="L8" s="415"/>
      <c r="M8" s="416">
        <v>85079.0</v>
      </c>
      <c r="N8" s="416">
        <v>85087.0</v>
      </c>
      <c r="O8" s="499">
        <f t="shared" si="1"/>
        <v>8</v>
      </c>
      <c r="P8" s="187" t="s">
        <v>19</v>
      </c>
      <c r="Q8" s="416" t="s">
        <v>50</v>
      </c>
      <c r="R8" s="416" t="s">
        <v>4209</v>
      </c>
      <c r="S8" s="1225"/>
      <c r="T8" s="905" t="s">
        <v>22</v>
      </c>
    </row>
    <row r="9">
      <c r="A9" s="645">
        <v>2073.0</v>
      </c>
      <c r="B9" s="980">
        <v>45982.0</v>
      </c>
      <c r="C9" s="455">
        <v>0.5208333333333334</v>
      </c>
      <c r="D9" s="455">
        <v>0.5923611111111111</v>
      </c>
      <c r="E9" s="456" t="s">
        <v>24</v>
      </c>
      <c r="F9" s="408" t="s">
        <v>134</v>
      </c>
      <c r="G9" s="408" t="s">
        <v>25</v>
      </c>
      <c r="H9" s="408" t="s">
        <v>27</v>
      </c>
      <c r="I9" s="408" t="s">
        <v>28</v>
      </c>
      <c r="J9" s="981">
        <v>45982.0</v>
      </c>
      <c r="K9" s="503">
        <v>0.6631944444444444</v>
      </c>
      <c r="L9" s="406"/>
      <c r="M9" s="408">
        <v>85095.0</v>
      </c>
      <c r="N9" s="408">
        <v>85104.0</v>
      </c>
      <c r="O9" s="690">
        <f t="shared" si="1"/>
        <v>9</v>
      </c>
      <c r="P9" s="187" t="s">
        <v>19</v>
      </c>
      <c r="Q9" s="408" t="s">
        <v>50</v>
      </c>
      <c r="R9" s="408" t="s">
        <v>4209</v>
      </c>
      <c r="S9" s="570"/>
      <c r="T9" s="905" t="s">
        <v>22</v>
      </c>
    </row>
    <row r="10">
      <c r="A10" s="645">
        <v>2074.0</v>
      </c>
      <c r="B10" s="980">
        <v>45982.0</v>
      </c>
      <c r="C10" s="455">
        <v>0.4166666666666667</v>
      </c>
      <c r="D10" s="455">
        <v>0.36041666666666666</v>
      </c>
      <c r="E10" s="456" t="s">
        <v>24</v>
      </c>
      <c r="F10" s="416" t="s">
        <v>482</v>
      </c>
      <c r="G10" s="416" t="s">
        <v>565</v>
      </c>
      <c r="H10" s="416" t="s">
        <v>2165</v>
      </c>
      <c r="I10" s="416" t="s">
        <v>101</v>
      </c>
      <c r="J10" s="984">
        <v>45982.0</v>
      </c>
      <c r="K10" s="500">
        <v>0.5111111111111111</v>
      </c>
      <c r="L10" s="415"/>
      <c r="M10" s="416">
        <v>81192.0</v>
      </c>
      <c r="N10" s="416">
        <v>81215.0</v>
      </c>
      <c r="O10" s="499">
        <f t="shared" si="1"/>
        <v>23</v>
      </c>
      <c r="P10" s="187" t="s">
        <v>19</v>
      </c>
      <c r="Q10" s="416" t="s">
        <v>50</v>
      </c>
      <c r="R10" s="416" t="s">
        <v>3218</v>
      </c>
      <c r="S10" s="1225"/>
      <c r="T10" s="905" t="s">
        <v>22</v>
      </c>
    </row>
    <row r="11">
      <c r="A11" s="645">
        <v>2075.0</v>
      </c>
      <c r="B11" s="980">
        <v>45982.0</v>
      </c>
      <c r="C11" s="455">
        <v>0.3333333333333333</v>
      </c>
      <c r="D11" s="455">
        <v>0.3125</v>
      </c>
      <c r="E11" s="456" t="s">
        <v>24</v>
      </c>
      <c r="F11" s="408" t="s">
        <v>961</v>
      </c>
      <c r="G11" s="408" t="s">
        <v>565</v>
      </c>
      <c r="H11" s="408" t="s">
        <v>566</v>
      </c>
      <c r="I11" s="408" t="s">
        <v>97</v>
      </c>
      <c r="J11" s="981">
        <v>45982.0</v>
      </c>
      <c r="K11" s="503">
        <v>0.7972222222222223</v>
      </c>
      <c r="L11" s="406"/>
      <c r="M11" s="408">
        <v>63737.0</v>
      </c>
      <c r="N11" s="408">
        <v>63771.0</v>
      </c>
      <c r="O11" s="690">
        <f t="shared" si="1"/>
        <v>34</v>
      </c>
      <c r="P11" s="187" t="s">
        <v>19</v>
      </c>
      <c r="Q11" s="408" t="s">
        <v>50</v>
      </c>
      <c r="R11" s="408" t="s">
        <v>4008</v>
      </c>
      <c r="S11" s="570"/>
      <c r="T11" s="905" t="s">
        <v>22</v>
      </c>
    </row>
    <row r="12">
      <c r="A12" s="645">
        <v>2076.0</v>
      </c>
      <c r="B12" s="980">
        <v>45982.0</v>
      </c>
      <c r="C12" s="455">
        <v>0.3333333333333333</v>
      </c>
      <c r="D12" s="455">
        <v>0.3</v>
      </c>
      <c r="E12" s="456" t="s">
        <v>24</v>
      </c>
      <c r="F12" s="416" t="s">
        <v>961</v>
      </c>
      <c r="G12" s="416" t="s">
        <v>565</v>
      </c>
      <c r="H12" s="416" t="s">
        <v>1860</v>
      </c>
      <c r="I12" s="416" t="s">
        <v>93</v>
      </c>
      <c r="J12" s="984">
        <v>45982.0</v>
      </c>
      <c r="K12" s="500">
        <v>0.35347222222222224</v>
      </c>
      <c r="L12" s="415"/>
      <c r="M12" s="416">
        <v>125341.0</v>
      </c>
      <c r="N12" s="416">
        <v>125341.0</v>
      </c>
      <c r="O12" s="499">
        <f t="shared" si="1"/>
        <v>0</v>
      </c>
      <c r="P12" s="187" t="s">
        <v>43</v>
      </c>
      <c r="Q12" s="416" t="s">
        <v>50</v>
      </c>
      <c r="R12" s="416" t="s">
        <v>4082</v>
      </c>
      <c r="S12" s="1292" t="s">
        <v>4210</v>
      </c>
      <c r="T12" s="905" t="s">
        <v>22</v>
      </c>
    </row>
    <row r="13">
      <c r="A13" s="645">
        <v>2077.0</v>
      </c>
      <c r="B13" s="980">
        <v>45982.0</v>
      </c>
      <c r="C13" s="455">
        <v>0.14583333333333334</v>
      </c>
      <c r="D13" s="455">
        <v>0.1625</v>
      </c>
      <c r="E13" s="456" t="s">
        <v>24</v>
      </c>
      <c r="F13" s="408" t="s">
        <v>4211</v>
      </c>
      <c r="G13" s="408" t="s">
        <v>25</v>
      </c>
      <c r="H13" s="408" t="s">
        <v>4212</v>
      </c>
      <c r="I13" s="408" t="s">
        <v>3902</v>
      </c>
      <c r="J13" s="981">
        <v>45982.0</v>
      </c>
      <c r="K13" s="500">
        <v>0.31180555555555556</v>
      </c>
      <c r="L13" s="406"/>
      <c r="M13" s="203">
        <v>62218.0</v>
      </c>
      <c r="N13" s="408">
        <v>62253.0</v>
      </c>
      <c r="O13" s="690">
        <f t="shared" si="1"/>
        <v>35</v>
      </c>
      <c r="P13" s="187" t="s">
        <v>19</v>
      </c>
      <c r="Q13" s="408" t="s">
        <v>70</v>
      </c>
      <c r="R13" s="408" t="s">
        <v>4213</v>
      </c>
      <c r="S13" s="570"/>
      <c r="T13" s="905" t="s">
        <v>22</v>
      </c>
    </row>
    <row r="14">
      <c r="A14" s="645">
        <v>2078.0</v>
      </c>
      <c r="B14" s="980">
        <v>45982.0</v>
      </c>
      <c r="C14" s="455">
        <v>0.375</v>
      </c>
      <c r="D14" s="455">
        <v>0.3423611111111111</v>
      </c>
      <c r="E14" s="456" t="s">
        <v>24</v>
      </c>
      <c r="F14" s="416" t="s">
        <v>159</v>
      </c>
      <c r="G14" s="416" t="s">
        <v>25</v>
      </c>
      <c r="H14" s="416" t="s">
        <v>1698</v>
      </c>
      <c r="I14" s="416" t="s">
        <v>85</v>
      </c>
      <c r="J14" s="984">
        <v>45982.0</v>
      </c>
      <c r="K14" s="500">
        <v>0.4979166666666667</v>
      </c>
      <c r="L14" s="415"/>
      <c r="M14" s="416">
        <v>70317.0</v>
      </c>
      <c r="N14" s="416">
        <v>70438.0</v>
      </c>
      <c r="O14" s="499">
        <f t="shared" si="1"/>
        <v>121</v>
      </c>
      <c r="P14" s="187" t="s">
        <v>19</v>
      </c>
      <c r="Q14" s="416" t="s">
        <v>50</v>
      </c>
      <c r="R14" s="416" t="s">
        <v>4214</v>
      </c>
      <c r="S14" s="1225"/>
      <c r="T14" s="905" t="s">
        <v>22</v>
      </c>
    </row>
    <row r="15">
      <c r="A15" s="645">
        <v>2079.0</v>
      </c>
      <c r="B15" s="980">
        <v>45982.0</v>
      </c>
      <c r="C15" s="455">
        <v>0.4166666666666667</v>
      </c>
      <c r="D15" s="455">
        <v>0.3875</v>
      </c>
      <c r="E15" s="456" t="s">
        <v>24</v>
      </c>
      <c r="F15" s="408" t="s">
        <v>4215</v>
      </c>
      <c r="G15" s="408" t="s">
        <v>114</v>
      </c>
      <c r="H15" s="408" t="s">
        <v>514</v>
      </c>
      <c r="I15" s="408" t="s">
        <v>771</v>
      </c>
      <c r="J15" s="981">
        <v>45982.0</v>
      </c>
      <c r="K15" s="503">
        <v>0.5270833333333333</v>
      </c>
      <c r="L15" s="406"/>
      <c r="M15" s="408">
        <v>55462.0</v>
      </c>
      <c r="N15" s="408">
        <v>55470.0</v>
      </c>
      <c r="O15" s="690">
        <f t="shared" si="1"/>
        <v>8</v>
      </c>
      <c r="P15" s="187" t="s">
        <v>19</v>
      </c>
      <c r="Q15" s="408" t="s">
        <v>50</v>
      </c>
      <c r="R15" s="408" t="s">
        <v>2049</v>
      </c>
      <c r="S15" s="570"/>
      <c r="T15" s="905" t="s">
        <v>22</v>
      </c>
    </row>
    <row r="16">
      <c r="A16" s="645">
        <v>2080.0</v>
      </c>
      <c r="B16" s="980">
        <v>45982.0</v>
      </c>
      <c r="C16" s="455">
        <v>0.35555555555555557</v>
      </c>
      <c r="D16" s="455">
        <v>0.4222222222222222</v>
      </c>
      <c r="E16" s="456" t="s">
        <v>24</v>
      </c>
      <c r="F16" s="416" t="s">
        <v>4216</v>
      </c>
      <c r="G16" s="416" t="s">
        <v>18</v>
      </c>
      <c r="H16" s="416" t="s">
        <v>4217</v>
      </c>
      <c r="I16" s="416" t="s">
        <v>1178</v>
      </c>
      <c r="J16" s="984">
        <v>45982.0</v>
      </c>
      <c r="K16" s="500">
        <v>0.47847222222222224</v>
      </c>
      <c r="L16" s="415"/>
      <c r="M16" s="416">
        <v>106485.0</v>
      </c>
      <c r="N16" s="416">
        <v>106534.0</v>
      </c>
      <c r="O16" s="499">
        <f t="shared" si="1"/>
        <v>49</v>
      </c>
      <c r="P16" s="187" t="s">
        <v>19</v>
      </c>
      <c r="Q16" s="416" t="s">
        <v>50</v>
      </c>
      <c r="R16" s="1303" t="s">
        <v>4218</v>
      </c>
      <c r="S16" s="1225"/>
      <c r="T16" s="905" t="s">
        <v>22</v>
      </c>
    </row>
    <row r="17">
      <c r="A17" s="645">
        <v>2081.0</v>
      </c>
      <c r="B17" s="980">
        <v>45982.0</v>
      </c>
      <c r="C17" s="456" t="s">
        <v>1468</v>
      </c>
      <c r="D17" s="455">
        <v>0.45625</v>
      </c>
      <c r="E17" s="456" t="s">
        <v>24</v>
      </c>
      <c r="F17" s="408" t="s">
        <v>4219</v>
      </c>
      <c r="G17" s="408" t="s">
        <v>351</v>
      </c>
      <c r="H17" s="408" t="s">
        <v>3609</v>
      </c>
      <c r="I17" s="408" t="s">
        <v>1228</v>
      </c>
      <c r="J17" s="981">
        <v>45982.0</v>
      </c>
      <c r="K17" s="503">
        <v>0.6173611111111111</v>
      </c>
      <c r="L17" s="406"/>
      <c r="M17" s="408">
        <v>99120.0</v>
      </c>
      <c r="N17" s="408">
        <v>99211.0</v>
      </c>
      <c r="O17" s="690">
        <f t="shared" si="1"/>
        <v>91</v>
      </c>
      <c r="P17" s="187" t="s">
        <v>19</v>
      </c>
      <c r="Q17" s="408" t="s">
        <v>50</v>
      </c>
      <c r="R17" s="1305" t="s">
        <v>4220</v>
      </c>
      <c r="S17" s="570"/>
      <c r="T17" s="905" t="s">
        <v>22</v>
      </c>
    </row>
    <row r="18">
      <c r="A18" s="645">
        <v>2082.0</v>
      </c>
      <c r="B18" s="980">
        <v>45982.0</v>
      </c>
      <c r="C18" s="456" t="s">
        <v>1468</v>
      </c>
      <c r="D18" s="455">
        <v>0.47291666666666665</v>
      </c>
      <c r="E18" s="456" t="s">
        <v>24</v>
      </c>
      <c r="F18" s="416" t="s">
        <v>4219</v>
      </c>
      <c r="G18" s="416" t="s">
        <v>3625</v>
      </c>
      <c r="H18" s="416" t="s">
        <v>3811</v>
      </c>
      <c r="I18" s="416" t="s">
        <v>4221</v>
      </c>
      <c r="J18" s="984">
        <v>45982.0</v>
      </c>
      <c r="K18" s="500">
        <v>0.625</v>
      </c>
      <c r="L18" s="415"/>
      <c r="M18" s="416">
        <v>79953.0</v>
      </c>
      <c r="N18" s="416">
        <v>80042.0</v>
      </c>
      <c r="O18" s="499">
        <f t="shared" si="1"/>
        <v>89</v>
      </c>
      <c r="P18" s="187" t="s">
        <v>19</v>
      </c>
      <c r="Q18" s="416" t="s">
        <v>50</v>
      </c>
      <c r="R18" s="1303" t="s">
        <v>3763</v>
      </c>
      <c r="S18" s="1225"/>
      <c r="T18" s="905" t="s">
        <v>22</v>
      </c>
    </row>
    <row r="19">
      <c r="A19" s="645">
        <v>2083.0</v>
      </c>
      <c r="B19" s="980">
        <v>45982.0</v>
      </c>
      <c r="C19" s="455">
        <v>0.5416666666666666</v>
      </c>
      <c r="D19" s="455">
        <v>0.5791666666666667</v>
      </c>
      <c r="E19" s="456" t="s">
        <v>24</v>
      </c>
      <c r="F19" s="408" t="s">
        <v>3313</v>
      </c>
      <c r="G19" s="408" t="s">
        <v>25</v>
      </c>
      <c r="H19" s="408" t="s">
        <v>1698</v>
      </c>
      <c r="I19" s="408" t="s">
        <v>4222</v>
      </c>
      <c r="J19" s="981">
        <v>45982.0</v>
      </c>
      <c r="K19" s="503">
        <v>0.6868055555555556</v>
      </c>
      <c r="L19" s="406"/>
      <c r="M19" s="408">
        <v>70584.0</v>
      </c>
      <c r="N19" s="408">
        <v>70707.0</v>
      </c>
      <c r="O19" s="690">
        <f t="shared" si="1"/>
        <v>123</v>
      </c>
      <c r="P19" s="187" t="s">
        <v>19</v>
      </c>
      <c r="Q19" s="408" t="s">
        <v>50</v>
      </c>
      <c r="R19" s="1305" t="s">
        <v>4214</v>
      </c>
      <c r="S19" s="570"/>
      <c r="T19" s="905" t="s">
        <v>22</v>
      </c>
    </row>
    <row r="20">
      <c r="A20" s="645">
        <v>2084.0</v>
      </c>
      <c r="B20" s="980">
        <v>45982.0</v>
      </c>
      <c r="C20" s="455">
        <v>0.5416666666666666</v>
      </c>
      <c r="D20" s="455">
        <v>0.5465277777777777</v>
      </c>
      <c r="E20" s="456" t="s">
        <v>24</v>
      </c>
      <c r="F20" s="416" t="s">
        <v>3313</v>
      </c>
      <c r="G20" s="416" t="s">
        <v>25</v>
      </c>
      <c r="H20" s="416" t="s">
        <v>40</v>
      </c>
      <c r="I20" s="416" t="s">
        <v>4223</v>
      </c>
      <c r="J20" s="984">
        <v>45982.0</v>
      </c>
      <c r="K20" s="500">
        <v>0.6534722222222222</v>
      </c>
      <c r="L20" s="415"/>
      <c r="M20" s="416">
        <v>62431.0</v>
      </c>
      <c r="N20" s="416">
        <v>62553.0</v>
      </c>
      <c r="O20" s="499">
        <f t="shared" si="1"/>
        <v>122</v>
      </c>
      <c r="P20" s="187" t="s">
        <v>19</v>
      </c>
      <c r="Q20" s="416" t="s">
        <v>50</v>
      </c>
      <c r="R20" s="1303" t="s">
        <v>4224</v>
      </c>
      <c r="S20" s="1225"/>
      <c r="T20" s="905" t="s">
        <v>22</v>
      </c>
    </row>
    <row r="21">
      <c r="A21" s="645">
        <v>2085.0</v>
      </c>
      <c r="B21" s="980">
        <v>45982.0</v>
      </c>
      <c r="C21" s="455">
        <v>0.4583333333333333</v>
      </c>
      <c r="D21" s="455">
        <v>0.46875</v>
      </c>
      <c r="E21" s="456" t="s">
        <v>24</v>
      </c>
      <c r="F21" s="408" t="s">
        <v>297</v>
      </c>
      <c r="G21" s="408" t="s">
        <v>576</v>
      </c>
      <c r="H21" s="408" t="s">
        <v>577</v>
      </c>
      <c r="I21" s="408" t="s">
        <v>2759</v>
      </c>
      <c r="J21" s="981">
        <v>45982.0</v>
      </c>
      <c r="K21" s="503">
        <v>0.5159722222222223</v>
      </c>
      <c r="L21" s="406"/>
      <c r="M21" s="408">
        <v>178731.0</v>
      </c>
      <c r="N21" s="408">
        <v>178754.0</v>
      </c>
      <c r="O21" s="690">
        <f t="shared" si="1"/>
        <v>23</v>
      </c>
      <c r="P21" s="187" t="s">
        <v>19</v>
      </c>
      <c r="Q21" s="408" t="s">
        <v>50</v>
      </c>
      <c r="R21" s="1305" t="s">
        <v>897</v>
      </c>
      <c r="S21" s="570"/>
      <c r="T21" s="905" t="s">
        <v>22</v>
      </c>
    </row>
    <row r="22">
      <c r="A22" s="645">
        <v>2086.0</v>
      </c>
      <c r="B22" s="980">
        <v>45982.0</v>
      </c>
      <c r="C22" s="455">
        <v>0.5833333333333334</v>
      </c>
      <c r="D22" s="455">
        <v>0.5729166666666666</v>
      </c>
      <c r="E22" s="456" t="s">
        <v>24</v>
      </c>
      <c r="F22" s="416" t="s">
        <v>4215</v>
      </c>
      <c r="G22" s="416" t="s">
        <v>114</v>
      </c>
      <c r="H22" s="416" t="s">
        <v>514</v>
      </c>
      <c r="I22" s="416" t="s">
        <v>771</v>
      </c>
      <c r="J22" s="984">
        <v>45982.0</v>
      </c>
      <c r="K22" s="500">
        <v>0.6611111111111111</v>
      </c>
      <c r="L22" s="415"/>
      <c r="M22" s="416">
        <v>55477.0</v>
      </c>
      <c r="N22" s="416">
        <v>55489.0</v>
      </c>
      <c r="O22" s="499">
        <f t="shared" si="1"/>
        <v>12</v>
      </c>
      <c r="P22" s="187" t="s">
        <v>19</v>
      </c>
      <c r="Q22" s="416" t="s">
        <v>50</v>
      </c>
      <c r="R22" s="416" t="s">
        <v>2049</v>
      </c>
      <c r="S22" s="1303" t="s">
        <v>4225</v>
      </c>
      <c r="T22" s="905" t="s">
        <v>22</v>
      </c>
    </row>
    <row r="23">
      <c r="A23" s="236">
        <v>2087.0</v>
      </c>
      <c r="B23" s="980">
        <v>45982.0</v>
      </c>
      <c r="C23" s="455">
        <v>0.5833333333333334</v>
      </c>
      <c r="D23" s="455">
        <v>0.56875</v>
      </c>
      <c r="E23" s="456" t="s">
        <v>103</v>
      </c>
      <c r="F23" s="408" t="s">
        <v>4226</v>
      </c>
      <c r="G23" s="408" t="s">
        <v>114</v>
      </c>
      <c r="H23" s="408" t="s">
        <v>116</v>
      </c>
      <c r="I23" s="408" t="s">
        <v>4227</v>
      </c>
      <c r="J23" s="981">
        <v>45982.0</v>
      </c>
      <c r="K23" s="503">
        <v>0.6395833333333333</v>
      </c>
      <c r="L23" s="406"/>
      <c r="M23" s="408">
        <v>64403.0</v>
      </c>
      <c r="N23" s="408">
        <v>64418.0</v>
      </c>
      <c r="O23" s="690">
        <f t="shared" si="1"/>
        <v>15</v>
      </c>
      <c r="P23" s="187" t="s">
        <v>19</v>
      </c>
      <c r="Q23" s="408" t="s">
        <v>50</v>
      </c>
      <c r="R23" s="1305" t="s">
        <v>4228</v>
      </c>
      <c r="S23" s="570"/>
      <c r="T23" s="905" t="s">
        <v>22</v>
      </c>
    </row>
    <row r="24">
      <c r="A24" s="236">
        <v>2088.0</v>
      </c>
      <c r="B24" s="980">
        <v>45982.0</v>
      </c>
      <c r="C24" s="455">
        <v>0.6666666666666666</v>
      </c>
      <c r="D24" s="455">
        <v>0.6638888888888889</v>
      </c>
      <c r="E24" s="456" t="s">
        <v>24</v>
      </c>
      <c r="F24" s="416" t="s">
        <v>4229</v>
      </c>
      <c r="G24" s="416" t="s">
        <v>668</v>
      </c>
      <c r="H24" s="416" t="s">
        <v>4207</v>
      </c>
      <c r="I24" s="416" t="s">
        <v>1109</v>
      </c>
      <c r="J24" s="984">
        <v>45982.0</v>
      </c>
      <c r="K24" s="500">
        <v>0.7409722222222223</v>
      </c>
      <c r="L24" s="415"/>
      <c r="M24" s="416">
        <v>209604.0</v>
      </c>
      <c r="N24" s="416">
        <v>209648.0</v>
      </c>
      <c r="O24" s="499">
        <f t="shared" si="1"/>
        <v>44</v>
      </c>
      <c r="P24" s="187" t="s">
        <v>19</v>
      </c>
      <c r="Q24" s="416" t="s">
        <v>50</v>
      </c>
      <c r="R24" s="1303" t="s">
        <v>4230</v>
      </c>
      <c r="S24" s="1225"/>
      <c r="T24" s="905" t="s">
        <v>22</v>
      </c>
    </row>
    <row r="25">
      <c r="A25" s="236">
        <v>2089.0</v>
      </c>
      <c r="B25" s="980">
        <v>45982.0</v>
      </c>
      <c r="C25" s="455">
        <v>0.5833333333333334</v>
      </c>
      <c r="D25" s="219"/>
      <c r="E25" s="456" t="s">
        <v>24</v>
      </c>
      <c r="F25" s="408" t="s">
        <v>279</v>
      </c>
      <c r="G25" s="408" t="s">
        <v>576</v>
      </c>
      <c r="H25" s="408" t="s">
        <v>577</v>
      </c>
      <c r="I25" s="408" t="s">
        <v>2759</v>
      </c>
      <c r="J25" s="981">
        <v>45982.0</v>
      </c>
      <c r="K25" s="503">
        <v>0.7673611111111112</v>
      </c>
      <c r="L25" s="406"/>
      <c r="M25" s="408">
        <v>178754.0</v>
      </c>
      <c r="N25" s="408">
        <v>178775.0</v>
      </c>
      <c r="O25" s="690">
        <f t="shared" si="1"/>
        <v>21</v>
      </c>
      <c r="P25" s="187" t="s">
        <v>19</v>
      </c>
      <c r="Q25" s="408" t="s">
        <v>50</v>
      </c>
      <c r="R25" s="1305" t="s">
        <v>897</v>
      </c>
      <c r="S25" s="570"/>
      <c r="T25" s="905" t="s">
        <v>22</v>
      </c>
    </row>
    <row r="26">
      <c r="A26" s="236">
        <v>2090.0</v>
      </c>
      <c r="B26" s="980">
        <v>45982.0</v>
      </c>
      <c r="C26" s="219"/>
      <c r="D26" s="455">
        <v>0.5590277777777778</v>
      </c>
      <c r="E26" s="456" t="s">
        <v>24</v>
      </c>
      <c r="F26" s="416" t="s">
        <v>482</v>
      </c>
      <c r="G26" s="416" t="s">
        <v>565</v>
      </c>
      <c r="H26" s="416" t="s">
        <v>2165</v>
      </c>
      <c r="I26" s="416" t="s">
        <v>101</v>
      </c>
      <c r="J26" s="984">
        <v>45982.0</v>
      </c>
      <c r="K26" s="500">
        <v>0.6590277777777778</v>
      </c>
      <c r="L26" s="415"/>
      <c r="M26" s="416">
        <v>81239.0</v>
      </c>
      <c r="N26" s="416">
        <v>81261.0</v>
      </c>
      <c r="O26" s="499">
        <f t="shared" si="1"/>
        <v>22</v>
      </c>
      <c r="P26" s="187" t="s">
        <v>19</v>
      </c>
      <c r="Q26" s="416" t="s">
        <v>50</v>
      </c>
      <c r="R26" s="416" t="s">
        <v>3218</v>
      </c>
      <c r="S26" s="1225"/>
      <c r="T26" s="905" t="s">
        <v>22</v>
      </c>
    </row>
    <row r="27">
      <c r="A27" s="236">
        <v>2091.0</v>
      </c>
      <c r="B27" s="980">
        <v>45982.0</v>
      </c>
      <c r="C27" s="455">
        <v>0.7083333333333334</v>
      </c>
      <c r="D27" s="456" t="s">
        <v>4231</v>
      </c>
      <c r="E27" s="456" t="s">
        <v>48</v>
      </c>
      <c r="F27" s="408" t="s">
        <v>4232</v>
      </c>
      <c r="G27" s="408" t="s">
        <v>49</v>
      </c>
      <c r="H27" s="408" t="s">
        <v>2219</v>
      </c>
      <c r="I27" s="408" t="s">
        <v>4233</v>
      </c>
      <c r="J27" s="981">
        <v>45982.0</v>
      </c>
      <c r="K27" s="503">
        <v>0.79375</v>
      </c>
      <c r="L27" s="406"/>
      <c r="M27" s="408">
        <v>321021.0</v>
      </c>
      <c r="N27" s="408">
        <v>321072.0</v>
      </c>
      <c r="O27" s="690">
        <f t="shared" si="1"/>
        <v>51</v>
      </c>
      <c r="P27" s="187" t="s">
        <v>19</v>
      </c>
      <c r="Q27" s="408" t="s">
        <v>50</v>
      </c>
      <c r="R27" s="1305" t="s">
        <v>1855</v>
      </c>
      <c r="S27" s="570"/>
      <c r="T27" s="905" t="s">
        <v>22</v>
      </c>
    </row>
    <row r="28">
      <c r="A28" s="236">
        <v>2092.0</v>
      </c>
      <c r="B28" s="980">
        <v>45982.0</v>
      </c>
      <c r="C28" s="455">
        <v>0.63125</v>
      </c>
      <c r="D28" s="455">
        <v>0.6569444444444444</v>
      </c>
      <c r="E28" s="456" t="s">
        <v>362</v>
      </c>
      <c r="F28" s="416" t="s">
        <v>4234</v>
      </c>
      <c r="G28" s="416" t="s">
        <v>18</v>
      </c>
      <c r="H28" s="1047"/>
      <c r="I28" s="416" t="s">
        <v>4235</v>
      </c>
      <c r="J28" s="984">
        <v>45982.0</v>
      </c>
      <c r="K28" s="500">
        <v>0.75</v>
      </c>
      <c r="L28" s="415"/>
      <c r="M28" s="416">
        <v>231619.0</v>
      </c>
      <c r="N28" s="416">
        <v>231753.0</v>
      </c>
      <c r="O28" s="499">
        <f t="shared" si="1"/>
        <v>134</v>
      </c>
      <c r="P28" s="187" t="s">
        <v>19</v>
      </c>
      <c r="Q28" s="416" t="s">
        <v>50</v>
      </c>
      <c r="R28" s="1249"/>
      <c r="S28" s="1225"/>
      <c r="T28" s="905" t="s">
        <v>22</v>
      </c>
    </row>
    <row r="29">
      <c r="A29" s="236">
        <v>2093.0</v>
      </c>
      <c r="B29" s="980">
        <v>45982.0</v>
      </c>
      <c r="C29" s="456" t="s">
        <v>1468</v>
      </c>
      <c r="D29" s="455">
        <v>0.7784722222222222</v>
      </c>
      <c r="E29" s="456" t="s">
        <v>48</v>
      </c>
      <c r="F29" s="408" t="s">
        <v>1061</v>
      </c>
      <c r="G29" s="408" t="s">
        <v>25</v>
      </c>
      <c r="H29" s="408" t="s">
        <v>40</v>
      </c>
      <c r="I29" s="408" t="s">
        <v>4236</v>
      </c>
      <c r="J29" s="981">
        <v>45982.0</v>
      </c>
      <c r="K29" s="503">
        <v>0.8194444444444444</v>
      </c>
      <c r="L29" s="406"/>
      <c r="M29" s="408">
        <v>62653.0</v>
      </c>
      <c r="N29" s="408">
        <v>62692.0</v>
      </c>
      <c r="O29" s="690">
        <f t="shared" si="1"/>
        <v>39</v>
      </c>
      <c r="P29" s="187" t="s">
        <v>19</v>
      </c>
      <c r="Q29" s="408" t="s">
        <v>50</v>
      </c>
      <c r="R29" s="408" t="s">
        <v>4213</v>
      </c>
      <c r="S29" s="570"/>
      <c r="T29" s="905" t="s">
        <v>22</v>
      </c>
    </row>
    <row r="30">
      <c r="A30" s="236">
        <v>2094.0</v>
      </c>
      <c r="B30" s="980">
        <v>45982.0</v>
      </c>
      <c r="C30" s="456" t="s">
        <v>1468</v>
      </c>
      <c r="D30" s="455">
        <v>0.7513888888888889</v>
      </c>
      <c r="E30" s="456" t="s">
        <v>48</v>
      </c>
      <c r="F30" s="416" t="s">
        <v>704</v>
      </c>
      <c r="G30" s="416" t="s">
        <v>3987</v>
      </c>
      <c r="H30" s="416" t="s">
        <v>4237</v>
      </c>
      <c r="I30" s="416" t="s">
        <v>4238</v>
      </c>
      <c r="J30" s="984">
        <v>45982.0</v>
      </c>
      <c r="K30" s="500">
        <v>0.8131944444444444</v>
      </c>
      <c r="L30" s="415"/>
      <c r="M30" s="416">
        <v>497347.0</v>
      </c>
      <c r="N30" s="416">
        <v>497391.0</v>
      </c>
      <c r="O30" s="499">
        <f t="shared" si="1"/>
        <v>44</v>
      </c>
      <c r="P30" s="187" t="s">
        <v>19</v>
      </c>
      <c r="Q30" s="416" t="s">
        <v>50</v>
      </c>
      <c r="R30" s="1303" t="s">
        <v>4239</v>
      </c>
      <c r="S30" s="1225"/>
      <c r="T30" s="905" t="s">
        <v>22</v>
      </c>
    </row>
    <row r="31">
      <c r="A31" s="236">
        <v>2095.0</v>
      </c>
      <c r="B31" s="980">
        <v>45982.0</v>
      </c>
      <c r="C31" s="455">
        <v>0.6909722222222222</v>
      </c>
      <c r="D31" s="455">
        <v>0.7152777777777778</v>
      </c>
      <c r="E31" s="456" t="s">
        <v>24</v>
      </c>
      <c r="F31" s="408" t="s">
        <v>4216</v>
      </c>
      <c r="G31" s="408" t="s">
        <v>668</v>
      </c>
      <c r="H31" s="408" t="s">
        <v>4151</v>
      </c>
      <c r="I31" s="408" t="s">
        <v>1178</v>
      </c>
      <c r="J31" s="981">
        <v>45982.0</v>
      </c>
      <c r="K31" s="503">
        <v>0.7395833333333334</v>
      </c>
      <c r="L31" s="406"/>
      <c r="M31" s="408">
        <v>17142.0</v>
      </c>
      <c r="N31" s="408">
        <v>17171.0</v>
      </c>
      <c r="O31" s="690">
        <f t="shared" si="1"/>
        <v>29</v>
      </c>
      <c r="P31" s="187" t="s">
        <v>19</v>
      </c>
      <c r="Q31" s="408" t="s">
        <v>50</v>
      </c>
      <c r="R31" s="1333" t="s">
        <v>1468</v>
      </c>
      <c r="S31" s="570"/>
      <c r="T31" s="905" t="s">
        <v>22</v>
      </c>
    </row>
    <row r="32">
      <c r="A32" s="236">
        <v>2096.0</v>
      </c>
      <c r="B32" s="980">
        <v>45982.0</v>
      </c>
      <c r="C32" s="455">
        <v>0.7201388888888889</v>
      </c>
      <c r="D32" s="455">
        <v>0.7631944444444444</v>
      </c>
      <c r="E32" s="456" t="s">
        <v>362</v>
      </c>
      <c r="F32" s="416" t="s">
        <v>4240</v>
      </c>
      <c r="G32" s="416" t="s">
        <v>18</v>
      </c>
      <c r="H32" s="1047"/>
      <c r="I32" s="416" t="s">
        <v>4241</v>
      </c>
      <c r="J32" s="984">
        <v>45982.0</v>
      </c>
      <c r="K32" s="499"/>
      <c r="L32" s="415"/>
      <c r="M32" s="416">
        <v>16957.0</v>
      </c>
      <c r="N32" s="499"/>
      <c r="O32" s="499">
        <f t="shared" si="1"/>
        <v>-16957</v>
      </c>
      <c r="P32" s="187" t="s">
        <v>1253</v>
      </c>
      <c r="Q32" s="416" t="s">
        <v>50</v>
      </c>
      <c r="R32" s="1249"/>
      <c r="S32" s="1225"/>
      <c r="T32" s="1250"/>
    </row>
    <row r="33">
      <c r="A33" s="236">
        <v>2097.0</v>
      </c>
      <c r="B33" s="980">
        <v>45982.0</v>
      </c>
      <c r="C33" s="455">
        <v>0.7354166666666667</v>
      </c>
      <c r="D33" s="455">
        <v>0.8243055555555555</v>
      </c>
      <c r="E33" s="456" t="s">
        <v>362</v>
      </c>
      <c r="F33" s="408" t="s">
        <v>4242</v>
      </c>
      <c r="G33" s="408" t="s">
        <v>18</v>
      </c>
      <c r="H33" s="1009"/>
      <c r="I33" s="408" t="s">
        <v>4243</v>
      </c>
      <c r="J33" s="981">
        <v>45982.0</v>
      </c>
      <c r="K33" s="503">
        <v>0.8736111111111111</v>
      </c>
      <c r="L33" s="406"/>
      <c r="M33" s="408">
        <v>151650.0</v>
      </c>
      <c r="N33" s="408">
        <v>151750.0</v>
      </c>
      <c r="O33" s="690">
        <f t="shared" si="1"/>
        <v>100</v>
      </c>
      <c r="P33" s="187" t="s">
        <v>19</v>
      </c>
      <c r="Q33" s="408" t="s">
        <v>50</v>
      </c>
      <c r="R33" s="1304"/>
      <c r="S33" s="570"/>
      <c r="T33" s="1245"/>
    </row>
    <row r="34">
      <c r="A34" s="236">
        <v>2098.0</v>
      </c>
      <c r="B34" s="980">
        <v>45982.0</v>
      </c>
      <c r="C34" s="455">
        <v>0.8354166666666667</v>
      </c>
      <c r="D34" s="455">
        <v>0.8798611111111111</v>
      </c>
      <c r="E34" s="456" t="s">
        <v>362</v>
      </c>
      <c r="F34" s="416" t="s">
        <v>4244</v>
      </c>
      <c r="G34" s="416" t="s">
        <v>18</v>
      </c>
      <c r="H34" s="416" t="s">
        <v>1864</v>
      </c>
      <c r="I34" s="416" t="s">
        <v>4245</v>
      </c>
      <c r="J34" s="984">
        <v>45982.0</v>
      </c>
      <c r="K34" s="500">
        <v>0.9034722222222222</v>
      </c>
      <c r="L34" s="415"/>
      <c r="M34" s="574">
        <v>187778.0</v>
      </c>
      <c r="N34" s="574">
        <v>188028.0</v>
      </c>
      <c r="O34" s="499">
        <f t="shared" si="1"/>
        <v>250</v>
      </c>
      <c r="P34" s="187" t="s">
        <v>19</v>
      </c>
      <c r="Q34" s="416" t="s">
        <v>50</v>
      </c>
      <c r="R34" s="1249"/>
      <c r="S34" s="1225"/>
      <c r="T34" s="1250"/>
    </row>
    <row r="35">
      <c r="A35" s="6"/>
      <c r="B35" s="219"/>
      <c r="C35" s="219"/>
      <c r="D35" s="219"/>
      <c r="E35" s="219"/>
      <c r="F35" s="219"/>
      <c r="G35" s="219"/>
      <c r="H35" s="219"/>
      <c r="I35" s="219"/>
      <c r="J35" s="219"/>
      <c r="K35" s="219"/>
      <c r="L35" s="299"/>
      <c r="M35" s="219"/>
      <c r="N35" s="219"/>
      <c r="O35" s="219"/>
      <c r="P35" s="6"/>
      <c r="Q35" s="6"/>
      <c r="R35" s="6"/>
      <c r="S35" s="6"/>
      <c r="T35" s="83"/>
    </row>
    <row r="36">
      <c r="A36" s="6"/>
      <c r="B36" s="219"/>
      <c r="C36" s="219"/>
      <c r="D36" s="219"/>
      <c r="E36" s="219"/>
      <c r="F36" s="219"/>
      <c r="G36" s="219"/>
      <c r="H36" s="219"/>
      <c r="I36" s="219"/>
      <c r="J36" s="219"/>
      <c r="K36" s="219"/>
      <c r="L36" s="299"/>
      <c r="M36" s="219"/>
      <c r="N36" s="219"/>
      <c r="O36" s="219"/>
      <c r="P36" s="6"/>
      <c r="Q36" s="6"/>
      <c r="R36" s="6"/>
      <c r="S36" s="6"/>
      <c r="T36" s="83"/>
    </row>
    <row r="37">
      <c r="A37" s="6"/>
      <c r="B37" s="219"/>
      <c r="C37" s="219"/>
      <c r="D37" s="219"/>
      <c r="E37" s="219"/>
      <c r="F37" s="219"/>
      <c r="G37" s="219"/>
      <c r="H37" s="219"/>
      <c r="I37" s="219"/>
      <c r="J37" s="219"/>
      <c r="K37" s="219"/>
      <c r="L37" s="299"/>
      <c r="M37" s="219"/>
      <c r="N37" s="219"/>
      <c r="O37" s="219"/>
      <c r="P37" s="6"/>
      <c r="Q37" s="6"/>
      <c r="R37" s="6"/>
      <c r="S37" s="6"/>
      <c r="T37" s="83"/>
    </row>
    <row r="38">
      <c r="A38" s="6"/>
      <c r="B38" s="6"/>
      <c r="C38" s="6"/>
      <c r="D38" s="6"/>
      <c r="E38" s="6"/>
      <c r="F38" s="6"/>
      <c r="G38" s="6"/>
      <c r="H38" s="6"/>
      <c r="I38" s="6"/>
      <c r="J38" s="6"/>
      <c r="K38" s="6"/>
      <c r="M38" s="6"/>
      <c r="N38" s="6"/>
      <c r="O38" s="6"/>
      <c r="P38" s="6"/>
      <c r="Q38" s="6"/>
      <c r="R38" s="6"/>
      <c r="S38" s="6"/>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row r="983">
      <c r="T983" s="83"/>
    </row>
    <row r="984">
      <c r="T984" s="83"/>
    </row>
    <row r="985">
      <c r="T985" s="83"/>
    </row>
    <row r="986">
      <c r="T986" s="83"/>
    </row>
    <row r="987">
      <c r="T987" s="83"/>
    </row>
    <row r="988">
      <c r="T988" s="83"/>
    </row>
    <row r="989">
      <c r="T989" s="83"/>
    </row>
    <row r="990">
      <c r="T990" s="83"/>
    </row>
    <row r="991">
      <c r="T991" s="83"/>
    </row>
    <row r="992">
      <c r="T992" s="83"/>
    </row>
    <row r="993">
      <c r="T993" s="83"/>
    </row>
    <row r="994">
      <c r="T994" s="83"/>
    </row>
    <row r="995">
      <c r="T995" s="83"/>
    </row>
    <row r="996">
      <c r="T996" s="83"/>
    </row>
    <row r="997">
      <c r="T997" s="83"/>
    </row>
    <row r="998">
      <c r="T998" s="83"/>
    </row>
    <row r="999">
      <c r="T999" s="83"/>
    </row>
    <row r="1000">
      <c r="T1000" s="83"/>
    </row>
  </sheetData>
  <mergeCells count="3">
    <mergeCell ref="B1:K1"/>
    <mergeCell ref="M1:O1"/>
    <mergeCell ref="P1:R1"/>
  </mergeCells>
  <conditionalFormatting sqref="P3:P34">
    <cfRule type="notContainsBlanks" dxfId="3" priority="1">
      <formula>LEN(TRIM(P3))&gt;0</formula>
    </cfRule>
  </conditionalFormatting>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9.75"/>
    <col customWidth="1" min="4" max="4" width="11.5"/>
    <col customWidth="1" min="5" max="5" width="11.25"/>
    <col customWidth="1" min="6" max="6" width="35.38"/>
    <col customWidth="1" min="7" max="7" width="12.5"/>
    <col customWidth="1" min="8" max="8" width="9.0"/>
    <col customWidth="1" min="9" max="9" width="14.0"/>
    <col customWidth="1" min="10" max="10" width="8.13"/>
    <col customWidth="1" min="11" max="11" width="8.75"/>
    <col customWidth="1" min="12" max="12" width="1.13"/>
    <col customWidth="1" min="13" max="13" width="7.5"/>
    <col customWidth="1" min="14" max="14" width="7.13"/>
    <col customWidth="1" min="15" max="15" width="7.0"/>
    <col customWidth="1" min="16" max="16" width="14.25"/>
    <col customWidth="1" min="17" max="17" width="6.88"/>
    <col customWidth="1" min="18" max="18" width="18.25"/>
  </cols>
  <sheetData>
    <row r="1">
      <c r="A1" s="1222"/>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87"/>
    </row>
    <row r="3">
      <c r="A3" s="236">
        <v>2096.0</v>
      </c>
      <c r="B3" s="1128">
        <v>45982.0</v>
      </c>
      <c r="C3" s="1299">
        <v>0.7201388888888889</v>
      </c>
      <c r="D3" s="1299">
        <v>0.7631944444444444</v>
      </c>
      <c r="E3" s="1300" t="s">
        <v>4246</v>
      </c>
      <c r="F3" s="1334" t="s">
        <v>4240</v>
      </c>
      <c r="G3" s="1334" t="s">
        <v>18</v>
      </c>
      <c r="H3" s="1334"/>
      <c r="I3" s="574" t="s">
        <v>4241</v>
      </c>
      <c r="J3" s="1335">
        <v>45983.0</v>
      </c>
      <c r="K3" s="1336">
        <v>0.05416666666666667</v>
      </c>
      <c r="L3" s="814"/>
      <c r="M3" s="574">
        <v>16957.0</v>
      </c>
      <c r="N3" s="574">
        <v>17509.0</v>
      </c>
      <c r="O3" s="1043">
        <f t="shared" ref="O3:O13" si="1">N3-M3</f>
        <v>552</v>
      </c>
      <c r="P3" s="187" t="s">
        <v>19</v>
      </c>
      <c r="Q3" s="408"/>
      <c r="R3" s="1242"/>
      <c r="S3" s="570"/>
    </row>
    <row r="4">
      <c r="A4" s="236">
        <v>2099.0</v>
      </c>
      <c r="B4" s="1027">
        <v>45983.0</v>
      </c>
      <c r="C4" s="1003">
        <v>0.08333333333333333</v>
      </c>
      <c r="D4" s="1003">
        <v>0.05555555555555555</v>
      </c>
      <c r="E4" s="323" t="s">
        <v>146</v>
      </c>
      <c r="F4" s="574" t="s">
        <v>4247</v>
      </c>
      <c r="G4" s="574" t="s">
        <v>25</v>
      </c>
      <c r="H4" s="574" t="s">
        <v>1842</v>
      </c>
      <c r="I4" s="574" t="s">
        <v>4007</v>
      </c>
      <c r="J4" s="1337">
        <v>45983.0</v>
      </c>
      <c r="K4" s="813">
        <v>0.24583333333333332</v>
      </c>
      <c r="L4" s="814"/>
      <c r="M4" s="574">
        <v>80886.0</v>
      </c>
      <c r="N4" s="574">
        <v>80992.0</v>
      </c>
      <c r="O4" s="1043">
        <f t="shared" si="1"/>
        <v>106</v>
      </c>
      <c r="P4" s="187" t="s">
        <v>19</v>
      </c>
      <c r="Q4" s="416"/>
      <c r="R4" s="1239" t="s">
        <v>4138</v>
      </c>
      <c r="S4" s="1225"/>
    </row>
    <row r="5">
      <c r="A5" s="236">
        <v>2100.0</v>
      </c>
      <c r="B5" s="1027">
        <v>45983.0</v>
      </c>
      <c r="C5" s="1003">
        <v>0.625</v>
      </c>
      <c r="D5" s="1003">
        <v>0.6055555555555555</v>
      </c>
      <c r="E5" s="323" t="s">
        <v>24</v>
      </c>
      <c r="F5" s="574" t="s">
        <v>4248</v>
      </c>
      <c r="G5" s="574" t="s">
        <v>25</v>
      </c>
      <c r="H5" s="574" t="s">
        <v>1842</v>
      </c>
      <c r="I5" s="574" t="s">
        <v>4249</v>
      </c>
      <c r="J5" s="1337">
        <v>45983.0</v>
      </c>
      <c r="K5" s="813">
        <v>0.6534722222222222</v>
      </c>
      <c r="L5" s="814"/>
      <c r="M5" s="574">
        <v>81144.0</v>
      </c>
      <c r="N5" s="574">
        <v>81187.0</v>
      </c>
      <c r="O5" s="1043">
        <f t="shared" si="1"/>
        <v>43</v>
      </c>
      <c r="P5" s="187" t="s">
        <v>19</v>
      </c>
      <c r="Q5" s="408"/>
      <c r="R5" s="1338" t="s">
        <v>4138</v>
      </c>
      <c r="S5" s="570"/>
    </row>
    <row r="6">
      <c r="A6" s="927">
        <v>2121.0</v>
      </c>
      <c r="B6" s="1027">
        <v>45983.0</v>
      </c>
      <c r="C6" s="1003">
        <v>0.6756944444444445</v>
      </c>
      <c r="D6" s="1003">
        <v>0.6916666666666667</v>
      </c>
      <c r="E6" s="323" t="s">
        <v>2863</v>
      </c>
      <c r="F6" s="574" t="s">
        <v>4250</v>
      </c>
      <c r="G6" s="574" t="s">
        <v>18</v>
      </c>
      <c r="H6" s="574" t="s">
        <v>4251</v>
      </c>
      <c r="I6" s="574" t="s">
        <v>2238</v>
      </c>
      <c r="J6" s="1337">
        <v>45983.0</v>
      </c>
      <c r="K6" s="813">
        <v>0.7736111111111111</v>
      </c>
      <c r="L6" s="814"/>
      <c r="M6" s="574">
        <v>29316.0</v>
      </c>
      <c r="N6" s="1043"/>
      <c r="O6" s="1043">
        <f t="shared" si="1"/>
        <v>-29316</v>
      </c>
      <c r="P6" s="187" t="s">
        <v>19</v>
      </c>
      <c r="Q6" s="416"/>
      <c r="R6" s="1292" t="s">
        <v>4252</v>
      </c>
      <c r="S6" s="1225"/>
    </row>
    <row r="7">
      <c r="A7" s="965"/>
      <c r="B7" s="219"/>
      <c r="C7" s="219"/>
      <c r="D7" s="219"/>
      <c r="E7" s="219"/>
      <c r="F7" s="219"/>
      <c r="G7" s="219"/>
      <c r="H7" s="219"/>
      <c r="I7" s="219"/>
      <c r="J7" s="219"/>
      <c r="K7" s="219"/>
      <c r="L7" s="299"/>
      <c r="M7" s="219"/>
      <c r="N7" s="690"/>
      <c r="O7" s="690">
        <f t="shared" si="1"/>
        <v>0</v>
      </c>
      <c r="P7" s="187"/>
      <c r="Q7" s="408"/>
      <c r="R7" s="570"/>
      <c r="S7" s="570"/>
    </row>
    <row r="8">
      <c r="A8" s="236">
        <v>2101.0</v>
      </c>
      <c r="B8" s="1027">
        <v>45984.0</v>
      </c>
      <c r="C8" s="1003">
        <v>0.15763888888888888</v>
      </c>
      <c r="D8" s="860"/>
      <c r="E8" s="323" t="s">
        <v>362</v>
      </c>
      <c r="F8" s="323" t="s">
        <v>4253</v>
      </c>
      <c r="G8" s="323" t="s">
        <v>18</v>
      </c>
      <c r="H8" s="323" t="s">
        <v>4254</v>
      </c>
      <c r="I8" s="323" t="s">
        <v>4255</v>
      </c>
      <c r="J8" s="1027">
        <v>45984.0</v>
      </c>
      <c r="K8" s="1003">
        <v>0.35625</v>
      </c>
      <c r="L8" s="605"/>
      <c r="M8" s="323">
        <v>329680.0</v>
      </c>
      <c r="N8" s="574">
        <v>330077.0</v>
      </c>
      <c r="O8" s="1043">
        <f t="shared" si="1"/>
        <v>397</v>
      </c>
      <c r="P8" s="187" t="s">
        <v>19</v>
      </c>
      <c r="Q8" s="416"/>
      <c r="R8" s="1225"/>
      <c r="S8" s="1225"/>
    </row>
    <row r="9">
      <c r="A9" s="236">
        <v>2102.0</v>
      </c>
      <c r="B9" s="1027">
        <v>45984.0</v>
      </c>
      <c r="C9" s="1003">
        <v>0.7625</v>
      </c>
      <c r="D9" s="1003">
        <v>0.8840277777777777</v>
      </c>
      <c r="E9" s="323" t="s">
        <v>24</v>
      </c>
      <c r="F9" s="323" t="s">
        <v>4256</v>
      </c>
      <c r="G9" s="323" t="s">
        <v>25</v>
      </c>
      <c r="H9" s="323" t="s">
        <v>1842</v>
      </c>
      <c r="I9" s="323" t="s">
        <v>4257</v>
      </c>
      <c r="J9" s="1027">
        <v>45984.0</v>
      </c>
      <c r="K9" s="1003">
        <v>0.9604166666666667</v>
      </c>
      <c r="L9" s="605"/>
      <c r="M9" s="323">
        <v>81661.0</v>
      </c>
      <c r="N9" s="574">
        <v>81781.0</v>
      </c>
      <c r="O9" s="1043">
        <f t="shared" si="1"/>
        <v>120</v>
      </c>
      <c r="P9" s="187" t="s">
        <v>19</v>
      </c>
      <c r="Q9" s="408"/>
      <c r="R9" s="1305" t="s">
        <v>4138</v>
      </c>
      <c r="S9" s="570"/>
    </row>
    <row r="10">
      <c r="A10" s="236">
        <v>2103.0</v>
      </c>
      <c r="B10" s="980">
        <v>45984.0</v>
      </c>
      <c r="C10" s="455">
        <v>0.9694444444444444</v>
      </c>
      <c r="D10" s="219"/>
      <c r="E10" s="456" t="s">
        <v>17</v>
      </c>
      <c r="F10" s="456" t="s">
        <v>4258</v>
      </c>
      <c r="G10" s="456" t="s">
        <v>18</v>
      </c>
      <c r="H10" s="219"/>
      <c r="I10" s="456" t="s">
        <v>4259</v>
      </c>
      <c r="J10" s="980">
        <v>45984.0</v>
      </c>
      <c r="K10" s="219"/>
      <c r="L10" s="299"/>
      <c r="M10" s="456">
        <v>147417.0</v>
      </c>
      <c r="N10" s="499"/>
      <c r="O10" s="499">
        <f t="shared" si="1"/>
        <v>-147417</v>
      </c>
      <c r="P10" s="187" t="s">
        <v>452</v>
      </c>
      <c r="Q10" s="416"/>
      <c r="R10" s="1225"/>
      <c r="S10" s="1225"/>
    </row>
    <row r="11">
      <c r="A11" s="965"/>
      <c r="B11" s="219"/>
      <c r="C11" s="219"/>
      <c r="D11" s="219"/>
      <c r="E11" s="219"/>
      <c r="F11" s="219"/>
      <c r="G11" s="219"/>
      <c r="H11" s="219"/>
      <c r="I11" s="219"/>
      <c r="J11" s="219"/>
      <c r="K11" s="219"/>
      <c r="L11" s="299"/>
      <c r="M11" s="219"/>
      <c r="N11" s="690"/>
      <c r="O11" s="690">
        <f t="shared" si="1"/>
        <v>0</v>
      </c>
      <c r="P11" s="187"/>
      <c r="Q11" s="408"/>
      <c r="R11" s="570"/>
      <c r="S11" s="570"/>
    </row>
    <row r="12">
      <c r="A12" s="965"/>
      <c r="B12" s="219"/>
      <c r="C12" s="219"/>
      <c r="D12" s="219"/>
      <c r="E12" s="219"/>
      <c r="F12" s="219"/>
      <c r="G12" s="219"/>
      <c r="H12" s="219"/>
      <c r="I12" s="219"/>
      <c r="J12" s="219"/>
      <c r="K12" s="219"/>
      <c r="L12" s="299"/>
      <c r="M12" s="219"/>
      <c r="N12" s="499"/>
      <c r="O12" s="499">
        <f t="shared" si="1"/>
        <v>0</v>
      </c>
      <c r="P12" s="187"/>
      <c r="Q12" s="416"/>
      <c r="R12" s="1225"/>
      <c r="S12" s="1225"/>
    </row>
    <row r="13">
      <c r="A13" s="965"/>
      <c r="B13" s="219"/>
      <c r="C13" s="219"/>
      <c r="D13" s="219"/>
      <c r="E13" s="219"/>
      <c r="F13" s="219"/>
      <c r="G13" s="219"/>
      <c r="H13" s="219"/>
      <c r="I13" s="219"/>
      <c r="J13" s="219"/>
      <c r="K13" s="219"/>
      <c r="L13" s="299"/>
      <c r="M13" s="219"/>
      <c r="N13" s="690"/>
      <c r="O13" s="690">
        <f t="shared" si="1"/>
        <v>0</v>
      </c>
      <c r="P13" s="187"/>
      <c r="Q13" s="408"/>
      <c r="R13" s="570"/>
      <c r="S13" s="570"/>
    </row>
    <row r="14">
      <c r="A14" s="965"/>
      <c r="B14" s="219"/>
      <c r="C14" s="219"/>
      <c r="D14" s="219"/>
      <c r="E14" s="219"/>
      <c r="F14" s="219"/>
      <c r="G14" s="219"/>
      <c r="H14" s="219"/>
      <c r="I14" s="219"/>
      <c r="J14" s="219"/>
      <c r="K14" s="219"/>
      <c r="L14" s="299"/>
      <c r="M14" s="219"/>
      <c r="N14" s="499"/>
      <c r="O14" s="499"/>
      <c r="P14" s="187"/>
      <c r="Q14" s="416"/>
      <c r="R14" s="1225"/>
      <c r="S14" s="1225"/>
    </row>
    <row r="15">
      <c r="A15" s="965"/>
      <c r="B15" s="219"/>
      <c r="C15" s="219"/>
      <c r="D15" s="219"/>
      <c r="E15" s="219"/>
      <c r="F15" s="219"/>
      <c r="G15" s="219"/>
      <c r="H15" s="219"/>
      <c r="I15" s="219"/>
      <c r="J15" s="219"/>
      <c r="K15" s="219"/>
      <c r="L15" s="299"/>
      <c r="M15" s="219"/>
      <c r="N15" s="690"/>
      <c r="O15" s="690"/>
      <c r="P15" s="187"/>
      <c r="Q15" s="408"/>
      <c r="R15" s="570"/>
      <c r="S15" s="570"/>
    </row>
    <row r="16">
      <c r="A16" s="965"/>
      <c r="B16" s="219"/>
      <c r="C16" s="219"/>
      <c r="D16" s="219"/>
      <c r="E16" s="219"/>
      <c r="F16" s="219"/>
      <c r="G16" s="219"/>
      <c r="H16" s="219"/>
      <c r="I16" s="219"/>
      <c r="J16" s="219"/>
      <c r="K16" s="219"/>
      <c r="L16" s="299"/>
      <c r="M16" s="219"/>
      <c r="N16" s="499"/>
      <c r="O16" s="499"/>
      <c r="P16" s="187"/>
      <c r="Q16" s="416"/>
      <c r="R16" s="1225"/>
      <c r="S16" s="1225"/>
    </row>
    <row r="17">
      <c r="A17" s="965"/>
      <c r="B17" s="219"/>
      <c r="C17" s="219"/>
      <c r="D17" s="219"/>
      <c r="E17" s="219"/>
      <c r="F17" s="219"/>
      <c r="G17" s="219"/>
      <c r="H17" s="219"/>
      <c r="I17" s="219"/>
      <c r="J17" s="219"/>
      <c r="K17" s="219"/>
      <c r="L17" s="299"/>
      <c r="M17" s="219"/>
      <c r="N17" s="690"/>
      <c r="O17" s="690"/>
      <c r="P17" s="187"/>
      <c r="Q17" s="408"/>
      <c r="R17" s="570"/>
      <c r="S17" s="570"/>
    </row>
    <row r="18">
      <c r="A18" s="965"/>
      <c r="B18" s="219"/>
      <c r="C18" s="219"/>
      <c r="D18" s="219"/>
      <c r="E18" s="219"/>
      <c r="F18" s="219"/>
      <c r="G18" s="219"/>
      <c r="H18" s="219"/>
      <c r="I18" s="219"/>
      <c r="J18" s="219"/>
      <c r="K18" s="219"/>
      <c r="L18" s="299"/>
      <c r="M18" s="219"/>
      <c r="N18" s="499"/>
      <c r="O18" s="499"/>
      <c r="P18" s="187"/>
      <c r="Q18" s="416"/>
      <c r="R18" s="1225"/>
      <c r="S18" s="1225"/>
    </row>
    <row r="19">
      <c r="A19" s="860"/>
      <c r="B19" s="219"/>
      <c r="C19" s="219"/>
      <c r="D19" s="219"/>
      <c r="E19" s="219"/>
      <c r="F19" s="219"/>
      <c r="G19" s="219"/>
      <c r="H19" s="219"/>
      <c r="I19" s="219"/>
      <c r="J19" s="219"/>
      <c r="K19" s="219"/>
      <c r="L19" s="299"/>
      <c r="M19" s="219"/>
      <c r="N19" s="690"/>
      <c r="O19" s="690"/>
      <c r="P19" s="187"/>
      <c r="Q19" s="408"/>
      <c r="R19" s="570"/>
      <c r="S19" s="570"/>
    </row>
    <row r="20">
      <c r="A20" s="6"/>
      <c r="B20" s="219"/>
      <c r="C20" s="219"/>
      <c r="D20" s="219"/>
      <c r="E20" s="219"/>
      <c r="F20" s="219"/>
      <c r="G20" s="219"/>
      <c r="H20" s="219"/>
      <c r="I20" s="219"/>
      <c r="J20" s="219"/>
      <c r="K20" s="219"/>
      <c r="L20" s="299"/>
      <c r="M20" s="219"/>
      <c r="N20" s="499"/>
      <c r="O20" s="499"/>
      <c r="P20" s="187"/>
      <c r="Q20" s="416"/>
      <c r="R20" s="1225"/>
      <c r="S20" s="1225"/>
    </row>
    <row r="21">
      <c r="A21" s="6"/>
      <c r="B21" s="219"/>
      <c r="C21" s="219"/>
      <c r="D21" s="219"/>
      <c r="E21" s="219"/>
      <c r="F21" s="219"/>
      <c r="G21" s="219"/>
      <c r="H21" s="219"/>
      <c r="I21" s="219"/>
      <c r="J21" s="219"/>
      <c r="K21" s="219"/>
      <c r="L21" s="299"/>
      <c r="M21" s="219"/>
      <c r="N21" s="690"/>
      <c r="O21" s="690"/>
      <c r="P21" s="187"/>
      <c r="Q21" s="408"/>
      <c r="R21" s="570"/>
      <c r="S21" s="570"/>
    </row>
    <row r="22">
      <c r="A22" s="6"/>
      <c r="B22" s="219"/>
      <c r="C22" s="219"/>
      <c r="D22" s="219"/>
      <c r="E22" s="219"/>
      <c r="F22" s="219"/>
      <c r="G22" s="219"/>
      <c r="H22" s="219"/>
      <c r="I22" s="219"/>
      <c r="J22" s="219"/>
      <c r="K22" s="219"/>
      <c r="L22" s="299"/>
      <c r="M22" s="219"/>
      <c r="N22" s="499"/>
      <c r="O22" s="499"/>
      <c r="P22" s="187"/>
      <c r="Q22" s="416"/>
      <c r="R22" s="1225"/>
      <c r="S22" s="1225"/>
    </row>
    <row r="23">
      <c r="A23" s="6"/>
      <c r="B23" s="219"/>
      <c r="C23" s="219"/>
      <c r="D23" s="219"/>
      <c r="E23" s="219"/>
      <c r="F23" s="219"/>
      <c r="G23" s="219"/>
      <c r="H23" s="219"/>
      <c r="I23" s="219"/>
      <c r="J23" s="219"/>
      <c r="K23" s="219"/>
      <c r="L23" s="299"/>
      <c r="M23" s="219"/>
      <c r="N23" s="690"/>
      <c r="O23" s="690"/>
      <c r="P23" s="187"/>
      <c r="Q23" s="408"/>
      <c r="R23" s="570"/>
      <c r="S23" s="570"/>
    </row>
    <row r="24">
      <c r="A24" s="6"/>
      <c r="B24" s="219"/>
      <c r="C24" s="219"/>
      <c r="D24" s="219"/>
      <c r="E24" s="219"/>
      <c r="F24" s="219"/>
      <c r="G24" s="219"/>
      <c r="H24" s="219"/>
      <c r="I24" s="219"/>
      <c r="J24" s="219"/>
      <c r="K24" s="219"/>
      <c r="L24" s="299"/>
      <c r="M24" s="219"/>
      <c r="N24" s="499"/>
      <c r="O24" s="499"/>
      <c r="P24" s="187"/>
      <c r="Q24" s="416"/>
      <c r="R24" s="1225"/>
      <c r="S24" s="1225"/>
    </row>
    <row r="25">
      <c r="A25" s="6"/>
      <c r="B25" s="219"/>
      <c r="C25" s="219"/>
      <c r="D25" s="219"/>
      <c r="E25" s="219"/>
      <c r="F25" s="219"/>
      <c r="G25" s="219"/>
      <c r="H25" s="219"/>
      <c r="I25" s="219"/>
      <c r="J25" s="219"/>
      <c r="K25" s="219"/>
      <c r="L25" s="299"/>
      <c r="M25" s="219"/>
      <c r="N25" s="690"/>
      <c r="O25" s="690"/>
      <c r="P25" s="187"/>
      <c r="Q25" s="408"/>
      <c r="R25" s="570"/>
      <c r="S25" s="570"/>
    </row>
    <row r="26">
      <c r="A26" s="6"/>
      <c r="B26" s="219"/>
      <c r="C26" s="219"/>
      <c r="D26" s="219"/>
      <c r="E26" s="219"/>
      <c r="F26" s="219"/>
      <c r="G26" s="219"/>
      <c r="H26" s="219"/>
      <c r="I26" s="219"/>
      <c r="J26" s="219"/>
      <c r="K26" s="219"/>
      <c r="L26" s="299"/>
      <c r="M26" s="219"/>
      <c r="N26" s="499"/>
      <c r="O26" s="499"/>
      <c r="P26" s="187"/>
      <c r="Q26" s="416"/>
      <c r="R26" s="1225"/>
      <c r="S26" s="1225"/>
    </row>
    <row r="27">
      <c r="A27" s="6"/>
      <c r="B27" s="219"/>
      <c r="C27" s="219"/>
      <c r="D27" s="219"/>
      <c r="E27" s="219"/>
      <c r="F27" s="219"/>
      <c r="G27" s="219"/>
      <c r="H27" s="219"/>
      <c r="I27" s="219"/>
      <c r="J27" s="219"/>
      <c r="K27" s="219"/>
      <c r="L27" s="299"/>
      <c r="M27" s="219"/>
      <c r="N27" s="690"/>
      <c r="O27" s="690"/>
      <c r="P27" s="187"/>
      <c r="Q27" s="408"/>
      <c r="R27" s="570"/>
      <c r="S27" s="570"/>
    </row>
    <row r="28">
      <c r="A28" s="6"/>
      <c r="B28" s="219"/>
      <c r="C28" s="219"/>
      <c r="D28" s="219"/>
      <c r="E28" s="219"/>
      <c r="F28" s="219"/>
      <c r="G28" s="219"/>
      <c r="H28" s="219"/>
      <c r="I28" s="219"/>
      <c r="J28" s="219"/>
      <c r="K28" s="219"/>
      <c r="L28" s="299"/>
      <c r="M28" s="219"/>
      <c r="N28" s="499"/>
      <c r="O28" s="499"/>
      <c r="P28" s="187"/>
      <c r="Q28" s="416"/>
      <c r="R28" s="1225"/>
      <c r="S28" s="1225"/>
    </row>
    <row r="29">
      <c r="A29" s="6"/>
      <c r="B29" s="219"/>
      <c r="C29" s="219"/>
      <c r="D29" s="219"/>
      <c r="E29" s="219"/>
      <c r="F29" s="219"/>
      <c r="G29" s="219"/>
      <c r="H29" s="219"/>
      <c r="I29" s="219"/>
      <c r="J29" s="219"/>
      <c r="K29" s="219"/>
      <c r="L29" s="299"/>
      <c r="M29" s="219"/>
      <c r="N29" s="690"/>
      <c r="O29" s="690"/>
      <c r="P29" s="187"/>
      <c r="Q29" s="408"/>
      <c r="R29" s="570"/>
      <c r="S29" s="570"/>
    </row>
    <row r="30">
      <c r="A30" s="6"/>
      <c r="B30" s="219"/>
      <c r="C30" s="219"/>
      <c r="D30" s="219"/>
      <c r="E30" s="219"/>
      <c r="F30" s="219"/>
      <c r="G30" s="219"/>
      <c r="H30" s="219"/>
      <c r="I30" s="219"/>
      <c r="J30" s="219"/>
      <c r="K30" s="219"/>
      <c r="L30" s="299"/>
      <c r="M30" s="219"/>
      <c r="N30" s="499"/>
      <c r="O30" s="499"/>
      <c r="P30" s="217"/>
      <c r="Q30" s="416"/>
      <c r="R30" s="1225"/>
      <c r="S30" s="1225"/>
    </row>
    <row r="31">
      <c r="A31" s="6"/>
      <c r="B31" s="6"/>
      <c r="C31" s="6"/>
      <c r="D31" s="6"/>
      <c r="E31" s="6"/>
      <c r="F31" s="6"/>
      <c r="G31" s="6"/>
      <c r="H31" s="6"/>
      <c r="I31" s="6"/>
      <c r="J31" s="6"/>
      <c r="K31" s="6"/>
      <c r="M31" s="6"/>
      <c r="N31" s="6"/>
      <c r="O31" s="6"/>
      <c r="P31" s="6"/>
      <c r="Q31" s="6"/>
      <c r="R31" s="6"/>
      <c r="S31" s="6"/>
    </row>
    <row r="32">
      <c r="A32" s="6"/>
      <c r="B32" s="6"/>
      <c r="C32" s="6"/>
      <c r="D32" s="6"/>
      <c r="E32" s="6"/>
      <c r="F32" s="6"/>
      <c r="G32" s="6"/>
      <c r="H32" s="6"/>
      <c r="I32" s="6"/>
      <c r="J32" s="6"/>
      <c r="K32" s="6"/>
      <c r="M32" s="6"/>
      <c r="N32" s="6"/>
      <c r="O32" s="6"/>
      <c r="P32" s="6"/>
      <c r="Q32" s="6"/>
      <c r="R32" s="6"/>
      <c r="S32" s="6"/>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30">
      <formula1>"MICHELLE,BARBARA,ANGELA,A VERIFICAR,DANIEL,BEATIZ,LUCAS"</formula1>
    </dataValidation>
  </dataValidations>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1.25"/>
    <col customWidth="1" min="3" max="3" width="14.75"/>
    <col customWidth="1" min="5" max="5" width="16.13"/>
    <col customWidth="1" min="6" max="6" width="36.25"/>
    <col customWidth="1" min="9" max="9" width="15.25"/>
    <col customWidth="1" min="12" max="12" width="2.75"/>
    <col customWidth="1" min="16" max="16" width="19.75"/>
    <col customWidth="1" min="18" max="18" width="16.38"/>
    <col customWidth="1" min="19" max="19" width="37.13"/>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87"/>
      <c r="T2" s="561"/>
    </row>
    <row r="3">
      <c r="A3" s="236">
        <v>2103.0</v>
      </c>
      <c r="B3" s="980">
        <v>45984.0</v>
      </c>
      <c r="C3" s="455">
        <v>0.9694444444444444</v>
      </c>
      <c r="D3" s="219"/>
      <c r="E3" s="456" t="s">
        <v>17</v>
      </c>
      <c r="F3" s="203" t="s">
        <v>4260</v>
      </c>
      <c r="G3" s="203" t="s">
        <v>18</v>
      </c>
      <c r="H3" s="203" t="s">
        <v>4261</v>
      </c>
      <c r="I3" s="203" t="s">
        <v>4259</v>
      </c>
      <c r="J3" s="981">
        <v>45985.0</v>
      </c>
      <c r="K3" s="260">
        <v>0.48125</v>
      </c>
      <c r="L3" s="186"/>
      <c r="M3" s="203">
        <v>147417.0</v>
      </c>
      <c r="N3" s="408">
        <v>147573.0</v>
      </c>
      <c r="O3" s="690">
        <f t="shared" ref="O3:O33" si="1">N3-M3</f>
        <v>156</v>
      </c>
      <c r="P3" s="187" t="s">
        <v>19</v>
      </c>
      <c r="Q3" s="408" t="s">
        <v>529</v>
      </c>
      <c r="R3" s="570"/>
      <c r="S3" s="570"/>
      <c r="T3" s="1237" t="s">
        <v>22</v>
      </c>
    </row>
    <row r="4">
      <c r="A4" s="236">
        <v>2104.0</v>
      </c>
      <c r="B4" s="980">
        <v>45985.0</v>
      </c>
      <c r="C4" s="455">
        <v>0.016666666666666666</v>
      </c>
      <c r="D4" s="219"/>
      <c r="E4" s="456" t="s">
        <v>17</v>
      </c>
      <c r="F4" s="192" t="s">
        <v>4260</v>
      </c>
      <c r="G4" s="192" t="s">
        <v>18</v>
      </c>
      <c r="H4" s="192" t="s">
        <v>3331</v>
      </c>
      <c r="I4" s="192" t="s">
        <v>4259</v>
      </c>
      <c r="J4" s="984">
        <v>45985.0</v>
      </c>
      <c r="K4" s="209">
        <v>0.48125</v>
      </c>
      <c r="L4" s="178"/>
      <c r="M4" s="192">
        <v>137152.0</v>
      </c>
      <c r="N4" s="416">
        <v>137325.0</v>
      </c>
      <c r="O4" s="499">
        <f t="shared" si="1"/>
        <v>173</v>
      </c>
      <c r="P4" s="187" t="s">
        <v>19</v>
      </c>
      <c r="Q4" s="416" t="s">
        <v>529</v>
      </c>
      <c r="R4" s="1225"/>
      <c r="S4" s="1225"/>
      <c r="T4" s="1237" t="s">
        <v>22</v>
      </c>
    </row>
    <row r="5">
      <c r="A5" s="236">
        <v>2105.0</v>
      </c>
      <c r="B5" s="980">
        <v>45985.0</v>
      </c>
      <c r="C5" s="455">
        <v>0.5833333333333334</v>
      </c>
      <c r="D5" s="455">
        <v>0.5645833333333333</v>
      </c>
      <c r="E5" s="456" t="s">
        <v>121</v>
      </c>
      <c r="F5" s="408" t="s">
        <v>4262</v>
      </c>
      <c r="G5" s="408" t="s">
        <v>3625</v>
      </c>
      <c r="H5" s="408" t="s">
        <v>4263</v>
      </c>
      <c r="I5" s="574" t="s">
        <v>4264</v>
      </c>
      <c r="J5" s="981">
        <v>45985.0</v>
      </c>
      <c r="K5" s="503">
        <v>0.7527777777777778</v>
      </c>
      <c r="L5" s="406"/>
      <c r="M5" s="408">
        <v>108434.0</v>
      </c>
      <c r="N5" s="408">
        <v>108634.0</v>
      </c>
      <c r="O5" s="690">
        <f t="shared" si="1"/>
        <v>200</v>
      </c>
      <c r="P5" s="187" t="s">
        <v>19</v>
      </c>
      <c r="Q5" s="408" t="s">
        <v>529</v>
      </c>
      <c r="R5" s="408" t="s">
        <v>3763</v>
      </c>
      <c r="S5" s="690"/>
      <c r="T5" s="1237" t="s">
        <v>22</v>
      </c>
    </row>
    <row r="6">
      <c r="A6" s="236">
        <v>2106.0</v>
      </c>
      <c r="B6" s="980">
        <v>45985.0</v>
      </c>
      <c r="C6" s="1003">
        <v>0.75</v>
      </c>
      <c r="D6" s="455">
        <v>0.4826388888888889</v>
      </c>
      <c r="E6" s="456" t="s">
        <v>121</v>
      </c>
      <c r="F6" s="416" t="s">
        <v>805</v>
      </c>
      <c r="G6" s="416" t="s">
        <v>3625</v>
      </c>
      <c r="H6" s="416" t="s">
        <v>4265</v>
      </c>
      <c r="I6" s="416" t="s">
        <v>4266</v>
      </c>
      <c r="J6" s="984">
        <v>45985.0</v>
      </c>
      <c r="K6" s="500">
        <v>0.5986111111111111</v>
      </c>
      <c r="L6" s="415"/>
      <c r="M6" s="416">
        <v>104102.0</v>
      </c>
      <c r="N6" s="416">
        <v>104302.0</v>
      </c>
      <c r="O6" s="499">
        <f t="shared" si="1"/>
        <v>200</v>
      </c>
      <c r="P6" s="187" t="s">
        <v>19</v>
      </c>
      <c r="Q6" s="416" t="s">
        <v>529</v>
      </c>
      <c r="R6" s="416" t="s">
        <v>3627</v>
      </c>
      <c r="S6" s="574" t="s">
        <v>4267</v>
      </c>
      <c r="T6" s="1237" t="s">
        <v>22</v>
      </c>
    </row>
    <row r="7">
      <c r="A7" s="236">
        <v>2107.0</v>
      </c>
      <c r="B7" s="980">
        <v>45985.0</v>
      </c>
      <c r="C7" s="323" t="s">
        <v>4268</v>
      </c>
      <c r="D7" s="455">
        <v>0.8291666666666667</v>
      </c>
      <c r="E7" s="456" t="s">
        <v>121</v>
      </c>
      <c r="F7" s="203" t="s">
        <v>4269</v>
      </c>
      <c r="G7" s="416" t="s">
        <v>25</v>
      </c>
      <c r="H7" s="408" t="s">
        <v>4270</v>
      </c>
      <c r="I7" s="408" t="s">
        <v>4271</v>
      </c>
      <c r="J7" s="981">
        <v>45985.0</v>
      </c>
      <c r="K7" s="503">
        <v>0.9736111111111111</v>
      </c>
      <c r="L7" s="406"/>
      <c r="M7" s="408">
        <v>86494.0</v>
      </c>
      <c r="N7" s="408">
        <v>86694.0</v>
      </c>
      <c r="O7" s="690">
        <f t="shared" si="1"/>
        <v>200</v>
      </c>
      <c r="P7" s="187" t="s">
        <v>19</v>
      </c>
      <c r="Q7" s="408" t="s">
        <v>529</v>
      </c>
      <c r="R7" s="408" t="s">
        <v>2548</v>
      </c>
      <c r="S7" s="574" t="s">
        <v>4272</v>
      </c>
      <c r="T7" s="1237" t="s">
        <v>22</v>
      </c>
    </row>
    <row r="8">
      <c r="A8" s="236">
        <v>2108.0</v>
      </c>
      <c r="B8" s="980">
        <v>45985.0</v>
      </c>
      <c r="C8" s="323" t="s">
        <v>4273</v>
      </c>
      <c r="D8" s="455">
        <v>0.8430555555555556</v>
      </c>
      <c r="E8" s="456" t="s">
        <v>121</v>
      </c>
      <c r="F8" s="192" t="s">
        <v>4269</v>
      </c>
      <c r="G8" s="416" t="s">
        <v>25</v>
      </c>
      <c r="H8" s="416" t="s">
        <v>4274</v>
      </c>
      <c r="I8" s="416" t="s">
        <v>4275</v>
      </c>
      <c r="J8" s="984">
        <v>45985.0</v>
      </c>
      <c r="K8" s="500">
        <v>0.009027777777777777</v>
      </c>
      <c r="L8" s="415"/>
      <c r="M8" s="416">
        <v>63676.0</v>
      </c>
      <c r="N8" s="416">
        <v>63880.0</v>
      </c>
      <c r="O8" s="499">
        <f t="shared" si="1"/>
        <v>204</v>
      </c>
      <c r="P8" s="187" t="s">
        <v>19</v>
      </c>
      <c r="Q8" s="416" t="s">
        <v>529</v>
      </c>
      <c r="R8" s="416" t="s">
        <v>4224</v>
      </c>
      <c r="S8" s="574" t="s">
        <v>4272</v>
      </c>
      <c r="T8" s="1237" t="s">
        <v>22</v>
      </c>
    </row>
    <row r="9">
      <c r="A9" s="236">
        <v>2109.0</v>
      </c>
      <c r="B9" s="980">
        <v>45985.0</v>
      </c>
      <c r="C9" s="1003">
        <v>0.9166666666666666</v>
      </c>
      <c r="D9" s="455">
        <v>0.9736111111111111</v>
      </c>
      <c r="E9" s="456" t="s">
        <v>121</v>
      </c>
      <c r="F9" s="203" t="s">
        <v>4269</v>
      </c>
      <c r="G9" s="416" t="s">
        <v>49</v>
      </c>
      <c r="H9" s="408" t="s">
        <v>4276</v>
      </c>
      <c r="I9" s="408" t="s">
        <v>4277</v>
      </c>
      <c r="J9" s="981">
        <v>45985.0</v>
      </c>
      <c r="K9" s="690"/>
      <c r="L9" s="406"/>
      <c r="M9" s="408">
        <v>473772.0</v>
      </c>
      <c r="N9" s="690"/>
      <c r="O9" s="690">
        <f t="shared" si="1"/>
        <v>-473772</v>
      </c>
      <c r="P9" s="187" t="s">
        <v>452</v>
      </c>
      <c r="Q9" s="408" t="s">
        <v>529</v>
      </c>
      <c r="R9" s="408" t="s">
        <v>4278</v>
      </c>
      <c r="S9" s="574" t="s">
        <v>4272</v>
      </c>
      <c r="T9" s="1237" t="s">
        <v>22</v>
      </c>
    </row>
    <row r="10">
      <c r="A10" s="236">
        <v>2110.0</v>
      </c>
      <c r="B10" s="980">
        <v>45985.0</v>
      </c>
      <c r="C10" s="455">
        <v>0.20833333333333334</v>
      </c>
      <c r="D10" s="455">
        <v>0.21180555555555555</v>
      </c>
      <c r="E10" s="456" t="s">
        <v>24</v>
      </c>
      <c r="F10" s="192" t="s">
        <v>4279</v>
      </c>
      <c r="G10" s="416" t="s">
        <v>3365</v>
      </c>
      <c r="H10" s="416" t="s">
        <v>4069</v>
      </c>
      <c r="I10" s="416" t="s">
        <v>4280</v>
      </c>
      <c r="J10" s="984">
        <v>45985.0</v>
      </c>
      <c r="K10" s="499"/>
      <c r="L10" s="415"/>
      <c r="M10" s="416">
        <v>177095.0</v>
      </c>
      <c r="N10" s="499"/>
      <c r="O10" s="499">
        <f t="shared" si="1"/>
        <v>-177095</v>
      </c>
      <c r="P10" s="187" t="s">
        <v>147</v>
      </c>
      <c r="Q10" s="416" t="s">
        <v>529</v>
      </c>
      <c r="R10" s="416" t="s">
        <v>4281</v>
      </c>
      <c r="S10" s="499"/>
      <c r="T10" s="1237" t="s">
        <v>22</v>
      </c>
    </row>
    <row r="11">
      <c r="A11" s="236">
        <v>2111.0</v>
      </c>
      <c r="B11" s="980">
        <v>45985.0</v>
      </c>
      <c r="C11" s="455">
        <v>0.4166666666666667</v>
      </c>
      <c r="D11" s="455">
        <v>0.40347222222222223</v>
      </c>
      <c r="E11" s="456" t="s">
        <v>24</v>
      </c>
      <c r="F11" s="203" t="s">
        <v>482</v>
      </c>
      <c r="G11" s="408" t="s">
        <v>565</v>
      </c>
      <c r="H11" s="408" t="s">
        <v>2165</v>
      </c>
      <c r="I11" s="408" t="s">
        <v>101</v>
      </c>
      <c r="J11" s="981">
        <v>45985.0</v>
      </c>
      <c r="K11" s="503">
        <v>0.4722222222222222</v>
      </c>
      <c r="L11" s="406"/>
      <c r="M11" s="408">
        <v>81286.0</v>
      </c>
      <c r="N11" s="408">
        <v>81308.0</v>
      </c>
      <c r="O11" s="690">
        <f t="shared" si="1"/>
        <v>22</v>
      </c>
      <c r="P11" s="187" t="s">
        <v>19</v>
      </c>
      <c r="Q11" s="408" t="s">
        <v>529</v>
      </c>
      <c r="R11" s="408" t="s">
        <v>4082</v>
      </c>
      <c r="S11" s="690"/>
      <c r="T11" s="1237" t="s">
        <v>22</v>
      </c>
    </row>
    <row r="12">
      <c r="A12" s="236">
        <v>2112.0</v>
      </c>
      <c r="B12" s="980">
        <v>45985.0</v>
      </c>
      <c r="C12" s="455">
        <v>0.3541666666666667</v>
      </c>
      <c r="D12" s="455">
        <v>0.3263888888888889</v>
      </c>
      <c r="E12" s="456" t="s">
        <v>24</v>
      </c>
      <c r="F12" s="192" t="s">
        <v>134</v>
      </c>
      <c r="G12" s="416" t="s">
        <v>25</v>
      </c>
      <c r="H12" s="416" t="s">
        <v>27</v>
      </c>
      <c r="I12" s="416" t="s">
        <v>3879</v>
      </c>
      <c r="J12" s="984">
        <v>45985.0</v>
      </c>
      <c r="K12" s="500">
        <v>0.46041666666666664</v>
      </c>
      <c r="L12" s="415"/>
      <c r="M12" s="416">
        <v>86750.0</v>
      </c>
      <c r="N12" s="416">
        <v>86759.0</v>
      </c>
      <c r="O12" s="499">
        <f t="shared" si="1"/>
        <v>9</v>
      </c>
      <c r="P12" s="187" t="s">
        <v>19</v>
      </c>
      <c r="Q12" s="416" t="s">
        <v>529</v>
      </c>
      <c r="R12" s="416" t="s">
        <v>4282</v>
      </c>
      <c r="S12" s="499"/>
      <c r="T12" s="1237" t="s">
        <v>22</v>
      </c>
    </row>
    <row r="13">
      <c r="A13" s="236">
        <v>2113.0</v>
      </c>
      <c r="B13" s="980">
        <v>45985.0</v>
      </c>
      <c r="C13" s="455">
        <v>0.4375</v>
      </c>
      <c r="D13" s="455">
        <v>0.4756944444444444</v>
      </c>
      <c r="E13" s="456" t="s">
        <v>24</v>
      </c>
      <c r="F13" s="203" t="s">
        <v>134</v>
      </c>
      <c r="G13" s="408" t="s">
        <v>25</v>
      </c>
      <c r="H13" s="408" t="s">
        <v>27</v>
      </c>
      <c r="I13" s="408" t="s">
        <v>3879</v>
      </c>
      <c r="J13" s="981">
        <v>45985.0</v>
      </c>
      <c r="K13" s="503">
        <v>0.5347222222222222</v>
      </c>
      <c r="L13" s="406"/>
      <c r="M13" s="408">
        <v>86768.0</v>
      </c>
      <c r="N13" s="408">
        <v>86778.0</v>
      </c>
      <c r="O13" s="690">
        <f t="shared" si="1"/>
        <v>10</v>
      </c>
      <c r="P13" s="187" t="s">
        <v>19</v>
      </c>
      <c r="Q13" s="408" t="s">
        <v>529</v>
      </c>
      <c r="R13" s="408" t="s">
        <v>4282</v>
      </c>
      <c r="S13" s="690"/>
      <c r="T13" s="1237" t="s">
        <v>22</v>
      </c>
    </row>
    <row r="14">
      <c r="A14" s="236">
        <v>2114.0</v>
      </c>
      <c r="B14" s="980">
        <v>45985.0</v>
      </c>
      <c r="C14" s="455">
        <v>0.4791666666666667</v>
      </c>
      <c r="D14" s="455">
        <v>0.5479166666666667</v>
      </c>
      <c r="E14" s="456" t="s">
        <v>24</v>
      </c>
      <c r="F14" s="192" t="s">
        <v>134</v>
      </c>
      <c r="G14" s="416" t="s">
        <v>25</v>
      </c>
      <c r="H14" s="416" t="s">
        <v>27</v>
      </c>
      <c r="I14" s="416" t="s">
        <v>3879</v>
      </c>
      <c r="J14" s="984">
        <v>45985.0</v>
      </c>
      <c r="K14" s="500">
        <v>0.5888888888888889</v>
      </c>
      <c r="L14" s="415"/>
      <c r="M14" s="416">
        <v>86786.0</v>
      </c>
      <c r="N14" s="416">
        <v>86795.0</v>
      </c>
      <c r="O14" s="499">
        <f t="shared" si="1"/>
        <v>9</v>
      </c>
      <c r="P14" s="187" t="s">
        <v>19</v>
      </c>
      <c r="Q14" s="416" t="s">
        <v>529</v>
      </c>
      <c r="R14" s="416" t="s">
        <v>4282</v>
      </c>
      <c r="S14" s="499"/>
      <c r="T14" s="1237" t="s">
        <v>22</v>
      </c>
    </row>
    <row r="15">
      <c r="A15" s="236">
        <v>2115.0</v>
      </c>
      <c r="B15" s="980">
        <v>45985.0</v>
      </c>
      <c r="C15" s="455">
        <v>0.5208333333333334</v>
      </c>
      <c r="D15" s="455">
        <v>0.6</v>
      </c>
      <c r="E15" s="456" t="s">
        <v>24</v>
      </c>
      <c r="F15" s="203" t="s">
        <v>134</v>
      </c>
      <c r="G15" s="408" t="s">
        <v>25</v>
      </c>
      <c r="H15" s="408" t="s">
        <v>27</v>
      </c>
      <c r="I15" s="408" t="s">
        <v>3879</v>
      </c>
      <c r="J15" s="981">
        <v>45985.0</v>
      </c>
      <c r="K15" s="503">
        <v>0.6527777777777778</v>
      </c>
      <c r="L15" s="406"/>
      <c r="M15" s="408">
        <v>86803.0</v>
      </c>
      <c r="N15" s="408">
        <v>86811.0</v>
      </c>
      <c r="O15" s="690">
        <f t="shared" si="1"/>
        <v>8</v>
      </c>
      <c r="P15" s="187" t="s">
        <v>19</v>
      </c>
      <c r="Q15" s="408" t="s">
        <v>529</v>
      </c>
      <c r="R15" s="408" t="s">
        <v>4282</v>
      </c>
      <c r="S15" s="690"/>
      <c r="T15" s="1237" t="s">
        <v>22</v>
      </c>
    </row>
    <row r="16">
      <c r="A16" s="236">
        <v>2116.0</v>
      </c>
      <c r="B16" s="980">
        <v>45985.0</v>
      </c>
      <c r="C16" s="455">
        <v>0.5833333333333334</v>
      </c>
      <c r="D16" s="455">
        <v>0.5819444444444445</v>
      </c>
      <c r="E16" s="456" t="s">
        <v>30</v>
      </c>
      <c r="F16" s="192" t="s">
        <v>364</v>
      </c>
      <c r="G16" s="416" t="s">
        <v>365</v>
      </c>
      <c r="H16" s="416" t="s">
        <v>4283</v>
      </c>
      <c r="I16" s="416" t="s">
        <v>403</v>
      </c>
      <c r="J16" s="984">
        <v>45985.0</v>
      </c>
      <c r="K16" s="500">
        <v>0.6458333333333334</v>
      </c>
      <c r="L16" s="415"/>
      <c r="M16" s="416">
        <v>41361.0</v>
      </c>
      <c r="N16" s="416">
        <v>41466.0</v>
      </c>
      <c r="O16" s="499">
        <f t="shared" si="1"/>
        <v>105</v>
      </c>
      <c r="P16" s="187" t="s">
        <v>19</v>
      </c>
      <c r="Q16" s="416" t="s">
        <v>529</v>
      </c>
      <c r="R16" s="416" t="s">
        <v>1602</v>
      </c>
      <c r="S16" s="499"/>
      <c r="T16" s="1237" t="s">
        <v>22</v>
      </c>
    </row>
    <row r="17">
      <c r="A17" s="236">
        <v>2117.0</v>
      </c>
      <c r="B17" s="980">
        <v>45985.0</v>
      </c>
      <c r="C17" s="455">
        <v>0.0875</v>
      </c>
      <c r="D17" s="219"/>
      <c r="E17" s="456" t="s">
        <v>35</v>
      </c>
      <c r="F17" s="203" t="s">
        <v>4284</v>
      </c>
      <c r="G17" s="408" t="s">
        <v>18</v>
      </c>
      <c r="H17" s="690"/>
      <c r="I17" s="408" t="s">
        <v>4285</v>
      </c>
      <c r="J17" s="981">
        <v>45985.0</v>
      </c>
      <c r="K17" s="503">
        <v>0.3590277777777778</v>
      </c>
      <c r="L17" s="406"/>
      <c r="M17" s="408">
        <v>107949.0</v>
      </c>
      <c r="N17" s="408">
        <v>108204.0</v>
      </c>
      <c r="O17" s="690">
        <f t="shared" si="1"/>
        <v>255</v>
      </c>
      <c r="P17" s="187" t="s">
        <v>19</v>
      </c>
      <c r="Q17" s="408" t="s">
        <v>529</v>
      </c>
      <c r="R17" s="690"/>
      <c r="S17" s="690"/>
      <c r="T17" s="1237" t="s">
        <v>22</v>
      </c>
    </row>
    <row r="18">
      <c r="A18" s="236">
        <v>2118.0</v>
      </c>
      <c r="B18" s="980">
        <v>45985.0</v>
      </c>
      <c r="C18" s="455">
        <v>0.20833333333333334</v>
      </c>
      <c r="D18" s="455">
        <v>0.21041666666666667</v>
      </c>
      <c r="E18" s="456" t="s">
        <v>1222</v>
      </c>
      <c r="F18" s="192" t="s">
        <v>3229</v>
      </c>
      <c r="G18" s="416" t="s">
        <v>25</v>
      </c>
      <c r="H18" s="416" t="s">
        <v>1686</v>
      </c>
      <c r="I18" s="416" t="s">
        <v>4286</v>
      </c>
      <c r="J18" s="984">
        <v>45985.0</v>
      </c>
      <c r="K18" s="500">
        <v>0.37222222222222223</v>
      </c>
      <c r="L18" s="415"/>
      <c r="M18" s="416">
        <v>81916.0</v>
      </c>
      <c r="N18" s="416">
        <v>82051.0</v>
      </c>
      <c r="O18" s="499">
        <f t="shared" si="1"/>
        <v>135</v>
      </c>
      <c r="P18" s="187" t="s">
        <v>19</v>
      </c>
      <c r="Q18" s="416" t="s">
        <v>529</v>
      </c>
      <c r="R18" s="416" t="s">
        <v>4138</v>
      </c>
      <c r="S18" s="499"/>
      <c r="T18" s="1237" t="s">
        <v>22</v>
      </c>
    </row>
    <row r="19">
      <c r="A19" s="236">
        <v>2119.0</v>
      </c>
      <c r="B19" s="980">
        <v>45985.0</v>
      </c>
      <c r="C19" s="455">
        <v>0.4166666666666667</v>
      </c>
      <c r="D19" s="455">
        <v>0.42777777777777776</v>
      </c>
      <c r="E19" s="456" t="s">
        <v>4287</v>
      </c>
      <c r="F19" s="203" t="s">
        <v>113</v>
      </c>
      <c r="G19" s="408" t="s">
        <v>641</v>
      </c>
      <c r="H19" s="408" t="s">
        <v>3380</v>
      </c>
      <c r="I19" s="408" t="s">
        <v>771</v>
      </c>
      <c r="J19" s="981">
        <v>45985.0</v>
      </c>
      <c r="K19" s="503">
        <v>0.4597222222222222</v>
      </c>
      <c r="L19" s="406"/>
      <c r="M19" s="408">
        <v>70539.0</v>
      </c>
      <c r="N19" s="408">
        <v>70545.0</v>
      </c>
      <c r="O19" s="690">
        <f t="shared" si="1"/>
        <v>6</v>
      </c>
      <c r="P19" s="187" t="s">
        <v>19</v>
      </c>
      <c r="Q19" s="408" t="s">
        <v>529</v>
      </c>
      <c r="R19" s="408" t="s">
        <v>4288</v>
      </c>
      <c r="S19" s="690"/>
      <c r="T19" s="1237" t="s">
        <v>22</v>
      </c>
    </row>
    <row r="20">
      <c r="A20" s="236">
        <v>2120.0</v>
      </c>
      <c r="B20" s="980">
        <v>45985.0</v>
      </c>
      <c r="C20" s="456" t="s">
        <v>1468</v>
      </c>
      <c r="D20" s="455">
        <v>0.3854166666666667</v>
      </c>
      <c r="E20" s="456" t="s">
        <v>48</v>
      </c>
      <c r="F20" s="192" t="s">
        <v>3669</v>
      </c>
      <c r="G20" s="416" t="s">
        <v>25</v>
      </c>
      <c r="H20" s="416" t="s">
        <v>40</v>
      </c>
      <c r="I20" s="416" t="s">
        <v>4289</v>
      </c>
      <c r="J20" s="984">
        <v>45985.0</v>
      </c>
      <c r="K20" s="500">
        <v>0.4951388888888889</v>
      </c>
      <c r="L20" s="415"/>
      <c r="M20" s="416">
        <v>63419.0</v>
      </c>
      <c r="N20" s="416">
        <v>63572.0</v>
      </c>
      <c r="O20" s="499">
        <f t="shared" si="1"/>
        <v>153</v>
      </c>
      <c r="P20" s="187" t="s">
        <v>19</v>
      </c>
      <c r="Q20" s="416" t="s">
        <v>529</v>
      </c>
      <c r="R20" s="416" t="s">
        <v>4290</v>
      </c>
      <c r="S20" s="499"/>
      <c r="T20" s="1237" t="s">
        <v>22</v>
      </c>
    </row>
    <row r="21">
      <c r="A21" s="236">
        <v>2122.0</v>
      </c>
      <c r="B21" s="980">
        <v>45985.0</v>
      </c>
      <c r="C21" s="455">
        <v>0.5</v>
      </c>
      <c r="D21" s="455">
        <v>0.4777777777777778</v>
      </c>
      <c r="E21" s="456" t="s">
        <v>24</v>
      </c>
      <c r="F21" s="323" t="s">
        <v>4291</v>
      </c>
      <c r="G21" s="408" t="s">
        <v>25</v>
      </c>
      <c r="H21" s="408" t="s">
        <v>1842</v>
      </c>
      <c r="I21" s="408" t="s">
        <v>85</v>
      </c>
      <c r="J21" s="981">
        <v>45985.0</v>
      </c>
      <c r="K21" s="503">
        <v>0.6534722222222222</v>
      </c>
      <c r="L21" s="406"/>
      <c r="M21" s="408">
        <v>82187.0</v>
      </c>
      <c r="N21" s="408">
        <v>82298.0</v>
      </c>
      <c r="O21" s="690">
        <f t="shared" si="1"/>
        <v>111</v>
      </c>
      <c r="P21" s="187" t="s">
        <v>19</v>
      </c>
      <c r="Q21" s="408" t="s">
        <v>529</v>
      </c>
      <c r="R21" s="408" t="s">
        <v>4138</v>
      </c>
      <c r="S21" s="690"/>
      <c r="T21" s="1237" t="s">
        <v>22</v>
      </c>
    </row>
    <row r="22">
      <c r="A22" s="236">
        <v>2123.0</v>
      </c>
      <c r="B22" s="980">
        <v>45985.0</v>
      </c>
      <c r="C22" s="455">
        <v>0.5833333333333334</v>
      </c>
      <c r="D22" s="455">
        <v>0.5826388888888889</v>
      </c>
      <c r="E22" s="456" t="s">
        <v>24</v>
      </c>
      <c r="F22" s="192" t="s">
        <v>279</v>
      </c>
      <c r="G22" s="416" t="s">
        <v>576</v>
      </c>
      <c r="H22" s="416" t="s">
        <v>577</v>
      </c>
      <c r="I22" s="416" t="s">
        <v>2759</v>
      </c>
      <c r="J22" s="984">
        <v>45985.0</v>
      </c>
      <c r="K22" s="500">
        <v>0.6576388888888889</v>
      </c>
      <c r="L22" s="415"/>
      <c r="M22" s="416">
        <v>179097.0</v>
      </c>
      <c r="N22" s="416">
        <v>179114.0</v>
      </c>
      <c r="O22" s="499">
        <f t="shared" si="1"/>
        <v>17</v>
      </c>
      <c r="P22" s="187" t="s">
        <v>19</v>
      </c>
      <c r="Q22" s="416" t="s">
        <v>529</v>
      </c>
      <c r="R22" s="416" t="s">
        <v>2335</v>
      </c>
      <c r="S22" s="499"/>
      <c r="T22" s="1237" t="s">
        <v>22</v>
      </c>
    </row>
    <row r="23">
      <c r="A23" s="236">
        <v>2124.0</v>
      </c>
      <c r="B23" s="980">
        <v>45985.0</v>
      </c>
      <c r="C23" s="455">
        <v>0.4722222222222222</v>
      </c>
      <c r="D23" s="455">
        <v>0.5583333333333333</v>
      </c>
      <c r="E23" s="456" t="s">
        <v>48</v>
      </c>
      <c r="F23" s="203" t="s">
        <v>2035</v>
      </c>
      <c r="G23" s="408" t="s">
        <v>122</v>
      </c>
      <c r="H23" s="408" t="s">
        <v>3173</v>
      </c>
      <c r="I23" s="408" t="s">
        <v>4292</v>
      </c>
      <c r="J23" s="981">
        <v>45985.0</v>
      </c>
      <c r="K23" s="503">
        <v>0.7423611111111111</v>
      </c>
      <c r="L23" s="406"/>
      <c r="M23" s="695">
        <v>30575.0</v>
      </c>
      <c r="N23" s="408">
        <v>30577.0</v>
      </c>
      <c r="O23" s="1284">
        <f t="shared" si="1"/>
        <v>2</v>
      </c>
      <c r="P23" s="187" t="s">
        <v>19</v>
      </c>
      <c r="Q23" s="408" t="s">
        <v>529</v>
      </c>
      <c r="R23" s="408" t="s">
        <v>2779</v>
      </c>
      <c r="S23" s="690"/>
      <c r="T23" s="1237" t="s">
        <v>22</v>
      </c>
    </row>
    <row r="24">
      <c r="A24" s="236">
        <v>2125.0</v>
      </c>
      <c r="B24" s="980">
        <v>45985.0</v>
      </c>
      <c r="C24" s="455">
        <v>0.5833333333333334</v>
      </c>
      <c r="D24" s="455">
        <v>0.5701388888888889</v>
      </c>
      <c r="E24" s="456" t="s">
        <v>24</v>
      </c>
      <c r="F24" s="192" t="s">
        <v>180</v>
      </c>
      <c r="G24" s="416" t="s">
        <v>641</v>
      </c>
      <c r="H24" s="416" t="s">
        <v>3380</v>
      </c>
      <c r="I24" s="416" t="s">
        <v>771</v>
      </c>
      <c r="J24" s="984">
        <v>45985.0</v>
      </c>
      <c r="K24" s="500">
        <v>0.6541666666666667</v>
      </c>
      <c r="L24" s="415"/>
      <c r="M24" s="416">
        <v>70599.0</v>
      </c>
      <c r="N24" s="416">
        <v>70611.0</v>
      </c>
      <c r="O24" s="499">
        <f t="shared" si="1"/>
        <v>12</v>
      </c>
      <c r="P24" s="187" t="s">
        <v>19</v>
      </c>
      <c r="Q24" s="416" t="s">
        <v>529</v>
      </c>
      <c r="R24" s="416" t="s">
        <v>4288</v>
      </c>
      <c r="S24" s="499"/>
      <c r="T24" s="1237" t="s">
        <v>22</v>
      </c>
    </row>
    <row r="25">
      <c r="A25" s="236">
        <v>2126.0</v>
      </c>
      <c r="B25" s="980">
        <v>45985.0</v>
      </c>
      <c r="C25" s="455">
        <v>0.6666666666666666</v>
      </c>
      <c r="D25" s="455">
        <v>0.6479166666666667</v>
      </c>
      <c r="E25" s="456" t="s">
        <v>24</v>
      </c>
      <c r="F25" s="203" t="s">
        <v>4206</v>
      </c>
      <c r="G25" s="408" t="s">
        <v>668</v>
      </c>
      <c r="H25" s="408" t="s">
        <v>1096</v>
      </c>
      <c r="I25" s="408" t="s">
        <v>1097</v>
      </c>
      <c r="J25" s="981">
        <v>45985.0</v>
      </c>
      <c r="K25" s="503">
        <v>0.7548611111111111</v>
      </c>
      <c r="L25" s="406"/>
      <c r="M25" s="408">
        <v>220770.0</v>
      </c>
      <c r="N25" s="408">
        <v>220819.0</v>
      </c>
      <c r="O25" s="690">
        <f t="shared" si="1"/>
        <v>49</v>
      </c>
      <c r="P25" s="187" t="s">
        <v>19</v>
      </c>
      <c r="Q25" s="408" t="s">
        <v>529</v>
      </c>
      <c r="R25" s="408" t="s">
        <v>4293</v>
      </c>
      <c r="S25" s="690"/>
      <c r="T25" s="1237" t="s">
        <v>22</v>
      </c>
    </row>
    <row r="26">
      <c r="A26" s="236">
        <v>2127.0</v>
      </c>
      <c r="B26" s="980">
        <v>45985.0</v>
      </c>
      <c r="C26" s="455">
        <v>0.5833333333333334</v>
      </c>
      <c r="D26" s="455">
        <v>0.5611111111111111</v>
      </c>
      <c r="E26" s="456" t="s">
        <v>24</v>
      </c>
      <c r="F26" s="192" t="s">
        <v>482</v>
      </c>
      <c r="G26" s="416" t="s">
        <v>565</v>
      </c>
      <c r="H26" s="416" t="s">
        <v>2165</v>
      </c>
      <c r="I26" s="416" t="s">
        <v>101</v>
      </c>
      <c r="J26" s="984">
        <v>45985.0</v>
      </c>
      <c r="K26" s="500">
        <v>0.6666666666666666</v>
      </c>
      <c r="L26" s="415"/>
      <c r="M26" s="416">
        <v>81333.0</v>
      </c>
      <c r="N26" s="416">
        <v>81356.0</v>
      </c>
      <c r="O26" s="499">
        <f t="shared" si="1"/>
        <v>23</v>
      </c>
      <c r="P26" s="187" t="s">
        <v>19</v>
      </c>
      <c r="Q26" s="416" t="s">
        <v>529</v>
      </c>
      <c r="R26" s="416" t="s">
        <v>4082</v>
      </c>
      <c r="S26" s="499"/>
      <c r="T26" s="1237" t="s">
        <v>22</v>
      </c>
    </row>
    <row r="27">
      <c r="A27" s="236">
        <v>2128.0</v>
      </c>
      <c r="B27" s="980">
        <v>45985.0</v>
      </c>
      <c r="C27" s="455">
        <v>0.5625</v>
      </c>
      <c r="D27" s="455">
        <v>0.5513888888888889</v>
      </c>
      <c r="E27" s="456" t="s">
        <v>2207</v>
      </c>
      <c r="F27" s="203" t="s">
        <v>4294</v>
      </c>
      <c r="G27" s="408" t="s">
        <v>25</v>
      </c>
      <c r="H27" s="408" t="s">
        <v>139</v>
      </c>
      <c r="I27" s="239" t="s">
        <v>4295</v>
      </c>
      <c r="J27" s="981">
        <v>45985.0</v>
      </c>
      <c r="K27" s="690"/>
      <c r="L27" s="406"/>
      <c r="M27" s="408">
        <v>90621.0</v>
      </c>
      <c r="N27" s="690"/>
      <c r="O27" s="690">
        <f t="shared" si="1"/>
        <v>-90621</v>
      </c>
      <c r="P27" s="187" t="s">
        <v>147</v>
      </c>
      <c r="Q27" s="408" t="s">
        <v>529</v>
      </c>
      <c r="R27" s="408" t="s">
        <v>3896</v>
      </c>
      <c r="S27" s="690"/>
      <c r="T27" s="1237" t="s">
        <v>22</v>
      </c>
    </row>
    <row r="28">
      <c r="A28" s="236">
        <v>2129.0</v>
      </c>
      <c r="B28" s="980">
        <v>45985.0</v>
      </c>
      <c r="C28" s="455">
        <v>0.5277777777777778</v>
      </c>
      <c r="D28" s="219"/>
      <c r="E28" s="456" t="s">
        <v>4296</v>
      </c>
      <c r="F28" s="192" t="s">
        <v>4297</v>
      </c>
      <c r="G28" s="416" t="s">
        <v>18</v>
      </c>
      <c r="H28" s="416" t="s">
        <v>4298</v>
      </c>
      <c r="I28" s="416" t="s">
        <v>4299</v>
      </c>
      <c r="J28" s="984">
        <v>45985.0</v>
      </c>
      <c r="K28" s="500">
        <v>0.5972222222222222</v>
      </c>
      <c r="L28" s="415"/>
      <c r="M28" s="416">
        <v>0.0</v>
      </c>
      <c r="N28" s="416">
        <v>0.0</v>
      </c>
      <c r="O28" s="499">
        <f t="shared" si="1"/>
        <v>0</v>
      </c>
      <c r="P28" s="187" t="s">
        <v>19</v>
      </c>
      <c r="Q28" s="416" t="s">
        <v>529</v>
      </c>
      <c r="R28" s="499"/>
      <c r="S28" s="499"/>
      <c r="T28" s="1237" t="s">
        <v>22</v>
      </c>
    </row>
    <row r="29">
      <c r="A29" s="236">
        <v>2130.0</v>
      </c>
      <c r="B29" s="980">
        <v>45985.0</v>
      </c>
      <c r="C29" s="456" t="s">
        <v>1468</v>
      </c>
      <c r="D29" s="455">
        <v>0.6243055555555556</v>
      </c>
      <c r="E29" s="456" t="s">
        <v>2207</v>
      </c>
      <c r="F29" s="203" t="s">
        <v>4300</v>
      </c>
      <c r="G29" s="408" t="s">
        <v>351</v>
      </c>
      <c r="H29" s="408" t="s">
        <v>4301</v>
      </c>
      <c r="I29" s="408" t="s">
        <v>4302</v>
      </c>
      <c r="J29" s="981">
        <v>45985.0</v>
      </c>
      <c r="K29" s="503">
        <v>0.6680555555555555</v>
      </c>
      <c r="L29" s="406"/>
      <c r="M29" s="408">
        <v>114979.0</v>
      </c>
      <c r="N29" s="408">
        <v>114994.0</v>
      </c>
      <c r="O29" s="690">
        <f t="shared" si="1"/>
        <v>15</v>
      </c>
      <c r="P29" s="187" t="s">
        <v>19</v>
      </c>
      <c r="Q29" s="408" t="s">
        <v>529</v>
      </c>
      <c r="R29" s="408" t="s">
        <v>4303</v>
      </c>
      <c r="S29" s="690"/>
      <c r="T29" s="1237" t="s">
        <v>22</v>
      </c>
    </row>
    <row r="30">
      <c r="A30" s="236">
        <v>2131.0</v>
      </c>
      <c r="B30" s="980">
        <v>45985.0</v>
      </c>
      <c r="C30" s="455">
        <v>0.6666666666666666</v>
      </c>
      <c r="D30" s="455">
        <v>0.7930555555555555</v>
      </c>
      <c r="E30" s="456" t="s">
        <v>103</v>
      </c>
      <c r="F30" s="192" t="s">
        <v>4304</v>
      </c>
      <c r="G30" s="416" t="s">
        <v>641</v>
      </c>
      <c r="H30" s="416" t="s">
        <v>3380</v>
      </c>
      <c r="I30" s="416" t="s">
        <v>1870</v>
      </c>
      <c r="J30" s="984">
        <v>45985.0</v>
      </c>
      <c r="K30" s="500">
        <v>0.8493055555555555</v>
      </c>
      <c r="L30" s="415"/>
      <c r="M30" s="416">
        <v>70715.0</v>
      </c>
      <c r="N30" s="416">
        <v>70754.0</v>
      </c>
      <c r="O30" s="499">
        <f t="shared" si="1"/>
        <v>39</v>
      </c>
      <c r="P30" s="187" t="s">
        <v>19</v>
      </c>
      <c r="Q30" s="416" t="s">
        <v>529</v>
      </c>
      <c r="R30" s="499"/>
      <c r="S30" s="499"/>
      <c r="T30" s="1237" t="s">
        <v>22</v>
      </c>
    </row>
    <row r="31">
      <c r="A31" s="236">
        <v>2132.0</v>
      </c>
      <c r="B31" s="980">
        <v>45985.0</v>
      </c>
      <c r="C31" s="456" t="s">
        <v>1468</v>
      </c>
      <c r="D31" s="219"/>
      <c r="E31" s="456" t="s">
        <v>24</v>
      </c>
      <c r="F31" s="203" t="s">
        <v>4305</v>
      </c>
      <c r="G31" s="408" t="s">
        <v>18</v>
      </c>
      <c r="H31" s="408" t="s">
        <v>527</v>
      </c>
      <c r="I31" s="408" t="s">
        <v>4306</v>
      </c>
      <c r="J31" s="981">
        <v>45986.0</v>
      </c>
      <c r="K31" s="503">
        <v>0.20208333333333334</v>
      </c>
      <c r="L31" s="406"/>
      <c r="M31" s="408">
        <v>263846.0</v>
      </c>
      <c r="N31" s="690"/>
      <c r="O31" s="690">
        <f t="shared" si="1"/>
        <v>-263846</v>
      </c>
      <c r="P31" s="187" t="s">
        <v>452</v>
      </c>
      <c r="Q31" s="408"/>
      <c r="R31" s="408" t="s">
        <v>4307</v>
      </c>
      <c r="S31" s="690"/>
      <c r="T31" s="1237" t="s">
        <v>22</v>
      </c>
    </row>
    <row r="32">
      <c r="A32" s="219"/>
      <c r="B32" s="219"/>
      <c r="C32" s="219"/>
      <c r="D32" s="219"/>
      <c r="E32" s="219"/>
      <c r="F32" s="219"/>
      <c r="G32" s="219"/>
      <c r="H32" s="219"/>
      <c r="I32" s="219"/>
      <c r="J32" s="219"/>
      <c r="K32" s="219"/>
      <c r="L32" s="299"/>
      <c r="M32" s="219"/>
      <c r="N32" s="499"/>
      <c r="O32" s="499">
        <f t="shared" si="1"/>
        <v>0</v>
      </c>
      <c r="P32" s="217"/>
      <c r="Q32" s="1047"/>
      <c r="R32" s="499"/>
      <c r="S32" s="499"/>
      <c r="T32" s="415"/>
    </row>
    <row r="33">
      <c r="A33" s="219"/>
      <c r="B33" s="219"/>
      <c r="C33" s="219"/>
      <c r="D33" s="219"/>
      <c r="E33" s="219"/>
      <c r="F33" s="219"/>
      <c r="G33" s="219"/>
      <c r="H33" s="219"/>
      <c r="I33" s="219"/>
      <c r="J33" s="219"/>
      <c r="K33" s="219"/>
      <c r="L33" s="299"/>
      <c r="M33" s="219"/>
      <c r="N33" s="690"/>
      <c r="O33" s="690">
        <f t="shared" si="1"/>
        <v>0</v>
      </c>
      <c r="P33" s="221"/>
      <c r="Q33" s="1009"/>
      <c r="R33" s="690"/>
      <c r="S33" s="690"/>
      <c r="T33" s="406"/>
    </row>
    <row r="34">
      <c r="A34" s="299"/>
      <c r="B34" s="299"/>
      <c r="C34" s="299"/>
      <c r="D34" s="299"/>
      <c r="E34" s="299"/>
      <c r="F34" s="299"/>
      <c r="G34" s="299"/>
      <c r="H34" s="299"/>
      <c r="I34" s="299"/>
      <c r="J34" s="299"/>
      <c r="K34" s="299"/>
      <c r="L34" s="299"/>
      <c r="M34" s="299"/>
      <c r="N34" s="299"/>
      <c r="O34" s="299"/>
      <c r="P34" s="299"/>
      <c r="Q34" s="299"/>
      <c r="R34" s="299"/>
      <c r="S34" s="299"/>
    </row>
    <row r="35">
      <c r="A35" s="299"/>
      <c r="B35" s="299"/>
      <c r="C35" s="299"/>
      <c r="D35" s="299"/>
      <c r="E35" s="299"/>
      <c r="F35" s="299"/>
      <c r="G35" s="299"/>
      <c r="H35" s="299"/>
      <c r="I35" s="299"/>
      <c r="J35" s="299"/>
      <c r="K35" s="299"/>
      <c r="L35" s="299"/>
      <c r="M35" s="299"/>
      <c r="N35" s="299"/>
      <c r="O35" s="299"/>
      <c r="P35" s="299"/>
      <c r="Q35" s="299"/>
      <c r="R35" s="299"/>
      <c r="S35" s="299"/>
    </row>
    <row r="36">
      <c r="A36" s="299"/>
      <c r="B36" s="299"/>
      <c r="C36" s="299"/>
      <c r="D36" s="299"/>
      <c r="E36" s="299"/>
      <c r="F36" s="299"/>
      <c r="G36" s="299"/>
      <c r="H36" s="299"/>
      <c r="I36" s="299"/>
      <c r="J36" s="299"/>
      <c r="K36" s="299"/>
      <c r="L36" s="299"/>
      <c r="M36" s="299"/>
      <c r="N36" s="299"/>
      <c r="O36" s="299"/>
      <c r="P36" s="299"/>
      <c r="Q36" s="299"/>
      <c r="R36" s="299"/>
      <c r="S36" s="299"/>
    </row>
    <row r="37">
      <c r="A37" s="299"/>
      <c r="B37" s="299"/>
      <c r="C37" s="299"/>
      <c r="D37" s="299"/>
      <c r="E37" s="299"/>
      <c r="F37" s="299"/>
      <c r="G37" s="299"/>
      <c r="H37" s="299"/>
      <c r="I37" s="299"/>
      <c r="J37" s="299"/>
      <c r="K37" s="299"/>
      <c r="L37" s="299"/>
      <c r="M37" s="299"/>
      <c r="N37" s="299"/>
      <c r="O37" s="299"/>
      <c r="P37" s="299"/>
      <c r="Q37" s="299"/>
      <c r="R37" s="299"/>
      <c r="S37" s="299"/>
    </row>
    <row r="38">
      <c r="A38" s="299"/>
      <c r="B38" s="299"/>
      <c r="C38" s="299"/>
      <c r="D38" s="299"/>
      <c r="E38" s="299"/>
      <c r="F38" s="299"/>
      <c r="G38" s="299"/>
      <c r="H38" s="299"/>
      <c r="I38" s="299"/>
      <c r="J38" s="299"/>
      <c r="K38" s="299"/>
      <c r="L38" s="299"/>
      <c r="M38" s="299"/>
      <c r="N38" s="299"/>
      <c r="O38" s="299"/>
      <c r="P38" s="299"/>
      <c r="Q38" s="299"/>
      <c r="R38" s="299"/>
      <c r="S38" s="299"/>
    </row>
    <row r="39">
      <c r="A39" s="299"/>
      <c r="B39" s="299"/>
      <c r="C39" s="299"/>
      <c r="D39" s="299"/>
      <c r="E39" s="299"/>
      <c r="F39" s="299"/>
      <c r="G39" s="299"/>
      <c r="H39" s="299"/>
      <c r="I39" s="299"/>
      <c r="J39" s="299"/>
      <c r="K39" s="299"/>
      <c r="L39" s="299"/>
      <c r="M39" s="299"/>
      <c r="N39" s="299"/>
      <c r="O39" s="299"/>
      <c r="P39" s="299"/>
      <c r="Q39" s="299"/>
      <c r="R39" s="299"/>
      <c r="S39" s="299"/>
    </row>
    <row r="40">
      <c r="A40" s="299"/>
      <c r="B40" s="299"/>
      <c r="C40" s="299"/>
      <c r="D40" s="299"/>
      <c r="E40" s="299"/>
      <c r="F40" s="299"/>
      <c r="G40" s="299"/>
      <c r="H40" s="299"/>
      <c r="I40" s="299"/>
      <c r="J40" s="299"/>
      <c r="K40" s="299"/>
      <c r="L40" s="299"/>
      <c r="M40" s="299"/>
      <c r="N40" s="299"/>
      <c r="O40" s="299"/>
      <c r="P40" s="299"/>
      <c r="Q40" s="299"/>
      <c r="R40" s="299"/>
      <c r="S40" s="299"/>
    </row>
    <row r="41">
      <c r="A41" s="299"/>
      <c r="B41" s="299"/>
      <c r="C41" s="299"/>
      <c r="D41" s="299"/>
      <c r="E41" s="299"/>
      <c r="F41" s="299"/>
      <c r="G41" s="299"/>
      <c r="H41" s="299"/>
      <c r="I41" s="299"/>
      <c r="J41" s="299"/>
      <c r="K41" s="299"/>
      <c r="L41" s="299"/>
      <c r="M41" s="299"/>
      <c r="N41" s="299"/>
      <c r="O41" s="299"/>
      <c r="P41" s="299"/>
      <c r="Q41" s="299"/>
      <c r="R41" s="299"/>
      <c r="S41" s="299"/>
    </row>
    <row r="42">
      <c r="A42" s="299"/>
      <c r="B42" s="299"/>
      <c r="C42" s="299"/>
      <c r="D42" s="299"/>
      <c r="E42" s="299"/>
      <c r="F42" s="299"/>
      <c r="G42" s="299"/>
      <c r="H42" s="299"/>
      <c r="I42" s="299"/>
      <c r="J42" s="299"/>
      <c r="K42" s="299"/>
      <c r="L42" s="299"/>
      <c r="M42" s="299"/>
      <c r="N42" s="299"/>
      <c r="O42" s="299"/>
      <c r="P42" s="299"/>
      <c r="Q42" s="299"/>
      <c r="R42" s="299"/>
      <c r="S42" s="299"/>
    </row>
    <row r="43">
      <c r="A43" s="299"/>
      <c r="B43" s="299"/>
      <c r="C43" s="299"/>
      <c r="D43" s="299"/>
      <c r="E43" s="299"/>
      <c r="F43" s="299"/>
      <c r="G43" s="299"/>
      <c r="H43" s="299"/>
      <c r="I43" s="895"/>
      <c r="J43" s="299"/>
      <c r="K43" s="299"/>
      <c r="L43" s="299"/>
      <c r="M43" s="299"/>
      <c r="N43" s="299"/>
      <c r="O43" s="299"/>
      <c r="P43" s="299"/>
      <c r="Q43" s="299"/>
      <c r="R43" s="299"/>
      <c r="S43" s="299"/>
    </row>
    <row r="44">
      <c r="A44" s="299"/>
      <c r="B44" s="299"/>
      <c r="C44" s="299"/>
      <c r="D44" s="299"/>
      <c r="E44" s="299"/>
      <c r="F44" s="299"/>
      <c r="G44" s="299"/>
      <c r="H44" s="299"/>
      <c r="I44" s="299"/>
      <c r="J44" s="299"/>
      <c r="K44" s="299"/>
      <c r="L44" s="299"/>
      <c r="M44" s="299"/>
      <c r="N44" s="299"/>
      <c r="O44" s="299"/>
      <c r="P44" s="299"/>
      <c r="Q44" s="299"/>
      <c r="R44" s="299"/>
      <c r="S44" s="299"/>
    </row>
    <row r="45">
      <c r="A45" s="299"/>
      <c r="B45" s="299"/>
      <c r="C45" s="299"/>
      <c r="D45" s="299"/>
      <c r="E45" s="299"/>
      <c r="F45" s="299"/>
      <c r="G45" s="299"/>
      <c r="H45" s="299"/>
      <c r="I45" s="299"/>
      <c r="J45" s="299"/>
      <c r="K45" s="299"/>
      <c r="L45" s="299"/>
      <c r="M45" s="299"/>
      <c r="N45" s="299"/>
      <c r="O45" s="299"/>
      <c r="P45" s="299"/>
      <c r="Q45" s="299"/>
      <c r="R45" s="299"/>
      <c r="S45" s="299"/>
    </row>
  </sheetData>
  <mergeCells count="3">
    <mergeCell ref="B1:K1"/>
    <mergeCell ref="M1:O1"/>
    <mergeCell ref="P1:R1"/>
  </mergeCells>
  <conditionalFormatting sqref="P3:P31">
    <cfRule type="notContainsBlanks" dxfId="3" priority="1">
      <formula>LEN(TRIM(P3))&gt;0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88"/>
    <col customWidth="1" min="4" max="4" width="10.25"/>
    <col customWidth="1" min="5" max="5" width="13.63"/>
    <col customWidth="1" min="6" max="6" width="45.75"/>
    <col customWidth="1" min="7" max="7" width="11.75"/>
    <col customWidth="1" min="8" max="8" width="14.75"/>
    <col customWidth="1" min="9" max="9" width="18.0"/>
    <col customWidth="1" min="10" max="10" width="10.5"/>
    <col customWidth="1" min="11" max="11" width="8.63"/>
    <col customWidth="1" min="12" max="12" width="1.38"/>
    <col customWidth="1" min="13" max="13" width="9.0"/>
    <col customWidth="1" min="14" max="14" width="6.75"/>
    <col customWidth="1" min="15" max="15" width="7.25"/>
    <col customWidth="1" min="16" max="16" width="16.13"/>
    <col customWidth="1" min="18" max="18" width="21.5"/>
    <col customWidth="1" min="19" max="19" width="27.25"/>
    <col customWidth="1" min="20" max="20" width="27.38"/>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87"/>
      <c r="T2" s="561"/>
    </row>
    <row r="3">
      <c r="A3" s="236">
        <v>2109.0</v>
      </c>
      <c r="B3" s="1339">
        <v>45985.0</v>
      </c>
      <c r="C3" s="1003">
        <v>0.9166666666666666</v>
      </c>
      <c r="D3" s="455">
        <v>0.9736111111111111</v>
      </c>
      <c r="E3" s="456" t="s">
        <v>121</v>
      </c>
      <c r="F3" s="203" t="s">
        <v>4269</v>
      </c>
      <c r="G3" s="416" t="s">
        <v>49</v>
      </c>
      <c r="H3" s="408" t="s">
        <v>4276</v>
      </c>
      <c r="I3" s="408" t="s">
        <v>4277</v>
      </c>
      <c r="J3" s="981">
        <v>45985.0</v>
      </c>
      <c r="K3" s="503">
        <v>0.1111111111111111</v>
      </c>
      <c r="L3" s="406"/>
      <c r="M3" s="408">
        <v>473772.0</v>
      </c>
      <c r="N3" s="408">
        <v>473972.0</v>
      </c>
      <c r="O3" s="690">
        <f t="shared" ref="O3:O56" si="1">N3-M3</f>
        <v>200</v>
      </c>
      <c r="P3" s="187" t="s">
        <v>19</v>
      </c>
      <c r="Q3" s="408" t="s">
        <v>70</v>
      </c>
      <c r="R3" s="408" t="s">
        <v>4278</v>
      </c>
      <c r="S3" s="574" t="s">
        <v>4272</v>
      </c>
      <c r="T3" s="1237" t="s">
        <v>22</v>
      </c>
    </row>
    <row r="4">
      <c r="A4" s="236">
        <v>2110.0</v>
      </c>
      <c r="B4" s="1339">
        <v>45985.0</v>
      </c>
      <c r="C4" s="455">
        <v>0.20833333333333334</v>
      </c>
      <c r="D4" s="455">
        <v>0.21180555555555555</v>
      </c>
      <c r="E4" s="456" t="s">
        <v>24</v>
      </c>
      <c r="F4" s="192" t="s">
        <v>4279</v>
      </c>
      <c r="G4" s="416" t="s">
        <v>3365</v>
      </c>
      <c r="H4" s="416" t="s">
        <v>4069</v>
      </c>
      <c r="I4" s="416" t="s">
        <v>4280</v>
      </c>
      <c r="J4" s="984">
        <v>45985.0</v>
      </c>
      <c r="K4" s="500">
        <v>0.49444444444444446</v>
      </c>
      <c r="L4" s="415"/>
      <c r="M4" s="416">
        <v>177095.0</v>
      </c>
      <c r="N4" s="416">
        <v>177709.0</v>
      </c>
      <c r="O4" s="499">
        <f t="shared" si="1"/>
        <v>614</v>
      </c>
      <c r="P4" s="187" t="s">
        <v>19</v>
      </c>
      <c r="Q4" s="416" t="s">
        <v>349</v>
      </c>
      <c r="R4" s="416" t="s">
        <v>4281</v>
      </c>
      <c r="S4" s="499"/>
      <c r="T4" s="1237" t="s">
        <v>22</v>
      </c>
    </row>
    <row r="5">
      <c r="A5" s="236">
        <v>2128.0</v>
      </c>
      <c r="B5" s="1339">
        <v>45985.0</v>
      </c>
      <c r="C5" s="455">
        <v>0.5625</v>
      </c>
      <c r="D5" s="455">
        <v>0.5513888888888889</v>
      </c>
      <c r="E5" s="456" t="s">
        <v>2207</v>
      </c>
      <c r="F5" s="203" t="s">
        <v>4294</v>
      </c>
      <c r="G5" s="408" t="s">
        <v>25</v>
      </c>
      <c r="H5" s="408" t="s">
        <v>139</v>
      </c>
      <c r="I5" s="239" t="s">
        <v>4295</v>
      </c>
      <c r="J5" s="981">
        <v>45986.0</v>
      </c>
      <c r="K5" s="503">
        <v>0.9680555555555556</v>
      </c>
      <c r="L5" s="406"/>
      <c r="M5" s="408">
        <v>90621.0</v>
      </c>
      <c r="N5" s="408">
        <v>92339.0</v>
      </c>
      <c r="O5" s="690">
        <f t="shared" si="1"/>
        <v>1718</v>
      </c>
      <c r="P5" s="187" t="s">
        <v>19</v>
      </c>
      <c r="Q5" s="408" t="s">
        <v>349</v>
      </c>
      <c r="R5" s="408" t="s">
        <v>3896</v>
      </c>
      <c r="S5" s="690"/>
      <c r="T5" s="1237" t="s">
        <v>22</v>
      </c>
    </row>
    <row r="6">
      <c r="A6" s="236">
        <v>2132.0</v>
      </c>
      <c r="B6" s="1339">
        <v>45985.0</v>
      </c>
      <c r="C6" s="456" t="s">
        <v>1468</v>
      </c>
      <c r="D6" s="219"/>
      <c r="E6" s="456" t="s">
        <v>24</v>
      </c>
      <c r="F6" s="192" t="s">
        <v>4305</v>
      </c>
      <c r="G6" s="416" t="s">
        <v>18</v>
      </c>
      <c r="H6" s="416" t="s">
        <v>527</v>
      </c>
      <c r="I6" s="416" t="s">
        <v>4306</v>
      </c>
      <c r="J6" s="984">
        <v>45985.0</v>
      </c>
      <c r="K6" s="500">
        <v>0.20625</v>
      </c>
      <c r="L6" s="415"/>
      <c r="M6" s="416">
        <v>263846.0</v>
      </c>
      <c r="N6" s="416">
        <v>263947.0</v>
      </c>
      <c r="O6" s="499">
        <f t="shared" si="1"/>
        <v>101</v>
      </c>
      <c r="P6" s="187" t="s">
        <v>19</v>
      </c>
      <c r="Q6" s="416" t="s">
        <v>70</v>
      </c>
      <c r="R6" s="416" t="s">
        <v>4307</v>
      </c>
      <c r="S6" s="499"/>
      <c r="T6" s="1237" t="s">
        <v>22</v>
      </c>
    </row>
    <row r="7">
      <c r="A7" s="236">
        <v>2108.0</v>
      </c>
      <c r="B7" s="1339">
        <v>45985.0</v>
      </c>
      <c r="C7" s="1003">
        <v>0.9166666666666666</v>
      </c>
      <c r="D7" s="455">
        <v>0.8430555555555556</v>
      </c>
      <c r="E7" s="456" t="s">
        <v>121</v>
      </c>
      <c r="F7" s="203" t="s">
        <v>4269</v>
      </c>
      <c r="G7" s="416" t="s">
        <v>25</v>
      </c>
      <c r="H7" s="408" t="s">
        <v>4308</v>
      </c>
      <c r="I7" s="408" t="s">
        <v>4275</v>
      </c>
      <c r="J7" s="981">
        <v>45986.0</v>
      </c>
      <c r="K7" s="503">
        <v>0.009027777777777777</v>
      </c>
      <c r="L7" s="406"/>
      <c r="M7" s="408">
        <v>63676.0</v>
      </c>
      <c r="N7" s="408">
        <v>63880.0</v>
      </c>
      <c r="O7" s="690">
        <f t="shared" si="1"/>
        <v>204</v>
      </c>
      <c r="P7" s="187" t="s">
        <v>19</v>
      </c>
      <c r="Q7" s="408" t="s">
        <v>70</v>
      </c>
      <c r="R7" s="408" t="s">
        <v>4224</v>
      </c>
      <c r="S7" s="574" t="s">
        <v>4272</v>
      </c>
      <c r="T7" s="1237" t="s">
        <v>22</v>
      </c>
    </row>
    <row r="8">
      <c r="A8" s="236">
        <v>2133.0</v>
      </c>
      <c r="B8" s="980">
        <v>45986.0</v>
      </c>
      <c r="C8" s="455">
        <v>0.75</v>
      </c>
      <c r="D8" s="455">
        <v>0.7395833333333334</v>
      </c>
      <c r="E8" s="456" t="s">
        <v>30</v>
      </c>
      <c r="F8" s="192" t="s">
        <v>364</v>
      </c>
      <c r="G8" s="416" t="s">
        <v>365</v>
      </c>
      <c r="H8" s="574" t="s">
        <v>4160</v>
      </c>
      <c r="I8" s="416" t="s">
        <v>3199</v>
      </c>
      <c r="J8" s="984">
        <v>45986.0</v>
      </c>
      <c r="K8" s="500">
        <v>0.8</v>
      </c>
      <c r="L8" s="415"/>
      <c r="M8" s="416">
        <v>56690.0</v>
      </c>
      <c r="N8" s="499"/>
      <c r="O8" s="499">
        <f t="shared" si="1"/>
        <v>-56690</v>
      </c>
      <c r="P8" s="187" t="s">
        <v>19</v>
      </c>
      <c r="Q8" s="416" t="s">
        <v>50</v>
      </c>
      <c r="R8" s="416" t="s">
        <v>4309</v>
      </c>
      <c r="S8" s="499"/>
      <c r="T8" s="1237" t="s">
        <v>22</v>
      </c>
    </row>
    <row r="9">
      <c r="A9" s="236">
        <v>2134.0</v>
      </c>
      <c r="B9" s="980">
        <v>45986.0</v>
      </c>
      <c r="C9" s="455">
        <v>0.2916666666666667</v>
      </c>
      <c r="D9" s="455">
        <v>0.29444444444444445</v>
      </c>
      <c r="E9" s="456" t="s">
        <v>103</v>
      </c>
      <c r="F9" s="203" t="s">
        <v>4310</v>
      </c>
      <c r="G9" s="408" t="s">
        <v>25</v>
      </c>
      <c r="H9" s="408" t="s">
        <v>1842</v>
      </c>
      <c r="I9" s="574" t="s">
        <v>4311</v>
      </c>
      <c r="J9" s="981">
        <v>45986.0</v>
      </c>
      <c r="K9" s="503">
        <v>0.5805555555555556</v>
      </c>
      <c r="L9" s="406"/>
      <c r="M9" s="408">
        <v>82620.0</v>
      </c>
      <c r="N9" s="408">
        <v>82702.0</v>
      </c>
      <c r="O9" s="690">
        <f t="shared" si="1"/>
        <v>82</v>
      </c>
      <c r="P9" s="187" t="s">
        <v>19</v>
      </c>
      <c r="Q9" s="408" t="s">
        <v>50</v>
      </c>
      <c r="R9" s="408" t="s">
        <v>4138</v>
      </c>
      <c r="S9" s="570"/>
      <c r="T9" s="1237" t="s">
        <v>22</v>
      </c>
    </row>
    <row r="10">
      <c r="A10" s="236">
        <v>2135.0</v>
      </c>
      <c r="B10" s="980">
        <v>45986.0</v>
      </c>
      <c r="C10" s="455">
        <v>0.375</v>
      </c>
      <c r="D10" s="455">
        <v>0.35208333333333336</v>
      </c>
      <c r="E10" s="456" t="s">
        <v>24</v>
      </c>
      <c r="F10" s="192" t="s">
        <v>297</v>
      </c>
      <c r="G10" s="416" t="s">
        <v>167</v>
      </c>
      <c r="H10" s="416" t="s">
        <v>1019</v>
      </c>
      <c r="I10" s="416" t="s">
        <v>2759</v>
      </c>
      <c r="J10" s="984">
        <v>45986.0</v>
      </c>
      <c r="K10" s="500">
        <v>0.4444444444444444</v>
      </c>
      <c r="L10" s="415"/>
      <c r="M10" s="416">
        <v>126350.0</v>
      </c>
      <c r="N10" s="416">
        <v>126372.0</v>
      </c>
      <c r="O10" s="499">
        <f t="shared" si="1"/>
        <v>22</v>
      </c>
      <c r="P10" s="187" t="s">
        <v>19</v>
      </c>
      <c r="Q10" s="416" t="s">
        <v>349</v>
      </c>
      <c r="R10" s="416" t="s">
        <v>4312</v>
      </c>
      <c r="S10" s="1225"/>
      <c r="T10" s="1237" t="s">
        <v>22</v>
      </c>
    </row>
    <row r="11">
      <c r="A11" s="236">
        <v>2136.0</v>
      </c>
      <c r="B11" s="980">
        <v>45986.0</v>
      </c>
      <c r="C11" s="455">
        <v>0.3333333333333333</v>
      </c>
      <c r="D11" s="455">
        <v>0.325</v>
      </c>
      <c r="E11" s="456" t="s">
        <v>30</v>
      </c>
      <c r="F11" s="203" t="s">
        <v>4313</v>
      </c>
      <c r="G11" s="408" t="s">
        <v>25</v>
      </c>
      <c r="H11" s="408" t="s">
        <v>427</v>
      </c>
      <c r="I11" s="481" t="s">
        <v>3974</v>
      </c>
      <c r="J11" s="981">
        <v>45986.0</v>
      </c>
      <c r="K11" s="503">
        <v>0.7541666666666667</v>
      </c>
      <c r="L11" s="406"/>
      <c r="M11" s="408">
        <v>86952.0</v>
      </c>
      <c r="N11" s="408">
        <v>87086.0</v>
      </c>
      <c r="O11" s="690">
        <f t="shared" si="1"/>
        <v>134</v>
      </c>
      <c r="P11" s="187" t="s">
        <v>19</v>
      </c>
      <c r="Q11" s="408" t="s">
        <v>50</v>
      </c>
      <c r="R11" s="408" t="s">
        <v>2548</v>
      </c>
      <c r="S11" s="570"/>
      <c r="T11" s="1237" t="s">
        <v>22</v>
      </c>
    </row>
    <row r="12">
      <c r="A12" s="236">
        <v>2137.0</v>
      </c>
      <c r="B12" s="980">
        <v>45986.0</v>
      </c>
      <c r="C12" s="455">
        <v>0.3333333333333333</v>
      </c>
      <c r="D12" s="455">
        <v>0.5277777777777778</v>
      </c>
      <c r="E12" s="456" t="s">
        <v>30</v>
      </c>
      <c r="F12" s="192" t="s">
        <v>4313</v>
      </c>
      <c r="G12" s="574" t="s">
        <v>3625</v>
      </c>
      <c r="H12" s="574" t="s">
        <v>4314</v>
      </c>
      <c r="I12" s="475" t="s">
        <v>3971</v>
      </c>
      <c r="J12" s="984">
        <v>45986.0</v>
      </c>
      <c r="K12" s="500">
        <v>0.7541666666666667</v>
      </c>
      <c r="L12" s="415"/>
      <c r="M12" s="911">
        <v>104535.0</v>
      </c>
      <c r="N12" s="416">
        <v>104665.0</v>
      </c>
      <c r="O12" s="1226">
        <f t="shared" si="1"/>
        <v>130</v>
      </c>
      <c r="P12" s="187" t="s">
        <v>19</v>
      </c>
      <c r="Q12" s="416" t="s">
        <v>50</v>
      </c>
      <c r="R12" s="416" t="s">
        <v>3641</v>
      </c>
      <c r="S12" s="1225"/>
      <c r="T12" s="1237" t="s">
        <v>22</v>
      </c>
    </row>
    <row r="13">
      <c r="A13" s="236">
        <v>2138.0</v>
      </c>
      <c r="B13" s="980">
        <v>45986.0</v>
      </c>
      <c r="C13" s="455">
        <v>0.3333333333333333</v>
      </c>
      <c r="D13" s="455">
        <v>0.3375</v>
      </c>
      <c r="E13" s="456" t="s">
        <v>30</v>
      </c>
      <c r="F13" s="203" t="s">
        <v>4313</v>
      </c>
      <c r="G13" s="408" t="s">
        <v>25</v>
      </c>
      <c r="H13" s="408" t="s">
        <v>40</v>
      </c>
      <c r="I13" s="481" t="s">
        <v>3976</v>
      </c>
      <c r="J13" s="981">
        <v>45986.0</v>
      </c>
      <c r="K13" s="503">
        <v>0.8958333333333334</v>
      </c>
      <c r="L13" s="406"/>
      <c r="M13" s="408">
        <v>64133.0</v>
      </c>
      <c r="N13" s="408">
        <v>64273.0</v>
      </c>
      <c r="O13" s="690">
        <f t="shared" si="1"/>
        <v>140</v>
      </c>
      <c r="P13" s="187" t="s">
        <v>19</v>
      </c>
      <c r="Q13" s="408" t="s">
        <v>50</v>
      </c>
      <c r="R13" s="408" t="s">
        <v>4290</v>
      </c>
      <c r="S13" s="1340">
        <v>0.825</v>
      </c>
      <c r="T13" s="1237" t="s">
        <v>22</v>
      </c>
    </row>
    <row r="14">
      <c r="A14" s="236">
        <v>2139.0</v>
      </c>
      <c r="B14" s="980">
        <v>45986.0</v>
      </c>
      <c r="C14" s="455">
        <v>0.4583333333333333</v>
      </c>
      <c r="D14" s="455">
        <v>0.4798611111111111</v>
      </c>
      <c r="E14" s="456" t="s">
        <v>24</v>
      </c>
      <c r="F14" s="192" t="s">
        <v>482</v>
      </c>
      <c r="G14" s="416" t="s">
        <v>565</v>
      </c>
      <c r="H14" s="416" t="s">
        <v>2165</v>
      </c>
      <c r="I14" s="416" t="s">
        <v>101</v>
      </c>
      <c r="J14" s="984">
        <v>45986.0</v>
      </c>
      <c r="K14" s="500">
        <v>0.5534722222222223</v>
      </c>
      <c r="L14" s="415"/>
      <c r="M14" s="416">
        <v>81589.0</v>
      </c>
      <c r="N14" s="416">
        <v>81613.0</v>
      </c>
      <c r="O14" s="499">
        <f t="shared" si="1"/>
        <v>24</v>
      </c>
      <c r="P14" s="187" t="s">
        <v>19</v>
      </c>
      <c r="Q14" s="416" t="s">
        <v>349</v>
      </c>
      <c r="R14" s="416"/>
      <c r="S14" s="1225"/>
      <c r="T14" s="1237" t="s">
        <v>22</v>
      </c>
    </row>
    <row r="15">
      <c r="A15" s="236">
        <v>2140.0</v>
      </c>
      <c r="B15" s="980">
        <v>45986.0</v>
      </c>
      <c r="C15" s="455">
        <v>0.25</v>
      </c>
      <c r="D15" s="455">
        <v>0.2423611111111111</v>
      </c>
      <c r="E15" s="456" t="s">
        <v>24</v>
      </c>
      <c r="F15" s="203" t="s">
        <v>4315</v>
      </c>
      <c r="G15" s="408" t="s">
        <v>25</v>
      </c>
      <c r="H15" s="408" t="s">
        <v>333</v>
      </c>
      <c r="I15" s="408" t="s">
        <v>733</v>
      </c>
      <c r="J15" s="981">
        <v>45986.0</v>
      </c>
      <c r="K15" s="503">
        <v>0.6340277777777777</v>
      </c>
      <c r="L15" s="406"/>
      <c r="M15" s="408">
        <v>94015.0</v>
      </c>
      <c r="N15" s="408">
        <v>94176.0</v>
      </c>
      <c r="O15" s="690">
        <f t="shared" si="1"/>
        <v>161</v>
      </c>
      <c r="P15" s="187" t="s">
        <v>19</v>
      </c>
      <c r="Q15" s="408" t="s">
        <v>349</v>
      </c>
      <c r="R15" s="408" t="s">
        <v>4316</v>
      </c>
      <c r="S15" s="570"/>
      <c r="T15" s="1237" t="s">
        <v>22</v>
      </c>
    </row>
    <row r="16">
      <c r="A16" s="236">
        <v>2141.0</v>
      </c>
      <c r="B16" s="980">
        <v>45986.0</v>
      </c>
      <c r="C16" s="455">
        <v>0.25</v>
      </c>
      <c r="D16" s="455">
        <v>0.2743055555555556</v>
      </c>
      <c r="E16" s="456" t="s">
        <v>24</v>
      </c>
      <c r="F16" s="192" t="s">
        <v>4317</v>
      </c>
      <c r="G16" s="416" t="s">
        <v>25</v>
      </c>
      <c r="H16" s="416" t="s">
        <v>570</v>
      </c>
      <c r="I16" s="416" t="s">
        <v>414</v>
      </c>
      <c r="J16" s="984">
        <v>45986.0</v>
      </c>
      <c r="K16" s="499"/>
      <c r="L16" s="415"/>
      <c r="M16" s="416">
        <v>89527.0</v>
      </c>
      <c r="N16" s="499"/>
      <c r="O16" s="499">
        <f t="shared" si="1"/>
        <v>-89527</v>
      </c>
      <c r="P16" s="187" t="s">
        <v>147</v>
      </c>
      <c r="Q16" s="416" t="s">
        <v>349</v>
      </c>
      <c r="R16" s="416" t="s">
        <v>4318</v>
      </c>
      <c r="S16" s="1225"/>
      <c r="T16" s="561"/>
    </row>
    <row r="17">
      <c r="A17" s="236">
        <v>2142.0</v>
      </c>
      <c r="B17" s="980">
        <v>45986.0</v>
      </c>
      <c r="C17" s="455">
        <v>0.6666666666666666</v>
      </c>
      <c r="D17" s="455">
        <v>0.6715277777777777</v>
      </c>
      <c r="E17" s="456" t="s">
        <v>2207</v>
      </c>
      <c r="F17" s="203" t="s">
        <v>2208</v>
      </c>
      <c r="G17" s="408" t="s">
        <v>25</v>
      </c>
      <c r="H17" s="408" t="s">
        <v>1842</v>
      </c>
      <c r="I17" s="1341" t="s">
        <v>4319</v>
      </c>
      <c r="J17" s="981">
        <v>45986.0</v>
      </c>
      <c r="K17" s="690"/>
      <c r="L17" s="406"/>
      <c r="M17" s="408">
        <v>82813.0</v>
      </c>
      <c r="N17" s="690"/>
      <c r="O17" s="690">
        <f t="shared" si="1"/>
        <v>-82813</v>
      </c>
      <c r="P17" s="187" t="s">
        <v>452</v>
      </c>
      <c r="Q17" s="408" t="s">
        <v>349</v>
      </c>
      <c r="R17" s="408" t="s">
        <v>4138</v>
      </c>
      <c r="S17" s="570"/>
      <c r="T17" s="564"/>
    </row>
    <row r="18">
      <c r="A18" s="236">
        <v>2143.0</v>
      </c>
      <c r="B18" s="980">
        <v>45986.0</v>
      </c>
      <c r="C18" s="455">
        <v>0.3541666666666667</v>
      </c>
      <c r="D18" s="455">
        <v>0.34652777777777777</v>
      </c>
      <c r="E18" s="456" t="s">
        <v>24</v>
      </c>
      <c r="F18" s="192" t="s">
        <v>134</v>
      </c>
      <c r="G18" s="416" t="s">
        <v>25</v>
      </c>
      <c r="H18" s="416" t="s">
        <v>27</v>
      </c>
      <c r="I18" s="416" t="s">
        <v>28</v>
      </c>
      <c r="J18" s="984">
        <v>45986.0</v>
      </c>
      <c r="K18" s="500">
        <v>0.45694444444444443</v>
      </c>
      <c r="L18" s="415"/>
      <c r="M18" s="416">
        <v>86820.0</v>
      </c>
      <c r="N18" s="416">
        <v>86829.0</v>
      </c>
      <c r="O18" s="499">
        <f t="shared" si="1"/>
        <v>9</v>
      </c>
      <c r="P18" s="187" t="s">
        <v>19</v>
      </c>
      <c r="Q18" s="416" t="s">
        <v>349</v>
      </c>
      <c r="R18" s="416" t="s">
        <v>2295</v>
      </c>
      <c r="S18" s="1225"/>
      <c r="T18" s="1237" t="s">
        <v>22</v>
      </c>
    </row>
    <row r="19">
      <c r="A19" s="236">
        <v>2144.0</v>
      </c>
      <c r="B19" s="980">
        <v>45986.0</v>
      </c>
      <c r="C19" s="455">
        <v>0.4375</v>
      </c>
      <c r="D19" s="455">
        <v>0.4736111111111111</v>
      </c>
      <c r="E19" s="456" t="s">
        <v>24</v>
      </c>
      <c r="F19" s="203" t="s">
        <v>134</v>
      </c>
      <c r="G19" s="408" t="s">
        <v>25</v>
      </c>
      <c r="H19" s="408" t="s">
        <v>27</v>
      </c>
      <c r="I19" s="408" t="s">
        <v>28</v>
      </c>
      <c r="J19" s="981">
        <v>45986.0</v>
      </c>
      <c r="K19" s="503">
        <v>0.5083333333333333</v>
      </c>
      <c r="L19" s="406"/>
      <c r="M19" s="408">
        <v>86838.0</v>
      </c>
      <c r="N19" s="408">
        <v>86846.0</v>
      </c>
      <c r="O19" s="690">
        <f t="shared" si="1"/>
        <v>8</v>
      </c>
      <c r="P19" s="187" t="s">
        <v>19</v>
      </c>
      <c r="Q19" s="408" t="s">
        <v>349</v>
      </c>
      <c r="R19" s="408" t="s">
        <v>2295</v>
      </c>
      <c r="S19" s="570"/>
      <c r="T19" s="1237" t="s">
        <v>22</v>
      </c>
    </row>
    <row r="20">
      <c r="A20" s="236">
        <v>2145.0</v>
      </c>
      <c r="B20" s="980">
        <v>45986.0</v>
      </c>
      <c r="C20" s="456" t="s">
        <v>4320</v>
      </c>
      <c r="D20" s="455">
        <v>0.5194444444444445</v>
      </c>
      <c r="E20" s="456" t="s">
        <v>24</v>
      </c>
      <c r="F20" s="192" t="s">
        <v>134</v>
      </c>
      <c r="G20" s="416" t="s">
        <v>25</v>
      </c>
      <c r="H20" s="416" t="s">
        <v>27</v>
      </c>
      <c r="I20" s="416" t="s">
        <v>28</v>
      </c>
      <c r="J20" s="984">
        <v>45986.0</v>
      </c>
      <c r="K20" s="500">
        <v>0.5631944444444444</v>
      </c>
      <c r="L20" s="415"/>
      <c r="M20" s="416">
        <v>86854.0</v>
      </c>
      <c r="N20" s="416">
        <v>86863.0</v>
      </c>
      <c r="O20" s="499">
        <f t="shared" si="1"/>
        <v>9</v>
      </c>
      <c r="P20" s="187" t="s">
        <v>19</v>
      </c>
      <c r="Q20" s="416" t="s">
        <v>349</v>
      </c>
      <c r="R20" s="416" t="s">
        <v>2295</v>
      </c>
      <c r="S20" s="1225"/>
      <c r="T20" s="1237" t="s">
        <v>22</v>
      </c>
    </row>
    <row r="21">
      <c r="A21" s="236">
        <v>2146.0</v>
      </c>
      <c r="B21" s="980">
        <v>45986.0</v>
      </c>
      <c r="C21" s="456" t="s">
        <v>1352</v>
      </c>
      <c r="D21" s="455">
        <v>0.5763888888888888</v>
      </c>
      <c r="E21" s="456" t="s">
        <v>24</v>
      </c>
      <c r="F21" s="203" t="s">
        <v>134</v>
      </c>
      <c r="G21" s="408" t="s">
        <v>25</v>
      </c>
      <c r="H21" s="408" t="s">
        <v>27</v>
      </c>
      <c r="I21" s="408" t="s">
        <v>28</v>
      </c>
      <c r="J21" s="981">
        <v>45986.0</v>
      </c>
      <c r="K21" s="503">
        <v>0.6145833333333334</v>
      </c>
      <c r="L21" s="406"/>
      <c r="M21" s="408">
        <v>86871.0</v>
      </c>
      <c r="N21" s="408">
        <v>86880.0</v>
      </c>
      <c r="O21" s="690">
        <f t="shared" si="1"/>
        <v>9</v>
      </c>
      <c r="P21" s="187" t="s">
        <v>19</v>
      </c>
      <c r="Q21" s="408" t="s">
        <v>349</v>
      </c>
      <c r="R21" s="408" t="s">
        <v>2295</v>
      </c>
      <c r="S21" s="570"/>
      <c r="T21" s="1237" t="s">
        <v>22</v>
      </c>
    </row>
    <row r="22">
      <c r="A22" s="236">
        <v>2147.0</v>
      </c>
      <c r="B22" s="984">
        <v>45986.0</v>
      </c>
      <c r="C22" s="209">
        <v>0.4166666666666667</v>
      </c>
      <c r="D22" s="209">
        <v>0.39375</v>
      </c>
      <c r="E22" s="192" t="s">
        <v>24</v>
      </c>
      <c r="F22" s="192" t="s">
        <v>4143</v>
      </c>
      <c r="G22" s="416" t="s">
        <v>668</v>
      </c>
      <c r="H22" s="416" t="s">
        <v>4321</v>
      </c>
      <c r="I22" s="416" t="s">
        <v>1241</v>
      </c>
      <c r="J22" s="984">
        <v>45986.0</v>
      </c>
      <c r="K22" s="500">
        <v>0.4618055555555556</v>
      </c>
      <c r="L22" s="415"/>
      <c r="M22" s="416">
        <v>42569.0</v>
      </c>
      <c r="N22" s="416">
        <v>42590.0</v>
      </c>
      <c r="O22" s="499">
        <f t="shared" si="1"/>
        <v>21</v>
      </c>
      <c r="P22" s="475" t="s">
        <v>19</v>
      </c>
      <c r="Q22" s="416" t="s">
        <v>349</v>
      </c>
      <c r="R22" s="416" t="s">
        <v>4322</v>
      </c>
      <c r="S22" s="1225"/>
      <c r="T22" s="1237" t="s">
        <v>22</v>
      </c>
      <c r="U22" s="169"/>
      <c r="V22" s="169"/>
      <c r="W22" s="169"/>
      <c r="X22" s="169"/>
      <c r="Y22" s="169"/>
      <c r="Z22" s="169"/>
    </row>
    <row r="23">
      <c r="A23" s="236">
        <v>2148.0</v>
      </c>
      <c r="B23" s="980">
        <v>45986.0</v>
      </c>
      <c r="C23" s="455">
        <v>0.08333333333333333</v>
      </c>
      <c r="D23" s="455">
        <v>0.09652777777777778</v>
      </c>
      <c r="E23" s="456" t="s">
        <v>396</v>
      </c>
      <c r="F23" s="203" t="s">
        <v>397</v>
      </c>
      <c r="G23" s="408" t="s">
        <v>122</v>
      </c>
      <c r="H23" s="408" t="s">
        <v>3173</v>
      </c>
      <c r="I23" s="408" t="s">
        <v>4323</v>
      </c>
      <c r="J23" s="981">
        <v>45986.0</v>
      </c>
      <c r="K23" s="503">
        <v>0.35347222222222224</v>
      </c>
      <c r="L23" s="406"/>
      <c r="M23" s="695">
        <v>30704.0</v>
      </c>
      <c r="N23" s="408">
        <v>30842.0</v>
      </c>
      <c r="O23" s="1284">
        <f t="shared" si="1"/>
        <v>138</v>
      </c>
      <c r="P23" s="187" t="s">
        <v>19</v>
      </c>
      <c r="Q23" s="408" t="s">
        <v>70</v>
      </c>
      <c r="R23" s="408" t="s">
        <v>2779</v>
      </c>
      <c r="S23" s="570"/>
      <c r="T23" s="1237" t="s">
        <v>22</v>
      </c>
    </row>
    <row r="24">
      <c r="A24" s="236">
        <v>2149.0</v>
      </c>
      <c r="B24" s="980">
        <v>45986.0</v>
      </c>
      <c r="C24" s="455">
        <v>0.3333333333333333</v>
      </c>
      <c r="D24" s="455">
        <v>0.3090277777777778</v>
      </c>
      <c r="E24" s="456" t="s">
        <v>24</v>
      </c>
      <c r="F24" s="192" t="s">
        <v>2164</v>
      </c>
      <c r="G24" s="416" t="s">
        <v>565</v>
      </c>
      <c r="H24" s="416" t="s">
        <v>1860</v>
      </c>
      <c r="I24" s="416" t="s">
        <v>93</v>
      </c>
      <c r="J24" s="984">
        <v>45986.0</v>
      </c>
      <c r="K24" s="500">
        <v>0.5027777777777778</v>
      </c>
      <c r="L24" s="415"/>
      <c r="M24" s="416">
        <v>125379.0</v>
      </c>
      <c r="N24" s="416">
        <v>125400.0</v>
      </c>
      <c r="O24" s="499">
        <f t="shared" si="1"/>
        <v>21</v>
      </c>
      <c r="P24" s="187" t="s">
        <v>19</v>
      </c>
      <c r="Q24" s="416" t="s">
        <v>349</v>
      </c>
      <c r="R24" s="416" t="s">
        <v>4008</v>
      </c>
      <c r="S24" s="1225"/>
      <c r="T24" s="1237" t="s">
        <v>22</v>
      </c>
    </row>
    <row r="25">
      <c r="A25" s="236">
        <v>2150.0</v>
      </c>
      <c r="B25" s="980">
        <v>45986.0</v>
      </c>
      <c r="C25" s="455">
        <v>0.20833333333333334</v>
      </c>
      <c r="D25" s="455">
        <v>0.2111111111111111</v>
      </c>
      <c r="E25" s="456" t="s">
        <v>24</v>
      </c>
      <c r="F25" s="203" t="s">
        <v>3154</v>
      </c>
      <c r="G25" s="408" t="s">
        <v>3365</v>
      </c>
      <c r="H25" s="408" t="s">
        <v>3366</v>
      </c>
      <c r="I25" s="408" t="s">
        <v>4324</v>
      </c>
      <c r="J25" s="981">
        <v>45987.0</v>
      </c>
      <c r="K25" s="690"/>
      <c r="L25" s="406"/>
      <c r="M25" s="408">
        <v>369652.0</v>
      </c>
      <c r="N25" s="690"/>
      <c r="O25" s="690">
        <f t="shared" si="1"/>
        <v>-369652</v>
      </c>
      <c r="P25" s="187" t="s">
        <v>147</v>
      </c>
      <c r="Q25" s="408" t="s">
        <v>349</v>
      </c>
      <c r="R25" s="408" t="s">
        <v>4325</v>
      </c>
      <c r="S25" s="570"/>
      <c r="T25" s="564"/>
    </row>
    <row r="26">
      <c r="A26" s="236">
        <v>2151.0</v>
      </c>
      <c r="B26" s="980">
        <v>45986.0</v>
      </c>
      <c r="C26" s="455">
        <v>0.20833333333333334</v>
      </c>
      <c r="D26" s="455">
        <v>0.19236111111111112</v>
      </c>
      <c r="E26" s="456" t="s">
        <v>190</v>
      </c>
      <c r="F26" s="192" t="s">
        <v>1713</v>
      </c>
      <c r="G26" s="416" t="s">
        <v>1062</v>
      </c>
      <c r="H26" s="416" t="s">
        <v>4326</v>
      </c>
      <c r="I26" s="416" t="s">
        <v>265</v>
      </c>
      <c r="J26" s="984">
        <v>45986.0</v>
      </c>
      <c r="K26" s="500">
        <v>0.30416666666666664</v>
      </c>
      <c r="L26" s="415"/>
      <c r="M26" s="416">
        <v>41785.0</v>
      </c>
      <c r="N26" s="416">
        <v>41830.0</v>
      </c>
      <c r="O26" s="499">
        <f t="shared" si="1"/>
        <v>45</v>
      </c>
      <c r="P26" s="187" t="s">
        <v>19</v>
      </c>
      <c r="Q26" s="416" t="s">
        <v>70</v>
      </c>
      <c r="R26" s="416" t="s">
        <v>4327</v>
      </c>
      <c r="S26" s="1225"/>
      <c r="T26" s="1237" t="s">
        <v>22</v>
      </c>
    </row>
    <row r="27">
      <c r="A27" s="1342">
        <v>2152.0</v>
      </c>
      <c r="B27" s="1343">
        <v>45986.0</v>
      </c>
      <c r="C27" s="1344">
        <v>0.20833333333333334</v>
      </c>
      <c r="D27" s="1344">
        <v>0.20833333333333334</v>
      </c>
      <c r="E27" s="1345" t="s">
        <v>190</v>
      </c>
      <c r="F27" s="1345" t="s">
        <v>1713</v>
      </c>
      <c r="G27" s="1262" t="s">
        <v>1062</v>
      </c>
      <c r="H27" s="1262" t="s">
        <v>4328</v>
      </c>
      <c r="I27" s="1262" t="s">
        <v>321</v>
      </c>
      <c r="J27" s="1343">
        <v>45986.0</v>
      </c>
      <c r="K27" s="1261">
        <v>0.2986111111111111</v>
      </c>
      <c r="L27" s="1263"/>
      <c r="M27" s="1262">
        <v>35998.0</v>
      </c>
      <c r="N27" s="1264"/>
      <c r="O27" s="1264">
        <f t="shared" si="1"/>
        <v>-35998</v>
      </c>
      <c r="P27" s="1116" t="s">
        <v>19</v>
      </c>
      <c r="Q27" s="416" t="s">
        <v>70</v>
      </c>
      <c r="R27" s="416" t="s">
        <v>4329</v>
      </c>
      <c r="S27" s="1225"/>
      <c r="T27" s="1346" t="s">
        <v>4330</v>
      </c>
      <c r="U27" s="169"/>
      <c r="V27" s="169"/>
      <c r="W27" s="169"/>
      <c r="X27" s="169"/>
      <c r="Y27" s="169"/>
      <c r="Z27" s="169"/>
    </row>
    <row r="28">
      <c r="A28" s="236">
        <v>2153.0</v>
      </c>
      <c r="B28" s="980">
        <v>45986.0</v>
      </c>
      <c r="C28" s="455">
        <v>0.25</v>
      </c>
      <c r="D28" s="455">
        <v>0.2423611111111111</v>
      </c>
      <c r="E28" s="456" t="s">
        <v>190</v>
      </c>
      <c r="F28" s="192" t="s">
        <v>4331</v>
      </c>
      <c r="G28" s="416" t="s">
        <v>1062</v>
      </c>
      <c r="H28" s="416" t="s">
        <v>4332</v>
      </c>
      <c r="I28" s="574" t="s">
        <v>882</v>
      </c>
      <c r="J28" s="984">
        <v>45986.0</v>
      </c>
      <c r="K28" s="1347">
        <v>0.5118055555555555</v>
      </c>
      <c r="L28" s="415"/>
      <c r="M28" s="416">
        <v>33922.0</v>
      </c>
      <c r="N28" s="574">
        <v>34034.0</v>
      </c>
      <c r="O28" s="499">
        <f t="shared" si="1"/>
        <v>112</v>
      </c>
      <c r="P28" s="187" t="s">
        <v>19</v>
      </c>
      <c r="Q28" s="416" t="s">
        <v>50</v>
      </c>
      <c r="R28" s="416" t="s">
        <v>4333</v>
      </c>
      <c r="S28" s="1225"/>
      <c r="T28" s="1237" t="s">
        <v>22</v>
      </c>
    </row>
    <row r="29">
      <c r="A29" s="236">
        <v>2154.0</v>
      </c>
      <c r="B29" s="980">
        <v>45986.0</v>
      </c>
      <c r="C29" s="455">
        <v>0.22916666666666666</v>
      </c>
      <c r="D29" s="455">
        <v>0.2152777777777778</v>
      </c>
      <c r="E29" s="456" t="s">
        <v>190</v>
      </c>
      <c r="F29" s="203" t="s">
        <v>3303</v>
      </c>
      <c r="G29" s="408" t="s">
        <v>1062</v>
      </c>
      <c r="H29" s="408" t="s">
        <v>4334</v>
      </c>
      <c r="I29" s="408" t="s">
        <v>2099</v>
      </c>
      <c r="J29" s="981">
        <v>45986.0</v>
      </c>
      <c r="K29" s="503">
        <v>0.30416666666666664</v>
      </c>
      <c r="L29" s="406"/>
      <c r="M29" s="408">
        <v>39015.0</v>
      </c>
      <c r="N29" s="408">
        <v>39047.0</v>
      </c>
      <c r="O29" s="690">
        <f t="shared" si="1"/>
        <v>32</v>
      </c>
      <c r="P29" s="187" t="s">
        <v>19</v>
      </c>
      <c r="Q29" s="408" t="s">
        <v>70</v>
      </c>
      <c r="R29" s="408" t="s">
        <v>4335</v>
      </c>
      <c r="S29" s="570"/>
      <c r="T29" s="1237" t="s">
        <v>22</v>
      </c>
    </row>
    <row r="30">
      <c r="A30" s="236">
        <v>2155.0</v>
      </c>
      <c r="B30" s="980">
        <v>45986.0</v>
      </c>
      <c r="C30" s="455">
        <v>0.25</v>
      </c>
      <c r="D30" s="455">
        <v>0.2361111111111111</v>
      </c>
      <c r="E30" s="456" t="s">
        <v>190</v>
      </c>
      <c r="F30" s="192" t="s">
        <v>141</v>
      </c>
      <c r="G30" s="416" t="s">
        <v>1062</v>
      </c>
      <c r="H30" s="416" t="s">
        <v>4336</v>
      </c>
      <c r="I30" s="416" t="s">
        <v>2636</v>
      </c>
      <c r="J30" s="984">
        <v>45986.0</v>
      </c>
      <c r="K30" s="500">
        <v>0.3798611111111111</v>
      </c>
      <c r="L30" s="415"/>
      <c r="M30" s="416">
        <v>406501.0</v>
      </c>
      <c r="N30" s="416">
        <v>406514.0</v>
      </c>
      <c r="O30" s="499">
        <f t="shared" si="1"/>
        <v>13</v>
      </c>
      <c r="P30" s="187" t="s">
        <v>19</v>
      </c>
      <c r="Q30" s="416" t="s">
        <v>50</v>
      </c>
      <c r="R30" s="416" t="s">
        <v>4337</v>
      </c>
      <c r="S30" s="1225"/>
      <c r="T30" s="1237" t="s">
        <v>22</v>
      </c>
    </row>
    <row r="31">
      <c r="A31" s="236">
        <v>2156.0</v>
      </c>
      <c r="B31" s="980">
        <v>45986.0</v>
      </c>
      <c r="C31" s="455">
        <v>0.25</v>
      </c>
      <c r="D31" s="455">
        <v>0.05347222222222222</v>
      </c>
      <c r="E31" s="456" t="s">
        <v>190</v>
      </c>
      <c r="F31" s="203" t="s">
        <v>141</v>
      </c>
      <c r="G31" s="408" t="s">
        <v>1062</v>
      </c>
      <c r="H31" s="408" t="s">
        <v>4338</v>
      </c>
      <c r="I31" s="408" t="s">
        <v>4339</v>
      </c>
      <c r="J31" s="981">
        <v>45986.0</v>
      </c>
      <c r="K31" s="503">
        <v>0.3416666666666667</v>
      </c>
      <c r="L31" s="406"/>
      <c r="M31" s="408">
        <v>210558.0</v>
      </c>
      <c r="N31" s="408">
        <v>210573.0</v>
      </c>
      <c r="O31" s="690">
        <f t="shared" si="1"/>
        <v>15</v>
      </c>
      <c r="P31" s="187" t="s">
        <v>19</v>
      </c>
      <c r="Q31" s="408" t="s">
        <v>70</v>
      </c>
      <c r="R31" s="408" t="s">
        <v>4340</v>
      </c>
      <c r="S31" s="570"/>
      <c r="T31" s="1237" t="s">
        <v>22</v>
      </c>
    </row>
    <row r="32">
      <c r="A32" s="613">
        <v>2157.0</v>
      </c>
      <c r="B32" s="1005">
        <v>45986.0</v>
      </c>
      <c r="C32" s="1117">
        <v>0.3333333333333333</v>
      </c>
      <c r="D32" s="1117">
        <v>0.3333333333333333</v>
      </c>
      <c r="E32" s="1118" t="s">
        <v>190</v>
      </c>
      <c r="F32" s="1118" t="s">
        <v>4341</v>
      </c>
      <c r="G32" s="1348" t="s">
        <v>1062</v>
      </c>
      <c r="H32" s="1348" t="s">
        <v>4342</v>
      </c>
      <c r="I32" s="1348" t="s">
        <v>4343</v>
      </c>
      <c r="J32" s="1005">
        <v>45986.0</v>
      </c>
      <c r="K32" s="1349">
        <v>0.4909722222222222</v>
      </c>
      <c r="L32" s="566"/>
      <c r="M32" s="1348">
        <v>31638.0</v>
      </c>
      <c r="N32" s="1348">
        <v>31684.0</v>
      </c>
      <c r="O32" s="1350">
        <f t="shared" si="1"/>
        <v>46</v>
      </c>
      <c r="P32" s="1119" t="s">
        <v>19</v>
      </c>
      <c r="Q32" s="1348" t="s">
        <v>50</v>
      </c>
      <c r="R32" s="1348" t="s">
        <v>4344</v>
      </c>
      <c r="S32" s="1351"/>
      <c r="T32" s="1237" t="s">
        <v>22</v>
      </c>
      <c r="U32" s="386"/>
      <c r="V32" s="386"/>
      <c r="W32" s="386"/>
      <c r="X32" s="386"/>
      <c r="Y32" s="386"/>
      <c r="Z32" s="386"/>
    </row>
    <row r="33">
      <c r="A33" s="236">
        <v>2158.0</v>
      </c>
      <c r="B33" s="980">
        <v>45986.0</v>
      </c>
      <c r="C33" s="455">
        <v>0.375</v>
      </c>
      <c r="D33" s="455">
        <v>0.3347222222222222</v>
      </c>
      <c r="E33" s="456" t="s">
        <v>190</v>
      </c>
      <c r="F33" s="203" t="s">
        <v>4345</v>
      </c>
      <c r="G33" s="408" t="s">
        <v>1062</v>
      </c>
      <c r="H33" s="408" t="s">
        <v>4346</v>
      </c>
      <c r="I33" s="408" t="s">
        <v>4347</v>
      </c>
      <c r="J33" s="981">
        <v>45986.0</v>
      </c>
      <c r="K33" s="503">
        <v>0.7972222222222223</v>
      </c>
      <c r="L33" s="406"/>
      <c r="M33" s="408">
        <v>46347.0</v>
      </c>
      <c r="N33" s="408">
        <v>46387.0</v>
      </c>
      <c r="O33" s="690">
        <f t="shared" si="1"/>
        <v>40</v>
      </c>
      <c r="P33" s="187" t="s">
        <v>19</v>
      </c>
      <c r="Q33" s="408" t="s">
        <v>50</v>
      </c>
      <c r="R33" s="408" t="s">
        <v>4348</v>
      </c>
      <c r="S33" s="570"/>
      <c r="T33" s="1237" t="s">
        <v>22</v>
      </c>
    </row>
    <row r="34">
      <c r="A34" s="236">
        <v>2159.0</v>
      </c>
      <c r="B34" s="980">
        <v>45986.0</v>
      </c>
      <c r="C34" s="455">
        <v>0.375</v>
      </c>
      <c r="D34" s="455">
        <v>0.3472222222222222</v>
      </c>
      <c r="E34" s="456" t="s">
        <v>190</v>
      </c>
      <c r="F34" s="192" t="s">
        <v>4345</v>
      </c>
      <c r="G34" s="416" t="s">
        <v>1062</v>
      </c>
      <c r="H34" s="416" t="s">
        <v>4349</v>
      </c>
      <c r="I34" s="416" t="s">
        <v>4347</v>
      </c>
      <c r="J34" s="984">
        <v>45986.0</v>
      </c>
      <c r="K34" s="500">
        <v>0.7972222222222223</v>
      </c>
      <c r="L34" s="415"/>
      <c r="M34" s="416">
        <v>192514.0</v>
      </c>
      <c r="N34" s="416">
        <v>192553.0</v>
      </c>
      <c r="O34" s="499">
        <f t="shared" si="1"/>
        <v>39</v>
      </c>
      <c r="P34" s="187" t="s">
        <v>19</v>
      </c>
      <c r="Q34" s="416" t="s">
        <v>50</v>
      </c>
      <c r="R34" s="416" t="s">
        <v>4350</v>
      </c>
      <c r="S34" s="1225"/>
      <c r="T34" s="1237" t="s">
        <v>22</v>
      </c>
    </row>
    <row r="35">
      <c r="A35" s="236">
        <v>2160.0</v>
      </c>
      <c r="B35" s="980">
        <v>45986.0</v>
      </c>
      <c r="C35" s="455">
        <v>0.04722222222222222</v>
      </c>
      <c r="D35" s="219"/>
      <c r="E35" s="456" t="s">
        <v>17</v>
      </c>
      <c r="F35" s="203" t="s">
        <v>4351</v>
      </c>
      <c r="G35" s="408" t="s">
        <v>18</v>
      </c>
      <c r="H35" s="1009"/>
      <c r="I35" s="408" t="s">
        <v>4352</v>
      </c>
      <c r="J35" s="981">
        <v>45986.0</v>
      </c>
      <c r="K35" s="503">
        <v>0.26319444444444445</v>
      </c>
      <c r="L35" s="406"/>
      <c r="M35" s="408">
        <v>167700.0</v>
      </c>
      <c r="N35" s="408">
        <v>167910.0</v>
      </c>
      <c r="O35" s="690">
        <f t="shared" si="1"/>
        <v>210</v>
      </c>
      <c r="P35" s="187" t="s">
        <v>19</v>
      </c>
      <c r="Q35" s="408" t="s">
        <v>70</v>
      </c>
      <c r="R35" s="690"/>
      <c r="S35" s="570"/>
      <c r="T35" s="1237" t="s">
        <v>22</v>
      </c>
    </row>
    <row r="36">
      <c r="A36" s="236">
        <v>2161.0</v>
      </c>
      <c r="B36" s="980">
        <v>45986.0</v>
      </c>
      <c r="C36" s="455">
        <v>0.06388888888888888</v>
      </c>
      <c r="D36" s="219"/>
      <c r="E36" s="456" t="s">
        <v>362</v>
      </c>
      <c r="F36" s="192" t="s">
        <v>4353</v>
      </c>
      <c r="G36" s="416" t="s">
        <v>18</v>
      </c>
      <c r="H36" s="416" t="s">
        <v>4354</v>
      </c>
      <c r="I36" s="416" t="s">
        <v>4355</v>
      </c>
      <c r="J36" s="984">
        <v>45986.0</v>
      </c>
      <c r="K36" s="500">
        <v>0.3527777777777778</v>
      </c>
      <c r="L36" s="415"/>
      <c r="M36" s="416">
        <v>5950.0</v>
      </c>
      <c r="N36" s="499"/>
      <c r="O36" s="499">
        <f t="shared" si="1"/>
        <v>-5950</v>
      </c>
      <c r="P36" s="187" t="s">
        <v>19</v>
      </c>
      <c r="Q36" s="416" t="s">
        <v>70</v>
      </c>
      <c r="R36" s="499"/>
      <c r="S36" s="1225"/>
      <c r="T36" s="1237" t="s">
        <v>22</v>
      </c>
    </row>
    <row r="37">
      <c r="A37" s="236">
        <v>2162.0</v>
      </c>
      <c r="B37" s="980">
        <v>45985.0</v>
      </c>
      <c r="C37" s="455">
        <v>0.20833333333333334</v>
      </c>
      <c r="D37" s="219"/>
      <c r="E37" s="456" t="s">
        <v>24</v>
      </c>
      <c r="F37" s="203" t="s">
        <v>4305</v>
      </c>
      <c r="G37" s="408" t="s">
        <v>18</v>
      </c>
      <c r="H37" s="408" t="s">
        <v>4356</v>
      </c>
      <c r="I37" s="408" t="s">
        <v>4306</v>
      </c>
      <c r="J37" s="981">
        <v>45985.0</v>
      </c>
      <c r="K37" s="503">
        <v>0.5965277777777778</v>
      </c>
      <c r="L37" s="406"/>
      <c r="M37" s="408">
        <v>267021.0</v>
      </c>
      <c r="N37" s="690"/>
      <c r="O37" s="690">
        <f t="shared" si="1"/>
        <v>-267021</v>
      </c>
      <c r="P37" s="187" t="s">
        <v>19</v>
      </c>
      <c r="Q37" s="408" t="s">
        <v>50</v>
      </c>
      <c r="R37" s="408" t="s">
        <v>4357</v>
      </c>
      <c r="S37" s="690"/>
      <c r="T37" s="1237" t="s">
        <v>22</v>
      </c>
    </row>
    <row r="38">
      <c r="A38" s="236">
        <v>2163.0</v>
      </c>
      <c r="B38" s="980">
        <v>45986.0</v>
      </c>
      <c r="C38" s="456" t="s">
        <v>1468</v>
      </c>
      <c r="D38" s="455">
        <v>0.29097222222222224</v>
      </c>
      <c r="E38" s="456" t="s">
        <v>24</v>
      </c>
      <c r="F38" s="192" t="s">
        <v>3750</v>
      </c>
      <c r="G38" s="416" t="s">
        <v>1062</v>
      </c>
      <c r="H38" s="416" t="s">
        <v>4358</v>
      </c>
      <c r="I38" s="873" t="s">
        <v>4257</v>
      </c>
      <c r="J38" s="984">
        <v>45986.0</v>
      </c>
      <c r="K38" s="500">
        <v>0.41458333333333336</v>
      </c>
      <c r="L38" s="415"/>
      <c r="M38" s="416">
        <v>250659.0</v>
      </c>
      <c r="N38" s="416">
        <v>250778.0</v>
      </c>
      <c r="O38" s="499">
        <f t="shared" si="1"/>
        <v>119</v>
      </c>
      <c r="P38" s="187" t="s">
        <v>19</v>
      </c>
      <c r="Q38" s="416" t="s">
        <v>349</v>
      </c>
      <c r="R38" s="416" t="s">
        <v>4359</v>
      </c>
      <c r="S38" s="1241"/>
      <c r="T38" s="1237" t="s">
        <v>22</v>
      </c>
    </row>
    <row r="39">
      <c r="A39" s="236">
        <v>2164.0</v>
      </c>
      <c r="B39" s="984">
        <v>45986.0</v>
      </c>
      <c r="C39" s="192" t="s">
        <v>1468</v>
      </c>
      <c r="D39" s="209">
        <v>0.35347222222222224</v>
      </c>
      <c r="E39" s="192" t="s">
        <v>24</v>
      </c>
      <c r="F39" s="192" t="s">
        <v>4143</v>
      </c>
      <c r="G39" s="416" t="s">
        <v>668</v>
      </c>
      <c r="H39" s="416" t="s">
        <v>4321</v>
      </c>
      <c r="I39" s="416" t="s">
        <v>1241</v>
      </c>
      <c r="J39" s="984">
        <v>45986.0</v>
      </c>
      <c r="K39" s="500">
        <v>0.5090277777777777</v>
      </c>
      <c r="L39" s="415"/>
      <c r="M39" s="416">
        <v>42601.0</v>
      </c>
      <c r="N39" s="416"/>
      <c r="O39" s="499">
        <f t="shared" si="1"/>
        <v>-42601</v>
      </c>
      <c r="P39" s="475" t="s">
        <v>19</v>
      </c>
      <c r="Q39" s="416" t="s">
        <v>349</v>
      </c>
      <c r="R39" s="416" t="s">
        <v>4322</v>
      </c>
      <c r="S39" s="1239" t="s">
        <v>4360</v>
      </c>
      <c r="T39" s="1237" t="s">
        <v>22</v>
      </c>
      <c r="U39" s="169"/>
      <c r="V39" s="169"/>
      <c r="W39" s="169"/>
      <c r="X39" s="169"/>
      <c r="Y39" s="169"/>
      <c r="Z39" s="169"/>
    </row>
    <row r="40">
      <c r="A40" s="323">
        <v>2165.0</v>
      </c>
      <c r="B40" s="980">
        <v>45986.0</v>
      </c>
      <c r="C40" s="456" t="s">
        <v>1468</v>
      </c>
      <c r="D40" s="455">
        <v>0.4652777777777778</v>
      </c>
      <c r="E40" s="456" t="s">
        <v>103</v>
      </c>
      <c r="F40" s="192" t="s">
        <v>4361</v>
      </c>
      <c r="G40" s="416" t="s">
        <v>365</v>
      </c>
      <c r="H40" s="416" t="s">
        <v>72</v>
      </c>
      <c r="I40" s="416" t="s">
        <v>4362</v>
      </c>
      <c r="J40" s="984">
        <v>45986.0</v>
      </c>
      <c r="K40" s="500">
        <v>0.5388888888888889</v>
      </c>
      <c r="L40" s="415"/>
      <c r="M40" s="416">
        <v>119063.0</v>
      </c>
      <c r="N40" s="216">
        <v>119216.0</v>
      </c>
      <c r="O40" s="1352">
        <f t="shared" si="1"/>
        <v>153</v>
      </c>
      <c r="P40" s="187" t="s">
        <v>19</v>
      </c>
      <c r="Q40" s="697" t="s">
        <v>50</v>
      </c>
      <c r="R40" s="456" t="s">
        <v>1602</v>
      </c>
      <c r="S40" s="218"/>
      <c r="T40" s="1237" t="s">
        <v>22</v>
      </c>
    </row>
    <row r="41">
      <c r="A41" s="323">
        <v>2166.0</v>
      </c>
      <c r="B41" s="980">
        <v>45986.0</v>
      </c>
      <c r="C41" s="455">
        <v>0.5833333333333334</v>
      </c>
      <c r="D41" s="455">
        <v>0.4444444444444444</v>
      </c>
      <c r="E41" s="456" t="s">
        <v>24</v>
      </c>
      <c r="F41" s="203" t="s">
        <v>279</v>
      </c>
      <c r="G41" s="408" t="s">
        <v>167</v>
      </c>
      <c r="H41" s="408" t="s">
        <v>1019</v>
      </c>
      <c r="I41" s="408" t="s">
        <v>2759</v>
      </c>
      <c r="J41" s="981">
        <v>45986.0</v>
      </c>
      <c r="K41" s="503">
        <v>0.6451388888888889</v>
      </c>
      <c r="L41" s="406"/>
      <c r="M41" s="408">
        <v>126372.0</v>
      </c>
      <c r="N41" s="216">
        <v>126389.0</v>
      </c>
      <c r="O41" s="1352">
        <f t="shared" si="1"/>
        <v>17</v>
      </c>
      <c r="P41" s="187" t="s">
        <v>19</v>
      </c>
      <c r="Q41" s="697" t="s">
        <v>349</v>
      </c>
      <c r="R41" s="1325" t="s">
        <v>4312</v>
      </c>
      <c r="S41" s="218"/>
      <c r="T41" s="1237" t="s">
        <v>22</v>
      </c>
    </row>
    <row r="42">
      <c r="A42" s="323">
        <v>2167.0</v>
      </c>
      <c r="B42" s="980">
        <v>45986.0</v>
      </c>
      <c r="C42" s="455">
        <v>0.6666666666666666</v>
      </c>
      <c r="D42" s="455">
        <v>0.6743055555555556</v>
      </c>
      <c r="E42" s="456" t="s">
        <v>24</v>
      </c>
      <c r="F42" s="192" t="s">
        <v>4206</v>
      </c>
      <c r="G42" s="416" t="s">
        <v>668</v>
      </c>
      <c r="H42" s="416" t="s">
        <v>4363</v>
      </c>
      <c r="I42" s="416" t="s">
        <v>1109</v>
      </c>
      <c r="J42" s="984">
        <v>45986.0</v>
      </c>
      <c r="K42" s="500">
        <v>0.7583333333333333</v>
      </c>
      <c r="L42" s="415"/>
      <c r="M42" s="416">
        <v>211517.0</v>
      </c>
      <c r="N42" s="216">
        <v>211555.0</v>
      </c>
      <c r="O42" s="1352">
        <f t="shared" si="1"/>
        <v>38</v>
      </c>
      <c r="P42" s="187" t="s">
        <v>19</v>
      </c>
      <c r="Q42" s="697" t="s">
        <v>349</v>
      </c>
      <c r="R42" s="219"/>
      <c r="S42" s="218"/>
      <c r="T42" s="1237" t="s">
        <v>22</v>
      </c>
    </row>
    <row r="43">
      <c r="A43" s="323">
        <v>2168.0</v>
      </c>
      <c r="B43" s="980">
        <v>45986.0</v>
      </c>
      <c r="C43" s="455">
        <v>0.6666666666666666</v>
      </c>
      <c r="D43" s="455">
        <v>0.6694444444444444</v>
      </c>
      <c r="E43" s="456" t="s">
        <v>24</v>
      </c>
      <c r="F43" s="203" t="s">
        <v>4150</v>
      </c>
      <c r="G43" s="408" t="s">
        <v>668</v>
      </c>
      <c r="H43" s="408" t="s">
        <v>4364</v>
      </c>
      <c r="I43" s="408" t="s">
        <v>1178</v>
      </c>
      <c r="J43" s="981">
        <v>45986.0</v>
      </c>
      <c r="K43" s="503">
        <v>0.7104166666666667</v>
      </c>
      <c r="L43" s="406"/>
      <c r="M43" s="408">
        <v>153876.0</v>
      </c>
      <c r="N43" s="456">
        <v>153923.0</v>
      </c>
      <c r="O43" s="1352">
        <f t="shared" si="1"/>
        <v>47</v>
      </c>
      <c r="P43" s="187" t="s">
        <v>19</v>
      </c>
      <c r="Q43" s="697" t="s">
        <v>349</v>
      </c>
      <c r="R43" s="219"/>
      <c r="S43" s="218"/>
      <c r="T43" s="1237" t="s">
        <v>22</v>
      </c>
    </row>
    <row r="44">
      <c r="A44" s="323">
        <v>2169.0</v>
      </c>
      <c r="B44" s="980">
        <v>45986.0</v>
      </c>
      <c r="C44" s="455">
        <v>0.5625</v>
      </c>
      <c r="D44" s="455">
        <v>0.5416666666666666</v>
      </c>
      <c r="E44" s="456" t="s">
        <v>48</v>
      </c>
      <c r="F44" s="192" t="s">
        <v>4365</v>
      </c>
      <c r="G44" s="416" t="s">
        <v>3625</v>
      </c>
      <c r="H44" s="574" t="s">
        <v>3811</v>
      </c>
      <c r="I44" s="416" t="s">
        <v>4366</v>
      </c>
      <c r="J44" s="984">
        <v>45986.0</v>
      </c>
      <c r="K44" s="500">
        <v>0.64375</v>
      </c>
      <c r="L44" s="415"/>
      <c r="M44" s="416">
        <v>80220.0</v>
      </c>
      <c r="N44" s="216">
        <v>80249.0</v>
      </c>
      <c r="O44" s="1352">
        <f t="shared" si="1"/>
        <v>29</v>
      </c>
      <c r="P44" s="187" t="s">
        <v>19</v>
      </c>
      <c r="Q44" s="697" t="s">
        <v>50</v>
      </c>
      <c r="R44" s="456" t="s">
        <v>3766</v>
      </c>
      <c r="S44" s="218"/>
      <c r="T44" s="1237" t="s">
        <v>22</v>
      </c>
    </row>
    <row r="45">
      <c r="A45" s="323">
        <v>2170.0</v>
      </c>
      <c r="B45" s="980">
        <v>45986.0</v>
      </c>
      <c r="C45" s="456" t="s">
        <v>1468</v>
      </c>
      <c r="D45" s="455">
        <v>0.5527777777777778</v>
      </c>
      <c r="E45" s="456" t="s">
        <v>48</v>
      </c>
      <c r="F45" s="203" t="s">
        <v>704</v>
      </c>
      <c r="G45" s="408" t="s">
        <v>251</v>
      </c>
      <c r="H45" s="408" t="s">
        <v>779</v>
      </c>
      <c r="I45" s="408" t="s">
        <v>2858</v>
      </c>
      <c r="J45" s="981">
        <v>45986.0</v>
      </c>
      <c r="K45" s="503">
        <v>0.6055555555555555</v>
      </c>
      <c r="L45" s="406"/>
      <c r="M45" s="695">
        <v>240624.0</v>
      </c>
      <c r="N45" s="216">
        <v>240656.0</v>
      </c>
      <c r="O45" s="1353">
        <f t="shared" si="1"/>
        <v>32</v>
      </c>
      <c r="P45" s="187" t="s">
        <v>19</v>
      </c>
      <c r="Q45" s="697" t="s">
        <v>50</v>
      </c>
      <c r="R45" s="456" t="s">
        <v>4367</v>
      </c>
      <c r="S45" s="218"/>
      <c r="T45" s="1237" t="s">
        <v>22</v>
      </c>
    </row>
    <row r="46">
      <c r="A46" s="1118">
        <v>2171.0</v>
      </c>
      <c r="B46" s="1005">
        <v>45986.0</v>
      </c>
      <c r="C46" s="1118" t="s">
        <v>1468</v>
      </c>
      <c r="D46" s="1354"/>
      <c r="E46" s="1118" t="s">
        <v>190</v>
      </c>
      <c r="F46" s="1118" t="s">
        <v>4368</v>
      </c>
      <c r="G46" s="1348" t="s">
        <v>251</v>
      </c>
      <c r="H46" s="1348" t="s">
        <v>4342</v>
      </c>
      <c r="I46" s="1348" t="s">
        <v>3169</v>
      </c>
      <c r="J46" s="1005">
        <v>45986.0</v>
      </c>
      <c r="K46" s="1349">
        <v>0.5986111111111111</v>
      </c>
      <c r="L46" s="566"/>
      <c r="M46" s="1355"/>
      <c r="N46" s="1354"/>
      <c r="O46" s="1356">
        <f t="shared" si="1"/>
        <v>0</v>
      </c>
      <c r="P46" s="1119" t="s">
        <v>2527</v>
      </c>
      <c r="Q46" s="1348" t="s">
        <v>50</v>
      </c>
      <c r="R46" s="1118" t="s">
        <v>4369</v>
      </c>
      <c r="S46" s="1357" t="s">
        <v>4370</v>
      </c>
      <c r="T46" s="1237" t="s">
        <v>22</v>
      </c>
      <c r="U46" s="386"/>
      <c r="V46" s="386"/>
      <c r="W46" s="386"/>
      <c r="X46" s="386"/>
      <c r="Y46" s="386"/>
      <c r="Z46" s="386"/>
    </row>
    <row r="47">
      <c r="A47" s="323">
        <v>2172.0</v>
      </c>
      <c r="B47" s="980">
        <v>45986.0</v>
      </c>
      <c r="C47" s="455">
        <v>0.6041666666666666</v>
      </c>
      <c r="D47" s="455">
        <v>0.6416666666666667</v>
      </c>
      <c r="E47" s="456" t="s">
        <v>48</v>
      </c>
      <c r="F47" s="203" t="s">
        <v>4371</v>
      </c>
      <c r="G47" s="408" t="s">
        <v>1062</v>
      </c>
      <c r="H47" s="408" t="s">
        <v>4372</v>
      </c>
      <c r="I47" s="408" t="s">
        <v>899</v>
      </c>
      <c r="J47" s="981">
        <v>45986.0</v>
      </c>
      <c r="K47" s="503">
        <v>0.8638888888888889</v>
      </c>
      <c r="L47" s="406"/>
      <c r="M47" s="408">
        <v>54354.0</v>
      </c>
      <c r="N47" s="216">
        <v>54449.0</v>
      </c>
      <c r="O47" s="1352">
        <f t="shared" si="1"/>
        <v>95</v>
      </c>
      <c r="P47" s="187" t="s">
        <v>19</v>
      </c>
      <c r="Q47" s="697" t="s">
        <v>50</v>
      </c>
      <c r="R47" s="219"/>
      <c r="S47" s="1358">
        <v>0.8256944444444444</v>
      </c>
      <c r="T47" s="1237" t="s">
        <v>22</v>
      </c>
    </row>
    <row r="48">
      <c r="A48" s="323">
        <v>2173.0</v>
      </c>
      <c r="B48" s="980">
        <v>45986.0</v>
      </c>
      <c r="C48" s="455">
        <v>0.7708333333333334</v>
      </c>
      <c r="D48" s="455">
        <v>0.7958333333333333</v>
      </c>
      <c r="E48" s="456" t="s">
        <v>615</v>
      </c>
      <c r="F48" s="192" t="s">
        <v>1590</v>
      </c>
      <c r="G48" s="416" t="s">
        <v>1062</v>
      </c>
      <c r="H48" s="416" t="s">
        <v>4373</v>
      </c>
      <c r="I48" s="416" t="s">
        <v>4374</v>
      </c>
      <c r="J48" s="984">
        <v>45986.0</v>
      </c>
      <c r="K48" s="500">
        <v>0.8763888888888889</v>
      </c>
      <c r="L48" s="415"/>
      <c r="M48" s="416">
        <v>210928.0</v>
      </c>
      <c r="N48" s="216">
        <v>210991.0</v>
      </c>
      <c r="O48" s="1352">
        <f t="shared" si="1"/>
        <v>63</v>
      </c>
      <c r="P48" s="187" t="s">
        <v>19</v>
      </c>
      <c r="Q48" s="697" t="s">
        <v>50</v>
      </c>
      <c r="R48" s="456" t="s">
        <v>4375</v>
      </c>
      <c r="S48" s="1358">
        <v>0.8090277777777778</v>
      </c>
      <c r="T48" s="1237" t="s">
        <v>22</v>
      </c>
    </row>
    <row r="49">
      <c r="A49" s="323">
        <v>2174.0</v>
      </c>
      <c r="B49" s="980">
        <v>45986.0</v>
      </c>
      <c r="C49" s="456" t="s">
        <v>1468</v>
      </c>
      <c r="D49" s="455">
        <v>0.7604166666666666</v>
      </c>
      <c r="E49" s="456" t="s">
        <v>24</v>
      </c>
      <c r="F49" s="203" t="s">
        <v>4206</v>
      </c>
      <c r="G49" s="408" t="s">
        <v>668</v>
      </c>
      <c r="H49" s="408" t="s">
        <v>4363</v>
      </c>
      <c r="I49" s="408" t="s">
        <v>1097</v>
      </c>
      <c r="J49" s="981">
        <v>45986.0</v>
      </c>
      <c r="K49" s="503">
        <v>0.85625</v>
      </c>
      <c r="L49" s="406"/>
      <c r="M49" s="408">
        <v>211555.0</v>
      </c>
      <c r="N49" s="218"/>
      <c r="O49" s="1352">
        <f t="shared" si="1"/>
        <v>-211555</v>
      </c>
      <c r="P49" s="187" t="s">
        <v>19</v>
      </c>
      <c r="Q49" s="697" t="s">
        <v>349</v>
      </c>
      <c r="R49" s="456" t="s">
        <v>4376</v>
      </c>
      <c r="S49" s="218"/>
      <c r="T49" s="1237" t="s">
        <v>22</v>
      </c>
    </row>
    <row r="50">
      <c r="A50" s="323">
        <v>2175.0</v>
      </c>
      <c r="B50" s="980">
        <v>45986.0</v>
      </c>
      <c r="C50" s="455">
        <v>0.9166666666666666</v>
      </c>
      <c r="D50" s="455">
        <v>0.9222222222222223</v>
      </c>
      <c r="E50" s="216" t="s">
        <v>4136</v>
      </c>
      <c r="F50" s="192" t="s">
        <v>4377</v>
      </c>
      <c r="G50" s="416" t="s">
        <v>2871</v>
      </c>
      <c r="H50" s="416" t="s">
        <v>4378</v>
      </c>
      <c r="I50" s="416" t="s">
        <v>4379</v>
      </c>
      <c r="J50" s="984">
        <v>45986.0</v>
      </c>
      <c r="K50" s="499"/>
      <c r="L50" s="415"/>
      <c r="M50" s="416">
        <v>133530.0</v>
      </c>
      <c r="N50" s="218"/>
      <c r="O50" s="1352">
        <f t="shared" si="1"/>
        <v>-133530</v>
      </c>
      <c r="P50" s="187" t="s">
        <v>452</v>
      </c>
      <c r="Q50" s="218"/>
      <c r="R50" s="219"/>
      <c r="S50" s="218"/>
      <c r="T50" s="1237" t="s">
        <v>22</v>
      </c>
    </row>
    <row r="51">
      <c r="A51" s="641"/>
      <c r="B51" s="980">
        <v>45986.0</v>
      </c>
      <c r="C51" s="218"/>
      <c r="D51" s="218"/>
      <c r="E51" s="218"/>
      <c r="F51" s="264"/>
      <c r="G51" s="1009"/>
      <c r="H51" s="1009"/>
      <c r="I51" s="1009"/>
      <c r="J51" s="981">
        <v>45986.0</v>
      </c>
      <c r="K51" s="690"/>
      <c r="L51" s="406"/>
      <c r="M51" s="1009"/>
      <c r="N51" s="218"/>
      <c r="O51" s="1352">
        <f t="shared" si="1"/>
        <v>0</v>
      </c>
      <c r="P51" s="187" t="s">
        <v>386</v>
      </c>
      <c r="Q51" s="218"/>
      <c r="R51" s="219"/>
      <c r="S51" s="218"/>
    </row>
    <row r="52">
      <c r="A52" s="641"/>
      <c r="B52" s="980">
        <v>45986.0</v>
      </c>
      <c r="C52" s="218"/>
      <c r="D52" s="218"/>
      <c r="E52" s="218"/>
      <c r="F52" s="262"/>
      <c r="G52" s="1047"/>
      <c r="H52" s="1047"/>
      <c r="I52" s="1047"/>
      <c r="J52" s="984">
        <v>45986.0</v>
      </c>
      <c r="K52" s="499"/>
      <c r="L52" s="415"/>
      <c r="M52" s="1047"/>
      <c r="N52" s="218"/>
      <c r="O52" s="1352">
        <f t="shared" si="1"/>
        <v>0</v>
      </c>
      <c r="P52" s="187" t="s">
        <v>386</v>
      </c>
      <c r="Q52" s="218"/>
      <c r="R52" s="219"/>
      <c r="S52" s="218"/>
    </row>
    <row r="53">
      <c r="A53" s="395"/>
      <c r="B53" s="980">
        <v>45986.0</v>
      </c>
      <c r="C53" s="6"/>
      <c r="D53" s="6"/>
      <c r="E53" s="6"/>
      <c r="F53" s="264"/>
      <c r="G53" s="1009"/>
      <c r="H53" s="1009"/>
      <c r="I53" s="1009"/>
      <c r="J53" s="981">
        <v>45986.0</v>
      </c>
      <c r="K53" s="690"/>
      <c r="L53" s="406"/>
      <c r="M53" s="1009"/>
      <c r="N53" s="6"/>
      <c r="O53" s="1352">
        <f t="shared" si="1"/>
        <v>0</v>
      </c>
      <c r="P53" s="187" t="s">
        <v>386</v>
      </c>
      <c r="Q53" s="6"/>
      <c r="R53" s="6"/>
      <c r="S53" s="6"/>
    </row>
    <row r="54">
      <c r="A54" s="395"/>
      <c r="B54" s="980">
        <v>45986.0</v>
      </c>
      <c r="C54" s="6"/>
      <c r="D54" s="6"/>
      <c r="E54" s="6"/>
      <c r="F54" s="262"/>
      <c r="G54" s="1047"/>
      <c r="H54" s="1047"/>
      <c r="I54" s="1047"/>
      <c r="J54" s="984">
        <v>45986.0</v>
      </c>
      <c r="K54" s="499"/>
      <c r="L54" s="415"/>
      <c r="M54" s="1047"/>
      <c r="N54" s="6"/>
      <c r="O54" s="1352">
        <f t="shared" si="1"/>
        <v>0</v>
      </c>
      <c r="P54" s="187" t="s">
        <v>386</v>
      </c>
      <c r="Q54" s="6"/>
      <c r="R54" s="6"/>
      <c r="S54" s="6"/>
    </row>
    <row r="55">
      <c r="A55" s="395"/>
      <c r="B55" s="980">
        <v>45986.0</v>
      </c>
      <c r="C55" s="6"/>
      <c r="D55" s="6"/>
      <c r="E55" s="6"/>
      <c r="F55" s="264"/>
      <c r="G55" s="1009"/>
      <c r="H55" s="1009"/>
      <c r="I55" s="1009"/>
      <c r="J55" s="981">
        <v>45986.0</v>
      </c>
      <c r="K55" s="690"/>
      <c r="L55" s="406"/>
      <c r="M55" s="1009"/>
      <c r="N55" s="6"/>
      <c r="O55" s="1352">
        <f t="shared" si="1"/>
        <v>0</v>
      </c>
      <c r="P55" s="187" t="s">
        <v>386</v>
      </c>
      <c r="Q55" s="6"/>
      <c r="R55" s="6"/>
      <c r="S55" s="6"/>
    </row>
    <row r="56">
      <c r="A56" s="395"/>
      <c r="B56" s="980">
        <v>45986.0</v>
      </c>
      <c r="C56" s="6"/>
      <c r="D56" s="6"/>
      <c r="E56" s="6"/>
      <c r="F56" s="262"/>
      <c r="G56" s="1047"/>
      <c r="H56" s="1047"/>
      <c r="I56" s="1047"/>
      <c r="J56" s="984">
        <v>45986.0</v>
      </c>
      <c r="K56" s="499"/>
      <c r="L56" s="415"/>
      <c r="M56" s="1047"/>
      <c r="N56" s="6"/>
      <c r="O56" s="1352">
        <f t="shared" si="1"/>
        <v>0</v>
      </c>
      <c r="P56" s="187" t="s">
        <v>386</v>
      </c>
      <c r="Q56" s="6"/>
      <c r="R56" s="6"/>
      <c r="S56" s="6"/>
    </row>
  </sheetData>
  <mergeCells count="3">
    <mergeCell ref="B1:K1"/>
    <mergeCell ref="M1:O1"/>
    <mergeCell ref="P1:R1"/>
  </mergeCells>
  <conditionalFormatting sqref="P3:P56">
    <cfRule type="notContainsBlanks" dxfId="3" priority="1">
      <formula>LEN(TRIM(P3))&gt;0</formula>
    </cfRule>
  </conditionalFormatting>
  <dataValidations>
    <dataValidation type="list" allowBlank="1" showErrorMessage="1" sqref="P3:P56">
      <formula1>"FINALIZADO,EM VIAGEM,NA ORIGEM,AGENDADO,FALTA DOC,CANCELADA,NO DESTINO FINAL,PERNOITE,RECUSADA"</formula1>
    </dataValidation>
    <dataValidation type="list" allowBlank="1" showErrorMessage="1" sqref="Q3:Q49">
      <formula1>"MICHELLE,BARBARA,ANGELA,A VERIFICAR,DANIEL,BEATIZ,LUCAS"</formula1>
    </dataValidation>
  </dataValidations>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0.88"/>
    <col customWidth="1" min="4" max="4" width="16.25"/>
    <col customWidth="1" min="5" max="5" width="13.75"/>
    <col customWidth="1" min="6" max="6" width="47.13"/>
    <col customWidth="1" min="7" max="7" width="9.88"/>
    <col customWidth="1" min="8" max="8" width="9.0"/>
    <col customWidth="1" min="9" max="9" width="13.88"/>
    <col customWidth="1" min="10" max="10" width="11.0"/>
    <col customWidth="1" min="11" max="11" width="9.25"/>
    <col customWidth="1" min="12" max="12" width="1.63"/>
    <col customWidth="1" min="13" max="13" width="7.38"/>
    <col customWidth="1" min="14" max="14" width="6.25"/>
    <col customWidth="1" min="15" max="15" width="8.25"/>
    <col customWidth="1" min="16" max="16" width="17.88"/>
    <col customWidth="1" min="18" max="18" width="16.25"/>
    <col customWidth="1" min="19" max="19" width="18.0"/>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88" t="s">
        <v>2152</v>
      </c>
      <c r="E2" s="1288" t="s">
        <v>2</v>
      </c>
      <c r="F2" s="1288" t="s">
        <v>1</v>
      </c>
      <c r="G2" s="1246" t="s">
        <v>3</v>
      </c>
      <c r="H2" s="1218" t="s">
        <v>9</v>
      </c>
      <c r="I2" s="1288" t="s">
        <v>10</v>
      </c>
      <c r="J2" s="1218" t="s">
        <v>11</v>
      </c>
      <c r="K2" s="1218" t="s">
        <v>202</v>
      </c>
      <c r="L2" s="561"/>
      <c r="M2" s="1288" t="s">
        <v>14</v>
      </c>
      <c r="N2" s="1288" t="s">
        <v>15</v>
      </c>
      <c r="O2" s="1288" t="s">
        <v>203</v>
      </c>
      <c r="P2" s="1290"/>
      <c r="Q2" s="1290"/>
      <c r="R2" s="1287"/>
      <c r="S2" s="1287"/>
      <c r="T2" s="561"/>
    </row>
    <row r="3">
      <c r="A3" s="236">
        <v>2141.0</v>
      </c>
      <c r="B3" s="1339">
        <v>45986.0</v>
      </c>
      <c r="C3" s="455">
        <v>0.25</v>
      </c>
      <c r="D3" s="455">
        <v>0.2743055555555556</v>
      </c>
      <c r="E3" s="456" t="s">
        <v>24</v>
      </c>
      <c r="F3" s="203" t="s">
        <v>4317</v>
      </c>
      <c r="G3" s="408" t="s">
        <v>25</v>
      </c>
      <c r="H3" s="408" t="s">
        <v>570</v>
      </c>
      <c r="I3" s="408" t="s">
        <v>414</v>
      </c>
      <c r="J3" s="981">
        <v>45987.0</v>
      </c>
      <c r="K3" s="503">
        <v>0.7861111111111111</v>
      </c>
      <c r="L3" s="406"/>
      <c r="M3" s="408">
        <v>89527.0</v>
      </c>
      <c r="N3" s="408">
        <v>90398.0</v>
      </c>
      <c r="O3" s="690">
        <f t="shared" ref="O3:O39" si="1">N3-M3</f>
        <v>871</v>
      </c>
      <c r="P3" s="187" t="s">
        <v>19</v>
      </c>
      <c r="Q3" s="408" t="s">
        <v>529</v>
      </c>
      <c r="R3" s="408" t="s">
        <v>4318</v>
      </c>
      <c r="S3" s="408"/>
      <c r="T3" s="1237" t="s">
        <v>22</v>
      </c>
    </row>
    <row r="4">
      <c r="A4" s="236">
        <v>2142.0</v>
      </c>
      <c r="B4" s="1339">
        <v>45986.0</v>
      </c>
      <c r="C4" s="455">
        <v>0.6666666666666666</v>
      </c>
      <c r="D4" s="455">
        <v>0.6715277777777777</v>
      </c>
      <c r="E4" s="456" t="s">
        <v>2207</v>
      </c>
      <c r="F4" s="192" t="s">
        <v>2208</v>
      </c>
      <c r="G4" s="416" t="s">
        <v>25</v>
      </c>
      <c r="H4" s="416" t="s">
        <v>1842</v>
      </c>
      <c r="I4" s="539" t="s">
        <v>4319</v>
      </c>
      <c r="J4" s="984">
        <v>45987.0</v>
      </c>
      <c r="K4" s="500">
        <v>0.4979166666666667</v>
      </c>
      <c r="L4" s="415"/>
      <c r="M4" s="416">
        <v>82813.0</v>
      </c>
      <c r="N4" s="416">
        <v>83367.0</v>
      </c>
      <c r="O4" s="499">
        <f t="shared" si="1"/>
        <v>554</v>
      </c>
      <c r="P4" s="187" t="s">
        <v>19</v>
      </c>
      <c r="Q4" s="416" t="s">
        <v>529</v>
      </c>
      <c r="R4" s="416" t="s">
        <v>4138</v>
      </c>
      <c r="S4" s="416"/>
      <c r="T4" s="1237" t="s">
        <v>22</v>
      </c>
    </row>
    <row r="5">
      <c r="A5" s="236">
        <v>2150.0</v>
      </c>
      <c r="B5" s="1339">
        <v>45986.0</v>
      </c>
      <c r="C5" s="455">
        <v>0.20833333333333334</v>
      </c>
      <c r="D5" s="455">
        <v>0.2111111111111111</v>
      </c>
      <c r="E5" s="456" t="s">
        <v>24</v>
      </c>
      <c r="F5" s="203" t="s">
        <v>3154</v>
      </c>
      <c r="G5" s="408" t="s">
        <v>3365</v>
      </c>
      <c r="H5" s="408" t="s">
        <v>3366</v>
      </c>
      <c r="I5" s="408" t="s">
        <v>4324</v>
      </c>
      <c r="J5" s="981">
        <v>45987.0</v>
      </c>
      <c r="K5" s="503">
        <v>0.5541666666666667</v>
      </c>
      <c r="L5" s="406"/>
      <c r="M5" s="408">
        <v>369652.0</v>
      </c>
      <c r="N5" s="408">
        <v>370219.0</v>
      </c>
      <c r="O5" s="690">
        <f t="shared" si="1"/>
        <v>567</v>
      </c>
      <c r="P5" s="187" t="s">
        <v>19</v>
      </c>
      <c r="Q5" s="408" t="s">
        <v>349</v>
      </c>
      <c r="R5" s="408" t="s">
        <v>4325</v>
      </c>
      <c r="S5" s="408"/>
      <c r="T5" s="1237" t="s">
        <v>22</v>
      </c>
    </row>
    <row r="6">
      <c r="A6" s="236">
        <v>2175.0</v>
      </c>
      <c r="B6" s="1339">
        <v>45986.0</v>
      </c>
      <c r="C6" s="455">
        <v>0.9166666666666666</v>
      </c>
      <c r="D6" s="455">
        <v>0.9222222222222223</v>
      </c>
      <c r="E6" s="216" t="s">
        <v>4136</v>
      </c>
      <c r="F6" s="192" t="s">
        <v>4377</v>
      </c>
      <c r="G6" s="416" t="s">
        <v>2871</v>
      </c>
      <c r="H6" s="416" t="s">
        <v>4378</v>
      </c>
      <c r="I6" s="416" t="s">
        <v>4379</v>
      </c>
      <c r="J6" s="984">
        <v>45987.0</v>
      </c>
      <c r="K6" s="500">
        <v>0.4861111111111111</v>
      </c>
      <c r="L6" s="415"/>
      <c r="M6" s="416">
        <v>133530.0</v>
      </c>
      <c r="N6" s="256">
        <v>134197.0</v>
      </c>
      <c r="O6" s="1352">
        <f t="shared" si="1"/>
        <v>667</v>
      </c>
      <c r="P6" s="187" t="s">
        <v>19</v>
      </c>
      <c r="Q6" s="416" t="s">
        <v>529</v>
      </c>
      <c r="R6" s="192" t="s">
        <v>4376</v>
      </c>
      <c r="S6" s="210"/>
      <c r="T6" s="1237" t="s">
        <v>22</v>
      </c>
    </row>
    <row r="7">
      <c r="A7" s="236">
        <v>2176.0</v>
      </c>
      <c r="B7" s="980">
        <v>45987.0</v>
      </c>
      <c r="C7" s="1178">
        <v>0.2916666666666667</v>
      </c>
      <c r="D7" s="455">
        <v>0.2798611111111111</v>
      </c>
      <c r="E7" s="475" t="s">
        <v>30</v>
      </c>
      <c r="F7" s="475" t="s">
        <v>4313</v>
      </c>
      <c r="G7" s="408" t="s">
        <v>25</v>
      </c>
      <c r="H7" s="408" t="s">
        <v>2126</v>
      </c>
      <c r="I7" s="203" t="s">
        <v>403</v>
      </c>
      <c r="J7" s="981">
        <v>45987.0</v>
      </c>
      <c r="K7" s="503">
        <v>0.7708333333333334</v>
      </c>
      <c r="L7" s="406"/>
      <c r="M7" s="408">
        <v>83424.0</v>
      </c>
      <c r="N7" s="408">
        <v>83564.0</v>
      </c>
      <c r="O7" s="690">
        <f t="shared" si="1"/>
        <v>140</v>
      </c>
      <c r="P7" s="187" t="s">
        <v>19</v>
      </c>
      <c r="Q7" s="408" t="s">
        <v>529</v>
      </c>
      <c r="R7" s="408" t="s">
        <v>4380</v>
      </c>
      <c r="S7" s="1359" t="s">
        <v>4381</v>
      </c>
      <c r="T7" s="1237" t="s">
        <v>22</v>
      </c>
    </row>
    <row r="8">
      <c r="A8" s="236">
        <v>2177.0</v>
      </c>
      <c r="B8" s="980">
        <v>45987.0</v>
      </c>
      <c r="C8" s="1178">
        <v>0.3333333333333333</v>
      </c>
      <c r="D8" s="455">
        <v>0.33541666666666664</v>
      </c>
      <c r="E8" s="475" t="s">
        <v>30</v>
      </c>
      <c r="F8" s="475" t="s">
        <v>4313</v>
      </c>
      <c r="G8" s="416" t="s">
        <v>25</v>
      </c>
      <c r="H8" s="416" t="s">
        <v>40</v>
      </c>
      <c r="I8" s="192" t="s">
        <v>611</v>
      </c>
      <c r="J8" s="984">
        <v>45987.0</v>
      </c>
      <c r="K8" s="500">
        <v>0.7708333333333334</v>
      </c>
      <c r="L8" s="415"/>
      <c r="M8" s="416">
        <v>64601.0</v>
      </c>
      <c r="N8" s="416">
        <v>64738.0</v>
      </c>
      <c r="O8" s="499">
        <f t="shared" si="1"/>
        <v>137</v>
      </c>
      <c r="P8" s="187" t="s">
        <v>19</v>
      </c>
      <c r="Q8" s="416" t="s">
        <v>529</v>
      </c>
      <c r="R8" s="416" t="s">
        <v>4213</v>
      </c>
      <c r="S8" s="416"/>
      <c r="T8" s="1237" t="s">
        <v>22</v>
      </c>
    </row>
    <row r="9">
      <c r="A9" s="236">
        <v>2178.0</v>
      </c>
      <c r="B9" s="980">
        <v>45987.0</v>
      </c>
      <c r="C9" s="455">
        <v>0.375</v>
      </c>
      <c r="D9" s="455">
        <v>0.3611111111111111</v>
      </c>
      <c r="E9" s="475" t="s">
        <v>30</v>
      </c>
      <c r="F9" s="475" t="s">
        <v>4313</v>
      </c>
      <c r="G9" s="408" t="s">
        <v>25</v>
      </c>
      <c r="H9" s="408" t="s">
        <v>32</v>
      </c>
      <c r="I9" s="203" t="s">
        <v>3928</v>
      </c>
      <c r="J9" s="981">
        <v>45987.0</v>
      </c>
      <c r="K9" s="503">
        <v>0.8027777777777778</v>
      </c>
      <c r="L9" s="406"/>
      <c r="M9" s="408">
        <v>87395.0</v>
      </c>
      <c r="N9" s="408">
        <v>87527.0</v>
      </c>
      <c r="O9" s="690">
        <f t="shared" si="1"/>
        <v>132</v>
      </c>
      <c r="P9" s="187" t="s">
        <v>19</v>
      </c>
      <c r="Q9" s="408" t="s">
        <v>529</v>
      </c>
      <c r="R9" s="408" t="s">
        <v>2548</v>
      </c>
      <c r="S9" s="408"/>
      <c r="T9" s="1237" t="s">
        <v>22</v>
      </c>
    </row>
    <row r="10">
      <c r="A10" s="236">
        <v>2179.0</v>
      </c>
      <c r="B10" s="980">
        <v>45987.0</v>
      </c>
      <c r="C10" s="455">
        <v>0.4166666666666667</v>
      </c>
      <c r="D10" s="455">
        <v>0.4166666666666667</v>
      </c>
      <c r="E10" s="475" t="s">
        <v>30</v>
      </c>
      <c r="F10" s="475" t="s">
        <v>4313</v>
      </c>
      <c r="G10" s="416" t="s">
        <v>25</v>
      </c>
      <c r="H10" s="416" t="s">
        <v>333</v>
      </c>
      <c r="I10" s="192" t="s">
        <v>2949</v>
      </c>
      <c r="J10" s="984">
        <v>45987.0</v>
      </c>
      <c r="K10" s="500">
        <v>0.8118055555555556</v>
      </c>
      <c r="L10" s="415"/>
      <c r="M10" s="416">
        <v>94793.0</v>
      </c>
      <c r="N10" s="416">
        <v>94931.0</v>
      </c>
      <c r="O10" s="499">
        <f t="shared" si="1"/>
        <v>138</v>
      </c>
      <c r="P10" s="187" t="s">
        <v>19</v>
      </c>
      <c r="Q10" s="416" t="s">
        <v>529</v>
      </c>
      <c r="R10" s="416" t="s">
        <v>4382</v>
      </c>
      <c r="S10" s="416"/>
      <c r="T10" s="1237" t="s">
        <v>22</v>
      </c>
    </row>
    <row r="11">
      <c r="A11" s="236">
        <v>2180.0</v>
      </c>
      <c r="B11" s="980">
        <v>45987.0</v>
      </c>
      <c r="C11" s="455">
        <v>0.3333333333333333</v>
      </c>
      <c r="D11" s="455">
        <v>0.36319444444444443</v>
      </c>
      <c r="E11" s="475" t="s">
        <v>103</v>
      </c>
      <c r="F11" s="481" t="s">
        <v>4383</v>
      </c>
      <c r="G11" s="408" t="s">
        <v>668</v>
      </c>
      <c r="H11" s="408" t="s">
        <v>4384</v>
      </c>
      <c r="I11" s="408" t="s">
        <v>4385</v>
      </c>
      <c r="J11" s="981">
        <v>45987.0</v>
      </c>
      <c r="K11" s="503">
        <v>0.43194444444444446</v>
      </c>
      <c r="L11" s="406"/>
      <c r="M11" s="408">
        <v>232126.0</v>
      </c>
      <c r="N11" s="408">
        <v>232262.0</v>
      </c>
      <c r="O11" s="690">
        <f t="shared" si="1"/>
        <v>136</v>
      </c>
      <c r="P11" s="187" t="s">
        <v>19</v>
      </c>
      <c r="Q11" s="408" t="s">
        <v>529</v>
      </c>
      <c r="R11" s="408" t="s">
        <v>4386</v>
      </c>
      <c r="S11" s="690"/>
      <c r="T11" s="1237" t="s">
        <v>22</v>
      </c>
    </row>
    <row r="12">
      <c r="A12" s="236">
        <v>2181.0</v>
      </c>
      <c r="B12" s="980">
        <v>45987.0</v>
      </c>
      <c r="C12" s="455">
        <v>0.25</v>
      </c>
      <c r="D12" s="455">
        <v>0.2465277777777778</v>
      </c>
      <c r="E12" s="475" t="s">
        <v>24</v>
      </c>
      <c r="F12" s="475" t="s">
        <v>4387</v>
      </c>
      <c r="G12" s="416" t="s">
        <v>668</v>
      </c>
      <c r="H12" s="416" t="s">
        <v>4363</v>
      </c>
      <c r="I12" s="416" t="s">
        <v>1097</v>
      </c>
      <c r="J12" s="984">
        <v>45987.0</v>
      </c>
      <c r="K12" s="500">
        <v>0.2972222222222222</v>
      </c>
      <c r="L12" s="415"/>
      <c r="M12" s="416">
        <v>211593.0</v>
      </c>
      <c r="N12" s="416">
        <v>211649.0</v>
      </c>
      <c r="O12" s="499">
        <f t="shared" si="1"/>
        <v>56</v>
      </c>
      <c r="P12" s="187" t="s">
        <v>19</v>
      </c>
      <c r="Q12" s="416" t="s">
        <v>70</v>
      </c>
      <c r="R12" s="416" t="s">
        <v>4388</v>
      </c>
      <c r="S12" s="499"/>
      <c r="T12" s="1237" t="s">
        <v>22</v>
      </c>
    </row>
    <row r="13">
      <c r="A13" s="236">
        <v>2182.0</v>
      </c>
      <c r="B13" s="980">
        <v>45987.0</v>
      </c>
      <c r="C13" s="455">
        <v>0.4166666666666667</v>
      </c>
      <c r="D13" s="455">
        <v>0.39166666666666666</v>
      </c>
      <c r="E13" s="475" t="s">
        <v>24</v>
      </c>
      <c r="F13" s="481" t="s">
        <v>482</v>
      </c>
      <c r="G13" s="408" t="s">
        <v>565</v>
      </c>
      <c r="H13" s="408" t="s">
        <v>1860</v>
      </c>
      <c r="I13" s="408" t="s">
        <v>101</v>
      </c>
      <c r="J13" s="981">
        <v>45987.0</v>
      </c>
      <c r="K13" s="503">
        <v>0.49444444444444446</v>
      </c>
      <c r="L13" s="406"/>
      <c r="M13" s="408">
        <v>125507.0</v>
      </c>
      <c r="N13" s="408">
        <v>125530.0</v>
      </c>
      <c r="O13" s="690">
        <f t="shared" si="1"/>
        <v>23</v>
      </c>
      <c r="P13" s="187" t="s">
        <v>19</v>
      </c>
      <c r="Q13" s="408" t="s">
        <v>349</v>
      </c>
      <c r="R13" s="408" t="s">
        <v>4389</v>
      </c>
      <c r="S13" s="690"/>
      <c r="T13" s="1237" t="s">
        <v>22</v>
      </c>
    </row>
    <row r="14">
      <c r="A14" s="236">
        <v>2183.0</v>
      </c>
      <c r="B14" s="980">
        <v>45987.0</v>
      </c>
      <c r="C14" s="455">
        <v>0.5416666666666666</v>
      </c>
      <c r="D14" s="455">
        <v>0.5395833333333333</v>
      </c>
      <c r="E14" s="475" t="s">
        <v>24</v>
      </c>
      <c r="F14" s="475" t="s">
        <v>482</v>
      </c>
      <c r="G14" s="416" t="s">
        <v>565</v>
      </c>
      <c r="H14" s="416" t="s">
        <v>1860</v>
      </c>
      <c r="I14" s="416" t="s">
        <v>101</v>
      </c>
      <c r="J14" s="984">
        <v>45987.0</v>
      </c>
      <c r="K14" s="500">
        <v>0.7881944444444444</v>
      </c>
      <c r="L14" s="415"/>
      <c r="M14" s="416">
        <v>125554.0</v>
      </c>
      <c r="N14" s="416">
        <v>125576.0</v>
      </c>
      <c r="O14" s="499">
        <f t="shared" si="1"/>
        <v>22</v>
      </c>
      <c r="P14" s="187" t="s">
        <v>19</v>
      </c>
      <c r="Q14" s="416" t="s">
        <v>529</v>
      </c>
      <c r="R14" s="416" t="s">
        <v>4389</v>
      </c>
      <c r="S14" s="499"/>
      <c r="T14" s="1237" t="s">
        <v>22</v>
      </c>
    </row>
    <row r="15">
      <c r="A15" s="236">
        <v>2184.0</v>
      </c>
      <c r="B15" s="980">
        <v>45987.0</v>
      </c>
      <c r="C15" s="455">
        <v>0.4166666666666667</v>
      </c>
      <c r="D15" s="455">
        <v>0.40902777777777777</v>
      </c>
      <c r="E15" s="475" t="s">
        <v>24</v>
      </c>
      <c r="F15" s="481" t="s">
        <v>134</v>
      </c>
      <c r="G15" s="408" t="s">
        <v>25</v>
      </c>
      <c r="H15" s="408" t="s">
        <v>27</v>
      </c>
      <c r="I15" s="408" t="s">
        <v>28</v>
      </c>
      <c r="J15" s="981">
        <v>45987.0</v>
      </c>
      <c r="K15" s="503">
        <v>0.5055555555555555</v>
      </c>
      <c r="L15" s="406"/>
      <c r="M15" s="408">
        <v>86889.0</v>
      </c>
      <c r="N15" s="408">
        <v>86897.0</v>
      </c>
      <c r="O15" s="690">
        <f t="shared" si="1"/>
        <v>8</v>
      </c>
      <c r="P15" s="187" t="s">
        <v>19</v>
      </c>
      <c r="Q15" s="408" t="s">
        <v>349</v>
      </c>
      <c r="R15" s="408" t="s">
        <v>2295</v>
      </c>
      <c r="S15" s="408"/>
      <c r="T15" s="1237" t="s">
        <v>22</v>
      </c>
    </row>
    <row r="16">
      <c r="A16" s="236">
        <v>2185.0</v>
      </c>
      <c r="B16" s="980">
        <v>45987.0</v>
      </c>
      <c r="C16" s="455">
        <v>0.25</v>
      </c>
      <c r="D16" s="455">
        <v>0.21666666666666667</v>
      </c>
      <c r="E16" s="475" t="s">
        <v>24</v>
      </c>
      <c r="F16" s="475" t="s">
        <v>3782</v>
      </c>
      <c r="G16" s="416" t="s">
        <v>25</v>
      </c>
      <c r="H16" s="416" t="s">
        <v>902</v>
      </c>
      <c r="I16" s="416" t="s">
        <v>733</v>
      </c>
      <c r="J16" s="984">
        <v>45987.0</v>
      </c>
      <c r="K16" s="500">
        <v>0.5048611111111111</v>
      </c>
      <c r="L16" s="415"/>
      <c r="M16" s="416">
        <v>90410.0</v>
      </c>
      <c r="N16" s="416">
        <v>90560.0</v>
      </c>
      <c r="O16" s="499">
        <f t="shared" si="1"/>
        <v>150</v>
      </c>
      <c r="P16" s="187" t="s">
        <v>19</v>
      </c>
      <c r="Q16" s="416" t="s">
        <v>349</v>
      </c>
      <c r="R16" s="416" t="s">
        <v>4390</v>
      </c>
      <c r="S16" s="416"/>
      <c r="T16" s="1237" t="s">
        <v>22</v>
      </c>
    </row>
    <row r="17">
      <c r="A17" s="236">
        <v>2186.0</v>
      </c>
      <c r="B17" s="980">
        <v>45987.0</v>
      </c>
      <c r="C17" s="455">
        <v>0.375</v>
      </c>
      <c r="D17" s="455">
        <v>0.37569444444444444</v>
      </c>
      <c r="E17" s="475" t="s">
        <v>24</v>
      </c>
      <c r="F17" s="604" t="s">
        <v>4181</v>
      </c>
      <c r="G17" s="408" t="s">
        <v>3625</v>
      </c>
      <c r="H17" s="408" t="s">
        <v>3640</v>
      </c>
      <c r="I17" s="408" t="s">
        <v>85</v>
      </c>
      <c r="J17" s="981">
        <v>45987.0</v>
      </c>
      <c r="K17" s="503">
        <v>0.5138888888888888</v>
      </c>
      <c r="L17" s="406"/>
      <c r="M17" s="408">
        <v>109757.0</v>
      </c>
      <c r="N17" s="408">
        <v>109876.0</v>
      </c>
      <c r="O17" s="690">
        <f t="shared" si="1"/>
        <v>119</v>
      </c>
      <c r="P17" s="187" t="s">
        <v>19</v>
      </c>
      <c r="Q17" s="408" t="s">
        <v>349</v>
      </c>
      <c r="R17" s="408" t="s">
        <v>3641</v>
      </c>
      <c r="S17" s="690"/>
      <c r="T17" s="1237" t="s">
        <v>22</v>
      </c>
    </row>
    <row r="18">
      <c r="A18" s="236">
        <v>2187.0</v>
      </c>
      <c r="B18" s="980">
        <v>45987.0</v>
      </c>
      <c r="C18" s="455">
        <v>0.25</v>
      </c>
      <c r="D18" s="455">
        <v>0.2152777777777778</v>
      </c>
      <c r="E18" s="475" t="s">
        <v>190</v>
      </c>
      <c r="F18" s="475" t="s">
        <v>141</v>
      </c>
      <c r="G18" s="416" t="s">
        <v>1062</v>
      </c>
      <c r="H18" s="416" t="s">
        <v>4124</v>
      </c>
      <c r="I18" s="416" t="s">
        <v>4391</v>
      </c>
      <c r="J18" s="984">
        <v>45987.0</v>
      </c>
      <c r="K18" s="500">
        <v>0.3541666666666667</v>
      </c>
      <c r="L18" s="415"/>
      <c r="M18" s="416">
        <v>145091.0</v>
      </c>
      <c r="N18" s="416">
        <v>145107.0</v>
      </c>
      <c r="O18" s="499">
        <f t="shared" si="1"/>
        <v>16</v>
      </c>
      <c r="P18" s="187" t="s">
        <v>19</v>
      </c>
      <c r="Q18" s="416" t="s">
        <v>529</v>
      </c>
      <c r="R18" s="416" t="s">
        <v>4126</v>
      </c>
      <c r="S18" s="416"/>
      <c r="T18" s="1237" t="s">
        <v>22</v>
      </c>
    </row>
    <row r="19">
      <c r="A19" s="236">
        <v>2188.0</v>
      </c>
      <c r="B19" s="980">
        <v>45987.0</v>
      </c>
      <c r="C19" s="455">
        <v>0.20833333333333334</v>
      </c>
      <c r="D19" s="456" t="s">
        <v>4392</v>
      </c>
      <c r="E19" s="456" t="s">
        <v>190</v>
      </c>
      <c r="F19" s="481" t="s">
        <v>1632</v>
      </c>
      <c r="G19" s="408" t="s">
        <v>1062</v>
      </c>
      <c r="H19" s="408" t="s">
        <v>4338</v>
      </c>
      <c r="I19" s="408" t="s">
        <v>4393</v>
      </c>
      <c r="J19" s="981">
        <v>45987.0</v>
      </c>
      <c r="K19" s="503">
        <v>0.4270833333333333</v>
      </c>
      <c r="L19" s="406"/>
      <c r="M19" s="408">
        <v>211019.0</v>
      </c>
      <c r="N19" s="408">
        <v>211112.0</v>
      </c>
      <c r="O19" s="690">
        <f t="shared" si="1"/>
        <v>93</v>
      </c>
      <c r="P19" s="187" t="s">
        <v>19</v>
      </c>
      <c r="Q19" s="408" t="s">
        <v>529</v>
      </c>
      <c r="R19" s="408" t="s">
        <v>4340</v>
      </c>
      <c r="S19" s="408"/>
      <c r="T19" s="1237" t="s">
        <v>22</v>
      </c>
    </row>
    <row r="20">
      <c r="A20" s="236">
        <v>2189.0</v>
      </c>
      <c r="B20" s="980">
        <v>45987.0</v>
      </c>
      <c r="C20" s="455">
        <v>0.20833333333333334</v>
      </c>
      <c r="D20" s="455">
        <v>0.19583333333333333</v>
      </c>
      <c r="E20" s="456" t="s">
        <v>190</v>
      </c>
      <c r="F20" s="475" t="s">
        <v>1713</v>
      </c>
      <c r="G20" s="416" t="s">
        <v>1062</v>
      </c>
      <c r="H20" s="416" t="s">
        <v>4394</v>
      </c>
      <c r="I20" s="416" t="s">
        <v>1633</v>
      </c>
      <c r="J20" s="984">
        <v>45987.0</v>
      </c>
      <c r="K20" s="500">
        <v>0.35555555555555557</v>
      </c>
      <c r="L20" s="415"/>
      <c r="M20" s="416">
        <v>164050.0</v>
      </c>
      <c r="N20" s="416">
        <v>164100.0</v>
      </c>
      <c r="O20" s="499">
        <f t="shared" si="1"/>
        <v>50</v>
      </c>
      <c r="P20" s="187" t="s">
        <v>19</v>
      </c>
      <c r="Q20" s="416" t="s">
        <v>529</v>
      </c>
      <c r="R20" s="416" t="s">
        <v>4395</v>
      </c>
      <c r="S20" s="416"/>
      <c r="T20" s="1237" t="s">
        <v>22</v>
      </c>
    </row>
    <row r="21">
      <c r="A21" s="236">
        <v>2190.0</v>
      </c>
      <c r="B21" s="980">
        <v>45987.0</v>
      </c>
      <c r="C21" s="455">
        <v>0.5833333333333334</v>
      </c>
      <c r="D21" s="455">
        <v>0.5722222222222222</v>
      </c>
      <c r="E21" s="456" t="s">
        <v>24</v>
      </c>
      <c r="F21" s="481" t="s">
        <v>4396</v>
      </c>
      <c r="G21" s="408" t="s">
        <v>167</v>
      </c>
      <c r="H21" s="408" t="s">
        <v>1057</v>
      </c>
      <c r="I21" s="408" t="s">
        <v>2759</v>
      </c>
      <c r="J21" s="981">
        <v>45987.0</v>
      </c>
      <c r="K21" s="503">
        <v>0.6743055555555556</v>
      </c>
      <c r="L21" s="406"/>
      <c r="M21" s="408">
        <v>126513.0</v>
      </c>
      <c r="N21" s="408">
        <v>126531.0</v>
      </c>
      <c r="O21" s="690">
        <f t="shared" si="1"/>
        <v>18</v>
      </c>
      <c r="P21" s="187" t="s">
        <v>19</v>
      </c>
      <c r="Q21" s="408" t="s">
        <v>529</v>
      </c>
      <c r="R21" s="408" t="s">
        <v>4397</v>
      </c>
      <c r="S21" s="690"/>
      <c r="T21" s="1237" t="s">
        <v>22</v>
      </c>
    </row>
    <row r="22">
      <c r="A22" s="236">
        <v>2191.0</v>
      </c>
      <c r="B22" s="980">
        <v>45987.0</v>
      </c>
      <c r="C22" s="456" t="s">
        <v>1468</v>
      </c>
      <c r="D22" s="455">
        <v>0.4027777777777778</v>
      </c>
      <c r="E22" s="456" t="s">
        <v>3399</v>
      </c>
      <c r="F22" s="475" t="s">
        <v>3131</v>
      </c>
      <c r="G22" s="416" t="s">
        <v>251</v>
      </c>
      <c r="H22" s="416" t="s">
        <v>4398</v>
      </c>
      <c r="I22" s="416" t="s">
        <v>4399</v>
      </c>
      <c r="J22" s="984">
        <v>45987.0</v>
      </c>
      <c r="K22" s="500">
        <v>0.6131944444444445</v>
      </c>
      <c r="L22" s="415"/>
      <c r="M22" s="911">
        <v>586141.0</v>
      </c>
      <c r="N22" s="416">
        <v>586292.0</v>
      </c>
      <c r="O22" s="1226">
        <f t="shared" si="1"/>
        <v>151</v>
      </c>
      <c r="P22" s="187" t="s">
        <v>19</v>
      </c>
      <c r="Q22" s="416" t="s">
        <v>529</v>
      </c>
      <c r="R22" s="416" t="s">
        <v>4400</v>
      </c>
      <c r="S22" s="499"/>
      <c r="T22" s="1237" t="s">
        <v>22</v>
      </c>
    </row>
    <row r="23">
      <c r="A23" s="236">
        <v>2192.0</v>
      </c>
      <c r="B23" s="980">
        <v>45987.0</v>
      </c>
      <c r="C23" s="455">
        <v>0.625</v>
      </c>
      <c r="D23" s="455">
        <v>0.6895833333333333</v>
      </c>
      <c r="E23" s="456" t="s">
        <v>24</v>
      </c>
      <c r="F23" s="481" t="s">
        <v>440</v>
      </c>
      <c r="G23" s="408" t="s">
        <v>441</v>
      </c>
      <c r="H23" s="408" t="s">
        <v>3186</v>
      </c>
      <c r="I23" s="408" t="s">
        <v>1689</v>
      </c>
      <c r="J23" s="981">
        <v>45987.0</v>
      </c>
      <c r="K23" s="408" t="s">
        <v>4401</v>
      </c>
      <c r="L23" s="406"/>
      <c r="M23" s="408">
        <v>334414.0</v>
      </c>
      <c r="N23" s="408">
        <v>334425.0</v>
      </c>
      <c r="O23" s="690">
        <f t="shared" si="1"/>
        <v>11</v>
      </c>
      <c r="P23" s="187" t="s">
        <v>19</v>
      </c>
      <c r="Q23" s="408" t="s">
        <v>529</v>
      </c>
      <c r="R23" s="408" t="s">
        <v>4402</v>
      </c>
      <c r="S23" s="690"/>
      <c r="T23" s="1237" t="s">
        <v>22</v>
      </c>
    </row>
    <row r="24">
      <c r="A24" s="236">
        <v>2193.0</v>
      </c>
      <c r="B24" s="980">
        <v>45987.0</v>
      </c>
      <c r="C24" s="455">
        <v>0.5625</v>
      </c>
      <c r="D24" s="455">
        <v>0.5361111111111111</v>
      </c>
      <c r="E24" s="456" t="s">
        <v>4403</v>
      </c>
      <c r="F24" s="475" t="s">
        <v>4404</v>
      </c>
      <c r="G24" s="416" t="s">
        <v>251</v>
      </c>
      <c r="H24" s="416" t="s">
        <v>3169</v>
      </c>
      <c r="I24" s="416" t="s">
        <v>4405</v>
      </c>
      <c r="J24" s="984">
        <v>45987.0</v>
      </c>
      <c r="K24" s="500">
        <v>0.8277777777777777</v>
      </c>
      <c r="L24" s="415"/>
      <c r="M24" s="911">
        <v>157692.0</v>
      </c>
      <c r="N24" s="416">
        <v>157817.0</v>
      </c>
      <c r="O24" s="1226">
        <f t="shared" si="1"/>
        <v>125</v>
      </c>
      <c r="P24" s="187" t="s">
        <v>19</v>
      </c>
      <c r="Q24" s="416" t="s">
        <v>529</v>
      </c>
      <c r="R24" s="416" t="s">
        <v>4406</v>
      </c>
      <c r="S24" s="499"/>
      <c r="T24" s="1237" t="s">
        <v>22</v>
      </c>
    </row>
    <row r="25">
      <c r="A25" s="236">
        <v>2194.0</v>
      </c>
      <c r="B25" s="980">
        <v>45987.0</v>
      </c>
      <c r="C25" s="455">
        <v>0.5833333333333334</v>
      </c>
      <c r="D25" s="455">
        <v>0.5736111111111111</v>
      </c>
      <c r="E25" s="456" t="s">
        <v>24</v>
      </c>
      <c r="F25" s="481" t="s">
        <v>4407</v>
      </c>
      <c r="G25" s="408" t="s">
        <v>3625</v>
      </c>
      <c r="H25" s="408" t="s">
        <v>3640</v>
      </c>
      <c r="I25" s="408" t="s">
        <v>85</v>
      </c>
      <c r="J25" s="981">
        <v>45987.0</v>
      </c>
      <c r="K25" s="503">
        <v>0.6277777777777778</v>
      </c>
      <c r="L25" s="406"/>
      <c r="M25" s="408">
        <v>109893.0</v>
      </c>
      <c r="N25" s="408">
        <v>109911.0</v>
      </c>
      <c r="O25" s="690">
        <f t="shared" si="1"/>
        <v>18</v>
      </c>
      <c r="P25" s="187" t="s">
        <v>19</v>
      </c>
      <c r="Q25" s="408" t="s">
        <v>349</v>
      </c>
      <c r="R25" s="408" t="s">
        <v>3641</v>
      </c>
      <c r="S25" s="690"/>
      <c r="T25" s="1237" t="s">
        <v>22</v>
      </c>
    </row>
    <row r="26">
      <c r="A26" s="236">
        <v>2195.0</v>
      </c>
      <c r="B26" s="980">
        <v>45987.0</v>
      </c>
      <c r="C26" s="455">
        <v>0.5416666666666666</v>
      </c>
      <c r="D26" s="455">
        <v>0.5548611111111111</v>
      </c>
      <c r="E26" s="456" t="s">
        <v>3399</v>
      </c>
      <c r="F26" s="475" t="s">
        <v>3131</v>
      </c>
      <c r="G26" s="416" t="s">
        <v>1062</v>
      </c>
      <c r="H26" s="416" t="s">
        <v>2107</v>
      </c>
      <c r="I26" s="416" t="s">
        <v>4408</v>
      </c>
      <c r="J26" s="984">
        <v>45987.0</v>
      </c>
      <c r="K26" s="500">
        <v>0.7826388888888889</v>
      </c>
      <c r="L26" s="415"/>
      <c r="M26" s="416">
        <v>466804.0</v>
      </c>
      <c r="N26" s="416">
        <v>466959.0</v>
      </c>
      <c r="O26" s="499">
        <f t="shared" si="1"/>
        <v>155</v>
      </c>
      <c r="P26" s="187" t="s">
        <v>19</v>
      </c>
      <c r="Q26" s="416" t="s">
        <v>529</v>
      </c>
      <c r="R26" s="416" t="s">
        <v>4409</v>
      </c>
      <c r="S26" s="499"/>
      <c r="T26" s="1237" t="s">
        <v>22</v>
      </c>
    </row>
    <row r="27">
      <c r="A27" s="236">
        <v>2196.0</v>
      </c>
      <c r="B27" s="980">
        <v>45987.0</v>
      </c>
      <c r="C27" s="455">
        <v>0.5833333333333334</v>
      </c>
      <c r="D27" s="455">
        <v>0.56875</v>
      </c>
      <c r="E27" s="456" t="s">
        <v>48</v>
      </c>
      <c r="F27" s="408" t="s">
        <v>704</v>
      </c>
      <c r="G27" s="408" t="s">
        <v>49</v>
      </c>
      <c r="H27" s="408" t="s">
        <v>2193</v>
      </c>
      <c r="I27" s="408" t="s">
        <v>179</v>
      </c>
      <c r="J27" s="981">
        <v>45987.0</v>
      </c>
      <c r="K27" s="503">
        <v>0.6215277777777778</v>
      </c>
      <c r="L27" s="406"/>
      <c r="M27" s="408">
        <v>240653.0</v>
      </c>
      <c r="N27" s="408">
        <v>240699.0</v>
      </c>
      <c r="O27" s="690">
        <f t="shared" si="1"/>
        <v>46</v>
      </c>
      <c r="P27" s="187" t="s">
        <v>19</v>
      </c>
      <c r="Q27" s="408" t="s">
        <v>529</v>
      </c>
      <c r="R27" s="408" t="s">
        <v>3045</v>
      </c>
      <c r="S27" s="690"/>
      <c r="T27" s="1237" t="s">
        <v>22</v>
      </c>
    </row>
    <row r="28">
      <c r="A28" s="236">
        <v>2197.0</v>
      </c>
      <c r="B28" s="980">
        <v>45987.0</v>
      </c>
      <c r="C28" s="455">
        <v>0.5833333333333334</v>
      </c>
      <c r="D28" s="455">
        <v>0.5875</v>
      </c>
      <c r="E28" s="456" t="s">
        <v>24</v>
      </c>
      <c r="F28" s="475" t="s">
        <v>4191</v>
      </c>
      <c r="G28" s="416" t="s">
        <v>668</v>
      </c>
      <c r="H28" s="416" t="s">
        <v>4410</v>
      </c>
      <c r="I28" s="539" t="s">
        <v>2706</v>
      </c>
      <c r="J28" s="984">
        <v>45987.0</v>
      </c>
      <c r="K28" s="500">
        <v>0.7527777777777778</v>
      </c>
      <c r="L28" s="415"/>
      <c r="M28" s="416">
        <v>5619.0</v>
      </c>
      <c r="N28" s="416">
        <v>5655.0</v>
      </c>
      <c r="O28" s="499">
        <f t="shared" si="1"/>
        <v>36</v>
      </c>
      <c r="P28" s="187" t="s">
        <v>19</v>
      </c>
      <c r="Q28" s="416" t="s">
        <v>529</v>
      </c>
      <c r="R28" s="416" t="s">
        <v>4411</v>
      </c>
      <c r="S28" s="499"/>
      <c r="T28" s="1237" t="s">
        <v>22</v>
      </c>
    </row>
    <row r="29">
      <c r="A29" s="860"/>
      <c r="B29" s="219"/>
      <c r="C29" s="219"/>
      <c r="D29" s="219"/>
      <c r="E29" s="219"/>
      <c r="F29" s="219"/>
      <c r="G29" s="219"/>
      <c r="H29" s="219"/>
      <c r="I29" s="219"/>
      <c r="J29" s="219"/>
      <c r="K29" s="219"/>
      <c r="L29" s="299"/>
      <c r="M29" s="219"/>
      <c r="N29" s="690"/>
      <c r="O29" s="690">
        <f t="shared" si="1"/>
        <v>0</v>
      </c>
      <c r="P29" s="187" t="s">
        <v>386</v>
      </c>
      <c r="Q29" s="408"/>
      <c r="R29" s="690"/>
      <c r="S29" s="690"/>
      <c r="T29" s="406"/>
    </row>
    <row r="30">
      <c r="A30" s="860"/>
      <c r="B30" s="219"/>
      <c r="C30" s="219"/>
      <c r="D30" s="219"/>
      <c r="E30" s="219"/>
      <c r="F30" s="219"/>
      <c r="G30" s="219"/>
      <c r="H30" s="219"/>
      <c r="I30" s="219"/>
      <c r="J30" s="219"/>
      <c r="K30" s="219"/>
      <c r="L30" s="299"/>
      <c r="M30" s="219"/>
      <c r="N30" s="499"/>
      <c r="O30" s="499">
        <f t="shared" si="1"/>
        <v>0</v>
      </c>
      <c r="P30" s="187" t="s">
        <v>386</v>
      </c>
      <c r="Q30" s="416"/>
      <c r="R30" s="499"/>
      <c r="S30" s="499"/>
      <c r="T30" s="415"/>
    </row>
    <row r="31">
      <c r="A31" s="860"/>
      <c r="B31" s="219"/>
      <c r="C31" s="219"/>
      <c r="D31" s="219"/>
      <c r="E31" s="219"/>
      <c r="F31" s="219"/>
      <c r="G31" s="219"/>
      <c r="H31" s="219"/>
      <c r="I31" s="219"/>
      <c r="J31" s="219"/>
      <c r="K31" s="219"/>
      <c r="L31" s="299"/>
      <c r="M31" s="219"/>
      <c r="N31" s="690"/>
      <c r="O31" s="690">
        <f t="shared" si="1"/>
        <v>0</v>
      </c>
      <c r="P31" s="187" t="s">
        <v>386</v>
      </c>
      <c r="Q31" s="408"/>
      <c r="R31" s="690"/>
      <c r="S31" s="690"/>
      <c r="T31" s="406"/>
    </row>
    <row r="32">
      <c r="A32" s="860"/>
      <c r="B32" s="219"/>
      <c r="C32" s="219"/>
      <c r="D32" s="219"/>
      <c r="E32" s="219"/>
      <c r="F32" s="219"/>
      <c r="G32" s="219"/>
      <c r="H32" s="219"/>
      <c r="I32" s="219"/>
      <c r="J32" s="219"/>
      <c r="K32" s="219"/>
      <c r="L32" s="299"/>
      <c r="M32" s="219"/>
      <c r="N32" s="499"/>
      <c r="O32" s="499">
        <f t="shared" si="1"/>
        <v>0</v>
      </c>
      <c r="P32" s="187" t="s">
        <v>386</v>
      </c>
      <c r="Q32" s="416"/>
      <c r="R32" s="499"/>
      <c r="S32" s="499"/>
      <c r="T32" s="415"/>
    </row>
    <row r="33">
      <c r="A33" s="860"/>
      <c r="B33" s="219"/>
      <c r="C33" s="219"/>
      <c r="D33" s="219"/>
      <c r="E33" s="219"/>
      <c r="F33" s="219"/>
      <c r="G33" s="219"/>
      <c r="H33" s="219"/>
      <c r="I33" s="219"/>
      <c r="J33" s="219"/>
      <c r="K33" s="219"/>
      <c r="L33" s="299"/>
      <c r="M33" s="219"/>
      <c r="N33" s="690"/>
      <c r="O33" s="690">
        <f t="shared" si="1"/>
        <v>0</v>
      </c>
      <c r="P33" s="187" t="s">
        <v>386</v>
      </c>
      <c r="Q33" s="408"/>
      <c r="R33" s="690"/>
      <c r="S33" s="690"/>
      <c r="T33" s="406"/>
    </row>
    <row r="34">
      <c r="A34" s="860"/>
      <c r="B34" s="219"/>
      <c r="C34" s="219"/>
      <c r="D34" s="219"/>
      <c r="E34" s="219"/>
      <c r="F34" s="219"/>
      <c r="G34" s="219"/>
      <c r="H34" s="219"/>
      <c r="I34" s="219"/>
      <c r="J34" s="219"/>
      <c r="K34" s="219"/>
      <c r="L34" s="299"/>
      <c r="M34" s="219"/>
      <c r="N34" s="499"/>
      <c r="O34" s="499">
        <f t="shared" si="1"/>
        <v>0</v>
      </c>
      <c r="P34" s="187" t="s">
        <v>386</v>
      </c>
      <c r="Q34" s="416"/>
      <c r="R34" s="499"/>
      <c r="S34" s="499"/>
      <c r="T34" s="415"/>
    </row>
    <row r="35">
      <c r="A35" s="860"/>
      <c r="B35" s="219"/>
      <c r="C35" s="219"/>
      <c r="D35" s="219"/>
      <c r="E35" s="219"/>
      <c r="F35" s="219"/>
      <c r="G35" s="219"/>
      <c r="H35" s="219"/>
      <c r="I35" s="219"/>
      <c r="J35" s="219"/>
      <c r="K35" s="219"/>
      <c r="L35" s="299"/>
      <c r="M35" s="219"/>
      <c r="N35" s="690"/>
      <c r="O35" s="690">
        <f t="shared" si="1"/>
        <v>0</v>
      </c>
      <c r="P35" s="187" t="s">
        <v>386</v>
      </c>
      <c r="Q35" s="408"/>
      <c r="R35" s="690"/>
      <c r="S35" s="690"/>
      <c r="T35" s="406"/>
    </row>
    <row r="36">
      <c r="A36" s="860"/>
      <c r="B36" s="219"/>
      <c r="C36" s="219"/>
      <c r="D36" s="219"/>
      <c r="E36" s="219"/>
      <c r="F36" s="219"/>
      <c r="G36" s="219"/>
      <c r="H36" s="219"/>
      <c r="I36" s="219"/>
      <c r="J36" s="219"/>
      <c r="K36" s="219"/>
      <c r="L36" s="299"/>
      <c r="M36" s="219"/>
      <c r="N36" s="499"/>
      <c r="O36" s="499">
        <f t="shared" si="1"/>
        <v>0</v>
      </c>
      <c r="P36" s="187" t="s">
        <v>386</v>
      </c>
      <c r="Q36" s="416"/>
      <c r="R36" s="499"/>
      <c r="S36" s="499"/>
      <c r="T36" s="415"/>
    </row>
    <row r="37">
      <c r="A37" s="860"/>
      <c r="B37" s="219"/>
      <c r="C37" s="219"/>
      <c r="D37" s="219"/>
      <c r="E37" s="219"/>
      <c r="F37" s="219"/>
      <c r="G37" s="219"/>
      <c r="H37" s="219"/>
      <c r="I37" s="219"/>
      <c r="J37" s="219"/>
      <c r="K37" s="219"/>
      <c r="L37" s="299"/>
      <c r="M37" s="219"/>
      <c r="N37" s="690"/>
      <c r="O37" s="690">
        <f t="shared" si="1"/>
        <v>0</v>
      </c>
      <c r="P37" s="187" t="s">
        <v>386</v>
      </c>
      <c r="Q37" s="408"/>
      <c r="R37" s="690"/>
      <c r="S37" s="690"/>
      <c r="T37" s="406"/>
    </row>
    <row r="38">
      <c r="A38" s="1233"/>
      <c r="B38" s="6"/>
      <c r="C38" s="6"/>
      <c r="D38" s="6"/>
      <c r="E38" s="32"/>
      <c r="F38" s="6"/>
      <c r="G38" s="6"/>
      <c r="H38" s="6"/>
      <c r="I38" s="6"/>
      <c r="J38" s="6"/>
      <c r="K38" s="6"/>
      <c r="M38" s="6"/>
      <c r="N38" s="499"/>
      <c r="O38" s="499">
        <f t="shared" si="1"/>
        <v>0</v>
      </c>
      <c r="P38" s="187" t="s">
        <v>386</v>
      </c>
      <c r="Q38" s="416"/>
      <c r="R38" s="499"/>
      <c r="S38" s="499"/>
      <c r="T38" s="415"/>
    </row>
    <row r="39">
      <c r="A39" s="1233"/>
      <c r="B39" s="6"/>
      <c r="C39" s="6"/>
      <c r="D39" s="6"/>
      <c r="E39" s="32"/>
      <c r="F39" s="6"/>
      <c r="G39" s="6"/>
      <c r="H39" s="6"/>
      <c r="I39" s="6"/>
      <c r="J39" s="6"/>
      <c r="K39" s="6"/>
      <c r="M39" s="6"/>
      <c r="N39" s="690"/>
      <c r="O39" s="690">
        <f t="shared" si="1"/>
        <v>0</v>
      </c>
      <c r="P39" s="187" t="s">
        <v>386</v>
      </c>
      <c r="Q39" s="408"/>
      <c r="R39" s="690"/>
      <c r="S39" s="690"/>
      <c r="T39" s="406"/>
    </row>
    <row r="40">
      <c r="E40" s="83"/>
    </row>
    <row r="41">
      <c r="E41" s="83"/>
    </row>
    <row r="42">
      <c r="E42" s="83"/>
    </row>
    <row r="43">
      <c r="E43" s="83"/>
    </row>
    <row r="44">
      <c r="E44" s="83"/>
    </row>
    <row r="45">
      <c r="E45" s="83"/>
    </row>
    <row r="46">
      <c r="E46" s="83"/>
    </row>
    <row r="47">
      <c r="E47" s="83"/>
    </row>
    <row r="48">
      <c r="E48" s="83"/>
    </row>
    <row r="49">
      <c r="E49" s="83"/>
    </row>
    <row r="50">
      <c r="E50" s="83"/>
    </row>
    <row r="51">
      <c r="E51" s="83"/>
    </row>
    <row r="52">
      <c r="E52" s="83"/>
    </row>
    <row r="53">
      <c r="E53" s="83"/>
    </row>
    <row r="54">
      <c r="E54" s="83"/>
    </row>
    <row r="55">
      <c r="E55" s="83"/>
    </row>
    <row r="56">
      <c r="E56" s="83"/>
    </row>
    <row r="57">
      <c r="E57" s="83"/>
    </row>
    <row r="58">
      <c r="E58" s="83"/>
    </row>
    <row r="59">
      <c r="E59" s="83"/>
    </row>
    <row r="60">
      <c r="E60" s="83"/>
    </row>
    <row r="61">
      <c r="E61" s="83"/>
    </row>
    <row r="62">
      <c r="E62" s="83"/>
    </row>
    <row r="63">
      <c r="E63" s="83"/>
    </row>
    <row r="64">
      <c r="E64" s="83"/>
    </row>
    <row r="65">
      <c r="E65" s="83"/>
    </row>
    <row r="66">
      <c r="E66" s="83"/>
    </row>
    <row r="67">
      <c r="E67" s="83"/>
    </row>
    <row r="68">
      <c r="E68" s="83"/>
    </row>
    <row r="69">
      <c r="E69" s="83"/>
    </row>
    <row r="70">
      <c r="E70" s="83"/>
    </row>
    <row r="71">
      <c r="E71" s="83"/>
    </row>
    <row r="72">
      <c r="E72" s="83"/>
    </row>
    <row r="73">
      <c r="E73" s="83"/>
    </row>
    <row r="74">
      <c r="E74" s="83"/>
    </row>
    <row r="75">
      <c r="E75" s="83"/>
    </row>
    <row r="76">
      <c r="E76" s="83"/>
    </row>
    <row r="77">
      <c r="E77" s="83"/>
    </row>
    <row r="78">
      <c r="E78" s="83"/>
    </row>
    <row r="79">
      <c r="E79" s="83"/>
    </row>
    <row r="80">
      <c r="E80" s="83"/>
    </row>
    <row r="81">
      <c r="E81" s="83"/>
    </row>
    <row r="82">
      <c r="E82" s="83"/>
    </row>
    <row r="83">
      <c r="E83" s="83"/>
    </row>
    <row r="84">
      <c r="E84" s="83"/>
    </row>
    <row r="85">
      <c r="E85" s="83"/>
    </row>
    <row r="86">
      <c r="E86" s="83"/>
    </row>
    <row r="87">
      <c r="E87" s="83"/>
    </row>
    <row r="88">
      <c r="E88" s="83"/>
    </row>
    <row r="89">
      <c r="E89" s="83"/>
    </row>
    <row r="90">
      <c r="E90" s="83"/>
    </row>
    <row r="91">
      <c r="E91" s="83"/>
    </row>
    <row r="92">
      <c r="E92" s="83"/>
    </row>
    <row r="93">
      <c r="E93" s="83"/>
    </row>
    <row r="94">
      <c r="E94" s="83"/>
    </row>
    <row r="95">
      <c r="E95" s="83"/>
    </row>
    <row r="96">
      <c r="E96" s="83"/>
    </row>
    <row r="97">
      <c r="E97" s="83"/>
    </row>
    <row r="98">
      <c r="E98" s="83"/>
    </row>
    <row r="99">
      <c r="E99" s="83"/>
    </row>
    <row r="100">
      <c r="E100" s="83"/>
    </row>
    <row r="101">
      <c r="E101" s="83"/>
    </row>
    <row r="102">
      <c r="E102" s="83"/>
    </row>
    <row r="103">
      <c r="E103" s="83"/>
    </row>
    <row r="104">
      <c r="E104" s="83"/>
    </row>
    <row r="105">
      <c r="E105" s="83"/>
    </row>
    <row r="106">
      <c r="E106" s="83"/>
    </row>
    <row r="107">
      <c r="E107" s="83"/>
    </row>
    <row r="108">
      <c r="E108" s="83"/>
    </row>
    <row r="109">
      <c r="E109" s="83"/>
    </row>
    <row r="110">
      <c r="E110" s="83"/>
    </row>
    <row r="111">
      <c r="E111" s="83"/>
    </row>
    <row r="112">
      <c r="E112" s="83"/>
    </row>
    <row r="113">
      <c r="E113" s="83"/>
    </row>
    <row r="114">
      <c r="E114" s="83"/>
    </row>
    <row r="115">
      <c r="E115" s="83"/>
    </row>
    <row r="116">
      <c r="E116" s="83"/>
    </row>
    <row r="117">
      <c r="E117" s="83"/>
    </row>
    <row r="118">
      <c r="E118" s="83"/>
    </row>
    <row r="119">
      <c r="E119" s="83"/>
    </row>
    <row r="120">
      <c r="E120" s="83"/>
    </row>
    <row r="121">
      <c r="E121" s="83"/>
    </row>
    <row r="122">
      <c r="E122" s="83"/>
    </row>
    <row r="123">
      <c r="E123" s="83"/>
    </row>
    <row r="124">
      <c r="E124" s="83"/>
    </row>
    <row r="125">
      <c r="E125" s="83"/>
    </row>
    <row r="126">
      <c r="E126" s="83"/>
    </row>
    <row r="127">
      <c r="E127" s="83"/>
    </row>
    <row r="128">
      <c r="E128" s="83"/>
    </row>
    <row r="129">
      <c r="E129" s="83"/>
    </row>
    <row r="130">
      <c r="E130" s="83"/>
    </row>
    <row r="131">
      <c r="E131" s="83"/>
    </row>
    <row r="132">
      <c r="E132" s="83"/>
    </row>
    <row r="133">
      <c r="E133" s="83"/>
    </row>
    <row r="134">
      <c r="E134" s="83"/>
    </row>
    <row r="135">
      <c r="E135" s="83"/>
    </row>
    <row r="136">
      <c r="E136" s="83"/>
    </row>
    <row r="137">
      <c r="E137" s="83"/>
    </row>
    <row r="138">
      <c r="E138" s="83"/>
    </row>
    <row r="139">
      <c r="E139" s="83"/>
    </row>
    <row r="140">
      <c r="E140" s="83"/>
    </row>
    <row r="141">
      <c r="E141" s="83"/>
    </row>
    <row r="142">
      <c r="E142" s="83"/>
    </row>
    <row r="143">
      <c r="E143" s="83"/>
    </row>
    <row r="144">
      <c r="E144" s="83"/>
    </row>
    <row r="145">
      <c r="E145" s="83"/>
    </row>
    <row r="146">
      <c r="E146" s="83"/>
    </row>
    <row r="147">
      <c r="E147" s="83"/>
    </row>
    <row r="148">
      <c r="E148" s="83"/>
    </row>
    <row r="149">
      <c r="E149" s="83"/>
    </row>
    <row r="150">
      <c r="E150" s="83"/>
    </row>
    <row r="151">
      <c r="E151" s="83"/>
    </row>
    <row r="152">
      <c r="E152" s="83"/>
    </row>
    <row r="153">
      <c r="E153" s="83"/>
    </row>
    <row r="154">
      <c r="E154" s="83"/>
    </row>
    <row r="155">
      <c r="E155" s="83"/>
    </row>
    <row r="156">
      <c r="E156" s="83"/>
    </row>
    <row r="157">
      <c r="E157" s="83"/>
    </row>
    <row r="158">
      <c r="E158" s="83"/>
    </row>
    <row r="159">
      <c r="E159" s="83"/>
    </row>
    <row r="160">
      <c r="E160" s="83"/>
    </row>
    <row r="161">
      <c r="E161" s="83"/>
    </row>
    <row r="162">
      <c r="E162" s="83"/>
    </row>
    <row r="163">
      <c r="E163" s="83"/>
    </row>
    <row r="164">
      <c r="E164" s="83"/>
    </row>
    <row r="165">
      <c r="E165" s="83"/>
    </row>
    <row r="166">
      <c r="E166" s="83"/>
    </row>
    <row r="167">
      <c r="E167" s="83"/>
    </row>
    <row r="168">
      <c r="E168" s="83"/>
    </row>
    <row r="169">
      <c r="E169" s="83"/>
    </row>
    <row r="170">
      <c r="E170" s="83"/>
    </row>
    <row r="171">
      <c r="E171" s="83"/>
    </row>
    <row r="172">
      <c r="E172" s="83"/>
    </row>
    <row r="173">
      <c r="E173" s="83"/>
    </row>
    <row r="174">
      <c r="E174" s="83"/>
    </row>
    <row r="175">
      <c r="E175" s="83"/>
    </row>
    <row r="176">
      <c r="E176" s="83"/>
    </row>
    <row r="177">
      <c r="E177" s="83"/>
    </row>
    <row r="178">
      <c r="E178" s="83"/>
    </row>
    <row r="179">
      <c r="E179" s="83"/>
    </row>
    <row r="180">
      <c r="E180" s="83"/>
    </row>
    <row r="181">
      <c r="E181" s="83"/>
    </row>
    <row r="182">
      <c r="E182" s="83"/>
    </row>
    <row r="183">
      <c r="E183" s="83"/>
    </row>
    <row r="184">
      <c r="E184" s="83"/>
    </row>
    <row r="185">
      <c r="E185" s="83"/>
    </row>
    <row r="186">
      <c r="E186" s="83"/>
    </row>
    <row r="187">
      <c r="E187" s="83"/>
    </row>
    <row r="188">
      <c r="E188" s="83"/>
    </row>
    <row r="189">
      <c r="E189" s="83"/>
    </row>
    <row r="190">
      <c r="E190" s="83"/>
    </row>
    <row r="191">
      <c r="E191" s="83"/>
    </row>
    <row r="192">
      <c r="E192" s="83"/>
    </row>
    <row r="193">
      <c r="E193" s="83"/>
    </row>
    <row r="194">
      <c r="E194" s="83"/>
    </row>
    <row r="195">
      <c r="E195" s="83"/>
    </row>
    <row r="196">
      <c r="E196" s="83"/>
    </row>
    <row r="197">
      <c r="E197" s="83"/>
    </row>
    <row r="198">
      <c r="E198" s="83"/>
    </row>
    <row r="199">
      <c r="E199" s="83"/>
    </row>
    <row r="200">
      <c r="E200" s="83"/>
    </row>
    <row r="201">
      <c r="E201" s="83"/>
    </row>
    <row r="202">
      <c r="E202" s="83"/>
    </row>
    <row r="203">
      <c r="E203" s="83"/>
    </row>
    <row r="204">
      <c r="E204" s="83"/>
    </row>
    <row r="205">
      <c r="E205" s="83"/>
    </row>
    <row r="206">
      <c r="E206" s="83"/>
    </row>
    <row r="207">
      <c r="E207" s="83"/>
    </row>
    <row r="208">
      <c r="E208" s="83"/>
    </row>
    <row r="209">
      <c r="E209" s="83"/>
    </row>
    <row r="210">
      <c r="E210" s="83"/>
    </row>
    <row r="211">
      <c r="E211" s="83"/>
    </row>
    <row r="212">
      <c r="E212" s="83"/>
    </row>
    <row r="213">
      <c r="E213" s="83"/>
    </row>
    <row r="214">
      <c r="E214" s="83"/>
    </row>
    <row r="215">
      <c r="E215" s="83"/>
    </row>
    <row r="216">
      <c r="E216" s="83"/>
    </row>
    <row r="217">
      <c r="E217" s="83"/>
    </row>
    <row r="218">
      <c r="E218" s="83"/>
    </row>
    <row r="219">
      <c r="E219" s="83"/>
    </row>
    <row r="220">
      <c r="E220" s="83"/>
    </row>
    <row r="221">
      <c r="E221" s="83"/>
    </row>
    <row r="222">
      <c r="E222" s="83"/>
    </row>
    <row r="223">
      <c r="E223" s="83"/>
    </row>
    <row r="224">
      <c r="E224" s="83"/>
    </row>
    <row r="225">
      <c r="E225" s="83"/>
    </row>
    <row r="226">
      <c r="E226" s="83"/>
    </row>
    <row r="227">
      <c r="E227" s="83"/>
    </row>
    <row r="228">
      <c r="E228" s="83"/>
    </row>
    <row r="229">
      <c r="E229" s="83"/>
    </row>
    <row r="230">
      <c r="E230" s="83"/>
    </row>
    <row r="231">
      <c r="E231" s="83"/>
    </row>
    <row r="232">
      <c r="E232" s="83"/>
    </row>
    <row r="233">
      <c r="E233" s="83"/>
    </row>
    <row r="234">
      <c r="E234" s="83"/>
    </row>
    <row r="235">
      <c r="E235" s="83"/>
    </row>
    <row r="236">
      <c r="E236" s="83"/>
    </row>
    <row r="237">
      <c r="E237" s="83"/>
    </row>
    <row r="238">
      <c r="E238" s="83"/>
    </row>
    <row r="239">
      <c r="E239" s="83"/>
    </row>
    <row r="240">
      <c r="E240" s="83"/>
    </row>
    <row r="241">
      <c r="E241" s="83"/>
    </row>
    <row r="242">
      <c r="E242" s="83"/>
    </row>
    <row r="243">
      <c r="E243" s="83"/>
    </row>
    <row r="244">
      <c r="E244" s="83"/>
    </row>
    <row r="245">
      <c r="E245" s="83"/>
    </row>
    <row r="246">
      <c r="E246" s="83"/>
    </row>
    <row r="247">
      <c r="E247" s="83"/>
    </row>
    <row r="248">
      <c r="E248" s="83"/>
    </row>
    <row r="249">
      <c r="E249" s="83"/>
    </row>
    <row r="250">
      <c r="E250" s="83"/>
    </row>
    <row r="251">
      <c r="E251" s="83"/>
    </row>
    <row r="252">
      <c r="E252" s="83"/>
    </row>
    <row r="253">
      <c r="E253" s="83"/>
    </row>
    <row r="254">
      <c r="E254" s="83"/>
    </row>
    <row r="255">
      <c r="E255" s="83"/>
    </row>
    <row r="256">
      <c r="E256" s="83"/>
    </row>
    <row r="257">
      <c r="E257" s="83"/>
    </row>
    <row r="258">
      <c r="E258" s="83"/>
    </row>
    <row r="259">
      <c r="E259" s="83"/>
    </row>
    <row r="260">
      <c r="E260" s="83"/>
    </row>
    <row r="261">
      <c r="E261" s="83"/>
    </row>
    <row r="262">
      <c r="E262" s="83"/>
    </row>
    <row r="263">
      <c r="E263" s="83"/>
    </row>
    <row r="264">
      <c r="E264" s="83"/>
    </row>
    <row r="265">
      <c r="E265" s="83"/>
    </row>
    <row r="266">
      <c r="E266" s="83"/>
    </row>
    <row r="267">
      <c r="E267" s="83"/>
    </row>
    <row r="268">
      <c r="E268" s="83"/>
    </row>
    <row r="269">
      <c r="E269" s="83"/>
    </row>
    <row r="270">
      <c r="E270" s="83"/>
    </row>
    <row r="271">
      <c r="E271" s="83"/>
    </row>
    <row r="272">
      <c r="E272" s="83"/>
    </row>
    <row r="273">
      <c r="E273" s="83"/>
    </row>
    <row r="274">
      <c r="E274" s="83"/>
    </row>
    <row r="275">
      <c r="E275" s="83"/>
    </row>
    <row r="276">
      <c r="E276" s="83"/>
    </row>
    <row r="277">
      <c r="E277" s="83"/>
    </row>
    <row r="278">
      <c r="E278" s="83"/>
    </row>
    <row r="279">
      <c r="E279" s="83"/>
    </row>
    <row r="280">
      <c r="E280" s="83"/>
    </row>
    <row r="281">
      <c r="E281" s="83"/>
    </row>
    <row r="282">
      <c r="E282" s="83"/>
    </row>
    <row r="283">
      <c r="E283" s="83"/>
    </row>
    <row r="284">
      <c r="E284" s="83"/>
    </row>
    <row r="285">
      <c r="E285" s="83"/>
    </row>
    <row r="286">
      <c r="E286" s="83"/>
    </row>
    <row r="287">
      <c r="E287" s="83"/>
    </row>
    <row r="288">
      <c r="E288" s="83"/>
    </row>
    <row r="289">
      <c r="E289" s="83"/>
    </row>
    <row r="290">
      <c r="E290" s="83"/>
    </row>
    <row r="291">
      <c r="E291" s="83"/>
    </row>
    <row r="292">
      <c r="E292" s="83"/>
    </row>
    <row r="293">
      <c r="E293" s="83"/>
    </row>
    <row r="294">
      <c r="E294" s="83"/>
    </row>
    <row r="295">
      <c r="E295" s="83"/>
    </row>
    <row r="296">
      <c r="E296" s="83"/>
    </row>
    <row r="297">
      <c r="E297" s="83"/>
    </row>
    <row r="298">
      <c r="E298" s="83"/>
    </row>
    <row r="299">
      <c r="E299" s="83"/>
    </row>
    <row r="300">
      <c r="E300" s="83"/>
    </row>
    <row r="301">
      <c r="E301" s="83"/>
    </row>
    <row r="302">
      <c r="E302" s="83"/>
    </row>
    <row r="303">
      <c r="E303" s="83"/>
    </row>
    <row r="304">
      <c r="E304" s="83"/>
    </row>
    <row r="305">
      <c r="E305" s="83"/>
    </row>
    <row r="306">
      <c r="E306" s="83"/>
    </row>
    <row r="307">
      <c r="E307" s="83"/>
    </row>
    <row r="308">
      <c r="E308" s="83"/>
    </row>
    <row r="309">
      <c r="E309" s="83"/>
    </row>
    <row r="310">
      <c r="E310" s="83"/>
    </row>
    <row r="311">
      <c r="E311" s="83"/>
    </row>
    <row r="312">
      <c r="E312" s="83"/>
    </row>
    <row r="313">
      <c r="E313" s="83"/>
    </row>
    <row r="314">
      <c r="E314" s="83"/>
    </row>
    <row r="315">
      <c r="E315" s="83"/>
    </row>
    <row r="316">
      <c r="E316" s="83"/>
    </row>
    <row r="317">
      <c r="E317" s="83"/>
    </row>
    <row r="318">
      <c r="E318" s="83"/>
    </row>
    <row r="319">
      <c r="E319" s="83"/>
    </row>
    <row r="320">
      <c r="E320" s="83"/>
    </row>
    <row r="321">
      <c r="E321" s="83"/>
    </row>
    <row r="322">
      <c r="E322" s="83"/>
    </row>
    <row r="323">
      <c r="E323" s="83"/>
    </row>
    <row r="324">
      <c r="E324" s="83"/>
    </row>
    <row r="325">
      <c r="E325" s="83"/>
    </row>
    <row r="326">
      <c r="E326" s="83"/>
    </row>
    <row r="327">
      <c r="E327" s="83"/>
    </row>
    <row r="328">
      <c r="E328" s="83"/>
    </row>
    <row r="329">
      <c r="E329" s="83"/>
    </row>
    <row r="330">
      <c r="E330" s="83"/>
    </row>
    <row r="331">
      <c r="E331" s="83"/>
    </row>
    <row r="332">
      <c r="E332" s="83"/>
    </row>
    <row r="333">
      <c r="E333" s="83"/>
    </row>
    <row r="334">
      <c r="E334" s="83"/>
    </row>
    <row r="335">
      <c r="E335" s="83"/>
    </row>
    <row r="336">
      <c r="E336" s="83"/>
    </row>
    <row r="337">
      <c r="E337" s="83"/>
    </row>
    <row r="338">
      <c r="E338" s="83"/>
    </row>
    <row r="339">
      <c r="E339" s="83"/>
    </row>
    <row r="340">
      <c r="E340" s="83"/>
    </row>
    <row r="341">
      <c r="E341" s="83"/>
    </row>
    <row r="342">
      <c r="E342" s="83"/>
    </row>
    <row r="343">
      <c r="E343" s="83"/>
    </row>
    <row r="344">
      <c r="E344" s="83"/>
    </row>
    <row r="345">
      <c r="E345" s="83"/>
    </row>
    <row r="346">
      <c r="E346" s="83"/>
    </row>
    <row r="347">
      <c r="E347" s="83"/>
    </row>
    <row r="348">
      <c r="E348" s="83"/>
    </row>
    <row r="349">
      <c r="E349" s="83"/>
    </row>
    <row r="350">
      <c r="E350" s="83"/>
    </row>
    <row r="351">
      <c r="E351" s="83"/>
    </row>
    <row r="352">
      <c r="E352" s="83"/>
    </row>
    <row r="353">
      <c r="E353" s="83"/>
    </row>
    <row r="354">
      <c r="E354" s="83"/>
    </row>
    <row r="355">
      <c r="E355" s="83"/>
    </row>
    <row r="356">
      <c r="E356" s="83"/>
    </row>
    <row r="357">
      <c r="E357" s="83"/>
    </row>
    <row r="358">
      <c r="E358" s="83"/>
    </row>
    <row r="359">
      <c r="E359" s="83"/>
    </row>
    <row r="360">
      <c r="E360" s="83"/>
    </row>
    <row r="361">
      <c r="E361" s="83"/>
    </row>
    <row r="362">
      <c r="E362" s="83"/>
    </row>
    <row r="363">
      <c r="E363" s="83"/>
    </row>
    <row r="364">
      <c r="E364" s="83"/>
    </row>
    <row r="365">
      <c r="E365" s="83"/>
    </row>
    <row r="366">
      <c r="E366" s="83"/>
    </row>
    <row r="367">
      <c r="E367" s="83"/>
    </row>
    <row r="368">
      <c r="E368" s="83"/>
    </row>
    <row r="369">
      <c r="E369" s="83"/>
    </row>
    <row r="370">
      <c r="E370" s="83"/>
    </row>
    <row r="371">
      <c r="E371" s="83"/>
    </row>
    <row r="372">
      <c r="E372" s="83"/>
    </row>
    <row r="373">
      <c r="E373" s="83"/>
    </row>
    <row r="374">
      <c r="E374" s="83"/>
    </row>
    <row r="375">
      <c r="E375" s="83"/>
    </row>
    <row r="376">
      <c r="E376" s="83"/>
    </row>
    <row r="377">
      <c r="E377" s="83"/>
    </row>
    <row r="378">
      <c r="E378" s="83"/>
    </row>
    <row r="379">
      <c r="E379" s="83"/>
    </row>
    <row r="380">
      <c r="E380" s="83"/>
    </row>
    <row r="381">
      <c r="E381" s="83"/>
    </row>
    <row r="382">
      <c r="E382" s="83"/>
    </row>
    <row r="383">
      <c r="E383" s="83"/>
    </row>
    <row r="384">
      <c r="E384" s="83"/>
    </row>
    <row r="385">
      <c r="E385" s="83"/>
    </row>
    <row r="386">
      <c r="E386" s="83"/>
    </row>
    <row r="387">
      <c r="E387" s="83"/>
    </row>
    <row r="388">
      <c r="E388" s="83"/>
    </row>
    <row r="389">
      <c r="E389" s="83"/>
    </row>
    <row r="390">
      <c r="E390" s="83"/>
    </row>
    <row r="391">
      <c r="E391" s="83"/>
    </row>
    <row r="392">
      <c r="E392" s="83"/>
    </row>
    <row r="393">
      <c r="E393" s="83"/>
    </row>
    <row r="394">
      <c r="E394" s="83"/>
    </row>
    <row r="395">
      <c r="E395" s="83"/>
    </row>
    <row r="396">
      <c r="E396" s="83"/>
    </row>
    <row r="397">
      <c r="E397" s="83"/>
    </row>
    <row r="398">
      <c r="E398" s="83"/>
    </row>
    <row r="399">
      <c r="E399" s="83"/>
    </row>
    <row r="400">
      <c r="E400" s="83"/>
    </row>
    <row r="401">
      <c r="E401" s="83"/>
    </row>
    <row r="402">
      <c r="E402" s="83"/>
    </row>
    <row r="403">
      <c r="E403" s="83"/>
    </row>
    <row r="404">
      <c r="E404" s="83"/>
    </row>
    <row r="405">
      <c r="E405" s="83"/>
    </row>
    <row r="406">
      <c r="E406" s="83"/>
    </row>
    <row r="407">
      <c r="E407" s="83"/>
    </row>
    <row r="408">
      <c r="E408" s="83"/>
    </row>
    <row r="409">
      <c r="E409" s="83"/>
    </row>
    <row r="410">
      <c r="E410" s="83"/>
    </row>
    <row r="411">
      <c r="E411" s="83"/>
    </row>
    <row r="412">
      <c r="E412" s="83"/>
    </row>
    <row r="413">
      <c r="E413" s="83"/>
    </row>
    <row r="414">
      <c r="E414" s="83"/>
    </row>
    <row r="415">
      <c r="E415" s="83"/>
    </row>
    <row r="416">
      <c r="E416" s="83"/>
    </row>
    <row r="417">
      <c r="E417" s="83"/>
    </row>
    <row r="418">
      <c r="E418" s="83"/>
    </row>
    <row r="419">
      <c r="E419" s="83"/>
    </row>
    <row r="420">
      <c r="E420" s="83"/>
    </row>
    <row r="421">
      <c r="E421" s="83"/>
    </row>
    <row r="422">
      <c r="E422" s="83"/>
    </row>
    <row r="423">
      <c r="E423" s="83"/>
    </row>
    <row r="424">
      <c r="E424" s="83"/>
    </row>
    <row r="425">
      <c r="E425" s="83"/>
    </row>
    <row r="426">
      <c r="E426" s="83"/>
    </row>
    <row r="427">
      <c r="E427" s="83"/>
    </row>
    <row r="428">
      <c r="E428" s="83"/>
    </row>
    <row r="429">
      <c r="E429" s="83"/>
    </row>
    <row r="430">
      <c r="E430" s="83"/>
    </row>
    <row r="431">
      <c r="E431" s="83"/>
    </row>
    <row r="432">
      <c r="E432" s="83"/>
    </row>
    <row r="433">
      <c r="E433" s="83"/>
    </row>
    <row r="434">
      <c r="E434" s="83"/>
    </row>
    <row r="435">
      <c r="E435" s="83"/>
    </row>
    <row r="436">
      <c r="E436" s="83"/>
    </row>
    <row r="437">
      <c r="E437" s="83"/>
    </row>
    <row r="438">
      <c r="E438" s="83"/>
    </row>
    <row r="439">
      <c r="E439" s="83"/>
    </row>
    <row r="440">
      <c r="E440" s="83"/>
    </row>
    <row r="441">
      <c r="E441" s="83"/>
    </row>
    <row r="442">
      <c r="E442" s="83"/>
    </row>
    <row r="443">
      <c r="E443" s="83"/>
    </row>
    <row r="444">
      <c r="E444" s="83"/>
    </row>
    <row r="445">
      <c r="E445" s="83"/>
    </row>
    <row r="446">
      <c r="E446" s="83"/>
    </row>
    <row r="447">
      <c r="E447" s="83"/>
    </row>
    <row r="448">
      <c r="E448" s="83"/>
    </row>
    <row r="449">
      <c r="E449" s="83"/>
    </row>
    <row r="450">
      <c r="E450" s="83"/>
    </row>
    <row r="451">
      <c r="E451" s="83"/>
    </row>
    <row r="452">
      <c r="E452" s="83"/>
    </row>
    <row r="453">
      <c r="E453" s="83"/>
    </row>
    <row r="454">
      <c r="E454" s="83"/>
    </row>
    <row r="455">
      <c r="E455" s="83"/>
    </row>
    <row r="456">
      <c r="E456" s="83"/>
    </row>
    <row r="457">
      <c r="E457" s="83"/>
    </row>
    <row r="458">
      <c r="E458" s="83"/>
    </row>
    <row r="459">
      <c r="E459" s="83"/>
    </row>
    <row r="460">
      <c r="E460" s="83"/>
    </row>
    <row r="461">
      <c r="E461" s="83"/>
    </row>
    <row r="462">
      <c r="E462" s="83"/>
    </row>
    <row r="463">
      <c r="E463" s="83"/>
    </row>
    <row r="464">
      <c r="E464" s="83"/>
    </row>
    <row r="465">
      <c r="E465" s="83"/>
    </row>
    <row r="466">
      <c r="E466" s="83"/>
    </row>
    <row r="467">
      <c r="E467" s="83"/>
    </row>
    <row r="468">
      <c r="E468" s="83"/>
    </row>
    <row r="469">
      <c r="E469" s="83"/>
    </row>
    <row r="470">
      <c r="E470" s="83"/>
    </row>
    <row r="471">
      <c r="E471" s="83"/>
    </row>
    <row r="472">
      <c r="E472" s="83"/>
    </row>
    <row r="473">
      <c r="E473" s="83"/>
    </row>
    <row r="474">
      <c r="E474" s="83"/>
    </row>
    <row r="475">
      <c r="E475" s="83"/>
    </row>
    <row r="476">
      <c r="E476" s="83"/>
    </row>
    <row r="477">
      <c r="E477" s="83"/>
    </row>
    <row r="478">
      <c r="E478" s="83"/>
    </row>
    <row r="479">
      <c r="E479" s="83"/>
    </row>
    <row r="480">
      <c r="E480" s="83"/>
    </row>
    <row r="481">
      <c r="E481" s="83"/>
    </row>
    <row r="482">
      <c r="E482" s="83"/>
    </row>
    <row r="483">
      <c r="E483" s="83"/>
    </row>
    <row r="484">
      <c r="E484" s="83"/>
    </row>
    <row r="485">
      <c r="E485" s="83"/>
    </row>
    <row r="486">
      <c r="E486" s="83"/>
    </row>
    <row r="487">
      <c r="E487" s="83"/>
    </row>
    <row r="488">
      <c r="E488" s="83"/>
    </row>
    <row r="489">
      <c r="E489" s="83"/>
    </row>
    <row r="490">
      <c r="E490" s="83"/>
    </row>
    <row r="491">
      <c r="E491" s="83"/>
    </row>
    <row r="492">
      <c r="E492" s="83"/>
    </row>
    <row r="493">
      <c r="E493" s="83"/>
    </row>
    <row r="494">
      <c r="E494" s="83"/>
    </row>
    <row r="495">
      <c r="E495" s="83"/>
    </row>
    <row r="496">
      <c r="E496" s="83"/>
    </row>
    <row r="497">
      <c r="E497" s="83"/>
    </row>
    <row r="498">
      <c r="E498" s="83"/>
    </row>
    <row r="499">
      <c r="E499" s="83"/>
    </row>
    <row r="500">
      <c r="E500" s="83"/>
    </row>
    <row r="501">
      <c r="E501" s="83"/>
    </row>
    <row r="502">
      <c r="E502" s="83"/>
    </row>
    <row r="503">
      <c r="E503" s="83"/>
    </row>
    <row r="504">
      <c r="E504" s="83"/>
    </row>
    <row r="505">
      <c r="E505" s="83"/>
    </row>
    <row r="506">
      <c r="E506" s="83"/>
    </row>
    <row r="507">
      <c r="E507" s="83"/>
    </row>
    <row r="508">
      <c r="E508" s="83"/>
    </row>
    <row r="509">
      <c r="E509" s="83"/>
    </row>
    <row r="510">
      <c r="E510" s="83"/>
    </row>
    <row r="511">
      <c r="E511" s="83"/>
    </row>
    <row r="512">
      <c r="E512" s="83"/>
    </row>
    <row r="513">
      <c r="E513" s="83"/>
    </row>
    <row r="514">
      <c r="E514" s="83"/>
    </row>
    <row r="515">
      <c r="E515" s="83"/>
    </row>
    <row r="516">
      <c r="E516" s="83"/>
    </row>
    <row r="517">
      <c r="E517" s="83"/>
    </row>
    <row r="518">
      <c r="E518" s="83"/>
    </row>
    <row r="519">
      <c r="E519" s="83"/>
    </row>
    <row r="520">
      <c r="E520" s="83"/>
    </row>
    <row r="521">
      <c r="E521" s="83"/>
    </row>
    <row r="522">
      <c r="E522" s="83"/>
    </row>
    <row r="523">
      <c r="E523" s="83"/>
    </row>
    <row r="524">
      <c r="E524" s="83"/>
    </row>
    <row r="525">
      <c r="E525" s="83"/>
    </row>
    <row r="526">
      <c r="E526" s="83"/>
    </row>
    <row r="527">
      <c r="E527" s="83"/>
    </row>
    <row r="528">
      <c r="E528" s="83"/>
    </row>
    <row r="529">
      <c r="E529" s="83"/>
    </row>
    <row r="530">
      <c r="E530" s="83"/>
    </row>
    <row r="531">
      <c r="E531" s="83"/>
    </row>
    <row r="532">
      <c r="E532" s="83"/>
    </row>
    <row r="533">
      <c r="E533" s="83"/>
    </row>
    <row r="534">
      <c r="E534" s="83"/>
    </row>
    <row r="535">
      <c r="E535" s="83"/>
    </row>
    <row r="536">
      <c r="E536" s="83"/>
    </row>
    <row r="537">
      <c r="E537" s="83"/>
    </row>
    <row r="538">
      <c r="E538" s="83"/>
    </row>
    <row r="539">
      <c r="E539" s="83"/>
    </row>
    <row r="540">
      <c r="E540" s="83"/>
    </row>
    <row r="541">
      <c r="E541" s="83"/>
    </row>
    <row r="542">
      <c r="E542" s="83"/>
    </row>
    <row r="543">
      <c r="E543" s="83"/>
    </row>
    <row r="544">
      <c r="E544" s="83"/>
    </row>
    <row r="545">
      <c r="E545" s="83"/>
    </row>
    <row r="546">
      <c r="E546" s="83"/>
    </row>
    <row r="547">
      <c r="E547" s="83"/>
    </row>
    <row r="548">
      <c r="E548" s="83"/>
    </row>
    <row r="549">
      <c r="E549" s="83"/>
    </row>
    <row r="550">
      <c r="E550" s="83"/>
    </row>
    <row r="551">
      <c r="E551" s="83"/>
    </row>
    <row r="552">
      <c r="E552" s="83"/>
    </row>
    <row r="553">
      <c r="E553" s="83"/>
    </row>
    <row r="554">
      <c r="E554" s="83"/>
    </row>
    <row r="555">
      <c r="E555" s="83"/>
    </row>
    <row r="556">
      <c r="E556" s="83"/>
    </row>
    <row r="557">
      <c r="E557" s="83"/>
    </row>
    <row r="558">
      <c r="E558" s="83"/>
    </row>
    <row r="559">
      <c r="E559" s="83"/>
    </row>
    <row r="560">
      <c r="E560" s="83"/>
    </row>
    <row r="561">
      <c r="E561" s="83"/>
    </row>
    <row r="562">
      <c r="E562" s="83"/>
    </row>
    <row r="563">
      <c r="E563" s="83"/>
    </row>
    <row r="564">
      <c r="E564" s="83"/>
    </row>
    <row r="565">
      <c r="E565" s="83"/>
    </row>
    <row r="566">
      <c r="E566" s="83"/>
    </row>
    <row r="567">
      <c r="E567" s="83"/>
    </row>
    <row r="568">
      <c r="E568" s="83"/>
    </row>
    <row r="569">
      <c r="E569" s="83"/>
    </row>
    <row r="570">
      <c r="E570" s="83"/>
    </row>
    <row r="571">
      <c r="E571" s="83"/>
    </row>
    <row r="572">
      <c r="E572" s="83"/>
    </row>
    <row r="573">
      <c r="E573" s="83"/>
    </row>
    <row r="574">
      <c r="E574" s="83"/>
    </row>
    <row r="575">
      <c r="E575" s="83"/>
    </row>
    <row r="576">
      <c r="E576" s="83"/>
    </row>
    <row r="577">
      <c r="E577" s="83"/>
    </row>
    <row r="578">
      <c r="E578" s="83"/>
    </row>
    <row r="579">
      <c r="E579" s="83"/>
    </row>
    <row r="580">
      <c r="E580" s="83"/>
    </row>
    <row r="581">
      <c r="E581" s="83"/>
    </row>
    <row r="582">
      <c r="E582" s="83"/>
    </row>
    <row r="583">
      <c r="E583" s="83"/>
    </row>
    <row r="584">
      <c r="E584" s="83"/>
    </row>
    <row r="585">
      <c r="E585" s="83"/>
    </row>
    <row r="586">
      <c r="E586" s="83"/>
    </row>
    <row r="587">
      <c r="E587" s="83"/>
    </row>
    <row r="588">
      <c r="E588" s="83"/>
    </row>
    <row r="589">
      <c r="E589" s="83"/>
    </row>
    <row r="590">
      <c r="E590" s="83"/>
    </row>
    <row r="591">
      <c r="E591" s="83"/>
    </row>
    <row r="592">
      <c r="E592" s="83"/>
    </row>
    <row r="593">
      <c r="E593" s="83"/>
    </row>
    <row r="594">
      <c r="E594" s="83"/>
    </row>
    <row r="595">
      <c r="E595" s="83"/>
    </row>
    <row r="596">
      <c r="E596" s="83"/>
    </row>
    <row r="597">
      <c r="E597" s="83"/>
    </row>
    <row r="598">
      <c r="E598" s="83"/>
    </row>
    <row r="599">
      <c r="E599" s="83"/>
    </row>
    <row r="600">
      <c r="E600" s="83"/>
    </row>
    <row r="601">
      <c r="E601" s="83"/>
    </row>
    <row r="602">
      <c r="E602" s="83"/>
    </row>
    <row r="603">
      <c r="E603" s="83"/>
    </row>
    <row r="604">
      <c r="E604" s="83"/>
    </row>
    <row r="605">
      <c r="E605" s="83"/>
    </row>
    <row r="606">
      <c r="E606" s="83"/>
    </row>
    <row r="607">
      <c r="E607" s="83"/>
    </row>
    <row r="608">
      <c r="E608" s="83"/>
    </row>
    <row r="609">
      <c r="E609" s="83"/>
    </row>
    <row r="610">
      <c r="E610" s="83"/>
    </row>
    <row r="611">
      <c r="E611" s="83"/>
    </row>
    <row r="612">
      <c r="E612" s="83"/>
    </row>
    <row r="613">
      <c r="E613" s="83"/>
    </row>
    <row r="614">
      <c r="E614" s="83"/>
    </row>
    <row r="615">
      <c r="E615" s="83"/>
    </row>
    <row r="616">
      <c r="E616" s="83"/>
    </row>
    <row r="617">
      <c r="E617" s="83"/>
    </row>
    <row r="618">
      <c r="E618" s="83"/>
    </row>
    <row r="619">
      <c r="E619" s="83"/>
    </row>
    <row r="620">
      <c r="E620" s="83"/>
    </row>
    <row r="621">
      <c r="E621" s="83"/>
    </row>
    <row r="622">
      <c r="E622" s="83"/>
    </row>
    <row r="623">
      <c r="E623" s="83"/>
    </row>
    <row r="624">
      <c r="E624" s="83"/>
    </row>
    <row r="625">
      <c r="E625" s="83"/>
    </row>
    <row r="626">
      <c r="E626" s="83"/>
    </row>
    <row r="627">
      <c r="E627" s="83"/>
    </row>
    <row r="628">
      <c r="E628" s="83"/>
    </row>
    <row r="629">
      <c r="E629" s="83"/>
    </row>
    <row r="630">
      <c r="E630" s="83"/>
    </row>
    <row r="631">
      <c r="E631" s="83"/>
    </row>
    <row r="632">
      <c r="E632" s="83"/>
    </row>
    <row r="633">
      <c r="E633" s="83"/>
    </row>
    <row r="634">
      <c r="E634" s="83"/>
    </row>
    <row r="635">
      <c r="E635" s="83"/>
    </row>
    <row r="636">
      <c r="E636" s="83"/>
    </row>
    <row r="637">
      <c r="E637" s="83"/>
    </row>
    <row r="638">
      <c r="E638" s="83"/>
    </row>
    <row r="639">
      <c r="E639" s="83"/>
    </row>
    <row r="640">
      <c r="E640" s="83"/>
    </row>
    <row r="641">
      <c r="E641" s="83"/>
    </row>
    <row r="642">
      <c r="E642" s="83"/>
    </row>
    <row r="643">
      <c r="E643" s="83"/>
    </row>
    <row r="644">
      <c r="E644" s="83"/>
    </row>
    <row r="645">
      <c r="E645" s="83"/>
    </row>
    <row r="646">
      <c r="E646" s="83"/>
    </row>
    <row r="647">
      <c r="E647" s="83"/>
    </row>
    <row r="648">
      <c r="E648" s="83"/>
    </row>
    <row r="649">
      <c r="E649" s="83"/>
    </row>
    <row r="650">
      <c r="E650" s="83"/>
    </row>
    <row r="651">
      <c r="E651" s="83"/>
    </row>
    <row r="652">
      <c r="E652" s="83"/>
    </row>
    <row r="653">
      <c r="E653" s="83"/>
    </row>
    <row r="654">
      <c r="E654" s="83"/>
    </row>
    <row r="655">
      <c r="E655" s="83"/>
    </row>
    <row r="656">
      <c r="E656" s="83"/>
    </row>
    <row r="657">
      <c r="E657" s="83"/>
    </row>
    <row r="658">
      <c r="E658" s="83"/>
    </row>
    <row r="659">
      <c r="E659" s="83"/>
    </row>
    <row r="660">
      <c r="E660" s="83"/>
    </row>
    <row r="661">
      <c r="E661" s="83"/>
    </row>
    <row r="662">
      <c r="E662" s="83"/>
    </row>
    <row r="663">
      <c r="E663" s="83"/>
    </row>
    <row r="664">
      <c r="E664" s="83"/>
    </row>
    <row r="665">
      <c r="E665" s="83"/>
    </row>
    <row r="666">
      <c r="E666" s="83"/>
    </row>
    <row r="667">
      <c r="E667" s="83"/>
    </row>
    <row r="668">
      <c r="E668" s="83"/>
    </row>
    <row r="669">
      <c r="E669" s="83"/>
    </row>
    <row r="670">
      <c r="E670" s="83"/>
    </row>
    <row r="671">
      <c r="E671" s="83"/>
    </row>
    <row r="672">
      <c r="E672" s="83"/>
    </row>
    <row r="673">
      <c r="E673" s="83"/>
    </row>
    <row r="674">
      <c r="E674" s="83"/>
    </row>
    <row r="675">
      <c r="E675" s="83"/>
    </row>
    <row r="676">
      <c r="E676" s="83"/>
    </row>
    <row r="677">
      <c r="E677" s="83"/>
    </row>
    <row r="678">
      <c r="E678" s="83"/>
    </row>
    <row r="679">
      <c r="E679" s="83"/>
    </row>
    <row r="680">
      <c r="E680" s="83"/>
    </row>
    <row r="681">
      <c r="E681" s="83"/>
    </row>
    <row r="682">
      <c r="E682" s="83"/>
    </row>
    <row r="683">
      <c r="E683" s="83"/>
    </row>
    <row r="684">
      <c r="E684" s="83"/>
    </row>
    <row r="685">
      <c r="E685" s="83"/>
    </row>
    <row r="686">
      <c r="E686" s="83"/>
    </row>
    <row r="687">
      <c r="E687" s="83"/>
    </row>
    <row r="688">
      <c r="E688" s="83"/>
    </row>
    <row r="689">
      <c r="E689" s="83"/>
    </row>
    <row r="690">
      <c r="E690" s="83"/>
    </row>
    <row r="691">
      <c r="E691" s="83"/>
    </row>
    <row r="692">
      <c r="E692" s="83"/>
    </row>
    <row r="693">
      <c r="E693" s="83"/>
    </row>
    <row r="694">
      <c r="E694" s="83"/>
    </row>
    <row r="695">
      <c r="E695" s="83"/>
    </row>
    <row r="696">
      <c r="E696" s="83"/>
    </row>
    <row r="697">
      <c r="E697" s="83"/>
    </row>
    <row r="698">
      <c r="E698" s="83"/>
    </row>
    <row r="699">
      <c r="E699" s="83"/>
    </row>
    <row r="700">
      <c r="E700" s="83"/>
    </row>
    <row r="701">
      <c r="E701" s="83"/>
    </row>
    <row r="702">
      <c r="E702" s="83"/>
    </row>
    <row r="703">
      <c r="E703" s="83"/>
    </row>
    <row r="704">
      <c r="E704" s="83"/>
    </row>
    <row r="705">
      <c r="E705" s="83"/>
    </row>
    <row r="706">
      <c r="E706" s="83"/>
    </row>
    <row r="707">
      <c r="E707" s="83"/>
    </row>
    <row r="708">
      <c r="E708" s="83"/>
    </row>
    <row r="709">
      <c r="E709" s="83"/>
    </row>
    <row r="710">
      <c r="E710" s="83"/>
    </row>
    <row r="711">
      <c r="E711" s="83"/>
    </row>
    <row r="712">
      <c r="E712" s="83"/>
    </row>
    <row r="713">
      <c r="E713" s="83"/>
    </row>
    <row r="714">
      <c r="E714" s="83"/>
    </row>
    <row r="715">
      <c r="E715" s="83"/>
    </row>
    <row r="716">
      <c r="E716" s="83"/>
    </row>
    <row r="717">
      <c r="E717" s="83"/>
    </row>
    <row r="718">
      <c r="E718" s="83"/>
    </row>
    <row r="719">
      <c r="E719" s="83"/>
    </row>
    <row r="720">
      <c r="E720" s="83"/>
    </row>
    <row r="721">
      <c r="E721" s="83"/>
    </row>
    <row r="722">
      <c r="E722" s="83"/>
    </row>
    <row r="723">
      <c r="E723" s="83"/>
    </row>
    <row r="724">
      <c r="E724" s="83"/>
    </row>
    <row r="725">
      <c r="E725" s="83"/>
    </row>
    <row r="726">
      <c r="E726" s="83"/>
    </row>
    <row r="727">
      <c r="E727" s="83"/>
    </row>
    <row r="728">
      <c r="E728" s="83"/>
    </row>
    <row r="729">
      <c r="E729" s="83"/>
    </row>
    <row r="730">
      <c r="E730" s="83"/>
    </row>
    <row r="731">
      <c r="E731" s="83"/>
    </row>
    <row r="732">
      <c r="E732" s="83"/>
    </row>
    <row r="733">
      <c r="E733" s="83"/>
    </row>
    <row r="734">
      <c r="E734" s="83"/>
    </row>
    <row r="735">
      <c r="E735" s="83"/>
    </row>
    <row r="736">
      <c r="E736" s="83"/>
    </row>
    <row r="737">
      <c r="E737" s="83"/>
    </row>
    <row r="738">
      <c r="E738" s="83"/>
    </row>
    <row r="739">
      <c r="E739" s="83"/>
    </row>
    <row r="740">
      <c r="E740" s="83"/>
    </row>
    <row r="741">
      <c r="E741" s="83"/>
    </row>
    <row r="742">
      <c r="E742" s="83"/>
    </row>
    <row r="743">
      <c r="E743" s="83"/>
    </row>
    <row r="744">
      <c r="E744" s="83"/>
    </row>
    <row r="745">
      <c r="E745" s="83"/>
    </row>
    <row r="746">
      <c r="E746" s="83"/>
    </row>
    <row r="747">
      <c r="E747" s="83"/>
    </row>
    <row r="748">
      <c r="E748" s="83"/>
    </row>
    <row r="749">
      <c r="E749" s="83"/>
    </row>
    <row r="750">
      <c r="E750" s="83"/>
    </row>
    <row r="751">
      <c r="E751" s="83"/>
    </row>
    <row r="752">
      <c r="E752" s="83"/>
    </row>
    <row r="753">
      <c r="E753" s="83"/>
    </row>
    <row r="754">
      <c r="E754" s="83"/>
    </row>
    <row r="755">
      <c r="E755" s="83"/>
    </row>
    <row r="756">
      <c r="E756" s="83"/>
    </row>
    <row r="757">
      <c r="E757" s="83"/>
    </row>
    <row r="758">
      <c r="E758" s="83"/>
    </row>
    <row r="759">
      <c r="E759" s="83"/>
    </row>
    <row r="760">
      <c r="E760" s="83"/>
    </row>
    <row r="761">
      <c r="E761" s="83"/>
    </row>
    <row r="762">
      <c r="E762" s="83"/>
    </row>
    <row r="763">
      <c r="E763" s="83"/>
    </row>
    <row r="764">
      <c r="E764" s="83"/>
    </row>
    <row r="765">
      <c r="E765" s="83"/>
    </row>
    <row r="766">
      <c r="E766" s="83"/>
    </row>
    <row r="767">
      <c r="E767" s="83"/>
    </row>
    <row r="768">
      <c r="E768" s="83"/>
    </row>
    <row r="769">
      <c r="E769" s="83"/>
    </row>
    <row r="770">
      <c r="E770" s="83"/>
    </row>
    <row r="771">
      <c r="E771" s="83"/>
    </row>
    <row r="772">
      <c r="E772" s="83"/>
    </row>
    <row r="773">
      <c r="E773" s="83"/>
    </row>
    <row r="774">
      <c r="E774" s="83"/>
    </row>
    <row r="775">
      <c r="E775" s="83"/>
    </row>
    <row r="776">
      <c r="E776" s="83"/>
    </row>
    <row r="777">
      <c r="E777" s="83"/>
    </row>
    <row r="778">
      <c r="E778" s="83"/>
    </row>
    <row r="779">
      <c r="E779" s="83"/>
    </row>
    <row r="780">
      <c r="E780" s="83"/>
    </row>
    <row r="781">
      <c r="E781" s="83"/>
    </row>
    <row r="782">
      <c r="E782" s="83"/>
    </row>
    <row r="783">
      <c r="E783" s="83"/>
    </row>
    <row r="784">
      <c r="E784" s="83"/>
    </row>
    <row r="785">
      <c r="E785" s="83"/>
    </row>
    <row r="786">
      <c r="E786" s="83"/>
    </row>
    <row r="787">
      <c r="E787" s="83"/>
    </row>
    <row r="788">
      <c r="E788" s="83"/>
    </row>
    <row r="789">
      <c r="E789" s="83"/>
    </row>
    <row r="790">
      <c r="E790" s="83"/>
    </row>
    <row r="791">
      <c r="E791" s="83"/>
    </row>
    <row r="792">
      <c r="E792" s="83"/>
    </row>
    <row r="793">
      <c r="E793" s="83"/>
    </row>
    <row r="794">
      <c r="E794" s="83"/>
    </row>
    <row r="795">
      <c r="E795" s="83"/>
    </row>
    <row r="796">
      <c r="E796" s="83"/>
    </row>
    <row r="797">
      <c r="E797" s="83"/>
    </row>
    <row r="798">
      <c r="E798" s="83"/>
    </row>
    <row r="799">
      <c r="E799" s="83"/>
    </row>
    <row r="800">
      <c r="E800" s="83"/>
    </row>
    <row r="801">
      <c r="E801" s="83"/>
    </row>
    <row r="802">
      <c r="E802" s="83"/>
    </row>
    <row r="803">
      <c r="E803" s="83"/>
    </row>
    <row r="804">
      <c r="E804" s="83"/>
    </row>
    <row r="805">
      <c r="E805" s="83"/>
    </row>
    <row r="806">
      <c r="E806" s="83"/>
    </row>
    <row r="807">
      <c r="E807" s="83"/>
    </row>
    <row r="808">
      <c r="E808" s="83"/>
    </row>
    <row r="809">
      <c r="E809" s="83"/>
    </row>
    <row r="810">
      <c r="E810" s="83"/>
    </row>
    <row r="811">
      <c r="E811" s="83"/>
    </row>
    <row r="812">
      <c r="E812" s="83"/>
    </row>
    <row r="813">
      <c r="E813" s="83"/>
    </row>
    <row r="814">
      <c r="E814" s="83"/>
    </row>
    <row r="815">
      <c r="E815" s="83"/>
    </row>
    <row r="816">
      <c r="E816" s="83"/>
    </row>
    <row r="817">
      <c r="E817" s="83"/>
    </row>
    <row r="818">
      <c r="E818" s="83"/>
    </row>
    <row r="819">
      <c r="E819" s="83"/>
    </row>
    <row r="820">
      <c r="E820" s="83"/>
    </row>
    <row r="821">
      <c r="E821" s="83"/>
    </row>
    <row r="822">
      <c r="E822" s="83"/>
    </row>
    <row r="823">
      <c r="E823" s="83"/>
    </row>
    <row r="824">
      <c r="E824" s="83"/>
    </row>
    <row r="825">
      <c r="E825" s="83"/>
    </row>
    <row r="826">
      <c r="E826" s="83"/>
    </row>
    <row r="827">
      <c r="E827" s="83"/>
    </row>
    <row r="828">
      <c r="E828" s="83"/>
    </row>
    <row r="829">
      <c r="E829" s="83"/>
    </row>
    <row r="830">
      <c r="E830" s="83"/>
    </row>
    <row r="831">
      <c r="E831" s="83"/>
    </row>
    <row r="832">
      <c r="E832" s="83"/>
    </row>
    <row r="833">
      <c r="E833" s="83"/>
    </row>
    <row r="834">
      <c r="E834" s="83"/>
    </row>
    <row r="835">
      <c r="E835" s="83"/>
    </row>
    <row r="836">
      <c r="E836" s="83"/>
    </row>
    <row r="837">
      <c r="E837" s="83"/>
    </row>
    <row r="838">
      <c r="E838" s="83"/>
    </row>
    <row r="839">
      <c r="E839" s="83"/>
    </row>
    <row r="840">
      <c r="E840" s="83"/>
    </row>
    <row r="841">
      <c r="E841" s="83"/>
    </row>
    <row r="842">
      <c r="E842" s="83"/>
    </row>
    <row r="843">
      <c r="E843" s="83"/>
    </row>
    <row r="844">
      <c r="E844" s="83"/>
    </row>
    <row r="845">
      <c r="E845" s="83"/>
    </row>
    <row r="846">
      <c r="E846" s="83"/>
    </row>
    <row r="847">
      <c r="E847" s="83"/>
    </row>
    <row r="848">
      <c r="E848" s="83"/>
    </row>
    <row r="849">
      <c r="E849" s="83"/>
    </row>
    <row r="850">
      <c r="E850" s="83"/>
    </row>
    <row r="851">
      <c r="E851" s="83"/>
    </row>
    <row r="852">
      <c r="E852" s="83"/>
    </row>
    <row r="853">
      <c r="E853" s="83"/>
    </row>
    <row r="854">
      <c r="E854" s="83"/>
    </row>
    <row r="855">
      <c r="E855" s="83"/>
    </row>
    <row r="856">
      <c r="E856" s="83"/>
    </row>
    <row r="857">
      <c r="E857" s="83"/>
    </row>
    <row r="858">
      <c r="E858" s="83"/>
    </row>
    <row r="859">
      <c r="E859" s="83"/>
    </row>
    <row r="860">
      <c r="E860" s="83"/>
    </row>
    <row r="861">
      <c r="E861" s="83"/>
    </row>
    <row r="862">
      <c r="E862" s="83"/>
    </row>
    <row r="863">
      <c r="E863" s="83"/>
    </row>
    <row r="864">
      <c r="E864" s="83"/>
    </row>
    <row r="865">
      <c r="E865" s="83"/>
    </row>
    <row r="866">
      <c r="E866" s="83"/>
    </row>
    <row r="867">
      <c r="E867" s="83"/>
    </row>
    <row r="868">
      <c r="E868" s="83"/>
    </row>
    <row r="869">
      <c r="E869" s="83"/>
    </row>
    <row r="870">
      <c r="E870" s="83"/>
    </row>
    <row r="871">
      <c r="E871" s="83"/>
    </row>
    <row r="872">
      <c r="E872" s="83"/>
    </row>
    <row r="873">
      <c r="E873" s="83"/>
    </row>
    <row r="874">
      <c r="E874" s="83"/>
    </row>
    <row r="875">
      <c r="E875" s="83"/>
    </row>
    <row r="876">
      <c r="E876" s="83"/>
    </row>
    <row r="877">
      <c r="E877" s="83"/>
    </row>
    <row r="878">
      <c r="E878" s="83"/>
    </row>
    <row r="879">
      <c r="E879" s="83"/>
    </row>
    <row r="880">
      <c r="E880" s="83"/>
    </row>
    <row r="881">
      <c r="E881" s="83"/>
    </row>
    <row r="882">
      <c r="E882" s="83"/>
    </row>
    <row r="883">
      <c r="E883" s="83"/>
    </row>
    <row r="884">
      <c r="E884" s="83"/>
    </row>
    <row r="885">
      <c r="E885" s="83"/>
    </row>
    <row r="886">
      <c r="E886" s="83"/>
    </row>
    <row r="887">
      <c r="E887" s="83"/>
    </row>
    <row r="888">
      <c r="E888" s="83"/>
    </row>
    <row r="889">
      <c r="E889" s="83"/>
    </row>
    <row r="890">
      <c r="E890" s="83"/>
    </row>
    <row r="891">
      <c r="E891" s="83"/>
    </row>
    <row r="892">
      <c r="E892" s="83"/>
    </row>
    <row r="893">
      <c r="E893" s="83"/>
    </row>
    <row r="894">
      <c r="E894" s="83"/>
    </row>
    <row r="895">
      <c r="E895" s="83"/>
    </row>
    <row r="896">
      <c r="E896" s="83"/>
    </row>
    <row r="897">
      <c r="E897" s="83"/>
    </row>
    <row r="898">
      <c r="E898" s="83"/>
    </row>
    <row r="899">
      <c r="E899" s="83"/>
    </row>
    <row r="900">
      <c r="E900" s="83"/>
    </row>
    <row r="901">
      <c r="E901" s="83"/>
    </row>
    <row r="902">
      <c r="E902" s="83"/>
    </row>
    <row r="903">
      <c r="E903" s="83"/>
    </row>
    <row r="904">
      <c r="E904" s="83"/>
    </row>
    <row r="905">
      <c r="E905" s="83"/>
    </row>
    <row r="906">
      <c r="E906" s="83"/>
    </row>
    <row r="907">
      <c r="E907" s="83"/>
    </row>
    <row r="908">
      <c r="E908" s="83"/>
    </row>
    <row r="909">
      <c r="E909" s="83"/>
    </row>
    <row r="910">
      <c r="E910" s="83"/>
    </row>
    <row r="911">
      <c r="E911" s="83"/>
    </row>
    <row r="912">
      <c r="E912" s="83"/>
    </row>
    <row r="913">
      <c r="E913" s="83"/>
    </row>
    <row r="914">
      <c r="E914" s="83"/>
    </row>
    <row r="915">
      <c r="E915" s="83"/>
    </row>
    <row r="916">
      <c r="E916" s="83"/>
    </row>
    <row r="917">
      <c r="E917" s="83"/>
    </row>
    <row r="918">
      <c r="E918" s="83"/>
    </row>
    <row r="919">
      <c r="E919" s="83"/>
    </row>
    <row r="920">
      <c r="E920" s="83"/>
    </row>
    <row r="921">
      <c r="E921" s="83"/>
    </row>
    <row r="922">
      <c r="E922" s="83"/>
    </row>
    <row r="923">
      <c r="E923" s="83"/>
    </row>
    <row r="924">
      <c r="E924" s="83"/>
    </row>
    <row r="925">
      <c r="E925" s="83"/>
    </row>
    <row r="926">
      <c r="E926" s="83"/>
    </row>
    <row r="927">
      <c r="E927" s="83"/>
    </row>
    <row r="928">
      <c r="E928" s="83"/>
    </row>
    <row r="929">
      <c r="E929" s="83"/>
    </row>
    <row r="930">
      <c r="E930" s="83"/>
    </row>
    <row r="931">
      <c r="E931" s="83"/>
    </row>
    <row r="932">
      <c r="E932" s="83"/>
    </row>
    <row r="933">
      <c r="E933" s="83"/>
    </row>
    <row r="934">
      <c r="E934" s="83"/>
    </row>
    <row r="935">
      <c r="E935" s="83"/>
    </row>
    <row r="936">
      <c r="E936" s="83"/>
    </row>
    <row r="937">
      <c r="E937" s="83"/>
    </row>
    <row r="938">
      <c r="E938" s="83"/>
    </row>
    <row r="939">
      <c r="E939" s="83"/>
    </row>
    <row r="940">
      <c r="E940" s="83"/>
    </row>
    <row r="941">
      <c r="E941" s="83"/>
    </row>
    <row r="942">
      <c r="E942" s="83"/>
    </row>
    <row r="943">
      <c r="E943" s="83"/>
    </row>
    <row r="944">
      <c r="E944" s="83"/>
    </row>
    <row r="945">
      <c r="E945" s="83"/>
    </row>
    <row r="946">
      <c r="E946" s="83"/>
    </row>
    <row r="947">
      <c r="E947" s="83"/>
    </row>
    <row r="948">
      <c r="E948" s="83"/>
    </row>
    <row r="949">
      <c r="E949" s="83"/>
    </row>
    <row r="950">
      <c r="E950" s="83"/>
    </row>
    <row r="951">
      <c r="E951" s="83"/>
    </row>
    <row r="952">
      <c r="E952" s="83"/>
    </row>
    <row r="953">
      <c r="E953" s="83"/>
    </row>
    <row r="954">
      <c r="E954" s="83"/>
    </row>
    <row r="955">
      <c r="E955" s="83"/>
    </row>
    <row r="956">
      <c r="E956" s="83"/>
    </row>
    <row r="957">
      <c r="E957" s="83"/>
    </row>
    <row r="958">
      <c r="E958" s="83"/>
    </row>
    <row r="959">
      <c r="E959" s="83"/>
    </row>
    <row r="960">
      <c r="E960" s="83"/>
    </row>
    <row r="961">
      <c r="E961" s="83"/>
    </row>
    <row r="962">
      <c r="E962" s="83"/>
    </row>
    <row r="963">
      <c r="E963" s="83"/>
    </row>
    <row r="964">
      <c r="E964" s="83"/>
    </row>
    <row r="965">
      <c r="E965" s="83"/>
    </row>
    <row r="966">
      <c r="E966" s="83"/>
    </row>
    <row r="967">
      <c r="E967" s="83"/>
    </row>
    <row r="968">
      <c r="E968" s="83"/>
    </row>
    <row r="969">
      <c r="E969" s="83"/>
    </row>
    <row r="970">
      <c r="E970" s="83"/>
    </row>
    <row r="971">
      <c r="E971" s="83"/>
    </row>
    <row r="972">
      <c r="E972" s="83"/>
    </row>
    <row r="973">
      <c r="E973" s="83"/>
    </row>
    <row r="974">
      <c r="E974" s="83"/>
    </row>
    <row r="975">
      <c r="E975" s="83"/>
    </row>
    <row r="976">
      <c r="E976" s="83"/>
    </row>
    <row r="977">
      <c r="E977" s="83"/>
    </row>
    <row r="978">
      <c r="E978" s="83"/>
    </row>
    <row r="979">
      <c r="E979" s="83"/>
    </row>
    <row r="980">
      <c r="E980" s="83"/>
    </row>
    <row r="981">
      <c r="E981" s="83"/>
    </row>
    <row r="982">
      <c r="E982" s="83"/>
    </row>
    <row r="983">
      <c r="E983" s="83"/>
    </row>
    <row r="984">
      <c r="E984" s="83"/>
    </row>
    <row r="985">
      <c r="E985" s="83"/>
    </row>
    <row r="986">
      <c r="E986" s="83"/>
    </row>
    <row r="987">
      <c r="E987" s="83"/>
    </row>
    <row r="988">
      <c r="E988" s="83"/>
    </row>
    <row r="989">
      <c r="E989" s="83"/>
    </row>
    <row r="990">
      <c r="E990" s="83"/>
    </row>
    <row r="991">
      <c r="E991" s="83"/>
    </row>
    <row r="992">
      <c r="E992" s="83"/>
    </row>
    <row r="993">
      <c r="E993" s="83"/>
    </row>
    <row r="994">
      <c r="E994" s="83"/>
    </row>
    <row r="995">
      <c r="E995" s="83"/>
    </row>
    <row r="996">
      <c r="E996" s="83"/>
    </row>
    <row r="997">
      <c r="E997" s="83"/>
    </row>
    <row r="998">
      <c r="E998" s="83"/>
    </row>
    <row r="999">
      <c r="E999" s="83"/>
    </row>
    <row r="1000">
      <c r="E1000" s="83"/>
    </row>
    <row r="1001">
      <c r="E1001" s="83"/>
    </row>
    <row r="1002">
      <c r="E1002" s="83"/>
    </row>
    <row r="1003">
      <c r="E1003" s="83"/>
    </row>
  </sheetData>
  <mergeCells count="3">
    <mergeCell ref="B1:K1"/>
    <mergeCell ref="M1:O1"/>
    <mergeCell ref="P1:R1"/>
  </mergeCells>
  <conditionalFormatting sqref="P3:P39">
    <cfRule type="notContainsBlanks" dxfId="3" priority="1">
      <formula>LEN(TRIM(P3))&gt;0</formula>
    </cfRule>
  </conditionalFormatting>
  <dataValidations>
    <dataValidation type="list" allowBlank="1" showErrorMessage="1" sqref="P3:P39">
      <formula1>"FINALIZADO,EM VIAGEM,NA ORIGEM,AGENDADO,FALTA DOC,CANCELADA,NO DESTINO FINAL,PERNOITE,RECUSADA"</formula1>
    </dataValidation>
    <dataValidation type="list" allowBlank="1" showErrorMessage="1" sqref="Q3:Q39">
      <formula1>"MICHELLE,BARBARA,ANGELA,A VERIFICAR,DANIEL,BEATIZ,LUCAS"</formula1>
    </dataValidation>
  </dataValidations>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0.88"/>
    <col customWidth="1" min="3" max="3" width="13.5"/>
    <col customWidth="1" min="4" max="4" width="18.75"/>
    <col customWidth="1" min="5" max="5" width="12.88"/>
    <col customWidth="1" min="6" max="6" width="35.88"/>
    <col customWidth="1" min="7" max="7" width="11.75"/>
    <col customWidth="1" min="8" max="8" width="11.63"/>
    <col customWidth="1" min="9" max="9" width="16.88"/>
    <col customWidth="1" min="10" max="10" width="11.0"/>
    <col customWidth="1" min="11" max="11" width="8.63"/>
    <col customWidth="1" min="12" max="12" width="2.25"/>
    <col customWidth="1" min="13" max="13" width="8.5"/>
    <col customWidth="1" min="14" max="14" width="7.13"/>
    <col customWidth="1" min="15" max="15" width="8.88"/>
    <col customWidth="1" min="16" max="16" width="17.75"/>
    <col customWidth="1" min="18" max="18" width="17.38"/>
    <col customWidth="1" min="19" max="19" width="14.38"/>
  </cols>
  <sheetData>
    <row r="1">
      <c r="A1" s="1222"/>
      <c r="B1" s="1213" t="s">
        <v>199</v>
      </c>
      <c r="C1" s="99"/>
      <c r="D1" s="99"/>
      <c r="E1" s="99"/>
      <c r="F1" s="100"/>
      <c r="G1" s="100"/>
      <c r="H1" s="100"/>
      <c r="I1" s="100"/>
      <c r="J1" s="100"/>
      <c r="K1" s="101"/>
      <c r="L1" s="564"/>
      <c r="M1" s="1285" t="s">
        <v>200</v>
      </c>
      <c r="N1" s="100"/>
      <c r="O1" s="101"/>
      <c r="P1" s="1286"/>
      <c r="Q1" s="173"/>
      <c r="R1" s="174"/>
      <c r="S1" s="1287"/>
      <c r="T1" s="1245"/>
      <c r="U1" s="169"/>
      <c r="V1" s="169"/>
      <c r="W1" s="169"/>
      <c r="X1" s="169"/>
      <c r="Y1" s="169"/>
      <c r="Z1" s="169"/>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360" t="s">
        <v>4412</v>
      </c>
      <c r="T2" s="1250"/>
      <c r="U2" s="169"/>
      <c r="V2" s="169"/>
      <c r="W2" s="169"/>
      <c r="X2" s="169"/>
      <c r="Y2" s="169"/>
      <c r="Z2" s="169"/>
    </row>
    <row r="3">
      <c r="A3" s="1243">
        <v>2198.0</v>
      </c>
      <c r="B3" s="980">
        <v>45988.0</v>
      </c>
      <c r="C3" s="455">
        <v>0.2916666666666667</v>
      </c>
      <c r="D3" s="455">
        <v>0.2875</v>
      </c>
      <c r="E3" s="456" t="s">
        <v>24</v>
      </c>
      <c r="F3" s="481" t="s">
        <v>4413</v>
      </c>
      <c r="G3" s="408" t="s">
        <v>25</v>
      </c>
      <c r="H3" s="408" t="s">
        <v>427</v>
      </c>
      <c r="I3" s="408" t="s">
        <v>4414</v>
      </c>
      <c r="J3" s="981">
        <v>45988.0</v>
      </c>
      <c r="K3" s="503">
        <v>0.44722222222222224</v>
      </c>
      <c r="L3" s="593"/>
      <c r="M3" s="408">
        <v>87736.0</v>
      </c>
      <c r="N3" s="408">
        <v>87857.0</v>
      </c>
      <c r="O3" s="690">
        <f t="shared" ref="O3:O42" si="1">N3-M3</f>
        <v>121</v>
      </c>
      <c r="P3" s="187" t="s">
        <v>19</v>
      </c>
      <c r="Q3" s="408" t="s">
        <v>349</v>
      </c>
      <c r="R3" s="408" t="s">
        <v>2548</v>
      </c>
      <c r="S3" s="1340">
        <v>0.3541666666666667</v>
      </c>
      <c r="T3" s="905" t="s">
        <v>22</v>
      </c>
      <c r="U3" s="169"/>
      <c r="V3" s="169"/>
      <c r="W3" s="169"/>
      <c r="X3" s="169"/>
      <c r="Y3" s="169"/>
      <c r="Z3" s="169"/>
    </row>
    <row r="4">
      <c r="A4" s="1243">
        <v>2199.0</v>
      </c>
      <c r="B4" s="980">
        <v>45988.0</v>
      </c>
      <c r="C4" s="455">
        <v>0.2916666666666667</v>
      </c>
      <c r="D4" s="455">
        <v>0.2951388888888889</v>
      </c>
      <c r="E4" s="456" t="s">
        <v>24</v>
      </c>
      <c r="F4" s="475" t="s">
        <v>4413</v>
      </c>
      <c r="G4" s="416" t="s">
        <v>25</v>
      </c>
      <c r="H4" s="416" t="s">
        <v>40</v>
      </c>
      <c r="I4" s="416" t="s">
        <v>4415</v>
      </c>
      <c r="J4" s="984">
        <v>45988.0</v>
      </c>
      <c r="K4" s="500">
        <v>0.4548611111111111</v>
      </c>
      <c r="L4" s="590"/>
      <c r="M4" s="416">
        <v>64949.0</v>
      </c>
      <c r="N4" s="416">
        <v>65072.0</v>
      </c>
      <c r="O4" s="499">
        <f t="shared" si="1"/>
        <v>123</v>
      </c>
      <c r="P4" s="187" t="s">
        <v>19</v>
      </c>
      <c r="Q4" s="416" t="s">
        <v>349</v>
      </c>
      <c r="R4" s="416" t="s">
        <v>4290</v>
      </c>
      <c r="S4" s="1361">
        <v>0.3541666666666667</v>
      </c>
      <c r="T4" s="905" t="s">
        <v>22</v>
      </c>
      <c r="U4" s="169"/>
      <c r="V4" s="169"/>
      <c r="W4" s="169"/>
      <c r="X4" s="169"/>
      <c r="Y4" s="169"/>
      <c r="Z4" s="169"/>
    </row>
    <row r="5">
      <c r="A5" s="1243">
        <v>2200.0</v>
      </c>
      <c r="B5" s="980">
        <v>45988.0</v>
      </c>
      <c r="C5" s="455">
        <v>0.25</v>
      </c>
      <c r="D5" s="455">
        <v>0.2743055555555556</v>
      </c>
      <c r="E5" s="456" t="s">
        <v>24</v>
      </c>
      <c r="F5" s="481" t="s">
        <v>4416</v>
      </c>
      <c r="G5" s="408" t="s">
        <v>25</v>
      </c>
      <c r="H5" s="408" t="s">
        <v>902</v>
      </c>
      <c r="I5" s="408" t="s">
        <v>733</v>
      </c>
      <c r="J5" s="981">
        <v>45988.0</v>
      </c>
      <c r="K5" s="503">
        <v>0.6055555555555555</v>
      </c>
      <c r="L5" s="593"/>
      <c r="M5" s="408">
        <v>90797.0</v>
      </c>
      <c r="N5" s="408">
        <v>91290.0</v>
      </c>
      <c r="O5" s="690">
        <f t="shared" si="1"/>
        <v>493</v>
      </c>
      <c r="P5" s="187" t="s">
        <v>19</v>
      </c>
      <c r="Q5" s="408" t="s">
        <v>349</v>
      </c>
      <c r="R5" s="408" t="s">
        <v>4417</v>
      </c>
      <c r="S5" s="570"/>
      <c r="T5" s="905" t="s">
        <v>22</v>
      </c>
      <c r="U5" s="169"/>
      <c r="V5" s="169"/>
      <c r="W5" s="169"/>
      <c r="X5" s="169"/>
      <c r="Y5" s="169"/>
      <c r="Z5" s="169"/>
    </row>
    <row r="6">
      <c r="A6" s="1243">
        <v>2201.0</v>
      </c>
      <c r="B6" s="980">
        <v>45988.0</v>
      </c>
      <c r="C6" s="456" t="s">
        <v>4418</v>
      </c>
      <c r="D6" s="455">
        <v>0.24791666666666667</v>
      </c>
      <c r="E6" s="456" t="s">
        <v>396</v>
      </c>
      <c r="F6" s="475" t="s">
        <v>397</v>
      </c>
      <c r="G6" s="416" t="s">
        <v>49</v>
      </c>
      <c r="H6" s="416" t="s">
        <v>693</v>
      </c>
      <c r="I6" s="416" t="s">
        <v>4419</v>
      </c>
      <c r="J6" s="984">
        <v>45988.0</v>
      </c>
      <c r="K6" s="500">
        <v>0.3590277777777778</v>
      </c>
      <c r="L6" s="590"/>
      <c r="M6" s="416">
        <v>500855.0</v>
      </c>
      <c r="N6" s="416">
        <v>500998.0</v>
      </c>
      <c r="O6" s="499">
        <f t="shared" si="1"/>
        <v>143</v>
      </c>
      <c r="P6" s="187" t="s">
        <v>19</v>
      </c>
      <c r="Q6" s="416" t="s">
        <v>349</v>
      </c>
      <c r="R6" s="416" t="s">
        <v>4420</v>
      </c>
      <c r="S6" s="1225"/>
      <c r="T6" s="905" t="s">
        <v>22</v>
      </c>
      <c r="U6" s="169"/>
      <c r="V6" s="169"/>
      <c r="W6" s="169"/>
      <c r="X6" s="169"/>
      <c r="Y6" s="169"/>
      <c r="Z6" s="169"/>
    </row>
    <row r="7">
      <c r="A7" s="1243">
        <v>2202.0</v>
      </c>
      <c r="B7" s="980">
        <v>45988.0</v>
      </c>
      <c r="C7" s="584">
        <v>0.5993055555555555</v>
      </c>
      <c r="D7" s="455">
        <v>0.5993055555555555</v>
      </c>
      <c r="E7" s="456" t="s">
        <v>121</v>
      </c>
      <c r="F7" s="481" t="s">
        <v>4421</v>
      </c>
      <c r="G7" s="574" t="s">
        <v>3625</v>
      </c>
      <c r="H7" s="408" t="s">
        <v>4422</v>
      </c>
      <c r="I7" s="408" t="s">
        <v>4423</v>
      </c>
      <c r="J7" s="981">
        <v>45988.0</v>
      </c>
      <c r="K7" s="503">
        <v>0.7472222222222222</v>
      </c>
      <c r="L7" s="593"/>
      <c r="M7" s="408">
        <v>105108.0</v>
      </c>
      <c r="N7" s="408">
        <v>105309.0</v>
      </c>
      <c r="O7" s="690">
        <f t="shared" si="1"/>
        <v>201</v>
      </c>
      <c r="P7" s="187" t="s">
        <v>19</v>
      </c>
      <c r="Q7" s="408" t="s">
        <v>50</v>
      </c>
      <c r="R7" s="408" t="s">
        <v>4424</v>
      </c>
      <c r="S7" s="570"/>
      <c r="T7" s="905" t="s">
        <v>22</v>
      </c>
      <c r="U7" s="169"/>
      <c r="V7" s="169"/>
      <c r="W7" s="169"/>
      <c r="X7" s="169"/>
      <c r="Y7" s="169"/>
      <c r="Z7" s="169"/>
    </row>
    <row r="8">
      <c r="A8" s="1243">
        <v>2203.0</v>
      </c>
      <c r="B8" s="980">
        <v>45988.0</v>
      </c>
      <c r="C8" s="455">
        <v>0.375</v>
      </c>
      <c r="D8" s="455">
        <v>0.3763888888888889</v>
      </c>
      <c r="E8" s="456" t="s">
        <v>24</v>
      </c>
      <c r="F8" s="475" t="s">
        <v>297</v>
      </c>
      <c r="G8" s="416" t="s">
        <v>576</v>
      </c>
      <c r="H8" s="416" t="s">
        <v>4425</v>
      </c>
      <c r="I8" s="416" t="s">
        <v>2759</v>
      </c>
      <c r="J8" s="984">
        <v>45988.0</v>
      </c>
      <c r="K8" s="500">
        <v>0.4576388888888889</v>
      </c>
      <c r="L8" s="590"/>
      <c r="M8" s="416">
        <v>78043.0</v>
      </c>
      <c r="N8" s="416">
        <v>78065.0</v>
      </c>
      <c r="O8" s="499">
        <f t="shared" si="1"/>
        <v>22</v>
      </c>
      <c r="P8" s="187" t="s">
        <v>19</v>
      </c>
      <c r="Q8" s="416" t="s">
        <v>349</v>
      </c>
      <c r="R8" s="416" t="s">
        <v>897</v>
      </c>
      <c r="S8" s="1225"/>
      <c r="T8" s="905" t="s">
        <v>22</v>
      </c>
      <c r="U8" s="169"/>
      <c r="V8" s="169"/>
      <c r="W8" s="169"/>
      <c r="X8" s="169"/>
      <c r="Y8" s="169"/>
      <c r="Z8" s="169"/>
    </row>
    <row r="9">
      <c r="A9" s="1243">
        <v>2204.0</v>
      </c>
      <c r="B9" s="980">
        <v>45988.0</v>
      </c>
      <c r="C9" s="455">
        <v>0.3333333333333333</v>
      </c>
      <c r="D9" s="456" t="s">
        <v>4426</v>
      </c>
      <c r="E9" s="456" t="s">
        <v>3399</v>
      </c>
      <c r="F9" s="481" t="s">
        <v>2459</v>
      </c>
      <c r="G9" s="408" t="s">
        <v>25</v>
      </c>
      <c r="H9" s="408" t="s">
        <v>333</v>
      </c>
      <c r="I9" s="408" t="s">
        <v>4427</v>
      </c>
      <c r="J9" s="981">
        <v>45988.0</v>
      </c>
      <c r="K9" s="503">
        <v>0.6111111111111112</v>
      </c>
      <c r="L9" s="593"/>
      <c r="M9" s="408">
        <v>95222.0</v>
      </c>
      <c r="N9" s="408">
        <v>95291.0</v>
      </c>
      <c r="O9" s="690">
        <f t="shared" si="1"/>
        <v>69</v>
      </c>
      <c r="P9" s="187" t="s">
        <v>19</v>
      </c>
      <c r="Q9" s="408" t="s">
        <v>349</v>
      </c>
      <c r="R9" s="408" t="s">
        <v>4428</v>
      </c>
      <c r="S9" s="570"/>
      <c r="T9" s="905" t="s">
        <v>22</v>
      </c>
      <c r="U9" s="169"/>
      <c r="V9" s="169"/>
      <c r="W9" s="169"/>
      <c r="X9" s="169"/>
      <c r="Y9" s="169"/>
      <c r="Z9" s="169"/>
    </row>
    <row r="10">
      <c r="A10" s="1243">
        <v>2205.0</v>
      </c>
      <c r="B10" s="980">
        <v>45988.0</v>
      </c>
      <c r="C10" s="455">
        <v>0.375</v>
      </c>
      <c r="D10" s="456" t="s">
        <v>4429</v>
      </c>
      <c r="E10" s="456" t="s">
        <v>3399</v>
      </c>
      <c r="F10" s="475" t="s">
        <v>2459</v>
      </c>
      <c r="G10" s="416" t="s">
        <v>25</v>
      </c>
      <c r="H10" s="416" t="s">
        <v>4430</v>
      </c>
      <c r="I10" s="416" t="s">
        <v>4431</v>
      </c>
      <c r="J10" s="984">
        <v>45988.0</v>
      </c>
      <c r="K10" s="500">
        <v>0.6097222222222223</v>
      </c>
      <c r="L10" s="590"/>
      <c r="M10" s="416">
        <v>83922.0</v>
      </c>
      <c r="N10" s="416">
        <v>83991.0</v>
      </c>
      <c r="O10" s="499">
        <f t="shared" si="1"/>
        <v>69</v>
      </c>
      <c r="P10" s="187" t="s">
        <v>19</v>
      </c>
      <c r="Q10" s="416" t="s">
        <v>349</v>
      </c>
      <c r="R10" s="416" t="s">
        <v>4138</v>
      </c>
      <c r="S10" s="1225"/>
      <c r="T10" s="905" t="s">
        <v>22</v>
      </c>
      <c r="U10" s="169"/>
      <c r="V10" s="169"/>
      <c r="W10" s="169"/>
      <c r="X10" s="169"/>
      <c r="Y10" s="169"/>
      <c r="Z10" s="169"/>
    </row>
    <row r="11">
      <c r="A11" s="1243">
        <v>2206.0</v>
      </c>
      <c r="B11" s="980">
        <v>45988.0</v>
      </c>
      <c r="C11" s="455">
        <v>0.4583333333333333</v>
      </c>
      <c r="D11" s="456" t="s">
        <v>4432</v>
      </c>
      <c r="E11" s="456" t="s">
        <v>3399</v>
      </c>
      <c r="F11" s="481" t="s">
        <v>2459</v>
      </c>
      <c r="G11" s="408" t="s">
        <v>25</v>
      </c>
      <c r="H11" s="408" t="s">
        <v>427</v>
      </c>
      <c r="I11" s="408" t="s">
        <v>4433</v>
      </c>
      <c r="J11" s="981">
        <v>45988.0</v>
      </c>
      <c r="K11" s="503">
        <v>0.6979166666666666</v>
      </c>
      <c r="L11" s="593"/>
      <c r="M11" s="408">
        <v>87930.0</v>
      </c>
      <c r="N11" s="408">
        <v>87998.0</v>
      </c>
      <c r="O11" s="690">
        <f t="shared" si="1"/>
        <v>68</v>
      </c>
      <c r="P11" s="187" t="s">
        <v>19</v>
      </c>
      <c r="Q11" s="408" t="s">
        <v>349</v>
      </c>
      <c r="R11" s="408" t="s">
        <v>2548</v>
      </c>
      <c r="S11" s="570"/>
      <c r="T11" s="905" t="s">
        <v>22</v>
      </c>
      <c r="U11" s="169"/>
      <c r="V11" s="169"/>
      <c r="W11" s="169"/>
      <c r="X11" s="169"/>
      <c r="Y11" s="169"/>
      <c r="Z11" s="169"/>
    </row>
    <row r="12">
      <c r="A12" s="1243">
        <v>2207.0</v>
      </c>
      <c r="B12" s="980">
        <v>45988.0</v>
      </c>
      <c r="C12" s="455">
        <v>0.5833333333333334</v>
      </c>
      <c r="D12" s="456" t="s">
        <v>4434</v>
      </c>
      <c r="E12" s="456" t="s">
        <v>3399</v>
      </c>
      <c r="F12" s="475" t="s">
        <v>2459</v>
      </c>
      <c r="G12" s="416" t="s">
        <v>25</v>
      </c>
      <c r="H12" s="416" t="s">
        <v>139</v>
      </c>
      <c r="I12" s="416" t="s">
        <v>2460</v>
      </c>
      <c r="J12" s="984">
        <v>45988.0</v>
      </c>
      <c r="K12" s="500">
        <v>0.7819444444444444</v>
      </c>
      <c r="L12" s="590"/>
      <c r="M12" s="416">
        <v>93842.0</v>
      </c>
      <c r="N12" s="416">
        <v>93911.0</v>
      </c>
      <c r="O12" s="499">
        <f t="shared" si="1"/>
        <v>69</v>
      </c>
      <c r="P12" s="187" t="s">
        <v>19</v>
      </c>
      <c r="Q12" s="416" t="s">
        <v>50</v>
      </c>
      <c r="R12" s="416" t="s">
        <v>4435</v>
      </c>
      <c r="S12" s="1225"/>
      <c r="T12" s="905" t="s">
        <v>22</v>
      </c>
      <c r="U12" s="169"/>
      <c r="V12" s="169"/>
      <c r="W12" s="169"/>
      <c r="X12" s="169"/>
      <c r="Y12" s="169"/>
      <c r="Z12" s="169"/>
    </row>
    <row r="13">
      <c r="A13" s="1243">
        <v>2208.0</v>
      </c>
      <c r="B13" s="980">
        <v>45988.0</v>
      </c>
      <c r="C13" s="455">
        <v>0.4166666666666667</v>
      </c>
      <c r="D13" s="455">
        <v>0.42777777777777776</v>
      </c>
      <c r="E13" s="456" t="s">
        <v>190</v>
      </c>
      <c r="F13" s="481" t="s">
        <v>4436</v>
      </c>
      <c r="G13" s="408" t="s">
        <v>565</v>
      </c>
      <c r="H13" s="408" t="s">
        <v>1451</v>
      </c>
      <c r="I13" s="408" t="s">
        <v>4437</v>
      </c>
      <c r="J13" s="981">
        <v>45988.0</v>
      </c>
      <c r="K13" s="503">
        <v>0.5736111111111111</v>
      </c>
      <c r="L13" s="593"/>
      <c r="M13" s="408">
        <v>125629.0</v>
      </c>
      <c r="N13" s="408">
        <v>125700.0</v>
      </c>
      <c r="O13" s="690">
        <f t="shared" si="1"/>
        <v>71</v>
      </c>
      <c r="P13" s="187" t="s">
        <v>19</v>
      </c>
      <c r="Q13" s="408" t="s">
        <v>349</v>
      </c>
      <c r="R13" s="408" t="s">
        <v>4438</v>
      </c>
      <c r="S13" s="1362">
        <v>0.5618055555555556</v>
      </c>
      <c r="T13" s="905" t="s">
        <v>22</v>
      </c>
      <c r="U13" s="169"/>
      <c r="V13" s="169"/>
      <c r="W13" s="169"/>
      <c r="X13" s="169"/>
      <c r="Y13" s="169"/>
      <c r="Z13" s="169"/>
    </row>
    <row r="14">
      <c r="A14" s="1243">
        <v>2209.0</v>
      </c>
      <c r="B14" s="980">
        <v>45988.0</v>
      </c>
      <c r="C14" s="455">
        <v>0.2916666666666667</v>
      </c>
      <c r="D14" s="455">
        <v>0.275</v>
      </c>
      <c r="E14" s="456" t="s">
        <v>24</v>
      </c>
      <c r="F14" s="475" t="s">
        <v>4439</v>
      </c>
      <c r="G14" s="416" t="s">
        <v>152</v>
      </c>
      <c r="H14" s="416" t="s">
        <v>3594</v>
      </c>
      <c r="I14" s="416" t="s">
        <v>414</v>
      </c>
      <c r="J14" s="984">
        <v>45988.0</v>
      </c>
      <c r="K14" s="499"/>
      <c r="L14" s="590"/>
      <c r="M14" s="416">
        <v>221204.0</v>
      </c>
      <c r="N14" s="499"/>
      <c r="O14" s="499">
        <f t="shared" si="1"/>
        <v>-221204</v>
      </c>
      <c r="P14" s="187" t="s">
        <v>147</v>
      </c>
      <c r="Q14" s="416" t="s">
        <v>50</v>
      </c>
      <c r="R14" s="416" t="s">
        <v>4440</v>
      </c>
      <c r="S14" s="1361">
        <v>0.3854166666666667</v>
      </c>
      <c r="T14" s="1250"/>
      <c r="U14" s="169"/>
      <c r="V14" s="169"/>
      <c r="W14" s="169"/>
      <c r="X14" s="169"/>
      <c r="Y14" s="169"/>
      <c r="Z14" s="169"/>
    </row>
    <row r="15">
      <c r="A15" s="1243">
        <v>2210.0</v>
      </c>
      <c r="B15" s="980">
        <v>45988.0</v>
      </c>
      <c r="C15" s="455">
        <v>0.375</v>
      </c>
      <c r="D15" s="455">
        <v>0.35625</v>
      </c>
      <c r="E15" s="456" t="s">
        <v>24</v>
      </c>
      <c r="F15" s="481" t="s">
        <v>4441</v>
      </c>
      <c r="G15" s="408" t="s">
        <v>25</v>
      </c>
      <c r="H15" s="408" t="s">
        <v>27</v>
      </c>
      <c r="I15" s="408" t="s">
        <v>28</v>
      </c>
      <c r="J15" s="981">
        <v>45988.0</v>
      </c>
      <c r="K15" s="503">
        <v>0.475</v>
      </c>
      <c r="L15" s="593"/>
      <c r="M15" s="408">
        <v>86907.0</v>
      </c>
      <c r="N15" s="408">
        <v>86915.0</v>
      </c>
      <c r="O15" s="690">
        <f t="shared" si="1"/>
        <v>8</v>
      </c>
      <c r="P15" s="187" t="s">
        <v>19</v>
      </c>
      <c r="Q15" s="408" t="s">
        <v>349</v>
      </c>
      <c r="R15" s="408" t="s">
        <v>2295</v>
      </c>
      <c r="S15" s="570"/>
      <c r="T15" s="905" t="s">
        <v>22</v>
      </c>
      <c r="U15" s="169"/>
      <c r="V15" s="169"/>
      <c r="W15" s="169"/>
      <c r="X15" s="169"/>
      <c r="Y15" s="169"/>
      <c r="Z15" s="169"/>
    </row>
    <row r="16">
      <c r="A16" s="1243">
        <v>2211.0</v>
      </c>
      <c r="B16" s="980">
        <v>45988.0</v>
      </c>
      <c r="C16" s="455">
        <v>0.5</v>
      </c>
      <c r="D16" s="455">
        <v>0.48680555555555555</v>
      </c>
      <c r="E16" s="456" t="s">
        <v>24</v>
      </c>
      <c r="F16" s="475" t="s">
        <v>4441</v>
      </c>
      <c r="G16" s="416" t="s">
        <v>25</v>
      </c>
      <c r="H16" s="416" t="s">
        <v>27</v>
      </c>
      <c r="I16" s="416" t="s">
        <v>28</v>
      </c>
      <c r="J16" s="984">
        <v>45988.0</v>
      </c>
      <c r="K16" s="500">
        <v>0.5368055555555555</v>
      </c>
      <c r="L16" s="590"/>
      <c r="M16" s="416">
        <v>86924.0</v>
      </c>
      <c r="N16" s="416">
        <v>86932.0</v>
      </c>
      <c r="O16" s="499">
        <f t="shared" si="1"/>
        <v>8</v>
      </c>
      <c r="P16" s="187" t="s">
        <v>19</v>
      </c>
      <c r="Q16" s="416" t="s">
        <v>349</v>
      </c>
      <c r="R16" s="416" t="s">
        <v>2295</v>
      </c>
      <c r="S16" s="1225"/>
      <c r="T16" s="905" t="s">
        <v>22</v>
      </c>
      <c r="U16" s="169"/>
      <c r="V16" s="169"/>
      <c r="W16" s="169"/>
      <c r="X16" s="169"/>
      <c r="Y16" s="169"/>
      <c r="Z16" s="169"/>
    </row>
    <row r="17">
      <c r="A17" s="1243">
        <v>2212.0</v>
      </c>
      <c r="B17" s="980">
        <v>45988.0</v>
      </c>
      <c r="C17" s="455">
        <v>0.375</v>
      </c>
      <c r="D17" s="455">
        <v>0.4125</v>
      </c>
      <c r="E17" s="456" t="s">
        <v>103</v>
      </c>
      <c r="F17" s="481" t="s">
        <v>4442</v>
      </c>
      <c r="G17" s="408" t="s">
        <v>49</v>
      </c>
      <c r="H17" s="408" t="s">
        <v>4443</v>
      </c>
      <c r="I17" s="408" t="s">
        <v>4444</v>
      </c>
      <c r="J17" s="981">
        <v>45988.0</v>
      </c>
      <c r="K17" s="690"/>
      <c r="L17" s="593"/>
      <c r="M17" s="408">
        <v>501032.0</v>
      </c>
      <c r="N17" s="690"/>
      <c r="O17" s="690">
        <f t="shared" si="1"/>
        <v>-501032</v>
      </c>
      <c r="P17" s="187" t="s">
        <v>147</v>
      </c>
      <c r="Q17" s="408" t="s">
        <v>50</v>
      </c>
      <c r="R17" s="408" t="s">
        <v>3014</v>
      </c>
      <c r="S17" s="1362">
        <v>0.5055555555555555</v>
      </c>
      <c r="T17" s="1245"/>
      <c r="U17" s="169"/>
      <c r="V17" s="169"/>
      <c r="W17" s="169"/>
      <c r="X17" s="169"/>
      <c r="Y17" s="169"/>
      <c r="Z17" s="169"/>
    </row>
    <row r="18">
      <c r="A18" s="1243">
        <v>2213.0</v>
      </c>
      <c r="B18" s="980">
        <v>45988.0</v>
      </c>
      <c r="C18" s="455">
        <v>0.2916666666666667</v>
      </c>
      <c r="D18" s="455">
        <v>0.21388888888888888</v>
      </c>
      <c r="E18" s="456" t="s">
        <v>190</v>
      </c>
      <c r="F18" s="475" t="s">
        <v>4445</v>
      </c>
      <c r="G18" s="416" t="s">
        <v>1062</v>
      </c>
      <c r="H18" s="416" t="s">
        <v>4446</v>
      </c>
      <c r="I18" s="416" t="s">
        <v>4447</v>
      </c>
      <c r="J18" s="984">
        <v>45988.0</v>
      </c>
      <c r="K18" s="500">
        <v>0.4375</v>
      </c>
      <c r="L18" s="590"/>
      <c r="M18" s="416">
        <v>207257.0</v>
      </c>
      <c r="N18" s="416">
        <v>207359.0</v>
      </c>
      <c r="O18" s="499">
        <f t="shared" si="1"/>
        <v>102</v>
      </c>
      <c r="P18" s="187" t="s">
        <v>19</v>
      </c>
      <c r="Q18" s="416" t="s">
        <v>50</v>
      </c>
      <c r="R18" s="416" t="s">
        <v>4448</v>
      </c>
      <c r="S18" s="1225"/>
      <c r="T18" s="905" t="s">
        <v>22</v>
      </c>
      <c r="U18" s="169"/>
      <c r="V18" s="169"/>
      <c r="W18" s="169"/>
      <c r="X18" s="169"/>
      <c r="Y18" s="169"/>
      <c r="Z18" s="169"/>
    </row>
    <row r="19">
      <c r="A19" s="1243">
        <v>2214.0</v>
      </c>
      <c r="B19" s="980">
        <v>45988.0</v>
      </c>
      <c r="C19" s="455">
        <v>0.2916666666666667</v>
      </c>
      <c r="D19" s="455">
        <v>0.28958333333333336</v>
      </c>
      <c r="E19" s="456" t="s">
        <v>190</v>
      </c>
      <c r="F19" s="481" t="s">
        <v>4449</v>
      </c>
      <c r="G19" s="408" t="s">
        <v>1062</v>
      </c>
      <c r="H19" s="408" t="s">
        <v>4450</v>
      </c>
      <c r="I19" s="574" t="s">
        <v>4451</v>
      </c>
      <c r="J19" s="981">
        <v>45988.0</v>
      </c>
      <c r="K19" s="503">
        <v>0.6604166666666667</v>
      </c>
      <c r="L19" s="593"/>
      <c r="M19" s="408">
        <v>210866.0</v>
      </c>
      <c r="N19" s="408">
        <v>211055.0</v>
      </c>
      <c r="O19" s="690">
        <f t="shared" si="1"/>
        <v>189</v>
      </c>
      <c r="P19" s="187" t="s">
        <v>19</v>
      </c>
      <c r="Q19" s="408" t="s">
        <v>50</v>
      </c>
      <c r="R19" s="408" t="s">
        <v>4452</v>
      </c>
      <c r="S19" s="1362">
        <v>0.5555555555555556</v>
      </c>
      <c r="T19" s="905" t="s">
        <v>22</v>
      </c>
      <c r="U19" s="169"/>
      <c r="V19" s="169"/>
      <c r="W19" s="169"/>
      <c r="X19" s="169"/>
      <c r="Y19" s="169"/>
      <c r="Z19" s="169"/>
    </row>
    <row r="20">
      <c r="A20" s="1243">
        <v>2215.0</v>
      </c>
      <c r="B20" s="980">
        <v>45988.0</v>
      </c>
      <c r="C20" s="455">
        <v>0.2916666666666667</v>
      </c>
      <c r="D20" s="455">
        <v>0.29444444444444445</v>
      </c>
      <c r="E20" s="456" t="s">
        <v>190</v>
      </c>
      <c r="F20" s="475" t="s">
        <v>4449</v>
      </c>
      <c r="G20" s="416" t="s">
        <v>1062</v>
      </c>
      <c r="H20" s="416" t="s">
        <v>4453</v>
      </c>
      <c r="I20" s="574" t="s">
        <v>4454</v>
      </c>
      <c r="J20" s="984">
        <v>45988.0</v>
      </c>
      <c r="K20" s="500">
        <v>0.6604166666666667</v>
      </c>
      <c r="L20" s="590"/>
      <c r="M20" s="416">
        <v>232310.0</v>
      </c>
      <c r="N20" s="416">
        <v>232499.0</v>
      </c>
      <c r="O20" s="499">
        <f t="shared" si="1"/>
        <v>189</v>
      </c>
      <c r="P20" s="187" t="s">
        <v>19</v>
      </c>
      <c r="Q20" s="416" t="s">
        <v>50</v>
      </c>
      <c r="R20" s="416" t="s">
        <v>4455</v>
      </c>
      <c r="S20" s="1363">
        <v>0.5131944444444444</v>
      </c>
      <c r="T20" s="905" t="s">
        <v>22</v>
      </c>
      <c r="U20" s="169"/>
      <c r="V20" s="169"/>
      <c r="W20" s="169"/>
      <c r="X20" s="169"/>
      <c r="Y20" s="169"/>
      <c r="Z20" s="169"/>
    </row>
    <row r="21">
      <c r="A21" s="1243">
        <v>2216.0</v>
      </c>
      <c r="B21" s="980">
        <v>45988.0</v>
      </c>
      <c r="C21" s="455">
        <v>0.3333333333333333</v>
      </c>
      <c r="D21" s="455">
        <v>0.24513888888888888</v>
      </c>
      <c r="E21" s="456" t="s">
        <v>190</v>
      </c>
      <c r="F21" s="481" t="s">
        <v>4456</v>
      </c>
      <c r="G21" s="408" t="s">
        <v>1062</v>
      </c>
      <c r="H21" s="1294" t="s">
        <v>4457</v>
      </c>
      <c r="I21" s="408" t="s">
        <v>4458</v>
      </c>
      <c r="J21" s="981">
        <v>45988.0</v>
      </c>
      <c r="K21" s="503">
        <v>0.5604166666666667</v>
      </c>
      <c r="L21" s="593"/>
      <c r="M21" s="408">
        <v>241768.0</v>
      </c>
      <c r="N21" s="408">
        <v>241867.0</v>
      </c>
      <c r="O21" s="690">
        <f t="shared" si="1"/>
        <v>99</v>
      </c>
      <c r="P21" s="187" t="s">
        <v>19</v>
      </c>
      <c r="Q21" s="408" t="s">
        <v>50</v>
      </c>
      <c r="R21" s="408" t="s">
        <v>4459</v>
      </c>
      <c r="S21" s="1362">
        <v>0.5201388888888889</v>
      </c>
      <c r="T21" s="905" t="s">
        <v>22</v>
      </c>
      <c r="U21" s="169"/>
      <c r="V21" s="169"/>
      <c r="W21" s="169"/>
      <c r="X21" s="169"/>
      <c r="Y21" s="169"/>
      <c r="Z21" s="169"/>
    </row>
    <row r="22">
      <c r="A22" s="1243">
        <v>2217.0</v>
      </c>
      <c r="B22" s="980">
        <v>45988.0</v>
      </c>
      <c r="C22" s="455">
        <v>0.3333333333333333</v>
      </c>
      <c r="D22" s="455">
        <v>0.3527777777777778</v>
      </c>
      <c r="E22" s="456" t="s">
        <v>190</v>
      </c>
      <c r="F22" s="475" t="s">
        <v>4460</v>
      </c>
      <c r="G22" s="416" t="s">
        <v>1062</v>
      </c>
      <c r="H22" s="416" t="s">
        <v>3166</v>
      </c>
      <c r="I22" s="416" t="s">
        <v>4461</v>
      </c>
      <c r="J22" s="984">
        <v>45988.0</v>
      </c>
      <c r="K22" s="500">
        <v>0.5479166666666667</v>
      </c>
      <c r="L22" s="590"/>
      <c r="M22" s="416">
        <v>46831.0</v>
      </c>
      <c r="N22" s="416">
        <v>46918.0</v>
      </c>
      <c r="O22" s="499">
        <f t="shared" si="1"/>
        <v>87</v>
      </c>
      <c r="P22" s="187" t="s">
        <v>19</v>
      </c>
      <c r="Q22" s="416" t="s">
        <v>50</v>
      </c>
      <c r="R22" s="416" t="s">
        <v>4462</v>
      </c>
      <c r="S22" s="1363">
        <v>0.5444444444444444</v>
      </c>
      <c r="T22" s="905" t="s">
        <v>22</v>
      </c>
      <c r="U22" s="169"/>
      <c r="V22" s="169"/>
      <c r="W22" s="169"/>
      <c r="X22" s="169"/>
      <c r="Y22" s="169"/>
      <c r="Z22" s="169"/>
    </row>
    <row r="23">
      <c r="A23" s="1243">
        <v>2218.0</v>
      </c>
      <c r="B23" s="980">
        <v>45988.0</v>
      </c>
      <c r="C23" s="455">
        <v>0.20833333333333334</v>
      </c>
      <c r="D23" s="455">
        <v>0.20277777777777778</v>
      </c>
      <c r="E23" s="456" t="s">
        <v>190</v>
      </c>
      <c r="F23" s="481" t="s">
        <v>4463</v>
      </c>
      <c r="G23" s="408" t="s">
        <v>1062</v>
      </c>
      <c r="H23" s="408" t="s">
        <v>4349</v>
      </c>
      <c r="I23" s="408" t="s">
        <v>4464</v>
      </c>
      <c r="J23" s="981">
        <v>45988.0</v>
      </c>
      <c r="K23" s="503">
        <v>0.25555555555555554</v>
      </c>
      <c r="L23" s="593"/>
      <c r="M23" s="408">
        <v>193297.0</v>
      </c>
      <c r="N23" s="408">
        <v>193339.0</v>
      </c>
      <c r="O23" s="690">
        <f t="shared" si="1"/>
        <v>42</v>
      </c>
      <c r="P23" s="187" t="s">
        <v>19</v>
      </c>
      <c r="Q23" s="408" t="s">
        <v>70</v>
      </c>
      <c r="R23" s="408" t="s">
        <v>4465</v>
      </c>
      <c r="S23" s="570"/>
      <c r="T23" s="905" t="s">
        <v>22</v>
      </c>
      <c r="U23" s="169"/>
      <c r="V23" s="169"/>
      <c r="W23" s="169"/>
      <c r="X23" s="169"/>
      <c r="Y23" s="169"/>
      <c r="Z23" s="169"/>
    </row>
    <row r="24">
      <c r="A24" s="1243">
        <v>2219.0</v>
      </c>
      <c r="B24" s="980">
        <v>45988.0</v>
      </c>
      <c r="C24" s="455">
        <v>0.25</v>
      </c>
      <c r="D24" s="219"/>
      <c r="E24" s="456" t="s">
        <v>190</v>
      </c>
      <c r="F24" s="475" t="s">
        <v>3705</v>
      </c>
      <c r="G24" s="416" t="s">
        <v>1062</v>
      </c>
      <c r="H24" s="416" t="s">
        <v>4466</v>
      </c>
      <c r="I24" s="416" t="s">
        <v>4467</v>
      </c>
      <c r="J24" s="984">
        <v>45988.0</v>
      </c>
      <c r="K24" s="500">
        <v>0.3659722222222222</v>
      </c>
      <c r="L24" s="590"/>
      <c r="M24" s="416">
        <v>239041.0</v>
      </c>
      <c r="N24" s="416">
        <v>239055.0</v>
      </c>
      <c r="O24" s="499">
        <f t="shared" si="1"/>
        <v>14</v>
      </c>
      <c r="P24" s="187" t="s">
        <v>19</v>
      </c>
      <c r="Q24" s="416" t="s">
        <v>50</v>
      </c>
      <c r="R24" s="416" t="s">
        <v>4468</v>
      </c>
      <c r="S24" s="1225"/>
      <c r="T24" s="905" t="s">
        <v>22</v>
      </c>
      <c r="U24" s="169"/>
      <c r="V24" s="169"/>
      <c r="W24" s="169"/>
      <c r="X24" s="169"/>
      <c r="Y24" s="169"/>
      <c r="Z24" s="169"/>
    </row>
    <row r="25">
      <c r="A25" s="1243">
        <v>2220.0</v>
      </c>
      <c r="B25" s="980">
        <v>45988.0</v>
      </c>
      <c r="C25" s="455">
        <v>0.16666666666666666</v>
      </c>
      <c r="D25" s="455">
        <v>0.14305555555555555</v>
      </c>
      <c r="E25" s="456" t="s">
        <v>3399</v>
      </c>
      <c r="F25" s="481" t="s">
        <v>1251</v>
      </c>
      <c r="G25" s="408" t="s">
        <v>251</v>
      </c>
      <c r="H25" s="408" t="s">
        <v>779</v>
      </c>
      <c r="I25" s="408" t="s">
        <v>4469</v>
      </c>
      <c r="J25" s="981">
        <v>45988.0</v>
      </c>
      <c r="K25" s="503">
        <v>0.33194444444444443</v>
      </c>
      <c r="L25" s="593"/>
      <c r="M25" s="408">
        <v>241512.0</v>
      </c>
      <c r="N25" s="695">
        <v>241713.0</v>
      </c>
      <c r="O25" s="1284">
        <f t="shared" si="1"/>
        <v>201</v>
      </c>
      <c r="P25" s="187" t="s">
        <v>19</v>
      </c>
      <c r="Q25" s="408" t="s">
        <v>349</v>
      </c>
      <c r="R25" s="408" t="s">
        <v>4470</v>
      </c>
      <c r="S25" s="570"/>
      <c r="T25" s="905" t="s">
        <v>22</v>
      </c>
      <c r="U25" s="169"/>
      <c r="V25" s="169"/>
      <c r="W25" s="169"/>
      <c r="X25" s="169"/>
      <c r="Y25" s="169"/>
      <c r="Z25" s="169"/>
    </row>
    <row r="26">
      <c r="A26" s="236">
        <v>2221.0</v>
      </c>
      <c r="B26" s="980">
        <v>45988.0</v>
      </c>
      <c r="C26" s="455">
        <v>0.4166666666666667</v>
      </c>
      <c r="D26" s="455">
        <v>0.43125</v>
      </c>
      <c r="E26" s="456" t="s">
        <v>24</v>
      </c>
      <c r="F26" s="475" t="s">
        <v>957</v>
      </c>
      <c r="G26" s="416" t="s">
        <v>351</v>
      </c>
      <c r="H26" s="416" t="s">
        <v>4471</v>
      </c>
      <c r="I26" s="416" t="s">
        <v>101</v>
      </c>
      <c r="J26" s="984">
        <v>45988.0</v>
      </c>
      <c r="K26" s="500">
        <v>0.5375</v>
      </c>
      <c r="L26" s="1241"/>
      <c r="M26" s="416">
        <v>2746.0</v>
      </c>
      <c r="N26" s="416">
        <v>2768.0</v>
      </c>
      <c r="O26" s="499">
        <f t="shared" si="1"/>
        <v>22</v>
      </c>
      <c r="P26" s="187" t="s">
        <v>19</v>
      </c>
      <c r="Q26" s="416" t="s">
        <v>349</v>
      </c>
      <c r="R26" s="416" t="s">
        <v>4182</v>
      </c>
      <c r="S26" s="1225"/>
      <c r="T26" s="905" t="s">
        <v>22</v>
      </c>
      <c r="U26" s="169"/>
      <c r="V26" s="169"/>
      <c r="W26" s="169"/>
      <c r="X26" s="169"/>
      <c r="Y26" s="169"/>
      <c r="Z26" s="169"/>
    </row>
    <row r="27">
      <c r="A27" s="236">
        <v>2222.0</v>
      </c>
      <c r="B27" s="980">
        <v>45988.0</v>
      </c>
      <c r="C27" s="455"/>
      <c r="D27" s="455">
        <v>0.10833333333333334</v>
      </c>
      <c r="E27" s="456" t="s">
        <v>2863</v>
      </c>
      <c r="F27" s="481" t="s">
        <v>4472</v>
      </c>
      <c r="G27" s="408" t="s">
        <v>18</v>
      </c>
      <c r="H27" s="408" t="s">
        <v>4356</v>
      </c>
      <c r="I27" s="408" t="s">
        <v>4473</v>
      </c>
      <c r="J27" s="981">
        <v>45988.0</v>
      </c>
      <c r="K27" s="503">
        <v>0.2423611111111111</v>
      </c>
      <c r="L27" s="1238"/>
      <c r="M27" s="408">
        <v>267666.0</v>
      </c>
      <c r="N27" s="499"/>
      <c r="O27" s="499">
        <f t="shared" si="1"/>
        <v>-267666</v>
      </c>
      <c r="P27" s="187" t="s">
        <v>19</v>
      </c>
      <c r="Q27" s="416" t="s">
        <v>70</v>
      </c>
      <c r="R27" s="416" t="s">
        <v>4474</v>
      </c>
      <c r="S27" s="1225"/>
      <c r="T27" s="905" t="s">
        <v>22</v>
      </c>
      <c r="U27" s="169"/>
      <c r="V27" s="169"/>
      <c r="W27" s="169"/>
      <c r="X27" s="169"/>
      <c r="Y27" s="169"/>
      <c r="Z27" s="169"/>
    </row>
    <row r="28">
      <c r="A28" s="1364">
        <v>2223.0</v>
      </c>
      <c r="B28" s="1339">
        <v>45988.0</v>
      </c>
      <c r="C28" s="584">
        <v>0.3333333333333333</v>
      </c>
      <c r="D28" s="1365"/>
      <c r="E28" s="456" t="s">
        <v>24</v>
      </c>
      <c r="F28" s="996" t="s">
        <v>4475</v>
      </c>
      <c r="G28" s="1366" t="s">
        <v>4418</v>
      </c>
      <c r="H28" s="1367"/>
      <c r="I28" s="1367"/>
      <c r="J28" s="1339">
        <v>45988.0</v>
      </c>
      <c r="K28" s="1368"/>
      <c r="L28" s="1369"/>
      <c r="M28" s="1367"/>
      <c r="N28" s="1368"/>
      <c r="O28" s="1368">
        <f t="shared" si="1"/>
        <v>0</v>
      </c>
      <c r="P28" s="996" t="s">
        <v>386</v>
      </c>
      <c r="Q28" s="1366"/>
      <c r="R28" s="1367"/>
      <c r="S28" s="1370"/>
      <c r="T28" s="905" t="s">
        <v>22</v>
      </c>
      <c r="U28" s="169"/>
      <c r="V28" s="169"/>
      <c r="W28" s="169"/>
      <c r="X28" s="169"/>
      <c r="Y28" s="169"/>
      <c r="Z28" s="169"/>
    </row>
    <row r="29">
      <c r="A29" s="236">
        <v>2224.0</v>
      </c>
      <c r="B29" s="980">
        <v>45988.0</v>
      </c>
      <c r="C29" s="455" t="s">
        <v>1468</v>
      </c>
      <c r="D29" s="455">
        <v>0.35625</v>
      </c>
      <c r="E29" s="456" t="s">
        <v>24</v>
      </c>
      <c r="F29" s="481" t="s">
        <v>1797</v>
      </c>
      <c r="G29" s="408" t="s">
        <v>576</v>
      </c>
      <c r="H29" s="408" t="s">
        <v>577</v>
      </c>
      <c r="I29" s="408" t="s">
        <v>188</v>
      </c>
      <c r="J29" s="981">
        <v>45988.0</v>
      </c>
      <c r="K29" s="503">
        <v>0.41944444444444445</v>
      </c>
      <c r="L29" s="593"/>
      <c r="M29" s="408">
        <v>180210.0</v>
      </c>
      <c r="N29" s="416">
        <v>180230.0</v>
      </c>
      <c r="O29" s="499">
        <f t="shared" si="1"/>
        <v>20</v>
      </c>
      <c r="P29" s="187" t="s">
        <v>19</v>
      </c>
      <c r="Q29" s="416" t="s">
        <v>349</v>
      </c>
      <c r="R29" s="416" t="s">
        <v>4476</v>
      </c>
      <c r="S29" s="1225"/>
      <c r="T29" s="905" t="s">
        <v>22</v>
      </c>
      <c r="U29" s="169"/>
      <c r="V29" s="169"/>
      <c r="W29" s="169"/>
      <c r="X29" s="169"/>
      <c r="Y29" s="169"/>
      <c r="Z29" s="169"/>
    </row>
    <row r="30">
      <c r="A30" s="236">
        <v>2225.0</v>
      </c>
      <c r="B30" s="980">
        <v>45988.0</v>
      </c>
      <c r="C30" s="455">
        <v>0.4166666666666667</v>
      </c>
      <c r="D30" s="455">
        <v>0.38958333333333334</v>
      </c>
      <c r="E30" s="456" t="s">
        <v>24</v>
      </c>
      <c r="F30" s="475" t="s">
        <v>180</v>
      </c>
      <c r="G30" s="416" t="s">
        <v>641</v>
      </c>
      <c r="H30" s="416" t="s">
        <v>3380</v>
      </c>
      <c r="I30" s="416" t="s">
        <v>771</v>
      </c>
      <c r="J30" s="984">
        <v>45988.0</v>
      </c>
      <c r="K30" s="500">
        <v>0.6402777777777777</v>
      </c>
      <c r="L30" s="590"/>
      <c r="M30" s="416">
        <v>71139.0</v>
      </c>
      <c r="N30" s="408">
        <v>71162.0</v>
      </c>
      <c r="O30" s="690">
        <f t="shared" si="1"/>
        <v>23</v>
      </c>
      <c r="P30" s="187" t="s">
        <v>19</v>
      </c>
      <c r="Q30" s="408" t="s">
        <v>349</v>
      </c>
      <c r="R30" s="408" t="s">
        <v>4477</v>
      </c>
      <c r="S30" s="570"/>
      <c r="T30" s="905" t="s">
        <v>22</v>
      </c>
      <c r="U30" s="169"/>
      <c r="V30" s="169"/>
      <c r="W30" s="169"/>
      <c r="X30" s="169"/>
      <c r="Y30" s="169"/>
      <c r="Z30" s="169"/>
    </row>
    <row r="31">
      <c r="A31" s="236">
        <v>2226.0</v>
      </c>
      <c r="B31" s="980">
        <v>45988.0</v>
      </c>
      <c r="C31" s="455">
        <v>0.5833333333333334</v>
      </c>
      <c r="D31" s="455">
        <v>0.6597222222222222</v>
      </c>
      <c r="E31" s="456" t="s">
        <v>24</v>
      </c>
      <c r="F31" s="481" t="s">
        <v>4478</v>
      </c>
      <c r="G31" s="408" t="s">
        <v>176</v>
      </c>
      <c r="H31" s="408" t="s">
        <v>178</v>
      </c>
      <c r="I31" s="408" t="s">
        <v>4479</v>
      </c>
      <c r="J31" s="981">
        <v>45988.0</v>
      </c>
      <c r="K31" s="503">
        <v>0.7340277777777777</v>
      </c>
      <c r="L31" s="593"/>
      <c r="M31" s="408">
        <v>132472.0</v>
      </c>
      <c r="N31" s="416">
        <v>132488.0</v>
      </c>
      <c r="O31" s="499">
        <f t="shared" si="1"/>
        <v>16</v>
      </c>
      <c r="P31" s="187" t="s">
        <v>19</v>
      </c>
      <c r="Q31" s="416" t="s">
        <v>349</v>
      </c>
      <c r="R31" s="416" t="s">
        <v>4480</v>
      </c>
      <c r="S31" s="1225"/>
      <c r="T31" s="905" t="s">
        <v>22</v>
      </c>
      <c r="U31" s="169"/>
      <c r="V31" s="169"/>
      <c r="W31" s="169"/>
      <c r="X31" s="169"/>
      <c r="Y31" s="169"/>
      <c r="Z31" s="169"/>
    </row>
    <row r="32">
      <c r="A32" s="236">
        <v>2227.0</v>
      </c>
      <c r="B32" s="980">
        <v>45988.0</v>
      </c>
      <c r="C32" s="455">
        <v>0.5833333333333334</v>
      </c>
      <c r="D32" s="455">
        <v>0.5555555555555556</v>
      </c>
      <c r="E32" s="456" t="s">
        <v>24</v>
      </c>
      <c r="F32" s="475" t="s">
        <v>279</v>
      </c>
      <c r="G32" s="416" t="s">
        <v>576</v>
      </c>
      <c r="H32" s="416" t="s">
        <v>4425</v>
      </c>
      <c r="I32" s="416" t="s">
        <v>2759</v>
      </c>
      <c r="J32" s="984">
        <v>45988.0</v>
      </c>
      <c r="K32" s="500">
        <v>0.6326388888888889</v>
      </c>
      <c r="L32" s="590"/>
      <c r="M32" s="416">
        <v>78089.0</v>
      </c>
      <c r="N32" s="408">
        <v>78106.0</v>
      </c>
      <c r="O32" s="690">
        <f t="shared" si="1"/>
        <v>17</v>
      </c>
      <c r="P32" s="187" t="s">
        <v>19</v>
      </c>
      <c r="Q32" s="408" t="s">
        <v>349</v>
      </c>
      <c r="R32" s="408" t="s">
        <v>897</v>
      </c>
      <c r="S32" s="570"/>
      <c r="T32" s="905" t="s">
        <v>22</v>
      </c>
      <c r="U32" s="169"/>
      <c r="V32" s="169"/>
      <c r="W32" s="169"/>
      <c r="X32" s="169"/>
      <c r="Y32" s="169"/>
      <c r="Z32" s="169"/>
    </row>
    <row r="33">
      <c r="A33" s="236">
        <v>2228.0</v>
      </c>
      <c r="B33" s="980">
        <v>45988.0</v>
      </c>
      <c r="C33" s="455">
        <v>0.5416666666666666</v>
      </c>
      <c r="D33" s="455">
        <v>0.5430555555555555</v>
      </c>
      <c r="E33" s="456" t="s">
        <v>24</v>
      </c>
      <c r="F33" s="481" t="s">
        <v>4441</v>
      </c>
      <c r="G33" s="408" t="s">
        <v>25</v>
      </c>
      <c r="H33" s="408" t="s">
        <v>27</v>
      </c>
      <c r="I33" s="408" t="s">
        <v>28</v>
      </c>
      <c r="J33" s="981">
        <v>45988.0</v>
      </c>
      <c r="K33" s="503">
        <v>0.5930555555555556</v>
      </c>
      <c r="L33" s="593"/>
      <c r="M33" s="408">
        <v>86940.0</v>
      </c>
      <c r="N33" s="416">
        <v>86949.0</v>
      </c>
      <c r="O33" s="499">
        <f t="shared" si="1"/>
        <v>9</v>
      </c>
      <c r="P33" s="187" t="s">
        <v>19</v>
      </c>
      <c r="Q33" s="416" t="s">
        <v>349</v>
      </c>
      <c r="R33" s="1047"/>
      <c r="S33" s="1225"/>
      <c r="T33" s="905" t="s">
        <v>22</v>
      </c>
      <c r="U33" s="169"/>
      <c r="V33" s="169"/>
      <c r="W33" s="169"/>
      <c r="X33" s="169"/>
      <c r="Y33" s="169"/>
      <c r="Z33" s="169"/>
    </row>
    <row r="34">
      <c r="A34" s="236">
        <v>2229.0</v>
      </c>
      <c r="B34" s="980">
        <v>45988.0</v>
      </c>
      <c r="C34" s="455">
        <v>0.4847222222222222</v>
      </c>
      <c r="D34" s="455">
        <v>0.5729166666666666</v>
      </c>
      <c r="E34" s="456" t="s">
        <v>24</v>
      </c>
      <c r="F34" s="475" t="s">
        <v>4219</v>
      </c>
      <c r="G34" s="416" t="s">
        <v>18</v>
      </c>
      <c r="H34" s="416" t="s">
        <v>4481</v>
      </c>
      <c r="I34" s="416" t="s">
        <v>1228</v>
      </c>
      <c r="J34" s="984">
        <v>45988.0</v>
      </c>
      <c r="K34" s="500">
        <v>0.8569444444444444</v>
      </c>
      <c r="L34" s="590"/>
      <c r="M34" s="416">
        <v>160691.0</v>
      </c>
      <c r="N34" s="690"/>
      <c r="O34" s="690">
        <f t="shared" si="1"/>
        <v>-160691</v>
      </c>
      <c r="P34" s="187" t="s">
        <v>19</v>
      </c>
      <c r="Q34" s="408" t="s">
        <v>50</v>
      </c>
      <c r="R34" s="1009"/>
      <c r="S34" s="570"/>
      <c r="T34" s="905" t="s">
        <v>22</v>
      </c>
      <c r="U34" s="169"/>
      <c r="V34" s="169"/>
      <c r="W34" s="169"/>
      <c r="X34" s="169"/>
      <c r="Y34" s="169"/>
      <c r="Z34" s="169"/>
    </row>
    <row r="35">
      <c r="A35" s="236">
        <v>2230.0</v>
      </c>
      <c r="B35" s="980">
        <v>45988.0</v>
      </c>
      <c r="C35" s="455">
        <v>0.6666666666666666</v>
      </c>
      <c r="D35" s="455">
        <v>0.6555555555555556</v>
      </c>
      <c r="E35" s="456" t="s">
        <v>24</v>
      </c>
      <c r="F35" s="481" t="s">
        <v>4143</v>
      </c>
      <c r="G35" s="408" t="s">
        <v>668</v>
      </c>
      <c r="H35" s="408" t="s">
        <v>4482</v>
      </c>
      <c r="I35" s="408" t="s">
        <v>1241</v>
      </c>
      <c r="J35" s="981">
        <v>45988.0</v>
      </c>
      <c r="K35" s="503">
        <v>0.7131944444444445</v>
      </c>
      <c r="L35" s="593"/>
      <c r="M35" s="408">
        <v>73759.0</v>
      </c>
      <c r="N35" s="499"/>
      <c r="O35" s="499">
        <f t="shared" si="1"/>
        <v>-73759</v>
      </c>
      <c r="P35" s="187" t="s">
        <v>19</v>
      </c>
      <c r="Q35" s="416" t="s">
        <v>349</v>
      </c>
      <c r="R35" s="416" t="s">
        <v>4483</v>
      </c>
      <c r="S35" s="1225"/>
      <c r="T35" s="905" t="s">
        <v>22</v>
      </c>
      <c r="U35" s="169"/>
      <c r="V35" s="169"/>
      <c r="W35" s="169"/>
      <c r="X35" s="169"/>
      <c r="Y35" s="169"/>
      <c r="Z35" s="169"/>
    </row>
    <row r="36">
      <c r="A36" s="236">
        <v>2231.0</v>
      </c>
      <c r="B36" s="980">
        <v>45988.0</v>
      </c>
      <c r="C36" s="456" t="s">
        <v>1468</v>
      </c>
      <c r="D36" s="456" t="s">
        <v>4484</v>
      </c>
      <c r="E36" s="456" t="s">
        <v>3399</v>
      </c>
      <c r="F36" s="604" t="s">
        <v>4485</v>
      </c>
      <c r="G36" s="416" t="s">
        <v>4486</v>
      </c>
      <c r="H36" s="416" t="s">
        <v>4487</v>
      </c>
      <c r="I36" s="416" t="s">
        <v>2458</v>
      </c>
      <c r="J36" s="984">
        <v>45988.0</v>
      </c>
      <c r="K36" s="500">
        <v>0.99375</v>
      </c>
      <c r="L36" s="590"/>
      <c r="M36" s="416">
        <v>71791.0</v>
      </c>
      <c r="N36" s="408">
        <v>72504.0</v>
      </c>
      <c r="O36" s="690">
        <f t="shared" si="1"/>
        <v>713</v>
      </c>
      <c r="P36" s="187" t="s">
        <v>19</v>
      </c>
      <c r="Q36" s="408" t="s">
        <v>50</v>
      </c>
      <c r="R36" s="408" t="s">
        <v>4488</v>
      </c>
      <c r="S36" s="570"/>
      <c r="T36" s="905" t="s">
        <v>22</v>
      </c>
      <c r="U36" s="169"/>
      <c r="V36" s="169"/>
      <c r="W36" s="169"/>
      <c r="X36" s="169"/>
      <c r="Y36" s="169"/>
      <c r="Z36" s="169"/>
    </row>
    <row r="37">
      <c r="A37" s="236">
        <v>2232.0</v>
      </c>
      <c r="B37" s="980">
        <v>45988.0</v>
      </c>
      <c r="C37" s="455" t="s">
        <v>1468</v>
      </c>
      <c r="D37" s="455">
        <v>0.6527777777777778</v>
      </c>
      <c r="E37" s="456" t="s">
        <v>48</v>
      </c>
      <c r="F37" s="481" t="s">
        <v>589</v>
      </c>
      <c r="G37" s="408" t="s">
        <v>3225</v>
      </c>
      <c r="H37" s="408" t="s">
        <v>4489</v>
      </c>
      <c r="I37" s="408" t="s">
        <v>989</v>
      </c>
      <c r="J37" s="981">
        <v>45988.0</v>
      </c>
      <c r="K37" s="503">
        <v>0.7458333333333333</v>
      </c>
      <c r="L37" s="593"/>
      <c r="M37" s="408">
        <v>118038.0</v>
      </c>
      <c r="N37" s="416">
        <v>118073.0</v>
      </c>
      <c r="O37" s="1352">
        <f t="shared" si="1"/>
        <v>35</v>
      </c>
      <c r="P37" s="187" t="s">
        <v>19</v>
      </c>
      <c r="Q37" s="416" t="s">
        <v>50</v>
      </c>
      <c r="R37" s="416" t="s">
        <v>4490</v>
      </c>
      <c r="S37" s="1225"/>
      <c r="T37" s="905" t="s">
        <v>22</v>
      </c>
      <c r="U37" s="169"/>
      <c r="V37" s="169"/>
      <c r="W37" s="169"/>
      <c r="X37" s="169"/>
      <c r="Y37" s="169"/>
      <c r="Z37" s="169"/>
    </row>
    <row r="38">
      <c r="A38" s="236">
        <v>2233.0</v>
      </c>
      <c r="B38" s="980">
        <v>45988.0</v>
      </c>
      <c r="C38" s="456" t="s">
        <v>1468</v>
      </c>
      <c r="D38" s="455">
        <v>0.6791666666666667</v>
      </c>
      <c r="E38" s="456" t="s">
        <v>48</v>
      </c>
      <c r="F38" s="475" t="s">
        <v>4371</v>
      </c>
      <c r="G38" s="416" t="s">
        <v>1062</v>
      </c>
      <c r="H38" s="625" t="s">
        <v>4491</v>
      </c>
      <c r="I38" s="416" t="s">
        <v>112</v>
      </c>
      <c r="J38" s="984">
        <v>45988.0</v>
      </c>
      <c r="K38" s="500">
        <v>0.76875</v>
      </c>
      <c r="L38" s="590"/>
      <c r="M38" s="416">
        <v>51891.0</v>
      </c>
      <c r="N38" s="408">
        <v>51985.0</v>
      </c>
      <c r="O38" s="1352">
        <f t="shared" si="1"/>
        <v>94</v>
      </c>
      <c r="P38" s="187" t="s">
        <v>19</v>
      </c>
      <c r="Q38" s="408" t="s">
        <v>50</v>
      </c>
      <c r="R38" s="408" t="s">
        <v>4492</v>
      </c>
      <c r="S38" s="570"/>
      <c r="T38" s="905" t="s">
        <v>22</v>
      </c>
      <c r="U38" s="169"/>
      <c r="V38" s="169"/>
      <c r="W38" s="169"/>
      <c r="X38" s="169"/>
      <c r="Y38" s="169"/>
      <c r="Z38" s="169"/>
    </row>
    <row r="39">
      <c r="A39" s="927">
        <v>2234.0</v>
      </c>
      <c r="B39" s="980">
        <v>45988.0</v>
      </c>
      <c r="C39" s="455">
        <v>0.6666666666666666</v>
      </c>
      <c r="D39" s="455">
        <v>0.675</v>
      </c>
      <c r="E39" s="456" t="s">
        <v>24</v>
      </c>
      <c r="F39" s="481" t="s">
        <v>4206</v>
      </c>
      <c r="G39" s="408" t="s">
        <v>668</v>
      </c>
      <c r="H39" s="408" t="s">
        <v>4493</v>
      </c>
      <c r="I39" s="408" t="s">
        <v>1109</v>
      </c>
      <c r="J39" s="981">
        <v>45988.0</v>
      </c>
      <c r="K39" s="503">
        <v>0.7493055555555556</v>
      </c>
      <c r="L39" s="593"/>
      <c r="M39" s="408">
        <v>56783.0</v>
      </c>
      <c r="N39" s="416">
        <v>56831.0</v>
      </c>
      <c r="O39" s="1352">
        <f t="shared" si="1"/>
        <v>48</v>
      </c>
      <c r="P39" s="187" t="s">
        <v>19</v>
      </c>
      <c r="Q39" s="416" t="s">
        <v>349</v>
      </c>
      <c r="R39" s="1047"/>
      <c r="S39" s="1225"/>
      <c r="T39" s="905" t="s">
        <v>22</v>
      </c>
      <c r="U39" s="169"/>
      <c r="V39" s="169"/>
      <c r="W39" s="169"/>
      <c r="X39" s="169"/>
      <c r="Y39" s="169"/>
      <c r="Z39" s="169"/>
    </row>
    <row r="40">
      <c r="A40" s="927">
        <v>2235.0</v>
      </c>
      <c r="B40" s="980">
        <v>45988.0</v>
      </c>
      <c r="C40" s="455">
        <v>0.7805555555555556</v>
      </c>
      <c r="D40" s="219"/>
      <c r="E40" s="456" t="s">
        <v>1966</v>
      </c>
      <c r="F40" s="475" t="s">
        <v>4494</v>
      </c>
      <c r="G40" s="416" t="s">
        <v>18</v>
      </c>
      <c r="H40" s="1047"/>
      <c r="I40" s="416" t="s">
        <v>2734</v>
      </c>
      <c r="J40" s="984">
        <v>45988.0</v>
      </c>
      <c r="K40" s="499"/>
      <c r="L40" s="590"/>
      <c r="M40" s="1047"/>
      <c r="N40" s="690"/>
      <c r="O40" s="1352">
        <f t="shared" si="1"/>
        <v>0</v>
      </c>
      <c r="P40" s="187" t="s">
        <v>2527</v>
      </c>
      <c r="Q40" s="408"/>
      <c r="R40" s="1009"/>
      <c r="S40" s="570"/>
      <c r="T40" s="905" t="s">
        <v>22</v>
      </c>
      <c r="U40" s="169"/>
      <c r="V40" s="169"/>
      <c r="W40" s="169"/>
      <c r="X40" s="169"/>
      <c r="Y40" s="169"/>
      <c r="Z40" s="169"/>
    </row>
    <row r="41">
      <c r="A41" s="927">
        <v>2236.0</v>
      </c>
      <c r="B41" s="980">
        <v>45988.0</v>
      </c>
      <c r="C41" s="455">
        <v>0.9583333333333334</v>
      </c>
      <c r="D41" s="455">
        <v>0.9791666666666666</v>
      </c>
      <c r="E41" s="456" t="s">
        <v>17</v>
      </c>
      <c r="F41" s="481" t="s">
        <v>2481</v>
      </c>
      <c r="G41" s="408" t="s">
        <v>1062</v>
      </c>
      <c r="H41" s="408" t="s">
        <v>2107</v>
      </c>
      <c r="I41" s="408" t="s">
        <v>4495</v>
      </c>
      <c r="J41" s="981">
        <v>45988.0</v>
      </c>
      <c r="K41" s="690"/>
      <c r="L41" s="593"/>
      <c r="M41" s="408">
        <v>468047.0</v>
      </c>
      <c r="N41" s="499"/>
      <c r="O41" s="1352">
        <f t="shared" si="1"/>
        <v>-468047</v>
      </c>
      <c r="P41" s="187" t="s">
        <v>1253</v>
      </c>
      <c r="Q41" s="416"/>
      <c r="R41" s="416" t="s">
        <v>4409</v>
      </c>
      <c r="S41" s="1225"/>
      <c r="T41" s="905" t="s">
        <v>22</v>
      </c>
      <c r="U41" s="169"/>
      <c r="V41" s="169"/>
      <c r="W41" s="169"/>
      <c r="X41" s="169"/>
      <c r="Y41" s="169"/>
      <c r="Z41" s="169"/>
    </row>
    <row r="42">
      <c r="A42" s="965"/>
      <c r="B42" s="980">
        <v>45988.0</v>
      </c>
      <c r="C42" s="219"/>
      <c r="D42" s="219"/>
      <c r="E42" s="219"/>
      <c r="F42" s="217"/>
      <c r="G42" s="1047"/>
      <c r="H42" s="1047"/>
      <c r="I42" s="1047"/>
      <c r="J42" s="984">
        <v>45988.0</v>
      </c>
      <c r="K42" s="499"/>
      <c r="L42" s="590"/>
      <c r="M42" s="1047"/>
      <c r="N42" s="690"/>
      <c r="O42" s="1352">
        <f t="shared" si="1"/>
        <v>0</v>
      </c>
      <c r="P42" s="187" t="s">
        <v>386</v>
      </c>
      <c r="Q42" s="408"/>
      <c r="R42" s="1009"/>
      <c r="S42" s="570"/>
      <c r="T42" s="1245"/>
      <c r="U42" s="169"/>
      <c r="V42" s="169"/>
      <c r="W42" s="169"/>
      <c r="X42" s="169"/>
      <c r="Y42" s="169"/>
      <c r="Z42" s="169"/>
    </row>
    <row r="43">
      <c r="T43" s="83"/>
      <c r="U43" s="169"/>
      <c r="V43" s="169"/>
      <c r="W43" s="169"/>
      <c r="X43" s="169"/>
      <c r="Y43" s="169"/>
      <c r="Z43" s="169"/>
    </row>
    <row r="44">
      <c r="T44" s="83"/>
      <c r="U44" s="169"/>
      <c r="V44" s="169"/>
      <c r="W44" s="169"/>
      <c r="X44" s="169"/>
      <c r="Y44" s="169"/>
      <c r="Z44" s="169"/>
    </row>
    <row r="45">
      <c r="T45" s="83"/>
      <c r="U45" s="169"/>
      <c r="V45" s="169"/>
      <c r="W45" s="169"/>
      <c r="X45" s="169"/>
      <c r="Y45" s="169"/>
      <c r="Z45" s="169"/>
    </row>
    <row r="46">
      <c r="T46" s="83"/>
      <c r="U46" s="169"/>
      <c r="V46" s="169"/>
      <c r="W46" s="169"/>
      <c r="X46" s="169"/>
      <c r="Y46" s="169"/>
      <c r="Z46" s="169"/>
    </row>
    <row r="47">
      <c r="T47" s="83"/>
      <c r="U47" s="169"/>
      <c r="V47" s="169"/>
      <c r="W47" s="169"/>
      <c r="X47" s="169"/>
      <c r="Y47" s="169"/>
      <c r="Z47" s="169"/>
    </row>
    <row r="48">
      <c r="T48" s="83"/>
      <c r="U48" s="169"/>
      <c r="V48" s="169"/>
      <c r="W48" s="169"/>
      <c r="X48" s="169"/>
      <c r="Y48" s="169"/>
      <c r="Z48" s="169"/>
    </row>
    <row r="49">
      <c r="T49" s="83"/>
      <c r="U49" s="169"/>
      <c r="V49" s="169"/>
      <c r="W49" s="169"/>
      <c r="X49" s="169"/>
      <c r="Y49" s="169"/>
      <c r="Z49" s="169"/>
    </row>
    <row r="50">
      <c r="T50" s="83"/>
      <c r="U50" s="169"/>
      <c r="V50" s="169"/>
      <c r="W50" s="169"/>
      <c r="X50" s="169"/>
      <c r="Y50" s="169"/>
      <c r="Z50" s="169"/>
    </row>
    <row r="51">
      <c r="T51" s="83"/>
      <c r="U51" s="169"/>
      <c r="V51" s="169"/>
      <c r="W51" s="169"/>
      <c r="X51" s="169"/>
      <c r="Y51" s="169"/>
      <c r="Z51" s="169"/>
    </row>
    <row r="52">
      <c r="T52" s="83"/>
      <c r="U52" s="169"/>
      <c r="V52" s="169"/>
      <c r="W52" s="169"/>
      <c r="X52" s="169"/>
      <c r="Y52" s="169"/>
      <c r="Z52" s="169"/>
    </row>
    <row r="53">
      <c r="T53" s="83"/>
      <c r="U53" s="169"/>
      <c r="V53" s="169"/>
      <c r="W53" s="169"/>
      <c r="X53" s="169"/>
      <c r="Y53" s="169"/>
      <c r="Z53" s="169"/>
    </row>
    <row r="54">
      <c r="T54" s="83"/>
      <c r="U54" s="169"/>
      <c r="V54" s="169"/>
      <c r="W54" s="169"/>
      <c r="X54" s="169"/>
      <c r="Y54" s="169"/>
      <c r="Z54" s="169"/>
    </row>
    <row r="55">
      <c r="T55" s="83"/>
      <c r="U55" s="169"/>
      <c r="V55" s="169"/>
      <c r="W55" s="169"/>
      <c r="X55" s="169"/>
      <c r="Y55" s="169"/>
      <c r="Z55" s="169"/>
    </row>
    <row r="56">
      <c r="T56" s="83"/>
      <c r="U56" s="169"/>
      <c r="V56" s="169"/>
      <c r="W56" s="169"/>
      <c r="X56" s="169"/>
      <c r="Y56" s="169"/>
      <c r="Z56" s="169"/>
    </row>
    <row r="57">
      <c r="T57" s="83"/>
      <c r="U57" s="169"/>
      <c r="V57" s="169"/>
      <c r="W57" s="169"/>
      <c r="X57" s="169"/>
      <c r="Y57" s="169"/>
      <c r="Z57" s="169"/>
    </row>
    <row r="58">
      <c r="T58" s="83"/>
      <c r="U58" s="169"/>
      <c r="V58" s="169"/>
      <c r="W58" s="169"/>
      <c r="X58" s="169"/>
      <c r="Y58" s="169"/>
      <c r="Z58" s="169"/>
    </row>
    <row r="59">
      <c r="T59" s="83"/>
      <c r="U59" s="169"/>
      <c r="V59" s="169"/>
      <c r="W59" s="169"/>
      <c r="X59" s="169"/>
      <c r="Y59" s="169"/>
      <c r="Z59" s="169"/>
    </row>
    <row r="60">
      <c r="T60" s="83"/>
      <c r="U60" s="169"/>
      <c r="V60" s="169"/>
      <c r="W60" s="169"/>
      <c r="X60" s="169"/>
      <c r="Y60" s="169"/>
      <c r="Z60" s="169"/>
    </row>
    <row r="61">
      <c r="T61" s="83"/>
      <c r="U61" s="169"/>
      <c r="V61" s="169"/>
      <c r="W61" s="169"/>
      <c r="X61" s="169"/>
      <c r="Y61" s="169"/>
      <c r="Z61" s="169"/>
    </row>
    <row r="62">
      <c r="T62" s="83"/>
      <c r="U62" s="169"/>
      <c r="V62" s="169"/>
      <c r="W62" s="169"/>
      <c r="X62" s="169"/>
      <c r="Y62" s="169"/>
      <c r="Z62" s="169"/>
    </row>
    <row r="63">
      <c r="T63" s="83"/>
      <c r="U63" s="169"/>
      <c r="V63" s="169"/>
      <c r="W63" s="169"/>
      <c r="X63" s="169"/>
      <c r="Y63" s="169"/>
      <c r="Z63" s="169"/>
    </row>
    <row r="64">
      <c r="T64" s="83"/>
      <c r="U64" s="169"/>
      <c r="V64" s="169"/>
      <c r="W64" s="169"/>
      <c r="X64" s="169"/>
      <c r="Y64" s="169"/>
      <c r="Z64" s="169"/>
    </row>
    <row r="65">
      <c r="T65" s="83"/>
      <c r="U65" s="169"/>
      <c r="V65" s="169"/>
      <c r="W65" s="169"/>
      <c r="X65" s="169"/>
      <c r="Y65" s="169"/>
      <c r="Z65" s="169"/>
    </row>
    <row r="66">
      <c r="T66" s="83"/>
      <c r="U66" s="169"/>
      <c r="V66" s="169"/>
      <c r="W66" s="169"/>
      <c r="X66" s="169"/>
      <c r="Y66" s="169"/>
      <c r="Z66" s="169"/>
    </row>
    <row r="67">
      <c r="T67" s="83"/>
      <c r="U67" s="169"/>
      <c r="V67" s="169"/>
      <c r="W67" s="169"/>
      <c r="X67" s="169"/>
      <c r="Y67" s="169"/>
      <c r="Z67" s="169"/>
    </row>
    <row r="68">
      <c r="T68" s="83"/>
      <c r="U68" s="169"/>
      <c r="V68" s="169"/>
      <c r="W68" s="169"/>
      <c r="X68" s="169"/>
      <c r="Y68" s="169"/>
      <c r="Z68" s="169"/>
    </row>
    <row r="69">
      <c r="T69" s="83"/>
      <c r="U69" s="169"/>
      <c r="V69" s="169"/>
      <c r="W69" s="169"/>
      <c r="X69" s="169"/>
      <c r="Y69" s="169"/>
      <c r="Z69" s="169"/>
    </row>
    <row r="70">
      <c r="T70" s="83"/>
      <c r="U70" s="169"/>
      <c r="V70" s="169"/>
      <c r="W70" s="169"/>
      <c r="X70" s="169"/>
      <c r="Y70" s="169"/>
      <c r="Z70" s="169"/>
    </row>
    <row r="71">
      <c r="T71" s="83"/>
      <c r="U71" s="169"/>
      <c r="V71" s="169"/>
      <c r="W71" s="169"/>
      <c r="X71" s="169"/>
      <c r="Y71" s="169"/>
      <c r="Z71" s="169"/>
    </row>
    <row r="72">
      <c r="T72" s="83"/>
      <c r="U72" s="169"/>
      <c r="V72" s="169"/>
      <c r="W72" s="169"/>
      <c r="X72" s="169"/>
      <c r="Y72" s="169"/>
      <c r="Z72" s="169"/>
    </row>
    <row r="73">
      <c r="T73" s="83"/>
      <c r="U73" s="169"/>
      <c r="V73" s="169"/>
      <c r="W73" s="169"/>
      <c r="X73" s="169"/>
      <c r="Y73" s="169"/>
      <c r="Z73" s="169"/>
    </row>
    <row r="74">
      <c r="T74" s="83"/>
      <c r="U74" s="169"/>
      <c r="V74" s="169"/>
      <c r="W74" s="169"/>
      <c r="X74" s="169"/>
      <c r="Y74" s="169"/>
      <c r="Z74" s="169"/>
    </row>
    <row r="75">
      <c r="T75" s="83"/>
      <c r="U75" s="169"/>
      <c r="V75" s="169"/>
      <c r="W75" s="169"/>
      <c r="X75" s="169"/>
      <c r="Y75" s="169"/>
      <c r="Z75" s="169"/>
    </row>
    <row r="76">
      <c r="T76" s="83"/>
      <c r="U76" s="169"/>
      <c r="V76" s="169"/>
      <c r="W76" s="169"/>
      <c r="X76" s="169"/>
      <c r="Y76" s="169"/>
      <c r="Z76" s="169"/>
    </row>
    <row r="77">
      <c r="T77" s="83"/>
      <c r="U77" s="169"/>
      <c r="V77" s="169"/>
      <c r="W77" s="169"/>
      <c r="X77" s="169"/>
      <c r="Y77" s="169"/>
      <c r="Z77" s="169"/>
    </row>
    <row r="78">
      <c r="T78" s="83"/>
      <c r="U78" s="169"/>
      <c r="V78" s="169"/>
      <c r="W78" s="169"/>
      <c r="X78" s="169"/>
      <c r="Y78" s="169"/>
      <c r="Z78" s="169"/>
    </row>
    <row r="79">
      <c r="T79" s="83"/>
      <c r="U79" s="169"/>
      <c r="V79" s="169"/>
      <c r="W79" s="169"/>
      <c r="X79" s="169"/>
      <c r="Y79" s="169"/>
      <c r="Z79" s="169"/>
    </row>
    <row r="80">
      <c r="T80" s="83"/>
      <c r="U80" s="169"/>
      <c r="V80" s="169"/>
      <c r="W80" s="169"/>
      <c r="X80" s="169"/>
      <c r="Y80" s="169"/>
      <c r="Z80" s="169"/>
    </row>
    <row r="81">
      <c r="T81" s="83"/>
      <c r="U81" s="169"/>
      <c r="V81" s="169"/>
      <c r="W81" s="169"/>
      <c r="X81" s="169"/>
      <c r="Y81" s="169"/>
      <c r="Z81" s="169"/>
    </row>
    <row r="82">
      <c r="T82" s="83"/>
      <c r="U82" s="169"/>
      <c r="V82" s="169"/>
      <c r="W82" s="169"/>
      <c r="X82" s="169"/>
      <c r="Y82" s="169"/>
      <c r="Z82" s="169"/>
    </row>
    <row r="83">
      <c r="T83" s="83"/>
      <c r="U83" s="169"/>
      <c r="V83" s="169"/>
      <c r="W83" s="169"/>
      <c r="X83" s="169"/>
      <c r="Y83" s="169"/>
      <c r="Z83" s="169"/>
    </row>
    <row r="84">
      <c r="T84" s="83"/>
      <c r="U84" s="169"/>
      <c r="V84" s="169"/>
      <c r="W84" s="169"/>
      <c r="X84" s="169"/>
      <c r="Y84" s="169"/>
      <c r="Z84" s="169"/>
    </row>
    <row r="85">
      <c r="T85" s="83"/>
      <c r="U85" s="169"/>
      <c r="V85" s="169"/>
      <c r="W85" s="169"/>
      <c r="X85" s="169"/>
      <c r="Y85" s="169"/>
      <c r="Z85" s="169"/>
    </row>
    <row r="86">
      <c r="T86" s="83"/>
      <c r="U86" s="169"/>
      <c r="V86" s="169"/>
      <c r="W86" s="169"/>
      <c r="X86" s="169"/>
      <c r="Y86" s="169"/>
      <c r="Z86" s="169"/>
    </row>
    <row r="87">
      <c r="T87" s="83"/>
      <c r="U87" s="169"/>
      <c r="V87" s="169"/>
      <c r="W87" s="169"/>
      <c r="X87" s="169"/>
      <c r="Y87" s="169"/>
      <c r="Z87" s="169"/>
    </row>
    <row r="88">
      <c r="T88" s="83"/>
      <c r="U88" s="169"/>
      <c r="V88" s="169"/>
      <c r="W88" s="169"/>
      <c r="X88" s="169"/>
      <c r="Y88" s="169"/>
      <c r="Z88" s="169"/>
    </row>
    <row r="89">
      <c r="T89" s="83"/>
      <c r="U89" s="169"/>
      <c r="V89" s="169"/>
      <c r="W89" s="169"/>
      <c r="X89" s="169"/>
      <c r="Y89" s="169"/>
      <c r="Z89" s="169"/>
    </row>
    <row r="90">
      <c r="T90" s="83"/>
      <c r="U90" s="169"/>
      <c r="V90" s="169"/>
      <c r="W90" s="169"/>
      <c r="X90" s="169"/>
      <c r="Y90" s="169"/>
      <c r="Z90" s="169"/>
    </row>
    <row r="91">
      <c r="T91" s="83"/>
      <c r="U91" s="169"/>
      <c r="V91" s="169"/>
      <c r="W91" s="169"/>
      <c r="X91" s="169"/>
      <c r="Y91" s="169"/>
      <c r="Z91" s="169"/>
    </row>
    <row r="92">
      <c r="T92" s="83"/>
      <c r="U92" s="169"/>
      <c r="V92" s="169"/>
      <c r="W92" s="169"/>
      <c r="X92" s="169"/>
      <c r="Y92" s="169"/>
      <c r="Z92" s="169"/>
    </row>
    <row r="93">
      <c r="T93" s="83"/>
      <c r="U93" s="169"/>
      <c r="V93" s="169"/>
      <c r="W93" s="169"/>
      <c r="X93" s="169"/>
      <c r="Y93" s="169"/>
      <c r="Z93" s="169"/>
    </row>
    <row r="94">
      <c r="T94" s="83"/>
      <c r="U94" s="169"/>
      <c r="V94" s="169"/>
      <c r="W94" s="169"/>
      <c r="X94" s="169"/>
      <c r="Y94" s="169"/>
      <c r="Z94" s="169"/>
    </row>
    <row r="95">
      <c r="T95" s="83"/>
      <c r="U95" s="169"/>
      <c r="V95" s="169"/>
      <c r="W95" s="169"/>
      <c r="X95" s="169"/>
      <c r="Y95" s="169"/>
      <c r="Z95" s="169"/>
    </row>
    <row r="96">
      <c r="T96" s="83"/>
      <c r="U96" s="169"/>
      <c r="V96" s="169"/>
      <c r="W96" s="169"/>
      <c r="X96" s="169"/>
      <c r="Y96" s="169"/>
      <c r="Z96" s="169"/>
    </row>
    <row r="97">
      <c r="T97" s="83"/>
      <c r="U97" s="169"/>
      <c r="V97" s="169"/>
      <c r="W97" s="169"/>
      <c r="X97" s="169"/>
      <c r="Y97" s="169"/>
      <c r="Z97" s="169"/>
    </row>
    <row r="98">
      <c r="T98" s="83"/>
      <c r="U98" s="169"/>
      <c r="V98" s="169"/>
      <c r="W98" s="169"/>
      <c r="X98" s="169"/>
      <c r="Y98" s="169"/>
      <c r="Z98" s="169"/>
    </row>
    <row r="99">
      <c r="T99" s="83"/>
      <c r="U99" s="169"/>
      <c r="V99" s="169"/>
      <c r="W99" s="169"/>
      <c r="X99" s="169"/>
      <c r="Y99" s="169"/>
      <c r="Z99" s="169"/>
    </row>
    <row r="100">
      <c r="T100" s="83"/>
      <c r="U100" s="169"/>
      <c r="V100" s="169"/>
      <c r="W100" s="169"/>
      <c r="X100" s="169"/>
      <c r="Y100" s="169"/>
      <c r="Z100" s="169"/>
    </row>
    <row r="101">
      <c r="T101" s="83"/>
      <c r="U101" s="169"/>
      <c r="V101" s="169"/>
      <c r="W101" s="169"/>
      <c r="X101" s="169"/>
      <c r="Y101" s="169"/>
      <c r="Z101" s="169"/>
    </row>
    <row r="102">
      <c r="T102" s="83"/>
      <c r="U102" s="169"/>
      <c r="V102" s="169"/>
      <c r="W102" s="169"/>
      <c r="X102" s="169"/>
      <c r="Y102" s="169"/>
      <c r="Z102" s="169"/>
    </row>
    <row r="103">
      <c r="T103" s="83"/>
      <c r="U103" s="169"/>
      <c r="V103" s="169"/>
      <c r="W103" s="169"/>
      <c r="X103" s="169"/>
      <c r="Y103" s="169"/>
      <c r="Z103" s="169"/>
    </row>
    <row r="104">
      <c r="T104" s="83"/>
      <c r="U104" s="169"/>
      <c r="V104" s="169"/>
      <c r="W104" s="169"/>
      <c r="X104" s="169"/>
      <c r="Y104" s="169"/>
      <c r="Z104" s="169"/>
    </row>
    <row r="105">
      <c r="T105" s="83"/>
      <c r="U105" s="169"/>
      <c r="V105" s="169"/>
      <c r="W105" s="169"/>
      <c r="X105" s="169"/>
      <c r="Y105" s="169"/>
      <c r="Z105" s="169"/>
    </row>
    <row r="106">
      <c r="T106" s="83"/>
      <c r="U106" s="169"/>
      <c r="V106" s="169"/>
      <c r="W106" s="169"/>
      <c r="X106" s="169"/>
      <c r="Y106" s="169"/>
      <c r="Z106" s="169"/>
    </row>
    <row r="107">
      <c r="T107" s="83"/>
      <c r="U107" s="169"/>
      <c r="V107" s="169"/>
      <c r="W107" s="169"/>
      <c r="X107" s="169"/>
      <c r="Y107" s="169"/>
      <c r="Z107" s="169"/>
    </row>
    <row r="108">
      <c r="T108" s="83"/>
      <c r="U108" s="169"/>
      <c r="V108" s="169"/>
      <c r="W108" s="169"/>
      <c r="X108" s="169"/>
      <c r="Y108" s="169"/>
      <c r="Z108" s="169"/>
    </row>
    <row r="109">
      <c r="T109" s="83"/>
      <c r="U109" s="169"/>
      <c r="V109" s="169"/>
      <c r="W109" s="169"/>
      <c r="X109" s="169"/>
      <c r="Y109" s="169"/>
      <c r="Z109" s="169"/>
    </row>
    <row r="110">
      <c r="T110" s="83"/>
      <c r="U110" s="169"/>
      <c r="V110" s="169"/>
      <c r="W110" s="169"/>
      <c r="X110" s="169"/>
      <c r="Y110" s="169"/>
      <c r="Z110" s="169"/>
    </row>
    <row r="111">
      <c r="T111" s="83"/>
      <c r="U111" s="169"/>
      <c r="V111" s="169"/>
      <c r="W111" s="169"/>
      <c r="X111" s="169"/>
      <c r="Y111" s="169"/>
      <c r="Z111" s="169"/>
    </row>
    <row r="112">
      <c r="T112" s="83"/>
      <c r="U112" s="169"/>
      <c r="V112" s="169"/>
      <c r="W112" s="169"/>
      <c r="X112" s="169"/>
      <c r="Y112" s="169"/>
      <c r="Z112" s="169"/>
    </row>
    <row r="113">
      <c r="T113" s="83"/>
      <c r="U113" s="169"/>
      <c r="V113" s="169"/>
      <c r="W113" s="169"/>
      <c r="X113" s="169"/>
      <c r="Y113" s="169"/>
      <c r="Z113" s="169"/>
    </row>
    <row r="114">
      <c r="T114" s="83"/>
      <c r="U114" s="169"/>
      <c r="V114" s="169"/>
      <c r="W114" s="169"/>
      <c r="X114" s="169"/>
      <c r="Y114" s="169"/>
      <c r="Z114" s="169"/>
    </row>
    <row r="115">
      <c r="T115" s="83"/>
      <c r="U115" s="169"/>
      <c r="V115" s="169"/>
      <c r="W115" s="169"/>
      <c r="X115" s="169"/>
      <c r="Y115" s="169"/>
      <c r="Z115" s="169"/>
    </row>
    <row r="116">
      <c r="T116" s="83"/>
      <c r="U116" s="169"/>
      <c r="V116" s="169"/>
      <c r="W116" s="169"/>
      <c r="X116" s="169"/>
      <c r="Y116" s="169"/>
      <c r="Z116" s="169"/>
    </row>
    <row r="117">
      <c r="T117" s="83"/>
      <c r="U117" s="169"/>
      <c r="V117" s="169"/>
      <c r="W117" s="169"/>
      <c r="X117" s="169"/>
      <c r="Y117" s="169"/>
      <c r="Z117" s="169"/>
    </row>
    <row r="118">
      <c r="T118" s="83"/>
      <c r="U118" s="169"/>
      <c r="V118" s="169"/>
      <c r="W118" s="169"/>
      <c r="X118" s="169"/>
      <c r="Y118" s="169"/>
      <c r="Z118" s="169"/>
    </row>
    <row r="119">
      <c r="T119" s="83"/>
      <c r="U119" s="169"/>
      <c r="V119" s="169"/>
      <c r="W119" s="169"/>
      <c r="X119" s="169"/>
      <c r="Y119" s="169"/>
      <c r="Z119" s="169"/>
    </row>
    <row r="120">
      <c r="T120" s="83"/>
      <c r="U120" s="169"/>
      <c r="V120" s="169"/>
      <c r="W120" s="169"/>
      <c r="X120" s="169"/>
      <c r="Y120" s="169"/>
      <c r="Z120" s="169"/>
    </row>
    <row r="121">
      <c r="T121" s="83"/>
      <c r="U121" s="169"/>
      <c r="V121" s="169"/>
      <c r="W121" s="169"/>
      <c r="X121" s="169"/>
      <c r="Y121" s="169"/>
      <c r="Z121" s="169"/>
    </row>
    <row r="122">
      <c r="T122" s="83"/>
      <c r="U122" s="169"/>
      <c r="V122" s="169"/>
      <c r="W122" s="169"/>
      <c r="X122" s="169"/>
      <c r="Y122" s="169"/>
      <c r="Z122" s="169"/>
    </row>
    <row r="123">
      <c r="T123" s="83"/>
      <c r="U123" s="169"/>
      <c r="V123" s="169"/>
      <c r="W123" s="169"/>
      <c r="X123" s="169"/>
      <c r="Y123" s="169"/>
      <c r="Z123" s="169"/>
    </row>
    <row r="124">
      <c r="T124" s="83"/>
      <c r="U124" s="169"/>
      <c r="V124" s="169"/>
      <c r="W124" s="169"/>
      <c r="X124" s="169"/>
      <c r="Y124" s="169"/>
      <c r="Z124" s="169"/>
    </row>
    <row r="125">
      <c r="T125" s="83"/>
      <c r="U125" s="169"/>
      <c r="V125" s="169"/>
      <c r="W125" s="169"/>
      <c r="X125" s="169"/>
      <c r="Y125" s="169"/>
      <c r="Z125" s="169"/>
    </row>
    <row r="126">
      <c r="T126" s="83"/>
      <c r="U126" s="169"/>
      <c r="V126" s="169"/>
      <c r="W126" s="169"/>
      <c r="X126" s="169"/>
      <c r="Y126" s="169"/>
      <c r="Z126" s="169"/>
    </row>
    <row r="127">
      <c r="T127" s="83"/>
      <c r="U127" s="169"/>
      <c r="V127" s="169"/>
      <c r="W127" s="169"/>
      <c r="X127" s="169"/>
      <c r="Y127" s="169"/>
      <c r="Z127" s="169"/>
    </row>
    <row r="128">
      <c r="T128" s="83"/>
      <c r="U128" s="169"/>
      <c r="V128" s="169"/>
      <c r="W128" s="169"/>
      <c r="X128" s="169"/>
      <c r="Y128" s="169"/>
      <c r="Z128" s="169"/>
    </row>
    <row r="129">
      <c r="T129" s="83"/>
      <c r="U129" s="169"/>
      <c r="V129" s="169"/>
      <c r="W129" s="169"/>
      <c r="X129" s="169"/>
      <c r="Y129" s="169"/>
      <c r="Z129" s="169"/>
    </row>
    <row r="130">
      <c r="T130" s="83"/>
      <c r="U130" s="169"/>
      <c r="V130" s="169"/>
      <c r="W130" s="169"/>
      <c r="X130" s="169"/>
      <c r="Y130" s="169"/>
      <c r="Z130" s="169"/>
    </row>
    <row r="131">
      <c r="T131" s="83"/>
      <c r="U131" s="169"/>
      <c r="V131" s="169"/>
      <c r="W131" s="169"/>
      <c r="X131" s="169"/>
      <c r="Y131" s="169"/>
      <c r="Z131" s="169"/>
    </row>
    <row r="132">
      <c r="T132" s="83"/>
      <c r="U132" s="169"/>
      <c r="V132" s="169"/>
      <c r="W132" s="169"/>
      <c r="X132" s="169"/>
      <c r="Y132" s="169"/>
      <c r="Z132" s="169"/>
    </row>
    <row r="133">
      <c r="T133" s="83"/>
      <c r="U133" s="169"/>
      <c r="V133" s="169"/>
      <c r="W133" s="169"/>
      <c r="X133" s="169"/>
      <c r="Y133" s="169"/>
      <c r="Z133" s="169"/>
    </row>
    <row r="134">
      <c r="T134" s="83"/>
      <c r="U134" s="169"/>
      <c r="V134" s="169"/>
      <c r="W134" s="169"/>
      <c r="X134" s="169"/>
      <c r="Y134" s="169"/>
      <c r="Z134" s="169"/>
    </row>
    <row r="135">
      <c r="T135" s="83"/>
      <c r="U135" s="169"/>
      <c r="V135" s="169"/>
      <c r="W135" s="169"/>
      <c r="X135" s="169"/>
      <c r="Y135" s="169"/>
      <c r="Z135" s="169"/>
    </row>
    <row r="136">
      <c r="T136" s="83"/>
      <c r="U136" s="169"/>
      <c r="V136" s="169"/>
      <c r="W136" s="169"/>
      <c r="X136" s="169"/>
      <c r="Y136" s="169"/>
      <c r="Z136" s="169"/>
    </row>
    <row r="137">
      <c r="T137" s="83"/>
      <c r="U137" s="169"/>
      <c r="V137" s="169"/>
      <c r="W137" s="169"/>
      <c r="X137" s="169"/>
      <c r="Y137" s="169"/>
      <c r="Z137" s="169"/>
    </row>
    <row r="138">
      <c r="T138" s="83"/>
      <c r="U138" s="169"/>
      <c r="V138" s="169"/>
      <c r="W138" s="169"/>
      <c r="X138" s="169"/>
      <c r="Y138" s="169"/>
      <c r="Z138" s="169"/>
    </row>
    <row r="139">
      <c r="T139" s="83"/>
      <c r="U139" s="169"/>
      <c r="V139" s="169"/>
      <c r="W139" s="169"/>
      <c r="X139" s="169"/>
      <c r="Y139" s="169"/>
      <c r="Z139" s="169"/>
    </row>
    <row r="140">
      <c r="T140" s="83"/>
      <c r="U140" s="169"/>
      <c r="V140" s="169"/>
      <c r="W140" s="169"/>
      <c r="X140" s="169"/>
      <c r="Y140" s="169"/>
      <c r="Z140" s="169"/>
    </row>
    <row r="141">
      <c r="T141" s="83"/>
      <c r="U141" s="169"/>
      <c r="V141" s="169"/>
      <c r="W141" s="169"/>
      <c r="X141" s="169"/>
      <c r="Y141" s="169"/>
      <c r="Z141" s="169"/>
    </row>
    <row r="142">
      <c r="T142" s="83"/>
      <c r="U142" s="169"/>
      <c r="V142" s="169"/>
      <c r="W142" s="169"/>
      <c r="X142" s="169"/>
      <c r="Y142" s="169"/>
      <c r="Z142" s="169"/>
    </row>
    <row r="143">
      <c r="T143" s="83"/>
      <c r="U143" s="169"/>
      <c r="V143" s="169"/>
      <c r="W143" s="169"/>
      <c r="X143" s="169"/>
      <c r="Y143" s="169"/>
      <c r="Z143" s="169"/>
    </row>
    <row r="144">
      <c r="T144" s="83"/>
      <c r="U144" s="169"/>
      <c r="V144" s="169"/>
      <c r="W144" s="169"/>
      <c r="X144" s="169"/>
      <c r="Y144" s="169"/>
      <c r="Z144" s="169"/>
    </row>
    <row r="145">
      <c r="T145" s="83"/>
      <c r="U145" s="169"/>
      <c r="V145" s="169"/>
      <c r="W145" s="169"/>
      <c r="X145" s="169"/>
      <c r="Y145" s="169"/>
      <c r="Z145" s="169"/>
    </row>
    <row r="146">
      <c r="T146" s="83"/>
      <c r="U146" s="169"/>
      <c r="V146" s="169"/>
      <c r="W146" s="169"/>
      <c r="X146" s="169"/>
      <c r="Y146" s="169"/>
      <c r="Z146" s="169"/>
    </row>
    <row r="147">
      <c r="T147" s="83"/>
      <c r="U147" s="169"/>
      <c r="V147" s="169"/>
      <c r="W147" s="169"/>
      <c r="X147" s="169"/>
      <c r="Y147" s="169"/>
      <c r="Z147" s="169"/>
    </row>
    <row r="148">
      <c r="T148" s="83"/>
      <c r="U148" s="169"/>
      <c r="V148" s="169"/>
      <c r="W148" s="169"/>
      <c r="X148" s="169"/>
      <c r="Y148" s="169"/>
      <c r="Z148" s="169"/>
    </row>
    <row r="149">
      <c r="T149" s="83"/>
      <c r="U149" s="169"/>
      <c r="V149" s="169"/>
      <c r="W149" s="169"/>
      <c r="X149" s="169"/>
      <c r="Y149" s="169"/>
      <c r="Z149" s="169"/>
    </row>
    <row r="150">
      <c r="T150" s="83"/>
      <c r="U150" s="169"/>
      <c r="V150" s="169"/>
      <c r="W150" s="169"/>
      <c r="X150" s="169"/>
      <c r="Y150" s="169"/>
      <c r="Z150" s="169"/>
    </row>
    <row r="151">
      <c r="T151" s="83"/>
      <c r="U151" s="169"/>
      <c r="V151" s="169"/>
      <c r="W151" s="169"/>
      <c r="X151" s="169"/>
      <c r="Y151" s="169"/>
      <c r="Z151" s="169"/>
    </row>
    <row r="152">
      <c r="T152" s="83"/>
      <c r="U152" s="169"/>
      <c r="V152" s="169"/>
      <c r="W152" s="169"/>
      <c r="X152" s="169"/>
      <c r="Y152" s="169"/>
      <c r="Z152" s="169"/>
    </row>
    <row r="153">
      <c r="T153" s="83"/>
      <c r="U153" s="169"/>
      <c r="V153" s="169"/>
      <c r="W153" s="169"/>
      <c r="X153" s="169"/>
      <c r="Y153" s="169"/>
      <c r="Z153" s="169"/>
    </row>
    <row r="154">
      <c r="T154" s="83"/>
      <c r="U154" s="169"/>
      <c r="V154" s="169"/>
      <c r="W154" s="169"/>
      <c r="X154" s="169"/>
      <c r="Y154" s="169"/>
      <c r="Z154" s="169"/>
    </row>
    <row r="155">
      <c r="T155" s="83"/>
      <c r="U155" s="169"/>
      <c r="V155" s="169"/>
      <c r="W155" s="169"/>
      <c r="X155" s="169"/>
      <c r="Y155" s="169"/>
      <c r="Z155" s="169"/>
    </row>
    <row r="156">
      <c r="T156" s="83"/>
      <c r="U156" s="169"/>
      <c r="V156" s="169"/>
      <c r="W156" s="169"/>
      <c r="X156" s="169"/>
      <c r="Y156" s="169"/>
      <c r="Z156" s="169"/>
    </row>
    <row r="157">
      <c r="T157" s="83"/>
      <c r="U157" s="169"/>
      <c r="V157" s="169"/>
      <c r="W157" s="169"/>
      <c r="X157" s="169"/>
      <c r="Y157" s="169"/>
      <c r="Z157" s="169"/>
    </row>
    <row r="158">
      <c r="T158" s="83"/>
      <c r="U158" s="169"/>
      <c r="V158" s="169"/>
      <c r="W158" s="169"/>
      <c r="X158" s="169"/>
      <c r="Y158" s="169"/>
      <c r="Z158" s="169"/>
    </row>
    <row r="159">
      <c r="T159" s="83"/>
      <c r="U159" s="169"/>
      <c r="V159" s="169"/>
      <c r="W159" s="169"/>
      <c r="X159" s="169"/>
      <c r="Y159" s="169"/>
      <c r="Z159" s="169"/>
    </row>
    <row r="160">
      <c r="T160" s="83"/>
      <c r="U160" s="169"/>
      <c r="V160" s="169"/>
      <c r="W160" s="169"/>
      <c r="X160" s="169"/>
      <c r="Y160" s="169"/>
      <c r="Z160" s="169"/>
    </row>
    <row r="161">
      <c r="T161" s="83"/>
      <c r="U161" s="169"/>
      <c r="V161" s="169"/>
      <c r="W161" s="169"/>
      <c r="X161" s="169"/>
      <c r="Y161" s="169"/>
      <c r="Z161" s="169"/>
    </row>
    <row r="162">
      <c r="T162" s="83"/>
      <c r="U162" s="169"/>
      <c r="V162" s="169"/>
      <c r="W162" s="169"/>
      <c r="X162" s="169"/>
      <c r="Y162" s="169"/>
      <c r="Z162" s="169"/>
    </row>
    <row r="163">
      <c r="T163" s="83"/>
      <c r="U163" s="169"/>
      <c r="V163" s="169"/>
      <c r="W163" s="169"/>
      <c r="X163" s="169"/>
      <c r="Y163" s="169"/>
      <c r="Z163" s="169"/>
    </row>
    <row r="164">
      <c r="T164" s="83"/>
      <c r="U164" s="169"/>
      <c r="V164" s="169"/>
      <c r="W164" s="169"/>
      <c r="X164" s="169"/>
      <c r="Y164" s="169"/>
      <c r="Z164" s="169"/>
    </row>
    <row r="165">
      <c r="T165" s="83"/>
      <c r="U165" s="169"/>
      <c r="V165" s="169"/>
      <c r="W165" s="169"/>
      <c r="X165" s="169"/>
      <c r="Y165" s="169"/>
      <c r="Z165" s="169"/>
    </row>
    <row r="166">
      <c r="T166" s="83"/>
      <c r="U166" s="169"/>
      <c r="V166" s="169"/>
      <c r="W166" s="169"/>
      <c r="X166" s="169"/>
      <c r="Y166" s="169"/>
      <c r="Z166" s="169"/>
    </row>
    <row r="167">
      <c r="T167" s="83"/>
      <c r="U167" s="169"/>
      <c r="V167" s="169"/>
      <c r="W167" s="169"/>
      <c r="X167" s="169"/>
      <c r="Y167" s="169"/>
      <c r="Z167" s="169"/>
    </row>
    <row r="168">
      <c r="T168" s="83"/>
      <c r="U168" s="169"/>
      <c r="V168" s="169"/>
      <c r="W168" s="169"/>
      <c r="X168" s="169"/>
      <c r="Y168" s="169"/>
      <c r="Z168" s="169"/>
    </row>
    <row r="169">
      <c r="T169" s="83"/>
      <c r="U169" s="169"/>
      <c r="V169" s="169"/>
      <c r="W169" s="169"/>
      <c r="X169" s="169"/>
      <c r="Y169" s="169"/>
      <c r="Z169" s="169"/>
    </row>
    <row r="170">
      <c r="T170" s="83"/>
      <c r="U170" s="169"/>
      <c r="V170" s="169"/>
      <c r="W170" s="169"/>
      <c r="X170" s="169"/>
      <c r="Y170" s="169"/>
      <c r="Z170" s="169"/>
    </row>
    <row r="171">
      <c r="T171" s="83"/>
      <c r="U171" s="169"/>
      <c r="V171" s="169"/>
      <c r="W171" s="169"/>
      <c r="X171" s="169"/>
      <c r="Y171" s="169"/>
      <c r="Z171" s="169"/>
    </row>
    <row r="172">
      <c r="T172" s="83"/>
      <c r="U172" s="169"/>
      <c r="V172" s="169"/>
      <c r="W172" s="169"/>
      <c r="X172" s="169"/>
      <c r="Y172" s="169"/>
      <c r="Z172" s="169"/>
    </row>
    <row r="173">
      <c r="T173" s="83"/>
      <c r="U173" s="169"/>
      <c r="V173" s="169"/>
      <c r="W173" s="169"/>
      <c r="X173" s="169"/>
      <c r="Y173" s="169"/>
      <c r="Z173" s="169"/>
    </row>
    <row r="174">
      <c r="T174" s="83"/>
      <c r="U174" s="169"/>
      <c r="V174" s="169"/>
      <c r="W174" s="169"/>
      <c r="X174" s="169"/>
      <c r="Y174" s="169"/>
      <c r="Z174" s="169"/>
    </row>
    <row r="175">
      <c r="T175" s="83"/>
      <c r="U175" s="169"/>
      <c r="V175" s="169"/>
      <c r="W175" s="169"/>
      <c r="X175" s="169"/>
      <c r="Y175" s="169"/>
      <c r="Z175" s="169"/>
    </row>
    <row r="176">
      <c r="T176" s="83"/>
      <c r="U176" s="169"/>
      <c r="V176" s="169"/>
      <c r="W176" s="169"/>
      <c r="X176" s="169"/>
      <c r="Y176" s="169"/>
      <c r="Z176" s="169"/>
    </row>
    <row r="177">
      <c r="T177" s="83"/>
      <c r="U177" s="169"/>
      <c r="V177" s="169"/>
      <c r="W177" s="169"/>
      <c r="X177" s="169"/>
      <c r="Y177" s="169"/>
      <c r="Z177" s="169"/>
    </row>
    <row r="178">
      <c r="T178" s="83"/>
      <c r="U178" s="169"/>
      <c r="V178" s="169"/>
      <c r="W178" s="169"/>
      <c r="X178" s="169"/>
      <c r="Y178" s="169"/>
      <c r="Z178" s="169"/>
    </row>
    <row r="179">
      <c r="T179" s="83"/>
      <c r="U179" s="169"/>
      <c r="V179" s="169"/>
      <c r="W179" s="169"/>
      <c r="X179" s="169"/>
      <c r="Y179" s="169"/>
      <c r="Z179" s="169"/>
    </row>
    <row r="180">
      <c r="T180" s="83"/>
      <c r="U180" s="169"/>
      <c r="V180" s="169"/>
      <c r="W180" s="169"/>
      <c r="X180" s="169"/>
      <c r="Y180" s="169"/>
      <c r="Z180" s="169"/>
    </row>
    <row r="181">
      <c r="T181" s="83"/>
      <c r="U181" s="169"/>
      <c r="V181" s="169"/>
      <c r="W181" s="169"/>
      <c r="X181" s="169"/>
      <c r="Y181" s="169"/>
      <c r="Z181" s="169"/>
    </row>
    <row r="182">
      <c r="T182" s="83"/>
      <c r="U182" s="169"/>
      <c r="V182" s="169"/>
      <c r="W182" s="169"/>
      <c r="X182" s="169"/>
      <c r="Y182" s="169"/>
      <c r="Z182" s="169"/>
    </row>
    <row r="183">
      <c r="T183" s="83"/>
      <c r="U183" s="169"/>
      <c r="V183" s="169"/>
      <c r="W183" s="169"/>
      <c r="X183" s="169"/>
      <c r="Y183" s="169"/>
      <c r="Z183" s="169"/>
    </row>
    <row r="184">
      <c r="T184" s="83"/>
      <c r="U184" s="169"/>
      <c r="V184" s="169"/>
      <c r="W184" s="169"/>
      <c r="X184" s="169"/>
      <c r="Y184" s="169"/>
      <c r="Z184" s="169"/>
    </row>
    <row r="185">
      <c r="T185" s="83"/>
      <c r="U185" s="169"/>
      <c r="V185" s="169"/>
      <c r="W185" s="169"/>
      <c r="X185" s="169"/>
      <c r="Y185" s="169"/>
      <c r="Z185" s="169"/>
    </row>
    <row r="186">
      <c r="T186" s="83"/>
      <c r="U186" s="169"/>
      <c r="V186" s="169"/>
      <c r="W186" s="169"/>
      <c r="X186" s="169"/>
      <c r="Y186" s="169"/>
      <c r="Z186" s="169"/>
    </row>
    <row r="187">
      <c r="T187" s="83"/>
      <c r="U187" s="169"/>
      <c r="V187" s="169"/>
      <c r="W187" s="169"/>
      <c r="X187" s="169"/>
      <c r="Y187" s="169"/>
      <c r="Z187" s="169"/>
    </row>
    <row r="188">
      <c r="T188" s="83"/>
      <c r="U188" s="169"/>
      <c r="V188" s="169"/>
      <c r="W188" s="169"/>
      <c r="X188" s="169"/>
      <c r="Y188" s="169"/>
      <c r="Z188" s="169"/>
    </row>
    <row r="189">
      <c r="T189" s="83"/>
      <c r="U189" s="169"/>
      <c r="V189" s="169"/>
      <c r="W189" s="169"/>
      <c r="X189" s="169"/>
      <c r="Y189" s="169"/>
      <c r="Z189" s="169"/>
    </row>
    <row r="190">
      <c r="T190" s="83"/>
      <c r="U190" s="169"/>
      <c r="V190" s="169"/>
      <c r="W190" s="169"/>
      <c r="X190" s="169"/>
      <c r="Y190" s="169"/>
      <c r="Z190" s="169"/>
    </row>
    <row r="191">
      <c r="T191" s="83"/>
      <c r="U191" s="169"/>
      <c r="V191" s="169"/>
      <c r="W191" s="169"/>
      <c r="X191" s="169"/>
      <c r="Y191" s="169"/>
      <c r="Z191" s="169"/>
    </row>
    <row r="192">
      <c r="T192" s="83"/>
      <c r="U192" s="169"/>
      <c r="V192" s="169"/>
      <c r="W192" s="169"/>
      <c r="X192" s="169"/>
      <c r="Y192" s="169"/>
      <c r="Z192" s="169"/>
    </row>
    <row r="193">
      <c r="T193" s="83"/>
      <c r="U193" s="169"/>
      <c r="V193" s="169"/>
      <c r="W193" s="169"/>
      <c r="X193" s="169"/>
      <c r="Y193" s="169"/>
      <c r="Z193" s="169"/>
    </row>
    <row r="194">
      <c r="T194" s="83"/>
      <c r="U194" s="169"/>
      <c r="V194" s="169"/>
      <c r="W194" s="169"/>
      <c r="X194" s="169"/>
      <c r="Y194" s="169"/>
      <c r="Z194" s="169"/>
    </row>
    <row r="195">
      <c r="T195" s="83"/>
      <c r="U195" s="169"/>
      <c r="V195" s="169"/>
      <c r="W195" s="169"/>
      <c r="X195" s="169"/>
      <c r="Y195" s="169"/>
      <c r="Z195" s="169"/>
    </row>
    <row r="196">
      <c r="T196" s="83"/>
      <c r="U196" s="169"/>
      <c r="V196" s="169"/>
      <c r="W196" s="169"/>
      <c r="X196" s="169"/>
      <c r="Y196" s="169"/>
      <c r="Z196" s="169"/>
    </row>
    <row r="197">
      <c r="T197" s="83"/>
      <c r="U197" s="169"/>
      <c r="V197" s="169"/>
      <c r="W197" s="169"/>
      <c r="X197" s="169"/>
      <c r="Y197" s="169"/>
      <c r="Z197" s="169"/>
    </row>
    <row r="198">
      <c r="T198" s="83"/>
      <c r="U198" s="169"/>
      <c r="V198" s="169"/>
      <c r="W198" s="169"/>
      <c r="X198" s="169"/>
      <c r="Y198" s="169"/>
      <c r="Z198" s="169"/>
    </row>
    <row r="199">
      <c r="T199" s="83"/>
      <c r="U199" s="169"/>
      <c r="V199" s="169"/>
      <c r="W199" s="169"/>
      <c r="X199" s="169"/>
      <c r="Y199" s="169"/>
      <c r="Z199" s="169"/>
    </row>
    <row r="200">
      <c r="T200" s="83"/>
      <c r="U200" s="169"/>
      <c r="V200" s="169"/>
      <c r="W200" s="169"/>
      <c r="X200" s="169"/>
      <c r="Y200" s="169"/>
      <c r="Z200" s="169"/>
    </row>
    <row r="201">
      <c r="T201" s="83"/>
      <c r="U201" s="169"/>
      <c r="V201" s="169"/>
      <c r="W201" s="169"/>
      <c r="X201" s="169"/>
      <c r="Y201" s="169"/>
      <c r="Z201" s="169"/>
    </row>
    <row r="202">
      <c r="T202" s="83"/>
      <c r="U202" s="169"/>
      <c r="V202" s="169"/>
      <c r="W202" s="169"/>
      <c r="X202" s="169"/>
      <c r="Y202" s="169"/>
      <c r="Z202" s="169"/>
    </row>
    <row r="203">
      <c r="T203" s="83"/>
      <c r="U203" s="169"/>
      <c r="V203" s="169"/>
      <c r="W203" s="169"/>
      <c r="X203" s="169"/>
      <c r="Y203" s="169"/>
      <c r="Z203" s="169"/>
    </row>
    <row r="204">
      <c r="T204" s="83"/>
      <c r="U204" s="169"/>
      <c r="V204" s="169"/>
      <c r="W204" s="169"/>
      <c r="X204" s="169"/>
      <c r="Y204" s="169"/>
      <c r="Z204" s="169"/>
    </row>
    <row r="205">
      <c r="T205" s="83"/>
      <c r="U205" s="169"/>
      <c r="V205" s="169"/>
      <c r="W205" s="169"/>
      <c r="X205" s="169"/>
      <c r="Y205" s="169"/>
      <c r="Z205" s="169"/>
    </row>
    <row r="206">
      <c r="T206" s="83"/>
      <c r="U206" s="169"/>
      <c r="V206" s="169"/>
      <c r="W206" s="169"/>
      <c r="X206" s="169"/>
      <c r="Y206" s="169"/>
      <c r="Z206" s="169"/>
    </row>
    <row r="207">
      <c r="T207" s="83"/>
      <c r="U207" s="169"/>
      <c r="V207" s="169"/>
      <c r="W207" s="169"/>
      <c r="X207" s="169"/>
      <c r="Y207" s="169"/>
      <c r="Z207" s="169"/>
    </row>
    <row r="208">
      <c r="T208" s="83"/>
      <c r="U208" s="169"/>
      <c r="V208" s="169"/>
      <c r="W208" s="169"/>
      <c r="X208" s="169"/>
      <c r="Y208" s="169"/>
      <c r="Z208" s="169"/>
    </row>
    <row r="209">
      <c r="T209" s="83"/>
      <c r="U209" s="169"/>
      <c r="V209" s="169"/>
      <c r="W209" s="169"/>
      <c r="X209" s="169"/>
      <c r="Y209" s="169"/>
      <c r="Z209" s="169"/>
    </row>
    <row r="210">
      <c r="T210" s="83"/>
      <c r="U210" s="169"/>
      <c r="V210" s="169"/>
      <c r="W210" s="169"/>
      <c r="X210" s="169"/>
      <c r="Y210" s="169"/>
      <c r="Z210" s="169"/>
    </row>
    <row r="211">
      <c r="T211" s="83"/>
      <c r="U211" s="169"/>
      <c r="V211" s="169"/>
      <c r="W211" s="169"/>
      <c r="X211" s="169"/>
      <c r="Y211" s="169"/>
      <c r="Z211" s="169"/>
    </row>
    <row r="212">
      <c r="T212" s="83"/>
      <c r="U212" s="169"/>
      <c r="V212" s="169"/>
      <c r="W212" s="169"/>
      <c r="X212" s="169"/>
      <c r="Y212" s="169"/>
      <c r="Z212" s="169"/>
    </row>
    <row r="213">
      <c r="T213" s="83"/>
      <c r="U213" s="169"/>
      <c r="V213" s="169"/>
      <c r="W213" s="169"/>
      <c r="X213" s="169"/>
      <c r="Y213" s="169"/>
      <c r="Z213" s="169"/>
    </row>
    <row r="214">
      <c r="T214" s="83"/>
      <c r="U214" s="169"/>
      <c r="V214" s="169"/>
      <c r="W214" s="169"/>
      <c r="X214" s="169"/>
      <c r="Y214" s="169"/>
      <c r="Z214" s="169"/>
    </row>
    <row r="215">
      <c r="T215" s="83"/>
      <c r="U215" s="169"/>
      <c r="V215" s="169"/>
      <c r="W215" s="169"/>
      <c r="X215" s="169"/>
      <c r="Y215" s="169"/>
      <c r="Z215" s="169"/>
    </row>
    <row r="216">
      <c r="T216" s="83"/>
      <c r="U216" s="169"/>
      <c r="V216" s="169"/>
      <c r="W216" s="169"/>
      <c r="X216" s="169"/>
      <c r="Y216" s="169"/>
      <c r="Z216" s="169"/>
    </row>
    <row r="217">
      <c r="T217" s="83"/>
      <c r="U217" s="169"/>
      <c r="V217" s="169"/>
      <c r="W217" s="169"/>
      <c r="X217" s="169"/>
      <c r="Y217" s="169"/>
      <c r="Z217" s="169"/>
    </row>
    <row r="218">
      <c r="T218" s="83"/>
      <c r="U218" s="169"/>
      <c r="V218" s="169"/>
      <c r="W218" s="169"/>
      <c r="X218" s="169"/>
      <c r="Y218" s="169"/>
      <c r="Z218" s="169"/>
    </row>
    <row r="219">
      <c r="T219" s="83"/>
      <c r="U219" s="169"/>
      <c r="V219" s="169"/>
      <c r="W219" s="169"/>
      <c r="X219" s="169"/>
      <c r="Y219" s="169"/>
      <c r="Z219" s="169"/>
    </row>
    <row r="220">
      <c r="T220" s="83"/>
      <c r="U220" s="169"/>
      <c r="V220" s="169"/>
      <c r="W220" s="169"/>
      <c r="X220" s="169"/>
      <c r="Y220" s="169"/>
      <c r="Z220" s="169"/>
    </row>
    <row r="221">
      <c r="T221" s="83"/>
      <c r="U221" s="169"/>
      <c r="V221" s="169"/>
      <c r="W221" s="169"/>
      <c r="X221" s="169"/>
      <c r="Y221" s="169"/>
      <c r="Z221" s="169"/>
    </row>
    <row r="222">
      <c r="T222" s="83"/>
      <c r="U222" s="169"/>
      <c r="V222" s="169"/>
      <c r="W222" s="169"/>
      <c r="X222" s="169"/>
      <c r="Y222" s="169"/>
      <c r="Z222" s="169"/>
    </row>
    <row r="223">
      <c r="T223" s="83"/>
      <c r="U223" s="169"/>
      <c r="V223" s="169"/>
      <c r="W223" s="169"/>
      <c r="X223" s="169"/>
      <c r="Y223" s="169"/>
      <c r="Z223" s="169"/>
    </row>
    <row r="224">
      <c r="T224" s="83"/>
      <c r="U224" s="169"/>
      <c r="V224" s="169"/>
      <c r="W224" s="169"/>
      <c r="X224" s="169"/>
      <c r="Y224" s="169"/>
      <c r="Z224" s="169"/>
    </row>
    <row r="225">
      <c r="T225" s="83"/>
      <c r="U225" s="169"/>
      <c r="V225" s="169"/>
      <c r="W225" s="169"/>
      <c r="X225" s="169"/>
      <c r="Y225" s="169"/>
      <c r="Z225" s="169"/>
    </row>
    <row r="226">
      <c r="T226" s="83"/>
      <c r="U226" s="169"/>
      <c r="V226" s="169"/>
      <c r="W226" s="169"/>
      <c r="X226" s="169"/>
      <c r="Y226" s="169"/>
      <c r="Z226" s="169"/>
    </row>
    <row r="227">
      <c r="T227" s="83"/>
      <c r="U227" s="169"/>
      <c r="V227" s="169"/>
      <c r="W227" s="169"/>
      <c r="X227" s="169"/>
      <c r="Y227" s="169"/>
      <c r="Z227" s="169"/>
    </row>
    <row r="228">
      <c r="T228" s="83"/>
      <c r="U228" s="169"/>
      <c r="V228" s="169"/>
      <c r="W228" s="169"/>
      <c r="X228" s="169"/>
      <c r="Y228" s="169"/>
      <c r="Z228" s="169"/>
    </row>
    <row r="229">
      <c r="T229" s="83"/>
      <c r="U229" s="169"/>
      <c r="V229" s="169"/>
      <c r="W229" s="169"/>
      <c r="X229" s="169"/>
      <c r="Y229" s="169"/>
      <c r="Z229" s="169"/>
    </row>
    <row r="230">
      <c r="T230" s="83"/>
      <c r="U230" s="169"/>
      <c r="V230" s="169"/>
      <c r="W230" s="169"/>
      <c r="X230" s="169"/>
      <c r="Y230" s="169"/>
      <c r="Z230" s="169"/>
    </row>
    <row r="231">
      <c r="T231" s="83"/>
      <c r="U231" s="169"/>
      <c r="V231" s="169"/>
      <c r="W231" s="169"/>
      <c r="X231" s="169"/>
      <c r="Y231" s="169"/>
      <c r="Z231" s="169"/>
    </row>
    <row r="232">
      <c r="T232" s="83"/>
      <c r="U232" s="169"/>
      <c r="V232" s="169"/>
      <c r="W232" s="169"/>
      <c r="X232" s="169"/>
      <c r="Y232" s="169"/>
      <c r="Z232" s="169"/>
    </row>
    <row r="233">
      <c r="T233" s="83"/>
      <c r="U233" s="169"/>
      <c r="V233" s="169"/>
      <c r="W233" s="169"/>
      <c r="X233" s="169"/>
      <c r="Y233" s="169"/>
      <c r="Z233" s="169"/>
    </row>
    <row r="234">
      <c r="T234" s="83"/>
      <c r="U234" s="169"/>
      <c r="V234" s="169"/>
      <c r="W234" s="169"/>
      <c r="X234" s="169"/>
      <c r="Y234" s="169"/>
      <c r="Z234" s="169"/>
    </row>
    <row r="235">
      <c r="T235" s="83"/>
      <c r="U235" s="169"/>
      <c r="V235" s="169"/>
      <c r="W235" s="169"/>
      <c r="X235" s="169"/>
      <c r="Y235" s="169"/>
      <c r="Z235" s="169"/>
    </row>
    <row r="236">
      <c r="T236" s="83"/>
      <c r="U236" s="169"/>
      <c r="V236" s="169"/>
      <c r="W236" s="169"/>
      <c r="X236" s="169"/>
      <c r="Y236" s="169"/>
      <c r="Z236" s="169"/>
    </row>
    <row r="237">
      <c r="T237" s="83"/>
      <c r="U237" s="169"/>
      <c r="V237" s="169"/>
      <c r="W237" s="169"/>
      <c r="X237" s="169"/>
      <c r="Y237" s="169"/>
      <c r="Z237" s="169"/>
    </row>
    <row r="238">
      <c r="T238" s="83"/>
      <c r="U238" s="169"/>
      <c r="V238" s="169"/>
      <c r="W238" s="169"/>
      <c r="X238" s="169"/>
      <c r="Y238" s="169"/>
      <c r="Z238" s="169"/>
    </row>
    <row r="239">
      <c r="T239" s="83"/>
      <c r="U239" s="169"/>
      <c r="V239" s="169"/>
      <c r="W239" s="169"/>
      <c r="X239" s="169"/>
      <c r="Y239" s="169"/>
      <c r="Z239" s="169"/>
    </row>
    <row r="240">
      <c r="T240" s="83"/>
      <c r="U240" s="169"/>
      <c r="V240" s="169"/>
      <c r="W240" s="169"/>
      <c r="X240" s="169"/>
      <c r="Y240" s="169"/>
      <c r="Z240" s="169"/>
    </row>
    <row r="241">
      <c r="T241" s="83"/>
      <c r="U241" s="169"/>
      <c r="V241" s="169"/>
      <c r="W241" s="169"/>
      <c r="X241" s="169"/>
      <c r="Y241" s="169"/>
      <c r="Z241" s="169"/>
    </row>
    <row r="242">
      <c r="T242" s="83"/>
      <c r="U242" s="169"/>
      <c r="V242" s="169"/>
      <c r="W242" s="169"/>
      <c r="X242" s="169"/>
      <c r="Y242" s="169"/>
      <c r="Z242" s="169"/>
    </row>
    <row r="243">
      <c r="T243" s="83"/>
      <c r="U243" s="169"/>
      <c r="V243" s="169"/>
      <c r="W243" s="169"/>
      <c r="X243" s="169"/>
      <c r="Y243" s="169"/>
      <c r="Z243" s="169"/>
    </row>
    <row r="244">
      <c r="T244" s="83"/>
      <c r="U244" s="169"/>
      <c r="V244" s="169"/>
      <c r="W244" s="169"/>
      <c r="X244" s="169"/>
      <c r="Y244" s="169"/>
      <c r="Z244" s="169"/>
    </row>
    <row r="245">
      <c r="T245" s="83"/>
      <c r="U245" s="169"/>
      <c r="V245" s="169"/>
      <c r="W245" s="169"/>
      <c r="X245" s="169"/>
      <c r="Y245" s="169"/>
      <c r="Z245" s="169"/>
    </row>
    <row r="246">
      <c r="T246" s="83"/>
      <c r="U246" s="169"/>
      <c r="V246" s="169"/>
      <c r="W246" s="169"/>
      <c r="X246" s="169"/>
      <c r="Y246" s="169"/>
      <c r="Z246" s="169"/>
    </row>
    <row r="247">
      <c r="T247" s="83"/>
      <c r="U247" s="169"/>
      <c r="V247" s="169"/>
      <c r="W247" s="169"/>
      <c r="X247" s="169"/>
      <c r="Y247" s="169"/>
      <c r="Z247" s="169"/>
    </row>
    <row r="248">
      <c r="T248" s="83"/>
      <c r="U248" s="169"/>
      <c r="V248" s="169"/>
      <c r="W248" s="169"/>
      <c r="X248" s="169"/>
      <c r="Y248" s="169"/>
      <c r="Z248" s="169"/>
    </row>
    <row r="249">
      <c r="T249" s="83"/>
      <c r="U249" s="169"/>
      <c r="V249" s="169"/>
      <c r="W249" s="169"/>
      <c r="X249" s="169"/>
      <c r="Y249" s="169"/>
      <c r="Z249" s="169"/>
    </row>
    <row r="250">
      <c r="T250" s="83"/>
      <c r="U250" s="169"/>
      <c r="V250" s="169"/>
      <c r="W250" s="169"/>
      <c r="X250" s="169"/>
      <c r="Y250" s="169"/>
      <c r="Z250" s="169"/>
    </row>
    <row r="251">
      <c r="T251" s="83"/>
      <c r="U251" s="169"/>
      <c r="V251" s="169"/>
      <c r="W251" s="169"/>
      <c r="X251" s="169"/>
      <c r="Y251" s="169"/>
      <c r="Z251" s="169"/>
    </row>
    <row r="252">
      <c r="T252" s="83"/>
      <c r="U252" s="169"/>
      <c r="V252" s="169"/>
      <c r="W252" s="169"/>
      <c r="X252" s="169"/>
      <c r="Y252" s="169"/>
      <c r="Z252" s="169"/>
    </row>
    <row r="253">
      <c r="T253" s="83"/>
      <c r="U253" s="169"/>
      <c r="V253" s="169"/>
      <c r="W253" s="169"/>
      <c r="X253" s="169"/>
      <c r="Y253" s="169"/>
      <c r="Z253" s="169"/>
    </row>
    <row r="254">
      <c r="T254" s="83"/>
      <c r="U254" s="169"/>
      <c r="V254" s="169"/>
      <c r="W254" s="169"/>
      <c r="X254" s="169"/>
      <c r="Y254" s="169"/>
      <c r="Z254" s="169"/>
    </row>
    <row r="255">
      <c r="T255" s="83"/>
      <c r="U255" s="169"/>
      <c r="V255" s="169"/>
      <c r="W255" s="169"/>
      <c r="X255" s="169"/>
      <c r="Y255" s="169"/>
      <c r="Z255" s="169"/>
    </row>
    <row r="256">
      <c r="T256" s="83"/>
      <c r="U256" s="169"/>
      <c r="V256" s="169"/>
      <c r="W256" s="169"/>
      <c r="X256" s="169"/>
      <c r="Y256" s="169"/>
      <c r="Z256" s="169"/>
    </row>
    <row r="257">
      <c r="T257" s="83"/>
      <c r="U257" s="169"/>
      <c r="V257" s="169"/>
      <c r="W257" s="169"/>
      <c r="X257" s="169"/>
      <c r="Y257" s="169"/>
      <c r="Z257" s="169"/>
    </row>
    <row r="258">
      <c r="T258" s="83"/>
      <c r="U258" s="169"/>
      <c r="V258" s="169"/>
      <c r="W258" s="169"/>
      <c r="X258" s="169"/>
      <c r="Y258" s="169"/>
      <c r="Z258" s="169"/>
    </row>
    <row r="259">
      <c r="T259" s="83"/>
      <c r="U259" s="169"/>
      <c r="V259" s="169"/>
      <c r="W259" s="169"/>
      <c r="X259" s="169"/>
      <c r="Y259" s="169"/>
      <c r="Z259" s="169"/>
    </row>
    <row r="260">
      <c r="T260" s="83"/>
      <c r="U260" s="169"/>
      <c r="V260" s="169"/>
      <c r="W260" s="169"/>
      <c r="X260" s="169"/>
      <c r="Y260" s="169"/>
      <c r="Z260" s="169"/>
    </row>
    <row r="261">
      <c r="T261" s="83"/>
      <c r="U261" s="169"/>
      <c r="V261" s="169"/>
      <c r="W261" s="169"/>
      <c r="X261" s="169"/>
      <c r="Y261" s="169"/>
      <c r="Z261" s="169"/>
    </row>
    <row r="262">
      <c r="T262" s="83"/>
      <c r="U262" s="169"/>
      <c r="V262" s="169"/>
      <c r="W262" s="169"/>
      <c r="X262" s="169"/>
      <c r="Y262" s="169"/>
      <c r="Z262" s="169"/>
    </row>
    <row r="263">
      <c r="T263" s="83"/>
      <c r="U263" s="169"/>
      <c r="V263" s="169"/>
      <c r="W263" s="169"/>
      <c r="X263" s="169"/>
      <c r="Y263" s="169"/>
      <c r="Z263" s="169"/>
    </row>
    <row r="264">
      <c r="T264" s="83"/>
      <c r="U264" s="169"/>
      <c r="V264" s="169"/>
      <c r="W264" s="169"/>
      <c r="X264" s="169"/>
      <c r="Y264" s="169"/>
      <c r="Z264" s="169"/>
    </row>
    <row r="265">
      <c r="T265" s="83"/>
      <c r="U265" s="169"/>
      <c r="V265" s="169"/>
      <c r="W265" s="169"/>
      <c r="X265" s="169"/>
      <c r="Y265" s="169"/>
      <c r="Z265" s="169"/>
    </row>
    <row r="266">
      <c r="T266" s="83"/>
      <c r="U266" s="169"/>
      <c r="V266" s="169"/>
      <c r="W266" s="169"/>
      <c r="X266" s="169"/>
      <c r="Y266" s="169"/>
      <c r="Z266" s="169"/>
    </row>
    <row r="267">
      <c r="T267" s="83"/>
      <c r="U267" s="169"/>
      <c r="V267" s="169"/>
      <c r="W267" s="169"/>
      <c r="X267" s="169"/>
      <c r="Y267" s="169"/>
      <c r="Z267" s="169"/>
    </row>
    <row r="268">
      <c r="T268" s="83"/>
      <c r="U268" s="169"/>
      <c r="V268" s="169"/>
      <c r="W268" s="169"/>
      <c r="X268" s="169"/>
      <c r="Y268" s="169"/>
      <c r="Z268" s="169"/>
    </row>
    <row r="269">
      <c r="T269" s="83"/>
      <c r="U269" s="169"/>
      <c r="V269" s="169"/>
      <c r="W269" s="169"/>
      <c r="X269" s="169"/>
      <c r="Y269" s="169"/>
      <c r="Z269" s="169"/>
    </row>
    <row r="270">
      <c r="T270" s="83"/>
      <c r="U270" s="169"/>
      <c r="V270" s="169"/>
      <c r="W270" s="169"/>
      <c r="X270" s="169"/>
      <c r="Y270" s="169"/>
      <c r="Z270" s="169"/>
    </row>
    <row r="271">
      <c r="T271" s="83"/>
      <c r="U271" s="169"/>
      <c r="V271" s="169"/>
      <c r="W271" s="169"/>
      <c r="X271" s="169"/>
      <c r="Y271" s="169"/>
      <c r="Z271" s="169"/>
    </row>
    <row r="272">
      <c r="T272" s="83"/>
      <c r="U272" s="169"/>
      <c r="V272" s="169"/>
      <c r="W272" s="169"/>
      <c r="X272" s="169"/>
      <c r="Y272" s="169"/>
      <c r="Z272" s="169"/>
    </row>
    <row r="273">
      <c r="T273" s="83"/>
      <c r="U273" s="169"/>
      <c r="V273" s="169"/>
      <c r="W273" s="169"/>
      <c r="X273" s="169"/>
      <c r="Y273" s="169"/>
      <c r="Z273" s="169"/>
    </row>
    <row r="274">
      <c r="T274" s="83"/>
      <c r="U274" s="169"/>
      <c r="V274" s="169"/>
      <c r="W274" s="169"/>
      <c r="X274" s="169"/>
      <c r="Y274" s="169"/>
      <c r="Z274" s="169"/>
    </row>
    <row r="275">
      <c r="T275" s="83"/>
      <c r="U275" s="169"/>
      <c r="V275" s="169"/>
      <c r="W275" s="169"/>
      <c r="X275" s="169"/>
      <c r="Y275" s="169"/>
      <c r="Z275" s="169"/>
    </row>
    <row r="276">
      <c r="T276" s="83"/>
      <c r="U276" s="169"/>
      <c r="V276" s="169"/>
      <c r="W276" s="169"/>
      <c r="X276" s="169"/>
      <c r="Y276" s="169"/>
      <c r="Z276" s="169"/>
    </row>
    <row r="277">
      <c r="T277" s="83"/>
      <c r="U277" s="169"/>
      <c r="V277" s="169"/>
      <c r="W277" s="169"/>
      <c r="X277" s="169"/>
      <c r="Y277" s="169"/>
      <c r="Z277" s="169"/>
    </row>
    <row r="278">
      <c r="T278" s="83"/>
      <c r="U278" s="169"/>
      <c r="V278" s="169"/>
      <c r="W278" s="169"/>
      <c r="X278" s="169"/>
      <c r="Y278" s="169"/>
      <c r="Z278" s="169"/>
    </row>
    <row r="279">
      <c r="T279" s="83"/>
      <c r="U279" s="169"/>
      <c r="V279" s="169"/>
      <c r="W279" s="169"/>
      <c r="X279" s="169"/>
      <c r="Y279" s="169"/>
      <c r="Z279" s="169"/>
    </row>
    <row r="280">
      <c r="T280" s="83"/>
      <c r="U280" s="169"/>
      <c r="V280" s="169"/>
      <c r="W280" s="169"/>
      <c r="X280" s="169"/>
      <c r="Y280" s="169"/>
      <c r="Z280" s="169"/>
    </row>
    <row r="281">
      <c r="T281" s="83"/>
      <c r="U281" s="169"/>
      <c r="V281" s="169"/>
      <c r="W281" s="169"/>
      <c r="X281" s="169"/>
      <c r="Y281" s="169"/>
      <c r="Z281" s="169"/>
    </row>
    <row r="282">
      <c r="T282" s="83"/>
      <c r="U282" s="169"/>
      <c r="V282" s="169"/>
      <c r="W282" s="169"/>
      <c r="X282" s="169"/>
      <c r="Y282" s="169"/>
      <c r="Z282" s="169"/>
    </row>
    <row r="283">
      <c r="T283" s="83"/>
      <c r="U283" s="169"/>
      <c r="V283" s="169"/>
      <c r="W283" s="169"/>
      <c r="X283" s="169"/>
      <c r="Y283" s="169"/>
      <c r="Z283" s="169"/>
    </row>
    <row r="284">
      <c r="T284" s="83"/>
      <c r="U284" s="169"/>
      <c r="V284" s="169"/>
      <c r="W284" s="169"/>
      <c r="X284" s="169"/>
      <c r="Y284" s="169"/>
      <c r="Z284" s="169"/>
    </row>
    <row r="285">
      <c r="T285" s="83"/>
      <c r="U285" s="169"/>
      <c r="V285" s="169"/>
      <c r="W285" s="169"/>
      <c r="X285" s="169"/>
      <c r="Y285" s="169"/>
      <c r="Z285" s="169"/>
    </row>
    <row r="286">
      <c r="T286" s="83"/>
      <c r="U286" s="169"/>
      <c r="V286" s="169"/>
      <c r="W286" s="169"/>
      <c r="X286" s="169"/>
      <c r="Y286" s="169"/>
      <c r="Z286" s="169"/>
    </row>
    <row r="287">
      <c r="T287" s="83"/>
      <c r="U287" s="169"/>
      <c r="V287" s="169"/>
      <c r="W287" s="169"/>
      <c r="X287" s="169"/>
      <c r="Y287" s="169"/>
      <c r="Z287" s="169"/>
    </row>
    <row r="288">
      <c r="T288" s="83"/>
      <c r="U288" s="169"/>
      <c r="V288" s="169"/>
      <c r="W288" s="169"/>
      <c r="X288" s="169"/>
      <c r="Y288" s="169"/>
      <c r="Z288" s="169"/>
    </row>
    <row r="289">
      <c r="T289" s="83"/>
      <c r="U289" s="169"/>
      <c r="V289" s="169"/>
      <c r="W289" s="169"/>
      <c r="X289" s="169"/>
      <c r="Y289" s="169"/>
      <c r="Z289" s="169"/>
    </row>
    <row r="290">
      <c r="T290" s="83"/>
      <c r="U290" s="169"/>
      <c r="V290" s="169"/>
      <c r="W290" s="169"/>
      <c r="X290" s="169"/>
      <c r="Y290" s="169"/>
      <c r="Z290" s="169"/>
    </row>
    <row r="291">
      <c r="T291" s="83"/>
      <c r="U291" s="169"/>
      <c r="V291" s="169"/>
      <c r="W291" s="169"/>
      <c r="X291" s="169"/>
      <c r="Y291" s="169"/>
      <c r="Z291" s="169"/>
    </row>
    <row r="292">
      <c r="T292" s="83"/>
      <c r="U292" s="169"/>
      <c r="V292" s="169"/>
      <c r="W292" s="169"/>
      <c r="X292" s="169"/>
      <c r="Y292" s="169"/>
      <c r="Z292" s="169"/>
    </row>
    <row r="293">
      <c r="T293" s="83"/>
      <c r="U293" s="169"/>
      <c r="V293" s="169"/>
      <c r="W293" s="169"/>
      <c r="X293" s="169"/>
      <c r="Y293" s="169"/>
      <c r="Z293" s="169"/>
    </row>
    <row r="294">
      <c r="T294" s="83"/>
      <c r="U294" s="169"/>
      <c r="V294" s="169"/>
      <c r="W294" s="169"/>
      <c r="X294" s="169"/>
      <c r="Y294" s="169"/>
      <c r="Z294" s="169"/>
    </row>
    <row r="295">
      <c r="T295" s="83"/>
      <c r="U295" s="169"/>
      <c r="V295" s="169"/>
      <c r="W295" s="169"/>
      <c r="X295" s="169"/>
      <c r="Y295" s="169"/>
      <c r="Z295" s="169"/>
    </row>
    <row r="296">
      <c r="T296" s="83"/>
      <c r="U296" s="169"/>
      <c r="V296" s="169"/>
      <c r="W296" s="169"/>
      <c r="X296" s="169"/>
      <c r="Y296" s="169"/>
      <c r="Z296" s="169"/>
    </row>
    <row r="297">
      <c r="T297" s="83"/>
      <c r="U297" s="169"/>
      <c r="V297" s="169"/>
      <c r="W297" s="169"/>
      <c r="X297" s="169"/>
      <c r="Y297" s="169"/>
      <c r="Z297" s="169"/>
    </row>
    <row r="298">
      <c r="T298" s="83"/>
      <c r="U298" s="169"/>
      <c r="V298" s="169"/>
      <c r="W298" s="169"/>
      <c r="X298" s="169"/>
      <c r="Y298" s="169"/>
      <c r="Z298" s="169"/>
    </row>
    <row r="299">
      <c r="T299" s="83"/>
      <c r="U299" s="169"/>
      <c r="V299" s="169"/>
      <c r="W299" s="169"/>
      <c r="X299" s="169"/>
      <c r="Y299" s="169"/>
      <c r="Z299" s="169"/>
    </row>
    <row r="300">
      <c r="T300" s="83"/>
      <c r="U300" s="169"/>
      <c r="V300" s="169"/>
      <c r="W300" s="169"/>
      <c r="X300" s="169"/>
      <c r="Y300" s="169"/>
      <c r="Z300" s="169"/>
    </row>
    <row r="301">
      <c r="T301" s="83"/>
      <c r="U301" s="169"/>
      <c r="V301" s="169"/>
      <c r="W301" s="169"/>
      <c r="X301" s="169"/>
      <c r="Y301" s="169"/>
      <c r="Z301" s="169"/>
    </row>
    <row r="302">
      <c r="T302" s="83"/>
      <c r="U302" s="169"/>
      <c r="V302" s="169"/>
      <c r="W302" s="169"/>
      <c r="X302" s="169"/>
      <c r="Y302" s="169"/>
      <c r="Z302" s="169"/>
    </row>
    <row r="303">
      <c r="T303" s="83"/>
      <c r="U303" s="169"/>
      <c r="V303" s="169"/>
      <c r="W303" s="169"/>
      <c r="X303" s="169"/>
      <c r="Y303" s="169"/>
      <c r="Z303" s="169"/>
    </row>
    <row r="304">
      <c r="T304" s="83"/>
      <c r="U304" s="169"/>
      <c r="V304" s="169"/>
      <c r="W304" s="169"/>
      <c r="X304" s="169"/>
      <c r="Y304" s="169"/>
      <c r="Z304" s="169"/>
    </row>
    <row r="305">
      <c r="T305" s="83"/>
      <c r="U305" s="169"/>
      <c r="V305" s="169"/>
      <c r="W305" s="169"/>
      <c r="X305" s="169"/>
      <c r="Y305" s="169"/>
      <c r="Z305" s="169"/>
    </row>
    <row r="306">
      <c r="T306" s="83"/>
      <c r="U306" s="169"/>
      <c r="V306" s="169"/>
      <c r="W306" s="169"/>
      <c r="X306" s="169"/>
      <c r="Y306" s="169"/>
      <c r="Z306" s="169"/>
    </row>
    <row r="307">
      <c r="T307" s="83"/>
      <c r="U307" s="169"/>
      <c r="V307" s="169"/>
      <c r="W307" s="169"/>
      <c r="X307" s="169"/>
      <c r="Y307" s="169"/>
      <c r="Z307" s="169"/>
    </row>
    <row r="308">
      <c r="T308" s="83"/>
      <c r="U308" s="169"/>
      <c r="V308" s="169"/>
      <c r="W308" s="169"/>
      <c r="X308" s="169"/>
      <c r="Y308" s="169"/>
      <c r="Z308" s="169"/>
    </row>
    <row r="309">
      <c r="T309" s="83"/>
      <c r="U309" s="169"/>
      <c r="V309" s="169"/>
      <c r="W309" s="169"/>
      <c r="X309" s="169"/>
      <c r="Y309" s="169"/>
      <c r="Z309" s="169"/>
    </row>
    <row r="310">
      <c r="T310" s="83"/>
      <c r="U310" s="169"/>
      <c r="V310" s="169"/>
      <c r="W310" s="169"/>
      <c r="X310" s="169"/>
      <c r="Y310" s="169"/>
      <c r="Z310" s="169"/>
    </row>
    <row r="311">
      <c r="T311" s="83"/>
      <c r="U311" s="169"/>
      <c r="V311" s="169"/>
      <c r="W311" s="169"/>
      <c r="X311" s="169"/>
      <c r="Y311" s="169"/>
      <c r="Z311" s="169"/>
    </row>
    <row r="312">
      <c r="T312" s="83"/>
      <c r="U312" s="169"/>
      <c r="V312" s="169"/>
      <c r="W312" s="169"/>
      <c r="X312" s="169"/>
      <c r="Y312" s="169"/>
      <c r="Z312" s="169"/>
    </row>
    <row r="313">
      <c r="T313" s="83"/>
      <c r="U313" s="169"/>
      <c r="V313" s="169"/>
      <c r="W313" s="169"/>
      <c r="X313" s="169"/>
      <c r="Y313" s="169"/>
      <c r="Z313" s="169"/>
    </row>
    <row r="314">
      <c r="T314" s="83"/>
      <c r="U314" s="169"/>
      <c r="V314" s="169"/>
      <c r="W314" s="169"/>
      <c r="X314" s="169"/>
      <c r="Y314" s="169"/>
      <c r="Z314" s="169"/>
    </row>
    <row r="315">
      <c r="T315" s="83"/>
      <c r="U315" s="169"/>
      <c r="V315" s="169"/>
      <c r="W315" s="169"/>
      <c r="X315" s="169"/>
      <c r="Y315" s="169"/>
      <c r="Z315" s="169"/>
    </row>
    <row r="316">
      <c r="T316" s="83"/>
      <c r="U316" s="169"/>
      <c r="V316" s="169"/>
      <c r="W316" s="169"/>
      <c r="X316" s="169"/>
      <c r="Y316" s="169"/>
      <c r="Z316" s="169"/>
    </row>
    <row r="317">
      <c r="T317" s="83"/>
      <c r="U317" s="169"/>
      <c r="V317" s="169"/>
      <c r="W317" s="169"/>
      <c r="X317" s="169"/>
      <c r="Y317" s="169"/>
      <c r="Z317" s="169"/>
    </row>
    <row r="318">
      <c r="T318" s="83"/>
      <c r="U318" s="169"/>
      <c r="V318" s="169"/>
      <c r="W318" s="169"/>
      <c r="X318" s="169"/>
      <c r="Y318" s="169"/>
      <c r="Z318" s="169"/>
    </row>
    <row r="319">
      <c r="T319" s="83"/>
      <c r="U319" s="169"/>
      <c r="V319" s="169"/>
      <c r="W319" s="169"/>
      <c r="X319" s="169"/>
      <c r="Y319" s="169"/>
      <c r="Z319" s="169"/>
    </row>
    <row r="320">
      <c r="T320" s="83"/>
      <c r="U320" s="169"/>
      <c r="V320" s="169"/>
      <c r="W320" s="169"/>
      <c r="X320" s="169"/>
      <c r="Y320" s="169"/>
      <c r="Z320" s="169"/>
    </row>
    <row r="321">
      <c r="T321" s="83"/>
      <c r="U321" s="169"/>
      <c r="V321" s="169"/>
      <c r="W321" s="169"/>
      <c r="X321" s="169"/>
      <c r="Y321" s="169"/>
      <c r="Z321" s="169"/>
    </row>
    <row r="322">
      <c r="T322" s="83"/>
      <c r="U322" s="169"/>
      <c r="V322" s="169"/>
      <c r="W322" s="169"/>
      <c r="X322" s="169"/>
      <c r="Y322" s="169"/>
      <c r="Z322" s="169"/>
    </row>
    <row r="323">
      <c r="T323" s="83"/>
      <c r="U323" s="169"/>
      <c r="V323" s="169"/>
      <c r="W323" s="169"/>
      <c r="X323" s="169"/>
      <c r="Y323" s="169"/>
      <c r="Z323" s="169"/>
    </row>
    <row r="324">
      <c r="T324" s="83"/>
      <c r="U324" s="169"/>
      <c r="V324" s="169"/>
      <c r="W324" s="169"/>
      <c r="X324" s="169"/>
      <c r="Y324" s="169"/>
      <c r="Z324" s="169"/>
    </row>
    <row r="325">
      <c r="T325" s="83"/>
      <c r="U325" s="169"/>
      <c r="V325" s="169"/>
      <c r="W325" s="169"/>
      <c r="X325" s="169"/>
      <c r="Y325" s="169"/>
      <c r="Z325" s="169"/>
    </row>
    <row r="326">
      <c r="T326" s="83"/>
      <c r="U326" s="169"/>
      <c r="V326" s="169"/>
      <c r="W326" s="169"/>
      <c r="X326" s="169"/>
      <c r="Y326" s="169"/>
      <c r="Z326" s="169"/>
    </row>
    <row r="327">
      <c r="T327" s="83"/>
      <c r="U327" s="169"/>
      <c r="V327" s="169"/>
      <c r="W327" s="169"/>
      <c r="X327" s="169"/>
      <c r="Y327" s="169"/>
      <c r="Z327" s="169"/>
    </row>
    <row r="328">
      <c r="T328" s="83"/>
      <c r="U328" s="169"/>
      <c r="V328" s="169"/>
      <c r="W328" s="169"/>
      <c r="X328" s="169"/>
      <c r="Y328" s="169"/>
      <c r="Z328" s="169"/>
    </row>
    <row r="329">
      <c r="T329" s="83"/>
      <c r="U329" s="169"/>
      <c r="V329" s="169"/>
      <c r="W329" s="169"/>
      <c r="X329" s="169"/>
      <c r="Y329" s="169"/>
      <c r="Z329" s="169"/>
    </row>
    <row r="330">
      <c r="T330" s="83"/>
      <c r="U330" s="169"/>
      <c r="V330" s="169"/>
      <c r="W330" s="169"/>
      <c r="X330" s="169"/>
      <c r="Y330" s="169"/>
      <c r="Z330" s="169"/>
    </row>
    <row r="331">
      <c r="T331" s="83"/>
      <c r="U331" s="169"/>
      <c r="V331" s="169"/>
      <c r="W331" s="169"/>
      <c r="X331" s="169"/>
      <c r="Y331" s="169"/>
      <c r="Z331" s="169"/>
    </row>
    <row r="332">
      <c r="T332" s="83"/>
      <c r="U332" s="169"/>
      <c r="V332" s="169"/>
      <c r="W332" s="169"/>
      <c r="X332" s="169"/>
      <c r="Y332" s="169"/>
      <c r="Z332" s="169"/>
    </row>
    <row r="333">
      <c r="T333" s="83"/>
      <c r="U333" s="169"/>
      <c r="V333" s="169"/>
      <c r="W333" s="169"/>
      <c r="X333" s="169"/>
      <c r="Y333" s="169"/>
      <c r="Z333" s="169"/>
    </row>
    <row r="334">
      <c r="T334" s="83"/>
      <c r="U334" s="169"/>
      <c r="V334" s="169"/>
      <c r="W334" s="169"/>
      <c r="X334" s="169"/>
      <c r="Y334" s="169"/>
      <c r="Z334" s="169"/>
    </row>
    <row r="335">
      <c r="T335" s="83"/>
      <c r="U335" s="169"/>
      <c r="V335" s="169"/>
      <c r="W335" s="169"/>
      <c r="X335" s="169"/>
      <c r="Y335" s="169"/>
      <c r="Z335" s="169"/>
    </row>
    <row r="336">
      <c r="T336" s="83"/>
      <c r="U336" s="169"/>
      <c r="V336" s="169"/>
      <c r="W336" s="169"/>
      <c r="X336" s="169"/>
      <c r="Y336" s="169"/>
      <c r="Z336" s="169"/>
    </row>
    <row r="337">
      <c r="T337" s="83"/>
      <c r="U337" s="169"/>
      <c r="V337" s="169"/>
      <c r="W337" s="169"/>
      <c r="X337" s="169"/>
      <c r="Y337" s="169"/>
      <c r="Z337" s="169"/>
    </row>
    <row r="338">
      <c r="T338" s="83"/>
      <c r="U338" s="169"/>
      <c r="V338" s="169"/>
      <c r="W338" s="169"/>
      <c r="X338" s="169"/>
      <c r="Y338" s="169"/>
      <c r="Z338" s="169"/>
    </row>
    <row r="339">
      <c r="T339" s="83"/>
      <c r="U339" s="169"/>
      <c r="V339" s="169"/>
      <c r="W339" s="169"/>
      <c r="X339" s="169"/>
      <c r="Y339" s="169"/>
      <c r="Z339" s="169"/>
    </row>
    <row r="340">
      <c r="T340" s="83"/>
      <c r="U340" s="169"/>
      <c r="V340" s="169"/>
      <c r="W340" s="169"/>
      <c r="X340" s="169"/>
      <c r="Y340" s="169"/>
      <c r="Z340" s="169"/>
    </row>
    <row r="341">
      <c r="T341" s="83"/>
      <c r="U341" s="169"/>
      <c r="V341" s="169"/>
      <c r="W341" s="169"/>
      <c r="X341" s="169"/>
      <c r="Y341" s="169"/>
      <c r="Z341" s="169"/>
    </row>
    <row r="342">
      <c r="T342" s="83"/>
      <c r="U342" s="169"/>
      <c r="V342" s="169"/>
      <c r="W342" s="169"/>
      <c r="X342" s="169"/>
      <c r="Y342" s="169"/>
      <c r="Z342" s="169"/>
    </row>
    <row r="343">
      <c r="T343" s="83"/>
      <c r="U343" s="169"/>
      <c r="V343" s="169"/>
      <c r="W343" s="169"/>
      <c r="X343" s="169"/>
      <c r="Y343" s="169"/>
      <c r="Z343" s="169"/>
    </row>
    <row r="344">
      <c r="T344" s="83"/>
      <c r="U344" s="169"/>
      <c r="V344" s="169"/>
      <c r="W344" s="169"/>
      <c r="X344" s="169"/>
      <c r="Y344" s="169"/>
      <c r="Z344" s="169"/>
    </row>
    <row r="345">
      <c r="T345" s="83"/>
      <c r="U345" s="169"/>
      <c r="V345" s="169"/>
      <c r="W345" s="169"/>
      <c r="X345" s="169"/>
      <c r="Y345" s="169"/>
      <c r="Z345" s="169"/>
    </row>
    <row r="346">
      <c r="T346" s="83"/>
      <c r="U346" s="169"/>
      <c r="V346" s="169"/>
      <c r="W346" s="169"/>
      <c r="X346" s="169"/>
      <c r="Y346" s="169"/>
      <c r="Z346" s="169"/>
    </row>
    <row r="347">
      <c r="T347" s="83"/>
      <c r="U347" s="169"/>
      <c r="V347" s="169"/>
      <c r="W347" s="169"/>
      <c r="X347" s="169"/>
      <c r="Y347" s="169"/>
      <c r="Z347" s="169"/>
    </row>
    <row r="348">
      <c r="T348" s="83"/>
      <c r="U348" s="169"/>
      <c r="V348" s="169"/>
      <c r="W348" s="169"/>
      <c r="X348" s="169"/>
      <c r="Y348" s="169"/>
      <c r="Z348" s="169"/>
    </row>
    <row r="349">
      <c r="T349" s="83"/>
      <c r="U349" s="169"/>
      <c r="V349" s="169"/>
      <c r="W349" s="169"/>
      <c r="X349" s="169"/>
      <c r="Y349" s="169"/>
      <c r="Z349" s="169"/>
    </row>
    <row r="350">
      <c r="T350" s="83"/>
      <c r="U350" s="169"/>
      <c r="V350" s="169"/>
      <c r="W350" s="169"/>
      <c r="X350" s="169"/>
      <c r="Y350" s="169"/>
      <c r="Z350" s="169"/>
    </row>
    <row r="351">
      <c r="T351" s="83"/>
      <c r="U351" s="169"/>
      <c r="V351" s="169"/>
      <c r="W351" s="169"/>
      <c r="X351" s="169"/>
      <c r="Y351" s="169"/>
      <c r="Z351" s="169"/>
    </row>
    <row r="352">
      <c r="T352" s="83"/>
      <c r="U352" s="169"/>
      <c r="V352" s="169"/>
      <c r="W352" s="169"/>
      <c r="X352" s="169"/>
      <c r="Y352" s="169"/>
      <c r="Z352" s="169"/>
    </row>
    <row r="353">
      <c r="T353" s="83"/>
      <c r="U353" s="169"/>
      <c r="V353" s="169"/>
      <c r="W353" s="169"/>
      <c r="X353" s="169"/>
      <c r="Y353" s="169"/>
      <c r="Z353" s="169"/>
    </row>
    <row r="354">
      <c r="T354" s="83"/>
      <c r="U354" s="169"/>
      <c r="V354" s="169"/>
      <c r="W354" s="169"/>
      <c r="X354" s="169"/>
      <c r="Y354" s="169"/>
      <c r="Z354" s="169"/>
    </row>
    <row r="355">
      <c r="T355" s="83"/>
      <c r="U355" s="169"/>
      <c r="V355" s="169"/>
      <c r="W355" s="169"/>
      <c r="X355" s="169"/>
      <c r="Y355" s="169"/>
      <c r="Z355" s="169"/>
    </row>
    <row r="356">
      <c r="T356" s="83"/>
      <c r="U356" s="169"/>
      <c r="V356" s="169"/>
      <c r="W356" s="169"/>
      <c r="X356" s="169"/>
      <c r="Y356" s="169"/>
      <c r="Z356" s="169"/>
    </row>
    <row r="357">
      <c r="T357" s="83"/>
      <c r="U357" s="169"/>
      <c r="V357" s="169"/>
      <c r="W357" s="169"/>
      <c r="X357" s="169"/>
      <c r="Y357" s="169"/>
      <c r="Z357" s="169"/>
    </row>
    <row r="358">
      <c r="T358" s="83"/>
      <c r="U358" s="169"/>
      <c r="V358" s="169"/>
      <c r="W358" s="169"/>
      <c r="X358" s="169"/>
      <c r="Y358" s="169"/>
      <c r="Z358" s="169"/>
    </row>
    <row r="359">
      <c r="T359" s="83"/>
      <c r="U359" s="169"/>
      <c r="V359" s="169"/>
      <c r="W359" s="169"/>
      <c r="X359" s="169"/>
      <c r="Y359" s="169"/>
      <c r="Z359" s="169"/>
    </row>
    <row r="360">
      <c r="T360" s="83"/>
      <c r="U360" s="169"/>
      <c r="V360" s="169"/>
      <c r="W360" s="169"/>
      <c r="X360" s="169"/>
      <c r="Y360" s="169"/>
      <c r="Z360" s="169"/>
    </row>
    <row r="361">
      <c r="T361" s="83"/>
      <c r="U361" s="169"/>
      <c r="V361" s="169"/>
      <c r="W361" s="169"/>
      <c r="X361" s="169"/>
      <c r="Y361" s="169"/>
      <c r="Z361" s="169"/>
    </row>
    <row r="362">
      <c r="T362" s="83"/>
      <c r="U362" s="169"/>
      <c r="V362" s="169"/>
      <c r="W362" s="169"/>
      <c r="X362" s="169"/>
      <c r="Y362" s="169"/>
      <c r="Z362" s="169"/>
    </row>
    <row r="363">
      <c r="T363" s="83"/>
      <c r="U363" s="169"/>
      <c r="V363" s="169"/>
      <c r="W363" s="169"/>
      <c r="X363" s="169"/>
      <c r="Y363" s="169"/>
      <c r="Z363" s="169"/>
    </row>
    <row r="364">
      <c r="T364" s="83"/>
      <c r="U364" s="169"/>
      <c r="V364" s="169"/>
      <c r="W364" s="169"/>
      <c r="X364" s="169"/>
      <c r="Y364" s="169"/>
      <c r="Z364" s="169"/>
    </row>
    <row r="365">
      <c r="T365" s="83"/>
      <c r="U365" s="169"/>
      <c r="V365" s="169"/>
      <c r="W365" s="169"/>
      <c r="X365" s="169"/>
      <c r="Y365" s="169"/>
      <c r="Z365" s="169"/>
    </row>
    <row r="366">
      <c r="T366" s="83"/>
      <c r="U366" s="169"/>
      <c r="V366" s="169"/>
      <c r="W366" s="169"/>
      <c r="X366" s="169"/>
      <c r="Y366" s="169"/>
      <c r="Z366" s="169"/>
    </row>
    <row r="367">
      <c r="T367" s="83"/>
      <c r="U367" s="169"/>
      <c r="V367" s="169"/>
      <c r="W367" s="169"/>
      <c r="X367" s="169"/>
      <c r="Y367" s="169"/>
      <c r="Z367" s="169"/>
    </row>
    <row r="368">
      <c r="T368" s="83"/>
      <c r="U368" s="169"/>
      <c r="V368" s="169"/>
      <c r="W368" s="169"/>
      <c r="X368" s="169"/>
      <c r="Y368" s="169"/>
      <c r="Z368" s="169"/>
    </row>
    <row r="369">
      <c r="T369" s="83"/>
      <c r="U369" s="169"/>
      <c r="V369" s="169"/>
      <c r="W369" s="169"/>
      <c r="X369" s="169"/>
      <c r="Y369" s="169"/>
      <c r="Z369" s="169"/>
    </row>
    <row r="370">
      <c r="T370" s="83"/>
      <c r="U370" s="169"/>
      <c r="V370" s="169"/>
      <c r="W370" s="169"/>
      <c r="X370" s="169"/>
      <c r="Y370" s="169"/>
      <c r="Z370" s="169"/>
    </row>
    <row r="371">
      <c r="T371" s="83"/>
      <c r="U371" s="169"/>
      <c r="V371" s="169"/>
      <c r="W371" s="169"/>
      <c r="X371" s="169"/>
      <c r="Y371" s="169"/>
      <c r="Z371" s="169"/>
    </row>
    <row r="372">
      <c r="T372" s="83"/>
      <c r="U372" s="169"/>
      <c r="V372" s="169"/>
      <c r="W372" s="169"/>
      <c r="X372" s="169"/>
      <c r="Y372" s="169"/>
      <c r="Z372" s="169"/>
    </row>
    <row r="373">
      <c r="T373" s="83"/>
      <c r="U373" s="169"/>
      <c r="V373" s="169"/>
      <c r="W373" s="169"/>
      <c r="X373" s="169"/>
      <c r="Y373" s="169"/>
      <c r="Z373" s="169"/>
    </row>
    <row r="374">
      <c r="T374" s="83"/>
      <c r="U374" s="169"/>
      <c r="V374" s="169"/>
      <c r="W374" s="169"/>
      <c r="X374" s="169"/>
      <c r="Y374" s="169"/>
      <c r="Z374" s="169"/>
    </row>
    <row r="375">
      <c r="T375" s="83"/>
      <c r="U375" s="169"/>
      <c r="V375" s="169"/>
      <c r="W375" s="169"/>
      <c r="X375" s="169"/>
      <c r="Y375" s="169"/>
      <c r="Z375" s="169"/>
    </row>
    <row r="376">
      <c r="T376" s="83"/>
      <c r="U376" s="169"/>
      <c r="V376" s="169"/>
      <c r="W376" s="169"/>
      <c r="X376" s="169"/>
      <c r="Y376" s="169"/>
      <c r="Z376" s="169"/>
    </row>
    <row r="377">
      <c r="T377" s="83"/>
      <c r="U377" s="169"/>
      <c r="V377" s="169"/>
      <c r="W377" s="169"/>
      <c r="X377" s="169"/>
      <c r="Y377" s="169"/>
      <c r="Z377" s="169"/>
    </row>
    <row r="378">
      <c r="T378" s="83"/>
      <c r="U378" s="169"/>
      <c r="V378" s="169"/>
      <c r="W378" s="169"/>
      <c r="X378" s="169"/>
      <c r="Y378" s="169"/>
      <c r="Z378" s="169"/>
    </row>
    <row r="379">
      <c r="T379" s="83"/>
      <c r="U379" s="169"/>
      <c r="V379" s="169"/>
      <c r="W379" s="169"/>
      <c r="X379" s="169"/>
      <c r="Y379" s="169"/>
      <c r="Z379" s="169"/>
    </row>
    <row r="380">
      <c r="T380" s="83"/>
      <c r="U380" s="169"/>
      <c r="V380" s="169"/>
      <c r="W380" s="169"/>
      <c r="X380" s="169"/>
      <c r="Y380" s="169"/>
      <c r="Z380" s="169"/>
    </row>
    <row r="381">
      <c r="T381" s="83"/>
      <c r="U381" s="169"/>
      <c r="V381" s="169"/>
      <c r="W381" s="169"/>
      <c r="X381" s="169"/>
      <c r="Y381" s="169"/>
      <c r="Z381" s="169"/>
    </row>
    <row r="382">
      <c r="T382" s="83"/>
      <c r="U382" s="169"/>
      <c r="V382" s="169"/>
      <c r="W382" s="169"/>
      <c r="X382" s="169"/>
      <c r="Y382" s="169"/>
      <c r="Z382" s="169"/>
    </row>
    <row r="383">
      <c r="T383" s="83"/>
      <c r="U383" s="169"/>
      <c r="V383" s="169"/>
      <c r="W383" s="169"/>
      <c r="X383" s="169"/>
      <c r="Y383" s="169"/>
      <c r="Z383" s="169"/>
    </row>
    <row r="384">
      <c r="T384" s="83"/>
      <c r="U384" s="169"/>
      <c r="V384" s="169"/>
      <c r="W384" s="169"/>
      <c r="X384" s="169"/>
      <c r="Y384" s="169"/>
      <c r="Z384" s="169"/>
    </row>
    <row r="385">
      <c r="T385" s="83"/>
      <c r="U385" s="169"/>
      <c r="V385" s="169"/>
      <c r="W385" s="169"/>
      <c r="X385" s="169"/>
      <c r="Y385" s="169"/>
      <c r="Z385" s="169"/>
    </row>
    <row r="386">
      <c r="T386" s="83"/>
      <c r="U386" s="169"/>
      <c r="V386" s="169"/>
      <c r="W386" s="169"/>
      <c r="X386" s="169"/>
      <c r="Y386" s="169"/>
      <c r="Z386" s="169"/>
    </row>
    <row r="387">
      <c r="T387" s="83"/>
      <c r="U387" s="169"/>
      <c r="V387" s="169"/>
      <c r="W387" s="169"/>
      <c r="X387" s="169"/>
      <c r="Y387" s="169"/>
      <c r="Z387" s="169"/>
    </row>
    <row r="388">
      <c r="T388" s="83"/>
      <c r="U388" s="169"/>
      <c r="V388" s="169"/>
      <c r="W388" s="169"/>
      <c r="X388" s="169"/>
      <c r="Y388" s="169"/>
      <c r="Z388" s="169"/>
    </row>
    <row r="389">
      <c r="T389" s="83"/>
      <c r="U389" s="169"/>
      <c r="V389" s="169"/>
      <c r="W389" s="169"/>
      <c r="X389" s="169"/>
      <c r="Y389" s="169"/>
      <c r="Z389" s="169"/>
    </row>
    <row r="390">
      <c r="T390" s="83"/>
      <c r="U390" s="169"/>
      <c r="V390" s="169"/>
      <c r="W390" s="169"/>
      <c r="X390" s="169"/>
      <c r="Y390" s="169"/>
      <c r="Z390" s="169"/>
    </row>
    <row r="391">
      <c r="T391" s="83"/>
      <c r="U391" s="169"/>
      <c r="V391" s="169"/>
      <c r="W391" s="169"/>
      <c r="X391" s="169"/>
      <c r="Y391" s="169"/>
      <c r="Z391" s="169"/>
    </row>
    <row r="392">
      <c r="T392" s="83"/>
      <c r="U392" s="169"/>
      <c r="V392" s="169"/>
      <c r="W392" s="169"/>
      <c r="X392" s="169"/>
      <c r="Y392" s="169"/>
      <c r="Z392" s="169"/>
    </row>
    <row r="393">
      <c r="T393" s="83"/>
      <c r="U393" s="169"/>
      <c r="V393" s="169"/>
      <c r="W393" s="169"/>
      <c r="X393" s="169"/>
      <c r="Y393" s="169"/>
      <c r="Z393" s="169"/>
    </row>
    <row r="394">
      <c r="T394" s="83"/>
      <c r="U394" s="169"/>
      <c r="V394" s="169"/>
      <c r="W394" s="169"/>
      <c r="X394" s="169"/>
      <c r="Y394" s="169"/>
      <c r="Z394" s="169"/>
    </row>
    <row r="395">
      <c r="T395" s="83"/>
      <c r="U395" s="169"/>
      <c r="V395" s="169"/>
      <c r="W395" s="169"/>
      <c r="X395" s="169"/>
      <c r="Y395" s="169"/>
      <c r="Z395" s="169"/>
    </row>
    <row r="396">
      <c r="T396" s="83"/>
      <c r="U396" s="169"/>
      <c r="V396" s="169"/>
      <c r="W396" s="169"/>
      <c r="X396" s="169"/>
      <c r="Y396" s="169"/>
      <c r="Z396" s="169"/>
    </row>
    <row r="397">
      <c r="T397" s="83"/>
      <c r="U397" s="169"/>
      <c r="V397" s="169"/>
      <c r="W397" s="169"/>
      <c r="X397" s="169"/>
      <c r="Y397" s="169"/>
      <c r="Z397" s="169"/>
    </row>
    <row r="398">
      <c r="T398" s="83"/>
      <c r="U398" s="169"/>
      <c r="V398" s="169"/>
      <c r="W398" s="169"/>
      <c r="X398" s="169"/>
      <c r="Y398" s="169"/>
      <c r="Z398" s="169"/>
    </row>
    <row r="399">
      <c r="T399" s="83"/>
      <c r="U399" s="169"/>
      <c r="V399" s="169"/>
      <c r="W399" s="169"/>
      <c r="X399" s="169"/>
      <c r="Y399" s="169"/>
      <c r="Z399" s="169"/>
    </row>
    <row r="400">
      <c r="T400" s="83"/>
      <c r="U400" s="169"/>
      <c r="V400" s="169"/>
      <c r="W400" s="169"/>
      <c r="X400" s="169"/>
      <c r="Y400" s="169"/>
      <c r="Z400" s="169"/>
    </row>
    <row r="401">
      <c r="T401" s="83"/>
      <c r="U401" s="169"/>
      <c r="V401" s="169"/>
      <c r="W401" s="169"/>
      <c r="X401" s="169"/>
      <c r="Y401" s="169"/>
      <c r="Z401" s="169"/>
    </row>
    <row r="402">
      <c r="T402" s="83"/>
      <c r="U402" s="169"/>
      <c r="V402" s="169"/>
      <c r="W402" s="169"/>
      <c r="X402" s="169"/>
      <c r="Y402" s="169"/>
      <c r="Z402" s="169"/>
    </row>
    <row r="403">
      <c r="T403" s="83"/>
      <c r="U403" s="169"/>
      <c r="V403" s="169"/>
      <c r="W403" s="169"/>
      <c r="X403" s="169"/>
      <c r="Y403" s="169"/>
      <c r="Z403" s="169"/>
    </row>
    <row r="404">
      <c r="T404" s="83"/>
      <c r="U404" s="169"/>
      <c r="V404" s="169"/>
      <c r="W404" s="169"/>
      <c r="X404" s="169"/>
      <c r="Y404" s="169"/>
      <c r="Z404" s="169"/>
    </row>
    <row r="405">
      <c r="T405" s="83"/>
      <c r="U405" s="169"/>
      <c r="V405" s="169"/>
      <c r="W405" s="169"/>
      <c r="X405" s="169"/>
      <c r="Y405" s="169"/>
      <c r="Z405" s="169"/>
    </row>
    <row r="406">
      <c r="T406" s="83"/>
      <c r="U406" s="169"/>
      <c r="V406" s="169"/>
      <c r="W406" s="169"/>
      <c r="X406" s="169"/>
      <c r="Y406" s="169"/>
      <c r="Z406" s="169"/>
    </row>
    <row r="407">
      <c r="T407" s="83"/>
      <c r="U407" s="169"/>
      <c r="V407" s="169"/>
      <c r="W407" s="169"/>
      <c r="X407" s="169"/>
      <c r="Y407" s="169"/>
      <c r="Z407" s="169"/>
    </row>
    <row r="408">
      <c r="T408" s="83"/>
      <c r="U408" s="169"/>
      <c r="V408" s="169"/>
      <c r="W408" s="169"/>
      <c r="X408" s="169"/>
      <c r="Y408" s="169"/>
      <c r="Z408" s="169"/>
    </row>
    <row r="409">
      <c r="T409" s="83"/>
      <c r="U409" s="169"/>
      <c r="V409" s="169"/>
      <c r="W409" s="169"/>
      <c r="X409" s="169"/>
      <c r="Y409" s="169"/>
      <c r="Z409" s="169"/>
    </row>
    <row r="410">
      <c r="T410" s="83"/>
      <c r="U410" s="169"/>
      <c r="V410" s="169"/>
      <c r="W410" s="169"/>
      <c r="X410" s="169"/>
      <c r="Y410" s="169"/>
      <c r="Z410" s="169"/>
    </row>
    <row r="411">
      <c r="T411" s="83"/>
      <c r="U411" s="169"/>
      <c r="V411" s="169"/>
      <c r="W411" s="169"/>
      <c r="X411" s="169"/>
      <c r="Y411" s="169"/>
      <c r="Z411" s="169"/>
    </row>
    <row r="412">
      <c r="T412" s="83"/>
      <c r="U412" s="169"/>
      <c r="V412" s="169"/>
      <c r="W412" s="169"/>
      <c r="X412" s="169"/>
      <c r="Y412" s="169"/>
      <c r="Z412" s="169"/>
    </row>
    <row r="413">
      <c r="T413" s="83"/>
      <c r="U413" s="169"/>
      <c r="V413" s="169"/>
      <c r="W413" s="169"/>
      <c r="X413" s="169"/>
      <c r="Y413" s="169"/>
      <c r="Z413" s="169"/>
    </row>
    <row r="414">
      <c r="T414" s="83"/>
      <c r="U414" s="169"/>
      <c r="V414" s="169"/>
      <c r="W414" s="169"/>
      <c r="X414" s="169"/>
      <c r="Y414" s="169"/>
      <c r="Z414" s="169"/>
    </row>
    <row r="415">
      <c r="T415" s="83"/>
      <c r="U415" s="169"/>
      <c r="V415" s="169"/>
      <c r="W415" s="169"/>
      <c r="X415" s="169"/>
      <c r="Y415" s="169"/>
      <c r="Z415" s="169"/>
    </row>
    <row r="416">
      <c r="T416" s="83"/>
      <c r="U416" s="169"/>
      <c r="V416" s="169"/>
      <c r="W416" s="169"/>
      <c r="X416" s="169"/>
      <c r="Y416" s="169"/>
      <c r="Z416" s="169"/>
    </row>
    <row r="417">
      <c r="T417" s="83"/>
      <c r="U417" s="169"/>
      <c r="V417" s="169"/>
      <c r="W417" s="169"/>
      <c r="X417" s="169"/>
      <c r="Y417" s="169"/>
      <c r="Z417" s="169"/>
    </row>
    <row r="418">
      <c r="T418" s="83"/>
      <c r="U418" s="169"/>
      <c r="V418" s="169"/>
      <c r="W418" s="169"/>
      <c r="X418" s="169"/>
      <c r="Y418" s="169"/>
      <c r="Z418" s="169"/>
    </row>
    <row r="419">
      <c r="T419" s="83"/>
      <c r="U419" s="169"/>
      <c r="V419" s="169"/>
      <c r="W419" s="169"/>
      <c r="X419" s="169"/>
      <c r="Y419" s="169"/>
      <c r="Z419" s="169"/>
    </row>
    <row r="420">
      <c r="T420" s="83"/>
      <c r="U420" s="169"/>
      <c r="V420" s="169"/>
      <c r="W420" s="169"/>
      <c r="X420" s="169"/>
      <c r="Y420" s="169"/>
      <c r="Z420" s="169"/>
    </row>
    <row r="421">
      <c r="T421" s="83"/>
      <c r="U421" s="169"/>
      <c r="V421" s="169"/>
      <c r="W421" s="169"/>
      <c r="X421" s="169"/>
      <c r="Y421" s="169"/>
      <c r="Z421" s="169"/>
    </row>
    <row r="422">
      <c r="T422" s="83"/>
      <c r="U422" s="169"/>
      <c r="V422" s="169"/>
      <c r="W422" s="169"/>
      <c r="X422" s="169"/>
      <c r="Y422" s="169"/>
      <c r="Z422" s="169"/>
    </row>
    <row r="423">
      <c r="T423" s="83"/>
      <c r="U423" s="169"/>
      <c r="V423" s="169"/>
      <c r="W423" s="169"/>
      <c r="X423" s="169"/>
      <c r="Y423" s="169"/>
      <c r="Z423" s="169"/>
    </row>
    <row r="424">
      <c r="T424" s="83"/>
      <c r="U424" s="169"/>
      <c r="V424" s="169"/>
      <c r="W424" s="169"/>
      <c r="X424" s="169"/>
      <c r="Y424" s="169"/>
      <c r="Z424" s="169"/>
    </row>
    <row r="425">
      <c r="T425" s="83"/>
      <c r="U425" s="169"/>
      <c r="V425" s="169"/>
      <c r="W425" s="169"/>
      <c r="X425" s="169"/>
      <c r="Y425" s="169"/>
      <c r="Z425" s="169"/>
    </row>
    <row r="426">
      <c r="T426" s="83"/>
      <c r="U426" s="169"/>
      <c r="V426" s="169"/>
      <c r="W426" s="169"/>
      <c r="X426" s="169"/>
      <c r="Y426" s="169"/>
      <c r="Z426" s="169"/>
    </row>
    <row r="427">
      <c r="T427" s="83"/>
      <c r="U427" s="169"/>
      <c r="V427" s="169"/>
      <c r="W427" s="169"/>
      <c r="X427" s="169"/>
      <c r="Y427" s="169"/>
      <c r="Z427" s="169"/>
    </row>
    <row r="428">
      <c r="T428" s="83"/>
      <c r="U428" s="169"/>
      <c r="V428" s="169"/>
      <c r="W428" s="169"/>
      <c r="X428" s="169"/>
      <c r="Y428" s="169"/>
      <c r="Z428" s="169"/>
    </row>
    <row r="429">
      <c r="T429" s="83"/>
      <c r="U429" s="169"/>
      <c r="V429" s="169"/>
      <c r="W429" s="169"/>
      <c r="X429" s="169"/>
      <c r="Y429" s="169"/>
      <c r="Z429" s="169"/>
    </row>
    <row r="430">
      <c r="T430" s="83"/>
      <c r="U430" s="169"/>
      <c r="V430" s="169"/>
      <c r="W430" s="169"/>
      <c r="X430" s="169"/>
      <c r="Y430" s="169"/>
      <c r="Z430" s="169"/>
    </row>
    <row r="431">
      <c r="T431" s="83"/>
      <c r="U431" s="169"/>
      <c r="V431" s="169"/>
      <c r="W431" s="169"/>
      <c r="X431" s="169"/>
      <c r="Y431" s="169"/>
      <c r="Z431" s="169"/>
    </row>
    <row r="432">
      <c r="T432" s="83"/>
      <c r="U432" s="169"/>
      <c r="V432" s="169"/>
      <c r="W432" s="169"/>
      <c r="X432" s="169"/>
      <c r="Y432" s="169"/>
      <c r="Z432" s="169"/>
    </row>
    <row r="433">
      <c r="T433" s="83"/>
      <c r="U433" s="169"/>
      <c r="V433" s="169"/>
      <c r="W433" s="169"/>
      <c r="X433" s="169"/>
      <c r="Y433" s="169"/>
      <c r="Z433" s="169"/>
    </row>
    <row r="434">
      <c r="T434" s="83"/>
      <c r="U434" s="169"/>
      <c r="V434" s="169"/>
      <c r="W434" s="169"/>
      <c r="X434" s="169"/>
      <c r="Y434" s="169"/>
      <c r="Z434" s="169"/>
    </row>
    <row r="435">
      <c r="T435" s="83"/>
      <c r="U435" s="169"/>
      <c r="V435" s="169"/>
      <c r="W435" s="169"/>
      <c r="X435" s="169"/>
      <c r="Y435" s="169"/>
      <c r="Z435" s="169"/>
    </row>
    <row r="436">
      <c r="T436" s="83"/>
      <c r="U436" s="169"/>
      <c r="V436" s="169"/>
      <c r="W436" s="169"/>
      <c r="X436" s="169"/>
      <c r="Y436" s="169"/>
      <c r="Z436" s="169"/>
    </row>
    <row r="437">
      <c r="T437" s="83"/>
      <c r="U437" s="169"/>
      <c r="V437" s="169"/>
      <c r="W437" s="169"/>
      <c r="X437" s="169"/>
      <c r="Y437" s="169"/>
      <c r="Z437" s="169"/>
    </row>
    <row r="438">
      <c r="T438" s="83"/>
      <c r="U438" s="169"/>
      <c r="V438" s="169"/>
      <c r="W438" s="169"/>
      <c r="X438" s="169"/>
      <c r="Y438" s="169"/>
      <c r="Z438" s="169"/>
    </row>
    <row r="439">
      <c r="T439" s="83"/>
      <c r="U439" s="169"/>
      <c r="V439" s="169"/>
      <c r="W439" s="169"/>
      <c r="X439" s="169"/>
      <c r="Y439" s="169"/>
      <c r="Z439" s="169"/>
    </row>
    <row r="440">
      <c r="T440" s="83"/>
      <c r="U440" s="169"/>
      <c r="V440" s="169"/>
      <c r="W440" s="169"/>
      <c r="X440" s="169"/>
      <c r="Y440" s="169"/>
      <c r="Z440" s="169"/>
    </row>
    <row r="441">
      <c r="T441" s="83"/>
      <c r="U441" s="169"/>
      <c r="V441" s="169"/>
      <c r="W441" s="169"/>
      <c r="X441" s="169"/>
      <c r="Y441" s="169"/>
      <c r="Z441" s="169"/>
    </row>
    <row r="442">
      <c r="T442" s="83"/>
      <c r="U442" s="169"/>
      <c r="V442" s="169"/>
      <c r="W442" s="169"/>
      <c r="X442" s="169"/>
      <c r="Y442" s="169"/>
      <c r="Z442" s="169"/>
    </row>
    <row r="443">
      <c r="T443" s="83"/>
      <c r="U443" s="169"/>
      <c r="V443" s="169"/>
      <c r="W443" s="169"/>
      <c r="X443" s="169"/>
      <c r="Y443" s="169"/>
      <c r="Z443" s="169"/>
    </row>
    <row r="444">
      <c r="T444" s="83"/>
      <c r="U444" s="169"/>
      <c r="V444" s="169"/>
      <c r="W444" s="169"/>
      <c r="X444" s="169"/>
      <c r="Y444" s="169"/>
      <c r="Z444" s="169"/>
    </row>
    <row r="445">
      <c r="T445" s="83"/>
      <c r="U445" s="169"/>
      <c r="V445" s="169"/>
      <c r="W445" s="169"/>
      <c r="X445" s="169"/>
      <c r="Y445" s="169"/>
      <c r="Z445" s="169"/>
    </row>
    <row r="446">
      <c r="T446" s="83"/>
      <c r="U446" s="169"/>
      <c r="V446" s="169"/>
      <c r="W446" s="169"/>
      <c r="X446" s="169"/>
      <c r="Y446" s="169"/>
      <c r="Z446" s="169"/>
    </row>
    <row r="447">
      <c r="T447" s="83"/>
      <c r="U447" s="169"/>
      <c r="V447" s="169"/>
      <c r="W447" s="169"/>
      <c r="X447" s="169"/>
      <c r="Y447" s="169"/>
      <c r="Z447" s="169"/>
    </row>
    <row r="448">
      <c r="T448" s="83"/>
      <c r="U448" s="169"/>
      <c r="V448" s="169"/>
      <c r="W448" s="169"/>
      <c r="X448" s="169"/>
      <c r="Y448" s="169"/>
      <c r="Z448" s="169"/>
    </row>
    <row r="449">
      <c r="T449" s="83"/>
      <c r="U449" s="169"/>
      <c r="V449" s="169"/>
      <c r="W449" s="169"/>
      <c r="X449" s="169"/>
      <c r="Y449" s="169"/>
      <c r="Z449" s="169"/>
    </row>
    <row r="450">
      <c r="T450" s="83"/>
      <c r="U450" s="169"/>
      <c r="V450" s="169"/>
      <c r="W450" s="169"/>
      <c r="X450" s="169"/>
      <c r="Y450" s="169"/>
      <c r="Z450" s="169"/>
    </row>
    <row r="451">
      <c r="T451" s="83"/>
      <c r="U451" s="169"/>
      <c r="V451" s="169"/>
      <c r="W451" s="169"/>
      <c r="X451" s="169"/>
      <c r="Y451" s="169"/>
      <c r="Z451" s="169"/>
    </row>
    <row r="452">
      <c r="T452" s="83"/>
      <c r="U452" s="169"/>
      <c r="V452" s="169"/>
      <c r="W452" s="169"/>
      <c r="X452" s="169"/>
      <c r="Y452" s="169"/>
      <c r="Z452" s="169"/>
    </row>
    <row r="453">
      <c r="T453" s="83"/>
      <c r="U453" s="169"/>
      <c r="V453" s="169"/>
      <c r="W453" s="169"/>
      <c r="X453" s="169"/>
      <c r="Y453" s="169"/>
      <c r="Z453" s="169"/>
    </row>
    <row r="454">
      <c r="T454" s="83"/>
      <c r="U454" s="169"/>
      <c r="V454" s="169"/>
      <c r="W454" s="169"/>
      <c r="X454" s="169"/>
      <c r="Y454" s="169"/>
      <c r="Z454" s="169"/>
    </row>
    <row r="455">
      <c r="T455" s="83"/>
      <c r="U455" s="169"/>
      <c r="V455" s="169"/>
      <c r="W455" s="169"/>
      <c r="X455" s="169"/>
      <c r="Y455" s="169"/>
      <c r="Z455" s="169"/>
    </row>
    <row r="456">
      <c r="T456" s="83"/>
      <c r="U456" s="169"/>
      <c r="V456" s="169"/>
      <c r="W456" s="169"/>
      <c r="X456" s="169"/>
      <c r="Y456" s="169"/>
      <c r="Z456" s="169"/>
    </row>
    <row r="457">
      <c r="T457" s="83"/>
      <c r="U457" s="169"/>
      <c r="V457" s="169"/>
      <c r="W457" s="169"/>
      <c r="X457" s="169"/>
      <c r="Y457" s="169"/>
      <c r="Z457" s="169"/>
    </row>
    <row r="458">
      <c r="T458" s="83"/>
      <c r="U458" s="169"/>
      <c r="V458" s="169"/>
      <c r="W458" s="169"/>
      <c r="X458" s="169"/>
      <c r="Y458" s="169"/>
      <c r="Z458" s="169"/>
    </row>
    <row r="459">
      <c r="T459" s="83"/>
      <c r="U459" s="169"/>
      <c r="V459" s="169"/>
      <c r="W459" s="169"/>
      <c r="X459" s="169"/>
      <c r="Y459" s="169"/>
      <c r="Z459" s="169"/>
    </row>
    <row r="460">
      <c r="T460" s="83"/>
      <c r="U460" s="169"/>
      <c r="V460" s="169"/>
      <c r="W460" s="169"/>
      <c r="X460" s="169"/>
      <c r="Y460" s="169"/>
      <c r="Z460" s="169"/>
    </row>
    <row r="461">
      <c r="T461" s="83"/>
      <c r="U461" s="169"/>
      <c r="V461" s="169"/>
      <c r="W461" s="169"/>
      <c r="X461" s="169"/>
      <c r="Y461" s="169"/>
      <c r="Z461" s="169"/>
    </row>
    <row r="462">
      <c r="T462" s="83"/>
      <c r="U462" s="169"/>
      <c r="V462" s="169"/>
      <c r="W462" s="169"/>
      <c r="X462" s="169"/>
      <c r="Y462" s="169"/>
      <c r="Z462" s="169"/>
    </row>
    <row r="463">
      <c r="T463" s="83"/>
      <c r="U463" s="169"/>
      <c r="V463" s="169"/>
      <c r="W463" s="169"/>
      <c r="X463" s="169"/>
      <c r="Y463" s="169"/>
      <c r="Z463" s="169"/>
    </row>
    <row r="464">
      <c r="T464" s="83"/>
      <c r="U464" s="169"/>
      <c r="V464" s="169"/>
      <c r="W464" s="169"/>
      <c r="X464" s="169"/>
      <c r="Y464" s="169"/>
      <c r="Z464" s="169"/>
    </row>
    <row r="465">
      <c r="T465" s="83"/>
      <c r="U465" s="169"/>
      <c r="V465" s="169"/>
      <c r="W465" s="169"/>
      <c r="X465" s="169"/>
      <c r="Y465" s="169"/>
      <c r="Z465" s="169"/>
    </row>
    <row r="466">
      <c r="T466" s="83"/>
      <c r="U466" s="169"/>
      <c r="V466" s="169"/>
      <c r="W466" s="169"/>
      <c r="X466" s="169"/>
      <c r="Y466" s="169"/>
      <c r="Z466" s="169"/>
    </row>
    <row r="467">
      <c r="T467" s="83"/>
      <c r="U467" s="169"/>
      <c r="V467" s="169"/>
      <c r="W467" s="169"/>
      <c r="X467" s="169"/>
      <c r="Y467" s="169"/>
      <c r="Z467" s="169"/>
    </row>
    <row r="468">
      <c r="T468" s="83"/>
      <c r="U468" s="169"/>
      <c r="V468" s="169"/>
      <c r="W468" s="169"/>
      <c r="X468" s="169"/>
      <c r="Y468" s="169"/>
      <c r="Z468" s="169"/>
    </row>
    <row r="469">
      <c r="T469" s="83"/>
      <c r="U469" s="169"/>
      <c r="V469" s="169"/>
      <c r="W469" s="169"/>
      <c r="X469" s="169"/>
      <c r="Y469" s="169"/>
      <c r="Z469" s="169"/>
    </row>
    <row r="470">
      <c r="T470" s="83"/>
      <c r="U470" s="169"/>
      <c r="V470" s="169"/>
      <c r="W470" s="169"/>
      <c r="X470" s="169"/>
      <c r="Y470" s="169"/>
      <c r="Z470" s="169"/>
    </row>
    <row r="471">
      <c r="T471" s="83"/>
      <c r="U471" s="169"/>
      <c r="V471" s="169"/>
      <c r="W471" s="169"/>
      <c r="X471" s="169"/>
      <c r="Y471" s="169"/>
      <c r="Z471" s="169"/>
    </row>
    <row r="472">
      <c r="T472" s="83"/>
      <c r="U472" s="169"/>
      <c r="V472" s="169"/>
      <c r="W472" s="169"/>
      <c r="X472" s="169"/>
      <c r="Y472" s="169"/>
      <c r="Z472" s="169"/>
    </row>
    <row r="473">
      <c r="T473" s="83"/>
      <c r="U473" s="169"/>
      <c r="V473" s="169"/>
      <c r="W473" s="169"/>
      <c r="X473" s="169"/>
      <c r="Y473" s="169"/>
      <c r="Z473" s="169"/>
    </row>
    <row r="474">
      <c r="T474" s="83"/>
      <c r="U474" s="169"/>
      <c r="V474" s="169"/>
      <c r="W474" s="169"/>
      <c r="X474" s="169"/>
      <c r="Y474" s="169"/>
      <c r="Z474" s="169"/>
    </row>
    <row r="475">
      <c r="T475" s="83"/>
      <c r="U475" s="169"/>
      <c r="V475" s="169"/>
      <c r="W475" s="169"/>
      <c r="X475" s="169"/>
      <c r="Y475" s="169"/>
      <c r="Z475" s="169"/>
    </row>
    <row r="476">
      <c r="T476" s="83"/>
      <c r="U476" s="169"/>
      <c r="V476" s="169"/>
      <c r="W476" s="169"/>
      <c r="X476" s="169"/>
      <c r="Y476" s="169"/>
      <c r="Z476" s="169"/>
    </row>
    <row r="477">
      <c r="T477" s="83"/>
      <c r="U477" s="169"/>
      <c r="V477" s="169"/>
      <c r="W477" s="169"/>
      <c r="X477" s="169"/>
      <c r="Y477" s="169"/>
      <c r="Z477" s="169"/>
    </row>
    <row r="478">
      <c r="T478" s="83"/>
      <c r="U478" s="169"/>
      <c r="V478" s="169"/>
      <c r="W478" s="169"/>
      <c r="X478" s="169"/>
      <c r="Y478" s="169"/>
      <c r="Z478" s="169"/>
    </row>
    <row r="479">
      <c r="T479" s="83"/>
      <c r="U479" s="169"/>
      <c r="V479" s="169"/>
      <c r="W479" s="169"/>
      <c r="X479" s="169"/>
      <c r="Y479" s="169"/>
      <c r="Z479" s="169"/>
    </row>
    <row r="480">
      <c r="T480" s="83"/>
      <c r="U480" s="169"/>
      <c r="V480" s="169"/>
      <c r="W480" s="169"/>
      <c r="X480" s="169"/>
      <c r="Y480" s="169"/>
      <c r="Z480" s="169"/>
    </row>
    <row r="481">
      <c r="T481" s="83"/>
      <c r="U481" s="169"/>
      <c r="V481" s="169"/>
      <c r="W481" s="169"/>
      <c r="X481" s="169"/>
      <c r="Y481" s="169"/>
      <c r="Z481" s="169"/>
    </row>
    <row r="482">
      <c r="T482" s="83"/>
      <c r="U482" s="169"/>
      <c r="V482" s="169"/>
      <c r="W482" s="169"/>
      <c r="X482" s="169"/>
      <c r="Y482" s="169"/>
      <c r="Z482" s="169"/>
    </row>
    <row r="483">
      <c r="T483" s="83"/>
      <c r="U483" s="169"/>
      <c r="V483" s="169"/>
      <c r="W483" s="169"/>
      <c r="X483" s="169"/>
      <c r="Y483" s="169"/>
      <c r="Z483" s="169"/>
    </row>
    <row r="484">
      <c r="T484" s="83"/>
      <c r="U484" s="169"/>
      <c r="V484" s="169"/>
      <c r="W484" s="169"/>
      <c r="X484" s="169"/>
      <c r="Y484" s="169"/>
      <c r="Z484" s="169"/>
    </row>
    <row r="485">
      <c r="T485" s="83"/>
      <c r="U485" s="169"/>
      <c r="V485" s="169"/>
      <c r="W485" s="169"/>
      <c r="X485" s="169"/>
      <c r="Y485" s="169"/>
      <c r="Z485" s="169"/>
    </row>
    <row r="486">
      <c r="T486" s="83"/>
      <c r="U486" s="169"/>
      <c r="V486" s="169"/>
      <c r="W486" s="169"/>
      <c r="X486" s="169"/>
      <c r="Y486" s="169"/>
      <c r="Z486" s="169"/>
    </row>
    <row r="487">
      <c r="T487" s="83"/>
      <c r="U487" s="169"/>
      <c r="V487" s="169"/>
      <c r="W487" s="169"/>
      <c r="X487" s="169"/>
      <c r="Y487" s="169"/>
      <c r="Z487" s="169"/>
    </row>
    <row r="488">
      <c r="T488" s="83"/>
      <c r="U488" s="169"/>
      <c r="V488" s="169"/>
      <c r="W488" s="169"/>
      <c r="X488" s="169"/>
      <c r="Y488" s="169"/>
      <c r="Z488" s="169"/>
    </row>
    <row r="489">
      <c r="T489" s="83"/>
      <c r="U489" s="169"/>
      <c r="V489" s="169"/>
      <c r="W489" s="169"/>
      <c r="X489" s="169"/>
      <c r="Y489" s="169"/>
      <c r="Z489" s="169"/>
    </row>
    <row r="490">
      <c r="T490" s="83"/>
      <c r="U490" s="169"/>
      <c r="V490" s="169"/>
      <c r="W490" s="169"/>
      <c r="X490" s="169"/>
      <c r="Y490" s="169"/>
      <c r="Z490" s="169"/>
    </row>
    <row r="491">
      <c r="T491" s="83"/>
      <c r="U491" s="169"/>
      <c r="V491" s="169"/>
      <c r="W491" s="169"/>
      <c r="X491" s="169"/>
      <c r="Y491" s="169"/>
      <c r="Z491" s="169"/>
    </row>
    <row r="492">
      <c r="T492" s="83"/>
      <c r="U492" s="169"/>
      <c r="V492" s="169"/>
      <c r="W492" s="169"/>
      <c r="X492" s="169"/>
      <c r="Y492" s="169"/>
      <c r="Z492" s="169"/>
    </row>
    <row r="493">
      <c r="T493" s="83"/>
      <c r="U493" s="169"/>
      <c r="V493" s="169"/>
      <c r="W493" s="169"/>
      <c r="X493" s="169"/>
      <c r="Y493" s="169"/>
      <c r="Z493" s="169"/>
    </row>
    <row r="494">
      <c r="T494" s="83"/>
      <c r="U494" s="169"/>
      <c r="V494" s="169"/>
      <c r="W494" s="169"/>
      <c r="X494" s="169"/>
      <c r="Y494" s="169"/>
      <c r="Z494" s="169"/>
    </row>
    <row r="495">
      <c r="T495" s="83"/>
      <c r="U495" s="169"/>
      <c r="V495" s="169"/>
      <c r="W495" s="169"/>
      <c r="X495" s="169"/>
      <c r="Y495" s="169"/>
      <c r="Z495" s="169"/>
    </row>
    <row r="496">
      <c r="T496" s="83"/>
      <c r="U496" s="169"/>
      <c r="V496" s="169"/>
      <c r="W496" s="169"/>
      <c r="X496" s="169"/>
      <c r="Y496" s="169"/>
      <c r="Z496" s="169"/>
    </row>
    <row r="497">
      <c r="T497" s="83"/>
      <c r="U497" s="169"/>
      <c r="V497" s="169"/>
      <c r="W497" s="169"/>
      <c r="X497" s="169"/>
      <c r="Y497" s="169"/>
      <c r="Z497" s="169"/>
    </row>
    <row r="498">
      <c r="T498" s="83"/>
      <c r="U498" s="169"/>
      <c r="V498" s="169"/>
      <c r="W498" s="169"/>
      <c r="X498" s="169"/>
      <c r="Y498" s="169"/>
      <c r="Z498" s="169"/>
    </row>
    <row r="499">
      <c r="T499" s="83"/>
      <c r="U499" s="169"/>
      <c r="V499" s="169"/>
      <c r="W499" s="169"/>
      <c r="X499" s="169"/>
      <c r="Y499" s="169"/>
      <c r="Z499" s="169"/>
    </row>
    <row r="500">
      <c r="T500" s="83"/>
      <c r="U500" s="169"/>
      <c r="V500" s="169"/>
      <c r="W500" s="169"/>
      <c r="X500" s="169"/>
      <c r="Y500" s="169"/>
      <c r="Z500" s="169"/>
    </row>
    <row r="501">
      <c r="T501" s="83"/>
      <c r="U501" s="169"/>
      <c r="V501" s="169"/>
      <c r="W501" s="169"/>
      <c r="X501" s="169"/>
      <c r="Y501" s="169"/>
      <c r="Z501" s="169"/>
    </row>
    <row r="502">
      <c r="T502" s="83"/>
      <c r="U502" s="169"/>
      <c r="V502" s="169"/>
      <c r="W502" s="169"/>
      <c r="X502" s="169"/>
      <c r="Y502" s="169"/>
      <c r="Z502" s="169"/>
    </row>
    <row r="503">
      <c r="T503" s="83"/>
      <c r="U503" s="169"/>
      <c r="V503" s="169"/>
      <c r="W503" s="169"/>
      <c r="X503" s="169"/>
      <c r="Y503" s="169"/>
      <c r="Z503" s="169"/>
    </row>
    <row r="504">
      <c r="T504" s="83"/>
      <c r="U504" s="169"/>
      <c r="V504" s="169"/>
      <c r="W504" s="169"/>
      <c r="X504" s="169"/>
      <c r="Y504" s="169"/>
      <c r="Z504" s="169"/>
    </row>
    <row r="505">
      <c r="T505" s="83"/>
      <c r="U505" s="169"/>
      <c r="V505" s="169"/>
      <c r="W505" s="169"/>
      <c r="X505" s="169"/>
      <c r="Y505" s="169"/>
      <c r="Z505" s="169"/>
    </row>
    <row r="506">
      <c r="T506" s="83"/>
      <c r="U506" s="169"/>
      <c r="V506" s="169"/>
      <c r="W506" s="169"/>
      <c r="X506" s="169"/>
      <c r="Y506" s="169"/>
      <c r="Z506" s="169"/>
    </row>
    <row r="507">
      <c r="T507" s="83"/>
      <c r="U507" s="169"/>
      <c r="V507" s="169"/>
      <c r="W507" s="169"/>
      <c r="X507" s="169"/>
      <c r="Y507" s="169"/>
      <c r="Z507" s="169"/>
    </row>
    <row r="508">
      <c r="T508" s="83"/>
      <c r="U508" s="169"/>
      <c r="V508" s="169"/>
      <c r="W508" s="169"/>
      <c r="X508" s="169"/>
      <c r="Y508" s="169"/>
      <c r="Z508" s="169"/>
    </row>
    <row r="509">
      <c r="T509" s="83"/>
      <c r="U509" s="169"/>
      <c r="V509" s="169"/>
      <c r="W509" s="169"/>
      <c r="X509" s="169"/>
      <c r="Y509" s="169"/>
      <c r="Z509" s="169"/>
    </row>
    <row r="510">
      <c r="T510" s="83"/>
      <c r="U510" s="169"/>
      <c r="V510" s="169"/>
      <c r="W510" s="169"/>
      <c r="X510" s="169"/>
      <c r="Y510" s="169"/>
      <c r="Z510" s="169"/>
    </row>
    <row r="511">
      <c r="T511" s="83"/>
      <c r="U511" s="169"/>
      <c r="V511" s="169"/>
      <c r="W511" s="169"/>
      <c r="X511" s="169"/>
      <c r="Y511" s="169"/>
      <c r="Z511" s="169"/>
    </row>
    <row r="512">
      <c r="T512" s="83"/>
      <c r="U512" s="169"/>
      <c r="V512" s="169"/>
      <c r="W512" s="169"/>
      <c r="X512" s="169"/>
      <c r="Y512" s="169"/>
      <c r="Z512" s="169"/>
    </row>
    <row r="513">
      <c r="T513" s="83"/>
      <c r="U513" s="169"/>
      <c r="V513" s="169"/>
      <c r="W513" s="169"/>
      <c r="X513" s="169"/>
      <c r="Y513" s="169"/>
      <c r="Z513" s="169"/>
    </row>
    <row r="514">
      <c r="T514" s="83"/>
      <c r="U514" s="169"/>
      <c r="V514" s="169"/>
      <c r="W514" s="169"/>
      <c r="X514" s="169"/>
      <c r="Y514" s="169"/>
      <c r="Z514" s="169"/>
    </row>
    <row r="515">
      <c r="T515" s="83"/>
      <c r="U515" s="169"/>
      <c r="V515" s="169"/>
      <c r="W515" s="169"/>
      <c r="X515" s="169"/>
      <c r="Y515" s="169"/>
      <c r="Z515" s="169"/>
    </row>
    <row r="516">
      <c r="T516" s="83"/>
      <c r="U516" s="169"/>
      <c r="V516" s="169"/>
      <c r="W516" s="169"/>
      <c r="X516" s="169"/>
      <c r="Y516" s="169"/>
      <c r="Z516" s="169"/>
    </row>
    <row r="517">
      <c r="T517" s="83"/>
      <c r="U517" s="169"/>
      <c r="V517" s="169"/>
      <c r="W517" s="169"/>
      <c r="X517" s="169"/>
      <c r="Y517" s="169"/>
      <c r="Z517" s="169"/>
    </row>
    <row r="518">
      <c r="T518" s="83"/>
      <c r="U518" s="169"/>
      <c r="V518" s="169"/>
      <c r="W518" s="169"/>
      <c r="X518" s="169"/>
      <c r="Y518" s="169"/>
      <c r="Z518" s="169"/>
    </row>
    <row r="519">
      <c r="T519" s="83"/>
      <c r="U519" s="169"/>
      <c r="V519" s="169"/>
      <c r="W519" s="169"/>
      <c r="X519" s="169"/>
      <c r="Y519" s="169"/>
      <c r="Z519" s="169"/>
    </row>
    <row r="520">
      <c r="T520" s="83"/>
      <c r="U520" s="169"/>
      <c r="V520" s="169"/>
      <c r="W520" s="169"/>
      <c r="X520" s="169"/>
      <c r="Y520" s="169"/>
      <c r="Z520" s="169"/>
    </row>
    <row r="521">
      <c r="T521" s="83"/>
      <c r="U521" s="169"/>
      <c r="V521" s="169"/>
      <c r="W521" s="169"/>
      <c r="X521" s="169"/>
      <c r="Y521" s="169"/>
      <c r="Z521" s="169"/>
    </row>
    <row r="522">
      <c r="T522" s="83"/>
      <c r="U522" s="169"/>
      <c r="V522" s="169"/>
      <c r="W522" s="169"/>
      <c r="X522" s="169"/>
      <c r="Y522" s="169"/>
      <c r="Z522" s="169"/>
    </row>
    <row r="523">
      <c r="T523" s="83"/>
      <c r="U523" s="169"/>
      <c r="V523" s="169"/>
      <c r="W523" s="169"/>
      <c r="X523" s="169"/>
      <c r="Y523" s="169"/>
      <c r="Z523" s="169"/>
    </row>
    <row r="524">
      <c r="T524" s="83"/>
      <c r="U524" s="169"/>
      <c r="V524" s="169"/>
      <c r="W524" s="169"/>
      <c r="X524" s="169"/>
      <c r="Y524" s="169"/>
      <c r="Z524" s="169"/>
    </row>
    <row r="525">
      <c r="T525" s="83"/>
      <c r="U525" s="169"/>
      <c r="V525" s="169"/>
      <c r="W525" s="169"/>
      <c r="X525" s="169"/>
      <c r="Y525" s="169"/>
      <c r="Z525" s="169"/>
    </row>
    <row r="526">
      <c r="T526" s="83"/>
      <c r="U526" s="169"/>
      <c r="V526" s="169"/>
      <c r="W526" s="169"/>
      <c r="X526" s="169"/>
      <c r="Y526" s="169"/>
      <c r="Z526" s="169"/>
    </row>
    <row r="527">
      <c r="T527" s="83"/>
      <c r="U527" s="169"/>
      <c r="V527" s="169"/>
      <c r="W527" s="169"/>
      <c r="X527" s="169"/>
      <c r="Y527" s="169"/>
      <c r="Z527" s="169"/>
    </row>
    <row r="528">
      <c r="T528" s="83"/>
      <c r="U528" s="169"/>
      <c r="V528" s="169"/>
      <c r="W528" s="169"/>
      <c r="X528" s="169"/>
      <c r="Y528" s="169"/>
      <c r="Z528" s="169"/>
    </row>
    <row r="529">
      <c r="T529" s="83"/>
      <c r="U529" s="169"/>
      <c r="V529" s="169"/>
      <c r="W529" s="169"/>
      <c r="X529" s="169"/>
      <c r="Y529" s="169"/>
      <c r="Z529" s="169"/>
    </row>
    <row r="530">
      <c r="T530" s="83"/>
      <c r="U530" s="169"/>
      <c r="V530" s="169"/>
      <c r="W530" s="169"/>
      <c r="X530" s="169"/>
      <c r="Y530" s="169"/>
      <c r="Z530" s="169"/>
    </row>
    <row r="531">
      <c r="T531" s="83"/>
      <c r="U531" s="169"/>
      <c r="V531" s="169"/>
      <c r="W531" s="169"/>
      <c r="X531" s="169"/>
      <c r="Y531" s="169"/>
      <c r="Z531" s="169"/>
    </row>
    <row r="532">
      <c r="T532" s="83"/>
      <c r="U532" s="169"/>
      <c r="V532" s="169"/>
      <c r="W532" s="169"/>
      <c r="X532" s="169"/>
      <c r="Y532" s="169"/>
      <c r="Z532" s="169"/>
    </row>
    <row r="533">
      <c r="T533" s="83"/>
      <c r="U533" s="169"/>
      <c r="V533" s="169"/>
      <c r="W533" s="169"/>
      <c r="X533" s="169"/>
      <c r="Y533" s="169"/>
      <c r="Z533" s="169"/>
    </row>
    <row r="534">
      <c r="T534" s="83"/>
      <c r="U534" s="169"/>
      <c r="V534" s="169"/>
      <c r="W534" s="169"/>
      <c r="X534" s="169"/>
      <c r="Y534" s="169"/>
      <c r="Z534" s="169"/>
    </row>
    <row r="535">
      <c r="T535" s="83"/>
      <c r="U535" s="169"/>
      <c r="V535" s="169"/>
      <c r="W535" s="169"/>
      <c r="X535" s="169"/>
      <c r="Y535" s="169"/>
      <c r="Z535" s="169"/>
    </row>
    <row r="536">
      <c r="T536" s="83"/>
      <c r="U536" s="169"/>
      <c r="V536" s="169"/>
      <c r="W536" s="169"/>
      <c r="X536" s="169"/>
      <c r="Y536" s="169"/>
      <c r="Z536" s="169"/>
    </row>
    <row r="537">
      <c r="T537" s="83"/>
      <c r="U537" s="169"/>
      <c r="V537" s="169"/>
      <c r="W537" s="169"/>
      <c r="X537" s="169"/>
      <c r="Y537" s="169"/>
      <c r="Z537" s="169"/>
    </row>
    <row r="538">
      <c r="T538" s="83"/>
      <c r="U538" s="169"/>
      <c r="V538" s="169"/>
      <c r="W538" s="169"/>
      <c r="X538" s="169"/>
      <c r="Y538" s="169"/>
      <c r="Z538" s="169"/>
    </row>
    <row r="539">
      <c r="T539" s="83"/>
      <c r="U539" s="169"/>
      <c r="V539" s="169"/>
      <c r="W539" s="169"/>
      <c r="X539" s="169"/>
      <c r="Y539" s="169"/>
      <c r="Z539" s="169"/>
    </row>
    <row r="540">
      <c r="T540" s="83"/>
      <c r="U540" s="169"/>
      <c r="V540" s="169"/>
      <c r="W540" s="169"/>
      <c r="X540" s="169"/>
      <c r="Y540" s="169"/>
      <c r="Z540" s="169"/>
    </row>
    <row r="541">
      <c r="T541" s="83"/>
      <c r="U541" s="169"/>
      <c r="V541" s="169"/>
      <c r="W541" s="169"/>
      <c r="X541" s="169"/>
      <c r="Y541" s="169"/>
      <c r="Z541" s="169"/>
    </row>
    <row r="542">
      <c r="T542" s="83"/>
      <c r="U542" s="169"/>
      <c r="V542" s="169"/>
      <c r="W542" s="169"/>
      <c r="X542" s="169"/>
      <c r="Y542" s="169"/>
      <c r="Z542" s="169"/>
    </row>
    <row r="543">
      <c r="T543" s="83"/>
      <c r="U543" s="169"/>
      <c r="V543" s="169"/>
      <c r="W543" s="169"/>
      <c r="X543" s="169"/>
      <c r="Y543" s="169"/>
      <c r="Z543" s="169"/>
    </row>
    <row r="544">
      <c r="T544" s="83"/>
      <c r="U544" s="169"/>
      <c r="V544" s="169"/>
      <c r="W544" s="169"/>
      <c r="X544" s="169"/>
      <c r="Y544" s="169"/>
      <c r="Z544" s="169"/>
    </row>
    <row r="545">
      <c r="T545" s="83"/>
      <c r="U545" s="169"/>
      <c r="V545" s="169"/>
      <c r="W545" s="169"/>
      <c r="X545" s="169"/>
      <c r="Y545" s="169"/>
      <c r="Z545" s="169"/>
    </row>
    <row r="546">
      <c r="T546" s="83"/>
      <c r="U546" s="169"/>
      <c r="V546" s="169"/>
      <c r="W546" s="169"/>
      <c r="X546" s="169"/>
      <c r="Y546" s="169"/>
      <c r="Z546" s="169"/>
    </row>
    <row r="547">
      <c r="T547" s="83"/>
      <c r="U547" s="169"/>
      <c r="V547" s="169"/>
      <c r="W547" s="169"/>
      <c r="X547" s="169"/>
      <c r="Y547" s="169"/>
      <c r="Z547" s="169"/>
    </row>
    <row r="548">
      <c r="T548" s="83"/>
      <c r="U548" s="169"/>
      <c r="V548" s="169"/>
      <c r="W548" s="169"/>
      <c r="X548" s="169"/>
      <c r="Y548" s="169"/>
      <c r="Z548" s="169"/>
    </row>
    <row r="549">
      <c r="T549" s="83"/>
      <c r="U549" s="169"/>
      <c r="V549" s="169"/>
      <c r="W549" s="169"/>
      <c r="X549" s="169"/>
      <c r="Y549" s="169"/>
      <c r="Z549" s="169"/>
    </row>
    <row r="550">
      <c r="T550" s="83"/>
      <c r="U550" s="169"/>
      <c r="V550" s="169"/>
      <c r="W550" s="169"/>
      <c r="X550" s="169"/>
      <c r="Y550" s="169"/>
      <c r="Z550" s="169"/>
    </row>
    <row r="551">
      <c r="T551" s="83"/>
      <c r="U551" s="169"/>
      <c r="V551" s="169"/>
      <c r="W551" s="169"/>
      <c r="X551" s="169"/>
      <c r="Y551" s="169"/>
      <c r="Z551" s="169"/>
    </row>
    <row r="552">
      <c r="T552" s="83"/>
      <c r="U552" s="169"/>
      <c r="V552" s="169"/>
      <c r="W552" s="169"/>
      <c r="X552" s="169"/>
      <c r="Y552" s="169"/>
      <c r="Z552" s="169"/>
    </row>
    <row r="553">
      <c r="T553" s="83"/>
      <c r="U553" s="169"/>
      <c r="V553" s="169"/>
      <c r="W553" s="169"/>
      <c r="X553" s="169"/>
      <c r="Y553" s="169"/>
      <c r="Z553" s="169"/>
    </row>
    <row r="554">
      <c r="T554" s="83"/>
      <c r="U554" s="169"/>
      <c r="V554" s="169"/>
      <c r="W554" s="169"/>
      <c r="X554" s="169"/>
      <c r="Y554" s="169"/>
      <c r="Z554" s="169"/>
    </row>
    <row r="555">
      <c r="T555" s="83"/>
      <c r="U555" s="169"/>
      <c r="V555" s="169"/>
      <c r="W555" s="169"/>
      <c r="X555" s="169"/>
      <c r="Y555" s="169"/>
      <c r="Z555" s="169"/>
    </row>
    <row r="556">
      <c r="T556" s="83"/>
      <c r="U556" s="169"/>
      <c r="V556" s="169"/>
      <c r="W556" s="169"/>
      <c r="X556" s="169"/>
      <c r="Y556" s="169"/>
      <c r="Z556" s="169"/>
    </row>
    <row r="557">
      <c r="T557" s="83"/>
      <c r="U557" s="169"/>
      <c r="V557" s="169"/>
      <c r="W557" s="169"/>
      <c r="X557" s="169"/>
      <c r="Y557" s="169"/>
      <c r="Z557" s="169"/>
    </row>
    <row r="558">
      <c r="T558" s="83"/>
      <c r="U558" s="169"/>
      <c r="V558" s="169"/>
      <c r="W558" s="169"/>
      <c r="X558" s="169"/>
      <c r="Y558" s="169"/>
      <c r="Z558" s="169"/>
    </row>
    <row r="559">
      <c r="T559" s="83"/>
      <c r="U559" s="169"/>
      <c r="V559" s="169"/>
      <c r="W559" s="169"/>
      <c r="X559" s="169"/>
      <c r="Y559" s="169"/>
      <c r="Z559" s="169"/>
    </row>
    <row r="560">
      <c r="T560" s="83"/>
      <c r="U560" s="169"/>
      <c r="V560" s="169"/>
      <c r="W560" s="169"/>
      <c r="X560" s="169"/>
      <c r="Y560" s="169"/>
      <c r="Z560" s="169"/>
    </row>
    <row r="561">
      <c r="T561" s="83"/>
      <c r="U561" s="169"/>
      <c r="V561" s="169"/>
      <c r="W561" s="169"/>
      <c r="X561" s="169"/>
      <c r="Y561" s="169"/>
      <c r="Z561" s="169"/>
    </row>
    <row r="562">
      <c r="T562" s="83"/>
      <c r="U562" s="169"/>
      <c r="V562" s="169"/>
      <c r="W562" s="169"/>
      <c r="X562" s="169"/>
      <c r="Y562" s="169"/>
      <c r="Z562" s="169"/>
    </row>
    <row r="563">
      <c r="T563" s="83"/>
      <c r="U563" s="169"/>
      <c r="V563" s="169"/>
      <c r="W563" s="169"/>
      <c r="X563" s="169"/>
      <c r="Y563" s="169"/>
      <c r="Z563" s="169"/>
    </row>
    <row r="564">
      <c r="T564" s="83"/>
      <c r="U564" s="169"/>
      <c r="V564" s="169"/>
      <c r="W564" s="169"/>
      <c r="X564" s="169"/>
      <c r="Y564" s="169"/>
      <c r="Z564" s="169"/>
    </row>
    <row r="565">
      <c r="T565" s="83"/>
      <c r="U565" s="169"/>
      <c r="V565" s="169"/>
      <c r="W565" s="169"/>
      <c r="X565" s="169"/>
      <c r="Y565" s="169"/>
      <c r="Z565" s="169"/>
    </row>
    <row r="566">
      <c r="T566" s="83"/>
      <c r="U566" s="169"/>
      <c r="V566" s="169"/>
      <c r="W566" s="169"/>
      <c r="X566" s="169"/>
      <c r="Y566" s="169"/>
      <c r="Z566" s="169"/>
    </row>
    <row r="567">
      <c r="T567" s="83"/>
      <c r="U567" s="169"/>
      <c r="V567" s="169"/>
      <c r="W567" s="169"/>
      <c r="X567" s="169"/>
      <c r="Y567" s="169"/>
      <c r="Z567" s="169"/>
    </row>
    <row r="568">
      <c r="T568" s="83"/>
      <c r="U568" s="169"/>
      <c r="V568" s="169"/>
      <c r="W568" s="169"/>
      <c r="X568" s="169"/>
      <c r="Y568" s="169"/>
      <c r="Z568" s="169"/>
    </row>
    <row r="569">
      <c r="T569" s="83"/>
      <c r="U569" s="169"/>
      <c r="V569" s="169"/>
      <c r="W569" s="169"/>
      <c r="X569" s="169"/>
      <c r="Y569" s="169"/>
      <c r="Z569" s="169"/>
    </row>
    <row r="570">
      <c r="T570" s="83"/>
      <c r="U570" s="169"/>
      <c r="V570" s="169"/>
      <c r="W570" s="169"/>
      <c r="X570" s="169"/>
      <c r="Y570" s="169"/>
      <c r="Z570" s="169"/>
    </row>
    <row r="571">
      <c r="T571" s="83"/>
      <c r="U571" s="169"/>
      <c r="V571" s="169"/>
      <c r="W571" s="169"/>
      <c r="X571" s="169"/>
      <c r="Y571" s="169"/>
      <c r="Z571" s="169"/>
    </row>
    <row r="572">
      <c r="T572" s="83"/>
      <c r="U572" s="169"/>
      <c r="V572" s="169"/>
      <c r="W572" s="169"/>
      <c r="X572" s="169"/>
      <c r="Y572" s="169"/>
      <c r="Z572" s="169"/>
    </row>
    <row r="573">
      <c r="T573" s="83"/>
      <c r="U573" s="169"/>
      <c r="V573" s="169"/>
      <c r="W573" s="169"/>
      <c r="X573" s="169"/>
      <c r="Y573" s="169"/>
      <c r="Z573" s="169"/>
    </row>
    <row r="574">
      <c r="T574" s="83"/>
      <c r="U574" s="169"/>
      <c r="V574" s="169"/>
      <c r="W574" s="169"/>
      <c r="X574" s="169"/>
      <c r="Y574" s="169"/>
      <c r="Z574" s="169"/>
    </row>
    <row r="575">
      <c r="T575" s="83"/>
      <c r="U575" s="169"/>
      <c r="V575" s="169"/>
      <c r="W575" s="169"/>
      <c r="X575" s="169"/>
      <c r="Y575" s="169"/>
      <c r="Z575" s="169"/>
    </row>
    <row r="576">
      <c r="T576" s="83"/>
      <c r="U576" s="169"/>
      <c r="V576" s="169"/>
      <c r="W576" s="169"/>
      <c r="X576" s="169"/>
      <c r="Y576" s="169"/>
      <c r="Z576" s="169"/>
    </row>
    <row r="577">
      <c r="T577" s="83"/>
      <c r="U577" s="169"/>
      <c r="V577" s="169"/>
      <c r="W577" s="169"/>
      <c r="X577" s="169"/>
      <c r="Y577" s="169"/>
      <c r="Z577" s="169"/>
    </row>
    <row r="578">
      <c r="T578" s="83"/>
      <c r="U578" s="169"/>
      <c r="V578" s="169"/>
      <c r="W578" s="169"/>
      <c r="X578" s="169"/>
      <c r="Y578" s="169"/>
      <c r="Z578" s="169"/>
    </row>
    <row r="579">
      <c r="T579" s="83"/>
      <c r="U579" s="169"/>
      <c r="V579" s="169"/>
      <c r="W579" s="169"/>
      <c r="X579" s="169"/>
      <c r="Y579" s="169"/>
      <c r="Z579" s="169"/>
    </row>
    <row r="580">
      <c r="T580" s="83"/>
      <c r="U580" s="169"/>
      <c r="V580" s="169"/>
      <c r="W580" s="169"/>
      <c r="X580" s="169"/>
      <c r="Y580" s="169"/>
      <c r="Z580" s="169"/>
    </row>
    <row r="581">
      <c r="T581" s="83"/>
      <c r="U581" s="169"/>
      <c r="V581" s="169"/>
      <c r="W581" s="169"/>
      <c r="X581" s="169"/>
      <c r="Y581" s="169"/>
      <c r="Z581" s="169"/>
    </row>
    <row r="582">
      <c r="T582" s="83"/>
      <c r="U582" s="169"/>
      <c r="V582" s="169"/>
      <c r="W582" s="169"/>
      <c r="X582" s="169"/>
      <c r="Y582" s="169"/>
      <c r="Z582" s="169"/>
    </row>
    <row r="583">
      <c r="T583" s="83"/>
      <c r="U583" s="169"/>
      <c r="V583" s="169"/>
      <c r="W583" s="169"/>
      <c r="X583" s="169"/>
      <c r="Y583" s="169"/>
      <c r="Z583" s="169"/>
    </row>
    <row r="584">
      <c r="T584" s="83"/>
      <c r="U584" s="169"/>
      <c r="V584" s="169"/>
      <c r="W584" s="169"/>
      <c r="X584" s="169"/>
      <c r="Y584" s="169"/>
      <c r="Z584" s="169"/>
    </row>
    <row r="585">
      <c r="T585" s="83"/>
      <c r="U585" s="169"/>
      <c r="V585" s="169"/>
      <c r="W585" s="169"/>
      <c r="X585" s="169"/>
      <c r="Y585" s="169"/>
      <c r="Z585" s="169"/>
    </row>
    <row r="586">
      <c r="T586" s="83"/>
      <c r="U586" s="169"/>
      <c r="V586" s="169"/>
      <c r="W586" s="169"/>
      <c r="X586" s="169"/>
      <c r="Y586" s="169"/>
      <c r="Z586" s="169"/>
    </row>
    <row r="587">
      <c r="T587" s="83"/>
      <c r="U587" s="169"/>
      <c r="V587" s="169"/>
      <c r="W587" s="169"/>
      <c r="X587" s="169"/>
      <c r="Y587" s="169"/>
      <c r="Z587" s="169"/>
    </row>
    <row r="588">
      <c r="T588" s="83"/>
      <c r="U588" s="169"/>
      <c r="V588" s="169"/>
      <c r="W588" s="169"/>
      <c r="X588" s="169"/>
      <c r="Y588" s="169"/>
      <c r="Z588" s="169"/>
    </row>
    <row r="589">
      <c r="T589" s="83"/>
      <c r="U589" s="169"/>
      <c r="V589" s="169"/>
      <c r="W589" s="169"/>
      <c r="X589" s="169"/>
      <c r="Y589" s="169"/>
      <c r="Z589" s="169"/>
    </row>
    <row r="590">
      <c r="T590" s="83"/>
      <c r="U590" s="169"/>
      <c r="V590" s="169"/>
      <c r="W590" s="169"/>
      <c r="X590" s="169"/>
      <c r="Y590" s="169"/>
      <c r="Z590" s="169"/>
    </row>
    <row r="591">
      <c r="T591" s="83"/>
      <c r="U591" s="169"/>
      <c r="V591" s="169"/>
      <c r="W591" s="169"/>
      <c r="X591" s="169"/>
      <c r="Y591" s="169"/>
      <c r="Z591" s="169"/>
    </row>
    <row r="592">
      <c r="T592" s="83"/>
      <c r="U592" s="169"/>
      <c r="V592" s="169"/>
      <c r="W592" s="169"/>
      <c r="X592" s="169"/>
      <c r="Y592" s="169"/>
      <c r="Z592" s="169"/>
    </row>
    <row r="593">
      <c r="T593" s="83"/>
      <c r="U593" s="169"/>
      <c r="V593" s="169"/>
      <c r="W593" s="169"/>
      <c r="X593" s="169"/>
      <c r="Y593" s="169"/>
      <c r="Z593" s="169"/>
    </row>
    <row r="594">
      <c r="T594" s="83"/>
      <c r="U594" s="169"/>
      <c r="V594" s="169"/>
      <c r="W594" s="169"/>
      <c r="X594" s="169"/>
      <c r="Y594" s="169"/>
      <c r="Z594" s="169"/>
    </row>
    <row r="595">
      <c r="T595" s="83"/>
      <c r="U595" s="169"/>
      <c r="V595" s="169"/>
      <c r="W595" s="169"/>
      <c r="X595" s="169"/>
      <c r="Y595" s="169"/>
      <c r="Z595" s="169"/>
    </row>
    <row r="596">
      <c r="T596" s="83"/>
      <c r="U596" s="169"/>
      <c r="V596" s="169"/>
      <c r="W596" s="169"/>
      <c r="X596" s="169"/>
      <c r="Y596" s="169"/>
      <c r="Z596" s="169"/>
    </row>
    <row r="597">
      <c r="T597" s="83"/>
      <c r="U597" s="169"/>
      <c r="V597" s="169"/>
      <c r="W597" s="169"/>
      <c r="X597" s="169"/>
      <c r="Y597" s="169"/>
      <c r="Z597" s="169"/>
    </row>
    <row r="598">
      <c r="T598" s="83"/>
      <c r="U598" s="169"/>
      <c r="V598" s="169"/>
      <c r="W598" s="169"/>
      <c r="X598" s="169"/>
      <c r="Y598" s="169"/>
      <c r="Z598" s="169"/>
    </row>
    <row r="599">
      <c r="T599" s="83"/>
      <c r="U599" s="169"/>
      <c r="V599" s="169"/>
      <c r="W599" s="169"/>
      <c r="X599" s="169"/>
      <c r="Y599" s="169"/>
      <c r="Z599" s="169"/>
    </row>
    <row r="600">
      <c r="T600" s="83"/>
      <c r="U600" s="169"/>
      <c r="V600" s="169"/>
      <c r="W600" s="169"/>
      <c r="X600" s="169"/>
      <c r="Y600" s="169"/>
      <c r="Z600" s="169"/>
    </row>
    <row r="601">
      <c r="T601" s="83"/>
      <c r="U601" s="169"/>
      <c r="V601" s="169"/>
      <c r="W601" s="169"/>
      <c r="X601" s="169"/>
      <c r="Y601" s="169"/>
      <c r="Z601" s="169"/>
    </row>
    <row r="602">
      <c r="T602" s="83"/>
      <c r="U602" s="169"/>
      <c r="V602" s="169"/>
      <c r="W602" s="169"/>
      <c r="X602" s="169"/>
      <c r="Y602" s="169"/>
      <c r="Z602" s="169"/>
    </row>
    <row r="603">
      <c r="T603" s="83"/>
      <c r="U603" s="169"/>
      <c r="V603" s="169"/>
      <c r="W603" s="169"/>
      <c r="X603" s="169"/>
      <c r="Y603" s="169"/>
      <c r="Z603" s="169"/>
    </row>
    <row r="604">
      <c r="T604" s="83"/>
      <c r="U604" s="169"/>
      <c r="V604" s="169"/>
      <c r="W604" s="169"/>
      <c r="X604" s="169"/>
      <c r="Y604" s="169"/>
      <c r="Z604" s="169"/>
    </row>
    <row r="605">
      <c r="T605" s="83"/>
      <c r="U605" s="169"/>
      <c r="V605" s="169"/>
      <c r="W605" s="169"/>
      <c r="X605" s="169"/>
      <c r="Y605" s="169"/>
      <c r="Z605" s="169"/>
    </row>
    <row r="606">
      <c r="T606" s="83"/>
      <c r="U606" s="169"/>
      <c r="V606" s="169"/>
      <c r="W606" s="169"/>
      <c r="X606" s="169"/>
      <c r="Y606" s="169"/>
      <c r="Z606" s="169"/>
    </row>
    <row r="607">
      <c r="T607" s="83"/>
      <c r="U607" s="169"/>
      <c r="V607" s="169"/>
      <c r="W607" s="169"/>
      <c r="X607" s="169"/>
      <c r="Y607" s="169"/>
      <c r="Z607" s="169"/>
    </row>
    <row r="608">
      <c r="T608" s="83"/>
      <c r="U608" s="169"/>
      <c r="V608" s="169"/>
      <c r="W608" s="169"/>
      <c r="X608" s="169"/>
      <c r="Y608" s="169"/>
      <c r="Z608" s="169"/>
    </row>
    <row r="609">
      <c r="T609" s="83"/>
      <c r="U609" s="169"/>
      <c r="V609" s="169"/>
      <c r="W609" s="169"/>
      <c r="X609" s="169"/>
      <c r="Y609" s="169"/>
      <c r="Z609" s="169"/>
    </row>
    <row r="610">
      <c r="T610" s="83"/>
      <c r="U610" s="169"/>
      <c r="V610" s="169"/>
      <c r="W610" s="169"/>
      <c r="X610" s="169"/>
      <c r="Y610" s="169"/>
      <c r="Z610" s="169"/>
    </row>
    <row r="611">
      <c r="T611" s="83"/>
      <c r="U611" s="169"/>
      <c r="V611" s="169"/>
      <c r="W611" s="169"/>
      <c r="X611" s="169"/>
      <c r="Y611" s="169"/>
      <c r="Z611" s="169"/>
    </row>
    <row r="612">
      <c r="T612" s="83"/>
      <c r="U612" s="169"/>
      <c r="V612" s="169"/>
      <c r="W612" s="169"/>
      <c r="X612" s="169"/>
      <c r="Y612" s="169"/>
      <c r="Z612" s="169"/>
    </row>
    <row r="613">
      <c r="T613" s="83"/>
      <c r="U613" s="169"/>
      <c r="V613" s="169"/>
      <c r="W613" s="169"/>
      <c r="X613" s="169"/>
      <c r="Y613" s="169"/>
      <c r="Z613" s="169"/>
    </row>
    <row r="614">
      <c r="T614" s="83"/>
      <c r="U614" s="169"/>
      <c r="V614" s="169"/>
      <c r="W614" s="169"/>
      <c r="X614" s="169"/>
      <c r="Y614" s="169"/>
      <c r="Z614" s="169"/>
    </row>
    <row r="615">
      <c r="T615" s="83"/>
      <c r="U615" s="169"/>
      <c r="V615" s="169"/>
      <c r="W615" s="169"/>
      <c r="X615" s="169"/>
      <c r="Y615" s="169"/>
      <c r="Z615" s="169"/>
    </row>
    <row r="616">
      <c r="T616" s="83"/>
      <c r="U616" s="169"/>
      <c r="V616" s="169"/>
      <c r="W616" s="169"/>
      <c r="X616" s="169"/>
      <c r="Y616" s="169"/>
      <c r="Z616" s="169"/>
    </row>
    <row r="617">
      <c r="T617" s="83"/>
      <c r="U617" s="169"/>
      <c r="V617" s="169"/>
      <c r="W617" s="169"/>
      <c r="X617" s="169"/>
      <c r="Y617" s="169"/>
      <c r="Z617" s="169"/>
    </row>
    <row r="618">
      <c r="T618" s="83"/>
      <c r="U618" s="169"/>
      <c r="V618" s="169"/>
      <c r="W618" s="169"/>
      <c r="X618" s="169"/>
      <c r="Y618" s="169"/>
      <c r="Z618" s="169"/>
    </row>
    <row r="619">
      <c r="T619" s="83"/>
      <c r="U619" s="169"/>
      <c r="V619" s="169"/>
      <c r="W619" s="169"/>
      <c r="X619" s="169"/>
      <c r="Y619" s="169"/>
      <c r="Z619" s="169"/>
    </row>
    <row r="620">
      <c r="T620" s="83"/>
      <c r="U620" s="169"/>
      <c r="V620" s="169"/>
      <c r="W620" s="169"/>
      <c r="X620" s="169"/>
      <c r="Y620" s="169"/>
      <c r="Z620" s="169"/>
    </row>
    <row r="621">
      <c r="T621" s="83"/>
      <c r="U621" s="169"/>
      <c r="V621" s="169"/>
      <c r="W621" s="169"/>
      <c r="X621" s="169"/>
      <c r="Y621" s="169"/>
      <c r="Z621" s="169"/>
    </row>
    <row r="622">
      <c r="T622" s="83"/>
      <c r="U622" s="169"/>
      <c r="V622" s="169"/>
      <c r="W622" s="169"/>
      <c r="X622" s="169"/>
      <c r="Y622" s="169"/>
      <c r="Z622" s="169"/>
    </row>
    <row r="623">
      <c r="T623" s="83"/>
      <c r="U623" s="169"/>
      <c r="V623" s="169"/>
      <c r="W623" s="169"/>
      <c r="X623" s="169"/>
      <c r="Y623" s="169"/>
      <c r="Z623" s="169"/>
    </row>
    <row r="624">
      <c r="T624" s="83"/>
      <c r="U624" s="169"/>
      <c r="V624" s="169"/>
      <c r="W624" s="169"/>
      <c r="X624" s="169"/>
      <c r="Y624" s="169"/>
      <c r="Z624" s="169"/>
    </row>
    <row r="625">
      <c r="T625" s="83"/>
      <c r="U625" s="169"/>
      <c r="V625" s="169"/>
      <c r="W625" s="169"/>
      <c r="X625" s="169"/>
      <c r="Y625" s="169"/>
      <c r="Z625" s="169"/>
    </row>
    <row r="626">
      <c r="T626" s="83"/>
      <c r="U626" s="169"/>
      <c r="V626" s="169"/>
      <c r="W626" s="169"/>
      <c r="X626" s="169"/>
      <c r="Y626" s="169"/>
      <c r="Z626" s="169"/>
    </row>
    <row r="627">
      <c r="T627" s="83"/>
      <c r="U627" s="169"/>
      <c r="V627" s="169"/>
      <c r="W627" s="169"/>
      <c r="X627" s="169"/>
      <c r="Y627" s="169"/>
      <c r="Z627" s="169"/>
    </row>
    <row r="628">
      <c r="T628" s="83"/>
      <c r="U628" s="169"/>
      <c r="V628" s="169"/>
      <c r="W628" s="169"/>
      <c r="X628" s="169"/>
      <c r="Y628" s="169"/>
      <c r="Z628" s="169"/>
    </row>
    <row r="629">
      <c r="T629" s="83"/>
      <c r="U629" s="169"/>
      <c r="V629" s="169"/>
      <c r="W629" s="169"/>
      <c r="X629" s="169"/>
      <c r="Y629" s="169"/>
      <c r="Z629" s="169"/>
    </row>
    <row r="630">
      <c r="T630" s="83"/>
      <c r="U630" s="169"/>
      <c r="V630" s="169"/>
      <c r="W630" s="169"/>
      <c r="X630" s="169"/>
      <c r="Y630" s="169"/>
      <c r="Z630" s="169"/>
    </row>
    <row r="631">
      <c r="T631" s="83"/>
      <c r="U631" s="169"/>
      <c r="V631" s="169"/>
      <c r="W631" s="169"/>
      <c r="X631" s="169"/>
      <c r="Y631" s="169"/>
      <c r="Z631" s="169"/>
    </row>
    <row r="632">
      <c r="T632" s="83"/>
      <c r="U632" s="169"/>
      <c r="V632" s="169"/>
      <c r="W632" s="169"/>
      <c r="X632" s="169"/>
      <c r="Y632" s="169"/>
      <c r="Z632" s="169"/>
    </row>
    <row r="633">
      <c r="T633" s="83"/>
      <c r="U633" s="169"/>
      <c r="V633" s="169"/>
      <c r="W633" s="169"/>
      <c r="X633" s="169"/>
      <c r="Y633" s="169"/>
      <c r="Z633" s="169"/>
    </row>
    <row r="634">
      <c r="T634" s="83"/>
      <c r="U634" s="169"/>
      <c r="V634" s="169"/>
      <c r="W634" s="169"/>
      <c r="X634" s="169"/>
      <c r="Y634" s="169"/>
      <c r="Z634" s="169"/>
    </row>
    <row r="635">
      <c r="T635" s="83"/>
      <c r="U635" s="169"/>
      <c r="V635" s="169"/>
      <c r="W635" s="169"/>
      <c r="X635" s="169"/>
      <c r="Y635" s="169"/>
      <c r="Z635" s="169"/>
    </row>
    <row r="636">
      <c r="T636" s="83"/>
      <c r="U636" s="169"/>
      <c r="V636" s="169"/>
      <c r="W636" s="169"/>
      <c r="X636" s="169"/>
      <c r="Y636" s="169"/>
      <c r="Z636" s="169"/>
    </row>
    <row r="637">
      <c r="T637" s="83"/>
      <c r="U637" s="169"/>
      <c r="V637" s="169"/>
      <c r="W637" s="169"/>
      <c r="X637" s="169"/>
      <c r="Y637" s="169"/>
      <c r="Z637" s="169"/>
    </row>
    <row r="638">
      <c r="T638" s="83"/>
      <c r="U638" s="169"/>
      <c r="V638" s="169"/>
      <c r="W638" s="169"/>
      <c r="X638" s="169"/>
      <c r="Y638" s="169"/>
      <c r="Z638" s="169"/>
    </row>
    <row r="639">
      <c r="T639" s="83"/>
      <c r="U639" s="169"/>
      <c r="V639" s="169"/>
      <c r="W639" s="169"/>
      <c r="X639" s="169"/>
      <c r="Y639" s="169"/>
      <c r="Z639" s="169"/>
    </row>
    <row r="640">
      <c r="T640" s="83"/>
      <c r="U640" s="169"/>
      <c r="V640" s="169"/>
      <c r="W640" s="169"/>
      <c r="X640" s="169"/>
      <c r="Y640" s="169"/>
      <c r="Z640" s="169"/>
    </row>
    <row r="641">
      <c r="T641" s="83"/>
      <c r="U641" s="169"/>
      <c r="V641" s="169"/>
      <c r="W641" s="169"/>
      <c r="X641" s="169"/>
      <c r="Y641" s="169"/>
      <c r="Z641" s="169"/>
    </row>
    <row r="642">
      <c r="T642" s="83"/>
      <c r="U642" s="169"/>
      <c r="V642" s="169"/>
      <c r="W642" s="169"/>
      <c r="X642" s="169"/>
      <c r="Y642" s="169"/>
      <c r="Z642" s="169"/>
    </row>
    <row r="643">
      <c r="T643" s="83"/>
      <c r="U643" s="169"/>
      <c r="V643" s="169"/>
      <c r="W643" s="169"/>
      <c r="X643" s="169"/>
      <c r="Y643" s="169"/>
      <c r="Z643" s="169"/>
    </row>
    <row r="644">
      <c r="T644" s="83"/>
      <c r="U644" s="169"/>
      <c r="V644" s="169"/>
      <c r="W644" s="169"/>
      <c r="X644" s="169"/>
      <c r="Y644" s="169"/>
      <c r="Z644" s="169"/>
    </row>
    <row r="645">
      <c r="T645" s="83"/>
      <c r="U645" s="169"/>
      <c r="V645" s="169"/>
      <c r="W645" s="169"/>
      <c r="X645" s="169"/>
      <c r="Y645" s="169"/>
      <c r="Z645" s="169"/>
    </row>
    <row r="646">
      <c r="T646" s="83"/>
      <c r="U646" s="169"/>
      <c r="V646" s="169"/>
      <c r="W646" s="169"/>
      <c r="X646" s="169"/>
      <c r="Y646" s="169"/>
      <c r="Z646" s="169"/>
    </row>
    <row r="647">
      <c r="T647" s="83"/>
      <c r="U647" s="169"/>
      <c r="V647" s="169"/>
      <c r="W647" s="169"/>
      <c r="X647" s="169"/>
      <c r="Y647" s="169"/>
      <c r="Z647" s="169"/>
    </row>
    <row r="648">
      <c r="T648" s="83"/>
      <c r="U648" s="169"/>
      <c r="V648" s="169"/>
      <c r="W648" s="169"/>
      <c r="X648" s="169"/>
      <c r="Y648" s="169"/>
      <c r="Z648" s="169"/>
    </row>
    <row r="649">
      <c r="T649" s="83"/>
      <c r="U649" s="169"/>
      <c r="V649" s="169"/>
      <c r="W649" s="169"/>
      <c r="X649" s="169"/>
      <c r="Y649" s="169"/>
      <c r="Z649" s="169"/>
    </row>
    <row r="650">
      <c r="T650" s="83"/>
      <c r="U650" s="169"/>
      <c r="V650" s="169"/>
      <c r="W650" s="169"/>
      <c r="X650" s="169"/>
      <c r="Y650" s="169"/>
      <c r="Z650" s="169"/>
    </row>
    <row r="651">
      <c r="T651" s="83"/>
      <c r="U651" s="169"/>
      <c r="V651" s="169"/>
      <c r="W651" s="169"/>
      <c r="X651" s="169"/>
      <c r="Y651" s="169"/>
      <c r="Z651" s="169"/>
    </row>
    <row r="652">
      <c r="T652" s="83"/>
      <c r="U652" s="169"/>
      <c r="V652" s="169"/>
      <c r="W652" s="169"/>
      <c r="X652" s="169"/>
      <c r="Y652" s="169"/>
      <c r="Z652" s="169"/>
    </row>
    <row r="653">
      <c r="T653" s="83"/>
      <c r="U653" s="169"/>
      <c r="V653" s="169"/>
      <c r="W653" s="169"/>
      <c r="X653" s="169"/>
      <c r="Y653" s="169"/>
      <c r="Z653" s="169"/>
    </row>
    <row r="654">
      <c r="T654" s="83"/>
      <c r="U654" s="169"/>
      <c r="V654" s="169"/>
      <c r="W654" s="169"/>
      <c r="X654" s="169"/>
      <c r="Y654" s="169"/>
      <c r="Z654" s="169"/>
    </row>
    <row r="655">
      <c r="T655" s="83"/>
      <c r="U655" s="169"/>
      <c r="V655" s="169"/>
      <c r="W655" s="169"/>
      <c r="X655" s="169"/>
      <c r="Y655" s="169"/>
      <c r="Z655" s="169"/>
    </row>
    <row r="656">
      <c r="T656" s="83"/>
      <c r="U656" s="169"/>
      <c r="V656" s="169"/>
      <c r="W656" s="169"/>
      <c r="X656" s="169"/>
      <c r="Y656" s="169"/>
      <c r="Z656" s="169"/>
    </row>
    <row r="657">
      <c r="T657" s="83"/>
      <c r="U657" s="169"/>
      <c r="V657" s="169"/>
      <c r="W657" s="169"/>
      <c r="X657" s="169"/>
      <c r="Y657" s="169"/>
      <c r="Z657" s="169"/>
    </row>
    <row r="658">
      <c r="T658" s="83"/>
      <c r="U658" s="169"/>
      <c r="V658" s="169"/>
      <c r="W658" s="169"/>
      <c r="X658" s="169"/>
      <c r="Y658" s="169"/>
      <c r="Z658" s="169"/>
    </row>
    <row r="659">
      <c r="T659" s="83"/>
      <c r="U659" s="169"/>
      <c r="V659" s="169"/>
      <c r="W659" s="169"/>
      <c r="X659" s="169"/>
      <c r="Y659" s="169"/>
      <c r="Z659" s="169"/>
    </row>
    <row r="660">
      <c r="T660" s="83"/>
      <c r="U660" s="169"/>
      <c r="V660" s="169"/>
      <c r="W660" s="169"/>
      <c r="X660" s="169"/>
      <c r="Y660" s="169"/>
      <c r="Z660" s="169"/>
    </row>
    <row r="661">
      <c r="T661" s="83"/>
      <c r="U661" s="169"/>
      <c r="V661" s="169"/>
      <c r="W661" s="169"/>
      <c r="X661" s="169"/>
      <c r="Y661" s="169"/>
      <c r="Z661" s="169"/>
    </row>
    <row r="662">
      <c r="T662" s="83"/>
      <c r="U662" s="169"/>
      <c r="V662" s="169"/>
      <c r="W662" s="169"/>
      <c r="X662" s="169"/>
      <c r="Y662" s="169"/>
      <c r="Z662" s="169"/>
    </row>
    <row r="663">
      <c r="T663" s="83"/>
      <c r="U663" s="169"/>
      <c r="V663" s="169"/>
      <c r="W663" s="169"/>
      <c r="X663" s="169"/>
      <c r="Y663" s="169"/>
      <c r="Z663" s="169"/>
    </row>
    <row r="664">
      <c r="T664" s="83"/>
      <c r="U664" s="169"/>
      <c r="V664" s="169"/>
      <c r="W664" s="169"/>
      <c r="X664" s="169"/>
      <c r="Y664" s="169"/>
      <c r="Z664" s="169"/>
    </row>
    <row r="665">
      <c r="T665" s="83"/>
      <c r="U665" s="169"/>
      <c r="V665" s="169"/>
      <c r="W665" s="169"/>
      <c r="X665" s="169"/>
      <c r="Y665" s="169"/>
      <c r="Z665" s="169"/>
    </row>
    <row r="666">
      <c r="T666" s="83"/>
      <c r="U666" s="169"/>
      <c r="V666" s="169"/>
      <c r="W666" s="169"/>
      <c r="X666" s="169"/>
      <c r="Y666" s="169"/>
      <c r="Z666" s="169"/>
    </row>
    <row r="667">
      <c r="T667" s="83"/>
      <c r="U667" s="169"/>
      <c r="V667" s="169"/>
      <c r="W667" s="169"/>
      <c r="X667" s="169"/>
      <c r="Y667" s="169"/>
      <c r="Z667" s="169"/>
    </row>
    <row r="668">
      <c r="T668" s="83"/>
      <c r="U668" s="169"/>
      <c r="V668" s="169"/>
      <c r="W668" s="169"/>
      <c r="X668" s="169"/>
      <c r="Y668" s="169"/>
      <c r="Z668" s="169"/>
    </row>
    <row r="669">
      <c r="T669" s="83"/>
      <c r="U669" s="169"/>
      <c r="V669" s="169"/>
      <c r="W669" s="169"/>
      <c r="X669" s="169"/>
      <c r="Y669" s="169"/>
      <c r="Z669" s="169"/>
    </row>
    <row r="670">
      <c r="T670" s="83"/>
      <c r="U670" s="169"/>
      <c r="V670" s="169"/>
      <c r="W670" s="169"/>
      <c r="X670" s="169"/>
      <c r="Y670" s="169"/>
      <c r="Z670" s="169"/>
    </row>
    <row r="671">
      <c r="T671" s="83"/>
      <c r="U671" s="169"/>
      <c r="V671" s="169"/>
      <c r="W671" s="169"/>
      <c r="X671" s="169"/>
      <c r="Y671" s="169"/>
      <c r="Z671" s="169"/>
    </row>
    <row r="672">
      <c r="T672" s="83"/>
      <c r="U672" s="169"/>
      <c r="V672" s="169"/>
      <c r="W672" s="169"/>
      <c r="X672" s="169"/>
      <c r="Y672" s="169"/>
      <c r="Z672" s="169"/>
    </row>
    <row r="673">
      <c r="T673" s="83"/>
      <c r="U673" s="169"/>
      <c r="V673" s="169"/>
      <c r="W673" s="169"/>
      <c r="X673" s="169"/>
      <c r="Y673" s="169"/>
      <c r="Z673" s="169"/>
    </row>
    <row r="674">
      <c r="T674" s="83"/>
      <c r="U674" s="169"/>
      <c r="V674" s="169"/>
      <c r="W674" s="169"/>
      <c r="X674" s="169"/>
      <c r="Y674" s="169"/>
      <c r="Z674" s="169"/>
    </row>
    <row r="675">
      <c r="T675" s="83"/>
      <c r="U675" s="169"/>
      <c r="V675" s="169"/>
      <c r="W675" s="169"/>
      <c r="X675" s="169"/>
      <c r="Y675" s="169"/>
      <c r="Z675" s="169"/>
    </row>
    <row r="676">
      <c r="T676" s="83"/>
      <c r="U676" s="169"/>
      <c r="V676" s="169"/>
      <c r="W676" s="169"/>
      <c r="X676" s="169"/>
      <c r="Y676" s="169"/>
      <c r="Z676" s="169"/>
    </row>
    <row r="677">
      <c r="T677" s="83"/>
      <c r="U677" s="169"/>
      <c r="V677" s="169"/>
      <c r="W677" s="169"/>
      <c r="X677" s="169"/>
      <c r="Y677" s="169"/>
      <c r="Z677" s="169"/>
    </row>
    <row r="678">
      <c r="T678" s="83"/>
      <c r="U678" s="169"/>
      <c r="V678" s="169"/>
      <c r="W678" s="169"/>
      <c r="X678" s="169"/>
      <c r="Y678" s="169"/>
      <c r="Z678" s="169"/>
    </row>
    <row r="679">
      <c r="T679" s="83"/>
      <c r="U679" s="169"/>
      <c r="V679" s="169"/>
      <c r="W679" s="169"/>
      <c r="X679" s="169"/>
      <c r="Y679" s="169"/>
      <c r="Z679" s="169"/>
    </row>
    <row r="680">
      <c r="T680" s="83"/>
      <c r="U680" s="169"/>
      <c r="V680" s="169"/>
      <c r="W680" s="169"/>
      <c r="X680" s="169"/>
      <c r="Y680" s="169"/>
      <c r="Z680" s="169"/>
    </row>
    <row r="681">
      <c r="T681" s="83"/>
      <c r="U681" s="169"/>
      <c r="V681" s="169"/>
      <c r="W681" s="169"/>
      <c r="X681" s="169"/>
      <c r="Y681" s="169"/>
      <c r="Z681" s="169"/>
    </row>
    <row r="682">
      <c r="T682" s="83"/>
      <c r="U682" s="169"/>
      <c r="V682" s="169"/>
      <c r="W682" s="169"/>
      <c r="X682" s="169"/>
      <c r="Y682" s="169"/>
      <c r="Z682" s="169"/>
    </row>
    <row r="683">
      <c r="T683" s="83"/>
      <c r="U683" s="169"/>
      <c r="V683" s="169"/>
      <c r="W683" s="169"/>
      <c r="X683" s="169"/>
      <c r="Y683" s="169"/>
      <c r="Z683" s="169"/>
    </row>
    <row r="684">
      <c r="T684" s="83"/>
      <c r="U684" s="169"/>
      <c r="V684" s="169"/>
      <c r="W684" s="169"/>
      <c r="X684" s="169"/>
      <c r="Y684" s="169"/>
      <c r="Z684" s="169"/>
    </row>
    <row r="685">
      <c r="T685" s="83"/>
      <c r="U685" s="169"/>
      <c r="V685" s="169"/>
      <c r="W685" s="169"/>
      <c r="X685" s="169"/>
      <c r="Y685" s="169"/>
      <c r="Z685" s="169"/>
    </row>
    <row r="686">
      <c r="T686" s="83"/>
      <c r="U686" s="169"/>
      <c r="V686" s="169"/>
      <c r="W686" s="169"/>
      <c r="X686" s="169"/>
      <c r="Y686" s="169"/>
      <c r="Z686" s="169"/>
    </row>
    <row r="687">
      <c r="T687" s="83"/>
      <c r="U687" s="169"/>
      <c r="V687" s="169"/>
      <c r="W687" s="169"/>
      <c r="X687" s="169"/>
      <c r="Y687" s="169"/>
      <c r="Z687" s="169"/>
    </row>
    <row r="688">
      <c r="T688" s="83"/>
      <c r="U688" s="169"/>
      <c r="V688" s="169"/>
      <c r="W688" s="169"/>
      <c r="X688" s="169"/>
      <c r="Y688" s="169"/>
      <c r="Z688" s="169"/>
    </row>
    <row r="689">
      <c r="T689" s="83"/>
      <c r="U689" s="169"/>
      <c r="V689" s="169"/>
      <c r="W689" s="169"/>
      <c r="X689" s="169"/>
      <c r="Y689" s="169"/>
      <c r="Z689" s="169"/>
    </row>
    <row r="690">
      <c r="T690" s="83"/>
      <c r="U690" s="169"/>
      <c r="V690" s="169"/>
      <c r="W690" s="169"/>
      <c r="X690" s="169"/>
      <c r="Y690" s="169"/>
      <c r="Z690" s="169"/>
    </row>
    <row r="691">
      <c r="T691" s="83"/>
      <c r="U691" s="169"/>
      <c r="V691" s="169"/>
      <c r="W691" s="169"/>
      <c r="X691" s="169"/>
      <c r="Y691" s="169"/>
      <c r="Z691" s="169"/>
    </row>
    <row r="692">
      <c r="T692" s="83"/>
      <c r="U692" s="169"/>
      <c r="V692" s="169"/>
      <c r="W692" s="169"/>
      <c r="X692" s="169"/>
      <c r="Y692" s="169"/>
      <c r="Z692" s="169"/>
    </row>
    <row r="693">
      <c r="T693" s="83"/>
      <c r="U693" s="169"/>
      <c r="V693" s="169"/>
      <c r="W693" s="169"/>
      <c r="X693" s="169"/>
      <c r="Y693" s="169"/>
      <c r="Z693" s="169"/>
    </row>
    <row r="694">
      <c r="T694" s="83"/>
      <c r="U694" s="169"/>
      <c r="V694" s="169"/>
      <c r="W694" s="169"/>
      <c r="X694" s="169"/>
      <c r="Y694" s="169"/>
      <c r="Z694" s="169"/>
    </row>
    <row r="695">
      <c r="T695" s="83"/>
      <c r="U695" s="169"/>
      <c r="V695" s="169"/>
      <c r="W695" s="169"/>
      <c r="X695" s="169"/>
      <c r="Y695" s="169"/>
      <c r="Z695" s="169"/>
    </row>
    <row r="696">
      <c r="T696" s="83"/>
      <c r="U696" s="169"/>
      <c r="V696" s="169"/>
      <c r="W696" s="169"/>
      <c r="X696" s="169"/>
      <c r="Y696" s="169"/>
      <c r="Z696" s="169"/>
    </row>
    <row r="697">
      <c r="T697" s="83"/>
      <c r="U697" s="169"/>
      <c r="V697" s="169"/>
      <c r="W697" s="169"/>
      <c r="X697" s="169"/>
      <c r="Y697" s="169"/>
      <c r="Z697" s="169"/>
    </row>
    <row r="698">
      <c r="T698" s="83"/>
      <c r="U698" s="169"/>
      <c r="V698" s="169"/>
      <c r="W698" s="169"/>
      <c r="X698" s="169"/>
      <c r="Y698" s="169"/>
      <c r="Z698" s="169"/>
    </row>
    <row r="699">
      <c r="T699" s="83"/>
      <c r="U699" s="169"/>
      <c r="V699" s="169"/>
      <c r="W699" s="169"/>
      <c r="X699" s="169"/>
      <c r="Y699" s="169"/>
      <c r="Z699" s="169"/>
    </row>
    <row r="700">
      <c r="T700" s="83"/>
      <c r="U700" s="169"/>
      <c r="V700" s="169"/>
      <c r="W700" s="169"/>
      <c r="X700" s="169"/>
      <c r="Y700" s="169"/>
      <c r="Z700" s="169"/>
    </row>
    <row r="701">
      <c r="T701" s="83"/>
      <c r="U701" s="169"/>
      <c r="V701" s="169"/>
      <c r="W701" s="169"/>
      <c r="X701" s="169"/>
      <c r="Y701" s="169"/>
      <c r="Z701" s="169"/>
    </row>
    <row r="702">
      <c r="T702" s="83"/>
      <c r="U702" s="169"/>
      <c r="V702" s="169"/>
      <c r="W702" s="169"/>
      <c r="X702" s="169"/>
      <c r="Y702" s="169"/>
      <c r="Z702" s="169"/>
    </row>
    <row r="703">
      <c r="T703" s="83"/>
      <c r="U703" s="169"/>
      <c r="V703" s="169"/>
      <c r="W703" s="169"/>
      <c r="X703" s="169"/>
      <c r="Y703" s="169"/>
      <c r="Z703" s="169"/>
    </row>
    <row r="704">
      <c r="T704" s="83"/>
      <c r="U704" s="169"/>
      <c r="V704" s="169"/>
      <c r="W704" s="169"/>
      <c r="X704" s="169"/>
      <c r="Y704" s="169"/>
      <c r="Z704" s="169"/>
    </row>
    <row r="705">
      <c r="T705" s="83"/>
      <c r="U705" s="169"/>
      <c r="V705" s="169"/>
      <c r="W705" s="169"/>
      <c r="X705" s="169"/>
      <c r="Y705" s="169"/>
      <c r="Z705" s="169"/>
    </row>
    <row r="706">
      <c r="T706" s="83"/>
      <c r="U706" s="169"/>
      <c r="V706" s="169"/>
      <c r="W706" s="169"/>
      <c r="X706" s="169"/>
      <c r="Y706" s="169"/>
      <c r="Z706" s="169"/>
    </row>
    <row r="707">
      <c r="T707" s="83"/>
      <c r="U707" s="169"/>
      <c r="V707" s="169"/>
      <c r="W707" s="169"/>
      <c r="X707" s="169"/>
      <c r="Y707" s="169"/>
      <c r="Z707" s="169"/>
    </row>
    <row r="708">
      <c r="T708" s="83"/>
      <c r="U708" s="169"/>
      <c r="V708" s="169"/>
      <c r="W708" s="169"/>
      <c r="X708" s="169"/>
      <c r="Y708" s="169"/>
      <c r="Z708" s="169"/>
    </row>
    <row r="709">
      <c r="T709" s="83"/>
      <c r="U709" s="169"/>
      <c r="V709" s="169"/>
      <c r="W709" s="169"/>
      <c r="X709" s="169"/>
      <c r="Y709" s="169"/>
      <c r="Z709" s="169"/>
    </row>
    <row r="710">
      <c r="T710" s="83"/>
      <c r="U710" s="169"/>
      <c r="V710" s="169"/>
      <c r="W710" s="169"/>
      <c r="X710" s="169"/>
      <c r="Y710" s="169"/>
      <c r="Z710" s="169"/>
    </row>
    <row r="711">
      <c r="T711" s="83"/>
      <c r="U711" s="169"/>
      <c r="V711" s="169"/>
      <c r="W711" s="169"/>
      <c r="X711" s="169"/>
      <c r="Y711" s="169"/>
      <c r="Z711" s="169"/>
    </row>
    <row r="712">
      <c r="T712" s="83"/>
      <c r="U712" s="169"/>
      <c r="V712" s="169"/>
      <c r="W712" s="169"/>
      <c r="X712" s="169"/>
      <c r="Y712" s="169"/>
      <c r="Z712" s="169"/>
    </row>
    <row r="713">
      <c r="T713" s="83"/>
      <c r="U713" s="169"/>
      <c r="V713" s="169"/>
      <c r="W713" s="169"/>
      <c r="X713" s="169"/>
      <c r="Y713" s="169"/>
      <c r="Z713" s="169"/>
    </row>
    <row r="714">
      <c r="T714" s="83"/>
      <c r="U714" s="169"/>
      <c r="V714" s="169"/>
      <c r="W714" s="169"/>
      <c r="X714" s="169"/>
      <c r="Y714" s="169"/>
      <c r="Z714" s="169"/>
    </row>
    <row r="715">
      <c r="T715" s="83"/>
      <c r="U715" s="169"/>
      <c r="V715" s="169"/>
      <c r="W715" s="169"/>
      <c r="X715" s="169"/>
      <c r="Y715" s="169"/>
      <c r="Z715" s="169"/>
    </row>
    <row r="716">
      <c r="T716" s="83"/>
      <c r="U716" s="169"/>
      <c r="V716" s="169"/>
      <c r="W716" s="169"/>
      <c r="X716" s="169"/>
      <c r="Y716" s="169"/>
      <c r="Z716" s="169"/>
    </row>
    <row r="717">
      <c r="T717" s="83"/>
      <c r="U717" s="169"/>
      <c r="V717" s="169"/>
      <c r="W717" s="169"/>
      <c r="X717" s="169"/>
      <c r="Y717" s="169"/>
      <c r="Z717" s="169"/>
    </row>
    <row r="718">
      <c r="T718" s="83"/>
      <c r="U718" s="169"/>
      <c r="V718" s="169"/>
      <c r="W718" s="169"/>
      <c r="X718" s="169"/>
      <c r="Y718" s="169"/>
      <c r="Z718" s="169"/>
    </row>
    <row r="719">
      <c r="T719" s="83"/>
      <c r="U719" s="169"/>
      <c r="V719" s="169"/>
      <c r="W719" s="169"/>
      <c r="X719" s="169"/>
      <c r="Y719" s="169"/>
      <c r="Z719" s="169"/>
    </row>
    <row r="720">
      <c r="T720" s="83"/>
      <c r="U720" s="169"/>
      <c r="V720" s="169"/>
      <c r="W720" s="169"/>
      <c r="X720" s="169"/>
      <c r="Y720" s="169"/>
      <c r="Z720" s="169"/>
    </row>
    <row r="721">
      <c r="T721" s="83"/>
      <c r="U721" s="169"/>
      <c r="V721" s="169"/>
      <c r="W721" s="169"/>
      <c r="X721" s="169"/>
      <c r="Y721" s="169"/>
      <c r="Z721" s="169"/>
    </row>
    <row r="722">
      <c r="T722" s="83"/>
      <c r="U722" s="169"/>
      <c r="V722" s="169"/>
      <c r="W722" s="169"/>
      <c r="X722" s="169"/>
      <c r="Y722" s="169"/>
      <c r="Z722" s="169"/>
    </row>
    <row r="723">
      <c r="T723" s="83"/>
      <c r="U723" s="169"/>
      <c r="V723" s="169"/>
      <c r="W723" s="169"/>
      <c r="X723" s="169"/>
      <c r="Y723" s="169"/>
      <c r="Z723" s="169"/>
    </row>
    <row r="724">
      <c r="T724" s="83"/>
      <c r="U724" s="169"/>
      <c r="V724" s="169"/>
      <c r="W724" s="169"/>
      <c r="X724" s="169"/>
      <c r="Y724" s="169"/>
      <c r="Z724" s="169"/>
    </row>
    <row r="725">
      <c r="T725" s="83"/>
      <c r="U725" s="169"/>
      <c r="V725" s="169"/>
      <c r="W725" s="169"/>
      <c r="X725" s="169"/>
      <c r="Y725" s="169"/>
      <c r="Z725" s="169"/>
    </row>
    <row r="726">
      <c r="T726" s="83"/>
      <c r="U726" s="169"/>
      <c r="V726" s="169"/>
      <c r="W726" s="169"/>
      <c r="X726" s="169"/>
      <c r="Y726" s="169"/>
      <c r="Z726" s="169"/>
    </row>
    <row r="727">
      <c r="T727" s="83"/>
      <c r="U727" s="169"/>
      <c r="V727" s="169"/>
      <c r="W727" s="169"/>
      <c r="X727" s="169"/>
      <c r="Y727" s="169"/>
      <c r="Z727" s="169"/>
    </row>
    <row r="728">
      <c r="T728" s="83"/>
      <c r="U728" s="169"/>
      <c r="V728" s="169"/>
      <c r="W728" s="169"/>
      <c r="X728" s="169"/>
      <c r="Y728" s="169"/>
      <c r="Z728" s="169"/>
    </row>
    <row r="729">
      <c r="T729" s="83"/>
      <c r="U729" s="169"/>
      <c r="V729" s="169"/>
      <c r="W729" s="169"/>
      <c r="X729" s="169"/>
      <c r="Y729" s="169"/>
      <c r="Z729" s="169"/>
    </row>
    <row r="730">
      <c r="T730" s="83"/>
      <c r="U730" s="169"/>
      <c r="V730" s="169"/>
      <c r="W730" s="169"/>
      <c r="X730" s="169"/>
      <c r="Y730" s="169"/>
      <c r="Z730" s="169"/>
    </row>
    <row r="731">
      <c r="T731" s="83"/>
      <c r="U731" s="169"/>
      <c r="V731" s="169"/>
      <c r="W731" s="169"/>
      <c r="X731" s="169"/>
      <c r="Y731" s="169"/>
      <c r="Z731" s="169"/>
    </row>
    <row r="732">
      <c r="T732" s="83"/>
      <c r="U732" s="169"/>
      <c r="V732" s="169"/>
      <c r="W732" s="169"/>
      <c r="X732" s="169"/>
      <c r="Y732" s="169"/>
      <c r="Z732" s="169"/>
    </row>
    <row r="733">
      <c r="T733" s="83"/>
      <c r="U733" s="169"/>
      <c r="V733" s="169"/>
      <c r="W733" s="169"/>
      <c r="X733" s="169"/>
      <c r="Y733" s="169"/>
      <c r="Z733" s="169"/>
    </row>
    <row r="734">
      <c r="T734" s="83"/>
      <c r="U734" s="169"/>
      <c r="V734" s="169"/>
      <c r="W734" s="169"/>
      <c r="X734" s="169"/>
      <c r="Y734" s="169"/>
      <c r="Z734" s="169"/>
    </row>
    <row r="735">
      <c r="T735" s="83"/>
      <c r="U735" s="169"/>
      <c r="V735" s="169"/>
      <c r="W735" s="169"/>
      <c r="X735" s="169"/>
      <c r="Y735" s="169"/>
      <c r="Z735" s="169"/>
    </row>
    <row r="736">
      <c r="T736" s="83"/>
      <c r="U736" s="169"/>
      <c r="V736" s="169"/>
      <c r="W736" s="169"/>
      <c r="X736" s="169"/>
      <c r="Y736" s="169"/>
      <c r="Z736" s="169"/>
    </row>
    <row r="737">
      <c r="T737" s="83"/>
      <c r="U737" s="169"/>
      <c r="V737" s="169"/>
      <c r="W737" s="169"/>
      <c r="X737" s="169"/>
      <c r="Y737" s="169"/>
      <c r="Z737" s="169"/>
    </row>
    <row r="738">
      <c r="T738" s="83"/>
      <c r="U738" s="169"/>
      <c r="V738" s="169"/>
      <c r="W738" s="169"/>
      <c r="X738" s="169"/>
      <c r="Y738" s="169"/>
      <c r="Z738" s="169"/>
    </row>
    <row r="739">
      <c r="T739" s="83"/>
      <c r="U739" s="169"/>
      <c r="V739" s="169"/>
      <c r="W739" s="169"/>
      <c r="X739" s="169"/>
      <c r="Y739" s="169"/>
      <c r="Z739" s="169"/>
    </row>
    <row r="740">
      <c r="T740" s="83"/>
      <c r="U740" s="169"/>
      <c r="V740" s="169"/>
      <c r="W740" s="169"/>
      <c r="X740" s="169"/>
      <c r="Y740" s="169"/>
      <c r="Z740" s="169"/>
    </row>
    <row r="741">
      <c r="T741" s="83"/>
      <c r="U741" s="169"/>
      <c r="V741" s="169"/>
      <c r="W741" s="169"/>
      <c r="X741" s="169"/>
      <c r="Y741" s="169"/>
      <c r="Z741" s="169"/>
    </row>
    <row r="742">
      <c r="T742" s="83"/>
      <c r="U742" s="169"/>
      <c r="V742" s="169"/>
      <c r="W742" s="169"/>
      <c r="X742" s="169"/>
      <c r="Y742" s="169"/>
      <c r="Z742" s="169"/>
    </row>
    <row r="743">
      <c r="T743" s="83"/>
      <c r="U743" s="169"/>
      <c r="V743" s="169"/>
      <c r="W743" s="169"/>
      <c r="X743" s="169"/>
      <c r="Y743" s="169"/>
      <c r="Z743" s="169"/>
    </row>
    <row r="744">
      <c r="T744" s="83"/>
      <c r="U744" s="169"/>
      <c r="V744" s="169"/>
      <c r="W744" s="169"/>
      <c r="X744" s="169"/>
      <c r="Y744" s="169"/>
      <c r="Z744" s="169"/>
    </row>
    <row r="745">
      <c r="T745" s="83"/>
      <c r="U745" s="169"/>
      <c r="V745" s="169"/>
      <c r="W745" s="169"/>
      <c r="X745" s="169"/>
      <c r="Y745" s="169"/>
      <c r="Z745" s="169"/>
    </row>
    <row r="746">
      <c r="T746" s="83"/>
      <c r="U746" s="169"/>
      <c r="V746" s="169"/>
      <c r="W746" s="169"/>
      <c r="X746" s="169"/>
      <c r="Y746" s="169"/>
      <c r="Z746" s="169"/>
    </row>
    <row r="747">
      <c r="T747" s="83"/>
      <c r="U747" s="169"/>
      <c r="V747" s="169"/>
      <c r="W747" s="169"/>
      <c r="X747" s="169"/>
      <c r="Y747" s="169"/>
      <c r="Z747" s="169"/>
    </row>
    <row r="748">
      <c r="T748" s="83"/>
      <c r="U748" s="169"/>
      <c r="V748" s="169"/>
      <c r="W748" s="169"/>
      <c r="X748" s="169"/>
      <c r="Y748" s="169"/>
      <c r="Z748" s="169"/>
    </row>
    <row r="749">
      <c r="T749" s="83"/>
      <c r="U749" s="169"/>
      <c r="V749" s="169"/>
      <c r="W749" s="169"/>
      <c r="X749" s="169"/>
      <c r="Y749" s="169"/>
      <c r="Z749" s="169"/>
    </row>
    <row r="750">
      <c r="T750" s="83"/>
      <c r="U750" s="169"/>
      <c r="V750" s="169"/>
      <c r="W750" s="169"/>
      <c r="X750" s="169"/>
      <c r="Y750" s="169"/>
      <c r="Z750" s="169"/>
    </row>
    <row r="751">
      <c r="T751" s="83"/>
      <c r="U751" s="169"/>
      <c r="V751" s="169"/>
      <c r="W751" s="169"/>
      <c r="X751" s="169"/>
      <c r="Y751" s="169"/>
      <c r="Z751" s="169"/>
    </row>
    <row r="752">
      <c r="T752" s="83"/>
      <c r="U752" s="169"/>
      <c r="V752" s="169"/>
      <c r="W752" s="169"/>
      <c r="X752" s="169"/>
      <c r="Y752" s="169"/>
      <c r="Z752" s="169"/>
    </row>
    <row r="753">
      <c r="T753" s="83"/>
      <c r="U753" s="169"/>
      <c r="V753" s="169"/>
      <c r="W753" s="169"/>
      <c r="X753" s="169"/>
      <c r="Y753" s="169"/>
      <c r="Z753" s="169"/>
    </row>
    <row r="754">
      <c r="T754" s="83"/>
      <c r="U754" s="169"/>
      <c r="V754" s="169"/>
      <c r="W754" s="169"/>
      <c r="X754" s="169"/>
      <c r="Y754" s="169"/>
      <c r="Z754" s="169"/>
    </row>
    <row r="755">
      <c r="T755" s="83"/>
      <c r="U755" s="169"/>
      <c r="V755" s="169"/>
      <c r="W755" s="169"/>
      <c r="X755" s="169"/>
      <c r="Y755" s="169"/>
      <c r="Z755" s="169"/>
    </row>
    <row r="756">
      <c r="T756" s="83"/>
      <c r="U756" s="169"/>
      <c r="V756" s="169"/>
      <c r="W756" s="169"/>
      <c r="X756" s="169"/>
      <c r="Y756" s="169"/>
      <c r="Z756" s="169"/>
    </row>
    <row r="757">
      <c r="T757" s="83"/>
      <c r="U757" s="169"/>
      <c r="V757" s="169"/>
      <c r="W757" s="169"/>
      <c r="X757" s="169"/>
      <c r="Y757" s="169"/>
      <c r="Z757" s="169"/>
    </row>
    <row r="758">
      <c r="T758" s="83"/>
      <c r="U758" s="169"/>
      <c r="V758" s="169"/>
      <c r="W758" s="169"/>
      <c r="X758" s="169"/>
      <c r="Y758" s="169"/>
      <c r="Z758" s="169"/>
    </row>
    <row r="759">
      <c r="T759" s="83"/>
      <c r="U759" s="169"/>
      <c r="V759" s="169"/>
      <c r="W759" s="169"/>
      <c r="X759" s="169"/>
      <c r="Y759" s="169"/>
      <c r="Z759" s="169"/>
    </row>
    <row r="760">
      <c r="T760" s="83"/>
      <c r="U760" s="169"/>
      <c r="V760" s="169"/>
      <c r="W760" s="169"/>
      <c r="X760" s="169"/>
      <c r="Y760" s="169"/>
      <c r="Z760" s="169"/>
    </row>
    <row r="761">
      <c r="T761" s="83"/>
      <c r="U761" s="169"/>
      <c r="V761" s="169"/>
      <c r="W761" s="169"/>
      <c r="X761" s="169"/>
      <c r="Y761" s="169"/>
      <c r="Z761" s="169"/>
    </row>
    <row r="762">
      <c r="T762" s="83"/>
      <c r="U762" s="169"/>
      <c r="V762" s="169"/>
      <c r="W762" s="169"/>
      <c r="X762" s="169"/>
      <c r="Y762" s="169"/>
      <c r="Z762" s="169"/>
    </row>
    <row r="763">
      <c r="T763" s="83"/>
      <c r="U763" s="169"/>
      <c r="V763" s="169"/>
      <c r="W763" s="169"/>
      <c r="X763" s="169"/>
      <c r="Y763" s="169"/>
      <c r="Z763" s="169"/>
    </row>
    <row r="764">
      <c r="T764" s="83"/>
      <c r="U764" s="169"/>
      <c r="V764" s="169"/>
      <c r="W764" s="169"/>
      <c r="X764" s="169"/>
      <c r="Y764" s="169"/>
      <c r="Z764" s="169"/>
    </row>
    <row r="765">
      <c r="T765" s="83"/>
      <c r="U765" s="169"/>
      <c r="V765" s="169"/>
      <c r="W765" s="169"/>
      <c r="X765" s="169"/>
      <c r="Y765" s="169"/>
      <c r="Z765" s="169"/>
    </row>
    <row r="766">
      <c r="T766" s="83"/>
      <c r="U766" s="169"/>
      <c r="V766" s="169"/>
      <c r="W766" s="169"/>
      <c r="X766" s="169"/>
      <c r="Y766" s="169"/>
      <c r="Z766" s="169"/>
    </row>
    <row r="767">
      <c r="T767" s="83"/>
      <c r="U767" s="169"/>
      <c r="V767" s="169"/>
      <c r="W767" s="169"/>
      <c r="X767" s="169"/>
      <c r="Y767" s="169"/>
      <c r="Z767" s="169"/>
    </row>
    <row r="768">
      <c r="T768" s="83"/>
      <c r="U768" s="169"/>
      <c r="V768" s="169"/>
      <c r="W768" s="169"/>
      <c r="X768" s="169"/>
      <c r="Y768" s="169"/>
      <c r="Z768" s="169"/>
    </row>
    <row r="769">
      <c r="T769" s="83"/>
      <c r="U769" s="169"/>
      <c r="V769" s="169"/>
      <c r="W769" s="169"/>
      <c r="X769" s="169"/>
      <c r="Y769" s="169"/>
      <c r="Z769" s="169"/>
    </row>
    <row r="770">
      <c r="T770" s="83"/>
      <c r="U770" s="169"/>
      <c r="V770" s="169"/>
      <c r="W770" s="169"/>
      <c r="X770" s="169"/>
      <c r="Y770" s="169"/>
      <c r="Z770" s="169"/>
    </row>
    <row r="771">
      <c r="T771" s="83"/>
      <c r="U771" s="169"/>
      <c r="V771" s="169"/>
      <c r="W771" s="169"/>
      <c r="X771" s="169"/>
      <c r="Y771" s="169"/>
      <c r="Z771" s="169"/>
    </row>
    <row r="772">
      <c r="T772" s="83"/>
      <c r="U772" s="169"/>
      <c r="V772" s="169"/>
      <c r="W772" s="169"/>
      <c r="X772" s="169"/>
      <c r="Y772" s="169"/>
      <c r="Z772" s="169"/>
    </row>
    <row r="773">
      <c r="T773" s="83"/>
      <c r="U773" s="169"/>
      <c r="V773" s="169"/>
      <c r="W773" s="169"/>
      <c r="X773" s="169"/>
      <c r="Y773" s="169"/>
      <c r="Z773" s="169"/>
    </row>
    <row r="774">
      <c r="T774" s="83"/>
      <c r="U774" s="169"/>
      <c r="V774" s="169"/>
      <c r="W774" s="169"/>
      <c r="X774" s="169"/>
      <c r="Y774" s="169"/>
      <c r="Z774" s="169"/>
    </row>
    <row r="775">
      <c r="T775" s="83"/>
      <c r="U775" s="169"/>
      <c r="V775" s="169"/>
      <c r="W775" s="169"/>
      <c r="X775" s="169"/>
      <c r="Y775" s="169"/>
      <c r="Z775" s="169"/>
    </row>
    <row r="776">
      <c r="T776" s="83"/>
      <c r="U776" s="169"/>
      <c r="V776" s="169"/>
      <c r="W776" s="169"/>
      <c r="X776" s="169"/>
      <c r="Y776" s="169"/>
      <c r="Z776" s="169"/>
    </row>
    <row r="777">
      <c r="T777" s="83"/>
      <c r="U777" s="169"/>
      <c r="V777" s="169"/>
      <c r="W777" s="169"/>
      <c r="X777" s="169"/>
      <c r="Y777" s="169"/>
      <c r="Z777" s="169"/>
    </row>
    <row r="778">
      <c r="T778" s="83"/>
      <c r="U778" s="169"/>
      <c r="V778" s="169"/>
      <c r="W778" s="169"/>
      <c r="X778" s="169"/>
      <c r="Y778" s="169"/>
      <c r="Z778" s="169"/>
    </row>
    <row r="779">
      <c r="T779" s="83"/>
      <c r="U779" s="169"/>
      <c r="V779" s="169"/>
      <c r="W779" s="169"/>
      <c r="X779" s="169"/>
      <c r="Y779" s="169"/>
      <c r="Z779" s="169"/>
    </row>
    <row r="780">
      <c r="T780" s="83"/>
      <c r="U780" s="169"/>
      <c r="V780" s="169"/>
      <c r="W780" s="169"/>
      <c r="X780" s="169"/>
      <c r="Y780" s="169"/>
      <c r="Z780" s="169"/>
    </row>
    <row r="781">
      <c r="T781" s="83"/>
      <c r="U781" s="169"/>
      <c r="V781" s="169"/>
      <c r="W781" s="169"/>
      <c r="X781" s="169"/>
      <c r="Y781" s="169"/>
      <c r="Z781" s="169"/>
    </row>
    <row r="782">
      <c r="T782" s="83"/>
      <c r="U782" s="169"/>
      <c r="V782" s="169"/>
      <c r="W782" s="169"/>
      <c r="X782" s="169"/>
      <c r="Y782" s="169"/>
      <c r="Z782" s="169"/>
    </row>
    <row r="783">
      <c r="T783" s="83"/>
      <c r="U783" s="169"/>
      <c r="V783" s="169"/>
      <c r="W783" s="169"/>
      <c r="X783" s="169"/>
      <c r="Y783" s="169"/>
      <c r="Z783" s="169"/>
    </row>
    <row r="784">
      <c r="T784" s="83"/>
      <c r="U784" s="169"/>
      <c r="V784" s="169"/>
      <c r="W784" s="169"/>
      <c r="X784" s="169"/>
      <c r="Y784" s="169"/>
      <c r="Z784" s="169"/>
    </row>
    <row r="785">
      <c r="T785" s="83"/>
      <c r="U785" s="169"/>
      <c r="V785" s="169"/>
      <c r="W785" s="169"/>
      <c r="X785" s="169"/>
      <c r="Y785" s="169"/>
      <c r="Z785" s="169"/>
    </row>
    <row r="786">
      <c r="T786" s="83"/>
      <c r="U786" s="169"/>
      <c r="V786" s="169"/>
      <c r="W786" s="169"/>
      <c r="X786" s="169"/>
      <c r="Y786" s="169"/>
      <c r="Z786" s="169"/>
    </row>
    <row r="787">
      <c r="T787" s="83"/>
      <c r="U787" s="169"/>
      <c r="V787" s="169"/>
      <c r="W787" s="169"/>
      <c r="X787" s="169"/>
      <c r="Y787" s="169"/>
      <c r="Z787" s="169"/>
    </row>
    <row r="788">
      <c r="T788" s="83"/>
      <c r="U788" s="169"/>
      <c r="V788" s="169"/>
      <c r="W788" s="169"/>
      <c r="X788" s="169"/>
      <c r="Y788" s="169"/>
      <c r="Z788" s="169"/>
    </row>
    <row r="789">
      <c r="T789" s="83"/>
      <c r="U789" s="169"/>
      <c r="V789" s="169"/>
      <c r="W789" s="169"/>
      <c r="X789" s="169"/>
      <c r="Y789" s="169"/>
      <c r="Z789" s="169"/>
    </row>
    <row r="790">
      <c r="T790" s="83"/>
      <c r="U790" s="169"/>
      <c r="V790" s="169"/>
      <c r="W790" s="169"/>
      <c r="X790" s="169"/>
      <c r="Y790" s="169"/>
      <c r="Z790" s="169"/>
    </row>
    <row r="791">
      <c r="T791" s="83"/>
      <c r="U791" s="169"/>
      <c r="V791" s="169"/>
      <c r="W791" s="169"/>
      <c r="X791" s="169"/>
      <c r="Y791" s="169"/>
      <c r="Z791" s="169"/>
    </row>
    <row r="792">
      <c r="T792" s="83"/>
      <c r="U792" s="169"/>
      <c r="V792" s="169"/>
      <c r="W792" s="169"/>
      <c r="X792" s="169"/>
      <c r="Y792" s="169"/>
      <c r="Z792" s="169"/>
    </row>
    <row r="793">
      <c r="T793" s="83"/>
      <c r="U793" s="169"/>
      <c r="V793" s="169"/>
      <c r="W793" s="169"/>
      <c r="X793" s="169"/>
      <c r="Y793" s="169"/>
      <c r="Z793" s="169"/>
    </row>
    <row r="794">
      <c r="T794" s="83"/>
      <c r="U794" s="169"/>
      <c r="V794" s="169"/>
      <c r="W794" s="169"/>
      <c r="X794" s="169"/>
      <c r="Y794" s="169"/>
      <c r="Z794" s="169"/>
    </row>
    <row r="795">
      <c r="T795" s="83"/>
      <c r="U795" s="169"/>
      <c r="V795" s="169"/>
      <c r="W795" s="169"/>
      <c r="X795" s="169"/>
      <c r="Y795" s="169"/>
      <c r="Z795" s="169"/>
    </row>
    <row r="796">
      <c r="T796" s="83"/>
      <c r="U796" s="169"/>
      <c r="V796" s="169"/>
      <c r="W796" s="169"/>
      <c r="X796" s="169"/>
      <c r="Y796" s="169"/>
      <c r="Z796" s="169"/>
    </row>
    <row r="797">
      <c r="T797" s="83"/>
      <c r="U797" s="169"/>
      <c r="V797" s="169"/>
      <c r="W797" s="169"/>
      <c r="X797" s="169"/>
      <c r="Y797" s="169"/>
      <c r="Z797" s="169"/>
    </row>
    <row r="798">
      <c r="T798" s="83"/>
      <c r="U798" s="169"/>
      <c r="V798" s="169"/>
      <c r="W798" s="169"/>
      <c r="X798" s="169"/>
      <c r="Y798" s="169"/>
      <c r="Z798" s="169"/>
    </row>
    <row r="799">
      <c r="T799" s="83"/>
      <c r="U799" s="169"/>
      <c r="V799" s="169"/>
      <c r="W799" s="169"/>
      <c r="X799" s="169"/>
      <c r="Y799" s="169"/>
      <c r="Z799" s="169"/>
    </row>
    <row r="800">
      <c r="T800" s="83"/>
      <c r="U800" s="169"/>
      <c r="V800" s="169"/>
      <c r="W800" s="169"/>
      <c r="X800" s="169"/>
      <c r="Y800" s="169"/>
      <c r="Z800" s="169"/>
    </row>
    <row r="801">
      <c r="T801" s="83"/>
      <c r="U801" s="169"/>
      <c r="V801" s="169"/>
      <c r="W801" s="169"/>
      <c r="X801" s="169"/>
      <c r="Y801" s="169"/>
      <c r="Z801" s="169"/>
    </row>
    <row r="802">
      <c r="T802" s="83"/>
      <c r="U802" s="169"/>
      <c r="V802" s="169"/>
      <c r="W802" s="169"/>
      <c r="X802" s="169"/>
      <c r="Y802" s="169"/>
      <c r="Z802" s="169"/>
    </row>
    <row r="803">
      <c r="T803" s="83"/>
      <c r="U803" s="169"/>
      <c r="V803" s="169"/>
      <c r="W803" s="169"/>
      <c r="X803" s="169"/>
      <c r="Y803" s="169"/>
      <c r="Z803" s="169"/>
    </row>
    <row r="804">
      <c r="T804" s="83"/>
      <c r="U804" s="169"/>
      <c r="V804" s="169"/>
      <c r="W804" s="169"/>
      <c r="X804" s="169"/>
      <c r="Y804" s="169"/>
      <c r="Z804" s="169"/>
    </row>
    <row r="805">
      <c r="T805" s="83"/>
      <c r="U805" s="169"/>
      <c r="V805" s="169"/>
      <c r="W805" s="169"/>
      <c r="X805" s="169"/>
      <c r="Y805" s="169"/>
      <c r="Z805" s="169"/>
    </row>
    <row r="806">
      <c r="T806" s="83"/>
      <c r="U806" s="169"/>
      <c r="V806" s="169"/>
      <c r="W806" s="169"/>
      <c r="X806" s="169"/>
      <c r="Y806" s="169"/>
      <c r="Z806" s="169"/>
    </row>
    <row r="807">
      <c r="T807" s="83"/>
      <c r="U807" s="169"/>
      <c r="V807" s="169"/>
      <c r="W807" s="169"/>
      <c r="X807" s="169"/>
      <c r="Y807" s="169"/>
      <c r="Z807" s="169"/>
    </row>
    <row r="808">
      <c r="T808" s="83"/>
      <c r="U808" s="169"/>
      <c r="V808" s="169"/>
      <c r="W808" s="169"/>
      <c r="X808" s="169"/>
      <c r="Y808" s="169"/>
      <c r="Z808" s="169"/>
    </row>
    <row r="809">
      <c r="T809" s="83"/>
      <c r="U809" s="169"/>
      <c r="V809" s="169"/>
      <c r="W809" s="169"/>
      <c r="X809" s="169"/>
      <c r="Y809" s="169"/>
      <c r="Z809" s="169"/>
    </row>
    <row r="810">
      <c r="T810" s="83"/>
      <c r="U810" s="169"/>
      <c r="V810" s="169"/>
      <c r="W810" s="169"/>
      <c r="X810" s="169"/>
      <c r="Y810" s="169"/>
      <c r="Z810" s="169"/>
    </row>
    <row r="811">
      <c r="T811" s="83"/>
      <c r="U811" s="169"/>
      <c r="V811" s="169"/>
      <c r="W811" s="169"/>
      <c r="X811" s="169"/>
      <c r="Y811" s="169"/>
      <c r="Z811" s="169"/>
    </row>
    <row r="812">
      <c r="T812" s="83"/>
      <c r="U812" s="169"/>
      <c r="V812" s="169"/>
      <c r="W812" s="169"/>
      <c r="X812" s="169"/>
      <c r="Y812" s="169"/>
      <c r="Z812" s="169"/>
    </row>
    <row r="813">
      <c r="T813" s="83"/>
      <c r="U813" s="169"/>
      <c r="V813" s="169"/>
      <c r="W813" s="169"/>
      <c r="X813" s="169"/>
      <c r="Y813" s="169"/>
      <c r="Z813" s="169"/>
    </row>
    <row r="814">
      <c r="T814" s="83"/>
      <c r="U814" s="169"/>
      <c r="V814" s="169"/>
      <c r="W814" s="169"/>
      <c r="X814" s="169"/>
      <c r="Y814" s="169"/>
      <c r="Z814" s="169"/>
    </row>
    <row r="815">
      <c r="T815" s="83"/>
      <c r="U815" s="169"/>
      <c r="V815" s="169"/>
      <c r="W815" s="169"/>
      <c r="X815" s="169"/>
      <c r="Y815" s="169"/>
      <c r="Z815" s="169"/>
    </row>
    <row r="816">
      <c r="T816" s="83"/>
      <c r="U816" s="169"/>
      <c r="V816" s="169"/>
      <c r="W816" s="169"/>
      <c r="X816" s="169"/>
      <c r="Y816" s="169"/>
      <c r="Z816" s="169"/>
    </row>
    <row r="817">
      <c r="T817" s="83"/>
      <c r="U817" s="169"/>
      <c r="V817" s="169"/>
      <c r="W817" s="169"/>
      <c r="X817" s="169"/>
      <c r="Y817" s="169"/>
      <c r="Z817" s="169"/>
    </row>
    <row r="818">
      <c r="T818" s="83"/>
      <c r="U818" s="169"/>
      <c r="V818" s="169"/>
      <c r="W818" s="169"/>
      <c r="X818" s="169"/>
      <c r="Y818" s="169"/>
      <c r="Z818" s="169"/>
    </row>
    <row r="819">
      <c r="T819" s="83"/>
      <c r="U819" s="169"/>
      <c r="V819" s="169"/>
      <c r="W819" s="169"/>
      <c r="X819" s="169"/>
      <c r="Y819" s="169"/>
      <c r="Z819" s="169"/>
    </row>
    <row r="820">
      <c r="T820" s="83"/>
      <c r="U820" s="169"/>
      <c r="V820" s="169"/>
      <c r="W820" s="169"/>
      <c r="X820" s="169"/>
      <c r="Y820" s="169"/>
      <c r="Z820" s="169"/>
    </row>
    <row r="821">
      <c r="T821" s="83"/>
      <c r="U821" s="169"/>
      <c r="V821" s="169"/>
      <c r="W821" s="169"/>
      <c r="X821" s="169"/>
      <c r="Y821" s="169"/>
      <c r="Z821" s="169"/>
    </row>
    <row r="822">
      <c r="T822" s="83"/>
      <c r="U822" s="169"/>
      <c r="V822" s="169"/>
      <c r="W822" s="169"/>
      <c r="X822" s="169"/>
      <c r="Y822" s="169"/>
      <c r="Z822" s="169"/>
    </row>
    <row r="823">
      <c r="T823" s="83"/>
      <c r="U823" s="169"/>
      <c r="V823" s="169"/>
      <c r="W823" s="169"/>
      <c r="X823" s="169"/>
      <c r="Y823" s="169"/>
      <c r="Z823" s="169"/>
    </row>
    <row r="824">
      <c r="T824" s="83"/>
      <c r="U824" s="169"/>
      <c r="V824" s="169"/>
      <c r="W824" s="169"/>
      <c r="X824" s="169"/>
      <c r="Y824" s="169"/>
      <c r="Z824" s="169"/>
    </row>
    <row r="825">
      <c r="T825" s="83"/>
      <c r="U825" s="169"/>
      <c r="V825" s="169"/>
      <c r="W825" s="169"/>
      <c r="X825" s="169"/>
      <c r="Y825" s="169"/>
      <c r="Z825" s="169"/>
    </row>
    <row r="826">
      <c r="T826" s="83"/>
      <c r="U826" s="169"/>
      <c r="V826" s="169"/>
      <c r="W826" s="169"/>
      <c r="X826" s="169"/>
      <c r="Y826" s="169"/>
      <c r="Z826" s="169"/>
    </row>
    <row r="827">
      <c r="T827" s="83"/>
      <c r="U827" s="169"/>
      <c r="V827" s="169"/>
      <c r="W827" s="169"/>
      <c r="X827" s="169"/>
      <c r="Y827" s="169"/>
      <c r="Z827" s="169"/>
    </row>
    <row r="828">
      <c r="T828" s="83"/>
      <c r="U828" s="169"/>
      <c r="V828" s="169"/>
      <c r="W828" s="169"/>
      <c r="X828" s="169"/>
      <c r="Y828" s="169"/>
      <c r="Z828" s="169"/>
    </row>
    <row r="829">
      <c r="T829" s="83"/>
      <c r="U829" s="169"/>
      <c r="V829" s="169"/>
      <c r="W829" s="169"/>
      <c r="X829" s="169"/>
      <c r="Y829" s="169"/>
      <c r="Z829" s="169"/>
    </row>
    <row r="830">
      <c r="T830" s="83"/>
      <c r="U830" s="169"/>
      <c r="V830" s="169"/>
      <c r="W830" s="169"/>
      <c r="X830" s="169"/>
      <c r="Y830" s="169"/>
      <c r="Z830" s="169"/>
    </row>
    <row r="831">
      <c r="T831" s="83"/>
      <c r="U831" s="169"/>
      <c r="V831" s="169"/>
      <c r="W831" s="169"/>
      <c r="X831" s="169"/>
      <c r="Y831" s="169"/>
      <c r="Z831" s="169"/>
    </row>
    <row r="832">
      <c r="T832" s="83"/>
      <c r="U832" s="169"/>
      <c r="V832" s="169"/>
      <c r="W832" s="169"/>
      <c r="X832" s="169"/>
      <c r="Y832" s="169"/>
      <c r="Z832" s="169"/>
    </row>
    <row r="833">
      <c r="T833" s="83"/>
      <c r="U833" s="169"/>
      <c r="V833" s="169"/>
      <c r="W833" s="169"/>
      <c r="X833" s="169"/>
      <c r="Y833" s="169"/>
      <c r="Z833" s="169"/>
    </row>
    <row r="834">
      <c r="T834" s="83"/>
      <c r="U834" s="169"/>
      <c r="V834" s="169"/>
      <c r="W834" s="169"/>
      <c r="X834" s="169"/>
      <c r="Y834" s="169"/>
      <c r="Z834" s="169"/>
    </row>
    <row r="835">
      <c r="T835" s="83"/>
      <c r="U835" s="169"/>
      <c r="V835" s="169"/>
      <c r="W835" s="169"/>
      <c r="X835" s="169"/>
      <c r="Y835" s="169"/>
      <c r="Z835" s="169"/>
    </row>
    <row r="836">
      <c r="T836" s="83"/>
      <c r="U836" s="169"/>
      <c r="V836" s="169"/>
      <c r="W836" s="169"/>
      <c r="X836" s="169"/>
      <c r="Y836" s="169"/>
      <c r="Z836" s="169"/>
    </row>
    <row r="837">
      <c r="T837" s="83"/>
      <c r="U837" s="169"/>
      <c r="V837" s="169"/>
      <c r="W837" s="169"/>
      <c r="X837" s="169"/>
      <c r="Y837" s="169"/>
      <c r="Z837" s="169"/>
    </row>
    <row r="838">
      <c r="T838" s="83"/>
      <c r="U838" s="169"/>
      <c r="V838" s="169"/>
      <c r="W838" s="169"/>
      <c r="X838" s="169"/>
      <c r="Y838" s="169"/>
      <c r="Z838" s="169"/>
    </row>
    <row r="839">
      <c r="T839" s="83"/>
      <c r="U839" s="169"/>
      <c r="V839" s="169"/>
      <c r="W839" s="169"/>
      <c r="X839" s="169"/>
      <c r="Y839" s="169"/>
      <c r="Z839" s="169"/>
    </row>
    <row r="840">
      <c r="T840" s="83"/>
      <c r="U840" s="169"/>
      <c r="V840" s="169"/>
      <c r="W840" s="169"/>
      <c r="X840" s="169"/>
      <c r="Y840" s="169"/>
      <c r="Z840" s="169"/>
    </row>
    <row r="841">
      <c r="T841" s="83"/>
      <c r="U841" s="169"/>
      <c r="V841" s="169"/>
      <c r="W841" s="169"/>
      <c r="X841" s="169"/>
      <c r="Y841" s="169"/>
      <c r="Z841" s="169"/>
    </row>
    <row r="842">
      <c r="T842" s="83"/>
      <c r="U842" s="169"/>
      <c r="V842" s="169"/>
      <c r="W842" s="169"/>
      <c r="X842" s="169"/>
      <c r="Y842" s="169"/>
      <c r="Z842" s="169"/>
    </row>
    <row r="843">
      <c r="T843" s="83"/>
      <c r="U843" s="169"/>
      <c r="V843" s="169"/>
      <c r="W843" s="169"/>
      <c r="X843" s="169"/>
      <c r="Y843" s="169"/>
      <c r="Z843" s="169"/>
    </row>
    <row r="844">
      <c r="T844" s="83"/>
      <c r="U844" s="169"/>
      <c r="V844" s="169"/>
      <c r="W844" s="169"/>
      <c r="X844" s="169"/>
      <c r="Y844" s="169"/>
      <c r="Z844" s="169"/>
    </row>
    <row r="845">
      <c r="T845" s="83"/>
      <c r="U845" s="169"/>
      <c r="V845" s="169"/>
      <c r="W845" s="169"/>
      <c r="X845" s="169"/>
      <c r="Y845" s="169"/>
      <c r="Z845" s="169"/>
    </row>
    <row r="846">
      <c r="T846" s="83"/>
      <c r="U846" s="169"/>
      <c r="V846" s="169"/>
      <c r="W846" s="169"/>
      <c r="X846" s="169"/>
      <c r="Y846" s="169"/>
      <c r="Z846" s="169"/>
    </row>
    <row r="847">
      <c r="T847" s="83"/>
      <c r="U847" s="169"/>
      <c r="V847" s="169"/>
      <c r="W847" s="169"/>
      <c r="X847" s="169"/>
      <c r="Y847" s="169"/>
      <c r="Z847" s="169"/>
    </row>
    <row r="848">
      <c r="T848" s="83"/>
      <c r="U848" s="169"/>
      <c r="V848" s="169"/>
      <c r="W848" s="169"/>
      <c r="X848" s="169"/>
      <c r="Y848" s="169"/>
      <c r="Z848" s="169"/>
    </row>
    <row r="849">
      <c r="T849" s="83"/>
      <c r="U849" s="169"/>
      <c r="V849" s="169"/>
      <c r="W849" s="169"/>
      <c r="X849" s="169"/>
      <c r="Y849" s="169"/>
      <c r="Z849" s="169"/>
    </row>
    <row r="850">
      <c r="T850" s="83"/>
      <c r="U850" s="169"/>
      <c r="V850" s="169"/>
      <c r="W850" s="169"/>
      <c r="X850" s="169"/>
      <c r="Y850" s="169"/>
      <c r="Z850" s="169"/>
    </row>
    <row r="851">
      <c r="T851" s="83"/>
      <c r="U851" s="169"/>
      <c r="V851" s="169"/>
      <c r="W851" s="169"/>
      <c r="X851" s="169"/>
      <c r="Y851" s="169"/>
      <c r="Z851" s="169"/>
    </row>
    <row r="852">
      <c r="T852" s="83"/>
      <c r="U852" s="169"/>
      <c r="V852" s="169"/>
      <c r="W852" s="169"/>
      <c r="X852" s="169"/>
      <c r="Y852" s="169"/>
      <c r="Z852" s="169"/>
    </row>
    <row r="853">
      <c r="T853" s="83"/>
      <c r="U853" s="169"/>
      <c r="V853" s="169"/>
      <c r="W853" s="169"/>
      <c r="X853" s="169"/>
      <c r="Y853" s="169"/>
      <c r="Z853" s="169"/>
    </row>
    <row r="854">
      <c r="T854" s="83"/>
      <c r="U854" s="169"/>
      <c r="V854" s="169"/>
      <c r="W854" s="169"/>
      <c r="X854" s="169"/>
      <c r="Y854" s="169"/>
      <c r="Z854" s="169"/>
    </row>
    <row r="855">
      <c r="T855" s="83"/>
      <c r="U855" s="169"/>
      <c r="V855" s="169"/>
      <c r="W855" s="169"/>
      <c r="X855" s="169"/>
      <c r="Y855" s="169"/>
      <c r="Z855" s="169"/>
    </row>
    <row r="856">
      <c r="T856" s="83"/>
      <c r="U856" s="169"/>
      <c r="V856" s="169"/>
      <c r="W856" s="169"/>
      <c r="X856" s="169"/>
      <c r="Y856" s="169"/>
      <c r="Z856" s="169"/>
    </row>
    <row r="857">
      <c r="T857" s="83"/>
      <c r="U857" s="169"/>
      <c r="V857" s="169"/>
      <c r="W857" s="169"/>
      <c r="X857" s="169"/>
      <c r="Y857" s="169"/>
      <c r="Z857" s="169"/>
    </row>
    <row r="858">
      <c r="T858" s="83"/>
      <c r="U858" s="169"/>
      <c r="V858" s="169"/>
      <c r="W858" s="169"/>
      <c r="X858" s="169"/>
      <c r="Y858" s="169"/>
      <c r="Z858" s="169"/>
    </row>
    <row r="859">
      <c r="T859" s="83"/>
      <c r="U859" s="169"/>
      <c r="V859" s="169"/>
      <c r="W859" s="169"/>
      <c r="X859" s="169"/>
      <c r="Y859" s="169"/>
      <c r="Z859" s="169"/>
    </row>
    <row r="860">
      <c r="T860" s="83"/>
      <c r="U860" s="169"/>
      <c r="V860" s="169"/>
      <c r="W860" s="169"/>
      <c r="X860" s="169"/>
      <c r="Y860" s="169"/>
      <c r="Z860" s="169"/>
    </row>
    <row r="861">
      <c r="T861" s="83"/>
      <c r="U861" s="169"/>
      <c r="V861" s="169"/>
      <c r="W861" s="169"/>
      <c r="X861" s="169"/>
      <c r="Y861" s="169"/>
      <c r="Z861" s="169"/>
    </row>
    <row r="862">
      <c r="T862" s="83"/>
      <c r="U862" s="169"/>
      <c r="V862" s="169"/>
      <c r="W862" s="169"/>
      <c r="X862" s="169"/>
      <c r="Y862" s="169"/>
      <c r="Z862" s="169"/>
    </row>
    <row r="863">
      <c r="T863" s="83"/>
      <c r="U863" s="169"/>
      <c r="V863" s="169"/>
      <c r="W863" s="169"/>
      <c r="X863" s="169"/>
      <c r="Y863" s="169"/>
      <c r="Z863" s="169"/>
    </row>
    <row r="864">
      <c r="T864" s="83"/>
      <c r="U864" s="169"/>
      <c r="V864" s="169"/>
      <c r="W864" s="169"/>
      <c r="X864" s="169"/>
      <c r="Y864" s="169"/>
      <c r="Z864" s="169"/>
    </row>
    <row r="865">
      <c r="T865" s="83"/>
      <c r="U865" s="169"/>
      <c r="V865" s="169"/>
      <c r="W865" s="169"/>
      <c r="X865" s="169"/>
      <c r="Y865" s="169"/>
      <c r="Z865" s="169"/>
    </row>
    <row r="866">
      <c r="T866" s="83"/>
      <c r="U866" s="169"/>
      <c r="V866" s="169"/>
      <c r="W866" s="169"/>
      <c r="X866" s="169"/>
      <c r="Y866" s="169"/>
      <c r="Z866" s="169"/>
    </row>
    <row r="867">
      <c r="T867" s="83"/>
      <c r="U867" s="169"/>
      <c r="V867" s="169"/>
      <c r="W867" s="169"/>
      <c r="X867" s="169"/>
      <c r="Y867" s="169"/>
      <c r="Z867" s="169"/>
    </row>
    <row r="868">
      <c r="T868" s="83"/>
      <c r="U868" s="169"/>
      <c r="V868" s="169"/>
      <c r="W868" s="169"/>
      <c r="X868" s="169"/>
      <c r="Y868" s="169"/>
      <c r="Z868" s="169"/>
    </row>
    <row r="869">
      <c r="T869" s="83"/>
      <c r="U869" s="169"/>
      <c r="V869" s="169"/>
      <c r="W869" s="169"/>
      <c r="X869" s="169"/>
      <c r="Y869" s="169"/>
      <c r="Z869" s="169"/>
    </row>
    <row r="870">
      <c r="T870" s="83"/>
      <c r="U870" s="169"/>
      <c r="V870" s="169"/>
      <c r="W870" s="169"/>
      <c r="X870" s="169"/>
      <c r="Y870" s="169"/>
      <c r="Z870" s="169"/>
    </row>
    <row r="871">
      <c r="T871" s="83"/>
      <c r="U871" s="169"/>
      <c r="V871" s="169"/>
      <c r="W871" s="169"/>
      <c r="X871" s="169"/>
      <c r="Y871" s="169"/>
      <c r="Z871" s="169"/>
    </row>
    <row r="872">
      <c r="T872" s="83"/>
      <c r="U872" s="169"/>
      <c r="V872" s="169"/>
      <c r="W872" s="169"/>
      <c r="X872" s="169"/>
      <c r="Y872" s="169"/>
      <c r="Z872" s="169"/>
    </row>
    <row r="873">
      <c r="T873" s="83"/>
      <c r="U873" s="169"/>
      <c r="V873" s="169"/>
      <c r="W873" s="169"/>
      <c r="X873" s="169"/>
      <c r="Y873" s="169"/>
      <c r="Z873" s="169"/>
    </row>
    <row r="874">
      <c r="T874" s="83"/>
      <c r="U874" s="169"/>
      <c r="V874" s="169"/>
      <c r="W874" s="169"/>
      <c r="X874" s="169"/>
      <c r="Y874" s="169"/>
      <c r="Z874" s="169"/>
    </row>
    <row r="875">
      <c r="T875" s="83"/>
      <c r="U875" s="169"/>
      <c r="V875" s="169"/>
      <c r="W875" s="169"/>
      <c r="X875" s="169"/>
      <c r="Y875" s="169"/>
      <c r="Z875" s="169"/>
    </row>
    <row r="876">
      <c r="T876" s="83"/>
      <c r="U876" s="169"/>
      <c r="V876" s="169"/>
      <c r="W876" s="169"/>
      <c r="X876" s="169"/>
      <c r="Y876" s="169"/>
      <c r="Z876" s="169"/>
    </row>
    <row r="877">
      <c r="T877" s="83"/>
      <c r="U877" s="169"/>
      <c r="V877" s="169"/>
      <c r="W877" s="169"/>
      <c r="X877" s="169"/>
      <c r="Y877" s="169"/>
      <c r="Z877" s="169"/>
    </row>
    <row r="878">
      <c r="T878" s="83"/>
      <c r="U878" s="169"/>
      <c r="V878" s="169"/>
      <c r="W878" s="169"/>
      <c r="X878" s="169"/>
      <c r="Y878" s="169"/>
      <c r="Z878" s="169"/>
    </row>
    <row r="879">
      <c r="T879" s="83"/>
      <c r="U879" s="169"/>
      <c r="V879" s="169"/>
      <c r="W879" s="169"/>
      <c r="X879" s="169"/>
      <c r="Y879" s="169"/>
      <c r="Z879" s="169"/>
    </row>
    <row r="880">
      <c r="T880" s="83"/>
      <c r="U880" s="169"/>
      <c r="V880" s="169"/>
      <c r="W880" s="169"/>
      <c r="X880" s="169"/>
      <c r="Y880" s="169"/>
      <c r="Z880" s="169"/>
    </row>
    <row r="881">
      <c r="T881" s="83"/>
      <c r="U881" s="169"/>
      <c r="V881" s="169"/>
      <c r="W881" s="169"/>
      <c r="X881" s="169"/>
      <c r="Y881" s="169"/>
      <c r="Z881" s="169"/>
    </row>
    <row r="882">
      <c r="T882" s="83"/>
      <c r="U882" s="169"/>
      <c r="V882" s="169"/>
      <c r="W882" s="169"/>
      <c r="X882" s="169"/>
      <c r="Y882" s="169"/>
      <c r="Z882" s="169"/>
    </row>
    <row r="883">
      <c r="T883" s="83"/>
      <c r="U883" s="169"/>
      <c r="V883" s="169"/>
      <c r="W883" s="169"/>
      <c r="X883" s="169"/>
      <c r="Y883" s="169"/>
      <c r="Z883" s="169"/>
    </row>
    <row r="884">
      <c r="T884" s="83"/>
      <c r="U884" s="169"/>
      <c r="V884" s="169"/>
      <c r="W884" s="169"/>
      <c r="X884" s="169"/>
      <c r="Y884" s="169"/>
      <c r="Z884" s="169"/>
    </row>
    <row r="885">
      <c r="T885" s="83"/>
      <c r="U885" s="169"/>
      <c r="V885" s="169"/>
      <c r="W885" s="169"/>
      <c r="X885" s="169"/>
      <c r="Y885" s="169"/>
      <c r="Z885" s="169"/>
    </row>
    <row r="886">
      <c r="T886" s="83"/>
      <c r="U886" s="169"/>
      <c r="V886" s="169"/>
      <c r="W886" s="169"/>
      <c r="X886" s="169"/>
      <c r="Y886" s="169"/>
      <c r="Z886" s="169"/>
    </row>
    <row r="887">
      <c r="T887" s="83"/>
      <c r="U887" s="169"/>
      <c r="V887" s="169"/>
      <c r="W887" s="169"/>
      <c r="X887" s="169"/>
      <c r="Y887" s="169"/>
      <c r="Z887" s="169"/>
    </row>
    <row r="888">
      <c r="T888" s="83"/>
      <c r="U888" s="169"/>
      <c r="V888" s="169"/>
      <c r="W888" s="169"/>
      <c r="X888" s="169"/>
      <c r="Y888" s="169"/>
      <c r="Z888" s="169"/>
    </row>
    <row r="889">
      <c r="T889" s="83"/>
      <c r="U889" s="169"/>
      <c r="V889" s="169"/>
      <c r="W889" s="169"/>
      <c r="X889" s="169"/>
      <c r="Y889" s="169"/>
      <c r="Z889" s="169"/>
    </row>
    <row r="890">
      <c r="T890" s="83"/>
      <c r="U890" s="169"/>
      <c r="V890" s="169"/>
      <c r="W890" s="169"/>
      <c r="X890" s="169"/>
      <c r="Y890" s="169"/>
      <c r="Z890" s="169"/>
    </row>
    <row r="891">
      <c r="T891" s="83"/>
      <c r="U891" s="169"/>
      <c r="V891" s="169"/>
      <c r="W891" s="169"/>
      <c r="X891" s="169"/>
      <c r="Y891" s="169"/>
      <c r="Z891" s="169"/>
    </row>
    <row r="892">
      <c r="T892" s="83"/>
      <c r="U892" s="169"/>
      <c r="V892" s="169"/>
      <c r="W892" s="169"/>
      <c r="X892" s="169"/>
      <c r="Y892" s="169"/>
      <c r="Z892" s="169"/>
    </row>
    <row r="893">
      <c r="T893" s="83"/>
      <c r="U893" s="169"/>
      <c r="V893" s="169"/>
      <c r="W893" s="169"/>
      <c r="X893" s="169"/>
      <c r="Y893" s="169"/>
      <c r="Z893" s="169"/>
    </row>
    <row r="894">
      <c r="T894" s="83"/>
      <c r="U894" s="169"/>
      <c r="V894" s="169"/>
      <c r="W894" s="169"/>
      <c r="X894" s="169"/>
      <c r="Y894" s="169"/>
      <c r="Z894" s="169"/>
    </row>
    <row r="895">
      <c r="T895" s="83"/>
      <c r="U895" s="169"/>
      <c r="V895" s="169"/>
      <c r="W895" s="169"/>
      <c r="X895" s="169"/>
      <c r="Y895" s="169"/>
      <c r="Z895" s="169"/>
    </row>
    <row r="896">
      <c r="T896" s="83"/>
      <c r="U896" s="169"/>
      <c r="V896" s="169"/>
      <c r="W896" s="169"/>
      <c r="X896" s="169"/>
      <c r="Y896" s="169"/>
      <c r="Z896" s="169"/>
    </row>
    <row r="897">
      <c r="T897" s="83"/>
      <c r="U897" s="169"/>
      <c r="V897" s="169"/>
      <c r="W897" s="169"/>
      <c r="X897" s="169"/>
      <c r="Y897" s="169"/>
      <c r="Z897" s="169"/>
    </row>
    <row r="898">
      <c r="T898" s="83"/>
      <c r="U898" s="169"/>
      <c r="V898" s="169"/>
      <c r="W898" s="169"/>
      <c r="X898" s="169"/>
      <c r="Y898" s="169"/>
      <c r="Z898" s="169"/>
    </row>
    <row r="899">
      <c r="T899" s="83"/>
      <c r="U899" s="169"/>
      <c r="V899" s="169"/>
      <c r="W899" s="169"/>
      <c r="X899" s="169"/>
      <c r="Y899" s="169"/>
      <c r="Z899" s="169"/>
    </row>
    <row r="900">
      <c r="T900" s="83"/>
      <c r="U900" s="169"/>
      <c r="V900" s="169"/>
      <c r="W900" s="169"/>
      <c r="X900" s="169"/>
      <c r="Y900" s="169"/>
      <c r="Z900" s="169"/>
    </row>
    <row r="901">
      <c r="T901" s="83"/>
      <c r="U901" s="169"/>
      <c r="V901" s="169"/>
      <c r="W901" s="169"/>
      <c r="X901" s="169"/>
      <c r="Y901" s="169"/>
      <c r="Z901" s="169"/>
    </row>
    <row r="902">
      <c r="T902" s="83"/>
      <c r="U902" s="169"/>
      <c r="V902" s="169"/>
      <c r="W902" s="169"/>
      <c r="X902" s="169"/>
      <c r="Y902" s="169"/>
      <c r="Z902" s="169"/>
    </row>
    <row r="903">
      <c r="T903" s="83"/>
      <c r="U903" s="169"/>
      <c r="V903" s="169"/>
      <c r="W903" s="169"/>
      <c r="X903" s="169"/>
      <c r="Y903" s="169"/>
      <c r="Z903" s="169"/>
    </row>
    <row r="904">
      <c r="T904" s="83"/>
      <c r="U904" s="169"/>
      <c r="V904" s="169"/>
      <c r="W904" s="169"/>
      <c r="X904" s="169"/>
      <c r="Y904" s="169"/>
      <c r="Z904" s="169"/>
    </row>
    <row r="905">
      <c r="T905" s="83"/>
      <c r="U905" s="169"/>
      <c r="V905" s="169"/>
      <c r="W905" s="169"/>
      <c r="X905" s="169"/>
      <c r="Y905" s="169"/>
      <c r="Z905" s="169"/>
    </row>
    <row r="906">
      <c r="T906" s="83"/>
      <c r="U906" s="169"/>
      <c r="V906" s="169"/>
      <c r="W906" s="169"/>
      <c r="X906" s="169"/>
      <c r="Y906" s="169"/>
      <c r="Z906" s="169"/>
    </row>
    <row r="907">
      <c r="T907" s="83"/>
      <c r="U907" s="169"/>
      <c r="V907" s="169"/>
      <c r="W907" s="169"/>
      <c r="X907" s="169"/>
      <c r="Y907" s="169"/>
      <c r="Z907" s="169"/>
    </row>
    <row r="908">
      <c r="T908" s="83"/>
      <c r="U908" s="169"/>
      <c r="V908" s="169"/>
      <c r="W908" s="169"/>
      <c r="X908" s="169"/>
      <c r="Y908" s="169"/>
      <c r="Z908" s="169"/>
    </row>
    <row r="909">
      <c r="T909" s="83"/>
      <c r="U909" s="169"/>
      <c r="V909" s="169"/>
      <c r="W909" s="169"/>
      <c r="X909" s="169"/>
      <c r="Y909" s="169"/>
      <c r="Z909" s="169"/>
    </row>
    <row r="910">
      <c r="T910" s="83"/>
      <c r="U910" s="169"/>
      <c r="V910" s="169"/>
      <c r="W910" s="169"/>
      <c r="X910" s="169"/>
      <c r="Y910" s="169"/>
      <c r="Z910" s="169"/>
    </row>
    <row r="911">
      <c r="T911" s="83"/>
      <c r="U911" s="169"/>
      <c r="V911" s="169"/>
      <c r="W911" s="169"/>
      <c r="X911" s="169"/>
      <c r="Y911" s="169"/>
      <c r="Z911" s="169"/>
    </row>
    <row r="912">
      <c r="T912" s="83"/>
      <c r="U912" s="169"/>
      <c r="V912" s="169"/>
      <c r="W912" s="169"/>
      <c r="X912" s="169"/>
      <c r="Y912" s="169"/>
      <c r="Z912" s="169"/>
    </row>
    <row r="913">
      <c r="T913" s="83"/>
      <c r="U913" s="169"/>
      <c r="V913" s="169"/>
      <c r="W913" s="169"/>
      <c r="X913" s="169"/>
      <c r="Y913" s="169"/>
      <c r="Z913" s="169"/>
    </row>
    <row r="914">
      <c r="T914" s="83"/>
      <c r="U914" s="169"/>
      <c r="V914" s="169"/>
      <c r="W914" s="169"/>
      <c r="X914" s="169"/>
      <c r="Y914" s="169"/>
      <c r="Z914" s="169"/>
    </row>
    <row r="915">
      <c r="T915" s="83"/>
      <c r="U915" s="169"/>
      <c r="V915" s="169"/>
      <c r="W915" s="169"/>
      <c r="X915" s="169"/>
      <c r="Y915" s="169"/>
      <c r="Z915" s="169"/>
    </row>
    <row r="916">
      <c r="T916" s="83"/>
      <c r="U916" s="169"/>
      <c r="V916" s="169"/>
      <c r="W916" s="169"/>
      <c r="X916" s="169"/>
      <c r="Y916" s="169"/>
      <c r="Z916" s="169"/>
    </row>
    <row r="917">
      <c r="T917" s="83"/>
      <c r="U917" s="169"/>
      <c r="V917" s="169"/>
      <c r="W917" s="169"/>
      <c r="X917" s="169"/>
      <c r="Y917" s="169"/>
      <c r="Z917" s="169"/>
    </row>
    <row r="918">
      <c r="T918" s="83"/>
      <c r="U918" s="169"/>
      <c r="V918" s="169"/>
      <c r="W918" s="169"/>
      <c r="X918" s="169"/>
      <c r="Y918" s="169"/>
      <c r="Z918" s="169"/>
    </row>
    <row r="919">
      <c r="T919" s="83"/>
      <c r="U919" s="169"/>
      <c r="V919" s="169"/>
      <c r="W919" s="169"/>
      <c r="X919" s="169"/>
      <c r="Y919" s="169"/>
      <c r="Z919" s="169"/>
    </row>
    <row r="920">
      <c r="T920" s="83"/>
      <c r="U920" s="169"/>
      <c r="V920" s="169"/>
      <c r="W920" s="169"/>
      <c r="X920" s="169"/>
      <c r="Y920" s="169"/>
      <c r="Z920" s="169"/>
    </row>
    <row r="921">
      <c r="T921" s="83"/>
      <c r="U921" s="169"/>
      <c r="V921" s="169"/>
      <c r="W921" s="169"/>
      <c r="X921" s="169"/>
      <c r="Y921" s="169"/>
      <c r="Z921" s="169"/>
    </row>
    <row r="922">
      <c r="T922" s="83"/>
      <c r="U922" s="169"/>
      <c r="V922" s="169"/>
      <c r="W922" s="169"/>
      <c r="X922" s="169"/>
      <c r="Y922" s="169"/>
      <c r="Z922" s="169"/>
    </row>
    <row r="923">
      <c r="T923" s="83"/>
      <c r="U923" s="169"/>
      <c r="V923" s="169"/>
      <c r="W923" s="169"/>
      <c r="X923" s="169"/>
      <c r="Y923" s="169"/>
      <c r="Z923" s="169"/>
    </row>
    <row r="924">
      <c r="T924" s="83"/>
      <c r="U924" s="169"/>
      <c r="V924" s="169"/>
      <c r="W924" s="169"/>
      <c r="X924" s="169"/>
      <c r="Y924" s="169"/>
      <c r="Z924" s="169"/>
    </row>
    <row r="925">
      <c r="T925" s="83"/>
      <c r="U925" s="169"/>
      <c r="V925" s="169"/>
      <c r="W925" s="169"/>
      <c r="X925" s="169"/>
      <c r="Y925" s="169"/>
      <c r="Z925" s="169"/>
    </row>
    <row r="926">
      <c r="T926" s="83"/>
      <c r="U926" s="169"/>
      <c r="V926" s="169"/>
      <c r="W926" s="169"/>
      <c r="X926" s="169"/>
      <c r="Y926" s="169"/>
      <c r="Z926" s="169"/>
    </row>
    <row r="927">
      <c r="T927" s="83"/>
      <c r="U927" s="169"/>
      <c r="V927" s="169"/>
      <c r="W927" s="169"/>
      <c r="X927" s="169"/>
      <c r="Y927" s="169"/>
      <c r="Z927" s="169"/>
    </row>
    <row r="928">
      <c r="T928" s="83"/>
      <c r="U928" s="169"/>
      <c r="V928" s="169"/>
      <c r="W928" s="169"/>
      <c r="X928" s="169"/>
      <c r="Y928" s="169"/>
      <c r="Z928" s="169"/>
    </row>
    <row r="929">
      <c r="T929" s="83"/>
      <c r="U929" s="169"/>
      <c r="V929" s="169"/>
      <c r="W929" s="169"/>
      <c r="X929" s="169"/>
      <c r="Y929" s="169"/>
      <c r="Z929" s="169"/>
    </row>
    <row r="930">
      <c r="T930" s="83"/>
      <c r="U930" s="169"/>
      <c r="V930" s="169"/>
      <c r="W930" s="169"/>
      <c r="X930" s="169"/>
      <c r="Y930" s="169"/>
      <c r="Z930" s="169"/>
    </row>
    <row r="931">
      <c r="T931" s="83"/>
      <c r="U931" s="169"/>
      <c r="V931" s="169"/>
      <c r="W931" s="169"/>
      <c r="X931" s="169"/>
      <c r="Y931" s="169"/>
      <c r="Z931" s="169"/>
    </row>
    <row r="932">
      <c r="T932" s="83"/>
      <c r="U932" s="169"/>
      <c r="V932" s="169"/>
      <c r="W932" s="169"/>
      <c r="X932" s="169"/>
      <c r="Y932" s="169"/>
      <c r="Z932" s="169"/>
    </row>
    <row r="933">
      <c r="T933" s="83"/>
      <c r="U933" s="169"/>
      <c r="V933" s="169"/>
      <c r="W933" s="169"/>
      <c r="X933" s="169"/>
      <c r="Y933" s="169"/>
      <c r="Z933" s="169"/>
    </row>
    <row r="934">
      <c r="T934" s="83"/>
      <c r="U934" s="169"/>
      <c r="V934" s="169"/>
      <c r="W934" s="169"/>
      <c r="X934" s="169"/>
      <c r="Y934" s="169"/>
      <c r="Z934" s="169"/>
    </row>
    <row r="935">
      <c r="T935" s="83"/>
      <c r="U935" s="169"/>
      <c r="V935" s="169"/>
      <c r="W935" s="169"/>
      <c r="X935" s="169"/>
      <c r="Y935" s="169"/>
      <c r="Z935" s="169"/>
    </row>
    <row r="936">
      <c r="T936" s="83"/>
      <c r="U936" s="169"/>
      <c r="V936" s="169"/>
      <c r="W936" s="169"/>
      <c r="X936" s="169"/>
      <c r="Y936" s="169"/>
      <c r="Z936" s="169"/>
    </row>
    <row r="937">
      <c r="T937" s="83"/>
      <c r="U937" s="169"/>
      <c r="V937" s="169"/>
      <c r="W937" s="169"/>
      <c r="X937" s="169"/>
      <c r="Y937" s="169"/>
      <c r="Z937" s="169"/>
    </row>
    <row r="938">
      <c r="T938" s="83"/>
      <c r="U938" s="169"/>
      <c r="V938" s="169"/>
      <c r="W938" s="169"/>
      <c r="X938" s="169"/>
      <c r="Y938" s="169"/>
      <c r="Z938" s="169"/>
    </row>
    <row r="939">
      <c r="T939" s="83"/>
      <c r="U939" s="169"/>
      <c r="V939" s="169"/>
      <c r="W939" s="169"/>
      <c r="X939" s="169"/>
      <c r="Y939" s="169"/>
      <c r="Z939" s="169"/>
    </row>
    <row r="940">
      <c r="T940" s="83"/>
      <c r="U940" s="169"/>
      <c r="V940" s="169"/>
      <c r="W940" s="169"/>
      <c r="X940" s="169"/>
      <c r="Y940" s="169"/>
      <c r="Z940" s="169"/>
    </row>
    <row r="941">
      <c r="T941" s="83"/>
      <c r="U941" s="169"/>
      <c r="V941" s="169"/>
      <c r="W941" s="169"/>
      <c r="X941" s="169"/>
      <c r="Y941" s="169"/>
      <c r="Z941" s="169"/>
    </row>
    <row r="942">
      <c r="T942" s="83"/>
      <c r="U942" s="169"/>
      <c r="V942" s="169"/>
      <c r="W942" s="169"/>
      <c r="X942" s="169"/>
      <c r="Y942" s="169"/>
      <c r="Z942" s="169"/>
    </row>
    <row r="943">
      <c r="T943" s="83"/>
      <c r="U943" s="169"/>
      <c r="V943" s="169"/>
      <c r="W943" s="169"/>
      <c r="X943" s="169"/>
      <c r="Y943" s="169"/>
      <c r="Z943" s="169"/>
    </row>
    <row r="944">
      <c r="T944" s="83"/>
      <c r="U944" s="169"/>
      <c r="V944" s="169"/>
      <c r="W944" s="169"/>
      <c r="X944" s="169"/>
      <c r="Y944" s="169"/>
      <c r="Z944" s="169"/>
    </row>
    <row r="945">
      <c r="T945" s="83"/>
      <c r="U945" s="169"/>
      <c r="V945" s="169"/>
      <c r="W945" s="169"/>
      <c r="X945" s="169"/>
      <c r="Y945" s="169"/>
      <c r="Z945" s="169"/>
    </row>
    <row r="946">
      <c r="T946" s="83"/>
      <c r="U946" s="169"/>
      <c r="V946" s="169"/>
      <c r="W946" s="169"/>
      <c r="X946" s="169"/>
      <c r="Y946" s="169"/>
      <c r="Z946" s="169"/>
    </row>
    <row r="947">
      <c r="T947" s="83"/>
      <c r="U947" s="169"/>
      <c r="V947" s="169"/>
      <c r="W947" s="169"/>
      <c r="X947" s="169"/>
      <c r="Y947" s="169"/>
      <c r="Z947" s="169"/>
    </row>
    <row r="948">
      <c r="T948" s="83"/>
      <c r="U948" s="169"/>
      <c r="V948" s="169"/>
      <c r="W948" s="169"/>
      <c r="X948" s="169"/>
      <c r="Y948" s="169"/>
      <c r="Z948" s="169"/>
    </row>
    <row r="949">
      <c r="T949" s="83"/>
      <c r="U949" s="169"/>
      <c r="V949" s="169"/>
      <c r="W949" s="169"/>
      <c r="X949" s="169"/>
      <c r="Y949" s="169"/>
      <c r="Z949" s="169"/>
    </row>
    <row r="950">
      <c r="T950" s="83"/>
      <c r="U950" s="169"/>
      <c r="V950" s="169"/>
      <c r="W950" s="169"/>
      <c r="X950" s="169"/>
      <c r="Y950" s="169"/>
      <c r="Z950" s="169"/>
    </row>
    <row r="951">
      <c r="T951" s="83"/>
      <c r="U951" s="169"/>
      <c r="V951" s="169"/>
      <c r="W951" s="169"/>
      <c r="X951" s="169"/>
      <c r="Y951" s="169"/>
      <c r="Z951" s="169"/>
    </row>
    <row r="952">
      <c r="T952" s="83"/>
      <c r="U952" s="169"/>
      <c r="V952" s="169"/>
      <c r="W952" s="169"/>
      <c r="X952" s="169"/>
      <c r="Y952" s="169"/>
      <c r="Z952" s="169"/>
    </row>
    <row r="953">
      <c r="T953" s="83"/>
      <c r="U953" s="169"/>
      <c r="V953" s="169"/>
      <c r="W953" s="169"/>
      <c r="X953" s="169"/>
      <c r="Y953" s="169"/>
      <c r="Z953" s="169"/>
    </row>
    <row r="954">
      <c r="T954" s="83"/>
      <c r="U954" s="169"/>
      <c r="V954" s="169"/>
      <c r="W954" s="169"/>
      <c r="X954" s="169"/>
      <c r="Y954" s="169"/>
      <c r="Z954" s="169"/>
    </row>
    <row r="955">
      <c r="T955" s="83"/>
      <c r="U955" s="169"/>
      <c r="V955" s="169"/>
      <c r="W955" s="169"/>
      <c r="X955" s="169"/>
      <c r="Y955" s="169"/>
      <c r="Z955" s="169"/>
    </row>
    <row r="956">
      <c r="T956" s="83"/>
      <c r="U956" s="169"/>
      <c r="V956" s="169"/>
      <c r="W956" s="169"/>
      <c r="X956" s="169"/>
      <c r="Y956" s="169"/>
      <c r="Z956" s="169"/>
    </row>
    <row r="957">
      <c r="T957" s="83"/>
      <c r="U957" s="169"/>
      <c r="V957" s="169"/>
      <c r="W957" s="169"/>
      <c r="X957" s="169"/>
      <c r="Y957" s="169"/>
      <c r="Z957" s="169"/>
    </row>
    <row r="958">
      <c r="T958" s="83"/>
      <c r="U958" s="169"/>
      <c r="V958" s="169"/>
      <c r="W958" s="169"/>
      <c r="X958" s="169"/>
      <c r="Y958" s="169"/>
      <c r="Z958" s="169"/>
    </row>
    <row r="959">
      <c r="T959" s="83"/>
      <c r="U959" s="169"/>
      <c r="V959" s="169"/>
      <c r="W959" s="169"/>
      <c r="X959" s="169"/>
      <c r="Y959" s="169"/>
      <c r="Z959" s="169"/>
    </row>
    <row r="960">
      <c r="T960" s="83"/>
      <c r="U960" s="169"/>
      <c r="V960" s="169"/>
      <c r="W960" s="169"/>
      <c r="X960" s="169"/>
      <c r="Y960" s="169"/>
      <c r="Z960" s="169"/>
    </row>
    <row r="961">
      <c r="T961" s="83"/>
      <c r="U961" s="169"/>
      <c r="V961" s="169"/>
      <c r="W961" s="169"/>
      <c r="X961" s="169"/>
      <c r="Y961" s="169"/>
      <c r="Z961" s="169"/>
    </row>
    <row r="962">
      <c r="T962" s="83"/>
      <c r="U962" s="169"/>
      <c r="V962" s="169"/>
      <c r="W962" s="169"/>
      <c r="X962" s="169"/>
      <c r="Y962" s="169"/>
      <c r="Z962" s="169"/>
    </row>
    <row r="963">
      <c r="T963" s="83"/>
      <c r="U963" s="169"/>
      <c r="V963" s="169"/>
      <c r="W963" s="169"/>
      <c r="X963" s="169"/>
      <c r="Y963" s="169"/>
      <c r="Z963" s="169"/>
    </row>
    <row r="964">
      <c r="T964" s="83"/>
      <c r="U964" s="169"/>
      <c r="V964" s="169"/>
      <c r="W964" s="169"/>
      <c r="X964" s="169"/>
      <c r="Y964" s="169"/>
      <c r="Z964" s="169"/>
    </row>
    <row r="965">
      <c r="T965" s="83"/>
      <c r="U965" s="169"/>
      <c r="V965" s="169"/>
      <c r="W965" s="169"/>
      <c r="X965" s="169"/>
      <c r="Y965" s="169"/>
      <c r="Z965" s="169"/>
    </row>
    <row r="966">
      <c r="T966" s="83"/>
      <c r="U966" s="169"/>
      <c r="V966" s="169"/>
      <c r="W966" s="169"/>
      <c r="X966" s="169"/>
      <c r="Y966" s="169"/>
      <c r="Z966" s="169"/>
    </row>
    <row r="967">
      <c r="T967" s="83"/>
      <c r="U967" s="169"/>
      <c r="V967" s="169"/>
      <c r="W967" s="169"/>
      <c r="X967" s="169"/>
      <c r="Y967" s="169"/>
      <c r="Z967" s="169"/>
    </row>
    <row r="968">
      <c r="T968" s="83"/>
      <c r="U968" s="169"/>
      <c r="V968" s="169"/>
      <c r="W968" s="169"/>
      <c r="X968" s="169"/>
      <c r="Y968" s="169"/>
      <c r="Z968" s="169"/>
    </row>
    <row r="969">
      <c r="T969" s="83"/>
      <c r="U969" s="169"/>
      <c r="V969" s="169"/>
      <c r="W969" s="169"/>
      <c r="X969" s="169"/>
      <c r="Y969" s="169"/>
      <c r="Z969" s="169"/>
    </row>
    <row r="970">
      <c r="T970" s="83"/>
      <c r="U970" s="169"/>
      <c r="V970" s="169"/>
      <c r="W970" s="169"/>
      <c r="X970" s="169"/>
      <c r="Y970" s="169"/>
      <c r="Z970" s="169"/>
    </row>
    <row r="971">
      <c r="T971" s="83"/>
      <c r="U971" s="169"/>
      <c r="V971" s="169"/>
      <c r="W971" s="169"/>
      <c r="X971" s="169"/>
      <c r="Y971" s="169"/>
      <c r="Z971" s="169"/>
    </row>
    <row r="972">
      <c r="T972" s="83"/>
      <c r="U972" s="169"/>
      <c r="V972" s="169"/>
      <c r="W972" s="169"/>
      <c r="X972" s="169"/>
      <c r="Y972" s="169"/>
      <c r="Z972" s="169"/>
    </row>
    <row r="973">
      <c r="T973" s="83"/>
      <c r="U973" s="169"/>
      <c r="V973" s="169"/>
      <c r="W973" s="169"/>
      <c r="X973" s="169"/>
      <c r="Y973" s="169"/>
      <c r="Z973" s="169"/>
    </row>
    <row r="974">
      <c r="T974" s="83"/>
      <c r="U974" s="169"/>
      <c r="V974" s="169"/>
      <c r="W974" s="169"/>
      <c r="X974" s="169"/>
      <c r="Y974" s="169"/>
      <c r="Z974" s="169"/>
    </row>
    <row r="975">
      <c r="T975" s="83"/>
      <c r="U975" s="169"/>
      <c r="V975" s="169"/>
      <c r="W975" s="169"/>
      <c r="X975" s="169"/>
      <c r="Y975" s="169"/>
      <c r="Z975" s="169"/>
    </row>
    <row r="976">
      <c r="T976" s="83"/>
      <c r="U976" s="169"/>
      <c r="V976" s="169"/>
      <c r="W976" s="169"/>
      <c r="X976" s="169"/>
      <c r="Y976" s="169"/>
      <c r="Z976" s="169"/>
    </row>
    <row r="977">
      <c r="T977" s="83"/>
      <c r="U977" s="169"/>
      <c r="V977" s="169"/>
      <c r="W977" s="169"/>
      <c r="X977" s="169"/>
      <c r="Y977" s="169"/>
      <c r="Z977" s="169"/>
    </row>
    <row r="978">
      <c r="T978" s="83"/>
      <c r="U978" s="169"/>
      <c r="V978" s="169"/>
      <c r="W978" s="169"/>
      <c r="X978" s="169"/>
      <c r="Y978" s="169"/>
      <c r="Z978" s="169"/>
    </row>
    <row r="979">
      <c r="T979" s="83"/>
      <c r="U979" s="169"/>
      <c r="V979" s="169"/>
      <c r="W979" s="169"/>
      <c r="X979" s="169"/>
      <c r="Y979" s="169"/>
      <c r="Z979" s="169"/>
    </row>
    <row r="980">
      <c r="T980" s="83"/>
      <c r="U980" s="169"/>
      <c r="V980" s="169"/>
      <c r="W980" s="169"/>
      <c r="X980" s="169"/>
      <c r="Y980" s="169"/>
      <c r="Z980" s="169"/>
    </row>
    <row r="981">
      <c r="T981" s="83"/>
      <c r="U981" s="169"/>
      <c r="V981" s="169"/>
      <c r="W981" s="169"/>
      <c r="X981" s="169"/>
      <c r="Y981" s="169"/>
      <c r="Z981" s="169"/>
    </row>
    <row r="982">
      <c r="T982" s="83"/>
      <c r="U982" s="169"/>
      <c r="V982" s="169"/>
      <c r="W982" s="169"/>
      <c r="X982" s="169"/>
      <c r="Y982" s="169"/>
      <c r="Z982" s="169"/>
    </row>
    <row r="983">
      <c r="T983" s="83"/>
      <c r="U983" s="169"/>
      <c r="V983" s="169"/>
      <c r="W983" s="169"/>
      <c r="X983" s="169"/>
      <c r="Y983" s="169"/>
      <c r="Z983" s="169"/>
    </row>
    <row r="984">
      <c r="T984" s="83"/>
      <c r="U984" s="169"/>
      <c r="V984" s="169"/>
      <c r="W984" s="169"/>
      <c r="X984" s="169"/>
      <c r="Y984" s="169"/>
      <c r="Z984" s="169"/>
    </row>
    <row r="985">
      <c r="T985" s="83"/>
      <c r="U985" s="169"/>
      <c r="V985" s="169"/>
      <c r="W985" s="169"/>
      <c r="X985" s="169"/>
      <c r="Y985" s="169"/>
      <c r="Z985" s="169"/>
    </row>
    <row r="986">
      <c r="T986" s="83"/>
      <c r="U986" s="169"/>
      <c r="V986" s="169"/>
      <c r="W986" s="169"/>
      <c r="X986" s="169"/>
      <c r="Y986" s="169"/>
      <c r="Z986" s="169"/>
    </row>
    <row r="987">
      <c r="T987" s="83"/>
      <c r="U987" s="169"/>
      <c r="V987" s="169"/>
      <c r="W987" s="169"/>
      <c r="X987" s="169"/>
      <c r="Y987" s="169"/>
      <c r="Z987" s="169"/>
    </row>
    <row r="988">
      <c r="T988" s="83"/>
      <c r="U988" s="169"/>
      <c r="V988" s="169"/>
      <c r="W988" s="169"/>
      <c r="X988" s="169"/>
      <c r="Y988" s="169"/>
      <c r="Z988" s="169"/>
    </row>
    <row r="989">
      <c r="T989" s="83"/>
      <c r="U989" s="169"/>
      <c r="V989" s="169"/>
      <c r="W989" s="169"/>
      <c r="X989" s="169"/>
      <c r="Y989" s="169"/>
      <c r="Z989" s="169"/>
    </row>
    <row r="990">
      <c r="T990" s="83"/>
      <c r="U990" s="169"/>
      <c r="V990" s="169"/>
      <c r="W990" s="169"/>
      <c r="X990" s="169"/>
      <c r="Y990" s="169"/>
      <c r="Z990" s="169"/>
    </row>
    <row r="991">
      <c r="T991" s="83"/>
      <c r="U991" s="169"/>
      <c r="V991" s="169"/>
      <c r="W991" s="169"/>
      <c r="X991" s="169"/>
      <c r="Y991" s="169"/>
      <c r="Z991" s="169"/>
    </row>
    <row r="992">
      <c r="T992" s="83"/>
      <c r="U992" s="169"/>
      <c r="V992" s="169"/>
      <c r="W992" s="169"/>
      <c r="X992" s="169"/>
      <c r="Y992" s="169"/>
      <c r="Z992" s="169"/>
    </row>
    <row r="993">
      <c r="T993" s="83"/>
      <c r="U993" s="169"/>
      <c r="V993" s="169"/>
      <c r="W993" s="169"/>
      <c r="X993" s="169"/>
      <c r="Y993" s="169"/>
      <c r="Z993" s="169"/>
    </row>
    <row r="994">
      <c r="T994" s="83"/>
      <c r="U994" s="169"/>
      <c r="V994" s="169"/>
      <c r="W994" s="169"/>
      <c r="X994" s="169"/>
      <c r="Y994" s="169"/>
      <c r="Z994" s="169"/>
    </row>
    <row r="995">
      <c r="T995" s="83"/>
      <c r="U995" s="169"/>
      <c r="V995" s="169"/>
      <c r="W995" s="169"/>
      <c r="X995" s="169"/>
      <c r="Y995" s="169"/>
      <c r="Z995" s="169"/>
    </row>
  </sheetData>
  <autoFilter ref="$A$2:$Z$42"/>
  <mergeCells count="3">
    <mergeCell ref="B1:K1"/>
    <mergeCell ref="M1:O1"/>
    <mergeCell ref="P1:R1"/>
  </mergeCells>
  <conditionalFormatting sqref="P3:P42">
    <cfRule type="notContainsBlanks" dxfId="3" priority="1">
      <formula>LEN(TRIM(P3))&gt;0</formula>
    </cfRule>
  </conditionalFormatting>
  <dataValidations>
    <dataValidation type="list" allowBlank="1" showErrorMessage="1" sqref="P3:P42">
      <formula1>"FINALIZADO,EM VIAGEM,NA ORIGEM,AGENDADO,FALTA DOC,CANCELADA,NO DESTINO FINAL,PERNOITE,RECUSADA"</formula1>
    </dataValidation>
    <dataValidation type="list" allowBlank="1" showErrorMessage="1" sqref="Q3:Q42">
      <formula1>"MICHELLE,BARBARA,ANGELA,A VERIFICAR,DANIEL,BEATIZ,LUCAS"</formula1>
    </dataValidation>
  </dataValidations>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9.5"/>
    <col customWidth="1" min="3" max="3" width="28.0"/>
    <col customWidth="1" min="4" max="4" width="16.13"/>
    <col customWidth="1" min="5" max="5" width="16.25"/>
    <col customWidth="1" min="6" max="6" width="50.25"/>
    <col customWidth="1" min="7" max="7" width="16.25"/>
    <col customWidth="1" min="8" max="8" width="9.63"/>
    <col customWidth="1" min="9" max="9" width="13.88"/>
    <col customWidth="1" min="10" max="10" width="10.0"/>
    <col customWidth="1" min="11" max="11" width="8.5"/>
    <col customWidth="1" min="12" max="12" width="0.38"/>
    <col customWidth="1" min="13" max="13" width="7.25"/>
    <col customWidth="1" min="14" max="14" width="6.75"/>
    <col customWidth="1" min="15" max="15" width="8.0"/>
    <col customWidth="1" min="16" max="16" width="18.0"/>
    <col customWidth="1" min="18" max="18" width="19.75"/>
  </cols>
  <sheetData>
    <row r="1">
      <c r="A1" s="1222"/>
      <c r="B1" s="1213" t="s">
        <v>199</v>
      </c>
      <c r="C1" s="99"/>
      <c r="D1" s="99"/>
      <c r="E1" s="99"/>
      <c r="F1" s="100"/>
      <c r="G1" s="100"/>
      <c r="H1" s="100"/>
      <c r="I1" s="100"/>
      <c r="J1" s="100"/>
      <c r="K1" s="101"/>
      <c r="L1" s="564"/>
      <c r="M1" s="1285" t="s">
        <v>200</v>
      </c>
      <c r="N1" s="100"/>
      <c r="O1" s="101"/>
      <c r="P1" s="1286"/>
      <c r="Q1" s="173"/>
      <c r="R1" s="174"/>
      <c r="S1" s="1290"/>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290"/>
      <c r="T2" s="561"/>
      <c r="U2" s="561"/>
    </row>
    <row r="3">
      <c r="A3" s="1243">
        <v>2209.0</v>
      </c>
      <c r="B3" s="1339">
        <v>45988.0</v>
      </c>
      <c r="C3" s="1371">
        <v>0.2916666666666667</v>
      </c>
      <c r="D3" s="1371">
        <v>0.275</v>
      </c>
      <c r="E3" s="607" t="s">
        <v>24</v>
      </c>
      <c r="F3" s="619" t="s">
        <v>4439</v>
      </c>
      <c r="G3" s="1372" t="s">
        <v>152</v>
      </c>
      <c r="H3" s="1372" t="s">
        <v>3594</v>
      </c>
      <c r="I3" s="1372" t="s">
        <v>414</v>
      </c>
      <c r="J3" s="1131">
        <v>45989.0</v>
      </c>
      <c r="K3" s="1373">
        <v>0.40555555555555556</v>
      </c>
      <c r="L3" s="1374"/>
      <c r="M3" s="1372">
        <v>221204.0</v>
      </c>
      <c r="N3" s="1372">
        <v>221704.0</v>
      </c>
      <c r="O3" s="1375">
        <f t="shared" ref="O3:O42" si="1">N3-M3</f>
        <v>500</v>
      </c>
      <c r="P3" s="187" t="s">
        <v>19</v>
      </c>
      <c r="Q3" s="408" t="s">
        <v>349</v>
      </c>
      <c r="R3" s="408" t="s">
        <v>4440</v>
      </c>
      <c r="S3" s="1376">
        <v>0.3854166666666667</v>
      </c>
      <c r="T3" s="905" t="s">
        <v>22</v>
      </c>
      <c r="U3" s="1377"/>
      <c r="V3" s="169"/>
      <c r="W3" s="169"/>
      <c r="X3" s="169"/>
      <c r="Y3" s="169"/>
      <c r="Z3" s="169"/>
    </row>
    <row r="4">
      <c r="A4" s="1243">
        <v>2212.0</v>
      </c>
      <c r="B4" s="1339">
        <v>45988.0</v>
      </c>
      <c r="C4" s="1371">
        <v>0.375</v>
      </c>
      <c r="D4" s="1371">
        <v>0.4125</v>
      </c>
      <c r="E4" s="607" t="s">
        <v>103</v>
      </c>
      <c r="F4" s="619" t="s">
        <v>4442</v>
      </c>
      <c r="G4" s="1372" t="s">
        <v>49</v>
      </c>
      <c r="H4" s="1372" t="s">
        <v>4443</v>
      </c>
      <c r="I4" s="1372" t="s">
        <v>4444</v>
      </c>
      <c r="J4" s="1131">
        <v>45989.0</v>
      </c>
      <c r="K4" s="1373">
        <v>0.31805555555555554</v>
      </c>
      <c r="L4" s="1374"/>
      <c r="M4" s="1372">
        <v>501032.0</v>
      </c>
      <c r="N4" s="1372">
        <v>501681.0</v>
      </c>
      <c r="O4" s="1375">
        <f t="shared" si="1"/>
        <v>649</v>
      </c>
      <c r="P4" s="187" t="s">
        <v>19</v>
      </c>
      <c r="Q4" s="416" t="s">
        <v>70</v>
      </c>
      <c r="R4" s="416" t="s">
        <v>3014</v>
      </c>
      <c r="S4" s="1378">
        <v>0.5055555555555555</v>
      </c>
      <c r="T4" s="905" t="s">
        <v>22</v>
      </c>
      <c r="U4" s="1379"/>
      <c r="V4" s="169"/>
      <c r="W4" s="169"/>
      <c r="X4" s="169"/>
      <c r="Y4" s="169"/>
      <c r="Z4" s="169"/>
    </row>
    <row r="5">
      <c r="A5" s="1342">
        <v>2236.0</v>
      </c>
      <c r="B5" s="1339">
        <v>45988.0</v>
      </c>
      <c r="C5" s="1371">
        <v>0.9583333333333334</v>
      </c>
      <c r="D5" s="1371">
        <v>0.9791666666666666</v>
      </c>
      <c r="E5" s="619" t="s">
        <v>3399</v>
      </c>
      <c r="F5" s="619" t="s">
        <v>2481</v>
      </c>
      <c r="G5" s="1372" t="s">
        <v>1062</v>
      </c>
      <c r="H5" s="1372" t="s">
        <v>2107</v>
      </c>
      <c r="I5" s="1372" t="s">
        <v>4496</v>
      </c>
      <c r="J5" s="1131">
        <v>45989.0</v>
      </c>
      <c r="K5" s="1373">
        <v>0.19166666666666668</v>
      </c>
      <c r="L5" s="1374"/>
      <c r="M5" s="1372">
        <v>468047.0</v>
      </c>
      <c r="N5" s="1372">
        <v>468247.0</v>
      </c>
      <c r="O5" s="1375">
        <f t="shared" si="1"/>
        <v>200</v>
      </c>
      <c r="P5" s="187" t="s">
        <v>19</v>
      </c>
      <c r="Q5" s="408" t="s">
        <v>70</v>
      </c>
      <c r="R5" s="408" t="s">
        <v>4409</v>
      </c>
      <c r="S5" s="1304"/>
      <c r="T5" s="905" t="s">
        <v>22</v>
      </c>
      <c r="U5" s="1377"/>
      <c r="V5" s="169"/>
      <c r="W5" s="169"/>
      <c r="X5" s="169"/>
      <c r="Y5" s="169"/>
      <c r="Z5" s="169"/>
    </row>
    <row r="6">
      <c r="A6" s="927">
        <v>2227.0</v>
      </c>
      <c r="B6" s="980">
        <v>45989.0</v>
      </c>
      <c r="C6" s="455">
        <v>0.0</v>
      </c>
      <c r="D6" s="456" t="s">
        <v>4497</v>
      </c>
      <c r="E6" s="475" t="s">
        <v>3399</v>
      </c>
      <c r="F6" s="475" t="s">
        <v>4498</v>
      </c>
      <c r="G6" s="416" t="s">
        <v>1062</v>
      </c>
      <c r="H6" s="416" t="s">
        <v>4499</v>
      </c>
      <c r="I6" s="416" t="s">
        <v>4495</v>
      </c>
      <c r="J6" s="984">
        <v>45989.0</v>
      </c>
      <c r="K6" s="500">
        <v>0.6479166666666667</v>
      </c>
      <c r="L6" s="415"/>
      <c r="M6" s="416">
        <v>180677.0</v>
      </c>
      <c r="N6" s="416">
        <v>181378.0</v>
      </c>
      <c r="O6" s="1352">
        <f t="shared" si="1"/>
        <v>701</v>
      </c>
      <c r="P6" s="187" t="s">
        <v>19</v>
      </c>
      <c r="Q6" s="416" t="s">
        <v>529</v>
      </c>
      <c r="R6" s="416" t="s">
        <v>4500</v>
      </c>
      <c r="S6" s="499"/>
      <c r="T6" s="905" t="s">
        <v>22</v>
      </c>
      <c r="U6" s="415"/>
      <c r="V6" s="169"/>
      <c r="W6" s="169"/>
      <c r="X6" s="169"/>
      <c r="Y6" s="169"/>
      <c r="Z6" s="169"/>
    </row>
    <row r="7">
      <c r="A7" s="927">
        <v>2228.0</v>
      </c>
      <c r="B7" s="980">
        <v>45989.0</v>
      </c>
      <c r="C7" s="1050">
        <v>0.041666666666666664</v>
      </c>
      <c r="D7" s="1051" t="s">
        <v>4501</v>
      </c>
      <c r="E7" s="475" t="s">
        <v>3399</v>
      </c>
      <c r="F7" s="494" t="s">
        <v>4502</v>
      </c>
      <c r="G7" s="1301" t="s">
        <v>1062</v>
      </c>
      <c r="H7" s="1301" t="s">
        <v>4503</v>
      </c>
      <c r="I7" s="416" t="s">
        <v>4504</v>
      </c>
      <c r="J7" s="981">
        <v>45989.0</v>
      </c>
      <c r="K7" s="1380">
        <v>0.4666666666666667</v>
      </c>
      <c r="L7" s="406"/>
      <c r="M7" s="408">
        <v>36762.0</v>
      </c>
      <c r="N7" s="408">
        <v>37377.0</v>
      </c>
      <c r="O7" s="1352">
        <f t="shared" si="1"/>
        <v>615</v>
      </c>
      <c r="P7" s="187" t="s">
        <v>19</v>
      </c>
      <c r="Q7" s="408" t="s">
        <v>529</v>
      </c>
      <c r="R7" s="408" t="s">
        <v>4505</v>
      </c>
      <c r="S7" s="690"/>
      <c r="T7" s="905" t="s">
        <v>22</v>
      </c>
      <c r="U7" s="1377"/>
      <c r="V7" s="169"/>
      <c r="W7" s="169"/>
      <c r="X7" s="169"/>
      <c r="Y7" s="169"/>
      <c r="Z7" s="169"/>
    </row>
    <row r="8">
      <c r="A8" s="927">
        <v>2229.0</v>
      </c>
      <c r="B8" s="980">
        <v>45989.0</v>
      </c>
      <c r="C8" s="1050">
        <v>0.041666666666666664</v>
      </c>
      <c r="D8" s="739">
        <v>0.03611111111111111</v>
      </c>
      <c r="E8" s="494" t="s">
        <v>2827</v>
      </c>
      <c r="F8" s="494" t="s">
        <v>4506</v>
      </c>
      <c r="G8" s="494" t="s">
        <v>1062</v>
      </c>
      <c r="H8" s="494" t="s">
        <v>4507</v>
      </c>
      <c r="I8" s="475" t="s">
        <v>4508</v>
      </c>
      <c r="J8" s="984">
        <v>45989.0</v>
      </c>
      <c r="K8" s="1302">
        <v>0.19444444444444445</v>
      </c>
      <c r="L8" s="415"/>
      <c r="M8" s="416">
        <v>41737.0</v>
      </c>
      <c r="N8" s="416">
        <v>41821.0</v>
      </c>
      <c r="O8" s="1352">
        <f t="shared" si="1"/>
        <v>84</v>
      </c>
      <c r="P8" s="187" t="s">
        <v>19</v>
      </c>
      <c r="Q8" s="416" t="s">
        <v>70</v>
      </c>
      <c r="R8" s="416" t="s">
        <v>4509</v>
      </c>
      <c r="S8" s="499"/>
      <c r="T8" s="905" t="s">
        <v>22</v>
      </c>
      <c r="U8" s="1379"/>
    </row>
    <row r="9">
      <c r="A9" s="236">
        <v>2237.0</v>
      </c>
      <c r="B9" s="1027">
        <v>45989.0</v>
      </c>
      <c r="C9" s="209">
        <v>0.5833333333333334</v>
      </c>
      <c r="D9" s="640">
        <v>0.5527777777777778</v>
      </c>
      <c r="E9" s="475" t="s">
        <v>30</v>
      </c>
      <c r="F9" s="475" t="s">
        <v>4510</v>
      </c>
      <c r="G9" s="475" t="s">
        <v>351</v>
      </c>
      <c r="H9" s="475" t="s">
        <v>4511</v>
      </c>
      <c r="I9" s="475" t="s">
        <v>4512</v>
      </c>
      <c r="J9" s="984">
        <v>45989.0</v>
      </c>
      <c r="K9" s="500">
        <v>0.9194444444444444</v>
      </c>
      <c r="L9" s="415"/>
      <c r="M9" s="416">
        <v>51112.0</v>
      </c>
      <c r="N9" s="416">
        <v>51244.0</v>
      </c>
      <c r="O9" s="1352">
        <f t="shared" si="1"/>
        <v>132</v>
      </c>
      <c r="P9" s="187" t="s">
        <v>19</v>
      </c>
      <c r="Q9" s="408" t="s">
        <v>349</v>
      </c>
      <c r="R9" s="408" t="s">
        <v>4513</v>
      </c>
      <c r="S9" s="690"/>
      <c r="T9" s="905" t="s">
        <v>22</v>
      </c>
      <c r="U9" s="593"/>
    </row>
    <row r="10">
      <c r="A10" s="236">
        <v>2265.0</v>
      </c>
      <c r="B10" s="1027">
        <v>45989.0</v>
      </c>
      <c r="C10" s="209">
        <v>0.5</v>
      </c>
      <c r="D10" s="640">
        <v>0.48194444444444445</v>
      </c>
      <c r="E10" s="475" t="s">
        <v>30</v>
      </c>
      <c r="F10" s="475" t="s">
        <v>4514</v>
      </c>
      <c r="G10" s="475" t="s">
        <v>25</v>
      </c>
      <c r="H10" s="475" t="s">
        <v>1842</v>
      </c>
      <c r="I10" s="475" t="s">
        <v>208</v>
      </c>
      <c r="J10" s="984">
        <v>45989.0</v>
      </c>
      <c r="K10" s="500">
        <v>0.8486111111111111</v>
      </c>
      <c r="L10" s="415"/>
      <c r="M10" s="416">
        <v>84338.0</v>
      </c>
      <c r="N10" s="416">
        <v>84474.0</v>
      </c>
      <c r="O10" s="1352">
        <f t="shared" si="1"/>
        <v>136</v>
      </c>
      <c r="P10" s="187" t="s">
        <v>19</v>
      </c>
      <c r="Q10" s="416" t="s">
        <v>349</v>
      </c>
      <c r="R10" s="416" t="s">
        <v>4138</v>
      </c>
      <c r="S10" s="499"/>
      <c r="T10" s="905" t="s">
        <v>22</v>
      </c>
      <c r="U10" s="590"/>
    </row>
    <row r="11">
      <c r="A11" s="236">
        <v>2239.0</v>
      </c>
      <c r="B11" s="1027">
        <v>45989.0</v>
      </c>
      <c r="C11" s="209">
        <v>0.5</v>
      </c>
      <c r="D11" s="640">
        <v>0.5354166666666667</v>
      </c>
      <c r="E11" s="475" t="s">
        <v>30</v>
      </c>
      <c r="F11" s="475" t="s">
        <v>4514</v>
      </c>
      <c r="G11" s="475" t="s">
        <v>25</v>
      </c>
      <c r="H11" s="475" t="s">
        <v>40</v>
      </c>
      <c r="I11" s="475" t="s">
        <v>3199</v>
      </c>
      <c r="J11" s="984">
        <v>45989.0</v>
      </c>
      <c r="K11" s="500">
        <v>0.8451388888888889</v>
      </c>
      <c r="L11" s="415"/>
      <c r="M11" s="416">
        <v>65894.0</v>
      </c>
      <c r="N11" s="416">
        <v>66032.0</v>
      </c>
      <c r="O11" s="1352">
        <f t="shared" si="1"/>
        <v>138</v>
      </c>
      <c r="P11" s="187" t="s">
        <v>19</v>
      </c>
      <c r="Q11" s="408" t="s">
        <v>349</v>
      </c>
      <c r="R11" s="408" t="s">
        <v>4213</v>
      </c>
      <c r="S11" s="690"/>
      <c r="T11" s="905" t="s">
        <v>22</v>
      </c>
      <c r="U11" s="593"/>
    </row>
    <row r="12">
      <c r="A12" s="1364">
        <v>2267.0</v>
      </c>
      <c r="B12" s="1027">
        <v>45989.0</v>
      </c>
      <c r="C12" s="209">
        <v>0.3333333333333333</v>
      </c>
      <c r="D12" s="209">
        <v>0.325</v>
      </c>
      <c r="E12" s="475" t="s">
        <v>30</v>
      </c>
      <c r="F12" s="475" t="s">
        <v>4515</v>
      </c>
      <c r="G12" s="475" t="s">
        <v>3625</v>
      </c>
      <c r="H12" s="475" t="s">
        <v>4314</v>
      </c>
      <c r="I12" s="475" t="s">
        <v>537</v>
      </c>
      <c r="J12" s="984">
        <v>45989.0</v>
      </c>
      <c r="K12" s="500">
        <v>0.6583333333333333</v>
      </c>
      <c r="L12" s="415"/>
      <c r="M12" s="416">
        <v>105521.0</v>
      </c>
      <c r="N12" s="416">
        <v>105539.0</v>
      </c>
      <c r="O12" s="1352">
        <f t="shared" si="1"/>
        <v>18</v>
      </c>
      <c r="P12" s="187" t="s">
        <v>19</v>
      </c>
      <c r="Q12" s="416" t="s">
        <v>349</v>
      </c>
      <c r="R12" s="416" t="s">
        <v>4516</v>
      </c>
      <c r="S12" s="499"/>
      <c r="T12" s="905" t="s">
        <v>22</v>
      </c>
      <c r="U12" s="1379"/>
    </row>
    <row r="13">
      <c r="A13" s="927">
        <v>2234.0</v>
      </c>
      <c r="B13" s="1027">
        <v>45989.0</v>
      </c>
      <c r="C13" s="209">
        <v>0.25</v>
      </c>
      <c r="D13" s="209">
        <v>0.23472222222222222</v>
      </c>
      <c r="E13" s="475" t="s">
        <v>30</v>
      </c>
      <c r="F13" s="475" t="s">
        <v>4517</v>
      </c>
      <c r="G13" s="475" t="s">
        <v>3625</v>
      </c>
      <c r="H13" s="475" t="s">
        <v>4518</v>
      </c>
      <c r="I13" s="475" t="s">
        <v>611</v>
      </c>
      <c r="J13" s="984">
        <v>45989.0</v>
      </c>
      <c r="K13" s="500">
        <v>0.32222222222222224</v>
      </c>
      <c r="L13" s="415"/>
      <c r="M13" s="416">
        <v>80919.0</v>
      </c>
      <c r="N13" s="416">
        <v>80919.0</v>
      </c>
      <c r="O13" s="1352">
        <f t="shared" si="1"/>
        <v>0</v>
      </c>
      <c r="P13" s="187" t="s">
        <v>43</v>
      </c>
      <c r="Q13" s="408" t="s">
        <v>70</v>
      </c>
      <c r="R13" s="408" t="s">
        <v>3763</v>
      </c>
      <c r="S13" s="690"/>
      <c r="T13" s="905" t="s">
        <v>22</v>
      </c>
      <c r="U13" s="1377"/>
    </row>
    <row r="14">
      <c r="A14" s="236">
        <v>2240.0</v>
      </c>
      <c r="B14" s="980">
        <v>45989.0</v>
      </c>
      <c r="C14" s="209">
        <v>0.75</v>
      </c>
      <c r="D14" s="192" t="s">
        <v>4519</v>
      </c>
      <c r="E14" s="475" t="s">
        <v>121</v>
      </c>
      <c r="F14" s="475" t="s">
        <v>4520</v>
      </c>
      <c r="G14" s="475" t="s">
        <v>25</v>
      </c>
      <c r="H14" s="475" t="s">
        <v>139</v>
      </c>
      <c r="I14" s="475" t="s">
        <v>4521</v>
      </c>
      <c r="J14" s="984">
        <v>45989.0</v>
      </c>
      <c r="K14" s="500">
        <v>0.9243055555555556</v>
      </c>
      <c r="L14" s="415"/>
      <c r="M14" s="416">
        <v>94157.0</v>
      </c>
      <c r="N14" s="416">
        <v>94207.0</v>
      </c>
      <c r="O14" s="1352">
        <f t="shared" si="1"/>
        <v>50</v>
      </c>
      <c r="P14" s="187" t="s">
        <v>19</v>
      </c>
      <c r="Q14" s="416" t="s">
        <v>529</v>
      </c>
      <c r="R14" s="416" t="s">
        <v>2880</v>
      </c>
      <c r="S14" s="499"/>
      <c r="T14" s="905" t="s">
        <v>22</v>
      </c>
      <c r="U14" s="590"/>
    </row>
    <row r="15">
      <c r="A15" s="236">
        <v>2241.0</v>
      </c>
      <c r="B15" s="980">
        <v>45989.0</v>
      </c>
      <c r="C15" s="209">
        <v>0.4166666666666667</v>
      </c>
      <c r="D15" s="209">
        <v>0.4048611111111111</v>
      </c>
      <c r="E15" s="475" t="s">
        <v>24</v>
      </c>
      <c r="F15" s="475" t="s">
        <v>134</v>
      </c>
      <c r="G15" s="475" t="s">
        <v>25</v>
      </c>
      <c r="H15" s="475" t="s">
        <v>27</v>
      </c>
      <c r="I15" s="475" t="s">
        <v>28</v>
      </c>
      <c r="J15" s="984">
        <v>45989.0</v>
      </c>
      <c r="K15" s="500">
        <v>0.5381944444444444</v>
      </c>
      <c r="L15" s="415"/>
      <c r="M15" s="416">
        <v>86961.0</v>
      </c>
      <c r="N15" s="416">
        <v>86969.0</v>
      </c>
      <c r="O15" s="1352">
        <f t="shared" si="1"/>
        <v>8</v>
      </c>
      <c r="P15" s="187" t="s">
        <v>19</v>
      </c>
      <c r="Q15" s="408" t="s">
        <v>349</v>
      </c>
      <c r="R15" s="408" t="s">
        <v>2295</v>
      </c>
      <c r="S15" s="690"/>
      <c r="T15" s="905" t="s">
        <v>22</v>
      </c>
      <c r="U15" s="1377"/>
    </row>
    <row r="16">
      <c r="A16" s="236">
        <v>2242.0</v>
      </c>
      <c r="B16" s="980">
        <v>45989.0</v>
      </c>
      <c r="C16" s="209">
        <v>0.3541666666666667</v>
      </c>
      <c r="D16" s="209">
        <v>0.3541666666666667</v>
      </c>
      <c r="E16" s="475" t="s">
        <v>24</v>
      </c>
      <c r="F16" s="475" t="s">
        <v>4206</v>
      </c>
      <c r="G16" s="475" t="s">
        <v>668</v>
      </c>
      <c r="H16" s="505" t="s">
        <v>4522</v>
      </c>
      <c r="I16" s="475" t="s">
        <v>1103</v>
      </c>
      <c r="J16" s="984">
        <v>45989.0</v>
      </c>
      <c r="K16" s="500">
        <v>0.48125</v>
      </c>
      <c r="L16" s="415"/>
      <c r="M16" s="416">
        <v>189475.0</v>
      </c>
      <c r="N16" s="416">
        <v>189528.0</v>
      </c>
      <c r="O16" s="1352">
        <f t="shared" si="1"/>
        <v>53</v>
      </c>
      <c r="P16" s="187" t="s">
        <v>19</v>
      </c>
      <c r="Q16" s="416" t="s">
        <v>349</v>
      </c>
      <c r="R16" s="416" t="s">
        <v>4523</v>
      </c>
      <c r="S16" s="499"/>
      <c r="T16" s="905" t="s">
        <v>22</v>
      </c>
      <c r="U16" s="1379"/>
    </row>
    <row r="17">
      <c r="A17" s="236">
        <v>2238.0</v>
      </c>
      <c r="B17" s="980">
        <v>45989.0</v>
      </c>
      <c r="C17" s="455">
        <v>0.3333333333333333</v>
      </c>
      <c r="D17" s="456" t="s">
        <v>4524</v>
      </c>
      <c r="E17" s="475" t="s">
        <v>3399</v>
      </c>
      <c r="F17" s="475" t="s">
        <v>2459</v>
      </c>
      <c r="G17" s="475" t="s">
        <v>25</v>
      </c>
      <c r="H17" s="475" t="s">
        <v>333</v>
      </c>
      <c r="I17" s="475" t="s">
        <v>4427</v>
      </c>
      <c r="J17" s="981">
        <v>45989.0</v>
      </c>
      <c r="K17" s="503">
        <v>0.6152777777777778</v>
      </c>
      <c r="L17" s="406"/>
      <c r="M17" s="408">
        <v>95576.0</v>
      </c>
      <c r="N17" s="408">
        <v>95647.0</v>
      </c>
      <c r="O17" s="1352">
        <f t="shared" si="1"/>
        <v>71</v>
      </c>
      <c r="P17" s="187" t="s">
        <v>19</v>
      </c>
      <c r="Q17" s="408" t="s">
        <v>529</v>
      </c>
      <c r="R17" s="408" t="s">
        <v>4428</v>
      </c>
      <c r="S17" s="690"/>
      <c r="T17" s="905" t="s">
        <v>22</v>
      </c>
      <c r="U17" s="1377"/>
      <c r="Z17" s="637" t="s">
        <v>4525</v>
      </c>
    </row>
    <row r="18">
      <c r="A18" s="236">
        <v>2243.0</v>
      </c>
      <c r="B18" s="980">
        <v>45989.0</v>
      </c>
      <c r="C18" s="455">
        <v>0.375</v>
      </c>
      <c r="D18" s="455">
        <v>0.33541666666666664</v>
      </c>
      <c r="E18" s="475" t="s">
        <v>3399</v>
      </c>
      <c r="F18" s="475" t="s">
        <v>2459</v>
      </c>
      <c r="G18" s="475" t="s">
        <v>25</v>
      </c>
      <c r="H18" s="475" t="s">
        <v>427</v>
      </c>
      <c r="I18" s="604" t="s">
        <v>4526</v>
      </c>
      <c r="J18" s="984">
        <v>45989.0</v>
      </c>
      <c r="K18" s="500">
        <v>0.8013888888888889</v>
      </c>
      <c r="L18" s="415"/>
      <c r="M18" s="416">
        <v>88209.0</v>
      </c>
      <c r="N18" s="416">
        <v>88277.0</v>
      </c>
      <c r="O18" s="1352">
        <f t="shared" si="1"/>
        <v>68</v>
      </c>
      <c r="P18" s="187" t="s">
        <v>19</v>
      </c>
      <c r="Q18" s="416" t="s">
        <v>529</v>
      </c>
      <c r="R18" s="416" t="s">
        <v>2548</v>
      </c>
      <c r="S18" s="499"/>
      <c r="T18" s="905" t="s">
        <v>22</v>
      </c>
      <c r="U18" s="590"/>
    </row>
    <row r="19">
      <c r="A19" s="236">
        <v>2244.0</v>
      </c>
      <c r="B19" s="980">
        <v>45989.0</v>
      </c>
      <c r="C19" s="455">
        <v>0.4583333333333333</v>
      </c>
      <c r="D19" s="456" t="s">
        <v>4527</v>
      </c>
      <c r="E19" s="475" t="s">
        <v>3399</v>
      </c>
      <c r="F19" s="475" t="s">
        <v>2459</v>
      </c>
      <c r="G19" s="475" t="s">
        <v>49</v>
      </c>
      <c r="H19" s="475" t="s">
        <v>1204</v>
      </c>
      <c r="I19" s="475" t="s">
        <v>4528</v>
      </c>
      <c r="J19" s="981">
        <v>45989.0</v>
      </c>
      <c r="K19" s="503">
        <v>0.6194444444444445</v>
      </c>
      <c r="L19" s="406"/>
      <c r="M19" s="408">
        <v>57608.0</v>
      </c>
      <c r="N19" s="408">
        <v>57677.0</v>
      </c>
      <c r="O19" s="1352">
        <f t="shared" si="1"/>
        <v>69</v>
      </c>
      <c r="P19" s="187" t="s">
        <v>19</v>
      </c>
      <c r="Q19" s="408" t="s">
        <v>529</v>
      </c>
      <c r="R19" s="690"/>
      <c r="S19" s="690"/>
      <c r="T19" s="905" t="s">
        <v>22</v>
      </c>
      <c r="U19" s="1377"/>
    </row>
    <row r="20">
      <c r="A20" s="236">
        <v>2245.0</v>
      </c>
      <c r="B20" s="980">
        <v>45989.0</v>
      </c>
      <c r="C20" s="455">
        <v>0.4166666666666667</v>
      </c>
      <c r="D20" s="455">
        <v>0.38125</v>
      </c>
      <c r="E20" s="475" t="s">
        <v>24</v>
      </c>
      <c r="F20" s="475" t="s">
        <v>482</v>
      </c>
      <c r="G20" s="475" t="s">
        <v>565</v>
      </c>
      <c r="H20" s="475" t="s">
        <v>1860</v>
      </c>
      <c r="I20" s="475" t="s">
        <v>101</v>
      </c>
      <c r="J20" s="984">
        <v>45989.0</v>
      </c>
      <c r="K20" s="500">
        <v>0.5013888888888889</v>
      </c>
      <c r="L20" s="415"/>
      <c r="M20" s="416">
        <v>126256.0</v>
      </c>
      <c r="N20" s="416">
        <v>126278.0</v>
      </c>
      <c r="O20" s="1352">
        <f t="shared" si="1"/>
        <v>22</v>
      </c>
      <c r="P20" s="187" t="s">
        <v>19</v>
      </c>
      <c r="Q20" s="416" t="s">
        <v>349</v>
      </c>
      <c r="R20" s="416" t="s">
        <v>4529</v>
      </c>
      <c r="S20" s="499"/>
      <c r="T20" s="905" t="s">
        <v>22</v>
      </c>
      <c r="U20" s="1379"/>
    </row>
    <row r="21">
      <c r="A21" s="236">
        <v>2246.0</v>
      </c>
      <c r="B21" s="980">
        <v>45989.0</v>
      </c>
      <c r="C21" s="455">
        <v>0.3958333333333333</v>
      </c>
      <c r="D21" s="455">
        <v>0.37430555555555556</v>
      </c>
      <c r="E21" s="475" t="s">
        <v>24</v>
      </c>
      <c r="F21" s="475" t="s">
        <v>297</v>
      </c>
      <c r="G21" s="475" t="s">
        <v>280</v>
      </c>
      <c r="H21" s="475" t="s">
        <v>577</v>
      </c>
      <c r="I21" s="475" t="s">
        <v>2759</v>
      </c>
      <c r="J21" s="981">
        <v>45989.0</v>
      </c>
      <c r="K21" s="503">
        <v>0.5493055555555556</v>
      </c>
      <c r="L21" s="406"/>
      <c r="M21" s="408">
        <v>180375.0</v>
      </c>
      <c r="N21" s="408">
        <v>180398.0</v>
      </c>
      <c r="O21" s="1352">
        <f t="shared" si="1"/>
        <v>23</v>
      </c>
      <c r="P21" s="187" t="s">
        <v>19</v>
      </c>
      <c r="Q21" s="408" t="s">
        <v>349</v>
      </c>
      <c r="R21" s="408" t="s">
        <v>4530</v>
      </c>
      <c r="S21" s="690"/>
      <c r="T21" s="905" t="s">
        <v>22</v>
      </c>
      <c r="U21" s="1377"/>
    </row>
    <row r="22">
      <c r="A22" s="236">
        <v>2243.0</v>
      </c>
      <c r="B22" s="980">
        <v>45989.0</v>
      </c>
      <c r="C22" s="455">
        <v>0.2916666666666667</v>
      </c>
      <c r="D22" s="455">
        <v>0.2916666666666667</v>
      </c>
      <c r="E22" s="475" t="s">
        <v>190</v>
      </c>
      <c r="F22" s="475" t="s">
        <v>4472</v>
      </c>
      <c r="G22" s="475" t="s">
        <v>1062</v>
      </c>
      <c r="H22" s="475" t="s">
        <v>4531</v>
      </c>
      <c r="I22" s="475" t="s">
        <v>2636</v>
      </c>
      <c r="J22" s="984">
        <v>45989.0</v>
      </c>
      <c r="K22" s="500">
        <v>0.42291666666666666</v>
      </c>
      <c r="L22" s="415"/>
      <c r="M22" s="416">
        <v>257202.0</v>
      </c>
      <c r="N22" s="416">
        <v>257289.0</v>
      </c>
      <c r="O22" s="1352">
        <f t="shared" si="1"/>
        <v>87</v>
      </c>
      <c r="P22" s="187" t="s">
        <v>19</v>
      </c>
      <c r="Q22" s="416" t="s">
        <v>529</v>
      </c>
      <c r="R22" s="416" t="s">
        <v>4532</v>
      </c>
      <c r="S22" s="499"/>
      <c r="T22" s="905" t="s">
        <v>22</v>
      </c>
      <c r="U22" s="590"/>
    </row>
    <row r="23">
      <c r="A23" s="236">
        <v>2252.0</v>
      </c>
      <c r="B23" s="980">
        <v>45989.0</v>
      </c>
      <c r="C23" s="455">
        <v>0.2916666666666667</v>
      </c>
      <c r="D23" s="455">
        <v>0.28125</v>
      </c>
      <c r="E23" s="475" t="s">
        <v>24</v>
      </c>
      <c r="F23" s="475" t="s">
        <v>267</v>
      </c>
      <c r="G23" s="475" t="s">
        <v>1062</v>
      </c>
      <c r="H23" s="475" t="s">
        <v>4533</v>
      </c>
      <c r="I23" s="475" t="s">
        <v>85</v>
      </c>
      <c r="J23" s="981">
        <v>45989.0</v>
      </c>
      <c r="K23" s="503">
        <v>0.37083333333333335</v>
      </c>
      <c r="L23" s="406"/>
      <c r="M23" s="408">
        <v>240916.0</v>
      </c>
      <c r="N23" s="408">
        <v>241058.0</v>
      </c>
      <c r="O23" s="1352">
        <f t="shared" si="1"/>
        <v>142</v>
      </c>
      <c r="P23" s="187" t="s">
        <v>19</v>
      </c>
      <c r="Q23" s="408" t="s">
        <v>349</v>
      </c>
      <c r="R23" s="408" t="s">
        <v>4534</v>
      </c>
      <c r="S23" s="690"/>
      <c r="T23" s="905" t="s">
        <v>22</v>
      </c>
      <c r="U23" s="1377"/>
    </row>
    <row r="24">
      <c r="A24" s="236">
        <v>2266.0</v>
      </c>
      <c r="B24" s="980">
        <v>45989.0</v>
      </c>
      <c r="C24" s="455">
        <v>0.375</v>
      </c>
      <c r="D24" s="455">
        <v>0.3597222222222222</v>
      </c>
      <c r="E24" s="475" t="s">
        <v>24</v>
      </c>
      <c r="F24" s="475" t="s">
        <v>159</v>
      </c>
      <c r="G24" s="475" t="s">
        <v>1062</v>
      </c>
      <c r="H24" s="475" t="s">
        <v>4533</v>
      </c>
      <c r="I24" s="475" t="s">
        <v>85</v>
      </c>
      <c r="J24" s="984">
        <v>45989.0</v>
      </c>
      <c r="K24" s="500">
        <v>0.49444444444444446</v>
      </c>
      <c r="L24" s="415"/>
      <c r="M24" s="416">
        <v>241058.0</v>
      </c>
      <c r="N24" s="416">
        <v>241181.0</v>
      </c>
      <c r="O24" s="1352">
        <f t="shared" si="1"/>
        <v>123</v>
      </c>
      <c r="P24" s="187" t="s">
        <v>19</v>
      </c>
      <c r="Q24" s="416" t="s">
        <v>349</v>
      </c>
      <c r="R24" s="416" t="s">
        <v>4534</v>
      </c>
      <c r="S24" s="499"/>
      <c r="T24" s="905" t="s">
        <v>22</v>
      </c>
      <c r="U24" s="1379"/>
    </row>
    <row r="25">
      <c r="A25" s="236">
        <v>2253.0</v>
      </c>
      <c r="B25" s="980">
        <v>45989.0</v>
      </c>
      <c r="C25" s="455">
        <v>0.4583333333333333</v>
      </c>
      <c r="D25" s="455">
        <v>0.4125</v>
      </c>
      <c r="E25" s="475" t="s">
        <v>24</v>
      </c>
      <c r="F25" s="475" t="s">
        <v>141</v>
      </c>
      <c r="G25" s="475" t="s">
        <v>1062</v>
      </c>
      <c r="H25" s="475" t="s">
        <v>4535</v>
      </c>
      <c r="I25" s="475" t="s">
        <v>4536</v>
      </c>
      <c r="J25" s="981">
        <v>45989.0</v>
      </c>
      <c r="K25" s="503">
        <v>0.6416666666666667</v>
      </c>
      <c r="L25" s="406"/>
      <c r="M25" s="408">
        <v>220408.0</v>
      </c>
      <c r="N25" s="408">
        <v>220424.0</v>
      </c>
      <c r="O25" s="1352">
        <f t="shared" si="1"/>
        <v>16</v>
      </c>
      <c r="P25" s="187" t="s">
        <v>19</v>
      </c>
      <c r="Q25" s="408" t="s">
        <v>349</v>
      </c>
      <c r="R25" s="690"/>
      <c r="S25" s="690"/>
      <c r="T25" s="905" t="s">
        <v>22</v>
      </c>
      <c r="U25" s="1377"/>
    </row>
    <row r="26">
      <c r="A26" s="236">
        <v>2247.0</v>
      </c>
      <c r="B26" s="980">
        <v>45989.0</v>
      </c>
      <c r="C26" s="455">
        <v>0.25</v>
      </c>
      <c r="D26" s="456" t="s">
        <v>4537</v>
      </c>
      <c r="E26" s="475" t="s">
        <v>3399</v>
      </c>
      <c r="F26" s="475" t="s">
        <v>4538</v>
      </c>
      <c r="G26" s="475" t="s">
        <v>1062</v>
      </c>
      <c r="H26" s="475" t="s">
        <v>4539</v>
      </c>
      <c r="I26" s="475" t="s">
        <v>4540</v>
      </c>
      <c r="J26" s="984">
        <v>45989.0</v>
      </c>
      <c r="K26" s="500">
        <v>0.33402777777777776</v>
      </c>
      <c r="L26" s="415"/>
      <c r="M26" s="416">
        <v>232241.0</v>
      </c>
      <c r="N26" s="416">
        <v>232269.0</v>
      </c>
      <c r="O26" s="1352">
        <f t="shared" si="1"/>
        <v>28</v>
      </c>
      <c r="P26" s="187" t="s">
        <v>19</v>
      </c>
      <c r="Q26" s="416" t="s">
        <v>70</v>
      </c>
      <c r="R26" s="416" t="s">
        <v>4541</v>
      </c>
      <c r="S26" s="499"/>
      <c r="T26" s="905" t="s">
        <v>22</v>
      </c>
      <c r="U26" s="1379"/>
    </row>
    <row r="27">
      <c r="A27" s="236">
        <v>2248.0</v>
      </c>
      <c r="B27" s="980">
        <v>45989.0</v>
      </c>
      <c r="C27" s="455">
        <v>0.0375</v>
      </c>
      <c r="D27" s="219"/>
      <c r="E27" s="475" t="s">
        <v>362</v>
      </c>
      <c r="F27" s="475" t="s">
        <v>4542</v>
      </c>
      <c r="G27" s="475" t="s">
        <v>18</v>
      </c>
      <c r="H27" s="475" t="s">
        <v>4543</v>
      </c>
      <c r="I27" s="475" t="s">
        <v>4544</v>
      </c>
      <c r="J27" s="981">
        <v>45989.0</v>
      </c>
      <c r="K27" s="503">
        <v>0.13402777777777777</v>
      </c>
      <c r="L27" s="406"/>
      <c r="M27" s="408">
        <v>197240.0</v>
      </c>
      <c r="N27" s="690"/>
      <c r="O27" s="1352">
        <f t="shared" si="1"/>
        <v>-197240</v>
      </c>
      <c r="P27" s="187" t="s">
        <v>19</v>
      </c>
      <c r="Q27" s="408" t="s">
        <v>70</v>
      </c>
      <c r="R27" s="690"/>
      <c r="S27" s="690"/>
      <c r="T27" s="905" t="s">
        <v>22</v>
      </c>
      <c r="U27" s="1377"/>
    </row>
    <row r="28">
      <c r="A28" s="236">
        <v>2249.0</v>
      </c>
      <c r="B28" s="980">
        <v>45989.0</v>
      </c>
      <c r="C28" s="455">
        <v>0.125</v>
      </c>
      <c r="D28" s="219"/>
      <c r="E28" s="475" t="s">
        <v>362</v>
      </c>
      <c r="F28" s="475" t="s">
        <v>4545</v>
      </c>
      <c r="G28" s="475" t="s">
        <v>18</v>
      </c>
      <c r="H28" s="475" t="s">
        <v>4546</v>
      </c>
      <c r="I28" s="475" t="s">
        <v>4547</v>
      </c>
      <c r="J28" s="984">
        <v>45989.0</v>
      </c>
      <c r="K28" s="500">
        <v>0.1840277777777778</v>
      </c>
      <c r="L28" s="415"/>
      <c r="M28" s="416">
        <v>267885.0</v>
      </c>
      <c r="N28" s="1248"/>
      <c r="O28" s="1352">
        <f t="shared" si="1"/>
        <v>-267885</v>
      </c>
      <c r="P28" s="187" t="s">
        <v>19</v>
      </c>
      <c r="Q28" s="416" t="s">
        <v>70</v>
      </c>
      <c r="R28" s="416" t="s">
        <v>4548</v>
      </c>
      <c r="S28" s="499"/>
      <c r="T28" s="905" t="s">
        <v>22</v>
      </c>
      <c r="U28" s="1379"/>
    </row>
    <row r="29">
      <c r="A29" s="236">
        <v>2250.0</v>
      </c>
      <c r="B29" s="980">
        <v>45989.0</v>
      </c>
      <c r="C29" s="455">
        <v>0.2916666666666667</v>
      </c>
      <c r="D29" s="455">
        <v>0.28541666666666665</v>
      </c>
      <c r="E29" s="475" t="s">
        <v>2827</v>
      </c>
      <c r="F29" s="475" t="s">
        <v>4549</v>
      </c>
      <c r="G29" s="475" t="s">
        <v>18</v>
      </c>
      <c r="H29" s="475" t="s">
        <v>4550</v>
      </c>
      <c r="I29" s="475" t="s">
        <v>4551</v>
      </c>
      <c r="J29" s="981">
        <v>45989.0</v>
      </c>
      <c r="K29" s="503">
        <v>0.4</v>
      </c>
      <c r="L29" s="406"/>
      <c r="M29" s="408">
        <v>235432.0</v>
      </c>
      <c r="N29" s="1306"/>
      <c r="O29" s="1352">
        <f t="shared" si="1"/>
        <v>-235432</v>
      </c>
      <c r="P29" s="187" t="s">
        <v>19</v>
      </c>
      <c r="Q29" s="408" t="s">
        <v>529</v>
      </c>
      <c r="R29" s="690"/>
      <c r="S29" s="690"/>
      <c r="T29" s="905" t="s">
        <v>22</v>
      </c>
      <c r="U29" s="1377"/>
    </row>
    <row r="30">
      <c r="A30" s="236">
        <v>2251.0</v>
      </c>
      <c r="B30" s="980">
        <v>45989.0</v>
      </c>
      <c r="C30" s="456" t="s">
        <v>1468</v>
      </c>
      <c r="D30" s="456" t="s">
        <v>4552</v>
      </c>
      <c r="E30" s="475" t="s">
        <v>3399</v>
      </c>
      <c r="F30" s="475" t="s">
        <v>3435</v>
      </c>
      <c r="G30" s="475" t="s">
        <v>3225</v>
      </c>
      <c r="H30" s="475" t="s">
        <v>3555</v>
      </c>
      <c r="I30" s="475" t="s">
        <v>4553</v>
      </c>
      <c r="J30" s="984">
        <v>45989.0</v>
      </c>
      <c r="K30" s="500">
        <v>0.8180555555555555</v>
      </c>
      <c r="L30" s="415"/>
      <c r="M30" s="568">
        <v>130685.0</v>
      </c>
      <c r="N30" s="568">
        <v>131140.0</v>
      </c>
      <c r="O30" s="1352">
        <f t="shared" si="1"/>
        <v>455</v>
      </c>
      <c r="P30" s="187" t="s">
        <v>19</v>
      </c>
      <c r="Q30" s="416" t="s">
        <v>529</v>
      </c>
      <c r="R30" s="416" t="s">
        <v>4554</v>
      </c>
      <c r="S30" s="500">
        <v>0.7548611111111111</v>
      </c>
      <c r="T30" s="905" t="s">
        <v>22</v>
      </c>
      <c r="U30" s="590"/>
    </row>
    <row r="31">
      <c r="A31" s="323">
        <v>2254.0</v>
      </c>
      <c r="B31" s="980">
        <v>45989.0</v>
      </c>
      <c r="C31" s="455">
        <v>0.3840277777777778</v>
      </c>
      <c r="D31" s="219"/>
      <c r="E31" s="475" t="s">
        <v>197</v>
      </c>
      <c r="F31" s="475" t="s">
        <v>4555</v>
      </c>
      <c r="G31" s="475" t="s">
        <v>18</v>
      </c>
      <c r="H31" s="475" t="s">
        <v>4556</v>
      </c>
      <c r="I31" s="475" t="s">
        <v>4557</v>
      </c>
      <c r="J31" s="981">
        <v>45989.0</v>
      </c>
      <c r="K31" s="503">
        <v>0.6513888888888889</v>
      </c>
      <c r="L31" s="406"/>
      <c r="M31" s="565">
        <v>64423.0</v>
      </c>
      <c r="N31" s="1306"/>
      <c r="O31" s="1352">
        <f t="shared" si="1"/>
        <v>-64423</v>
      </c>
      <c r="P31" s="187" t="s">
        <v>19</v>
      </c>
      <c r="Q31" s="408" t="s">
        <v>529</v>
      </c>
      <c r="R31" s="690"/>
      <c r="S31" s="690"/>
      <c r="T31" s="905" t="s">
        <v>22</v>
      </c>
      <c r="U31" s="593"/>
    </row>
    <row r="32">
      <c r="A32" s="520">
        <v>2255.0</v>
      </c>
      <c r="B32" s="980">
        <v>45989.0</v>
      </c>
      <c r="C32" s="611">
        <v>0.5625</v>
      </c>
      <c r="D32" s="611">
        <v>0.5826388888888889</v>
      </c>
      <c r="E32" s="475" t="s">
        <v>24</v>
      </c>
      <c r="F32" s="475" t="s">
        <v>4558</v>
      </c>
      <c r="G32" s="475" t="s">
        <v>441</v>
      </c>
      <c r="H32" s="475" t="s">
        <v>1974</v>
      </c>
      <c r="I32" s="475" t="s">
        <v>1975</v>
      </c>
      <c r="J32" s="984">
        <v>45989.0</v>
      </c>
      <c r="K32" s="500">
        <v>0.6701388888888888</v>
      </c>
      <c r="L32" s="415"/>
      <c r="M32" s="568">
        <v>289685.0</v>
      </c>
      <c r="N32" s="568">
        <v>289691.0</v>
      </c>
      <c r="O32" s="1352">
        <f t="shared" si="1"/>
        <v>6</v>
      </c>
      <c r="P32" s="187" t="s">
        <v>19</v>
      </c>
      <c r="Q32" s="416" t="s">
        <v>349</v>
      </c>
      <c r="R32" s="499"/>
      <c r="S32" s="499"/>
      <c r="T32" s="905" t="s">
        <v>22</v>
      </c>
      <c r="U32" s="1379"/>
    </row>
    <row r="33" ht="15.75" customHeight="1">
      <c r="A33" s="520">
        <v>2256.0</v>
      </c>
      <c r="B33" s="980">
        <v>45989.0</v>
      </c>
      <c r="C33" s="480" t="s">
        <v>1468</v>
      </c>
      <c r="D33" s="611">
        <v>0.5430555555555555</v>
      </c>
      <c r="E33" s="475" t="s">
        <v>24</v>
      </c>
      <c r="F33" s="475" t="s">
        <v>4559</v>
      </c>
      <c r="G33" s="475" t="s">
        <v>1062</v>
      </c>
      <c r="H33" s="475" t="s">
        <v>4560</v>
      </c>
      <c r="I33" s="475" t="s">
        <v>1228</v>
      </c>
      <c r="J33" s="981">
        <v>45989.0</v>
      </c>
      <c r="K33" s="503">
        <v>0.6833333333333333</v>
      </c>
      <c r="L33" s="406"/>
      <c r="M33" s="565">
        <v>175560.0</v>
      </c>
      <c r="N33" s="565">
        <v>175652.0</v>
      </c>
      <c r="O33" s="1352">
        <f t="shared" si="1"/>
        <v>92</v>
      </c>
      <c r="P33" s="187" t="s">
        <v>19</v>
      </c>
      <c r="Q33" s="408" t="s">
        <v>349</v>
      </c>
      <c r="R33" s="408" t="s">
        <v>4561</v>
      </c>
      <c r="S33" s="690"/>
      <c r="T33" s="905" t="s">
        <v>22</v>
      </c>
      <c r="U33" s="1377"/>
    </row>
    <row r="34">
      <c r="A34" s="520">
        <v>2257.0</v>
      </c>
      <c r="B34" s="980">
        <v>45989.0</v>
      </c>
      <c r="C34" s="611">
        <v>0.5</v>
      </c>
      <c r="D34" s="611">
        <v>0.4909722222222222</v>
      </c>
      <c r="E34" s="475" t="s">
        <v>4562</v>
      </c>
      <c r="F34" s="475" t="s">
        <v>2348</v>
      </c>
      <c r="G34" s="475" t="s">
        <v>1062</v>
      </c>
      <c r="H34" s="475" t="s">
        <v>4563</v>
      </c>
      <c r="I34" s="475" t="s">
        <v>4564</v>
      </c>
      <c r="J34" s="984">
        <v>45989.0</v>
      </c>
      <c r="K34" s="500">
        <v>0.5930555555555556</v>
      </c>
      <c r="L34" s="415"/>
      <c r="M34" s="568">
        <v>55821.0</v>
      </c>
      <c r="N34" s="568">
        <v>55891.0</v>
      </c>
      <c r="O34" s="1352">
        <f t="shared" si="1"/>
        <v>70</v>
      </c>
      <c r="P34" s="187" t="s">
        <v>19</v>
      </c>
      <c r="Q34" s="416" t="s">
        <v>1179</v>
      </c>
      <c r="R34" s="416" t="s">
        <v>4565</v>
      </c>
      <c r="S34" s="499"/>
      <c r="T34" s="905" t="s">
        <v>22</v>
      </c>
      <c r="U34" s="907"/>
    </row>
    <row r="35">
      <c r="A35" s="520">
        <v>2258.0</v>
      </c>
      <c r="B35" s="980">
        <v>45989.0</v>
      </c>
      <c r="C35" s="611">
        <v>0.5</v>
      </c>
      <c r="D35" s="611">
        <v>0.5305555555555556</v>
      </c>
      <c r="E35" s="475" t="s">
        <v>4562</v>
      </c>
      <c r="F35" s="475" t="s">
        <v>2348</v>
      </c>
      <c r="G35" s="475" t="s">
        <v>1062</v>
      </c>
      <c r="H35" s="475" t="s">
        <v>4566</v>
      </c>
      <c r="I35" s="475" t="s">
        <v>4564</v>
      </c>
      <c r="J35" s="981">
        <v>45989.0</v>
      </c>
      <c r="K35" s="503">
        <v>0.5930555555555556</v>
      </c>
      <c r="L35" s="406"/>
      <c r="M35" s="565">
        <v>190161.0</v>
      </c>
      <c r="N35" s="565">
        <v>190244.0</v>
      </c>
      <c r="O35" s="1352">
        <f t="shared" si="1"/>
        <v>83</v>
      </c>
      <c r="P35" s="187" t="s">
        <v>19</v>
      </c>
      <c r="Q35" s="408" t="s">
        <v>1179</v>
      </c>
      <c r="R35" s="408" t="s">
        <v>4567</v>
      </c>
      <c r="S35" s="690"/>
      <c r="T35" s="905" t="s">
        <v>22</v>
      </c>
      <c r="U35" s="904"/>
    </row>
    <row r="36">
      <c r="A36" s="520">
        <v>2263.0</v>
      </c>
      <c r="B36" s="980">
        <v>45989.0</v>
      </c>
      <c r="C36" s="611">
        <v>0.5833333333333334</v>
      </c>
      <c r="D36" s="611">
        <v>0.5409722222222222</v>
      </c>
      <c r="E36" s="475" t="s">
        <v>24</v>
      </c>
      <c r="F36" s="475" t="s">
        <v>279</v>
      </c>
      <c r="G36" s="475" t="s">
        <v>280</v>
      </c>
      <c r="H36" s="475" t="s">
        <v>577</v>
      </c>
      <c r="I36" s="475" t="s">
        <v>2759</v>
      </c>
      <c r="J36" s="984">
        <v>45989.0</v>
      </c>
      <c r="K36" s="500">
        <v>0.71875</v>
      </c>
      <c r="L36" s="415"/>
      <c r="M36" s="416">
        <v>180398.0</v>
      </c>
      <c r="N36" s="568">
        <v>180436.0</v>
      </c>
      <c r="O36" s="1352">
        <f t="shared" si="1"/>
        <v>38</v>
      </c>
      <c r="P36" s="187" t="s">
        <v>19</v>
      </c>
      <c r="Q36" s="416"/>
      <c r="R36" s="499"/>
      <c r="S36" s="499"/>
      <c r="T36" s="905" t="s">
        <v>22</v>
      </c>
      <c r="U36" s="590"/>
    </row>
    <row r="37">
      <c r="A37" s="520">
        <v>2268.0</v>
      </c>
      <c r="B37" s="980">
        <v>45989.0</v>
      </c>
      <c r="C37" s="611">
        <v>0.6666666666666666</v>
      </c>
      <c r="D37" s="611">
        <v>0.6791666666666667</v>
      </c>
      <c r="E37" s="667" t="s">
        <v>2803</v>
      </c>
      <c r="F37" s="475" t="s">
        <v>4568</v>
      </c>
      <c r="G37" s="475" t="s">
        <v>4147</v>
      </c>
      <c r="H37" s="475" t="s">
        <v>277</v>
      </c>
      <c r="I37" s="475" t="s">
        <v>793</v>
      </c>
      <c r="J37" s="981">
        <v>45989.0</v>
      </c>
      <c r="K37" s="503">
        <v>0.7888888888888889</v>
      </c>
      <c r="L37" s="406"/>
      <c r="M37" s="565">
        <v>148229.0</v>
      </c>
      <c r="N37" s="565">
        <v>148273.0</v>
      </c>
      <c r="O37" s="1352">
        <f t="shared" si="1"/>
        <v>44</v>
      </c>
      <c r="P37" s="187" t="s">
        <v>19</v>
      </c>
      <c r="Q37" s="408"/>
      <c r="R37" s="690"/>
      <c r="S37" s="690"/>
      <c r="T37" s="905" t="s">
        <v>22</v>
      </c>
      <c r="U37" s="593"/>
    </row>
    <row r="38">
      <c r="A38" s="520">
        <v>2269.0</v>
      </c>
      <c r="B38" s="980">
        <v>45989.0</v>
      </c>
      <c r="C38" s="480" t="s">
        <v>4569</v>
      </c>
      <c r="D38" s="611">
        <v>0.7763888888888889</v>
      </c>
      <c r="E38" s="667" t="s">
        <v>2803</v>
      </c>
      <c r="F38" s="475" t="s">
        <v>4570</v>
      </c>
      <c r="G38" s="475" t="s">
        <v>3225</v>
      </c>
      <c r="H38" s="475" t="s">
        <v>4571</v>
      </c>
      <c r="I38" s="475" t="s">
        <v>4572</v>
      </c>
      <c r="J38" s="984">
        <v>45989.0</v>
      </c>
      <c r="K38" s="500">
        <v>0.95</v>
      </c>
      <c r="L38" s="415"/>
      <c r="M38" s="568">
        <v>38309.0</v>
      </c>
      <c r="N38" s="568">
        <v>38509.0</v>
      </c>
      <c r="O38" s="1352">
        <f t="shared" si="1"/>
        <v>200</v>
      </c>
      <c r="P38" s="187" t="s">
        <v>19</v>
      </c>
      <c r="Q38" s="416"/>
      <c r="R38" s="499"/>
      <c r="S38" s="499"/>
      <c r="T38" s="905" t="s">
        <v>22</v>
      </c>
      <c r="U38" s="590"/>
    </row>
    <row r="39">
      <c r="A39" s="520">
        <v>2270.0</v>
      </c>
      <c r="B39" s="980">
        <v>45989.0</v>
      </c>
      <c r="C39" s="55" t="s">
        <v>4573</v>
      </c>
      <c r="D39" s="6"/>
      <c r="E39" s="667" t="s">
        <v>4574</v>
      </c>
      <c r="F39" s="481" t="s">
        <v>4575</v>
      </c>
      <c r="G39" s="481" t="s">
        <v>18</v>
      </c>
      <c r="H39" s="481" t="s">
        <v>4576</v>
      </c>
      <c r="I39" s="481" t="s">
        <v>4577</v>
      </c>
      <c r="J39" s="981">
        <v>45989.0</v>
      </c>
      <c r="K39" s="690"/>
      <c r="L39" s="406"/>
      <c r="M39" s="565">
        <v>138103.0</v>
      </c>
      <c r="N39" s="1306"/>
      <c r="O39" s="1352">
        <f t="shared" si="1"/>
        <v>-138103</v>
      </c>
      <c r="P39" s="187" t="s">
        <v>452</v>
      </c>
      <c r="Q39" s="408"/>
      <c r="R39" s="690"/>
      <c r="S39" s="690"/>
      <c r="T39" s="905" t="s">
        <v>22</v>
      </c>
      <c r="U39" s="593"/>
    </row>
    <row r="40">
      <c r="A40" s="520">
        <v>2271.0</v>
      </c>
      <c r="B40" s="980">
        <v>45989.0</v>
      </c>
      <c r="C40" s="480" t="s">
        <v>4578</v>
      </c>
      <c r="D40" s="480" t="s">
        <v>4579</v>
      </c>
      <c r="E40" s="667" t="s">
        <v>2714</v>
      </c>
      <c r="F40" s="475" t="s">
        <v>4580</v>
      </c>
      <c r="G40" s="475" t="s">
        <v>2172</v>
      </c>
      <c r="H40" s="475" t="s">
        <v>4581</v>
      </c>
      <c r="I40" s="475" t="s">
        <v>4582</v>
      </c>
      <c r="J40" s="984">
        <v>45989.0</v>
      </c>
      <c r="K40" s="500">
        <v>0.7916666666666666</v>
      </c>
      <c r="L40" s="415"/>
      <c r="M40" s="568">
        <v>76428.0</v>
      </c>
      <c r="N40" s="1381">
        <v>76434.0</v>
      </c>
      <c r="O40" s="1352">
        <f t="shared" si="1"/>
        <v>6</v>
      </c>
      <c r="P40" s="187" t="s">
        <v>19</v>
      </c>
      <c r="Q40" s="697"/>
      <c r="R40" s="1327"/>
      <c r="S40" s="1327"/>
      <c r="T40" s="905" t="s">
        <v>22</v>
      </c>
    </row>
    <row r="41">
      <c r="A41" s="520">
        <v>2272.0</v>
      </c>
      <c r="B41" s="980">
        <v>45989.0</v>
      </c>
      <c r="C41" s="611">
        <v>0.7916666666666666</v>
      </c>
      <c r="D41" s="6"/>
      <c r="E41" s="475" t="s">
        <v>3399</v>
      </c>
      <c r="F41" s="481" t="s">
        <v>4583</v>
      </c>
      <c r="G41" s="481" t="s">
        <v>1062</v>
      </c>
      <c r="H41" s="481" t="s">
        <v>4584</v>
      </c>
      <c r="I41" s="481" t="s">
        <v>4585</v>
      </c>
      <c r="J41" s="981">
        <v>45989.0</v>
      </c>
      <c r="K41" s="690"/>
      <c r="L41" s="406"/>
      <c r="M41" s="565">
        <v>139610.0</v>
      </c>
      <c r="N41" s="1382"/>
      <c r="O41" s="1352">
        <f t="shared" si="1"/>
        <v>-139610</v>
      </c>
      <c r="P41" s="187" t="s">
        <v>452</v>
      </c>
      <c r="Q41" s="697"/>
      <c r="R41" s="1327"/>
      <c r="S41" s="1327"/>
      <c r="T41" s="1383"/>
    </row>
    <row r="42">
      <c r="A42" s="520"/>
      <c r="B42" s="980">
        <v>45989.0</v>
      </c>
      <c r="C42" s="6"/>
      <c r="D42" s="6"/>
      <c r="E42" s="667"/>
      <c r="F42" s="6"/>
      <c r="G42" s="6"/>
      <c r="H42" s="32"/>
      <c r="I42" s="32"/>
      <c r="J42" s="6"/>
      <c r="K42" s="6"/>
      <c r="M42" s="6"/>
      <c r="N42" s="1382"/>
      <c r="O42" s="1352">
        <f t="shared" si="1"/>
        <v>0</v>
      </c>
      <c r="P42" s="187" t="s">
        <v>386</v>
      </c>
      <c r="Q42" s="697"/>
      <c r="R42" s="1327"/>
      <c r="S42" s="1327"/>
      <c r="T42" s="1383"/>
    </row>
    <row r="43">
      <c r="S43" s="83"/>
    </row>
    <row r="44">
      <c r="S44" s="83"/>
    </row>
    <row r="45">
      <c r="S45" s="83"/>
    </row>
    <row r="46">
      <c r="S46" s="83"/>
    </row>
    <row r="47">
      <c r="S47" s="83"/>
    </row>
    <row r="48">
      <c r="S48" s="83"/>
    </row>
    <row r="49">
      <c r="S49" s="83"/>
    </row>
    <row r="50">
      <c r="S50" s="83"/>
    </row>
    <row r="51">
      <c r="S51" s="83"/>
    </row>
    <row r="52">
      <c r="S52" s="83"/>
    </row>
    <row r="53">
      <c r="S53" s="83"/>
    </row>
    <row r="54">
      <c r="S54" s="83"/>
    </row>
    <row r="55">
      <c r="S55" s="83"/>
    </row>
    <row r="56">
      <c r="S56" s="83"/>
    </row>
    <row r="57">
      <c r="S57" s="83"/>
    </row>
    <row r="58">
      <c r="S58" s="83"/>
    </row>
    <row r="59">
      <c r="S59" s="83"/>
    </row>
    <row r="60">
      <c r="S60" s="83"/>
    </row>
    <row r="61">
      <c r="S61" s="83"/>
    </row>
    <row r="62">
      <c r="S62" s="83"/>
    </row>
    <row r="63">
      <c r="S63" s="83"/>
    </row>
    <row r="64">
      <c r="S64" s="83"/>
    </row>
    <row r="65">
      <c r="S65" s="83"/>
    </row>
    <row r="66">
      <c r="S66" s="83"/>
    </row>
    <row r="67">
      <c r="S67" s="83"/>
    </row>
    <row r="68">
      <c r="S68" s="83"/>
    </row>
    <row r="69">
      <c r="S69" s="83"/>
    </row>
    <row r="70">
      <c r="S70" s="83"/>
    </row>
    <row r="71">
      <c r="S71" s="83"/>
    </row>
    <row r="72">
      <c r="S72" s="83"/>
    </row>
    <row r="73">
      <c r="S73" s="83"/>
    </row>
    <row r="74">
      <c r="S74" s="83"/>
    </row>
    <row r="75">
      <c r="S75" s="83"/>
    </row>
    <row r="76">
      <c r="S76" s="83"/>
    </row>
    <row r="77">
      <c r="S77" s="83"/>
    </row>
    <row r="78">
      <c r="S78" s="83"/>
    </row>
    <row r="79">
      <c r="S79" s="83"/>
    </row>
    <row r="80">
      <c r="S80" s="83"/>
    </row>
    <row r="81">
      <c r="S81" s="83"/>
    </row>
    <row r="82">
      <c r="S82" s="83"/>
    </row>
    <row r="83">
      <c r="S83" s="83"/>
    </row>
    <row r="84">
      <c r="S84" s="83"/>
    </row>
    <row r="85">
      <c r="S85" s="83"/>
    </row>
    <row r="86">
      <c r="S86" s="83"/>
    </row>
    <row r="87">
      <c r="S87" s="83"/>
    </row>
    <row r="88">
      <c r="S88" s="83"/>
    </row>
    <row r="89">
      <c r="S89" s="83"/>
    </row>
    <row r="90">
      <c r="S90" s="83"/>
    </row>
    <row r="91">
      <c r="S91" s="83"/>
    </row>
    <row r="92">
      <c r="S92" s="83"/>
    </row>
    <row r="93">
      <c r="S93" s="83"/>
    </row>
    <row r="94">
      <c r="S94" s="83"/>
    </row>
    <row r="95">
      <c r="S95" s="83"/>
    </row>
    <row r="96">
      <c r="S96" s="83"/>
    </row>
    <row r="97">
      <c r="S97" s="83"/>
    </row>
    <row r="98">
      <c r="S98" s="83"/>
    </row>
    <row r="99">
      <c r="S99" s="83"/>
    </row>
    <row r="100">
      <c r="S100" s="83"/>
    </row>
    <row r="101">
      <c r="S101" s="83"/>
    </row>
    <row r="102">
      <c r="S102" s="83"/>
    </row>
    <row r="103">
      <c r="S103" s="83"/>
    </row>
    <row r="104">
      <c r="S104" s="83"/>
    </row>
    <row r="105">
      <c r="S105" s="83"/>
    </row>
    <row r="106">
      <c r="S106" s="83"/>
    </row>
    <row r="107">
      <c r="S107" s="83"/>
    </row>
    <row r="108">
      <c r="S108" s="83"/>
    </row>
    <row r="109">
      <c r="S109" s="83"/>
    </row>
    <row r="110">
      <c r="S110" s="83"/>
    </row>
    <row r="111">
      <c r="S111" s="83"/>
    </row>
    <row r="112">
      <c r="S112" s="83"/>
    </row>
    <row r="113">
      <c r="S113" s="83"/>
    </row>
    <row r="114">
      <c r="S114" s="83"/>
    </row>
    <row r="115">
      <c r="S115" s="83"/>
    </row>
    <row r="116">
      <c r="S116" s="83"/>
    </row>
    <row r="117">
      <c r="S117" s="83"/>
    </row>
    <row r="118">
      <c r="S118" s="83"/>
    </row>
    <row r="119">
      <c r="S119" s="83"/>
    </row>
    <row r="120">
      <c r="S120" s="83"/>
    </row>
    <row r="121">
      <c r="S121" s="83"/>
    </row>
    <row r="122">
      <c r="S122" s="83"/>
    </row>
    <row r="123">
      <c r="S123" s="83"/>
    </row>
    <row r="124">
      <c r="S124" s="83"/>
    </row>
    <row r="125">
      <c r="S125" s="83"/>
    </row>
    <row r="126">
      <c r="S126" s="83"/>
    </row>
    <row r="127">
      <c r="S127" s="83"/>
    </row>
    <row r="128">
      <c r="S128" s="83"/>
    </row>
    <row r="129">
      <c r="S129" s="83"/>
    </row>
    <row r="130">
      <c r="S130" s="83"/>
    </row>
    <row r="131">
      <c r="S131" s="83"/>
    </row>
    <row r="132">
      <c r="S132" s="83"/>
    </row>
    <row r="133">
      <c r="S133" s="83"/>
    </row>
    <row r="134">
      <c r="S134" s="83"/>
    </row>
    <row r="135">
      <c r="S135" s="83"/>
    </row>
    <row r="136">
      <c r="S136" s="83"/>
    </row>
    <row r="137">
      <c r="S137" s="83"/>
    </row>
    <row r="138">
      <c r="S138" s="83"/>
    </row>
    <row r="139">
      <c r="S139" s="83"/>
    </row>
    <row r="140">
      <c r="S140" s="83"/>
    </row>
    <row r="141">
      <c r="S141" s="83"/>
    </row>
    <row r="142">
      <c r="S142" s="83"/>
    </row>
    <row r="143">
      <c r="S143" s="83"/>
    </row>
    <row r="144">
      <c r="S144" s="83"/>
    </row>
    <row r="145">
      <c r="S145" s="83"/>
    </row>
    <row r="146">
      <c r="S146" s="83"/>
    </row>
    <row r="147">
      <c r="S147" s="83"/>
    </row>
    <row r="148">
      <c r="S148" s="83"/>
    </row>
    <row r="149">
      <c r="S149" s="83"/>
    </row>
    <row r="150">
      <c r="S150" s="83"/>
    </row>
    <row r="151">
      <c r="S151" s="83"/>
    </row>
    <row r="152">
      <c r="S152" s="83"/>
    </row>
    <row r="153">
      <c r="S153" s="83"/>
    </row>
    <row r="154">
      <c r="S154" s="83"/>
    </row>
    <row r="155">
      <c r="S155" s="83"/>
    </row>
    <row r="156">
      <c r="S156" s="83"/>
    </row>
    <row r="157">
      <c r="S157" s="83"/>
    </row>
    <row r="158">
      <c r="S158" s="83"/>
    </row>
    <row r="159">
      <c r="S159" s="83"/>
    </row>
    <row r="160">
      <c r="S160" s="83"/>
    </row>
    <row r="161">
      <c r="S161" s="83"/>
    </row>
    <row r="162">
      <c r="S162" s="83"/>
    </row>
    <row r="163">
      <c r="S163" s="83"/>
    </row>
    <row r="164">
      <c r="S164" s="83"/>
    </row>
    <row r="165">
      <c r="S165" s="83"/>
    </row>
    <row r="166">
      <c r="S166" s="83"/>
    </row>
    <row r="167">
      <c r="S167" s="83"/>
    </row>
    <row r="168">
      <c r="S168" s="83"/>
    </row>
    <row r="169">
      <c r="S169" s="83"/>
    </row>
    <row r="170">
      <c r="S170" s="83"/>
    </row>
    <row r="171">
      <c r="S171" s="83"/>
    </row>
    <row r="172">
      <c r="S172" s="83"/>
    </row>
    <row r="173">
      <c r="S173" s="83"/>
    </row>
    <row r="174">
      <c r="S174" s="83"/>
    </row>
    <row r="175">
      <c r="S175" s="83"/>
    </row>
    <row r="176">
      <c r="S176" s="83"/>
    </row>
    <row r="177">
      <c r="S177" s="83"/>
    </row>
    <row r="178">
      <c r="S178" s="83"/>
    </row>
    <row r="179">
      <c r="S179" s="83"/>
    </row>
    <row r="180">
      <c r="S180" s="83"/>
    </row>
    <row r="181">
      <c r="S181" s="83"/>
    </row>
    <row r="182">
      <c r="S182" s="83"/>
    </row>
    <row r="183">
      <c r="S183" s="83"/>
    </row>
    <row r="184">
      <c r="S184" s="83"/>
    </row>
    <row r="185">
      <c r="S185" s="83"/>
    </row>
    <row r="186">
      <c r="S186" s="83"/>
    </row>
    <row r="187">
      <c r="S187" s="83"/>
    </row>
    <row r="188">
      <c r="S188" s="83"/>
    </row>
    <row r="189">
      <c r="S189" s="83"/>
    </row>
    <row r="190">
      <c r="S190" s="83"/>
    </row>
    <row r="191">
      <c r="S191" s="83"/>
    </row>
    <row r="192">
      <c r="S192" s="83"/>
    </row>
    <row r="193">
      <c r="S193" s="83"/>
    </row>
    <row r="194">
      <c r="S194" s="83"/>
    </row>
    <row r="195">
      <c r="S195" s="83"/>
    </row>
    <row r="196">
      <c r="S196" s="83"/>
    </row>
    <row r="197">
      <c r="S197" s="83"/>
    </row>
    <row r="198">
      <c r="S198" s="83"/>
    </row>
    <row r="199">
      <c r="S199" s="83"/>
    </row>
    <row r="200">
      <c r="S200" s="83"/>
    </row>
    <row r="201">
      <c r="S201" s="83"/>
    </row>
    <row r="202">
      <c r="S202" s="83"/>
    </row>
    <row r="203">
      <c r="S203" s="83"/>
    </row>
    <row r="204">
      <c r="S204" s="83"/>
    </row>
    <row r="205">
      <c r="S205" s="83"/>
    </row>
    <row r="206">
      <c r="S206" s="83"/>
    </row>
    <row r="207">
      <c r="S207" s="83"/>
    </row>
    <row r="208">
      <c r="S208" s="83"/>
    </row>
    <row r="209">
      <c r="S209" s="83"/>
    </row>
    <row r="210">
      <c r="S210" s="83"/>
    </row>
    <row r="211">
      <c r="S211" s="83"/>
    </row>
    <row r="212">
      <c r="S212" s="83"/>
    </row>
    <row r="213">
      <c r="S213" s="83"/>
    </row>
    <row r="214">
      <c r="S214" s="83"/>
    </row>
    <row r="215">
      <c r="S215" s="83"/>
    </row>
    <row r="216">
      <c r="S216" s="83"/>
    </row>
    <row r="217">
      <c r="S217" s="83"/>
    </row>
    <row r="218">
      <c r="S218" s="83"/>
    </row>
    <row r="219">
      <c r="S219" s="83"/>
    </row>
    <row r="220">
      <c r="S220" s="83"/>
    </row>
    <row r="221">
      <c r="S221" s="83"/>
    </row>
    <row r="222">
      <c r="S222" s="83"/>
    </row>
    <row r="223">
      <c r="S223" s="83"/>
    </row>
    <row r="224">
      <c r="S224" s="83"/>
    </row>
    <row r="225">
      <c r="S225" s="83"/>
    </row>
    <row r="226">
      <c r="S226" s="83"/>
    </row>
    <row r="227">
      <c r="S227" s="83"/>
    </row>
    <row r="228">
      <c r="S228" s="83"/>
    </row>
    <row r="229">
      <c r="S229" s="83"/>
    </row>
    <row r="230">
      <c r="S230" s="83"/>
    </row>
    <row r="231">
      <c r="S231" s="83"/>
    </row>
    <row r="232">
      <c r="S232" s="83"/>
    </row>
    <row r="233">
      <c r="S233" s="83"/>
    </row>
    <row r="234">
      <c r="S234" s="83"/>
    </row>
    <row r="235">
      <c r="S235" s="83"/>
    </row>
    <row r="236">
      <c r="S236" s="83"/>
    </row>
    <row r="237">
      <c r="S237" s="83"/>
    </row>
    <row r="238">
      <c r="S238" s="83"/>
    </row>
    <row r="239">
      <c r="S239" s="83"/>
    </row>
    <row r="240">
      <c r="S240" s="83"/>
    </row>
    <row r="241">
      <c r="S241" s="83"/>
    </row>
    <row r="242">
      <c r="S242" s="83"/>
    </row>
    <row r="243">
      <c r="S243" s="83"/>
    </row>
    <row r="244">
      <c r="S244" s="83"/>
    </row>
    <row r="245">
      <c r="S245" s="83"/>
    </row>
    <row r="246">
      <c r="S246" s="83"/>
    </row>
    <row r="247">
      <c r="S247" s="83"/>
    </row>
    <row r="248">
      <c r="S248" s="83"/>
    </row>
    <row r="249">
      <c r="S249" s="83"/>
    </row>
    <row r="250">
      <c r="S250" s="83"/>
    </row>
    <row r="251">
      <c r="S251" s="83"/>
    </row>
    <row r="252">
      <c r="S252" s="83"/>
    </row>
    <row r="253">
      <c r="S253" s="83"/>
    </row>
    <row r="254">
      <c r="S254" s="83"/>
    </row>
    <row r="255">
      <c r="S255" s="83"/>
    </row>
    <row r="256">
      <c r="S256" s="83"/>
    </row>
    <row r="257">
      <c r="S257" s="83"/>
    </row>
    <row r="258">
      <c r="S258" s="83"/>
    </row>
    <row r="259">
      <c r="S259" s="83"/>
    </row>
    <row r="260">
      <c r="S260" s="83"/>
    </row>
    <row r="261">
      <c r="S261" s="83"/>
    </row>
    <row r="262">
      <c r="S262" s="83"/>
    </row>
    <row r="263">
      <c r="S263" s="83"/>
    </row>
    <row r="264">
      <c r="S264" s="83"/>
    </row>
    <row r="265">
      <c r="S265" s="83"/>
    </row>
    <row r="266">
      <c r="S266" s="83"/>
    </row>
    <row r="267">
      <c r="S267" s="83"/>
    </row>
    <row r="268">
      <c r="S268" s="83"/>
    </row>
    <row r="269">
      <c r="S269" s="83"/>
    </row>
    <row r="270">
      <c r="S270" s="83"/>
    </row>
    <row r="271">
      <c r="S271" s="83"/>
    </row>
    <row r="272">
      <c r="S272" s="83"/>
    </row>
    <row r="273">
      <c r="S273" s="83"/>
    </row>
    <row r="274">
      <c r="S274" s="83"/>
    </row>
    <row r="275">
      <c r="S275" s="83"/>
    </row>
    <row r="276">
      <c r="S276" s="83"/>
    </row>
    <row r="277">
      <c r="S277" s="83"/>
    </row>
    <row r="278">
      <c r="S278" s="83"/>
    </row>
    <row r="279">
      <c r="S279" s="83"/>
    </row>
    <row r="280">
      <c r="S280" s="83"/>
    </row>
    <row r="281">
      <c r="S281" s="83"/>
    </row>
    <row r="282">
      <c r="S282" s="83"/>
    </row>
    <row r="283">
      <c r="S283" s="83"/>
    </row>
    <row r="284">
      <c r="S284" s="83"/>
    </row>
    <row r="285">
      <c r="S285" s="83"/>
    </row>
    <row r="286">
      <c r="S286" s="83"/>
    </row>
    <row r="287">
      <c r="S287" s="83"/>
    </row>
    <row r="288">
      <c r="S288" s="83"/>
    </row>
    <row r="289">
      <c r="S289" s="83"/>
    </row>
    <row r="290">
      <c r="S290" s="83"/>
    </row>
    <row r="291">
      <c r="S291" s="83"/>
    </row>
    <row r="292">
      <c r="S292" s="83"/>
    </row>
    <row r="293">
      <c r="S293" s="83"/>
    </row>
    <row r="294">
      <c r="S294" s="83"/>
    </row>
    <row r="295">
      <c r="S295" s="83"/>
    </row>
    <row r="296">
      <c r="S296" s="83"/>
    </row>
    <row r="297">
      <c r="S297" s="83"/>
    </row>
    <row r="298">
      <c r="S298" s="83"/>
    </row>
    <row r="299">
      <c r="S299" s="83"/>
    </row>
    <row r="300">
      <c r="S300" s="83"/>
    </row>
    <row r="301">
      <c r="S301" s="83"/>
    </row>
    <row r="302">
      <c r="S302" s="83"/>
    </row>
    <row r="303">
      <c r="S303" s="83"/>
    </row>
    <row r="304">
      <c r="S304" s="83"/>
    </row>
    <row r="305">
      <c r="S305" s="83"/>
    </row>
    <row r="306">
      <c r="S306" s="83"/>
    </row>
    <row r="307">
      <c r="S307" s="83"/>
    </row>
    <row r="308">
      <c r="S308" s="83"/>
    </row>
    <row r="309">
      <c r="S309" s="83"/>
    </row>
    <row r="310">
      <c r="S310" s="83"/>
    </row>
    <row r="311">
      <c r="S311" s="83"/>
    </row>
    <row r="312">
      <c r="S312" s="83"/>
    </row>
    <row r="313">
      <c r="S313" s="83"/>
    </row>
    <row r="314">
      <c r="S314" s="83"/>
    </row>
    <row r="315">
      <c r="S315" s="83"/>
    </row>
    <row r="316">
      <c r="S316" s="83"/>
    </row>
    <row r="317">
      <c r="S317" s="83"/>
    </row>
    <row r="318">
      <c r="S318" s="83"/>
    </row>
    <row r="319">
      <c r="S319" s="83"/>
    </row>
    <row r="320">
      <c r="S320" s="83"/>
    </row>
    <row r="321">
      <c r="S321" s="83"/>
    </row>
    <row r="322">
      <c r="S322" s="83"/>
    </row>
    <row r="323">
      <c r="S323" s="83"/>
    </row>
    <row r="324">
      <c r="S324" s="83"/>
    </row>
    <row r="325">
      <c r="S325" s="83"/>
    </row>
    <row r="326">
      <c r="S326" s="83"/>
    </row>
    <row r="327">
      <c r="S327" s="83"/>
    </row>
    <row r="328">
      <c r="S328" s="83"/>
    </row>
    <row r="329">
      <c r="S329" s="83"/>
    </row>
    <row r="330">
      <c r="S330" s="83"/>
    </row>
    <row r="331">
      <c r="S331" s="83"/>
    </row>
    <row r="332">
      <c r="S332" s="83"/>
    </row>
    <row r="333">
      <c r="S333" s="83"/>
    </row>
    <row r="334">
      <c r="S334" s="83"/>
    </row>
    <row r="335">
      <c r="S335" s="83"/>
    </row>
    <row r="336">
      <c r="S336" s="83"/>
    </row>
    <row r="337">
      <c r="S337" s="83"/>
    </row>
    <row r="338">
      <c r="S338" s="83"/>
    </row>
    <row r="339">
      <c r="S339" s="83"/>
    </row>
    <row r="340">
      <c r="S340" s="83"/>
    </row>
    <row r="341">
      <c r="S341" s="83"/>
    </row>
    <row r="342">
      <c r="S342" s="83"/>
    </row>
    <row r="343">
      <c r="S343" s="83"/>
    </row>
    <row r="344">
      <c r="S344" s="83"/>
    </row>
    <row r="345">
      <c r="S345" s="83"/>
    </row>
    <row r="346">
      <c r="S346" s="83"/>
    </row>
    <row r="347">
      <c r="S347" s="83"/>
    </row>
    <row r="348">
      <c r="S348" s="83"/>
    </row>
    <row r="349">
      <c r="S349" s="83"/>
    </row>
    <row r="350">
      <c r="S350" s="83"/>
    </row>
    <row r="351">
      <c r="S351" s="83"/>
    </row>
    <row r="352">
      <c r="S352" s="83"/>
    </row>
    <row r="353">
      <c r="S353" s="83"/>
    </row>
    <row r="354">
      <c r="S354" s="83"/>
    </row>
    <row r="355">
      <c r="S355" s="83"/>
    </row>
    <row r="356">
      <c r="S356" s="83"/>
    </row>
    <row r="357">
      <c r="S357" s="83"/>
    </row>
    <row r="358">
      <c r="S358" s="83"/>
    </row>
    <row r="359">
      <c r="S359" s="83"/>
    </row>
    <row r="360">
      <c r="S360" s="83"/>
    </row>
    <row r="361">
      <c r="S361" s="83"/>
    </row>
    <row r="362">
      <c r="S362" s="83"/>
    </row>
    <row r="363">
      <c r="S363" s="83"/>
    </row>
    <row r="364">
      <c r="S364" s="83"/>
    </row>
    <row r="365">
      <c r="S365" s="83"/>
    </row>
    <row r="366">
      <c r="S366" s="83"/>
    </row>
    <row r="367">
      <c r="S367" s="83"/>
    </row>
    <row r="368">
      <c r="S368" s="83"/>
    </row>
    <row r="369">
      <c r="S369" s="83"/>
    </row>
    <row r="370">
      <c r="S370" s="83"/>
    </row>
    <row r="371">
      <c r="S371" s="83"/>
    </row>
    <row r="372">
      <c r="S372" s="83"/>
    </row>
    <row r="373">
      <c r="S373" s="83"/>
    </row>
    <row r="374">
      <c r="S374" s="83"/>
    </row>
    <row r="375">
      <c r="S375" s="83"/>
    </row>
    <row r="376">
      <c r="S376" s="83"/>
    </row>
    <row r="377">
      <c r="S377" s="83"/>
    </row>
    <row r="378">
      <c r="S378" s="83"/>
    </row>
    <row r="379">
      <c r="S379" s="83"/>
    </row>
    <row r="380">
      <c r="S380" s="83"/>
    </row>
    <row r="381">
      <c r="S381" s="83"/>
    </row>
    <row r="382">
      <c r="S382" s="83"/>
    </row>
    <row r="383">
      <c r="S383" s="83"/>
    </row>
    <row r="384">
      <c r="S384" s="83"/>
    </row>
    <row r="385">
      <c r="S385" s="83"/>
    </row>
    <row r="386">
      <c r="S386" s="83"/>
    </row>
    <row r="387">
      <c r="S387" s="83"/>
    </row>
    <row r="388">
      <c r="S388" s="83"/>
    </row>
    <row r="389">
      <c r="S389" s="83"/>
    </row>
    <row r="390">
      <c r="S390" s="83"/>
    </row>
    <row r="391">
      <c r="S391" s="83"/>
    </row>
    <row r="392">
      <c r="S392" s="83"/>
    </row>
    <row r="393">
      <c r="S393" s="83"/>
    </row>
    <row r="394">
      <c r="S394" s="83"/>
    </row>
    <row r="395">
      <c r="S395" s="83"/>
    </row>
    <row r="396">
      <c r="S396" s="83"/>
    </row>
    <row r="397">
      <c r="S397" s="83"/>
    </row>
    <row r="398">
      <c r="S398" s="83"/>
    </row>
    <row r="399">
      <c r="S399" s="83"/>
    </row>
    <row r="400">
      <c r="S400" s="83"/>
    </row>
    <row r="401">
      <c r="S401" s="83"/>
    </row>
    <row r="402">
      <c r="S402" s="83"/>
    </row>
    <row r="403">
      <c r="S403" s="83"/>
    </row>
    <row r="404">
      <c r="S404" s="83"/>
    </row>
    <row r="405">
      <c r="S405" s="83"/>
    </row>
    <row r="406">
      <c r="S406" s="83"/>
    </row>
    <row r="407">
      <c r="S407" s="83"/>
    </row>
    <row r="408">
      <c r="S408" s="83"/>
    </row>
    <row r="409">
      <c r="S409" s="83"/>
    </row>
    <row r="410">
      <c r="S410" s="83"/>
    </row>
    <row r="411">
      <c r="S411" s="83"/>
    </row>
    <row r="412">
      <c r="S412" s="83"/>
    </row>
    <row r="413">
      <c r="S413" s="83"/>
    </row>
    <row r="414">
      <c r="S414" s="83"/>
    </row>
    <row r="415">
      <c r="S415" s="83"/>
    </row>
    <row r="416">
      <c r="S416" s="83"/>
    </row>
    <row r="417">
      <c r="S417" s="83"/>
    </row>
    <row r="418">
      <c r="S418" s="83"/>
    </row>
    <row r="419">
      <c r="S419" s="83"/>
    </row>
    <row r="420">
      <c r="S420" s="83"/>
    </row>
    <row r="421">
      <c r="S421" s="83"/>
    </row>
    <row r="422">
      <c r="S422" s="83"/>
    </row>
    <row r="423">
      <c r="S423" s="83"/>
    </row>
    <row r="424">
      <c r="S424" s="83"/>
    </row>
    <row r="425">
      <c r="S425" s="83"/>
    </row>
    <row r="426">
      <c r="S426" s="83"/>
    </row>
    <row r="427">
      <c r="S427" s="83"/>
    </row>
    <row r="428">
      <c r="S428" s="83"/>
    </row>
    <row r="429">
      <c r="S429" s="83"/>
    </row>
    <row r="430">
      <c r="S430" s="83"/>
    </row>
    <row r="431">
      <c r="S431" s="83"/>
    </row>
    <row r="432">
      <c r="S432" s="83"/>
    </row>
    <row r="433">
      <c r="S433" s="83"/>
    </row>
    <row r="434">
      <c r="S434" s="83"/>
    </row>
    <row r="435">
      <c r="S435" s="83"/>
    </row>
    <row r="436">
      <c r="S436" s="83"/>
    </row>
    <row r="437">
      <c r="S437" s="83"/>
    </row>
    <row r="438">
      <c r="S438" s="83"/>
    </row>
    <row r="439">
      <c r="S439" s="83"/>
    </row>
    <row r="440">
      <c r="S440" s="83"/>
    </row>
    <row r="441">
      <c r="S441" s="83"/>
    </row>
    <row r="442">
      <c r="S442" s="83"/>
    </row>
    <row r="443">
      <c r="S443" s="83"/>
    </row>
    <row r="444">
      <c r="S444" s="83"/>
    </row>
    <row r="445">
      <c r="S445" s="83"/>
    </row>
    <row r="446">
      <c r="S446" s="83"/>
    </row>
    <row r="447">
      <c r="S447" s="83"/>
    </row>
    <row r="448">
      <c r="S448" s="83"/>
    </row>
    <row r="449">
      <c r="S449" s="83"/>
    </row>
    <row r="450">
      <c r="S450" s="83"/>
    </row>
    <row r="451">
      <c r="S451" s="83"/>
    </row>
    <row r="452">
      <c r="S452" s="83"/>
    </row>
    <row r="453">
      <c r="S453" s="83"/>
    </row>
    <row r="454">
      <c r="S454" s="83"/>
    </row>
    <row r="455">
      <c r="S455" s="83"/>
    </row>
    <row r="456">
      <c r="S456" s="83"/>
    </row>
    <row r="457">
      <c r="S457" s="83"/>
    </row>
    <row r="458">
      <c r="S458" s="83"/>
    </row>
    <row r="459">
      <c r="S459" s="83"/>
    </row>
    <row r="460">
      <c r="S460" s="83"/>
    </row>
    <row r="461">
      <c r="S461" s="83"/>
    </row>
    <row r="462">
      <c r="S462" s="83"/>
    </row>
    <row r="463">
      <c r="S463" s="83"/>
    </row>
    <row r="464">
      <c r="S464" s="83"/>
    </row>
    <row r="465">
      <c r="S465" s="83"/>
    </row>
    <row r="466">
      <c r="S466" s="83"/>
    </row>
    <row r="467">
      <c r="S467" s="83"/>
    </row>
    <row r="468">
      <c r="S468" s="83"/>
    </row>
    <row r="469">
      <c r="S469" s="83"/>
    </row>
    <row r="470">
      <c r="S470" s="83"/>
    </row>
    <row r="471">
      <c r="S471" s="83"/>
    </row>
    <row r="472">
      <c r="S472" s="83"/>
    </row>
    <row r="473">
      <c r="S473" s="83"/>
    </row>
    <row r="474">
      <c r="S474" s="83"/>
    </row>
    <row r="475">
      <c r="S475" s="83"/>
    </row>
    <row r="476">
      <c r="S476" s="83"/>
    </row>
    <row r="477">
      <c r="S477" s="83"/>
    </row>
    <row r="478">
      <c r="S478" s="83"/>
    </row>
    <row r="479">
      <c r="S479" s="83"/>
    </row>
    <row r="480">
      <c r="S480" s="83"/>
    </row>
    <row r="481">
      <c r="S481" s="83"/>
    </row>
    <row r="482">
      <c r="S482" s="83"/>
    </row>
    <row r="483">
      <c r="S483" s="83"/>
    </row>
    <row r="484">
      <c r="S484" s="83"/>
    </row>
    <row r="485">
      <c r="S485" s="83"/>
    </row>
    <row r="486">
      <c r="S486" s="83"/>
    </row>
    <row r="487">
      <c r="S487" s="83"/>
    </row>
    <row r="488">
      <c r="S488" s="83"/>
    </row>
    <row r="489">
      <c r="S489" s="83"/>
    </row>
    <row r="490">
      <c r="S490" s="83"/>
    </row>
    <row r="491">
      <c r="S491" s="83"/>
    </row>
    <row r="492">
      <c r="S492" s="83"/>
    </row>
    <row r="493">
      <c r="S493" s="83"/>
    </row>
    <row r="494">
      <c r="S494" s="83"/>
    </row>
    <row r="495">
      <c r="S495" s="83"/>
    </row>
    <row r="496">
      <c r="S496" s="83"/>
    </row>
    <row r="497">
      <c r="S497" s="83"/>
    </row>
    <row r="498">
      <c r="S498" s="83"/>
    </row>
    <row r="499">
      <c r="S499" s="83"/>
    </row>
    <row r="500">
      <c r="S500" s="83"/>
    </row>
    <row r="501">
      <c r="S501" s="83"/>
    </row>
    <row r="502">
      <c r="S502" s="83"/>
    </row>
    <row r="503">
      <c r="S503" s="83"/>
    </row>
    <row r="504">
      <c r="S504" s="83"/>
    </row>
    <row r="505">
      <c r="S505" s="83"/>
    </row>
    <row r="506">
      <c r="S506" s="83"/>
    </row>
    <row r="507">
      <c r="S507" s="83"/>
    </row>
    <row r="508">
      <c r="S508" s="83"/>
    </row>
    <row r="509">
      <c r="S509" s="83"/>
    </row>
    <row r="510">
      <c r="S510" s="83"/>
    </row>
    <row r="511">
      <c r="S511" s="83"/>
    </row>
    <row r="512">
      <c r="S512" s="83"/>
    </row>
    <row r="513">
      <c r="S513" s="83"/>
    </row>
    <row r="514">
      <c r="S514" s="83"/>
    </row>
    <row r="515">
      <c r="S515" s="83"/>
    </row>
    <row r="516">
      <c r="S516" s="83"/>
    </row>
    <row r="517">
      <c r="S517" s="83"/>
    </row>
    <row r="518">
      <c r="S518" s="83"/>
    </row>
    <row r="519">
      <c r="S519" s="83"/>
    </row>
    <row r="520">
      <c r="S520" s="83"/>
    </row>
    <row r="521">
      <c r="S521" s="83"/>
    </row>
    <row r="522">
      <c r="S522" s="83"/>
    </row>
    <row r="523">
      <c r="S523" s="83"/>
    </row>
    <row r="524">
      <c r="S524" s="83"/>
    </row>
    <row r="525">
      <c r="S525" s="83"/>
    </row>
    <row r="526">
      <c r="S526" s="83"/>
    </row>
    <row r="527">
      <c r="S527" s="83"/>
    </row>
    <row r="528">
      <c r="S528" s="83"/>
    </row>
    <row r="529">
      <c r="S529" s="83"/>
    </row>
    <row r="530">
      <c r="S530" s="83"/>
    </row>
    <row r="531">
      <c r="S531" s="83"/>
    </row>
    <row r="532">
      <c r="S532" s="83"/>
    </row>
    <row r="533">
      <c r="S533" s="83"/>
    </row>
    <row r="534">
      <c r="S534" s="83"/>
    </row>
    <row r="535">
      <c r="S535" s="83"/>
    </row>
    <row r="536">
      <c r="S536" s="83"/>
    </row>
    <row r="537">
      <c r="S537" s="83"/>
    </row>
    <row r="538">
      <c r="S538" s="83"/>
    </row>
    <row r="539">
      <c r="S539" s="83"/>
    </row>
    <row r="540">
      <c r="S540" s="83"/>
    </row>
    <row r="541">
      <c r="S541" s="83"/>
    </row>
    <row r="542">
      <c r="S542" s="83"/>
    </row>
    <row r="543">
      <c r="S543" s="83"/>
    </row>
    <row r="544">
      <c r="S544" s="83"/>
    </row>
    <row r="545">
      <c r="S545" s="83"/>
    </row>
    <row r="546">
      <c r="S546" s="83"/>
    </row>
    <row r="547">
      <c r="S547" s="83"/>
    </row>
    <row r="548">
      <c r="S548" s="83"/>
    </row>
    <row r="549">
      <c r="S549" s="83"/>
    </row>
    <row r="550">
      <c r="S550" s="83"/>
    </row>
    <row r="551">
      <c r="S551" s="83"/>
    </row>
    <row r="552">
      <c r="S552" s="83"/>
    </row>
    <row r="553">
      <c r="S553" s="83"/>
    </row>
    <row r="554">
      <c r="S554" s="83"/>
    </row>
    <row r="555">
      <c r="S555" s="83"/>
    </row>
    <row r="556">
      <c r="S556" s="83"/>
    </row>
    <row r="557">
      <c r="S557" s="83"/>
    </row>
    <row r="558">
      <c r="S558" s="83"/>
    </row>
    <row r="559">
      <c r="S559" s="83"/>
    </row>
    <row r="560">
      <c r="S560" s="83"/>
    </row>
    <row r="561">
      <c r="S561" s="83"/>
    </row>
    <row r="562">
      <c r="S562" s="83"/>
    </row>
    <row r="563">
      <c r="S563" s="83"/>
    </row>
    <row r="564">
      <c r="S564" s="83"/>
    </row>
    <row r="565">
      <c r="S565" s="83"/>
    </row>
    <row r="566">
      <c r="S566" s="83"/>
    </row>
    <row r="567">
      <c r="S567" s="83"/>
    </row>
    <row r="568">
      <c r="S568" s="83"/>
    </row>
    <row r="569">
      <c r="S569" s="83"/>
    </row>
    <row r="570">
      <c r="S570" s="83"/>
    </row>
    <row r="571">
      <c r="S571" s="83"/>
    </row>
    <row r="572">
      <c r="S572" s="83"/>
    </row>
    <row r="573">
      <c r="S573" s="83"/>
    </row>
    <row r="574">
      <c r="S574" s="83"/>
    </row>
    <row r="575">
      <c r="S575" s="83"/>
    </row>
    <row r="576">
      <c r="S576" s="83"/>
    </row>
    <row r="577">
      <c r="S577" s="83"/>
    </row>
    <row r="578">
      <c r="S578" s="83"/>
    </row>
    <row r="579">
      <c r="S579" s="83"/>
    </row>
    <row r="580">
      <c r="S580" s="83"/>
    </row>
    <row r="581">
      <c r="S581" s="83"/>
    </row>
    <row r="582">
      <c r="S582" s="83"/>
    </row>
    <row r="583">
      <c r="S583" s="83"/>
    </row>
    <row r="584">
      <c r="S584" s="83"/>
    </row>
    <row r="585">
      <c r="S585" s="83"/>
    </row>
    <row r="586">
      <c r="S586" s="83"/>
    </row>
    <row r="587">
      <c r="S587" s="83"/>
    </row>
    <row r="588">
      <c r="S588" s="83"/>
    </row>
    <row r="589">
      <c r="S589" s="83"/>
    </row>
    <row r="590">
      <c r="S590" s="83"/>
    </row>
    <row r="591">
      <c r="S591" s="83"/>
    </row>
    <row r="592">
      <c r="S592" s="83"/>
    </row>
    <row r="593">
      <c r="S593" s="83"/>
    </row>
    <row r="594">
      <c r="S594" s="83"/>
    </row>
    <row r="595">
      <c r="S595" s="83"/>
    </row>
    <row r="596">
      <c r="S596" s="83"/>
    </row>
    <row r="597">
      <c r="S597" s="83"/>
    </row>
    <row r="598">
      <c r="S598" s="83"/>
    </row>
    <row r="599">
      <c r="S599" s="83"/>
    </row>
    <row r="600">
      <c r="S600" s="83"/>
    </row>
    <row r="601">
      <c r="S601" s="83"/>
    </row>
    <row r="602">
      <c r="S602" s="83"/>
    </row>
    <row r="603">
      <c r="S603" s="83"/>
    </row>
    <row r="604">
      <c r="S604" s="83"/>
    </row>
    <row r="605">
      <c r="S605" s="83"/>
    </row>
    <row r="606">
      <c r="S606" s="83"/>
    </row>
    <row r="607">
      <c r="S607" s="83"/>
    </row>
    <row r="608">
      <c r="S608" s="83"/>
    </row>
    <row r="609">
      <c r="S609" s="83"/>
    </row>
    <row r="610">
      <c r="S610" s="83"/>
    </row>
    <row r="611">
      <c r="S611" s="83"/>
    </row>
    <row r="612">
      <c r="S612" s="83"/>
    </row>
    <row r="613">
      <c r="S613" s="83"/>
    </row>
    <row r="614">
      <c r="S614" s="83"/>
    </row>
    <row r="615">
      <c r="S615" s="83"/>
    </row>
    <row r="616">
      <c r="S616" s="83"/>
    </row>
    <row r="617">
      <c r="S617" s="83"/>
    </row>
    <row r="618">
      <c r="S618" s="83"/>
    </row>
    <row r="619">
      <c r="S619" s="83"/>
    </row>
    <row r="620">
      <c r="S620" s="83"/>
    </row>
    <row r="621">
      <c r="S621" s="83"/>
    </row>
    <row r="622">
      <c r="S622" s="83"/>
    </row>
    <row r="623">
      <c r="S623" s="83"/>
    </row>
    <row r="624">
      <c r="S624" s="83"/>
    </row>
    <row r="625">
      <c r="S625" s="83"/>
    </row>
    <row r="626">
      <c r="S626" s="83"/>
    </row>
    <row r="627">
      <c r="S627" s="83"/>
    </row>
    <row r="628">
      <c r="S628" s="83"/>
    </row>
    <row r="629">
      <c r="S629" s="83"/>
    </row>
    <row r="630">
      <c r="S630" s="83"/>
    </row>
    <row r="631">
      <c r="S631" s="83"/>
    </row>
    <row r="632">
      <c r="S632" s="83"/>
    </row>
    <row r="633">
      <c r="S633" s="83"/>
    </row>
    <row r="634">
      <c r="S634" s="83"/>
    </row>
    <row r="635">
      <c r="S635" s="83"/>
    </row>
    <row r="636">
      <c r="S636" s="83"/>
    </row>
    <row r="637">
      <c r="S637" s="83"/>
    </row>
    <row r="638">
      <c r="S638" s="83"/>
    </row>
    <row r="639">
      <c r="S639" s="83"/>
    </row>
    <row r="640">
      <c r="S640" s="83"/>
    </row>
    <row r="641">
      <c r="S641" s="83"/>
    </row>
    <row r="642">
      <c r="S642" s="83"/>
    </row>
    <row r="643">
      <c r="S643" s="83"/>
    </row>
    <row r="644">
      <c r="S644" s="83"/>
    </row>
    <row r="645">
      <c r="S645" s="83"/>
    </row>
    <row r="646">
      <c r="S646" s="83"/>
    </row>
    <row r="647">
      <c r="S647" s="83"/>
    </row>
    <row r="648">
      <c r="S648" s="83"/>
    </row>
    <row r="649">
      <c r="S649" s="83"/>
    </row>
    <row r="650">
      <c r="S650" s="83"/>
    </row>
    <row r="651">
      <c r="S651" s="83"/>
    </row>
    <row r="652">
      <c r="S652" s="83"/>
    </row>
    <row r="653">
      <c r="S653" s="83"/>
    </row>
    <row r="654">
      <c r="S654" s="83"/>
    </row>
    <row r="655">
      <c r="S655" s="83"/>
    </row>
    <row r="656">
      <c r="S656" s="83"/>
    </row>
    <row r="657">
      <c r="S657" s="83"/>
    </row>
    <row r="658">
      <c r="S658" s="83"/>
    </row>
    <row r="659">
      <c r="S659" s="83"/>
    </row>
    <row r="660">
      <c r="S660" s="83"/>
    </row>
    <row r="661">
      <c r="S661" s="83"/>
    </row>
    <row r="662">
      <c r="S662" s="83"/>
    </row>
    <row r="663">
      <c r="S663" s="83"/>
    </row>
    <row r="664">
      <c r="S664" s="83"/>
    </row>
    <row r="665">
      <c r="S665" s="83"/>
    </row>
    <row r="666">
      <c r="S666" s="83"/>
    </row>
    <row r="667">
      <c r="S667" s="83"/>
    </row>
    <row r="668">
      <c r="S668" s="83"/>
    </row>
    <row r="669">
      <c r="S669" s="83"/>
    </row>
    <row r="670">
      <c r="S670" s="83"/>
    </row>
    <row r="671">
      <c r="S671" s="83"/>
    </row>
    <row r="672">
      <c r="S672" s="83"/>
    </row>
    <row r="673">
      <c r="S673" s="83"/>
    </row>
    <row r="674">
      <c r="S674" s="83"/>
    </row>
    <row r="675">
      <c r="S675" s="83"/>
    </row>
    <row r="676">
      <c r="S676" s="83"/>
    </row>
    <row r="677">
      <c r="S677" s="83"/>
    </row>
    <row r="678">
      <c r="S678" s="83"/>
    </row>
    <row r="679">
      <c r="S679" s="83"/>
    </row>
    <row r="680">
      <c r="S680" s="83"/>
    </row>
    <row r="681">
      <c r="S681" s="83"/>
    </row>
    <row r="682">
      <c r="S682" s="83"/>
    </row>
    <row r="683">
      <c r="S683" s="83"/>
    </row>
    <row r="684">
      <c r="S684" s="83"/>
    </row>
    <row r="685">
      <c r="S685" s="83"/>
    </row>
    <row r="686">
      <c r="S686" s="83"/>
    </row>
    <row r="687">
      <c r="S687" s="83"/>
    </row>
    <row r="688">
      <c r="S688" s="83"/>
    </row>
    <row r="689">
      <c r="S689" s="83"/>
    </row>
    <row r="690">
      <c r="S690" s="83"/>
    </row>
    <row r="691">
      <c r="S691" s="83"/>
    </row>
    <row r="692">
      <c r="S692" s="83"/>
    </row>
    <row r="693">
      <c r="S693" s="83"/>
    </row>
    <row r="694">
      <c r="S694" s="83"/>
    </row>
    <row r="695">
      <c r="S695" s="83"/>
    </row>
    <row r="696">
      <c r="S696" s="83"/>
    </row>
    <row r="697">
      <c r="S697" s="83"/>
    </row>
    <row r="698">
      <c r="S698" s="83"/>
    </row>
    <row r="699">
      <c r="S699" s="83"/>
    </row>
    <row r="700">
      <c r="S700" s="83"/>
    </row>
    <row r="701">
      <c r="S701" s="83"/>
    </row>
    <row r="702">
      <c r="S702" s="83"/>
    </row>
    <row r="703">
      <c r="S703" s="83"/>
    </row>
    <row r="704">
      <c r="S704" s="83"/>
    </row>
    <row r="705">
      <c r="S705" s="83"/>
    </row>
    <row r="706">
      <c r="S706" s="83"/>
    </row>
    <row r="707">
      <c r="S707" s="83"/>
    </row>
    <row r="708">
      <c r="S708" s="83"/>
    </row>
    <row r="709">
      <c r="S709" s="83"/>
    </row>
    <row r="710">
      <c r="S710" s="83"/>
    </row>
    <row r="711">
      <c r="S711" s="83"/>
    </row>
    <row r="712">
      <c r="S712" s="83"/>
    </row>
    <row r="713">
      <c r="S713" s="83"/>
    </row>
    <row r="714">
      <c r="S714" s="83"/>
    </row>
    <row r="715">
      <c r="S715" s="83"/>
    </row>
    <row r="716">
      <c r="S716" s="83"/>
    </row>
    <row r="717">
      <c r="S717" s="83"/>
    </row>
    <row r="718">
      <c r="S718" s="83"/>
    </row>
    <row r="719">
      <c r="S719" s="83"/>
    </row>
    <row r="720">
      <c r="S720" s="83"/>
    </row>
    <row r="721">
      <c r="S721" s="83"/>
    </row>
    <row r="722">
      <c r="S722" s="83"/>
    </row>
    <row r="723">
      <c r="S723" s="83"/>
    </row>
    <row r="724">
      <c r="S724" s="83"/>
    </row>
    <row r="725">
      <c r="S725" s="83"/>
    </row>
    <row r="726">
      <c r="S726" s="83"/>
    </row>
    <row r="727">
      <c r="S727" s="83"/>
    </row>
    <row r="728">
      <c r="S728" s="83"/>
    </row>
    <row r="729">
      <c r="S729" s="83"/>
    </row>
    <row r="730">
      <c r="S730" s="83"/>
    </row>
    <row r="731">
      <c r="S731" s="83"/>
    </row>
    <row r="732">
      <c r="S732" s="83"/>
    </row>
    <row r="733">
      <c r="S733" s="83"/>
    </row>
    <row r="734">
      <c r="S734" s="83"/>
    </row>
    <row r="735">
      <c r="S735" s="83"/>
    </row>
    <row r="736">
      <c r="S736" s="83"/>
    </row>
    <row r="737">
      <c r="S737" s="83"/>
    </row>
    <row r="738">
      <c r="S738" s="83"/>
    </row>
    <row r="739">
      <c r="S739" s="83"/>
    </row>
    <row r="740">
      <c r="S740" s="83"/>
    </row>
    <row r="741">
      <c r="S741" s="83"/>
    </row>
    <row r="742">
      <c r="S742" s="83"/>
    </row>
    <row r="743">
      <c r="S743" s="83"/>
    </row>
    <row r="744">
      <c r="S744" s="83"/>
    </row>
    <row r="745">
      <c r="S745" s="83"/>
    </row>
    <row r="746">
      <c r="S746" s="83"/>
    </row>
    <row r="747">
      <c r="S747" s="83"/>
    </row>
    <row r="748">
      <c r="S748" s="83"/>
    </row>
    <row r="749">
      <c r="S749" s="83"/>
    </row>
    <row r="750">
      <c r="S750" s="83"/>
    </row>
    <row r="751">
      <c r="S751" s="83"/>
    </row>
    <row r="752">
      <c r="S752" s="83"/>
    </row>
    <row r="753">
      <c r="S753" s="83"/>
    </row>
    <row r="754">
      <c r="S754" s="83"/>
    </row>
    <row r="755">
      <c r="S755" s="83"/>
    </row>
    <row r="756">
      <c r="S756" s="83"/>
    </row>
    <row r="757">
      <c r="S757" s="83"/>
    </row>
    <row r="758">
      <c r="S758" s="83"/>
    </row>
    <row r="759">
      <c r="S759" s="83"/>
    </row>
    <row r="760">
      <c r="S760" s="83"/>
    </row>
    <row r="761">
      <c r="S761" s="83"/>
    </row>
    <row r="762">
      <c r="S762" s="83"/>
    </row>
    <row r="763">
      <c r="S763" s="83"/>
    </row>
    <row r="764">
      <c r="S764" s="83"/>
    </row>
    <row r="765">
      <c r="S765" s="83"/>
    </row>
    <row r="766">
      <c r="S766" s="83"/>
    </row>
    <row r="767">
      <c r="S767" s="83"/>
    </row>
    <row r="768">
      <c r="S768" s="83"/>
    </row>
    <row r="769">
      <c r="S769" s="83"/>
    </row>
    <row r="770">
      <c r="S770" s="83"/>
    </row>
    <row r="771">
      <c r="S771" s="83"/>
    </row>
    <row r="772">
      <c r="S772" s="83"/>
    </row>
    <row r="773">
      <c r="S773" s="83"/>
    </row>
    <row r="774">
      <c r="S774" s="83"/>
    </row>
    <row r="775">
      <c r="S775" s="83"/>
    </row>
    <row r="776">
      <c r="S776" s="83"/>
    </row>
    <row r="777">
      <c r="S777" s="83"/>
    </row>
    <row r="778">
      <c r="S778" s="83"/>
    </row>
    <row r="779">
      <c r="S779" s="83"/>
    </row>
    <row r="780">
      <c r="S780" s="83"/>
    </row>
    <row r="781">
      <c r="S781" s="83"/>
    </row>
    <row r="782">
      <c r="S782" s="83"/>
    </row>
    <row r="783">
      <c r="S783" s="83"/>
    </row>
    <row r="784">
      <c r="S784" s="83"/>
    </row>
    <row r="785">
      <c r="S785" s="83"/>
    </row>
    <row r="786">
      <c r="S786" s="83"/>
    </row>
    <row r="787">
      <c r="S787" s="83"/>
    </row>
    <row r="788">
      <c r="S788" s="83"/>
    </row>
    <row r="789">
      <c r="S789" s="83"/>
    </row>
    <row r="790">
      <c r="S790" s="83"/>
    </row>
    <row r="791">
      <c r="S791" s="83"/>
    </row>
    <row r="792">
      <c r="S792" s="83"/>
    </row>
    <row r="793">
      <c r="S793" s="83"/>
    </row>
    <row r="794">
      <c r="S794" s="83"/>
    </row>
    <row r="795">
      <c r="S795" s="83"/>
    </row>
    <row r="796">
      <c r="S796" s="83"/>
    </row>
    <row r="797">
      <c r="S797" s="83"/>
    </row>
    <row r="798">
      <c r="S798" s="83"/>
    </row>
    <row r="799">
      <c r="S799" s="83"/>
    </row>
    <row r="800">
      <c r="S800" s="83"/>
    </row>
    <row r="801">
      <c r="S801" s="83"/>
    </row>
    <row r="802">
      <c r="S802" s="83"/>
    </row>
    <row r="803">
      <c r="S803" s="83"/>
    </row>
    <row r="804">
      <c r="S804" s="83"/>
    </row>
    <row r="805">
      <c r="S805" s="83"/>
    </row>
    <row r="806">
      <c r="S806" s="83"/>
    </row>
    <row r="807">
      <c r="S807" s="83"/>
    </row>
    <row r="808">
      <c r="S808" s="83"/>
    </row>
    <row r="809">
      <c r="S809" s="83"/>
    </row>
    <row r="810">
      <c r="S810" s="83"/>
    </row>
    <row r="811">
      <c r="S811" s="83"/>
    </row>
    <row r="812">
      <c r="S812" s="83"/>
    </row>
    <row r="813">
      <c r="S813" s="83"/>
    </row>
    <row r="814">
      <c r="S814" s="83"/>
    </row>
    <row r="815">
      <c r="S815" s="83"/>
    </row>
    <row r="816">
      <c r="S816" s="83"/>
    </row>
    <row r="817">
      <c r="S817" s="83"/>
    </row>
    <row r="818">
      <c r="S818" s="83"/>
    </row>
    <row r="819">
      <c r="S819" s="83"/>
    </row>
    <row r="820">
      <c r="S820" s="83"/>
    </row>
    <row r="821">
      <c r="S821" s="83"/>
    </row>
    <row r="822">
      <c r="S822" s="83"/>
    </row>
    <row r="823">
      <c r="S823" s="83"/>
    </row>
    <row r="824">
      <c r="S824" s="83"/>
    </row>
    <row r="825">
      <c r="S825" s="83"/>
    </row>
    <row r="826">
      <c r="S826" s="83"/>
    </row>
    <row r="827">
      <c r="S827" s="83"/>
    </row>
    <row r="828">
      <c r="S828" s="83"/>
    </row>
    <row r="829">
      <c r="S829" s="83"/>
    </row>
    <row r="830">
      <c r="S830" s="83"/>
    </row>
    <row r="831">
      <c r="S831" s="83"/>
    </row>
    <row r="832">
      <c r="S832" s="83"/>
    </row>
    <row r="833">
      <c r="S833" s="83"/>
    </row>
    <row r="834">
      <c r="S834" s="83"/>
    </row>
    <row r="835">
      <c r="S835" s="83"/>
    </row>
    <row r="836">
      <c r="S836" s="83"/>
    </row>
    <row r="837">
      <c r="S837" s="83"/>
    </row>
    <row r="838">
      <c r="S838" s="83"/>
    </row>
    <row r="839">
      <c r="S839" s="83"/>
    </row>
    <row r="840">
      <c r="S840" s="83"/>
    </row>
    <row r="841">
      <c r="S841" s="83"/>
    </row>
    <row r="842">
      <c r="S842" s="83"/>
    </row>
    <row r="843">
      <c r="S843" s="83"/>
    </row>
    <row r="844">
      <c r="S844" s="83"/>
    </row>
    <row r="845">
      <c r="S845" s="83"/>
    </row>
    <row r="846">
      <c r="S846" s="83"/>
    </row>
    <row r="847">
      <c r="S847" s="83"/>
    </row>
    <row r="848">
      <c r="S848" s="83"/>
    </row>
    <row r="849">
      <c r="S849" s="83"/>
    </row>
    <row r="850">
      <c r="S850" s="83"/>
    </row>
    <row r="851">
      <c r="S851" s="83"/>
    </row>
    <row r="852">
      <c r="S852" s="83"/>
    </row>
    <row r="853">
      <c r="S853" s="83"/>
    </row>
    <row r="854">
      <c r="S854" s="83"/>
    </row>
    <row r="855">
      <c r="S855" s="83"/>
    </row>
    <row r="856">
      <c r="S856" s="83"/>
    </row>
    <row r="857">
      <c r="S857" s="83"/>
    </row>
    <row r="858">
      <c r="S858" s="83"/>
    </row>
    <row r="859">
      <c r="S859" s="83"/>
    </row>
    <row r="860">
      <c r="S860" s="83"/>
    </row>
    <row r="861">
      <c r="S861" s="83"/>
    </row>
    <row r="862">
      <c r="S862" s="83"/>
    </row>
    <row r="863">
      <c r="S863" s="83"/>
    </row>
    <row r="864">
      <c r="S864" s="83"/>
    </row>
    <row r="865">
      <c r="S865" s="83"/>
    </row>
    <row r="866">
      <c r="S866" s="83"/>
    </row>
    <row r="867">
      <c r="S867" s="83"/>
    </row>
    <row r="868">
      <c r="S868" s="83"/>
    </row>
    <row r="869">
      <c r="S869" s="83"/>
    </row>
    <row r="870">
      <c r="S870" s="83"/>
    </row>
    <row r="871">
      <c r="S871" s="83"/>
    </row>
    <row r="872">
      <c r="S872" s="83"/>
    </row>
    <row r="873">
      <c r="S873" s="83"/>
    </row>
    <row r="874">
      <c r="S874" s="83"/>
    </row>
    <row r="875">
      <c r="S875" s="83"/>
    </row>
    <row r="876">
      <c r="S876" s="83"/>
    </row>
    <row r="877">
      <c r="S877" s="83"/>
    </row>
    <row r="878">
      <c r="S878" s="83"/>
    </row>
    <row r="879">
      <c r="S879" s="83"/>
    </row>
    <row r="880">
      <c r="S880" s="83"/>
    </row>
    <row r="881">
      <c r="S881" s="83"/>
    </row>
    <row r="882">
      <c r="S882" s="83"/>
    </row>
    <row r="883">
      <c r="S883" s="83"/>
    </row>
    <row r="884">
      <c r="S884" s="83"/>
    </row>
    <row r="885">
      <c r="S885" s="83"/>
    </row>
    <row r="886">
      <c r="S886" s="83"/>
    </row>
    <row r="887">
      <c r="S887" s="83"/>
    </row>
    <row r="888">
      <c r="S888" s="83"/>
    </row>
    <row r="889">
      <c r="S889" s="83"/>
    </row>
    <row r="890">
      <c r="S890" s="83"/>
    </row>
    <row r="891">
      <c r="S891" s="83"/>
    </row>
    <row r="892">
      <c r="S892" s="83"/>
    </row>
    <row r="893">
      <c r="S893" s="83"/>
    </row>
    <row r="894">
      <c r="S894" s="83"/>
    </row>
    <row r="895">
      <c r="S895" s="83"/>
    </row>
    <row r="896">
      <c r="S896" s="83"/>
    </row>
    <row r="897">
      <c r="S897" s="83"/>
    </row>
    <row r="898">
      <c r="S898" s="83"/>
    </row>
    <row r="899">
      <c r="S899" s="83"/>
    </row>
    <row r="900">
      <c r="S900" s="83"/>
    </row>
    <row r="901">
      <c r="S901" s="83"/>
    </row>
    <row r="902">
      <c r="S902" s="83"/>
    </row>
    <row r="903">
      <c r="S903" s="83"/>
    </row>
    <row r="904">
      <c r="S904" s="83"/>
    </row>
    <row r="905">
      <c r="S905" s="83"/>
    </row>
    <row r="906">
      <c r="S906" s="83"/>
    </row>
    <row r="907">
      <c r="S907" s="83"/>
    </row>
    <row r="908">
      <c r="S908" s="83"/>
    </row>
    <row r="909">
      <c r="S909" s="83"/>
    </row>
    <row r="910">
      <c r="S910" s="83"/>
    </row>
    <row r="911">
      <c r="S911" s="83"/>
    </row>
    <row r="912">
      <c r="S912" s="83"/>
    </row>
    <row r="913">
      <c r="S913" s="83"/>
    </row>
    <row r="914">
      <c r="S914" s="83"/>
    </row>
    <row r="915">
      <c r="S915" s="83"/>
    </row>
    <row r="916">
      <c r="S916" s="83"/>
    </row>
    <row r="917">
      <c r="S917" s="83"/>
    </row>
    <row r="918">
      <c r="S918" s="83"/>
    </row>
    <row r="919">
      <c r="S919" s="83"/>
    </row>
    <row r="920">
      <c r="S920" s="83"/>
    </row>
    <row r="921">
      <c r="S921" s="83"/>
    </row>
    <row r="922">
      <c r="S922" s="83"/>
    </row>
    <row r="923">
      <c r="S923" s="83"/>
    </row>
    <row r="924">
      <c r="S924" s="83"/>
    </row>
    <row r="925">
      <c r="S925" s="83"/>
    </row>
    <row r="926">
      <c r="S926" s="83"/>
    </row>
    <row r="927">
      <c r="S927" s="83"/>
    </row>
    <row r="928">
      <c r="S928" s="83"/>
    </row>
    <row r="929">
      <c r="S929" s="83"/>
    </row>
    <row r="930">
      <c r="S930" s="83"/>
    </row>
    <row r="931">
      <c r="S931" s="83"/>
    </row>
    <row r="932">
      <c r="S932" s="83"/>
    </row>
    <row r="933">
      <c r="S933" s="83"/>
    </row>
    <row r="934">
      <c r="S934" s="83"/>
    </row>
    <row r="935">
      <c r="S935" s="83"/>
    </row>
    <row r="936">
      <c r="S936" s="83"/>
    </row>
    <row r="937">
      <c r="S937" s="83"/>
    </row>
    <row r="938">
      <c r="S938" s="83"/>
    </row>
    <row r="939">
      <c r="S939" s="83"/>
    </row>
    <row r="940">
      <c r="S940" s="83"/>
    </row>
    <row r="941">
      <c r="S941" s="83"/>
    </row>
    <row r="942">
      <c r="S942" s="83"/>
    </row>
    <row r="943">
      <c r="S943" s="83"/>
    </row>
    <row r="944">
      <c r="S944" s="83"/>
    </row>
    <row r="945">
      <c r="S945" s="83"/>
    </row>
    <row r="946">
      <c r="S946" s="83"/>
    </row>
    <row r="947">
      <c r="S947" s="83"/>
    </row>
    <row r="948">
      <c r="S948" s="83"/>
    </row>
    <row r="949">
      <c r="S949" s="83"/>
    </row>
    <row r="950">
      <c r="S950" s="83"/>
    </row>
    <row r="951">
      <c r="S951" s="83"/>
    </row>
    <row r="952">
      <c r="S952" s="83"/>
    </row>
    <row r="953">
      <c r="S953" s="83"/>
    </row>
    <row r="954">
      <c r="S954" s="83"/>
    </row>
    <row r="955">
      <c r="S955" s="83"/>
    </row>
    <row r="956">
      <c r="S956" s="83"/>
    </row>
    <row r="957">
      <c r="S957" s="83"/>
    </row>
    <row r="958">
      <c r="S958" s="83"/>
    </row>
    <row r="959">
      <c r="S959" s="83"/>
    </row>
    <row r="960">
      <c r="S960" s="83"/>
    </row>
    <row r="961">
      <c r="S961" s="83"/>
    </row>
    <row r="962">
      <c r="S962" s="83"/>
    </row>
    <row r="963">
      <c r="S963" s="83"/>
    </row>
    <row r="964">
      <c r="S964" s="83"/>
    </row>
    <row r="965">
      <c r="S965" s="83"/>
    </row>
    <row r="966">
      <c r="S966" s="83"/>
    </row>
    <row r="967">
      <c r="S967" s="83"/>
    </row>
    <row r="968">
      <c r="S968" s="83"/>
    </row>
    <row r="969">
      <c r="S969" s="83"/>
    </row>
    <row r="970">
      <c r="S970" s="83"/>
    </row>
    <row r="971">
      <c r="S971" s="83"/>
    </row>
    <row r="972">
      <c r="S972" s="83"/>
    </row>
    <row r="973">
      <c r="S973" s="83"/>
    </row>
    <row r="974">
      <c r="S974" s="83"/>
    </row>
    <row r="975">
      <c r="S975" s="83"/>
    </row>
    <row r="976">
      <c r="S976" s="83"/>
    </row>
    <row r="977">
      <c r="S977" s="83"/>
    </row>
    <row r="978">
      <c r="S978" s="83"/>
    </row>
    <row r="979">
      <c r="S979" s="83"/>
    </row>
    <row r="980">
      <c r="S980" s="83"/>
    </row>
    <row r="981">
      <c r="S981" s="83"/>
    </row>
    <row r="982">
      <c r="S982" s="83"/>
    </row>
    <row r="983">
      <c r="S983" s="83"/>
    </row>
    <row r="984">
      <c r="S984" s="83"/>
    </row>
    <row r="985">
      <c r="S985" s="83"/>
    </row>
    <row r="986">
      <c r="S986" s="83"/>
    </row>
    <row r="987">
      <c r="S987" s="83"/>
    </row>
    <row r="988">
      <c r="S988" s="83"/>
    </row>
    <row r="989">
      <c r="S989" s="83"/>
    </row>
    <row r="990">
      <c r="S990" s="83"/>
    </row>
    <row r="991">
      <c r="S991" s="83"/>
    </row>
    <row r="992">
      <c r="S992" s="83"/>
    </row>
    <row r="993">
      <c r="S993" s="83"/>
    </row>
    <row r="994">
      <c r="S994" s="83"/>
    </row>
    <row r="995">
      <c r="S995" s="83"/>
    </row>
    <row r="996">
      <c r="S996" s="83"/>
    </row>
    <row r="997">
      <c r="S997" s="83"/>
    </row>
    <row r="998">
      <c r="S998" s="83"/>
    </row>
    <row r="999">
      <c r="S999" s="83"/>
    </row>
    <row r="1000">
      <c r="S1000" s="83"/>
    </row>
    <row r="1001">
      <c r="S1001" s="83"/>
    </row>
    <row r="1002">
      <c r="S1002" s="83"/>
    </row>
    <row r="1003">
      <c r="S1003" s="83"/>
    </row>
    <row r="1004">
      <c r="S1004" s="83"/>
    </row>
    <row r="1005">
      <c r="S1005" s="83"/>
    </row>
    <row r="1006">
      <c r="S1006" s="83"/>
    </row>
  </sheetData>
  <mergeCells count="3">
    <mergeCell ref="B1:K1"/>
    <mergeCell ref="M1:O1"/>
    <mergeCell ref="P1:R1"/>
  </mergeCells>
  <conditionalFormatting sqref="P3:P42">
    <cfRule type="notContainsBlanks" dxfId="3" priority="1">
      <formula>LEN(TRIM(P3))&gt;0</formula>
    </cfRule>
  </conditionalFormatting>
  <dataValidations>
    <dataValidation type="list" allowBlank="1" showErrorMessage="1" sqref="P3:P42">
      <formula1>"FINALIZADO,EM VIAGEM,NA ORIGEM,AGENDADO,FALTA DOC,CANCELADA,NO DESTINO FINAL,PERNOITE,RECUSADA"</formula1>
    </dataValidation>
    <dataValidation type="list" allowBlank="1" showErrorMessage="1" sqref="Q3:Q42">
      <formula1>"MICHELLE,BARBARA,ANGELA,A VERIFICAR,DANIEL,BEATIZ,LUCAS"</formula1>
    </dataValidation>
  </dataValidations>
  <drawing r:id="rId1"/>
  <tableParts count="3">
    <tablePart r:id="rId5"/>
    <tablePart r:id="rId6"/>
    <tablePart r:id="rId7"/>
  </tableParts>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0.63"/>
    <col customWidth="1" min="3" max="3" width="19.38"/>
    <col customWidth="1" min="4" max="4" width="19.13"/>
    <col customWidth="1" min="5" max="5" width="11.63"/>
    <col customWidth="1" min="6" max="6" width="27.88"/>
    <col customWidth="1" min="7" max="7" width="10.63"/>
    <col customWidth="1" min="8" max="8" width="10.13"/>
    <col customWidth="1" min="9" max="9" width="13.38"/>
    <col customWidth="1" min="10" max="10" width="9.38"/>
    <col customWidth="1" min="11" max="11" width="9.13"/>
    <col customWidth="1" min="12" max="12" width="1.0"/>
    <col customWidth="1" min="13" max="13" width="7.88"/>
    <col customWidth="1" min="14" max="14" width="8.0"/>
    <col customWidth="1" min="15" max="15" width="7.88"/>
    <col customWidth="1" min="16" max="16" width="16.13"/>
    <col customWidth="1" min="18" max="18" width="15.5"/>
    <col customWidth="1" min="19" max="19" width="17.75"/>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360" t="s">
        <v>4412</v>
      </c>
      <c r="T2" s="1244"/>
    </row>
    <row r="3">
      <c r="A3" s="236">
        <v>2270.0</v>
      </c>
      <c r="B3" s="980">
        <v>45989.0</v>
      </c>
      <c r="C3" s="456" t="s">
        <v>4573</v>
      </c>
      <c r="D3" s="56"/>
      <c r="E3" s="667" t="s">
        <v>4574</v>
      </c>
      <c r="F3" s="481" t="s">
        <v>4575</v>
      </c>
      <c r="G3" s="481" t="s">
        <v>18</v>
      </c>
      <c r="H3" s="481" t="s">
        <v>4576</v>
      </c>
      <c r="I3" s="481" t="s">
        <v>4577</v>
      </c>
      <c r="J3" s="981">
        <v>45990.0</v>
      </c>
      <c r="K3" s="503">
        <v>0.5388888888888889</v>
      </c>
      <c r="L3" s="406"/>
      <c r="M3" s="408">
        <v>138103.0</v>
      </c>
      <c r="N3" s="690"/>
      <c r="O3" s="1352">
        <f t="shared" ref="O3:O20" si="1">N3-M3</f>
        <v>-138103</v>
      </c>
      <c r="P3" s="187" t="s">
        <v>19</v>
      </c>
      <c r="Q3" s="408"/>
      <c r="R3" s="690"/>
      <c r="S3" s="408" t="s">
        <v>4586</v>
      </c>
      <c r="T3" s="1384" t="s">
        <v>22</v>
      </c>
      <c r="U3" s="1383"/>
    </row>
    <row r="4">
      <c r="A4" s="236">
        <v>2272.0</v>
      </c>
      <c r="B4" s="980">
        <v>45989.0</v>
      </c>
      <c r="C4" s="455">
        <v>0.7916666666666666</v>
      </c>
      <c r="D4" s="323" t="s">
        <v>4587</v>
      </c>
      <c r="E4" s="475" t="s">
        <v>3399</v>
      </c>
      <c r="F4" s="475" t="s">
        <v>4583</v>
      </c>
      <c r="G4" s="475" t="s">
        <v>1062</v>
      </c>
      <c r="H4" s="475" t="s">
        <v>4584</v>
      </c>
      <c r="I4" s="475" t="s">
        <v>4585</v>
      </c>
      <c r="J4" s="984">
        <v>45990.0</v>
      </c>
      <c r="K4" s="500">
        <v>0.21388888888888888</v>
      </c>
      <c r="L4" s="415"/>
      <c r="M4" s="416">
        <v>139610.0</v>
      </c>
      <c r="N4" s="416">
        <v>140313.0</v>
      </c>
      <c r="O4" s="1352">
        <f t="shared" si="1"/>
        <v>703</v>
      </c>
      <c r="P4" s="187" t="s">
        <v>19</v>
      </c>
      <c r="Q4" s="416"/>
      <c r="R4" s="499"/>
      <c r="S4" s="499"/>
      <c r="T4" s="1384" t="s">
        <v>22</v>
      </c>
    </row>
    <row r="5">
      <c r="A5" s="236">
        <v>2273.0</v>
      </c>
      <c r="B5" s="980">
        <v>45990.0</v>
      </c>
      <c r="C5" s="455">
        <v>0.25</v>
      </c>
      <c r="D5" s="456" t="s">
        <v>4588</v>
      </c>
      <c r="E5" s="456" t="s">
        <v>2871</v>
      </c>
      <c r="F5" s="481" t="s">
        <v>4589</v>
      </c>
      <c r="G5" s="408" t="s">
        <v>49</v>
      </c>
      <c r="H5" s="408" t="s">
        <v>4590</v>
      </c>
      <c r="I5" s="408" t="s">
        <v>3906</v>
      </c>
      <c r="J5" s="981">
        <v>45990.0</v>
      </c>
      <c r="K5" s="503">
        <v>0.58125</v>
      </c>
      <c r="L5" s="593"/>
      <c r="M5" s="408">
        <v>211383.0</v>
      </c>
      <c r="N5" s="408">
        <v>211474.0</v>
      </c>
      <c r="O5" s="1352">
        <f t="shared" si="1"/>
        <v>91</v>
      </c>
      <c r="P5" s="187" t="s">
        <v>19</v>
      </c>
      <c r="Q5" s="408"/>
      <c r="R5" s="408" t="s">
        <v>4591</v>
      </c>
      <c r="S5" s="1385"/>
      <c r="T5" s="1384" t="s">
        <v>22</v>
      </c>
    </row>
    <row r="6">
      <c r="A6" s="613">
        <v>2274.0</v>
      </c>
      <c r="B6" s="1005">
        <v>45990.0</v>
      </c>
      <c r="C6" s="1117">
        <v>0.3333333333333333</v>
      </c>
      <c r="D6" s="1118" t="s">
        <v>4592</v>
      </c>
      <c r="E6" s="1118" t="s">
        <v>190</v>
      </c>
      <c r="F6" s="1119" t="s">
        <v>4593</v>
      </c>
      <c r="G6" s="1348" t="s">
        <v>176</v>
      </c>
      <c r="H6" s="1348" t="s">
        <v>500</v>
      </c>
      <c r="I6" s="1348" t="s">
        <v>4594</v>
      </c>
      <c r="J6" s="1005">
        <v>45990.0</v>
      </c>
      <c r="K6" s="1349">
        <v>0.5645833333333333</v>
      </c>
      <c r="L6" s="1386"/>
      <c r="M6" s="1348">
        <v>132874.0</v>
      </c>
      <c r="N6" s="1348">
        <v>132987.0</v>
      </c>
      <c r="O6" s="1350">
        <f t="shared" si="1"/>
        <v>113</v>
      </c>
      <c r="P6" s="1119" t="s">
        <v>19</v>
      </c>
      <c r="Q6" s="1348"/>
      <c r="R6" s="1348" t="s">
        <v>4595</v>
      </c>
      <c r="S6" s="1387"/>
      <c r="T6" s="1237" t="s">
        <v>22</v>
      </c>
      <c r="U6" s="386"/>
      <c r="V6" s="386"/>
      <c r="W6" s="386"/>
      <c r="X6" s="386"/>
      <c r="Y6" s="386"/>
      <c r="Z6" s="386"/>
    </row>
    <row r="7">
      <c r="A7" s="236">
        <v>2275.0</v>
      </c>
      <c r="B7" s="980">
        <v>45990.0</v>
      </c>
      <c r="C7" s="455">
        <v>0.3333333333333333</v>
      </c>
      <c r="D7" s="455">
        <v>0.3701388888888889</v>
      </c>
      <c r="E7" s="456" t="s">
        <v>103</v>
      </c>
      <c r="F7" s="481" t="s">
        <v>4596</v>
      </c>
      <c r="G7" s="408" t="s">
        <v>441</v>
      </c>
      <c r="H7" s="408" t="s">
        <v>4096</v>
      </c>
      <c r="I7" s="408" t="s">
        <v>4096</v>
      </c>
      <c r="J7" s="981">
        <v>45990.0</v>
      </c>
      <c r="K7" s="503">
        <v>0.5798611111111112</v>
      </c>
      <c r="L7" s="593"/>
      <c r="M7" s="408">
        <v>245455.0</v>
      </c>
      <c r="N7" s="408">
        <v>245711.0</v>
      </c>
      <c r="O7" s="1352">
        <f t="shared" si="1"/>
        <v>256</v>
      </c>
      <c r="P7" s="187" t="s">
        <v>19</v>
      </c>
      <c r="Q7" s="408"/>
      <c r="R7" s="408" t="s">
        <v>4597</v>
      </c>
      <c r="S7" s="1388"/>
      <c r="T7" s="1384" t="s">
        <v>22</v>
      </c>
    </row>
    <row r="8">
      <c r="A8" s="236">
        <v>2276.0</v>
      </c>
      <c r="B8" s="980">
        <v>45990.0</v>
      </c>
      <c r="C8" s="456" t="s">
        <v>4598</v>
      </c>
      <c r="D8" s="455"/>
      <c r="E8" s="456" t="s">
        <v>362</v>
      </c>
      <c r="F8" s="475" t="s">
        <v>4599</v>
      </c>
      <c r="G8" s="416" t="s">
        <v>18</v>
      </c>
      <c r="H8" s="416" t="s">
        <v>4356</v>
      </c>
      <c r="I8" s="416" t="s">
        <v>4600</v>
      </c>
      <c r="J8" s="984">
        <v>45990.0</v>
      </c>
      <c r="K8" s="500">
        <v>0.17083333333333334</v>
      </c>
      <c r="L8" s="590"/>
      <c r="M8" s="416">
        <v>267971.0</v>
      </c>
      <c r="N8" s="416">
        <v>268034.0</v>
      </c>
      <c r="O8" s="1352">
        <f t="shared" si="1"/>
        <v>63</v>
      </c>
      <c r="P8" s="187" t="s">
        <v>19</v>
      </c>
      <c r="Q8" s="416"/>
      <c r="R8" s="416"/>
      <c r="S8" s="1389"/>
      <c r="T8" s="1384" t="s">
        <v>22</v>
      </c>
    </row>
    <row r="9">
      <c r="A9" s="236">
        <v>2277.0</v>
      </c>
      <c r="B9" s="980">
        <v>45990.0</v>
      </c>
      <c r="C9" s="610" t="s">
        <v>4601</v>
      </c>
      <c r="D9" s="455"/>
      <c r="E9" s="456" t="s">
        <v>362</v>
      </c>
      <c r="F9" s="481" t="s">
        <v>4602</v>
      </c>
      <c r="G9" s="408" t="s">
        <v>18</v>
      </c>
      <c r="H9" s="408" t="s">
        <v>4603</v>
      </c>
      <c r="I9" s="408" t="s">
        <v>4202</v>
      </c>
      <c r="J9" s="981">
        <v>45990.0</v>
      </c>
      <c r="K9" s="503">
        <v>0.21805555555555556</v>
      </c>
      <c r="L9" s="593"/>
      <c r="M9" s="408">
        <v>95143.0</v>
      </c>
      <c r="N9" s="408"/>
      <c r="O9" s="1352">
        <f t="shared" si="1"/>
        <v>-95143</v>
      </c>
      <c r="P9" s="187" t="s">
        <v>19</v>
      </c>
      <c r="Q9" s="408"/>
      <c r="R9" s="408"/>
      <c r="S9" s="1388"/>
      <c r="T9" s="1390" t="s">
        <v>22</v>
      </c>
    </row>
    <row r="10">
      <c r="A10" s="236">
        <v>2278.0</v>
      </c>
      <c r="B10" s="980">
        <v>45990.0</v>
      </c>
      <c r="C10" s="455">
        <v>0.4166666666666667</v>
      </c>
      <c r="D10" s="456" t="s">
        <v>4604</v>
      </c>
      <c r="E10" s="456" t="s">
        <v>2414</v>
      </c>
      <c r="F10" s="475" t="s">
        <v>4605</v>
      </c>
      <c r="G10" s="416" t="s">
        <v>78</v>
      </c>
      <c r="H10" s="416" t="s">
        <v>4606</v>
      </c>
      <c r="I10" s="416" t="s">
        <v>4607</v>
      </c>
      <c r="J10" s="984">
        <v>45991.0</v>
      </c>
      <c r="K10" s="500">
        <v>0.45625</v>
      </c>
      <c r="L10" s="590"/>
      <c r="M10" s="1197">
        <v>170122.0</v>
      </c>
      <c r="N10" s="1197">
        <v>170722.0</v>
      </c>
      <c r="O10" s="1275">
        <f t="shared" si="1"/>
        <v>600</v>
      </c>
      <c r="P10" s="187" t="s">
        <v>19</v>
      </c>
      <c r="Q10" s="416"/>
      <c r="R10" s="416" t="s">
        <v>4608</v>
      </c>
      <c r="S10" s="1389"/>
      <c r="T10" s="1384" t="s">
        <v>22</v>
      </c>
    </row>
    <row r="11">
      <c r="A11" s="236">
        <v>2279.0</v>
      </c>
      <c r="B11" s="980">
        <v>45990.0</v>
      </c>
      <c r="C11" s="455">
        <v>0.8333333333333334</v>
      </c>
      <c r="D11" s="455">
        <v>0.8354166666666667</v>
      </c>
      <c r="E11" s="456" t="s">
        <v>2871</v>
      </c>
      <c r="F11" s="481" t="s">
        <v>4609</v>
      </c>
      <c r="G11" s="408" t="s">
        <v>4063</v>
      </c>
      <c r="H11" s="408" t="s">
        <v>4610</v>
      </c>
      <c r="I11" s="408" t="s">
        <v>4611</v>
      </c>
      <c r="J11" s="981">
        <v>45990.0</v>
      </c>
      <c r="K11" s="503">
        <v>0.9305555555555556</v>
      </c>
      <c r="L11" s="593"/>
      <c r="M11" s="408">
        <v>186564.0</v>
      </c>
      <c r="N11" s="408">
        <v>186664.0</v>
      </c>
      <c r="O11" s="1352">
        <f t="shared" si="1"/>
        <v>100</v>
      </c>
      <c r="P11" s="187" t="s">
        <v>19</v>
      </c>
      <c r="Q11" s="408"/>
      <c r="R11" s="408" t="s">
        <v>4612</v>
      </c>
      <c r="S11" s="1388"/>
      <c r="T11" s="1384" t="s">
        <v>22</v>
      </c>
    </row>
    <row r="12">
      <c r="A12" s="236"/>
      <c r="B12" s="980"/>
      <c r="C12" s="455"/>
      <c r="D12" s="456"/>
      <c r="E12" s="456"/>
      <c r="F12" s="475"/>
      <c r="G12" s="416"/>
      <c r="H12" s="416"/>
      <c r="I12" s="416"/>
      <c r="J12" s="984"/>
      <c r="K12" s="500"/>
      <c r="L12" s="590"/>
      <c r="M12" s="416"/>
      <c r="N12" s="416"/>
      <c r="O12" s="1352">
        <f t="shared" si="1"/>
        <v>0</v>
      </c>
      <c r="P12" s="187"/>
      <c r="Q12" s="416"/>
      <c r="R12" s="416"/>
      <c r="S12" s="1389"/>
      <c r="T12" s="561"/>
    </row>
    <row r="13">
      <c r="A13" s="236"/>
      <c r="B13" s="980"/>
      <c r="C13" s="455"/>
      <c r="D13" s="456"/>
      <c r="E13" s="456"/>
      <c r="F13" s="481"/>
      <c r="G13" s="408"/>
      <c r="H13" s="408"/>
      <c r="I13" s="408"/>
      <c r="J13" s="981"/>
      <c r="K13" s="503"/>
      <c r="L13" s="593"/>
      <c r="M13" s="408"/>
      <c r="N13" s="408"/>
      <c r="O13" s="1352">
        <f t="shared" si="1"/>
        <v>0</v>
      </c>
      <c r="P13" s="187"/>
      <c r="Q13" s="408"/>
      <c r="R13" s="408"/>
      <c r="S13" s="1388"/>
      <c r="T13" s="564"/>
    </row>
    <row r="14">
      <c r="A14" s="236">
        <v>2280.0</v>
      </c>
      <c r="B14" s="980">
        <v>45991.0</v>
      </c>
      <c r="C14" s="455">
        <v>0.3333333333333333</v>
      </c>
      <c r="D14" s="455">
        <v>0.35347222222222224</v>
      </c>
      <c r="E14" s="456" t="s">
        <v>2871</v>
      </c>
      <c r="F14" s="475" t="s">
        <v>4613</v>
      </c>
      <c r="G14" s="416" t="s">
        <v>251</v>
      </c>
      <c r="H14" s="416" t="s">
        <v>2352</v>
      </c>
      <c r="I14" s="416" t="s">
        <v>4611</v>
      </c>
      <c r="J14" s="984">
        <v>45991.0</v>
      </c>
      <c r="K14" s="500">
        <v>0.4388888888888889</v>
      </c>
      <c r="L14" s="590"/>
      <c r="M14" s="911">
        <v>245857.0</v>
      </c>
      <c r="N14" s="416">
        <v>245902.0</v>
      </c>
      <c r="O14" s="1353">
        <f t="shared" si="1"/>
        <v>45</v>
      </c>
      <c r="P14" s="187" t="s">
        <v>19</v>
      </c>
      <c r="Q14" s="416"/>
      <c r="R14" s="416" t="s">
        <v>4614</v>
      </c>
      <c r="S14" s="1389"/>
      <c r="T14" s="1384" t="s">
        <v>22</v>
      </c>
    </row>
    <row r="15">
      <c r="A15" s="236">
        <v>2281.0</v>
      </c>
      <c r="B15" s="980">
        <v>45991.0</v>
      </c>
      <c r="C15" s="455">
        <v>0.3333333333333333</v>
      </c>
      <c r="D15" s="455">
        <v>0.3402777777777778</v>
      </c>
      <c r="E15" s="456" t="s">
        <v>190</v>
      </c>
      <c r="F15" s="481" t="s">
        <v>4615</v>
      </c>
      <c r="G15" s="416" t="s">
        <v>3225</v>
      </c>
      <c r="H15" s="408" t="s">
        <v>4616</v>
      </c>
      <c r="I15" s="408" t="s">
        <v>3161</v>
      </c>
      <c r="J15" s="981">
        <v>45991.0</v>
      </c>
      <c r="K15" s="503">
        <v>0.46041666666666664</v>
      </c>
      <c r="L15" s="593"/>
      <c r="M15" s="408">
        <v>34660.0</v>
      </c>
      <c r="N15" s="408">
        <v>34812.0</v>
      </c>
      <c r="O15" s="1352">
        <f t="shared" si="1"/>
        <v>152</v>
      </c>
      <c r="P15" s="187" t="s">
        <v>19</v>
      </c>
      <c r="Q15" s="408"/>
      <c r="R15" s="408" t="s">
        <v>4617</v>
      </c>
      <c r="S15" s="1388"/>
      <c r="T15" s="1384" t="s">
        <v>22</v>
      </c>
    </row>
    <row r="16">
      <c r="A16" s="236">
        <v>2282.0</v>
      </c>
      <c r="B16" s="980">
        <v>45991.0</v>
      </c>
      <c r="C16" s="455">
        <v>0.3333333333333333</v>
      </c>
      <c r="D16" s="455">
        <v>0.33958333333333335</v>
      </c>
      <c r="E16" s="456" t="s">
        <v>190</v>
      </c>
      <c r="F16" s="475" t="s">
        <v>4618</v>
      </c>
      <c r="G16" s="416" t="s">
        <v>1062</v>
      </c>
      <c r="H16" s="416" t="s">
        <v>3389</v>
      </c>
      <c r="I16" s="416" t="s">
        <v>4619</v>
      </c>
      <c r="J16" s="984">
        <v>45991.0</v>
      </c>
      <c r="K16" s="500">
        <v>0.4444444444444444</v>
      </c>
      <c r="L16" s="590"/>
      <c r="M16" s="416">
        <v>240803.0</v>
      </c>
      <c r="N16" s="416">
        <v>240947.0</v>
      </c>
      <c r="O16" s="1352">
        <f t="shared" si="1"/>
        <v>144</v>
      </c>
      <c r="P16" s="187" t="s">
        <v>19</v>
      </c>
      <c r="Q16" s="416"/>
      <c r="R16" s="416" t="s">
        <v>3390</v>
      </c>
      <c r="S16" s="967"/>
      <c r="T16" s="1384" t="s">
        <v>22</v>
      </c>
    </row>
    <row r="17">
      <c r="A17" s="236">
        <v>2283.0</v>
      </c>
      <c r="B17" s="980">
        <v>45991.0</v>
      </c>
      <c r="C17" s="455">
        <v>0.3333333333333333</v>
      </c>
      <c r="D17" s="455">
        <v>0.33958333333333335</v>
      </c>
      <c r="E17" s="456" t="s">
        <v>190</v>
      </c>
      <c r="F17" s="481" t="s">
        <v>4620</v>
      </c>
      <c r="G17" s="416" t="s">
        <v>1062</v>
      </c>
      <c r="H17" s="408" t="s">
        <v>4621</v>
      </c>
      <c r="I17" s="408" t="s">
        <v>265</v>
      </c>
      <c r="J17" s="981">
        <v>45991.0</v>
      </c>
      <c r="K17" s="503">
        <v>0.4444444444444444</v>
      </c>
      <c r="L17" s="593"/>
      <c r="M17" s="408">
        <v>212087.0</v>
      </c>
      <c r="N17" s="408">
        <v>212232.0</v>
      </c>
      <c r="O17" s="1352">
        <f t="shared" si="1"/>
        <v>145</v>
      </c>
      <c r="P17" s="187" t="s">
        <v>19</v>
      </c>
      <c r="Q17" s="408"/>
      <c r="R17" s="408" t="s">
        <v>4622</v>
      </c>
      <c r="S17" s="1385"/>
      <c r="T17" s="1384" t="s">
        <v>22</v>
      </c>
    </row>
    <row r="18">
      <c r="A18" s="236">
        <v>2284.0</v>
      </c>
      <c r="B18" s="980">
        <v>45991.0</v>
      </c>
      <c r="C18" s="455">
        <v>0.3333333333333333</v>
      </c>
      <c r="D18" s="455">
        <v>0.3236111111111111</v>
      </c>
      <c r="E18" s="456" t="s">
        <v>2414</v>
      </c>
      <c r="F18" s="475" t="s">
        <v>4623</v>
      </c>
      <c r="G18" s="416" t="s">
        <v>3225</v>
      </c>
      <c r="H18" s="416" t="s">
        <v>3314</v>
      </c>
      <c r="I18" s="416" t="s">
        <v>4624</v>
      </c>
      <c r="J18" s="984">
        <v>45991.0</v>
      </c>
      <c r="K18" s="500">
        <v>0.9472222222222222</v>
      </c>
      <c r="L18" s="590"/>
      <c r="M18" s="416">
        <v>121573.0</v>
      </c>
      <c r="N18" s="416">
        <v>122273.0</v>
      </c>
      <c r="O18" s="1352">
        <f t="shared" si="1"/>
        <v>700</v>
      </c>
      <c r="P18" s="187" t="s">
        <v>19</v>
      </c>
      <c r="Q18" s="416"/>
      <c r="R18" s="416"/>
      <c r="S18" s="1389"/>
      <c r="T18" s="1384" t="s">
        <v>22</v>
      </c>
    </row>
    <row r="19">
      <c r="A19" s="236">
        <v>2285.0</v>
      </c>
      <c r="B19" s="980">
        <v>45991.0</v>
      </c>
      <c r="C19" s="455">
        <v>0.3333333333333333</v>
      </c>
      <c r="D19" s="455">
        <v>0.34930555555555554</v>
      </c>
      <c r="E19" s="456" t="s">
        <v>2414</v>
      </c>
      <c r="F19" s="481" t="s">
        <v>1390</v>
      </c>
      <c r="G19" s="408" t="s">
        <v>3225</v>
      </c>
      <c r="H19" s="408" t="s">
        <v>4625</v>
      </c>
      <c r="I19" s="408" t="s">
        <v>1954</v>
      </c>
      <c r="J19" s="981">
        <v>45991.0</v>
      </c>
      <c r="K19" s="503">
        <v>0.8381944444444445</v>
      </c>
      <c r="L19" s="593"/>
      <c r="M19" s="408">
        <v>104637.0</v>
      </c>
      <c r="N19" s="408">
        <v>105088.0</v>
      </c>
      <c r="O19" s="1352">
        <f t="shared" si="1"/>
        <v>451</v>
      </c>
      <c r="P19" s="187" t="s">
        <v>19</v>
      </c>
      <c r="Q19" s="408"/>
      <c r="R19" s="408"/>
      <c r="S19" s="1388"/>
      <c r="T19" s="1384" t="s">
        <v>22</v>
      </c>
    </row>
    <row r="20">
      <c r="A20" s="236">
        <v>2286.0</v>
      </c>
      <c r="B20" s="980">
        <v>45991.0</v>
      </c>
      <c r="C20" s="455">
        <v>0.041666666666666664</v>
      </c>
      <c r="D20" s="455">
        <v>0.05</v>
      </c>
      <c r="E20" s="456" t="s">
        <v>190</v>
      </c>
      <c r="F20" s="475" t="s">
        <v>141</v>
      </c>
      <c r="G20" s="416" t="s">
        <v>3225</v>
      </c>
      <c r="H20" s="416" t="s">
        <v>3314</v>
      </c>
      <c r="I20" s="416" t="s">
        <v>4626</v>
      </c>
      <c r="J20" s="984">
        <v>45991.0</v>
      </c>
      <c r="K20" s="500">
        <v>0.16458333333333333</v>
      </c>
      <c r="L20" s="590"/>
      <c r="M20" s="416">
        <v>121506.0</v>
      </c>
      <c r="N20" s="416">
        <v>121514.0</v>
      </c>
      <c r="O20" s="1352">
        <f t="shared" si="1"/>
        <v>8</v>
      </c>
      <c r="P20" s="187" t="s">
        <v>19</v>
      </c>
      <c r="Q20" s="416"/>
      <c r="R20" s="416" t="s">
        <v>4627</v>
      </c>
      <c r="S20" s="967"/>
      <c r="T20" s="1384" t="s">
        <v>22</v>
      </c>
    </row>
  </sheetData>
  <mergeCells count="3">
    <mergeCell ref="B1:K1"/>
    <mergeCell ref="M1:O1"/>
    <mergeCell ref="P1:R1"/>
  </mergeCells>
  <conditionalFormatting sqref="P3:P20">
    <cfRule type="notContainsBlanks" dxfId="3" priority="1">
      <formula>LEN(TRIM(P3))&gt;0</formula>
    </cfRule>
  </conditionalFormatting>
  <dataValidations>
    <dataValidation type="list" allowBlank="1" showErrorMessage="1" sqref="P3:P20">
      <formula1>"FINALIZADO,EM VIAGEM,NA ORIGEM,AGENDADO,FALTA DOC,CANCELADA,NO DESTINO FINAL,PERNOITE,RECUSADA"</formula1>
    </dataValidation>
    <dataValidation type="list" allowBlank="1" showErrorMessage="1" sqref="Q3:Q20">
      <formula1>"MICHELLE,BARBARA,ANGELA,A VERIFICAR,DANIEL,BEATIZ,LUCAS"</formula1>
    </dataValidation>
  </dataValidations>
  <drawing r:id="rId1"/>
  <tableParts count="2">
    <tablePart r:id="rId4"/>
    <tablePart r:id="rId5"/>
  </tableParts>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88"/>
    <col customWidth="1" min="3" max="3" width="12.25"/>
    <col customWidth="1" min="4" max="4" width="11.5"/>
    <col customWidth="1" min="5" max="5" width="16.88"/>
    <col customWidth="1" min="6" max="6" width="34.88"/>
    <col customWidth="1" min="7" max="7" width="13.75"/>
    <col customWidth="1" min="8" max="8" width="12.75"/>
    <col customWidth="1" min="9" max="9" width="14.75"/>
    <col customWidth="1" min="10" max="10" width="10.25"/>
    <col customWidth="1" min="11" max="11" width="9.13"/>
    <col customWidth="1" min="12" max="12" width="1.0"/>
    <col customWidth="1" min="13" max="13" width="8.13"/>
    <col customWidth="1" min="14" max="14" width="8.63"/>
    <col customWidth="1" min="15" max="15" width="7.25"/>
    <col customWidth="1" min="16" max="16" width="15.13"/>
    <col customWidth="1" min="18" max="18" width="17.25"/>
    <col customWidth="1" min="19" max="19" width="42.63"/>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61"/>
      <c r="M2" s="1288" t="s">
        <v>14</v>
      </c>
      <c r="N2" s="1288" t="s">
        <v>15</v>
      </c>
      <c r="O2" s="1288" t="s">
        <v>203</v>
      </c>
      <c r="P2" s="1290"/>
      <c r="Q2" s="1290"/>
      <c r="R2" s="1287"/>
      <c r="S2" s="1360" t="s">
        <v>4412</v>
      </c>
      <c r="T2" s="1244"/>
    </row>
    <row r="3">
      <c r="A3" s="1243">
        <v>2287.0</v>
      </c>
      <c r="B3" s="1076">
        <v>45992.0</v>
      </c>
      <c r="C3" s="640">
        <v>0.375</v>
      </c>
      <c r="D3" s="640">
        <v>0.33611111111111114</v>
      </c>
      <c r="E3" s="475" t="s">
        <v>24</v>
      </c>
      <c r="F3" s="475" t="s">
        <v>134</v>
      </c>
      <c r="G3" s="1048" t="s">
        <v>25</v>
      </c>
      <c r="H3" s="1048" t="s">
        <v>27</v>
      </c>
      <c r="I3" s="1048" t="s">
        <v>28</v>
      </c>
      <c r="J3" s="1076">
        <v>45992.0</v>
      </c>
      <c r="K3" s="1236">
        <v>0.5333333333333333</v>
      </c>
      <c r="L3" s="1391"/>
      <c r="M3" s="1048">
        <v>87606.0</v>
      </c>
      <c r="N3" s="1048">
        <v>87606.0</v>
      </c>
      <c r="O3" s="1392">
        <f t="shared" ref="O3:O35" si="1">N3-M3</f>
        <v>0</v>
      </c>
      <c r="P3" s="475" t="s">
        <v>43</v>
      </c>
      <c r="Q3" s="1048" t="s">
        <v>349</v>
      </c>
      <c r="R3" s="1048" t="s">
        <v>4628</v>
      </c>
      <c r="S3" s="1393" t="s">
        <v>4629</v>
      </c>
      <c r="T3" s="1394" t="s">
        <v>22</v>
      </c>
    </row>
    <row r="4">
      <c r="A4" s="1243">
        <v>2288.0</v>
      </c>
      <c r="B4" s="1076">
        <v>45992.0</v>
      </c>
      <c r="C4" s="640">
        <v>0.5</v>
      </c>
      <c r="D4" s="640"/>
      <c r="E4" s="475" t="s">
        <v>24</v>
      </c>
      <c r="F4" s="475" t="s">
        <v>134</v>
      </c>
      <c r="G4" s="1048" t="s">
        <v>25</v>
      </c>
      <c r="H4" s="1048" t="s">
        <v>27</v>
      </c>
      <c r="I4" s="1048" t="s">
        <v>28</v>
      </c>
      <c r="J4" s="1076">
        <v>45992.0</v>
      </c>
      <c r="K4" s="1236">
        <v>0.5333333333333333</v>
      </c>
      <c r="L4" s="1391"/>
      <c r="M4" s="1048">
        <v>87606.0</v>
      </c>
      <c r="N4" s="1048">
        <v>87606.0</v>
      </c>
      <c r="O4" s="1392">
        <f t="shared" si="1"/>
        <v>0</v>
      </c>
      <c r="P4" s="475" t="s">
        <v>43</v>
      </c>
      <c r="Q4" s="1048" t="s">
        <v>349</v>
      </c>
      <c r="R4" s="1048" t="s">
        <v>4628</v>
      </c>
      <c r="S4" s="1393" t="s">
        <v>4629</v>
      </c>
      <c r="T4" s="1394" t="s">
        <v>22</v>
      </c>
    </row>
    <row r="5">
      <c r="A5" s="1243">
        <v>2289.0</v>
      </c>
      <c r="B5" s="1076">
        <v>45992.0</v>
      </c>
      <c r="C5" s="640">
        <v>0.4895833333333333</v>
      </c>
      <c r="D5" s="640">
        <v>0.4777777777777778</v>
      </c>
      <c r="E5" s="475" t="s">
        <v>30</v>
      </c>
      <c r="F5" s="475" t="s">
        <v>4630</v>
      </c>
      <c r="G5" s="1048" t="s">
        <v>576</v>
      </c>
      <c r="H5" s="1048" t="s">
        <v>4631</v>
      </c>
      <c r="I5" s="1048" t="s">
        <v>4632</v>
      </c>
      <c r="J5" s="1076">
        <v>45992.0</v>
      </c>
      <c r="K5" s="1236">
        <v>0.6020833333333333</v>
      </c>
      <c r="L5" s="1391"/>
      <c r="M5" s="1048">
        <v>173287.0</v>
      </c>
      <c r="N5" s="1048">
        <v>173322.0</v>
      </c>
      <c r="O5" s="1392">
        <f t="shared" si="1"/>
        <v>35</v>
      </c>
      <c r="P5" s="475" t="s">
        <v>19</v>
      </c>
      <c r="Q5" s="1048" t="s">
        <v>50</v>
      </c>
      <c r="R5" s="1048" t="s">
        <v>4633</v>
      </c>
      <c r="S5" s="1395">
        <v>0.4847222222222222</v>
      </c>
      <c r="T5" s="1394" t="s">
        <v>22</v>
      </c>
    </row>
    <row r="6">
      <c r="A6" s="1243">
        <v>2290.0</v>
      </c>
      <c r="B6" s="1076">
        <v>45992.0</v>
      </c>
      <c r="C6" s="640">
        <v>0.53125</v>
      </c>
      <c r="D6" s="640">
        <v>0.5041666666666667</v>
      </c>
      <c r="E6" s="475" t="s">
        <v>30</v>
      </c>
      <c r="F6" s="475" t="s">
        <v>4630</v>
      </c>
      <c r="G6" s="1048" t="s">
        <v>576</v>
      </c>
      <c r="H6" s="1048" t="s">
        <v>577</v>
      </c>
      <c r="I6" s="1048" t="s">
        <v>4634</v>
      </c>
      <c r="J6" s="1076">
        <v>45992.0</v>
      </c>
      <c r="K6" s="1236">
        <v>0.6020833333333333</v>
      </c>
      <c r="L6" s="1391"/>
      <c r="M6" s="1048">
        <v>180487.0</v>
      </c>
      <c r="N6" s="1048">
        <v>180522.0</v>
      </c>
      <c r="O6" s="1392">
        <f t="shared" si="1"/>
        <v>35</v>
      </c>
      <c r="P6" s="475" t="s">
        <v>19</v>
      </c>
      <c r="Q6" s="1048" t="s">
        <v>50</v>
      </c>
      <c r="R6" s="1048" t="s">
        <v>2335</v>
      </c>
      <c r="S6" s="1395">
        <v>0.5048611111111111</v>
      </c>
      <c r="T6" s="1394" t="s">
        <v>22</v>
      </c>
    </row>
    <row r="7">
      <c r="A7" s="1243">
        <v>2291.0</v>
      </c>
      <c r="B7" s="1076">
        <v>45992.0</v>
      </c>
      <c r="C7" s="640">
        <v>0.5729166666666666</v>
      </c>
      <c r="D7" s="640">
        <v>0.5840277777777778</v>
      </c>
      <c r="E7" s="475" t="s">
        <v>30</v>
      </c>
      <c r="F7" s="475" t="s">
        <v>4630</v>
      </c>
      <c r="G7" s="1048" t="s">
        <v>576</v>
      </c>
      <c r="H7" s="1048" t="s">
        <v>3781</v>
      </c>
      <c r="I7" s="1048" t="s">
        <v>4635</v>
      </c>
      <c r="J7" s="1076">
        <v>45992.0</v>
      </c>
      <c r="K7" s="1236"/>
      <c r="L7" s="1391"/>
      <c r="M7" s="1048">
        <v>109899.0</v>
      </c>
      <c r="N7" s="1048"/>
      <c r="O7" s="1392">
        <f t="shared" si="1"/>
        <v>-109899</v>
      </c>
      <c r="P7" s="475" t="s">
        <v>147</v>
      </c>
      <c r="Q7" s="1048" t="s">
        <v>50</v>
      </c>
      <c r="R7" s="1048" t="s">
        <v>1236</v>
      </c>
      <c r="S7" s="1396"/>
      <c r="T7" s="1394" t="s">
        <v>22</v>
      </c>
    </row>
    <row r="8">
      <c r="A8" s="1243">
        <v>2292.0</v>
      </c>
      <c r="B8" s="1076">
        <v>45992.0</v>
      </c>
      <c r="C8" s="640">
        <v>0.6145833333333334</v>
      </c>
      <c r="D8" s="640">
        <v>0.6277777777777778</v>
      </c>
      <c r="E8" s="475" t="s">
        <v>30</v>
      </c>
      <c r="F8" s="475" t="s">
        <v>4630</v>
      </c>
      <c r="G8" s="1048" t="s">
        <v>576</v>
      </c>
      <c r="H8" s="1048" t="s">
        <v>4425</v>
      </c>
      <c r="I8" s="625" t="s">
        <v>4636</v>
      </c>
      <c r="J8" s="1076">
        <v>45992.0</v>
      </c>
      <c r="K8" s="1236"/>
      <c r="L8" s="1391"/>
      <c r="M8" s="1048">
        <v>78291.0</v>
      </c>
      <c r="N8" s="1048"/>
      <c r="O8" s="1392">
        <f t="shared" si="1"/>
        <v>-78291</v>
      </c>
      <c r="P8" s="475" t="s">
        <v>147</v>
      </c>
      <c r="Q8" s="1048" t="s">
        <v>50</v>
      </c>
      <c r="R8" s="1048" t="s">
        <v>897</v>
      </c>
      <c r="S8" s="1396"/>
      <c r="T8" s="1394" t="s">
        <v>22</v>
      </c>
    </row>
    <row r="9">
      <c r="A9" s="1243">
        <v>2293.0</v>
      </c>
      <c r="B9" s="1076">
        <v>45992.0</v>
      </c>
      <c r="C9" s="640">
        <v>0.2916666666666667</v>
      </c>
      <c r="D9" s="640">
        <v>0.2743055555555556</v>
      </c>
      <c r="E9" s="475" t="s">
        <v>4637</v>
      </c>
      <c r="F9" s="475" t="s">
        <v>4638</v>
      </c>
      <c r="G9" s="1048" t="s">
        <v>4639</v>
      </c>
      <c r="H9" s="1048" t="s">
        <v>4640</v>
      </c>
      <c r="I9" s="1048" t="s">
        <v>4641</v>
      </c>
      <c r="J9" s="1076">
        <v>45992.0</v>
      </c>
      <c r="K9" s="1236">
        <v>0.5472222222222223</v>
      </c>
      <c r="L9" s="1391"/>
      <c r="M9" s="1048">
        <v>211798.0</v>
      </c>
      <c r="N9" s="1048">
        <v>211979.0</v>
      </c>
      <c r="O9" s="1392">
        <f t="shared" si="1"/>
        <v>181</v>
      </c>
      <c r="P9" s="475" t="s">
        <v>19</v>
      </c>
      <c r="Q9" s="1048" t="s">
        <v>50</v>
      </c>
      <c r="R9" s="1048" t="s">
        <v>4642</v>
      </c>
      <c r="S9" s="1395">
        <v>0.4895833333333333</v>
      </c>
      <c r="T9" s="1394" t="s">
        <v>22</v>
      </c>
    </row>
    <row r="10">
      <c r="A10" s="1243">
        <v>2294.0</v>
      </c>
      <c r="B10" s="1076">
        <v>45992.0</v>
      </c>
      <c r="C10" s="993">
        <v>0.6076388888888888</v>
      </c>
      <c r="D10" s="1039">
        <v>0.6076388888888888</v>
      </c>
      <c r="E10" s="475" t="s">
        <v>121</v>
      </c>
      <c r="F10" s="475" t="s">
        <v>4643</v>
      </c>
      <c r="G10" s="1044" t="s">
        <v>176</v>
      </c>
      <c r="H10" s="1048" t="s">
        <v>4644</v>
      </c>
      <c r="I10" s="1048" t="s">
        <v>4645</v>
      </c>
      <c r="J10" s="1076">
        <v>45992.0</v>
      </c>
      <c r="K10" s="1236">
        <v>0.7631944444444444</v>
      </c>
      <c r="L10" s="1391"/>
      <c r="M10" s="1048">
        <v>272914.0</v>
      </c>
      <c r="N10" s="1048">
        <v>273114.0</v>
      </c>
      <c r="O10" s="1392">
        <f t="shared" si="1"/>
        <v>200</v>
      </c>
      <c r="P10" s="475" t="s">
        <v>19</v>
      </c>
      <c r="Q10" s="1048" t="s">
        <v>50</v>
      </c>
      <c r="R10" s="1048"/>
      <c r="S10" s="1393" t="s">
        <v>4646</v>
      </c>
      <c r="T10" s="1394" t="s">
        <v>22</v>
      </c>
    </row>
    <row r="11">
      <c r="A11" s="1243">
        <v>2295.0</v>
      </c>
      <c r="B11" s="1076">
        <v>45992.0</v>
      </c>
      <c r="C11" s="1021">
        <v>0.6826388888888889</v>
      </c>
      <c r="D11" s="640">
        <v>0.6826388888888889</v>
      </c>
      <c r="E11" s="475" t="s">
        <v>121</v>
      </c>
      <c r="F11" s="475" t="s">
        <v>4643</v>
      </c>
      <c r="G11" s="1048" t="s">
        <v>4639</v>
      </c>
      <c r="H11" s="1048" t="s">
        <v>4647</v>
      </c>
      <c r="I11" s="1048" t="s">
        <v>4648</v>
      </c>
      <c r="J11" s="1076">
        <v>45992.0</v>
      </c>
      <c r="K11" s="1236">
        <v>0.8006944444444445</v>
      </c>
      <c r="L11" s="1391"/>
      <c r="M11" s="1048">
        <v>419794.0</v>
      </c>
      <c r="N11" s="1048">
        <v>419999.0</v>
      </c>
      <c r="O11" s="1392">
        <f t="shared" si="1"/>
        <v>205</v>
      </c>
      <c r="P11" s="475" t="s">
        <v>19</v>
      </c>
      <c r="Q11" s="1048" t="s">
        <v>50</v>
      </c>
      <c r="R11" s="1048" t="s">
        <v>4649</v>
      </c>
      <c r="S11" s="1393" t="s">
        <v>4646</v>
      </c>
      <c r="T11" s="1394" t="s">
        <v>22</v>
      </c>
    </row>
    <row r="12">
      <c r="A12" s="1243">
        <v>2296.0</v>
      </c>
      <c r="B12" s="1076">
        <v>45992.0</v>
      </c>
      <c r="C12" s="640">
        <v>0.7916666666666666</v>
      </c>
      <c r="D12" s="640">
        <v>0.6861111111111111</v>
      </c>
      <c r="E12" s="475" t="s">
        <v>121</v>
      </c>
      <c r="F12" s="475" t="s">
        <v>4643</v>
      </c>
      <c r="G12" s="1048" t="s">
        <v>4639</v>
      </c>
      <c r="H12" s="1048" t="s">
        <v>4650</v>
      </c>
      <c r="I12" s="1048" t="s">
        <v>4651</v>
      </c>
      <c r="J12" s="1076">
        <v>45992.0</v>
      </c>
      <c r="K12" s="1236">
        <v>0.9395833333333333</v>
      </c>
      <c r="L12" s="1391"/>
      <c r="M12" s="1048">
        <v>400296.0</v>
      </c>
      <c r="N12" s="1048">
        <v>400499.0</v>
      </c>
      <c r="O12" s="1392">
        <f t="shared" si="1"/>
        <v>203</v>
      </c>
      <c r="P12" s="475" t="s">
        <v>19</v>
      </c>
      <c r="Q12" s="1048" t="s">
        <v>50</v>
      </c>
      <c r="R12" s="1048" t="s">
        <v>4652</v>
      </c>
      <c r="S12" s="1396"/>
      <c r="T12" s="1394" t="s">
        <v>22</v>
      </c>
    </row>
    <row r="13">
      <c r="A13" s="1243">
        <v>2297.0</v>
      </c>
      <c r="B13" s="1076">
        <v>45992.0</v>
      </c>
      <c r="C13" s="640">
        <v>0.7916666666666666</v>
      </c>
      <c r="D13" s="640">
        <v>0.7736111111111111</v>
      </c>
      <c r="E13" s="475" t="s">
        <v>121</v>
      </c>
      <c r="F13" s="475" t="s">
        <v>4643</v>
      </c>
      <c r="G13" s="1048" t="s">
        <v>4639</v>
      </c>
      <c r="H13" s="1048" t="s">
        <v>4653</v>
      </c>
      <c r="I13" s="1048" t="s">
        <v>4654</v>
      </c>
      <c r="J13" s="1076">
        <v>45992.0</v>
      </c>
      <c r="K13" s="1236">
        <v>0.07430555555555556</v>
      </c>
      <c r="L13" s="1391"/>
      <c r="M13" s="1048">
        <v>71299.0</v>
      </c>
      <c r="N13" s="1048">
        <v>71502.0</v>
      </c>
      <c r="O13" s="1392">
        <f t="shared" si="1"/>
        <v>203</v>
      </c>
      <c r="P13" s="475" t="s">
        <v>19</v>
      </c>
      <c r="Q13" s="1048" t="s">
        <v>50</v>
      </c>
      <c r="R13" s="1048"/>
      <c r="S13" s="1395"/>
      <c r="T13" s="1394" t="s">
        <v>22</v>
      </c>
    </row>
    <row r="14">
      <c r="A14" s="1243">
        <v>2298.0</v>
      </c>
      <c r="B14" s="1076">
        <v>45992.0</v>
      </c>
      <c r="C14" s="640">
        <v>0.7916666666666666</v>
      </c>
      <c r="D14" s="640">
        <v>0.7673611111111112</v>
      </c>
      <c r="E14" s="475" t="s">
        <v>121</v>
      </c>
      <c r="F14" s="475" t="s">
        <v>4643</v>
      </c>
      <c r="G14" s="1048" t="s">
        <v>4639</v>
      </c>
      <c r="H14" s="1048" t="s">
        <v>4655</v>
      </c>
      <c r="I14" s="1048" t="s">
        <v>4656</v>
      </c>
      <c r="J14" s="1076">
        <v>45992.0</v>
      </c>
      <c r="K14" s="1236">
        <v>0.9638888888888889</v>
      </c>
      <c r="L14" s="1391"/>
      <c r="M14" s="1048">
        <v>242055.0</v>
      </c>
      <c r="N14" s="1048">
        <v>242259.0</v>
      </c>
      <c r="O14" s="1392">
        <f t="shared" si="1"/>
        <v>204</v>
      </c>
      <c r="P14" s="475" t="s">
        <v>19</v>
      </c>
      <c r="Q14" s="1048" t="s">
        <v>50</v>
      </c>
      <c r="R14" s="1048" t="s">
        <v>4657</v>
      </c>
      <c r="S14" s="1397"/>
      <c r="T14" s="1394" t="s">
        <v>22</v>
      </c>
    </row>
    <row r="15">
      <c r="A15" s="1243">
        <v>2299.0</v>
      </c>
      <c r="B15" s="1076">
        <v>45992.0</v>
      </c>
      <c r="C15" s="640">
        <v>0.5416666666666666</v>
      </c>
      <c r="D15" s="640">
        <v>0.5576388888888889</v>
      </c>
      <c r="E15" s="475" t="s">
        <v>121</v>
      </c>
      <c r="F15" s="475" t="s">
        <v>4658</v>
      </c>
      <c r="G15" s="1048" t="s">
        <v>25</v>
      </c>
      <c r="H15" s="1398" t="s">
        <v>4659</v>
      </c>
      <c r="I15" s="1048" t="s">
        <v>4660</v>
      </c>
      <c r="J15" s="1076">
        <v>45992.0</v>
      </c>
      <c r="K15" s="1399">
        <v>0.6715277777777777</v>
      </c>
      <c r="L15" s="1391"/>
      <c r="M15" s="1048">
        <v>67382.0</v>
      </c>
      <c r="N15" s="1048">
        <v>67582.0</v>
      </c>
      <c r="O15" s="1392">
        <f t="shared" si="1"/>
        <v>200</v>
      </c>
      <c r="P15" s="475" t="s">
        <v>19</v>
      </c>
      <c r="Q15" s="1048" t="s">
        <v>50</v>
      </c>
      <c r="R15" s="1048" t="s">
        <v>4428</v>
      </c>
      <c r="S15" s="1396"/>
      <c r="T15" s="1394" t="s">
        <v>22</v>
      </c>
    </row>
    <row r="16">
      <c r="A16" s="1243">
        <v>2300.0</v>
      </c>
      <c r="B16" s="1076">
        <v>45992.0</v>
      </c>
      <c r="C16" s="640">
        <v>0.3333333333333333</v>
      </c>
      <c r="D16" s="640">
        <v>0.3236111111111111</v>
      </c>
      <c r="E16" s="475" t="s">
        <v>2803</v>
      </c>
      <c r="F16" s="475" t="s">
        <v>4661</v>
      </c>
      <c r="G16" s="1048" t="s">
        <v>4662</v>
      </c>
      <c r="H16" s="1048" t="s">
        <v>1888</v>
      </c>
      <c r="I16" s="1048" t="s">
        <v>1338</v>
      </c>
      <c r="J16" s="1076">
        <v>45992.0</v>
      </c>
      <c r="K16" s="1236">
        <v>0.43125</v>
      </c>
      <c r="L16" s="1391"/>
      <c r="M16" s="1048">
        <v>98833.0</v>
      </c>
      <c r="N16" s="1048">
        <v>98846.0</v>
      </c>
      <c r="O16" s="1392">
        <f t="shared" si="1"/>
        <v>13</v>
      </c>
      <c r="P16" s="475" t="s">
        <v>19</v>
      </c>
      <c r="Q16" s="1048" t="s">
        <v>349</v>
      </c>
      <c r="R16" s="1048" t="s">
        <v>4663</v>
      </c>
      <c r="S16" s="1396"/>
      <c r="T16" s="1394" t="s">
        <v>22</v>
      </c>
    </row>
    <row r="17">
      <c r="A17" s="1243">
        <v>2301.0</v>
      </c>
      <c r="B17" s="1076">
        <v>45992.0</v>
      </c>
      <c r="C17" s="640">
        <v>0.375</v>
      </c>
      <c r="D17" s="640">
        <v>0.3590277777777778</v>
      </c>
      <c r="E17" s="475" t="s">
        <v>24</v>
      </c>
      <c r="F17" s="475" t="s">
        <v>482</v>
      </c>
      <c r="G17" s="1048" t="s">
        <v>565</v>
      </c>
      <c r="H17" s="1048" t="s">
        <v>2165</v>
      </c>
      <c r="I17" s="1048" t="s">
        <v>1745</v>
      </c>
      <c r="J17" s="1076">
        <v>45992.0</v>
      </c>
      <c r="K17" s="1236">
        <v>0.5583333333333333</v>
      </c>
      <c r="L17" s="1391"/>
      <c r="M17" s="1048">
        <v>83608.0</v>
      </c>
      <c r="N17" s="1048">
        <v>83631.0</v>
      </c>
      <c r="O17" s="1392">
        <f t="shared" si="1"/>
        <v>23</v>
      </c>
      <c r="P17" s="475" t="s">
        <v>19</v>
      </c>
      <c r="Q17" s="1048" t="s">
        <v>349</v>
      </c>
      <c r="R17" s="1048" t="s">
        <v>4664</v>
      </c>
      <c r="S17" s="1395">
        <v>0.5222222222222223</v>
      </c>
      <c r="T17" s="1394" t="s">
        <v>22</v>
      </c>
    </row>
    <row r="18">
      <c r="A18" s="1243">
        <v>2302.0</v>
      </c>
      <c r="B18" s="1076">
        <v>45992.0</v>
      </c>
      <c r="C18" s="640">
        <v>0.4166666666666667</v>
      </c>
      <c r="D18" s="640">
        <v>0.3416666666666667</v>
      </c>
      <c r="E18" s="475" t="s">
        <v>190</v>
      </c>
      <c r="F18" s="475" t="s">
        <v>4665</v>
      </c>
      <c r="G18" s="1048" t="s">
        <v>3225</v>
      </c>
      <c r="H18" s="1048" t="s">
        <v>4666</v>
      </c>
      <c r="I18" s="1048" t="s">
        <v>4667</v>
      </c>
      <c r="J18" s="1076">
        <v>45992.0</v>
      </c>
      <c r="K18" s="1236">
        <v>0.6902777777777778</v>
      </c>
      <c r="L18" s="1391"/>
      <c r="M18" s="1048">
        <v>119413.0</v>
      </c>
      <c r="N18" s="1048">
        <v>119447.0</v>
      </c>
      <c r="O18" s="1392">
        <f t="shared" si="1"/>
        <v>34</v>
      </c>
      <c r="P18" s="475" t="s">
        <v>43</v>
      </c>
      <c r="Q18" s="1048" t="s">
        <v>50</v>
      </c>
      <c r="R18" s="1048" t="s">
        <v>4668</v>
      </c>
      <c r="S18" s="1400" t="s">
        <v>4669</v>
      </c>
      <c r="T18" s="1394" t="s">
        <v>22</v>
      </c>
    </row>
    <row r="19">
      <c r="A19" s="1243">
        <v>2303.0</v>
      </c>
      <c r="B19" s="1076">
        <v>45992.0</v>
      </c>
      <c r="C19" s="640">
        <v>0.0</v>
      </c>
      <c r="D19" s="640">
        <v>0.9743055555555555</v>
      </c>
      <c r="E19" s="475" t="s">
        <v>2414</v>
      </c>
      <c r="F19" s="475" t="s">
        <v>4670</v>
      </c>
      <c r="G19" s="1048" t="s">
        <v>78</v>
      </c>
      <c r="H19" s="1048" t="s">
        <v>4671</v>
      </c>
      <c r="I19" s="1048" t="s">
        <v>4672</v>
      </c>
      <c r="J19" s="1076">
        <v>45992.0</v>
      </c>
      <c r="K19" s="1236">
        <v>0.1361111111111111</v>
      </c>
      <c r="L19" s="1391"/>
      <c r="M19" s="1401">
        <v>199511.0</v>
      </c>
      <c r="N19" s="1401">
        <v>199712.0</v>
      </c>
      <c r="O19" s="1402">
        <f t="shared" si="1"/>
        <v>201</v>
      </c>
      <c r="P19" s="475" t="s">
        <v>19</v>
      </c>
      <c r="Q19" s="1048" t="s">
        <v>70</v>
      </c>
      <c r="R19" s="1048" t="s">
        <v>4673</v>
      </c>
      <c r="S19" s="1396"/>
      <c r="T19" s="1394" t="s">
        <v>22</v>
      </c>
    </row>
    <row r="20">
      <c r="A20" s="1243">
        <v>2304.0</v>
      </c>
      <c r="B20" s="1076">
        <v>45992.0</v>
      </c>
      <c r="C20" s="640">
        <v>0.20833333333333334</v>
      </c>
      <c r="D20" s="640">
        <v>0.21319444444444444</v>
      </c>
      <c r="E20" s="475" t="s">
        <v>190</v>
      </c>
      <c r="F20" s="475" t="s">
        <v>4674</v>
      </c>
      <c r="G20" s="1048" t="s">
        <v>25</v>
      </c>
      <c r="H20" s="1048" t="s">
        <v>32</v>
      </c>
      <c r="I20" s="1048" t="s">
        <v>1714</v>
      </c>
      <c r="J20" s="1076">
        <v>45992.0</v>
      </c>
      <c r="K20" s="1236">
        <v>0.8041666666666667</v>
      </c>
      <c r="L20" s="1391"/>
      <c r="M20" s="1048">
        <v>88684.0</v>
      </c>
      <c r="N20" s="1048">
        <v>89202.0</v>
      </c>
      <c r="O20" s="1392">
        <f t="shared" si="1"/>
        <v>518</v>
      </c>
      <c r="P20" s="475" t="s">
        <v>19</v>
      </c>
      <c r="Q20" s="1048" t="s">
        <v>50</v>
      </c>
      <c r="R20" s="1048" t="s">
        <v>2548</v>
      </c>
      <c r="S20" s="1395">
        <v>0.5097222222222222</v>
      </c>
      <c r="T20" s="1394" t="s">
        <v>22</v>
      </c>
    </row>
    <row r="21">
      <c r="A21" s="1243">
        <v>2305.0</v>
      </c>
      <c r="B21" s="1076">
        <v>45992.0</v>
      </c>
      <c r="C21" s="640">
        <v>0.375</v>
      </c>
      <c r="D21" s="640">
        <v>0.3909722222222222</v>
      </c>
      <c r="E21" s="475" t="s">
        <v>24</v>
      </c>
      <c r="F21" s="475" t="s">
        <v>159</v>
      </c>
      <c r="G21" s="1048" t="s">
        <v>25</v>
      </c>
      <c r="H21" s="1048" t="s">
        <v>40</v>
      </c>
      <c r="I21" s="1048" t="s">
        <v>85</v>
      </c>
      <c r="J21" s="1076">
        <v>45992.0</v>
      </c>
      <c r="K21" s="1236">
        <v>0.4875</v>
      </c>
      <c r="L21" s="1391"/>
      <c r="M21" s="1048">
        <v>67166.0</v>
      </c>
      <c r="N21" s="1048">
        <v>67288.0</v>
      </c>
      <c r="O21" s="1392">
        <f t="shared" si="1"/>
        <v>122</v>
      </c>
      <c r="P21" s="475" t="s">
        <v>19</v>
      </c>
      <c r="Q21" s="1048" t="s">
        <v>349</v>
      </c>
      <c r="R21" s="1048" t="s">
        <v>4675</v>
      </c>
      <c r="S21" s="1396"/>
      <c r="T21" s="1394" t="s">
        <v>22</v>
      </c>
    </row>
    <row r="22">
      <c r="A22" s="1243">
        <v>2306.0</v>
      </c>
      <c r="B22" s="1076">
        <v>45992.0</v>
      </c>
      <c r="C22" s="640">
        <v>0.20833333333333334</v>
      </c>
      <c r="D22" s="640">
        <v>0.17708333333333334</v>
      </c>
      <c r="E22" s="475" t="s">
        <v>2414</v>
      </c>
      <c r="F22" s="475" t="s">
        <v>4676</v>
      </c>
      <c r="G22" s="1048" t="s">
        <v>3225</v>
      </c>
      <c r="H22" s="1048" t="s">
        <v>4677</v>
      </c>
      <c r="I22" s="1048" t="s">
        <v>2433</v>
      </c>
      <c r="J22" s="1076">
        <v>45992.0</v>
      </c>
      <c r="K22" s="1236">
        <v>0.38333333333333336</v>
      </c>
      <c r="L22" s="1391"/>
      <c r="M22" s="1048">
        <v>35113.0</v>
      </c>
      <c r="N22" s="1048">
        <v>35150.0</v>
      </c>
      <c r="O22" s="1392">
        <f t="shared" si="1"/>
        <v>37</v>
      </c>
      <c r="P22" s="475" t="s">
        <v>19</v>
      </c>
      <c r="Q22" s="1048" t="s">
        <v>50</v>
      </c>
      <c r="R22" s="1048" t="s">
        <v>4678</v>
      </c>
      <c r="S22" s="1396"/>
      <c r="T22" s="1394" t="s">
        <v>22</v>
      </c>
    </row>
    <row r="23">
      <c r="A23" s="1243">
        <v>2307.0</v>
      </c>
      <c r="B23" s="1076">
        <v>45992.0</v>
      </c>
      <c r="C23" s="640">
        <v>0.2916666666666667</v>
      </c>
      <c r="D23" s="640">
        <v>0.3159722222222222</v>
      </c>
      <c r="E23" s="475" t="s">
        <v>24</v>
      </c>
      <c r="F23" s="475" t="s">
        <v>2585</v>
      </c>
      <c r="G23" s="1048" t="s">
        <v>78</v>
      </c>
      <c r="H23" s="1048" t="s">
        <v>4671</v>
      </c>
      <c r="I23" s="1048" t="s">
        <v>4188</v>
      </c>
      <c r="J23" s="1076">
        <v>45992.0</v>
      </c>
      <c r="K23" s="1236">
        <v>0.49166666666666664</v>
      </c>
      <c r="L23" s="1391"/>
      <c r="M23" s="1401">
        <v>199958.0</v>
      </c>
      <c r="N23" s="1401">
        <v>199966.0</v>
      </c>
      <c r="O23" s="1402">
        <f t="shared" si="1"/>
        <v>8</v>
      </c>
      <c r="P23" s="475" t="s">
        <v>19</v>
      </c>
      <c r="Q23" s="1048" t="s">
        <v>349</v>
      </c>
      <c r="R23" s="1048" t="s">
        <v>4673</v>
      </c>
      <c r="S23" s="1396"/>
      <c r="T23" s="1394" t="s">
        <v>22</v>
      </c>
    </row>
    <row r="24">
      <c r="A24" s="1243">
        <v>2308.0</v>
      </c>
      <c r="B24" s="1076">
        <v>45992.0</v>
      </c>
      <c r="C24" s="640">
        <v>0.2916666666666667</v>
      </c>
      <c r="D24" s="640">
        <v>0.3159722222222222</v>
      </c>
      <c r="E24" s="475" t="s">
        <v>24</v>
      </c>
      <c r="F24" s="475" t="s">
        <v>2585</v>
      </c>
      <c r="G24" s="1048" t="s">
        <v>251</v>
      </c>
      <c r="H24" s="1048" t="s">
        <v>1999</v>
      </c>
      <c r="I24" s="1048" t="s">
        <v>2396</v>
      </c>
      <c r="J24" s="1076">
        <v>45992.0</v>
      </c>
      <c r="K24" s="1236">
        <v>0.49444444444444446</v>
      </c>
      <c r="L24" s="1391"/>
      <c r="M24" s="1048">
        <v>263991.0</v>
      </c>
      <c r="N24" s="1048">
        <v>264019.0</v>
      </c>
      <c r="O24" s="1392">
        <f t="shared" si="1"/>
        <v>28</v>
      </c>
      <c r="P24" s="475" t="s">
        <v>19</v>
      </c>
      <c r="Q24" s="1048" t="s">
        <v>349</v>
      </c>
      <c r="R24" s="1048" t="s">
        <v>4679</v>
      </c>
      <c r="S24" s="1396"/>
      <c r="T24" s="1394" t="s">
        <v>22</v>
      </c>
    </row>
    <row r="25">
      <c r="A25" s="1243">
        <v>2309.0</v>
      </c>
      <c r="B25" s="1076">
        <v>45992.0</v>
      </c>
      <c r="C25" s="640">
        <v>0.5625</v>
      </c>
      <c r="D25" s="640">
        <v>0.5791666666666667</v>
      </c>
      <c r="E25" s="475" t="s">
        <v>48</v>
      </c>
      <c r="F25" s="475" t="s">
        <v>4680</v>
      </c>
      <c r="G25" s="1048" t="s">
        <v>176</v>
      </c>
      <c r="H25" s="1048" t="s">
        <v>1723</v>
      </c>
      <c r="I25" s="1048" t="s">
        <v>899</v>
      </c>
      <c r="J25" s="1076">
        <v>45992.0</v>
      </c>
      <c r="K25" s="1236">
        <v>0.6708333333333333</v>
      </c>
      <c r="L25" s="1391"/>
      <c r="M25" s="1048">
        <v>91946.0</v>
      </c>
      <c r="N25" s="1048">
        <v>92040.0</v>
      </c>
      <c r="O25" s="1392">
        <f t="shared" si="1"/>
        <v>94</v>
      </c>
      <c r="P25" s="475" t="s">
        <v>19</v>
      </c>
      <c r="Q25" s="1048" t="s">
        <v>50</v>
      </c>
      <c r="R25" s="1048" t="s">
        <v>2948</v>
      </c>
      <c r="S25" s="1396"/>
      <c r="T25" s="1394" t="s">
        <v>22</v>
      </c>
    </row>
    <row r="26">
      <c r="A26" s="1243">
        <v>2310.0</v>
      </c>
      <c r="B26" s="1076">
        <v>45992.0</v>
      </c>
      <c r="C26" s="475" t="s">
        <v>4681</v>
      </c>
      <c r="D26" s="640">
        <v>0.5826388888888889</v>
      </c>
      <c r="E26" s="475" t="s">
        <v>2827</v>
      </c>
      <c r="F26" s="475" t="s">
        <v>4682</v>
      </c>
      <c r="G26" s="1048" t="s">
        <v>18</v>
      </c>
      <c r="H26" s="1048" t="s">
        <v>4683</v>
      </c>
      <c r="I26" s="1048" t="s">
        <v>4684</v>
      </c>
      <c r="J26" s="1076">
        <v>45992.0</v>
      </c>
      <c r="K26" s="1236">
        <v>0.7</v>
      </c>
      <c r="L26" s="1391"/>
      <c r="M26" s="1048">
        <v>29604.0</v>
      </c>
      <c r="N26" s="1048"/>
      <c r="O26" s="1392">
        <f t="shared" si="1"/>
        <v>-29604</v>
      </c>
      <c r="P26" s="475" t="s">
        <v>19</v>
      </c>
      <c r="Q26" s="1048" t="s">
        <v>50</v>
      </c>
      <c r="R26" s="1048"/>
      <c r="S26" s="1396"/>
      <c r="T26" s="1394" t="s">
        <v>22</v>
      </c>
    </row>
    <row r="27">
      <c r="A27" s="1243">
        <v>2311.0</v>
      </c>
      <c r="B27" s="1076">
        <v>45992.0</v>
      </c>
      <c r="C27" s="640">
        <v>0.6458333333333334</v>
      </c>
      <c r="D27" s="640"/>
      <c r="E27" s="475" t="s">
        <v>24</v>
      </c>
      <c r="F27" s="475" t="s">
        <v>4191</v>
      </c>
      <c r="G27" s="1048" t="s">
        <v>668</v>
      </c>
      <c r="H27" s="1048" t="s">
        <v>3729</v>
      </c>
      <c r="I27" s="1048" t="s">
        <v>2706</v>
      </c>
      <c r="J27" s="1076">
        <v>45992.0</v>
      </c>
      <c r="K27" s="1236">
        <v>0.8333333333333334</v>
      </c>
      <c r="L27" s="1391"/>
      <c r="M27" s="1048">
        <v>111169.0</v>
      </c>
      <c r="N27" s="1048"/>
      <c r="O27" s="1392">
        <f t="shared" si="1"/>
        <v>-111169</v>
      </c>
      <c r="P27" s="475" t="s">
        <v>19</v>
      </c>
      <c r="Q27" s="1048" t="s">
        <v>50</v>
      </c>
      <c r="R27" s="1048" t="s">
        <v>4685</v>
      </c>
      <c r="S27" s="1396"/>
      <c r="T27" s="1394" t="s">
        <v>22</v>
      </c>
    </row>
    <row r="28">
      <c r="A28" s="626">
        <v>2312.0</v>
      </c>
      <c r="B28" s="1403">
        <v>45992.0</v>
      </c>
      <c r="C28" s="455">
        <v>0.6666666666666666</v>
      </c>
      <c r="D28" s="455">
        <v>0.6680555555555555</v>
      </c>
      <c r="E28" s="456" t="s">
        <v>24</v>
      </c>
      <c r="F28" s="456" t="s">
        <v>4139</v>
      </c>
      <c r="G28" s="456" t="s">
        <v>18</v>
      </c>
      <c r="H28" s="456" t="s">
        <v>4686</v>
      </c>
      <c r="I28" s="456" t="s">
        <v>793</v>
      </c>
      <c r="J28" s="1076">
        <v>45992.0</v>
      </c>
      <c r="K28" s="455">
        <v>0.7777777777777778</v>
      </c>
      <c r="L28" s="299"/>
      <c r="M28" s="456">
        <v>53298.0</v>
      </c>
      <c r="N28" s="219"/>
      <c r="O28" s="1392">
        <f t="shared" si="1"/>
        <v>-53298</v>
      </c>
      <c r="P28" s="475" t="s">
        <v>19</v>
      </c>
      <c r="Q28" s="1048" t="s">
        <v>50</v>
      </c>
      <c r="R28" s="216" t="s">
        <v>4687</v>
      </c>
      <c r="S28" s="6"/>
      <c r="T28" s="1394" t="s">
        <v>22</v>
      </c>
    </row>
    <row r="29">
      <c r="A29" s="626">
        <v>2313.0</v>
      </c>
      <c r="B29" s="1403">
        <v>45992.0</v>
      </c>
      <c r="C29" s="456" t="s">
        <v>1468</v>
      </c>
      <c r="D29" s="455">
        <v>0.8145833333333333</v>
      </c>
      <c r="E29" s="456" t="s">
        <v>103</v>
      </c>
      <c r="F29" s="456" t="s">
        <v>4688</v>
      </c>
      <c r="G29" s="456" t="s">
        <v>641</v>
      </c>
      <c r="H29" s="456" t="s">
        <v>4689</v>
      </c>
      <c r="I29" s="456" t="s">
        <v>4690</v>
      </c>
      <c r="J29" s="1076">
        <v>45992.0</v>
      </c>
      <c r="K29" s="455">
        <v>0.8354166666666667</v>
      </c>
      <c r="L29" s="299"/>
      <c r="M29" s="456">
        <v>119685.0</v>
      </c>
      <c r="N29" s="456">
        <v>119690.0</v>
      </c>
      <c r="O29" s="1392">
        <f t="shared" si="1"/>
        <v>5</v>
      </c>
      <c r="P29" s="475" t="s">
        <v>19</v>
      </c>
      <c r="Q29" s="1048" t="s">
        <v>50</v>
      </c>
      <c r="R29" s="216" t="s">
        <v>3611</v>
      </c>
      <c r="S29" s="6"/>
      <c r="T29" s="1394" t="s">
        <v>22</v>
      </c>
    </row>
    <row r="30">
      <c r="A30" s="626">
        <v>2314.0</v>
      </c>
      <c r="B30" s="1403">
        <v>45992.0</v>
      </c>
      <c r="C30" s="456" t="s">
        <v>1468</v>
      </c>
      <c r="D30" s="455">
        <v>0.8743055555555556</v>
      </c>
      <c r="E30" s="456" t="s">
        <v>30</v>
      </c>
      <c r="F30" s="456" t="s">
        <v>4691</v>
      </c>
      <c r="G30" s="456" t="s">
        <v>167</v>
      </c>
      <c r="H30" s="456" t="s">
        <v>1923</v>
      </c>
      <c r="I30" s="456" t="s">
        <v>1057</v>
      </c>
      <c r="J30" s="1076">
        <v>45992.0</v>
      </c>
      <c r="K30" s="219"/>
      <c r="L30" s="299"/>
      <c r="M30" s="456">
        <v>128378.0</v>
      </c>
      <c r="N30" s="219"/>
      <c r="O30" s="1392">
        <f t="shared" si="1"/>
        <v>-128378</v>
      </c>
      <c r="P30" s="475" t="s">
        <v>147</v>
      </c>
      <c r="Q30" s="1048" t="s">
        <v>50</v>
      </c>
      <c r="R30" s="216" t="s">
        <v>2447</v>
      </c>
      <c r="S30" s="6"/>
      <c r="T30" s="1394" t="s">
        <v>22</v>
      </c>
    </row>
    <row r="31">
      <c r="A31" s="626">
        <v>2315.0</v>
      </c>
      <c r="B31" s="1403">
        <v>45992.0</v>
      </c>
      <c r="C31" s="219"/>
      <c r="D31" s="219"/>
      <c r="E31" s="219"/>
      <c r="F31" s="219"/>
      <c r="G31" s="219"/>
      <c r="H31" s="219"/>
      <c r="I31" s="219"/>
      <c r="J31" s="1076">
        <v>45992.0</v>
      </c>
      <c r="K31" s="219"/>
      <c r="L31" s="299"/>
      <c r="M31" s="219"/>
      <c r="N31" s="219"/>
      <c r="O31" s="1392">
        <f t="shared" si="1"/>
        <v>0</v>
      </c>
      <c r="P31" s="475" t="s">
        <v>386</v>
      </c>
      <c r="Q31" s="1048"/>
      <c r="R31" s="218"/>
      <c r="S31" s="6"/>
    </row>
    <row r="32">
      <c r="A32" s="1057"/>
      <c r="B32" s="1403">
        <v>45992.0</v>
      </c>
      <c r="C32" s="219"/>
      <c r="D32" s="219"/>
      <c r="E32" s="219"/>
      <c r="F32" s="219"/>
      <c r="G32" s="219"/>
      <c r="H32" s="219"/>
      <c r="I32" s="219"/>
      <c r="J32" s="1076">
        <v>45992.0</v>
      </c>
      <c r="K32" s="219"/>
      <c r="L32" s="299"/>
      <c r="M32" s="219"/>
      <c r="N32" s="219"/>
      <c r="O32" s="1392">
        <f t="shared" si="1"/>
        <v>0</v>
      </c>
      <c r="P32" s="475" t="s">
        <v>386</v>
      </c>
      <c r="Q32" s="1048"/>
      <c r="R32" s="218"/>
      <c r="S32" s="6"/>
    </row>
    <row r="33">
      <c r="A33" s="1057"/>
      <c r="B33" s="1403">
        <v>45992.0</v>
      </c>
      <c r="C33" s="1069"/>
      <c r="D33" s="1069"/>
      <c r="E33" s="1069"/>
      <c r="F33" s="1069"/>
      <c r="G33" s="1069"/>
      <c r="H33" s="1069"/>
      <c r="I33" s="1069"/>
      <c r="J33" s="1403">
        <v>45992.0</v>
      </c>
      <c r="K33" s="1069"/>
      <c r="M33" s="6"/>
      <c r="N33" s="6"/>
      <c r="O33" s="1392">
        <f t="shared" si="1"/>
        <v>0</v>
      </c>
      <c r="P33" s="475" t="s">
        <v>386</v>
      </c>
      <c r="Q33" s="1048"/>
      <c r="R33" s="6"/>
      <c r="S33" s="6"/>
    </row>
    <row r="34">
      <c r="A34" s="1057"/>
      <c r="B34" s="1403">
        <v>45992.0</v>
      </c>
      <c r="C34" s="1069"/>
      <c r="D34" s="1069"/>
      <c r="E34" s="1069"/>
      <c r="F34" s="1069"/>
      <c r="G34" s="1069"/>
      <c r="H34" s="1069"/>
      <c r="I34" s="1069"/>
      <c r="J34" s="1403">
        <v>45992.0</v>
      </c>
      <c r="K34" s="1069"/>
      <c r="M34" s="6"/>
      <c r="N34" s="6"/>
      <c r="O34" s="1392">
        <f t="shared" si="1"/>
        <v>0</v>
      </c>
      <c r="P34" s="475" t="s">
        <v>386</v>
      </c>
      <c r="Q34" s="1048"/>
      <c r="R34" s="6"/>
      <c r="S34" s="6"/>
    </row>
    <row r="35">
      <c r="A35" s="1057"/>
      <c r="B35" s="1403">
        <v>45992.0</v>
      </c>
      <c r="C35" s="1069"/>
      <c r="D35" s="1069"/>
      <c r="E35" s="1069"/>
      <c r="F35" s="1069"/>
      <c r="G35" s="1069"/>
      <c r="H35" s="1069"/>
      <c r="I35" s="1069"/>
      <c r="J35" s="1403">
        <v>45992.0</v>
      </c>
      <c r="K35" s="1069"/>
      <c r="M35" s="6"/>
      <c r="N35" s="6"/>
      <c r="O35" s="1392">
        <f t="shared" si="1"/>
        <v>0</v>
      </c>
      <c r="P35" s="475" t="s">
        <v>386</v>
      </c>
      <c r="Q35" s="1048"/>
      <c r="R35" s="6"/>
      <c r="S35" s="6"/>
    </row>
    <row r="36">
      <c r="A36" s="1130"/>
      <c r="B36" s="1130"/>
      <c r="C36" s="1130"/>
      <c r="D36" s="1130"/>
      <c r="E36" s="1130"/>
      <c r="F36" s="1130"/>
      <c r="G36" s="1130"/>
      <c r="H36" s="1130"/>
      <c r="I36" s="1130"/>
      <c r="J36" s="1130"/>
      <c r="K36" s="1130"/>
    </row>
    <row r="37">
      <c r="A37" s="1130"/>
      <c r="B37" s="1130"/>
      <c r="C37" s="1130"/>
      <c r="D37" s="1130"/>
      <c r="E37" s="1130"/>
      <c r="F37" s="1130"/>
      <c r="G37" s="1130"/>
      <c r="H37" s="1130"/>
      <c r="I37" s="1130"/>
      <c r="J37" s="1130"/>
      <c r="K37" s="1130"/>
    </row>
    <row r="38">
      <c r="A38" s="1130"/>
      <c r="B38" s="1130"/>
      <c r="C38" s="1130"/>
      <c r="D38" s="1130"/>
      <c r="E38" s="1130"/>
      <c r="F38" s="1130"/>
      <c r="G38" s="1130"/>
      <c r="H38" s="1130"/>
      <c r="I38" s="1130"/>
      <c r="J38" s="1130"/>
      <c r="K38" s="1130"/>
    </row>
  </sheetData>
  <mergeCells count="3">
    <mergeCell ref="B1:K1"/>
    <mergeCell ref="M1:O1"/>
    <mergeCell ref="P1:R1"/>
  </mergeCells>
  <conditionalFormatting sqref="P3:P35">
    <cfRule type="notContainsBlanks" dxfId="3" priority="1">
      <formula>LEN(TRIM(P3))&gt;0</formula>
    </cfRule>
  </conditionalFormatting>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tableParts count="2">
    <tablePart r:id="rId4"/>
    <tablePart r:id="rId5"/>
  </tableParts>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6" max="6" width="44.25"/>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23.5"/>
    <col customWidth="1" min="20" max="20" width="13.75"/>
  </cols>
  <sheetData>
    <row r="1">
      <c r="A1" s="122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c r="A3" s="236">
        <v>2291.0</v>
      </c>
      <c r="B3" s="1140">
        <v>45992.0</v>
      </c>
      <c r="C3" s="640">
        <v>0.5729166666666666</v>
      </c>
      <c r="D3" s="640">
        <v>0.5840277777777778</v>
      </c>
      <c r="E3" s="475" t="s">
        <v>30</v>
      </c>
      <c r="F3" s="475" t="s">
        <v>4630</v>
      </c>
      <c r="G3" s="1048" t="s">
        <v>576</v>
      </c>
      <c r="H3" s="1048" t="s">
        <v>3781</v>
      </c>
      <c r="I3" s="1048" t="s">
        <v>4635</v>
      </c>
      <c r="J3" s="981">
        <v>45993.0</v>
      </c>
      <c r="K3" s="1236">
        <v>0.9680555555555556</v>
      </c>
      <c r="L3" s="1391"/>
      <c r="M3" s="1048">
        <v>109899.0</v>
      </c>
      <c r="N3" s="1048">
        <v>109899.0</v>
      </c>
      <c r="O3" s="1392">
        <f t="shared" ref="O3:O47" si="1">N3-M3</f>
        <v>0</v>
      </c>
      <c r="P3" s="475" t="s">
        <v>19</v>
      </c>
      <c r="Q3" s="1048" t="s">
        <v>529</v>
      </c>
      <c r="R3" s="1048" t="s">
        <v>1236</v>
      </c>
      <c r="S3" s="1408"/>
      <c r="T3" s="1409" t="s">
        <v>22</v>
      </c>
      <c r="U3" s="1410"/>
    </row>
    <row r="4">
      <c r="A4" s="236">
        <v>2292.0</v>
      </c>
      <c r="B4" s="1140">
        <v>45992.0</v>
      </c>
      <c r="C4" s="640">
        <v>0.6145833333333334</v>
      </c>
      <c r="D4" s="640">
        <v>0.6277777777777778</v>
      </c>
      <c r="E4" s="475" t="s">
        <v>30</v>
      </c>
      <c r="F4" s="475" t="s">
        <v>4630</v>
      </c>
      <c r="G4" s="1048" t="s">
        <v>576</v>
      </c>
      <c r="H4" s="1048" t="s">
        <v>4425</v>
      </c>
      <c r="I4" s="625" t="s">
        <v>4636</v>
      </c>
      <c r="J4" s="984">
        <v>45993.0</v>
      </c>
      <c r="K4" s="1236">
        <v>0.9555555555555556</v>
      </c>
      <c r="L4" s="1391"/>
      <c r="M4" s="1048">
        <v>78291.0</v>
      </c>
      <c r="N4" s="1048">
        <v>78307.0</v>
      </c>
      <c r="O4" s="1392">
        <f t="shared" si="1"/>
        <v>16</v>
      </c>
      <c r="P4" s="475" t="s">
        <v>19</v>
      </c>
      <c r="Q4" s="1048" t="s">
        <v>529</v>
      </c>
      <c r="R4" s="1048" t="s">
        <v>897</v>
      </c>
      <c r="S4" s="1408"/>
      <c r="T4" s="1409" t="s">
        <v>22</v>
      </c>
      <c r="U4" s="1411"/>
    </row>
    <row r="5">
      <c r="A5" s="236">
        <v>2314.0</v>
      </c>
      <c r="B5" s="1140">
        <v>45992.0</v>
      </c>
      <c r="C5" s="456" t="s">
        <v>1468</v>
      </c>
      <c r="D5" s="455">
        <v>0.8743055555555556</v>
      </c>
      <c r="E5" s="456" t="s">
        <v>30</v>
      </c>
      <c r="F5" s="203" t="s">
        <v>4691</v>
      </c>
      <c r="G5" s="203" t="s">
        <v>167</v>
      </c>
      <c r="H5" s="203" t="s">
        <v>1923</v>
      </c>
      <c r="I5" s="610" t="s">
        <v>4632</v>
      </c>
      <c r="J5" s="981">
        <v>45993.0</v>
      </c>
      <c r="K5" s="212"/>
      <c r="L5" s="186"/>
      <c r="M5" s="203">
        <v>128378.0</v>
      </c>
      <c r="N5" s="212"/>
      <c r="O5" s="1392">
        <f t="shared" si="1"/>
        <v>-128378</v>
      </c>
      <c r="P5" s="475" t="s">
        <v>147</v>
      </c>
      <c r="Q5" s="1048" t="s">
        <v>529</v>
      </c>
      <c r="R5" s="203" t="s">
        <v>2447</v>
      </c>
      <c r="S5" s="323" t="s">
        <v>4692</v>
      </c>
      <c r="T5" s="215"/>
      <c r="U5" s="215"/>
    </row>
    <row r="6">
      <c r="A6" s="236">
        <v>2297.0</v>
      </c>
      <c r="B6" s="1140">
        <v>45992.0</v>
      </c>
      <c r="C6" s="640">
        <v>0.7916666666666666</v>
      </c>
      <c r="D6" s="640">
        <v>0.7736111111111111</v>
      </c>
      <c r="E6" s="475" t="s">
        <v>121</v>
      </c>
      <c r="F6" s="475" t="s">
        <v>4643</v>
      </c>
      <c r="G6" s="1048" t="s">
        <v>4639</v>
      </c>
      <c r="H6" s="1048" t="s">
        <v>4653</v>
      </c>
      <c r="I6" s="1048" t="s">
        <v>4654</v>
      </c>
      <c r="J6" s="984">
        <v>45993.0</v>
      </c>
      <c r="K6" s="1236">
        <v>0.07430555555555556</v>
      </c>
      <c r="L6" s="1391"/>
      <c r="M6" s="1048">
        <v>71299.0</v>
      </c>
      <c r="N6" s="1048">
        <v>71502.0</v>
      </c>
      <c r="O6" s="1392">
        <f t="shared" si="1"/>
        <v>203</v>
      </c>
      <c r="P6" s="475" t="s">
        <v>19</v>
      </c>
      <c r="Q6" s="1048" t="s">
        <v>70</v>
      </c>
      <c r="R6" s="1048"/>
      <c r="S6" s="1412"/>
      <c r="T6" s="1409" t="s">
        <v>22</v>
      </c>
      <c r="U6" s="1413"/>
    </row>
    <row r="7">
      <c r="A7" s="236">
        <v>2315.0</v>
      </c>
      <c r="B7" s="980">
        <v>45993.0</v>
      </c>
      <c r="C7" s="455">
        <v>0.25</v>
      </c>
      <c r="D7" s="455">
        <v>0.27847222222222223</v>
      </c>
      <c r="E7" s="456" t="s">
        <v>30</v>
      </c>
      <c r="F7" s="481" t="s">
        <v>4693</v>
      </c>
      <c r="G7" s="408" t="s">
        <v>25</v>
      </c>
      <c r="H7" s="408" t="s">
        <v>427</v>
      </c>
      <c r="I7" s="408" t="s">
        <v>611</v>
      </c>
      <c r="J7" s="981">
        <v>45993.0</v>
      </c>
      <c r="K7" s="503">
        <v>0.6680555555555555</v>
      </c>
      <c r="L7" s="406"/>
      <c r="M7" s="408">
        <v>89789.0</v>
      </c>
      <c r="N7" s="408">
        <v>90140.0</v>
      </c>
      <c r="O7" s="1392">
        <f t="shared" si="1"/>
        <v>351</v>
      </c>
      <c r="P7" s="187" t="s">
        <v>19</v>
      </c>
      <c r="Q7" s="408" t="s">
        <v>529</v>
      </c>
      <c r="R7" s="408" t="s">
        <v>2548</v>
      </c>
      <c r="S7" s="1238"/>
      <c r="T7" s="1409" t="s">
        <v>22</v>
      </c>
      <c r="U7" s="1414"/>
    </row>
    <row r="8">
      <c r="A8" s="236">
        <v>2316.0</v>
      </c>
      <c r="B8" s="980">
        <v>45993.0</v>
      </c>
      <c r="C8" s="455">
        <v>0.16666666666666666</v>
      </c>
      <c r="D8" s="455">
        <v>0.2013888888888889</v>
      </c>
      <c r="E8" s="456" t="s">
        <v>396</v>
      </c>
      <c r="F8" s="475" t="s">
        <v>397</v>
      </c>
      <c r="G8" s="416" t="s">
        <v>25</v>
      </c>
      <c r="H8" s="416" t="s">
        <v>570</v>
      </c>
      <c r="I8" s="416" t="s">
        <v>3682</v>
      </c>
      <c r="J8" s="984">
        <v>45993.0</v>
      </c>
      <c r="K8" s="500">
        <v>0.5180555555555556</v>
      </c>
      <c r="L8" s="415"/>
      <c r="M8" s="416">
        <v>92109.0</v>
      </c>
      <c r="N8" s="574">
        <v>92248.0</v>
      </c>
      <c r="O8" s="1392">
        <f t="shared" si="1"/>
        <v>139</v>
      </c>
      <c r="P8" s="187" t="s">
        <v>19</v>
      </c>
      <c r="Q8" s="416" t="s">
        <v>349</v>
      </c>
      <c r="R8" s="416" t="s">
        <v>4694</v>
      </c>
      <c r="S8" s="1241"/>
      <c r="T8" s="1409" t="s">
        <v>22</v>
      </c>
      <c r="U8" s="1413"/>
    </row>
    <row r="9">
      <c r="A9" s="236">
        <v>2317.0</v>
      </c>
      <c r="B9" s="980">
        <v>45993.0</v>
      </c>
      <c r="C9" s="455">
        <v>0.3333333333333333</v>
      </c>
      <c r="D9" s="455">
        <v>0.31875</v>
      </c>
      <c r="E9" s="456" t="s">
        <v>24</v>
      </c>
      <c r="F9" s="481" t="s">
        <v>134</v>
      </c>
      <c r="G9" s="408" t="s">
        <v>25</v>
      </c>
      <c r="H9" s="408" t="s">
        <v>27</v>
      </c>
      <c r="I9" s="408" t="s">
        <v>28</v>
      </c>
      <c r="J9" s="981">
        <v>45993.0</v>
      </c>
      <c r="K9" s="503">
        <v>0.4513888888888889</v>
      </c>
      <c r="L9" s="406"/>
      <c r="M9" s="408">
        <v>87622.0</v>
      </c>
      <c r="N9" s="408">
        <v>87633.0</v>
      </c>
      <c r="O9" s="1392">
        <f t="shared" si="1"/>
        <v>11</v>
      </c>
      <c r="P9" s="187" t="s">
        <v>19</v>
      </c>
      <c r="Q9" s="408" t="s">
        <v>349</v>
      </c>
      <c r="R9" s="408" t="s">
        <v>4628</v>
      </c>
      <c r="S9" s="1238"/>
      <c r="T9" s="1409" t="s">
        <v>22</v>
      </c>
      <c r="U9" s="1414"/>
    </row>
    <row r="10">
      <c r="A10" s="236">
        <v>2318.0</v>
      </c>
      <c r="B10" s="980">
        <v>45993.0</v>
      </c>
      <c r="C10" s="683">
        <v>0.4166666666666667</v>
      </c>
      <c r="D10" s="455">
        <v>0.45902777777777776</v>
      </c>
      <c r="E10" s="456" t="s">
        <v>24</v>
      </c>
      <c r="F10" s="475" t="s">
        <v>134</v>
      </c>
      <c r="G10" s="416" t="s">
        <v>25</v>
      </c>
      <c r="H10" s="416" t="s">
        <v>27</v>
      </c>
      <c r="I10" s="416" t="s">
        <v>28</v>
      </c>
      <c r="J10" s="984">
        <v>45993.0</v>
      </c>
      <c r="K10" s="500">
        <v>0.5159722222222223</v>
      </c>
      <c r="L10" s="415"/>
      <c r="M10" s="416">
        <v>87641.0</v>
      </c>
      <c r="N10" s="416">
        <v>87650.0</v>
      </c>
      <c r="O10" s="1392">
        <f t="shared" si="1"/>
        <v>9</v>
      </c>
      <c r="P10" s="187" t="s">
        <v>19</v>
      </c>
      <c r="Q10" s="416" t="s">
        <v>349</v>
      </c>
      <c r="R10" s="416" t="s">
        <v>4628</v>
      </c>
      <c r="S10" s="1241"/>
      <c r="T10" s="1409" t="s">
        <v>22</v>
      </c>
      <c r="U10" s="1413"/>
    </row>
    <row r="11">
      <c r="A11" s="236">
        <v>2319.0</v>
      </c>
      <c r="B11" s="980">
        <v>45993.0</v>
      </c>
      <c r="C11" s="455">
        <v>0.5</v>
      </c>
      <c r="D11" s="455">
        <v>0.5236111111111111</v>
      </c>
      <c r="E11" s="456" t="s">
        <v>24</v>
      </c>
      <c r="F11" s="481" t="s">
        <v>134</v>
      </c>
      <c r="G11" s="408" t="s">
        <v>25</v>
      </c>
      <c r="H11" s="408" t="s">
        <v>27</v>
      </c>
      <c r="I11" s="408" t="s">
        <v>28</v>
      </c>
      <c r="J11" s="981">
        <v>45993.0</v>
      </c>
      <c r="K11" s="503">
        <v>0.5694444444444444</v>
      </c>
      <c r="L11" s="406"/>
      <c r="M11" s="408">
        <v>87658.0</v>
      </c>
      <c r="N11" s="408">
        <v>87667.0</v>
      </c>
      <c r="O11" s="1392">
        <f t="shared" si="1"/>
        <v>9</v>
      </c>
      <c r="P11" s="187" t="s">
        <v>19</v>
      </c>
      <c r="Q11" s="408" t="s">
        <v>349</v>
      </c>
      <c r="R11" s="408" t="s">
        <v>4628</v>
      </c>
      <c r="S11" s="1238"/>
      <c r="T11" s="1409" t="s">
        <v>22</v>
      </c>
      <c r="U11" s="1414"/>
    </row>
    <row r="12">
      <c r="A12" s="236">
        <v>2320.0</v>
      </c>
      <c r="B12" s="980">
        <v>45993.0</v>
      </c>
      <c r="C12" s="455">
        <v>0.3958333333333333</v>
      </c>
      <c r="D12" s="455">
        <v>0.39791666666666664</v>
      </c>
      <c r="E12" s="456" t="s">
        <v>24</v>
      </c>
      <c r="F12" s="475" t="s">
        <v>297</v>
      </c>
      <c r="G12" s="416" t="s">
        <v>280</v>
      </c>
      <c r="H12" s="416" t="s">
        <v>577</v>
      </c>
      <c r="I12" s="416" t="s">
        <v>188</v>
      </c>
      <c r="J12" s="984">
        <v>45993.0</v>
      </c>
      <c r="K12" s="500">
        <v>0.5333333333333333</v>
      </c>
      <c r="L12" s="415"/>
      <c r="M12" s="416">
        <v>180572.0</v>
      </c>
      <c r="N12" s="416">
        <v>180595.0</v>
      </c>
      <c r="O12" s="1392">
        <f t="shared" si="1"/>
        <v>23</v>
      </c>
      <c r="P12" s="187" t="s">
        <v>19</v>
      </c>
      <c r="Q12" s="416" t="s">
        <v>349</v>
      </c>
      <c r="R12" s="416" t="s">
        <v>2335</v>
      </c>
      <c r="S12" s="1241"/>
      <c r="T12" s="1409" t="s">
        <v>22</v>
      </c>
      <c r="U12" s="1413"/>
    </row>
    <row r="13">
      <c r="A13" s="236">
        <v>2321.0</v>
      </c>
      <c r="B13" s="980">
        <v>45993.0</v>
      </c>
      <c r="C13" s="455">
        <v>0.375</v>
      </c>
      <c r="D13" s="455">
        <v>0.36666666666666664</v>
      </c>
      <c r="E13" s="456" t="s">
        <v>103</v>
      </c>
      <c r="F13" s="481" t="s">
        <v>4695</v>
      </c>
      <c r="G13" s="408" t="s">
        <v>4099</v>
      </c>
      <c r="H13" s="203" t="s">
        <v>4100</v>
      </c>
      <c r="I13" s="408" t="s">
        <v>4696</v>
      </c>
      <c r="J13" s="981">
        <v>45993.0</v>
      </c>
      <c r="K13" s="503">
        <v>0.5270833333333333</v>
      </c>
      <c r="L13" s="406"/>
      <c r="M13" s="408">
        <v>156512.0</v>
      </c>
      <c r="N13" s="408">
        <v>156685.0</v>
      </c>
      <c r="O13" s="1392">
        <f t="shared" si="1"/>
        <v>173</v>
      </c>
      <c r="P13" s="187" t="s">
        <v>19</v>
      </c>
      <c r="Q13" s="408" t="s">
        <v>349</v>
      </c>
      <c r="R13" s="408" t="s">
        <v>4697</v>
      </c>
      <c r="S13" s="1238"/>
      <c r="T13" s="1409" t="s">
        <v>22</v>
      </c>
      <c r="U13" s="1414"/>
    </row>
    <row r="14">
      <c r="A14" s="236">
        <v>2322.0</v>
      </c>
      <c r="B14" s="980">
        <v>45993.0</v>
      </c>
      <c r="C14" s="455">
        <v>0.3333333333333333</v>
      </c>
      <c r="D14" s="455">
        <v>0.3402777777777778</v>
      </c>
      <c r="E14" s="456" t="s">
        <v>24</v>
      </c>
      <c r="F14" s="475" t="s">
        <v>961</v>
      </c>
      <c r="G14" s="416" t="s">
        <v>565</v>
      </c>
      <c r="H14" s="416" t="s">
        <v>2165</v>
      </c>
      <c r="I14" s="416" t="s">
        <v>93</v>
      </c>
      <c r="J14" s="984">
        <v>45993.0</v>
      </c>
      <c r="K14" s="500">
        <v>0.5201388888888889</v>
      </c>
      <c r="L14" s="415"/>
      <c r="M14" s="416">
        <v>83723.0</v>
      </c>
      <c r="N14" s="416">
        <v>83756.0</v>
      </c>
      <c r="O14" s="1392">
        <f t="shared" si="1"/>
        <v>33</v>
      </c>
      <c r="P14" s="187" t="s">
        <v>19</v>
      </c>
      <c r="Q14" s="416" t="s">
        <v>349</v>
      </c>
      <c r="R14" s="416" t="s">
        <v>3218</v>
      </c>
      <c r="S14" s="1241"/>
      <c r="T14" s="1409" t="s">
        <v>22</v>
      </c>
      <c r="U14" s="1413"/>
    </row>
    <row r="15">
      <c r="A15" s="236">
        <v>2323.0</v>
      </c>
      <c r="B15" s="980">
        <v>45993.0</v>
      </c>
      <c r="C15" s="455">
        <v>0.20833333333333334</v>
      </c>
      <c r="D15" s="455">
        <v>0.07291666666666667</v>
      </c>
      <c r="E15" s="456" t="s">
        <v>190</v>
      </c>
      <c r="F15" s="481" t="s">
        <v>4698</v>
      </c>
      <c r="G15" s="408" t="s">
        <v>1062</v>
      </c>
      <c r="H15" s="408" t="s">
        <v>4699</v>
      </c>
      <c r="I15" s="481" t="s">
        <v>4700</v>
      </c>
      <c r="J15" s="981">
        <v>45993.0</v>
      </c>
      <c r="K15" s="503"/>
      <c r="L15" s="406"/>
      <c r="M15" s="408">
        <v>551308.0</v>
      </c>
      <c r="N15" s="408"/>
      <c r="O15" s="1392">
        <f t="shared" si="1"/>
        <v>-551308</v>
      </c>
      <c r="P15" s="187" t="s">
        <v>147</v>
      </c>
      <c r="Q15" s="408" t="s">
        <v>529</v>
      </c>
      <c r="R15" s="408" t="s">
        <v>4701</v>
      </c>
      <c r="S15" s="1238"/>
      <c r="T15" s="593"/>
      <c r="U15" s="593"/>
    </row>
    <row r="16">
      <c r="A16" s="236">
        <v>2324.0</v>
      </c>
      <c r="B16" s="980">
        <v>45993.0</v>
      </c>
      <c r="C16" s="455">
        <v>0.2916666666666667</v>
      </c>
      <c r="D16" s="455">
        <v>0.18472222222222223</v>
      </c>
      <c r="E16" s="456" t="s">
        <v>190</v>
      </c>
      <c r="F16" s="475" t="s">
        <v>1618</v>
      </c>
      <c r="G16" s="416" t="s">
        <v>1062</v>
      </c>
      <c r="H16" s="416" t="s">
        <v>4702</v>
      </c>
      <c r="I16" s="475" t="s">
        <v>1208</v>
      </c>
      <c r="J16" s="984">
        <v>45993.0</v>
      </c>
      <c r="K16" s="500">
        <v>0.45416666666666666</v>
      </c>
      <c r="L16" s="415"/>
      <c r="M16" s="416">
        <v>436148.0</v>
      </c>
      <c r="N16" s="416">
        <v>436258.0</v>
      </c>
      <c r="O16" s="1392">
        <f t="shared" si="1"/>
        <v>110</v>
      </c>
      <c r="P16" s="187" t="s">
        <v>19</v>
      </c>
      <c r="Q16" s="416" t="s">
        <v>529</v>
      </c>
      <c r="R16" s="416" t="s">
        <v>4703</v>
      </c>
      <c r="S16" s="1415"/>
      <c r="T16" s="1409" t="s">
        <v>22</v>
      </c>
      <c r="U16" s="1413"/>
    </row>
    <row r="17">
      <c r="A17" s="236">
        <v>2325.0</v>
      </c>
      <c r="B17" s="980">
        <v>45993.0</v>
      </c>
      <c r="C17" s="455">
        <v>0.3333333333333333</v>
      </c>
      <c r="D17" s="455">
        <v>0.3548611111111111</v>
      </c>
      <c r="E17" s="456" t="s">
        <v>190</v>
      </c>
      <c r="F17" s="481" t="s">
        <v>4704</v>
      </c>
      <c r="G17" s="408" t="s">
        <v>1062</v>
      </c>
      <c r="H17" s="408" t="s">
        <v>4705</v>
      </c>
      <c r="I17" s="481" t="s">
        <v>4706</v>
      </c>
      <c r="J17" s="981">
        <v>45993.0</v>
      </c>
      <c r="K17" s="503">
        <v>0.4444444444444444</v>
      </c>
      <c r="L17" s="406"/>
      <c r="M17" s="408">
        <v>227775.0</v>
      </c>
      <c r="N17" s="408">
        <v>227885.0</v>
      </c>
      <c r="O17" s="1392">
        <f t="shared" si="1"/>
        <v>110</v>
      </c>
      <c r="P17" s="187" t="s">
        <v>19</v>
      </c>
      <c r="Q17" s="408" t="s">
        <v>529</v>
      </c>
      <c r="R17" s="408" t="s">
        <v>4707</v>
      </c>
      <c r="S17" s="563"/>
      <c r="T17" s="1409" t="s">
        <v>22</v>
      </c>
      <c r="U17" s="1414"/>
    </row>
    <row r="18">
      <c r="A18" s="236">
        <v>2326.0</v>
      </c>
      <c r="B18" s="980">
        <v>45993.0</v>
      </c>
      <c r="C18" s="455">
        <v>0.4166666666666667</v>
      </c>
      <c r="D18" s="455">
        <v>0.55625</v>
      </c>
      <c r="E18" s="456" t="s">
        <v>190</v>
      </c>
      <c r="F18" s="475" t="s">
        <v>4708</v>
      </c>
      <c r="G18" s="416" t="s">
        <v>1062</v>
      </c>
      <c r="H18" s="416" t="s">
        <v>4709</v>
      </c>
      <c r="I18" s="475" t="s">
        <v>4710</v>
      </c>
      <c r="J18" s="984">
        <v>45993.0</v>
      </c>
      <c r="K18" s="500">
        <v>0.7736111111111111</v>
      </c>
      <c r="L18" s="415"/>
      <c r="M18" s="416">
        <v>191208.0</v>
      </c>
      <c r="N18" s="416">
        <v>191230.0</v>
      </c>
      <c r="O18" s="1392">
        <f t="shared" si="1"/>
        <v>22</v>
      </c>
      <c r="P18" s="187" t="s">
        <v>43</v>
      </c>
      <c r="Q18" s="416" t="s">
        <v>529</v>
      </c>
      <c r="R18" s="416"/>
      <c r="S18" s="1239" t="s">
        <v>4711</v>
      </c>
      <c r="T18" s="1409" t="s">
        <v>22</v>
      </c>
      <c r="U18" s="1416" t="s">
        <v>4712</v>
      </c>
    </row>
    <row r="19">
      <c r="A19" s="236">
        <v>2327.0</v>
      </c>
      <c r="B19" s="980">
        <v>45993.0</v>
      </c>
      <c r="C19" s="455">
        <v>0.4166666666666667</v>
      </c>
      <c r="D19" s="455">
        <v>0.4215277777777778</v>
      </c>
      <c r="E19" s="456" t="s">
        <v>190</v>
      </c>
      <c r="F19" s="481" t="s">
        <v>4713</v>
      </c>
      <c r="G19" s="408" t="s">
        <v>3625</v>
      </c>
      <c r="H19" s="239" t="s">
        <v>3626</v>
      </c>
      <c r="I19" s="408" t="s">
        <v>4714</v>
      </c>
      <c r="J19" s="981">
        <v>45993.0</v>
      </c>
      <c r="K19" s="503">
        <v>0.7701388888888889</v>
      </c>
      <c r="L19" s="406"/>
      <c r="M19" s="1366">
        <v>105911.0</v>
      </c>
      <c r="N19" s="408">
        <v>105911.0</v>
      </c>
      <c r="O19" s="1392">
        <f t="shared" si="1"/>
        <v>0</v>
      </c>
      <c r="P19" s="187" t="s">
        <v>43</v>
      </c>
      <c r="Q19" s="408" t="s">
        <v>529</v>
      </c>
      <c r="R19" s="408" t="s">
        <v>3627</v>
      </c>
      <c r="S19" s="1242" t="s">
        <v>4715</v>
      </c>
      <c r="T19" s="1409" t="s">
        <v>22</v>
      </c>
      <c r="U19" s="1414"/>
    </row>
    <row r="20">
      <c r="A20" s="236">
        <v>2328.0</v>
      </c>
      <c r="B20" s="980">
        <v>45993.0</v>
      </c>
      <c r="C20" s="455">
        <v>0.2916666666666667</v>
      </c>
      <c r="D20" s="455">
        <v>0.30694444444444446</v>
      </c>
      <c r="E20" s="456" t="s">
        <v>24</v>
      </c>
      <c r="F20" s="475" t="s">
        <v>4716</v>
      </c>
      <c r="G20" s="416" t="s">
        <v>1062</v>
      </c>
      <c r="H20" s="416" t="s">
        <v>4717</v>
      </c>
      <c r="I20" s="416" t="s">
        <v>85</v>
      </c>
      <c r="J20" s="984">
        <v>45993.0</v>
      </c>
      <c r="K20" s="500">
        <v>0.5444444444444444</v>
      </c>
      <c r="L20" s="415"/>
      <c r="M20" s="416">
        <v>199389.0</v>
      </c>
      <c r="N20" s="416">
        <v>199634.0</v>
      </c>
      <c r="O20" s="1392">
        <f t="shared" si="1"/>
        <v>245</v>
      </c>
      <c r="P20" s="187" t="s">
        <v>19</v>
      </c>
      <c r="Q20" s="416" t="s">
        <v>349</v>
      </c>
      <c r="R20" s="416" t="s">
        <v>4718</v>
      </c>
      <c r="S20" s="1415"/>
      <c r="T20" s="1409" t="s">
        <v>22</v>
      </c>
      <c r="U20" s="1413"/>
    </row>
    <row r="21">
      <c r="A21" s="236">
        <v>2329.0</v>
      </c>
      <c r="B21" s="980">
        <v>45993.0</v>
      </c>
      <c r="C21" s="456" t="s">
        <v>1468</v>
      </c>
      <c r="D21" s="455">
        <v>0.08333333333333333</v>
      </c>
      <c r="E21" s="456" t="s">
        <v>24</v>
      </c>
      <c r="F21" s="481" t="s">
        <v>4719</v>
      </c>
      <c r="G21" s="408" t="s">
        <v>1062</v>
      </c>
      <c r="H21" s="408" t="s">
        <v>4720</v>
      </c>
      <c r="I21" s="203" t="s">
        <v>4133</v>
      </c>
      <c r="J21" s="981">
        <v>45993.0</v>
      </c>
      <c r="K21" s="503">
        <v>0.2833333333333333</v>
      </c>
      <c r="L21" s="406"/>
      <c r="M21" s="408">
        <v>30392.0</v>
      </c>
      <c r="N21" s="408">
        <v>30713.0</v>
      </c>
      <c r="O21" s="1392">
        <f t="shared" si="1"/>
        <v>321</v>
      </c>
      <c r="P21" s="187" t="s">
        <v>19</v>
      </c>
      <c r="Q21" s="408" t="s">
        <v>70</v>
      </c>
      <c r="R21" s="408" t="s">
        <v>4721</v>
      </c>
      <c r="S21" s="1238"/>
      <c r="T21" s="1409" t="s">
        <v>22</v>
      </c>
      <c r="U21" s="1414"/>
    </row>
    <row r="22">
      <c r="A22" s="236">
        <v>2330.0</v>
      </c>
      <c r="B22" s="980">
        <v>45993.0</v>
      </c>
      <c r="C22" s="456" t="s">
        <v>1468</v>
      </c>
      <c r="D22" s="456" t="s">
        <v>4722</v>
      </c>
      <c r="E22" s="456" t="s">
        <v>17</v>
      </c>
      <c r="F22" s="475" t="s">
        <v>1953</v>
      </c>
      <c r="G22" s="416" t="s">
        <v>1062</v>
      </c>
      <c r="H22" s="416" t="s">
        <v>1560</v>
      </c>
      <c r="I22" s="475" t="s">
        <v>2507</v>
      </c>
      <c r="J22" s="984">
        <v>45993.0</v>
      </c>
      <c r="K22" s="500">
        <v>0.9354166666666667</v>
      </c>
      <c r="L22" s="415"/>
      <c r="M22" s="416">
        <v>39399.0</v>
      </c>
      <c r="N22" s="416">
        <v>40346.0</v>
      </c>
      <c r="O22" s="1392">
        <f t="shared" si="1"/>
        <v>947</v>
      </c>
      <c r="P22" s="187" t="s">
        <v>19</v>
      </c>
      <c r="Q22" s="416" t="s">
        <v>529</v>
      </c>
      <c r="R22" s="416" t="s">
        <v>4723</v>
      </c>
      <c r="S22" s="1241"/>
      <c r="T22" s="1409" t="s">
        <v>22</v>
      </c>
      <c r="U22" s="590"/>
    </row>
    <row r="23">
      <c r="A23" s="236">
        <v>2331.0</v>
      </c>
      <c r="B23" s="980">
        <v>45993.0</v>
      </c>
      <c r="C23" s="456" t="s">
        <v>1468</v>
      </c>
      <c r="D23" s="456" t="s">
        <v>4724</v>
      </c>
      <c r="E23" s="456" t="s">
        <v>17</v>
      </c>
      <c r="F23" s="481" t="s">
        <v>1953</v>
      </c>
      <c r="G23" s="408" t="s">
        <v>1062</v>
      </c>
      <c r="H23" s="408" t="s">
        <v>4725</v>
      </c>
      <c r="I23" s="408" t="s">
        <v>2507</v>
      </c>
      <c r="J23" s="981">
        <v>45993.0</v>
      </c>
      <c r="K23" s="503">
        <v>0.9354166666666667</v>
      </c>
      <c r="L23" s="406"/>
      <c r="M23" s="408">
        <v>245336.0</v>
      </c>
      <c r="N23" s="456">
        <v>246290.0</v>
      </c>
      <c r="O23" s="1392">
        <f t="shared" si="1"/>
        <v>954</v>
      </c>
      <c r="P23" s="187" t="s">
        <v>19</v>
      </c>
      <c r="Q23" s="1417" t="s">
        <v>529</v>
      </c>
      <c r="R23" s="456" t="s">
        <v>4726</v>
      </c>
      <c r="S23" s="218"/>
      <c r="T23" s="1409" t="s">
        <v>22</v>
      </c>
    </row>
    <row r="24">
      <c r="A24" s="236">
        <v>2332.0</v>
      </c>
      <c r="B24" s="980">
        <v>45993.0</v>
      </c>
      <c r="C24" s="456" t="s">
        <v>1468</v>
      </c>
      <c r="D24" s="456" t="s">
        <v>4727</v>
      </c>
      <c r="E24" s="456" t="s">
        <v>17</v>
      </c>
      <c r="F24" s="475" t="s">
        <v>1809</v>
      </c>
      <c r="G24" s="416" t="s">
        <v>1062</v>
      </c>
      <c r="H24" s="475" t="s">
        <v>4728</v>
      </c>
      <c r="I24" s="1048" t="s">
        <v>4495</v>
      </c>
      <c r="J24" s="984">
        <v>45993.0</v>
      </c>
      <c r="K24" s="1047"/>
      <c r="L24" s="415"/>
      <c r="M24" s="416">
        <v>242433.0</v>
      </c>
      <c r="N24" s="219"/>
      <c r="O24" s="1392">
        <f t="shared" si="1"/>
        <v>-242433</v>
      </c>
      <c r="P24" s="187" t="s">
        <v>452</v>
      </c>
      <c r="Q24" s="1417" t="s">
        <v>529</v>
      </c>
      <c r="R24" s="456" t="s">
        <v>4534</v>
      </c>
      <c r="S24" s="218"/>
      <c r="T24" s="1409" t="s">
        <v>22</v>
      </c>
    </row>
    <row r="25">
      <c r="A25" s="236">
        <v>2333.0</v>
      </c>
      <c r="B25" s="980">
        <v>45993.0</v>
      </c>
      <c r="C25" s="455">
        <v>0.2916666666666667</v>
      </c>
      <c r="D25" s="455">
        <v>0.3402777777777778</v>
      </c>
      <c r="E25" s="456" t="s">
        <v>24</v>
      </c>
      <c r="F25" s="481" t="s">
        <v>2098</v>
      </c>
      <c r="G25" s="408" t="s">
        <v>251</v>
      </c>
      <c r="H25" s="873" t="s">
        <v>4729</v>
      </c>
      <c r="I25" s="408" t="s">
        <v>4730</v>
      </c>
      <c r="J25" s="981">
        <v>45993.0</v>
      </c>
      <c r="K25" s="503">
        <v>0.53125</v>
      </c>
      <c r="L25" s="406"/>
      <c r="M25" s="408">
        <v>159821.0</v>
      </c>
      <c r="N25" s="456">
        <v>160152.0</v>
      </c>
      <c r="O25" s="1392">
        <f t="shared" si="1"/>
        <v>331</v>
      </c>
      <c r="P25" s="187" t="s">
        <v>19</v>
      </c>
      <c r="Q25" s="697" t="s">
        <v>349</v>
      </c>
      <c r="R25" s="456" t="s">
        <v>4731</v>
      </c>
      <c r="S25" s="219"/>
      <c r="T25" s="1409" t="s">
        <v>22</v>
      </c>
    </row>
    <row r="26">
      <c r="A26" s="236">
        <v>2334.0</v>
      </c>
      <c r="B26" s="980">
        <v>45993.0</v>
      </c>
      <c r="C26" s="455">
        <v>0.375</v>
      </c>
      <c r="D26" s="455">
        <v>0.38263888888888886</v>
      </c>
      <c r="E26" s="456" t="s">
        <v>24</v>
      </c>
      <c r="F26" s="475" t="s">
        <v>4732</v>
      </c>
      <c r="G26" s="416" t="s">
        <v>1062</v>
      </c>
      <c r="H26" s="1418" t="s">
        <v>4733</v>
      </c>
      <c r="I26" s="416" t="s">
        <v>4734</v>
      </c>
      <c r="J26" s="984">
        <v>45993.0</v>
      </c>
      <c r="K26" s="500">
        <v>0.5111111111111111</v>
      </c>
      <c r="L26" s="415"/>
      <c r="M26" s="416">
        <v>200800.0</v>
      </c>
      <c r="N26" s="456">
        <v>200985.0</v>
      </c>
      <c r="O26" s="1392">
        <f t="shared" si="1"/>
        <v>185</v>
      </c>
      <c r="P26" s="187" t="s">
        <v>19</v>
      </c>
      <c r="Q26" s="697" t="s">
        <v>349</v>
      </c>
      <c r="R26" s="456" t="s">
        <v>4735</v>
      </c>
      <c r="S26" s="219"/>
      <c r="T26" s="1409" t="s">
        <v>22</v>
      </c>
    </row>
    <row r="27">
      <c r="A27" s="236">
        <v>2335.0</v>
      </c>
      <c r="B27" s="454">
        <v>45993.0</v>
      </c>
      <c r="C27" s="455">
        <v>0.4375</v>
      </c>
      <c r="D27" s="455">
        <v>0.4395833333333333</v>
      </c>
      <c r="E27" s="456" t="s">
        <v>24</v>
      </c>
      <c r="F27" s="481" t="s">
        <v>159</v>
      </c>
      <c r="G27" s="408" t="s">
        <v>1062</v>
      </c>
      <c r="H27" s="1418" t="s">
        <v>4736</v>
      </c>
      <c r="I27" s="408" t="s">
        <v>3315</v>
      </c>
      <c r="J27" s="981">
        <v>45993.0</v>
      </c>
      <c r="K27" s="503">
        <v>0.5847222222222223</v>
      </c>
      <c r="L27" s="406"/>
      <c r="M27" s="408">
        <v>165381.0</v>
      </c>
      <c r="N27" s="456">
        <v>165517.0</v>
      </c>
      <c r="O27" s="1392">
        <f t="shared" si="1"/>
        <v>136</v>
      </c>
      <c r="P27" s="187" t="s">
        <v>19</v>
      </c>
      <c r="Q27" s="697" t="s">
        <v>529</v>
      </c>
      <c r="R27" s="219"/>
      <c r="S27" s="219"/>
      <c r="T27" s="1409" t="s">
        <v>22</v>
      </c>
    </row>
    <row r="28">
      <c r="A28" s="1419">
        <v>2336.0</v>
      </c>
      <c r="B28" s="454">
        <v>45993.0</v>
      </c>
      <c r="C28" s="455">
        <v>0.5</v>
      </c>
      <c r="D28" s="455">
        <v>0.55</v>
      </c>
      <c r="E28" s="456" t="s">
        <v>146</v>
      </c>
      <c r="F28" s="475" t="s">
        <v>151</v>
      </c>
      <c r="G28" s="416" t="s">
        <v>2871</v>
      </c>
      <c r="H28" s="1418" t="s">
        <v>4737</v>
      </c>
      <c r="I28" s="416" t="s">
        <v>3920</v>
      </c>
      <c r="J28" s="984">
        <v>45993.0</v>
      </c>
      <c r="K28" s="1047"/>
      <c r="L28" s="415"/>
      <c r="M28" s="416">
        <v>263071.0</v>
      </c>
      <c r="N28" s="219"/>
      <c r="O28" s="1392">
        <f t="shared" si="1"/>
        <v>-263071</v>
      </c>
      <c r="P28" s="187" t="s">
        <v>452</v>
      </c>
      <c r="Q28" s="697" t="s">
        <v>529</v>
      </c>
      <c r="R28" s="456" t="s">
        <v>4738</v>
      </c>
      <c r="S28" s="219"/>
      <c r="T28" s="1409" t="s">
        <v>22</v>
      </c>
    </row>
    <row r="29">
      <c r="A29" s="236">
        <v>2337.0</v>
      </c>
      <c r="B29" s="980">
        <v>45993.0</v>
      </c>
      <c r="C29" s="455">
        <v>0.5833333333333334</v>
      </c>
      <c r="D29" s="455">
        <v>0.5645833333333333</v>
      </c>
      <c r="E29" s="456" t="s">
        <v>24</v>
      </c>
      <c r="F29" s="481" t="s">
        <v>4206</v>
      </c>
      <c r="G29" s="408" t="s">
        <v>668</v>
      </c>
      <c r="H29" s="1420" t="s">
        <v>4739</v>
      </c>
      <c r="I29" s="408" t="s">
        <v>3425</v>
      </c>
      <c r="J29" s="981">
        <v>45993.0</v>
      </c>
      <c r="K29" s="503">
        <v>0.6180555555555556</v>
      </c>
      <c r="L29" s="406"/>
      <c r="M29" s="408">
        <v>189864.0</v>
      </c>
      <c r="N29" s="219"/>
      <c r="O29" s="1392">
        <f t="shared" si="1"/>
        <v>-189864</v>
      </c>
      <c r="P29" s="187" t="s">
        <v>19</v>
      </c>
      <c r="Q29" s="697" t="s">
        <v>349</v>
      </c>
      <c r="R29" s="456" t="s">
        <v>4740</v>
      </c>
      <c r="S29" s="219"/>
      <c r="T29" s="1409" t="s">
        <v>22</v>
      </c>
    </row>
    <row r="30">
      <c r="A30" s="236">
        <v>2338.0</v>
      </c>
      <c r="B30" s="980">
        <v>45993.0</v>
      </c>
      <c r="C30" s="455">
        <v>0.5833333333333334</v>
      </c>
      <c r="D30" s="455">
        <v>0.5298611111111111</v>
      </c>
      <c r="E30" s="456" t="s">
        <v>24</v>
      </c>
      <c r="F30" s="475" t="s">
        <v>279</v>
      </c>
      <c r="G30" s="416" t="s">
        <v>576</v>
      </c>
      <c r="H30" s="416" t="s">
        <v>577</v>
      </c>
      <c r="I30" s="416" t="s">
        <v>188</v>
      </c>
      <c r="J30" s="984">
        <v>45993.0</v>
      </c>
      <c r="K30" s="500">
        <v>0.6722222222222223</v>
      </c>
      <c r="L30" s="415"/>
      <c r="M30" s="416">
        <v>180595.0</v>
      </c>
      <c r="N30" s="456">
        <v>180657.0</v>
      </c>
      <c r="O30" s="1392">
        <f t="shared" si="1"/>
        <v>62</v>
      </c>
      <c r="P30" s="187" t="s">
        <v>19</v>
      </c>
      <c r="Q30" s="697" t="s">
        <v>349</v>
      </c>
      <c r="R30" s="1325" t="s">
        <v>2335</v>
      </c>
      <c r="S30" s="219"/>
      <c r="T30" s="1409" t="s">
        <v>22</v>
      </c>
    </row>
    <row r="31">
      <c r="A31" s="236">
        <v>2339.0</v>
      </c>
      <c r="B31" s="980">
        <v>45993.0</v>
      </c>
      <c r="C31" s="455">
        <v>0.5833333333333334</v>
      </c>
      <c r="D31" s="455">
        <v>0.5722222222222222</v>
      </c>
      <c r="E31" s="456" t="s">
        <v>24</v>
      </c>
      <c r="F31" s="481" t="s">
        <v>180</v>
      </c>
      <c r="G31" s="408" t="s">
        <v>641</v>
      </c>
      <c r="H31" s="1420" t="s">
        <v>3380</v>
      </c>
      <c r="I31" s="408" t="s">
        <v>771</v>
      </c>
      <c r="J31" s="981">
        <v>45993.0</v>
      </c>
      <c r="K31" s="503">
        <v>0.6520833333333333</v>
      </c>
      <c r="L31" s="406"/>
      <c r="M31" s="408">
        <v>71617.0</v>
      </c>
      <c r="N31" s="456">
        <v>71633.0</v>
      </c>
      <c r="O31" s="1392">
        <f t="shared" si="1"/>
        <v>16</v>
      </c>
      <c r="P31" s="187" t="s">
        <v>19</v>
      </c>
      <c r="Q31" s="697" t="s">
        <v>349</v>
      </c>
      <c r="R31" s="456" t="s">
        <v>4288</v>
      </c>
      <c r="S31" s="219"/>
      <c r="T31" s="1409" t="s">
        <v>22</v>
      </c>
    </row>
    <row r="32">
      <c r="A32" s="236">
        <v>2340.0</v>
      </c>
      <c r="B32" s="980">
        <v>45993.0</v>
      </c>
      <c r="C32" s="455">
        <v>0.5208333333333334</v>
      </c>
      <c r="D32" s="455">
        <v>0.5680555555555555</v>
      </c>
      <c r="E32" s="456" t="s">
        <v>190</v>
      </c>
      <c r="F32" s="475" t="s">
        <v>4741</v>
      </c>
      <c r="G32" s="416" t="s">
        <v>176</v>
      </c>
      <c r="H32" s="1418" t="s">
        <v>1723</v>
      </c>
      <c r="I32" s="416" t="s">
        <v>4742</v>
      </c>
      <c r="J32" s="984">
        <v>45993.0</v>
      </c>
      <c r="K32" s="500">
        <v>0.9138888888888889</v>
      </c>
      <c r="L32" s="415"/>
      <c r="M32" s="416">
        <v>92325.0</v>
      </c>
      <c r="N32" s="456">
        <v>92694.0</v>
      </c>
      <c r="O32" s="1392">
        <f t="shared" si="1"/>
        <v>369</v>
      </c>
      <c r="P32" s="187" t="s">
        <v>19</v>
      </c>
      <c r="Q32" s="697" t="s">
        <v>529</v>
      </c>
      <c r="R32" s="456" t="s">
        <v>2948</v>
      </c>
      <c r="S32" s="219"/>
      <c r="T32" s="1409" t="s">
        <v>22</v>
      </c>
    </row>
    <row r="33">
      <c r="A33" s="236">
        <v>2341.0</v>
      </c>
      <c r="B33" s="980">
        <v>45993.0</v>
      </c>
      <c r="C33" s="455">
        <v>0.5208333333333334</v>
      </c>
      <c r="D33" s="455">
        <v>0.5194444444444445</v>
      </c>
      <c r="E33" s="456" t="s">
        <v>190</v>
      </c>
      <c r="F33" s="481" t="s">
        <v>4743</v>
      </c>
      <c r="G33" s="408" t="s">
        <v>251</v>
      </c>
      <c r="H33" s="1420" t="s">
        <v>1088</v>
      </c>
      <c r="I33" s="408" t="s">
        <v>4744</v>
      </c>
      <c r="J33" s="981">
        <v>45993.0</v>
      </c>
      <c r="K33" s="503">
        <v>0.9243055555555556</v>
      </c>
      <c r="L33" s="406"/>
      <c r="M33" s="695">
        <v>589166.0</v>
      </c>
      <c r="N33" s="673">
        <v>589617.0</v>
      </c>
      <c r="O33" s="1402">
        <f t="shared" si="1"/>
        <v>451</v>
      </c>
      <c r="P33" s="187" t="s">
        <v>19</v>
      </c>
      <c r="Q33" s="697" t="s">
        <v>529</v>
      </c>
      <c r="R33" s="456" t="s">
        <v>4745</v>
      </c>
      <c r="S33" s="219"/>
      <c r="T33" s="1409" t="s">
        <v>22</v>
      </c>
    </row>
    <row r="34">
      <c r="A34" s="236">
        <v>2342.0</v>
      </c>
      <c r="B34" s="980">
        <v>45993.0</v>
      </c>
      <c r="C34" s="455">
        <v>0.5833333333333334</v>
      </c>
      <c r="D34" s="455">
        <v>0.5895833333333333</v>
      </c>
      <c r="E34" s="456" t="s">
        <v>48</v>
      </c>
      <c r="F34" s="475" t="s">
        <v>4746</v>
      </c>
      <c r="G34" s="416" t="s">
        <v>78</v>
      </c>
      <c r="H34" s="1418" t="s">
        <v>4747</v>
      </c>
      <c r="I34" s="416" t="s">
        <v>179</v>
      </c>
      <c r="J34" s="984">
        <v>45993.0</v>
      </c>
      <c r="K34" s="500">
        <v>0.6451388888888889</v>
      </c>
      <c r="L34" s="415"/>
      <c r="M34" s="416">
        <v>111338.0</v>
      </c>
      <c r="N34" s="456">
        <v>111376.0</v>
      </c>
      <c r="O34" s="1392">
        <f t="shared" si="1"/>
        <v>38</v>
      </c>
      <c r="P34" s="187" t="s">
        <v>19</v>
      </c>
      <c r="Q34" s="697" t="s">
        <v>529</v>
      </c>
      <c r="R34" s="456" t="s">
        <v>4748</v>
      </c>
      <c r="S34" s="219"/>
      <c r="T34" s="1409" t="s">
        <v>22</v>
      </c>
    </row>
    <row r="35">
      <c r="A35" s="236">
        <v>2343.0</v>
      </c>
      <c r="B35" s="980">
        <v>45993.0</v>
      </c>
      <c r="C35" s="455">
        <v>0.6666666666666666</v>
      </c>
      <c r="D35" s="455">
        <v>0.6625</v>
      </c>
      <c r="E35" s="456" t="s">
        <v>24</v>
      </c>
      <c r="F35" s="481" t="s">
        <v>4150</v>
      </c>
      <c r="G35" s="408" t="s">
        <v>668</v>
      </c>
      <c r="H35" s="1420" t="s">
        <v>4749</v>
      </c>
      <c r="I35" s="408" t="s">
        <v>1178</v>
      </c>
      <c r="J35" s="981">
        <v>45993.0</v>
      </c>
      <c r="K35" s="503">
        <v>0.7027777777777777</v>
      </c>
      <c r="L35" s="406"/>
      <c r="M35" s="408">
        <v>143077.0</v>
      </c>
      <c r="N35" s="219"/>
      <c r="O35" s="1392">
        <f t="shared" si="1"/>
        <v>-143077</v>
      </c>
      <c r="P35" s="187" t="s">
        <v>19</v>
      </c>
      <c r="Q35" s="697" t="s">
        <v>349</v>
      </c>
      <c r="R35" s="456" t="s">
        <v>4750</v>
      </c>
      <c r="S35" s="219"/>
      <c r="T35" s="1409" t="s">
        <v>22</v>
      </c>
    </row>
    <row r="36">
      <c r="A36" s="236">
        <v>2344.0</v>
      </c>
      <c r="B36" s="980">
        <v>45993.0</v>
      </c>
      <c r="C36" s="455">
        <v>0.5541666666666667</v>
      </c>
      <c r="D36" s="455">
        <v>0.6513888888888889</v>
      </c>
      <c r="E36" s="456" t="s">
        <v>24</v>
      </c>
      <c r="F36" s="475" t="s">
        <v>4751</v>
      </c>
      <c r="G36" s="416" t="s">
        <v>18</v>
      </c>
      <c r="H36" s="1418" t="s">
        <v>2064</v>
      </c>
      <c r="I36" s="416" t="s">
        <v>4752</v>
      </c>
      <c r="J36" s="984">
        <v>45993.0</v>
      </c>
      <c r="K36" s="1047"/>
      <c r="L36" s="415"/>
      <c r="M36" s="416">
        <v>192548.0</v>
      </c>
      <c r="N36" s="219"/>
      <c r="O36" s="1392">
        <f t="shared" si="1"/>
        <v>-192548</v>
      </c>
      <c r="P36" s="187" t="s">
        <v>452</v>
      </c>
      <c r="Q36" s="697" t="s">
        <v>349</v>
      </c>
      <c r="R36" s="456" t="s">
        <v>4753</v>
      </c>
      <c r="S36" s="219"/>
      <c r="T36" s="1409" t="s">
        <v>22</v>
      </c>
    </row>
    <row r="37">
      <c r="A37" s="236">
        <v>2345.0</v>
      </c>
      <c r="B37" s="980">
        <v>45993.0</v>
      </c>
      <c r="C37" s="455">
        <v>0.6666666666666666</v>
      </c>
      <c r="D37" s="455">
        <v>0.6118055555555556</v>
      </c>
      <c r="E37" s="456" t="s">
        <v>24</v>
      </c>
      <c r="F37" s="481" t="s">
        <v>4206</v>
      </c>
      <c r="G37" s="408" t="s">
        <v>668</v>
      </c>
      <c r="H37" s="1420" t="s">
        <v>4739</v>
      </c>
      <c r="I37" s="408" t="s">
        <v>3425</v>
      </c>
      <c r="J37" s="981">
        <v>45993.0</v>
      </c>
      <c r="K37" s="503">
        <v>0.7527777777777778</v>
      </c>
      <c r="L37" s="406"/>
      <c r="M37" s="408">
        <v>189864.0</v>
      </c>
      <c r="N37" s="456">
        <v>189947.0</v>
      </c>
      <c r="O37" s="1392">
        <f t="shared" si="1"/>
        <v>83</v>
      </c>
      <c r="P37" s="187" t="s">
        <v>19</v>
      </c>
      <c r="Q37" s="697" t="s">
        <v>349</v>
      </c>
      <c r="R37" s="456" t="s">
        <v>4740</v>
      </c>
      <c r="S37" s="219"/>
      <c r="T37" s="1409" t="s">
        <v>22</v>
      </c>
    </row>
    <row r="38">
      <c r="A38" s="236">
        <v>2346.0</v>
      </c>
      <c r="B38" s="980">
        <v>45993.0</v>
      </c>
      <c r="C38" s="455">
        <v>0.6666666666666666</v>
      </c>
      <c r="D38" s="219"/>
      <c r="E38" s="456" t="s">
        <v>24</v>
      </c>
      <c r="F38" s="475" t="s">
        <v>4139</v>
      </c>
      <c r="G38" s="416" t="s">
        <v>668</v>
      </c>
      <c r="H38" s="1418" t="s">
        <v>4754</v>
      </c>
      <c r="I38" s="576" t="s">
        <v>793</v>
      </c>
      <c r="J38" s="984">
        <v>45993.0</v>
      </c>
      <c r="K38" s="1347">
        <v>0.7680555555555556</v>
      </c>
      <c r="L38" s="415"/>
      <c r="M38" s="416">
        <v>133965.0</v>
      </c>
      <c r="N38" s="456">
        <v>133993.0</v>
      </c>
      <c r="O38" s="1392">
        <f t="shared" si="1"/>
        <v>28</v>
      </c>
      <c r="P38" s="187" t="s">
        <v>19</v>
      </c>
      <c r="Q38" s="697" t="s">
        <v>349</v>
      </c>
      <c r="R38" s="456" t="s">
        <v>4755</v>
      </c>
      <c r="S38" s="219"/>
      <c r="T38" s="1409" t="s">
        <v>22</v>
      </c>
    </row>
    <row r="39">
      <c r="A39" s="236">
        <v>2347.0</v>
      </c>
      <c r="B39" s="980">
        <v>45993.0</v>
      </c>
      <c r="C39" s="455">
        <v>0.8222222222222222</v>
      </c>
      <c r="D39" s="219"/>
      <c r="E39" s="456" t="s">
        <v>197</v>
      </c>
      <c r="F39" s="481" t="s">
        <v>4756</v>
      </c>
      <c r="G39" s="408" t="s">
        <v>18</v>
      </c>
      <c r="H39" s="1421"/>
      <c r="I39" s="408" t="s">
        <v>4757</v>
      </c>
      <c r="J39" s="981">
        <v>45993.0</v>
      </c>
      <c r="K39" s="503">
        <v>0.91875</v>
      </c>
      <c r="L39" s="406"/>
      <c r="M39" s="408">
        <v>64258.0</v>
      </c>
      <c r="N39" s="219"/>
      <c r="O39" s="1392">
        <f t="shared" si="1"/>
        <v>-64258</v>
      </c>
      <c r="P39" s="187" t="s">
        <v>19</v>
      </c>
      <c r="Q39" s="697"/>
      <c r="R39" s="219"/>
      <c r="S39" s="219"/>
      <c r="T39" s="1409" t="s">
        <v>22</v>
      </c>
    </row>
    <row r="40">
      <c r="A40" s="860"/>
      <c r="B40" s="980">
        <v>45993.0</v>
      </c>
      <c r="C40" s="219"/>
      <c r="D40" s="219"/>
      <c r="E40" s="219"/>
      <c r="F40" s="217"/>
      <c r="G40" s="1047"/>
      <c r="H40" s="1422"/>
      <c r="I40" s="1047"/>
      <c r="J40" s="984">
        <v>45993.0</v>
      </c>
      <c r="K40" s="1047"/>
      <c r="L40" s="415"/>
      <c r="M40" s="1047"/>
      <c r="N40" s="219"/>
      <c r="O40" s="1392">
        <f t="shared" si="1"/>
        <v>0</v>
      </c>
      <c r="P40" s="187" t="s">
        <v>386</v>
      </c>
      <c r="Q40" s="697"/>
      <c r="R40" s="219"/>
      <c r="S40" s="219"/>
    </row>
    <row r="41">
      <c r="A41" s="860"/>
      <c r="B41" s="980">
        <v>45993.0</v>
      </c>
      <c r="C41" s="219"/>
      <c r="D41" s="219"/>
      <c r="E41" s="219"/>
      <c r="F41" s="221"/>
      <c r="G41" s="1009"/>
      <c r="H41" s="1421"/>
      <c r="I41" s="1009"/>
      <c r="J41" s="981">
        <v>45993.0</v>
      </c>
      <c r="K41" s="1009"/>
      <c r="L41" s="406"/>
      <c r="M41" s="1009"/>
      <c r="N41" s="219"/>
      <c r="O41" s="1392">
        <f t="shared" si="1"/>
        <v>0</v>
      </c>
      <c r="P41" s="187" t="s">
        <v>386</v>
      </c>
      <c r="Q41" s="697"/>
      <c r="R41" s="219"/>
      <c r="S41" s="219"/>
    </row>
    <row r="42">
      <c r="A42" s="1233"/>
      <c r="B42" s="980">
        <v>45993.0</v>
      </c>
      <c r="C42" s="32"/>
      <c r="D42" s="32"/>
      <c r="E42" s="32"/>
      <c r="F42" s="217"/>
      <c r="G42" s="1047"/>
      <c r="H42" s="1422"/>
      <c r="I42" s="1047"/>
      <c r="J42" s="984">
        <v>45993.0</v>
      </c>
      <c r="K42" s="1047"/>
      <c r="L42" s="415"/>
      <c r="M42" s="1047"/>
      <c r="N42" s="32"/>
      <c r="O42" s="1392">
        <f t="shared" si="1"/>
        <v>0</v>
      </c>
      <c r="P42" s="187" t="s">
        <v>386</v>
      </c>
      <c r="Q42" s="697"/>
      <c r="R42" s="6"/>
      <c r="S42" s="6"/>
    </row>
    <row r="43">
      <c r="A43" s="1233"/>
      <c r="B43" s="980">
        <v>45993.0</v>
      </c>
      <c r="C43" s="32"/>
      <c r="D43" s="32"/>
      <c r="E43" s="32"/>
      <c r="F43" s="221"/>
      <c r="G43" s="1009"/>
      <c r="H43" s="1421"/>
      <c r="I43" s="1009"/>
      <c r="J43" s="981">
        <v>45993.0</v>
      </c>
      <c r="K43" s="1009"/>
      <c r="L43" s="406"/>
      <c r="M43" s="1009"/>
      <c r="N43" s="32"/>
      <c r="O43" s="1392">
        <f t="shared" si="1"/>
        <v>0</v>
      </c>
      <c r="P43" s="187" t="s">
        <v>386</v>
      </c>
      <c r="Q43" s="697"/>
      <c r="R43" s="6"/>
      <c r="S43" s="6"/>
    </row>
    <row r="44">
      <c r="A44" s="1233"/>
      <c r="B44" s="980">
        <v>45993.0</v>
      </c>
      <c r="C44" s="32"/>
      <c r="D44" s="32"/>
      <c r="E44" s="32"/>
      <c r="F44" s="217"/>
      <c r="G44" s="1047"/>
      <c r="H44" s="1422"/>
      <c r="I44" s="1047"/>
      <c r="J44" s="984">
        <v>45993.0</v>
      </c>
      <c r="K44" s="1047"/>
      <c r="L44" s="415"/>
      <c r="M44" s="1047"/>
      <c r="N44" s="32"/>
      <c r="O44" s="1392">
        <f t="shared" si="1"/>
        <v>0</v>
      </c>
      <c r="P44" s="187" t="s">
        <v>386</v>
      </c>
      <c r="Q44" s="697"/>
      <c r="R44" s="6"/>
      <c r="S44" s="6"/>
    </row>
    <row r="45">
      <c r="A45" s="1233"/>
      <c r="B45" s="980">
        <v>45993.0</v>
      </c>
      <c r="C45" s="32"/>
      <c r="D45" s="32"/>
      <c r="E45" s="32"/>
      <c r="F45" s="221"/>
      <c r="G45" s="1009"/>
      <c r="H45" s="1421"/>
      <c r="I45" s="1009"/>
      <c r="J45" s="981">
        <v>45993.0</v>
      </c>
      <c r="K45" s="1009"/>
      <c r="L45" s="406"/>
      <c r="M45" s="1009"/>
      <c r="N45" s="32"/>
      <c r="O45" s="1392">
        <f t="shared" si="1"/>
        <v>0</v>
      </c>
      <c r="P45" s="187" t="s">
        <v>386</v>
      </c>
      <c r="Q45" s="697"/>
      <c r="R45" s="6"/>
      <c r="S45" s="6"/>
    </row>
    <row r="46">
      <c r="A46" s="1233"/>
      <c r="B46" s="980">
        <v>45993.0</v>
      </c>
      <c r="C46" s="32"/>
      <c r="D46" s="32"/>
      <c r="E46" s="32"/>
      <c r="F46" s="217"/>
      <c r="G46" s="1047"/>
      <c r="H46" s="1422"/>
      <c r="I46" s="1047"/>
      <c r="J46" s="984">
        <v>45993.0</v>
      </c>
      <c r="K46" s="1047"/>
      <c r="L46" s="415"/>
      <c r="M46" s="1047"/>
      <c r="N46" s="32"/>
      <c r="O46" s="1392">
        <f t="shared" si="1"/>
        <v>0</v>
      </c>
      <c r="P46" s="187" t="s">
        <v>386</v>
      </c>
      <c r="Q46" s="697"/>
      <c r="R46" s="6"/>
      <c r="S46" s="6"/>
    </row>
    <row r="47">
      <c r="O47" s="1392">
        <f t="shared" si="1"/>
        <v>0</v>
      </c>
      <c r="P47" s="187" t="s">
        <v>386</v>
      </c>
      <c r="Q47" s="697"/>
    </row>
  </sheetData>
  <mergeCells count="3">
    <mergeCell ref="B1:K1"/>
    <mergeCell ref="M1:O1"/>
    <mergeCell ref="P1:R1"/>
  </mergeCells>
  <conditionalFormatting sqref="P3:P47">
    <cfRule type="notContainsBlanks" dxfId="3" priority="1">
      <formula>LEN(TRIM(P3))&gt;0</formula>
    </cfRule>
  </conditionalFormatting>
  <dataValidations>
    <dataValidation type="list" allowBlank="1" showErrorMessage="1" sqref="P3:P47">
      <formula1>"FINALIZADO,EM VIAGEM,NA ORIGEM,AGENDADO,FALTA DOC,CANCELADA,NO DESTINO FINAL,PERNOITE,RECUSADA"</formula1>
    </dataValidation>
    <dataValidation type="list" allowBlank="1" showErrorMessage="1" sqref="Q3:Q47">
      <formula1>"MICHELLE,BARBARA,ANGELA,A VERIFICAR,DANIEL,BEATIZ,LUCAS"</formula1>
    </dataValidation>
  </dataValidations>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6" max="6" width="39.63"/>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32.63"/>
    <col customWidth="1" min="20" max="20" width="18.88"/>
  </cols>
  <sheetData>
    <row r="1">
      <c r="A1" s="1222"/>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2314.0</v>
      </c>
      <c r="B3" s="1140">
        <v>45992.0</v>
      </c>
      <c r="C3" s="456" t="s">
        <v>1468</v>
      </c>
      <c r="D3" s="455">
        <v>0.8743055555555556</v>
      </c>
      <c r="E3" s="456" t="s">
        <v>30</v>
      </c>
      <c r="F3" s="203" t="s">
        <v>4758</v>
      </c>
      <c r="G3" s="203" t="s">
        <v>167</v>
      </c>
      <c r="H3" s="203" t="s">
        <v>1923</v>
      </c>
      <c r="I3" s="610" t="s">
        <v>4759</v>
      </c>
      <c r="J3" s="981">
        <v>45994.0</v>
      </c>
      <c r="K3" s="260">
        <v>0.47291666666666665</v>
      </c>
      <c r="L3" s="186"/>
      <c r="M3" s="203">
        <v>128378.0</v>
      </c>
      <c r="N3" s="203">
        <v>128483.0</v>
      </c>
      <c r="O3" s="1392">
        <f t="shared" ref="O3:O26" si="1">N3-M3</f>
        <v>105</v>
      </c>
      <c r="P3" s="475" t="s">
        <v>19</v>
      </c>
      <c r="Q3" s="1048" t="s">
        <v>50</v>
      </c>
      <c r="R3" s="203" t="s">
        <v>2447</v>
      </c>
      <c r="S3" s="323" t="s">
        <v>4692</v>
      </c>
      <c r="T3" s="588" t="s">
        <v>22</v>
      </c>
      <c r="U3" s="1424"/>
    </row>
    <row r="4">
      <c r="A4" s="236">
        <v>2323.0</v>
      </c>
      <c r="B4" s="1027">
        <v>45993.0</v>
      </c>
      <c r="C4" s="455">
        <v>0.20833333333333334</v>
      </c>
      <c r="D4" s="455">
        <v>0.07291666666666667</v>
      </c>
      <c r="E4" s="456" t="s">
        <v>190</v>
      </c>
      <c r="F4" s="475" t="s">
        <v>4698</v>
      </c>
      <c r="G4" s="416" t="s">
        <v>1062</v>
      </c>
      <c r="H4" s="416" t="s">
        <v>4699</v>
      </c>
      <c r="I4" s="475" t="s">
        <v>4700</v>
      </c>
      <c r="J4" s="984">
        <v>45994.0</v>
      </c>
      <c r="K4" s="500">
        <v>0.40625</v>
      </c>
      <c r="L4" s="415"/>
      <c r="M4" s="416">
        <v>551308.0</v>
      </c>
      <c r="N4" s="416">
        <v>551952.0</v>
      </c>
      <c r="O4" s="1392">
        <f t="shared" si="1"/>
        <v>644</v>
      </c>
      <c r="P4" s="187" t="s">
        <v>19</v>
      </c>
      <c r="Q4" s="1048" t="s">
        <v>50</v>
      </c>
      <c r="R4" s="416" t="s">
        <v>4701</v>
      </c>
      <c r="S4" s="1241"/>
      <c r="T4" s="588" t="s">
        <v>22</v>
      </c>
      <c r="U4" s="1383"/>
    </row>
    <row r="5">
      <c r="A5" s="236">
        <v>2332.0</v>
      </c>
      <c r="B5" s="1027">
        <v>45993.0</v>
      </c>
      <c r="C5" s="456" t="s">
        <v>1468</v>
      </c>
      <c r="D5" s="456" t="s">
        <v>4727</v>
      </c>
      <c r="E5" s="456" t="s">
        <v>17</v>
      </c>
      <c r="F5" s="481" t="s">
        <v>1809</v>
      </c>
      <c r="G5" s="408" t="s">
        <v>1062</v>
      </c>
      <c r="H5" s="475" t="s">
        <v>4728</v>
      </c>
      <c r="I5" s="1048" t="s">
        <v>4495</v>
      </c>
      <c r="J5" s="981">
        <v>45994.0</v>
      </c>
      <c r="K5" s="503">
        <v>0.7576388888888889</v>
      </c>
      <c r="L5" s="406"/>
      <c r="M5" s="408">
        <v>242433.0</v>
      </c>
      <c r="N5" s="475">
        <v>243524.0</v>
      </c>
      <c r="O5" s="1392">
        <f t="shared" si="1"/>
        <v>1091</v>
      </c>
      <c r="P5" s="187" t="s">
        <v>19</v>
      </c>
      <c r="Q5" s="1048" t="s">
        <v>50</v>
      </c>
      <c r="R5" s="203" t="s">
        <v>4534</v>
      </c>
      <c r="S5" s="1425">
        <v>0.4951388888888889</v>
      </c>
      <c r="T5" s="588" t="s">
        <v>22</v>
      </c>
    </row>
    <row r="6">
      <c r="A6" s="1419">
        <v>2336.0</v>
      </c>
      <c r="B6" s="467">
        <v>45993.0</v>
      </c>
      <c r="C6" s="455">
        <v>0.5</v>
      </c>
      <c r="D6" s="455">
        <v>0.55</v>
      </c>
      <c r="E6" s="456" t="s">
        <v>146</v>
      </c>
      <c r="F6" s="475" t="s">
        <v>151</v>
      </c>
      <c r="G6" s="416" t="s">
        <v>2871</v>
      </c>
      <c r="H6" s="1418" t="s">
        <v>4737</v>
      </c>
      <c r="I6" s="416" t="s">
        <v>3920</v>
      </c>
      <c r="J6" s="984">
        <v>45994.0</v>
      </c>
      <c r="K6" s="500">
        <v>0.2465277777777778</v>
      </c>
      <c r="L6" s="415"/>
      <c r="M6" s="416">
        <v>263071.0</v>
      </c>
      <c r="N6" s="192">
        <v>263743.0</v>
      </c>
      <c r="O6" s="1392">
        <f t="shared" si="1"/>
        <v>672</v>
      </c>
      <c r="P6" s="187" t="s">
        <v>19</v>
      </c>
      <c r="Q6" s="416" t="s">
        <v>70</v>
      </c>
      <c r="R6" s="192" t="s">
        <v>4738</v>
      </c>
      <c r="S6" s="193"/>
      <c r="T6" s="588" t="s">
        <v>22</v>
      </c>
    </row>
    <row r="7">
      <c r="A7" s="236">
        <v>2344.0</v>
      </c>
      <c r="B7" s="1027">
        <v>45993.0</v>
      </c>
      <c r="C7" s="455">
        <v>0.5541666666666667</v>
      </c>
      <c r="D7" s="455">
        <v>0.6513888888888889</v>
      </c>
      <c r="E7" s="456" t="s">
        <v>24</v>
      </c>
      <c r="F7" s="481" t="s">
        <v>4751</v>
      </c>
      <c r="G7" s="408" t="s">
        <v>18</v>
      </c>
      <c r="H7" s="1420" t="s">
        <v>2064</v>
      </c>
      <c r="I7" s="408" t="s">
        <v>4752</v>
      </c>
      <c r="J7" s="981">
        <v>45994.0</v>
      </c>
      <c r="K7" s="1426">
        <v>0.6541666666666667</v>
      </c>
      <c r="L7" s="406"/>
      <c r="M7" s="408">
        <v>192548.0</v>
      </c>
      <c r="N7" s="212"/>
      <c r="O7" s="1392">
        <f t="shared" si="1"/>
        <v>-192548</v>
      </c>
      <c r="P7" s="187" t="s">
        <v>19</v>
      </c>
      <c r="Q7" s="1048" t="s">
        <v>50</v>
      </c>
      <c r="R7" s="203" t="s">
        <v>4753</v>
      </c>
      <c r="S7" s="212"/>
      <c r="T7" s="588" t="s">
        <v>22</v>
      </c>
    </row>
    <row r="8">
      <c r="A8" s="236">
        <v>2348.0</v>
      </c>
      <c r="B8" s="980">
        <v>45994.0</v>
      </c>
      <c r="C8" s="455">
        <v>0.5</v>
      </c>
      <c r="D8" s="455">
        <v>0.49583333333333335</v>
      </c>
      <c r="E8" s="456" t="s">
        <v>4760</v>
      </c>
      <c r="F8" s="475" t="s">
        <v>4761</v>
      </c>
      <c r="G8" s="416" t="s">
        <v>25</v>
      </c>
      <c r="H8" s="1418" t="s">
        <v>427</v>
      </c>
      <c r="I8" s="416" t="s">
        <v>125</v>
      </c>
      <c r="J8" s="984">
        <v>45994.0</v>
      </c>
      <c r="K8" s="500">
        <v>0.5388888888888889</v>
      </c>
      <c r="L8" s="415"/>
      <c r="M8" s="416">
        <v>90591.0</v>
      </c>
      <c r="N8" s="456">
        <v>90629.0</v>
      </c>
      <c r="O8" s="1392">
        <f t="shared" si="1"/>
        <v>38</v>
      </c>
      <c r="P8" s="187" t="s">
        <v>19</v>
      </c>
      <c r="Q8" s="1048" t="s">
        <v>50</v>
      </c>
      <c r="R8" s="456" t="s">
        <v>2717</v>
      </c>
      <c r="S8" s="219"/>
      <c r="T8" s="588" t="s">
        <v>22</v>
      </c>
    </row>
    <row r="9">
      <c r="A9" s="236">
        <v>2349.0</v>
      </c>
      <c r="B9" s="980">
        <v>45994.0</v>
      </c>
      <c r="C9" s="455">
        <v>0.375</v>
      </c>
      <c r="D9" s="455">
        <v>0.36666666666666664</v>
      </c>
      <c r="E9" s="456" t="s">
        <v>24</v>
      </c>
      <c r="F9" s="481" t="s">
        <v>134</v>
      </c>
      <c r="G9" s="408" t="s">
        <v>25</v>
      </c>
      <c r="H9" s="1420" t="s">
        <v>27</v>
      </c>
      <c r="I9" s="408" t="s">
        <v>28</v>
      </c>
      <c r="J9" s="981">
        <v>45994.0</v>
      </c>
      <c r="K9" s="503">
        <v>0.4708333333333333</v>
      </c>
      <c r="L9" s="406"/>
      <c r="M9" s="408">
        <v>87677.0</v>
      </c>
      <c r="N9" s="456">
        <v>87685.0</v>
      </c>
      <c r="O9" s="1392">
        <f t="shared" si="1"/>
        <v>8</v>
      </c>
      <c r="P9" s="187" t="s">
        <v>19</v>
      </c>
      <c r="Q9" s="1048" t="s">
        <v>50</v>
      </c>
      <c r="R9" s="456" t="s">
        <v>4762</v>
      </c>
      <c r="S9" s="219"/>
      <c r="T9" s="588" t="s">
        <v>22</v>
      </c>
    </row>
    <row r="10">
      <c r="A10" s="236">
        <v>2350.0</v>
      </c>
      <c r="B10" s="980">
        <v>45994.0</v>
      </c>
      <c r="C10" s="455">
        <v>0.4166666666666667</v>
      </c>
      <c r="D10" s="455">
        <v>0.48055555555555557</v>
      </c>
      <c r="E10" s="456" t="s">
        <v>24</v>
      </c>
      <c r="F10" s="475" t="s">
        <v>134</v>
      </c>
      <c r="G10" s="416" t="s">
        <v>25</v>
      </c>
      <c r="H10" s="1418" t="s">
        <v>27</v>
      </c>
      <c r="I10" s="416" t="s">
        <v>28</v>
      </c>
      <c r="J10" s="984">
        <v>45994.0</v>
      </c>
      <c r="K10" s="500">
        <v>0.5173611111111112</v>
      </c>
      <c r="L10" s="415"/>
      <c r="M10" s="416">
        <v>87694.0</v>
      </c>
      <c r="N10" s="456">
        <v>87703.0</v>
      </c>
      <c r="O10" s="1392">
        <f t="shared" si="1"/>
        <v>9</v>
      </c>
      <c r="P10" s="187" t="s">
        <v>19</v>
      </c>
      <c r="Q10" s="1048" t="s">
        <v>50</v>
      </c>
      <c r="R10" s="456" t="s">
        <v>4762</v>
      </c>
      <c r="S10" s="219"/>
      <c r="T10" s="588" t="s">
        <v>22</v>
      </c>
    </row>
    <row r="11">
      <c r="A11" s="236">
        <v>2351.0</v>
      </c>
      <c r="B11" s="980">
        <v>45994.0</v>
      </c>
      <c r="C11" s="455">
        <v>0.4583333333333333</v>
      </c>
      <c r="D11" s="455">
        <v>0.5270833333333333</v>
      </c>
      <c r="E11" s="456" t="s">
        <v>24</v>
      </c>
      <c r="F11" s="481" t="s">
        <v>134</v>
      </c>
      <c r="G11" s="408" t="s">
        <v>25</v>
      </c>
      <c r="H11" s="1420" t="s">
        <v>27</v>
      </c>
      <c r="I11" s="408" t="s">
        <v>28</v>
      </c>
      <c r="J11" s="981">
        <v>45994.0</v>
      </c>
      <c r="K11" s="503">
        <v>0.5736111111111111</v>
      </c>
      <c r="L11" s="406"/>
      <c r="M11" s="408">
        <v>87711.0</v>
      </c>
      <c r="N11" s="456">
        <v>87720.0</v>
      </c>
      <c r="O11" s="1392">
        <f t="shared" si="1"/>
        <v>9</v>
      </c>
      <c r="P11" s="187" t="s">
        <v>19</v>
      </c>
      <c r="Q11" s="1048" t="s">
        <v>50</v>
      </c>
      <c r="R11" s="456" t="s">
        <v>4762</v>
      </c>
      <c r="S11" s="6"/>
      <c r="T11" s="588" t="s">
        <v>22</v>
      </c>
    </row>
    <row r="12">
      <c r="A12" s="236">
        <v>2352.0</v>
      </c>
      <c r="B12" s="980">
        <v>45994.0</v>
      </c>
      <c r="C12" s="455">
        <v>0.375</v>
      </c>
      <c r="D12" s="455">
        <v>0.35694444444444445</v>
      </c>
      <c r="E12" s="456" t="s">
        <v>24</v>
      </c>
      <c r="F12" s="475" t="s">
        <v>1797</v>
      </c>
      <c r="G12" s="416" t="s">
        <v>576</v>
      </c>
      <c r="H12" s="1418" t="s">
        <v>4425</v>
      </c>
      <c r="I12" s="416" t="s">
        <v>188</v>
      </c>
      <c r="J12" s="984">
        <v>45994.0</v>
      </c>
      <c r="K12" s="500">
        <v>0.42916666666666664</v>
      </c>
      <c r="L12" s="415"/>
      <c r="M12" s="416">
        <v>78400.0</v>
      </c>
      <c r="N12" s="456">
        <v>78421.0</v>
      </c>
      <c r="O12" s="1392">
        <f t="shared" si="1"/>
        <v>21</v>
      </c>
      <c r="P12" s="187" t="s">
        <v>19</v>
      </c>
      <c r="Q12" s="1048" t="s">
        <v>50</v>
      </c>
      <c r="R12" s="456" t="s">
        <v>897</v>
      </c>
      <c r="S12" s="6"/>
      <c r="T12" s="588" t="s">
        <v>22</v>
      </c>
    </row>
    <row r="13">
      <c r="A13" s="236">
        <v>2353.0</v>
      </c>
      <c r="B13" s="980">
        <v>45994.0</v>
      </c>
      <c r="C13" s="455">
        <v>0.16666666666666666</v>
      </c>
      <c r="D13" s="455">
        <v>0.18888888888888888</v>
      </c>
      <c r="E13" s="456" t="s">
        <v>396</v>
      </c>
      <c r="F13" s="481" t="s">
        <v>397</v>
      </c>
      <c r="G13" s="408" t="s">
        <v>25</v>
      </c>
      <c r="H13" s="1420" t="s">
        <v>333</v>
      </c>
      <c r="I13" s="408" t="s">
        <v>4763</v>
      </c>
      <c r="J13" s="981">
        <v>45994.0</v>
      </c>
      <c r="K13" s="503">
        <v>0.39444444444444443</v>
      </c>
      <c r="L13" s="406"/>
      <c r="M13" s="408">
        <v>96613.0</v>
      </c>
      <c r="N13" s="456">
        <v>96751.0</v>
      </c>
      <c r="O13" s="1392">
        <f t="shared" si="1"/>
        <v>138</v>
      </c>
      <c r="P13" s="187" t="s">
        <v>19</v>
      </c>
      <c r="Q13" s="1048" t="s">
        <v>50</v>
      </c>
      <c r="R13" s="456" t="s">
        <v>4764</v>
      </c>
      <c r="S13" s="6"/>
      <c r="T13" s="588" t="s">
        <v>22</v>
      </c>
    </row>
    <row r="14">
      <c r="A14" s="236">
        <v>2354.0</v>
      </c>
      <c r="B14" s="980">
        <v>45994.0</v>
      </c>
      <c r="C14" s="455">
        <v>0.375</v>
      </c>
      <c r="D14" s="455">
        <v>0.37083333333333335</v>
      </c>
      <c r="E14" s="456" t="s">
        <v>24</v>
      </c>
      <c r="F14" s="475" t="s">
        <v>482</v>
      </c>
      <c r="G14" s="416" t="s">
        <v>565</v>
      </c>
      <c r="H14" s="1418" t="s">
        <v>566</v>
      </c>
      <c r="I14" s="416" t="s">
        <v>101</v>
      </c>
      <c r="J14" s="984">
        <v>45994.0</v>
      </c>
      <c r="K14" s="500">
        <v>0.5333333333333333</v>
      </c>
      <c r="L14" s="415"/>
      <c r="M14" s="416">
        <v>67369.0</v>
      </c>
      <c r="N14" s="456">
        <v>67391.0</v>
      </c>
      <c r="O14" s="1392">
        <f t="shared" si="1"/>
        <v>22</v>
      </c>
      <c r="P14" s="187" t="s">
        <v>19</v>
      </c>
      <c r="Q14" s="1048" t="s">
        <v>50</v>
      </c>
      <c r="R14" s="456" t="s">
        <v>4008</v>
      </c>
      <c r="S14" s="6"/>
      <c r="T14" s="588" t="s">
        <v>22</v>
      </c>
    </row>
    <row r="15">
      <c r="A15" s="236">
        <v>2355.0</v>
      </c>
      <c r="B15" s="980">
        <v>45994.0</v>
      </c>
      <c r="C15" s="455">
        <v>0.5416666666666666</v>
      </c>
      <c r="D15" s="455">
        <v>0.55625</v>
      </c>
      <c r="E15" s="456" t="s">
        <v>24</v>
      </c>
      <c r="F15" s="481" t="s">
        <v>482</v>
      </c>
      <c r="G15" s="408" t="s">
        <v>565</v>
      </c>
      <c r="H15" s="1420" t="s">
        <v>566</v>
      </c>
      <c r="I15" s="408" t="s">
        <v>101</v>
      </c>
      <c r="J15" s="981">
        <v>45994.0</v>
      </c>
      <c r="K15" s="503">
        <v>0.7256944444444444</v>
      </c>
      <c r="L15" s="406"/>
      <c r="M15" s="408">
        <v>67413.0</v>
      </c>
      <c r="N15" s="456">
        <v>67437.0</v>
      </c>
      <c r="O15" s="1392">
        <f t="shared" si="1"/>
        <v>24</v>
      </c>
      <c r="P15" s="187" t="s">
        <v>19</v>
      </c>
      <c r="Q15" s="1048" t="s">
        <v>50</v>
      </c>
      <c r="R15" s="456" t="s">
        <v>4008</v>
      </c>
      <c r="S15" s="6"/>
      <c r="T15" s="588" t="s">
        <v>22</v>
      </c>
    </row>
    <row r="16">
      <c r="A16" s="1364">
        <v>2356.0</v>
      </c>
      <c r="B16" s="1427">
        <v>45994.0</v>
      </c>
      <c r="C16" s="584">
        <v>0.5625</v>
      </c>
      <c r="D16" s="584">
        <v>0.5993055555555555</v>
      </c>
      <c r="E16" s="582" t="s">
        <v>103</v>
      </c>
      <c r="F16" s="996" t="s">
        <v>4765</v>
      </c>
      <c r="G16" s="1366" t="s">
        <v>18</v>
      </c>
      <c r="H16" s="1428" t="s">
        <v>4766</v>
      </c>
      <c r="I16" s="1366" t="s">
        <v>4767</v>
      </c>
      <c r="J16" s="583">
        <v>45994.0</v>
      </c>
      <c r="K16" s="1347">
        <v>0.65625</v>
      </c>
      <c r="L16" s="1429"/>
      <c r="M16" s="1366">
        <v>39630.0</v>
      </c>
      <c r="N16" s="582">
        <v>39663.0</v>
      </c>
      <c r="O16" s="1430">
        <f t="shared" si="1"/>
        <v>33</v>
      </c>
      <c r="P16" s="996" t="s">
        <v>19</v>
      </c>
      <c r="Q16" s="1366" t="s">
        <v>50</v>
      </c>
      <c r="R16" s="582" t="s">
        <v>4768</v>
      </c>
      <c r="S16" s="553"/>
      <c r="T16" s="1431" t="s">
        <v>22</v>
      </c>
      <c r="U16" s="585"/>
      <c r="V16" s="585"/>
      <c r="W16" s="585"/>
      <c r="X16" s="585"/>
      <c r="Y16" s="585"/>
      <c r="Z16" s="585"/>
    </row>
    <row r="17">
      <c r="A17" s="236">
        <v>2357.0</v>
      </c>
      <c r="B17" s="1432">
        <v>45994.0</v>
      </c>
      <c r="C17" s="455">
        <v>0.375</v>
      </c>
      <c r="D17" s="219"/>
      <c r="E17" s="456" t="s">
        <v>24</v>
      </c>
      <c r="F17" s="481" t="s">
        <v>4769</v>
      </c>
      <c r="G17" s="408" t="s">
        <v>25</v>
      </c>
      <c r="H17" s="1418" t="s">
        <v>333</v>
      </c>
      <c r="I17" s="408" t="s">
        <v>4770</v>
      </c>
      <c r="J17" s="259">
        <v>45994.0</v>
      </c>
      <c r="K17" s="1009"/>
      <c r="L17" s="406"/>
      <c r="M17" s="1009"/>
      <c r="N17" s="219"/>
      <c r="O17" s="1392">
        <f t="shared" si="1"/>
        <v>0</v>
      </c>
      <c r="P17" s="187" t="s">
        <v>43</v>
      </c>
      <c r="Q17" s="697" t="s">
        <v>50</v>
      </c>
      <c r="R17" s="456" t="s">
        <v>4771</v>
      </c>
      <c r="S17" s="55" t="s">
        <v>4772</v>
      </c>
      <c r="T17" s="588" t="s">
        <v>22</v>
      </c>
    </row>
    <row r="18">
      <c r="A18" s="236">
        <v>2358.0</v>
      </c>
      <c r="B18" s="1432">
        <v>45994.0</v>
      </c>
      <c r="C18" s="455">
        <v>0.5</v>
      </c>
      <c r="D18" s="455">
        <v>0.4625</v>
      </c>
      <c r="E18" s="456" t="s">
        <v>4773</v>
      </c>
      <c r="F18" s="475" t="s">
        <v>4774</v>
      </c>
      <c r="G18" s="416" t="s">
        <v>78</v>
      </c>
      <c r="H18" s="1418" t="s">
        <v>4747</v>
      </c>
      <c r="I18" s="416" t="s">
        <v>4775</v>
      </c>
      <c r="J18" s="194">
        <v>45994.0</v>
      </c>
      <c r="K18" s="500">
        <v>0.56875</v>
      </c>
      <c r="L18" s="415"/>
      <c r="M18" s="416">
        <v>111973.0</v>
      </c>
      <c r="N18" s="456">
        <v>111998.0</v>
      </c>
      <c r="O18" s="1392">
        <f t="shared" si="1"/>
        <v>25</v>
      </c>
      <c r="P18" s="187" t="s">
        <v>19</v>
      </c>
      <c r="Q18" s="697" t="s">
        <v>50</v>
      </c>
      <c r="R18" s="456" t="s">
        <v>4776</v>
      </c>
      <c r="S18" s="6"/>
      <c r="T18" s="588" t="s">
        <v>22</v>
      </c>
    </row>
    <row r="19">
      <c r="A19" s="236">
        <v>2359.0</v>
      </c>
      <c r="B19" s="1432">
        <v>45994.0</v>
      </c>
      <c r="C19" s="456" t="s">
        <v>1468</v>
      </c>
      <c r="D19" s="455">
        <v>0.49444444444444446</v>
      </c>
      <c r="E19" s="456" t="s">
        <v>24</v>
      </c>
      <c r="F19" s="481" t="s">
        <v>4777</v>
      </c>
      <c r="G19" s="408" t="s">
        <v>3625</v>
      </c>
      <c r="H19" s="1420" t="s">
        <v>4778</v>
      </c>
      <c r="I19" s="408" t="s">
        <v>4779</v>
      </c>
      <c r="J19" s="259">
        <v>45994.0</v>
      </c>
      <c r="K19" s="503">
        <v>0.6916666666666667</v>
      </c>
      <c r="L19" s="406"/>
      <c r="M19" s="408">
        <v>113022.0</v>
      </c>
      <c r="N19" s="456">
        <v>113131.0</v>
      </c>
      <c r="O19" s="1392">
        <f t="shared" si="1"/>
        <v>109</v>
      </c>
      <c r="P19" s="187" t="s">
        <v>19</v>
      </c>
      <c r="Q19" s="697" t="s">
        <v>50</v>
      </c>
      <c r="R19" s="456" t="s">
        <v>4780</v>
      </c>
      <c r="S19" s="1433"/>
      <c r="T19" s="588" t="s">
        <v>22</v>
      </c>
    </row>
    <row r="20">
      <c r="A20" s="236">
        <v>2360.0</v>
      </c>
      <c r="B20" s="1432">
        <v>45994.0</v>
      </c>
      <c r="C20" s="455">
        <v>0.5833333333333334</v>
      </c>
      <c r="D20" s="455">
        <v>0.54375</v>
      </c>
      <c r="E20" s="456" t="s">
        <v>24</v>
      </c>
      <c r="F20" s="475" t="s">
        <v>279</v>
      </c>
      <c r="G20" s="416" t="s">
        <v>576</v>
      </c>
      <c r="H20" s="1418" t="s">
        <v>4425</v>
      </c>
      <c r="I20" s="416" t="s">
        <v>188</v>
      </c>
      <c r="J20" s="194">
        <v>45994.0</v>
      </c>
      <c r="K20" s="500">
        <v>0.7069444444444445</v>
      </c>
      <c r="L20" s="415"/>
      <c r="M20" s="416">
        <v>78465.0</v>
      </c>
      <c r="N20" s="456">
        <v>78483.0</v>
      </c>
      <c r="O20" s="1392">
        <f t="shared" si="1"/>
        <v>18</v>
      </c>
      <c r="P20" s="187" t="s">
        <v>19</v>
      </c>
      <c r="Q20" s="697" t="s">
        <v>50</v>
      </c>
      <c r="R20" s="456" t="s">
        <v>897</v>
      </c>
      <c r="S20" s="6"/>
      <c r="T20" s="588" t="s">
        <v>22</v>
      </c>
    </row>
    <row r="21">
      <c r="A21" s="1364">
        <v>2362.0</v>
      </c>
      <c r="B21" s="1432">
        <v>45994.0</v>
      </c>
      <c r="C21" s="455">
        <v>0.5833333333333334</v>
      </c>
      <c r="D21" s="455">
        <v>0.58125</v>
      </c>
      <c r="E21" s="456" t="s">
        <v>103</v>
      </c>
      <c r="F21" s="481" t="s">
        <v>4781</v>
      </c>
      <c r="G21" s="408" t="s">
        <v>668</v>
      </c>
      <c r="H21" s="1420" t="s">
        <v>4782</v>
      </c>
      <c r="I21" s="574" t="s">
        <v>4783</v>
      </c>
      <c r="J21" s="259">
        <v>45994.0</v>
      </c>
      <c r="K21" s="503">
        <v>0.7555555555555555</v>
      </c>
      <c r="L21" s="406"/>
      <c r="M21" s="408">
        <v>192975.0</v>
      </c>
      <c r="N21" s="456">
        <v>193015.0</v>
      </c>
      <c r="O21" s="1392">
        <f t="shared" si="1"/>
        <v>40</v>
      </c>
      <c r="P21" s="187" t="s">
        <v>19</v>
      </c>
      <c r="Q21" s="697"/>
      <c r="R21" s="456" t="s">
        <v>4784</v>
      </c>
      <c r="S21" s="6"/>
      <c r="T21" s="588" t="s">
        <v>22</v>
      </c>
    </row>
    <row r="22">
      <c r="A22" s="1364">
        <v>2363.0</v>
      </c>
      <c r="B22" s="1427">
        <v>45994.0</v>
      </c>
      <c r="C22" s="584">
        <v>0.7236111111111111</v>
      </c>
      <c r="D22" s="584">
        <v>0.8027777777777778</v>
      </c>
      <c r="E22" s="582" t="s">
        <v>103</v>
      </c>
      <c r="F22" s="996" t="s">
        <v>4785</v>
      </c>
      <c r="G22" s="1366" t="s">
        <v>18</v>
      </c>
      <c r="H22" s="1428" t="s">
        <v>4786</v>
      </c>
      <c r="I22" s="1366" t="s">
        <v>2789</v>
      </c>
      <c r="J22" s="583">
        <v>45994.0</v>
      </c>
      <c r="K22" s="1347">
        <v>0.9458333333333333</v>
      </c>
      <c r="L22" s="1429"/>
      <c r="M22" s="1366">
        <v>62870.0</v>
      </c>
      <c r="N22" s="1365"/>
      <c r="O22" s="1430">
        <f t="shared" si="1"/>
        <v>-62870</v>
      </c>
      <c r="P22" s="996" t="s">
        <v>19</v>
      </c>
      <c r="Q22" s="1366"/>
      <c r="R22" s="582" t="s">
        <v>4787</v>
      </c>
      <c r="S22" s="553"/>
      <c r="T22" s="1431" t="s">
        <v>22</v>
      </c>
      <c r="U22" s="585"/>
      <c r="V22" s="585"/>
      <c r="W22" s="585"/>
      <c r="X22" s="585"/>
      <c r="Y22" s="585"/>
      <c r="Z22" s="585"/>
    </row>
    <row r="23">
      <c r="A23" s="1364">
        <v>2364.0</v>
      </c>
      <c r="B23" s="1427">
        <v>45994.0</v>
      </c>
      <c r="C23" s="584">
        <v>0.7541666666666667</v>
      </c>
      <c r="D23" s="584">
        <v>0.79375</v>
      </c>
      <c r="E23" s="582" t="s">
        <v>103</v>
      </c>
      <c r="F23" s="996" t="s">
        <v>4788</v>
      </c>
      <c r="G23" s="1366" t="s">
        <v>18</v>
      </c>
      <c r="H23" s="1428" t="s">
        <v>4789</v>
      </c>
      <c r="I23" s="1366" t="s">
        <v>4790</v>
      </c>
      <c r="J23" s="583">
        <v>45994.0</v>
      </c>
      <c r="K23" s="1347">
        <v>0.8131944444444444</v>
      </c>
      <c r="L23" s="1429"/>
      <c r="M23" s="1366">
        <v>20263.0</v>
      </c>
      <c r="N23" s="1365"/>
      <c r="O23" s="1430">
        <f t="shared" si="1"/>
        <v>-20263</v>
      </c>
      <c r="P23" s="996" t="s">
        <v>19</v>
      </c>
      <c r="Q23" s="1366"/>
      <c r="R23" s="1365"/>
      <c r="S23" s="553"/>
      <c r="T23" s="1431" t="s">
        <v>22</v>
      </c>
      <c r="U23" s="585"/>
      <c r="V23" s="585"/>
      <c r="W23" s="585"/>
      <c r="X23" s="585"/>
      <c r="Y23" s="585"/>
      <c r="Z23" s="585"/>
    </row>
    <row r="24">
      <c r="A24" s="236">
        <v>2365.0</v>
      </c>
      <c r="B24" s="1432">
        <v>45994.0</v>
      </c>
      <c r="C24" s="455">
        <v>0.9166666666666666</v>
      </c>
      <c r="D24" s="219"/>
      <c r="E24" s="456" t="s">
        <v>17</v>
      </c>
      <c r="F24" s="475" t="s">
        <v>1390</v>
      </c>
      <c r="G24" s="416" t="s">
        <v>25</v>
      </c>
      <c r="H24" s="1418" t="s">
        <v>333</v>
      </c>
      <c r="I24" s="416" t="s">
        <v>4791</v>
      </c>
      <c r="J24" s="194">
        <v>45994.0</v>
      </c>
      <c r="K24" s="1047"/>
      <c r="L24" s="415"/>
      <c r="M24" s="416">
        <v>96991.0</v>
      </c>
      <c r="N24" s="219"/>
      <c r="O24" s="1392">
        <f t="shared" si="1"/>
        <v>-96991</v>
      </c>
      <c r="P24" s="187" t="s">
        <v>452</v>
      </c>
      <c r="Q24" s="697"/>
      <c r="R24" s="456" t="s">
        <v>4792</v>
      </c>
      <c r="S24" s="6"/>
      <c r="T24" s="83"/>
    </row>
    <row r="25">
      <c r="A25" s="236">
        <v>2366.0</v>
      </c>
      <c r="B25" s="1432">
        <v>45994.0</v>
      </c>
      <c r="C25" s="456" t="s">
        <v>1468</v>
      </c>
      <c r="D25" s="219"/>
      <c r="E25" s="456" t="s">
        <v>24</v>
      </c>
      <c r="F25" s="221"/>
      <c r="G25" s="408" t="s">
        <v>18</v>
      </c>
      <c r="H25" s="1421"/>
      <c r="I25" s="1009"/>
      <c r="J25" s="259">
        <v>45994.0</v>
      </c>
      <c r="K25" s="1009"/>
      <c r="L25" s="406"/>
      <c r="M25" s="1009"/>
      <c r="N25" s="219"/>
      <c r="O25" s="1392">
        <f t="shared" si="1"/>
        <v>0</v>
      </c>
      <c r="P25" s="187" t="s">
        <v>386</v>
      </c>
      <c r="Q25" s="697"/>
      <c r="R25" s="219"/>
      <c r="S25" s="6"/>
      <c r="T25" s="83"/>
    </row>
    <row r="26">
      <c r="A26" s="236">
        <v>2367.0</v>
      </c>
      <c r="B26" s="1432">
        <v>45994.0</v>
      </c>
      <c r="C26" s="456" t="s">
        <v>1468</v>
      </c>
      <c r="D26" s="219"/>
      <c r="E26" s="456" t="s">
        <v>24</v>
      </c>
      <c r="F26" s="217"/>
      <c r="G26" s="416" t="s">
        <v>18</v>
      </c>
      <c r="H26" s="1422"/>
      <c r="I26" s="1047"/>
      <c r="J26" s="194">
        <v>45994.0</v>
      </c>
      <c r="K26" s="1047"/>
      <c r="L26" s="415"/>
      <c r="M26" s="1047"/>
      <c r="N26" s="219"/>
      <c r="O26" s="1392">
        <f t="shared" si="1"/>
        <v>0</v>
      </c>
      <c r="P26" s="187" t="s">
        <v>386</v>
      </c>
      <c r="Q26" s="697"/>
      <c r="R26" s="219"/>
      <c r="S26" s="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sheetData>
  <mergeCells count="3">
    <mergeCell ref="B1:K1"/>
    <mergeCell ref="M1:O1"/>
    <mergeCell ref="P1:R1"/>
  </mergeCells>
  <conditionalFormatting sqref="P3:P26">
    <cfRule type="notContainsBlanks" dxfId="3" priority="1">
      <formula>LEN(TRIM(P3))&gt;0</formula>
    </cfRule>
  </conditionalFormatting>
  <dataValidations>
    <dataValidation type="list" allowBlank="1" showErrorMessage="1" sqref="Q3:Q26">
      <formula1>"MICHELLE,BARBARA,ANGELA,A VERIFICAR,DANIEL,BEATIZ,LUCAS"</formula1>
    </dataValidation>
    <dataValidation type="list" allowBlank="1" showErrorMessage="1" sqref="P3:P26">
      <formula1>"FINALIZADO,EM VIAGEM,NA ORIGEM,AGENDADO,FALTA DOC,CANCELADA,NO DESTINO FINAL,PERNOITE,RECUSADA,PRESERVAÇÃO"</formula1>
    </dataValidation>
  </dataValidations>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9.25"/>
    <col customWidth="1" min="4" max="4" width="17.88"/>
    <col customWidth="1" min="5" max="5" width="12.25"/>
    <col customWidth="1" min="6" max="6" width="36.38"/>
    <col customWidth="1" min="7" max="7" width="11.38"/>
    <col customWidth="1" min="8" max="8" width="11.63"/>
    <col customWidth="1" min="9" max="9" width="14.0"/>
    <col customWidth="1" min="10" max="10" width="8.63"/>
    <col customWidth="1" min="11" max="11" width="9.25"/>
    <col customWidth="1" min="12" max="12" width="0.88"/>
    <col customWidth="1" min="13" max="13" width="6.88"/>
    <col customWidth="1" min="14" max="14" width="7.38"/>
    <col customWidth="1" min="15" max="15" width="8.25"/>
    <col customWidth="1" min="16" max="16" width="16.0"/>
    <col customWidth="1" min="18" max="18" width="18.13"/>
    <col customWidth="1" min="19" max="19" width="29.88"/>
    <col customWidth="1" min="20" max="20" width="16.13"/>
  </cols>
  <sheetData>
    <row r="1">
      <c r="A1" s="1434"/>
      <c r="B1" s="1213" t="s">
        <v>199</v>
      </c>
      <c r="C1" s="99"/>
      <c r="D1" s="99"/>
      <c r="E1" s="99"/>
      <c r="F1" s="100"/>
      <c r="G1" s="100"/>
      <c r="H1" s="100"/>
      <c r="I1" s="100"/>
      <c r="J1" s="100"/>
      <c r="K1" s="101"/>
      <c r="L1" s="564"/>
      <c r="M1" s="1285" t="s">
        <v>200</v>
      </c>
      <c r="N1" s="100"/>
      <c r="O1" s="101"/>
      <c r="P1" s="1286"/>
      <c r="Q1" s="173"/>
      <c r="R1" s="174"/>
      <c r="S1" s="1287"/>
      <c r="T1" s="564"/>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23"/>
    </row>
    <row r="3">
      <c r="A3" s="236">
        <v>2365.0</v>
      </c>
      <c r="B3" s="1432">
        <v>45994.0</v>
      </c>
      <c r="C3" s="455">
        <v>0.9166666666666666</v>
      </c>
      <c r="D3" s="456" t="s">
        <v>4793</v>
      </c>
      <c r="E3" s="456" t="s">
        <v>1222</v>
      </c>
      <c r="F3" s="481" t="s">
        <v>1390</v>
      </c>
      <c r="G3" s="408" t="s">
        <v>25</v>
      </c>
      <c r="H3" s="1420" t="s">
        <v>333</v>
      </c>
      <c r="I3" s="408" t="s">
        <v>4791</v>
      </c>
      <c r="J3" s="981">
        <v>45995.0</v>
      </c>
      <c r="K3" s="503">
        <v>0.3854166666666667</v>
      </c>
      <c r="L3" s="406"/>
      <c r="M3" s="408">
        <v>96991.0</v>
      </c>
      <c r="N3" s="203">
        <v>97445.0</v>
      </c>
      <c r="O3" s="1392">
        <f t="shared" ref="O3:O28" si="1">N3-M3</f>
        <v>454</v>
      </c>
      <c r="P3" s="187" t="s">
        <v>19</v>
      </c>
      <c r="Q3" s="408" t="s">
        <v>50</v>
      </c>
      <c r="R3" s="203" t="s">
        <v>4792</v>
      </c>
      <c r="S3" s="268"/>
      <c r="T3" s="588" t="s">
        <v>22</v>
      </c>
      <c r="U3" s="1435" t="s">
        <v>54</v>
      </c>
    </row>
    <row r="4">
      <c r="A4" s="236">
        <v>2365.0</v>
      </c>
      <c r="B4" s="980">
        <v>45995.0</v>
      </c>
      <c r="C4" s="455">
        <v>0.3333333333333333</v>
      </c>
      <c r="D4" s="209">
        <v>0.3548611111111111</v>
      </c>
      <c r="E4" s="456" t="s">
        <v>30</v>
      </c>
      <c r="F4" s="475" t="s">
        <v>4794</v>
      </c>
      <c r="G4" s="416" t="s">
        <v>25</v>
      </c>
      <c r="H4" s="1418" t="s">
        <v>427</v>
      </c>
      <c r="I4" s="416" t="s">
        <v>403</v>
      </c>
      <c r="J4" s="984">
        <v>45995.0</v>
      </c>
      <c r="K4" s="500">
        <v>0.6520833333333333</v>
      </c>
      <c r="L4" s="415"/>
      <c r="M4" s="416">
        <v>90861.0</v>
      </c>
      <c r="N4" s="456">
        <v>90996.0</v>
      </c>
      <c r="O4" s="1392">
        <f t="shared" si="1"/>
        <v>135</v>
      </c>
      <c r="P4" s="187" t="s">
        <v>19</v>
      </c>
      <c r="Q4" s="697" t="s">
        <v>50</v>
      </c>
      <c r="R4" s="456" t="s">
        <v>2548</v>
      </c>
      <c r="S4" s="742"/>
      <c r="T4" s="588" t="s">
        <v>22</v>
      </c>
      <c r="U4" s="1435" t="s">
        <v>54</v>
      </c>
    </row>
    <row r="5">
      <c r="A5" s="236">
        <v>2366.0</v>
      </c>
      <c r="B5" s="980">
        <v>45995.0</v>
      </c>
      <c r="C5" s="455">
        <v>0.4583333333333333</v>
      </c>
      <c r="D5" s="455">
        <v>0.4708333333333333</v>
      </c>
      <c r="E5" s="456" t="s">
        <v>4773</v>
      </c>
      <c r="F5" s="481" t="s">
        <v>4795</v>
      </c>
      <c r="G5" s="408" t="s">
        <v>25</v>
      </c>
      <c r="H5" s="1420" t="s">
        <v>139</v>
      </c>
      <c r="I5" s="408" t="s">
        <v>4796</v>
      </c>
      <c r="J5" s="981">
        <v>45995.0</v>
      </c>
      <c r="K5" s="503">
        <v>0.6694444444444444</v>
      </c>
      <c r="L5" s="406"/>
      <c r="M5" s="408">
        <v>96064.0</v>
      </c>
      <c r="N5" s="456">
        <v>96218.0</v>
      </c>
      <c r="O5" s="1392">
        <f t="shared" si="1"/>
        <v>154</v>
      </c>
      <c r="P5" s="187" t="s">
        <v>19</v>
      </c>
      <c r="Q5" s="697" t="s">
        <v>529</v>
      </c>
      <c r="R5" s="456" t="s">
        <v>4797</v>
      </c>
      <c r="S5" s="6"/>
      <c r="T5" s="588" t="s">
        <v>22</v>
      </c>
      <c r="U5" s="83"/>
    </row>
    <row r="6">
      <c r="A6" s="236">
        <v>2377.0</v>
      </c>
      <c r="B6" s="980">
        <v>45995.0</v>
      </c>
      <c r="C6" s="209">
        <v>0.3541666666666667</v>
      </c>
      <c r="D6" s="455">
        <v>0.35555555555555557</v>
      </c>
      <c r="E6" s="456" t="s">
        <v>24</v>
      </c>
      <c r="F6" s="475" t="s">
        <v>1445</v>
      </c>
      <c r="G6" s="416" t="s">
        <v>668</v>
      </c>
      <c r="H6" s="1418" t="s">
        <v>4798</v>
      </c>
      <c r="I6" s="416" t="s">
        <v>3425</v>
      </c>
      <c r="J6" s="984">
        <v>45995.0</v>
      </c>
      <c r="K6" s="500">
        <v>0.47152777777777777</v>
      </c>
      <c r="L6" s="415"/>
      <c r="M6" s="416">
        <v>190032.0</v>
      </c>
      <c r="N6" s="456">
        <v>190116.0</v>
      </c>
      <c r="O6" s="1392">
        <f t="shared" si="1"/>
        <v>84</v>
      </c>
      <c r="P6" s="187" t="s">
        <v>19</v>
      </c>
      <c r="Q6" s="697" t="s">
        <v>50</v>
      </c>
      <c r="R6" s="456" t="s">
        <v>4799</v>
      </c>
      <c r="S6" s="6"/>
      <c r="T6" s="588" t="s">
        <v>22</v>
      </c>
      <c r="U6" s="1435" t="s">
        <v>54</v>
      </c>
    </row>
    <row r="7">
      <c r="A7" s="236">
        <v>2379.0</v>
      </c>
      <c r="B7" s="980">
        <v>45995.0</v>
      </c>
      <c r="C7" s="1436">
        <v>0.625</v>
      </c>
      <c r="D7" s="455">
        <v>0.5180555555555556</v>
      </c>
      <c r="E7" s="456" t="s">
        <v>121</v>
      </c>
      <c r="F7" s="481" t="s">
        <v>4800</v>
      </c>
      <c r="G7" s="408" t="s">
        <v>176</v>
      </c>
      <c r="H7" s="1420" t="s">
        <v>4801</v>
      </c>
      <c r="I7" s="408" t="s">
        <v>4802</v>
      </c>
      <c r="J7" s="981">
        <v>45995.0</v>
      </c>
      <c r="K7" s="503">
        <v>0.5881944444444445</v>
      </c>
      <c r="L7" s="406"/>
      <c r="M7" s="408">
        <v>133904.0</v>
      </c>
      <c r="N7" s="456">
        <v>133955.0</v>
      </c>
      <c r="O7" s="1392">
        <f t="shared" si="1"/>
        <v>51</v>
      </c>
      <c r="P7" s="187" t="s">
        <v>19</v>
      </c>
      <c r="Q7" s="697" t="s">
        <v>529</v>
      </c>
      <c r="R7" s="456" t="s">
        <v>4803</v>
      </c>
      <c r="S7" s="456" t="s">
        <v>4804</v>
      </c>
      <c r="T7" s="588" t="s">
        <v>22</v>
      </c>
      <c r="U7" s="1435" t="s">
        <v>54</v>
      </c>
    </row>
    <row r="8">
      <c r="A8" s="236">
        <v>2370.0</v>
      </c>
      <c r="B8" s="980">
        <v>45995.0</v>
      </c>
      <c r="C8" s="455">
        <v>0.625</v>
      </c>
      <c r="D8" s="455">
        <v>0.6451388888888889</v>
      </c>
      <c r="E8" s="456" t="s">
        <v>121</v>
      </c>
      <c r="F8" s="475" t="s">
        <v>4800</v>
      </c>
      <c r="G8" s="416" t="s">
        <v>176</v>
      </c>
      <c r="H8" s="1418" t="s">
        <v>4805</v>
      </c>
      <c r="I8" s="416" t="s">
        <v>3123</v>
      </c>
      <c r="J8" s="984">
        <v>45995.0</v>
      </c>
      <c r="K8" s="500">
        <v>0.7118055555555556</v>
      </c>
      <c r="L8" s="415"/>
      <c r="M8" s="416">
        <v>255431.0</v>
      </c>
      <c r="N8" s="456">
        <v>255483.0</v>
      </c>
      <c r="O8" s="1392">
        <f t="shared" si="1"/>
        <v>52</v>
      </c>
      <c r="P8" s="187" t="s">
        <v>19</v>
      </c>
      <c r="Q8" s="697" t="s">
        <v>529</v>
      </c>
      <c r="R8" s="456" t="s">
        <v>4806</v>
      </c>
      <c r="S8" s="6"/>
      <c r="T8" s="588" t="s">
        <v>22</v>
      </c>
      <c r="U8" s="83"/>
    </row>
    <row r="9">
      <c r="A9" s="236">
        <v>2380.0</v>
      </c>
      <c r="B9" s="980">
        <v>45995.0</v>
      </c>
      <c r="C9" s="1436">
        <v>0.75</v>
      </c>
      <c r="D9" s="455">
        <v>0.5166666666666667</v>
      </c>
      <c r="E9" s="456" t="s">
        <v>121</v>
      </c>
      <c r="F9" s="481" t="s">
        <v>4807</v>
      </c>
      <c r="G9" s="408" t="s">
        <v>3625</v>
      </c>
      <c r="H9" s="1420" t="s">
        <v>4808</v>
      </c>
      <c r="I9" s="408" t="s">
        <v>4809</v>
      </c>
      <c r="J9" s="981">
        <v>45995.0</v>
      </c>
      <c r="K9" s="503">
        <v>0.6902777777777778</v>
      </c>
      <c r="L9" s="406"/>
      <c r="M9" s="408">
        <v>113321.0</v>
      </c>
      <c r="N9" s="456">
        <v>113522.0</v>
      </c>
      <c r="O9" s="1392">
        <f t="shared" si="1"/>
        <v>201</v>
      </c>
      <c r="P9" s="187" t="s">
        <v>19</v>
      </c>
      <c r="Q9" s="697" t="s">
        <v>529</v>
      </c>
      <c r="R9" s="456" t="s">
        <v>4780</v>
      </c>
      <c r="S9" s="456" t="s">
        <v>4804</v>
      </c>
      <c r="T9" s="588" t="s">
        <v>22</v>
      </c>
      <c r="U9" s="83"/>
    </row>
    <row r="10">
      <c r="A10" s="236">
        <v>2381.0</v>
      </c>
      <c r="B10" s="980">
        <v>45995.0</v>
      </c>
      <c r="C10" s="1436">
        <v>0.75</v>
      </c>
      <c r="D10" s="455">
        <v>0.4548611111111111</v>
      </c>
      <c r="E10" s="456" t="s">
        <v>121</v>
      </c>
      <c r="F10" s="475" t="s">
        <v>4810</v>
      </c>
      <c r="G10" s="416" t="s">
        <v>25</v>
      </c>
      <c r="H10" s="1437" t="s">
        <v>4811</v>
      </c>
      <c r="I10" s="416" t="s">
        <v>817</v>
      </c>
      <c r="J10" s="984">
        <v>45995.0</v>
      </c>
      <c r="K10" s="500">
        <v>0.6569444444444444</v>
      </c>
      <c r="L10" s="415"/>
      <c r="M10" s="416">
        <v>76072.0</v>
      </c>
      <c r="N10" s="456">
        <v>76275.0</v>
      </c>
      <c r="O10" s="1392">
        <f t="shared" si="1"/>
        <v>203</v>
      </c>
      <c r="P10" s="187" t="s">
        <v>19</v>
      </c>
      <c r="Q10" s="697" t="s">
        <v>50</v>
      </c>
      <c r="R10" s="456" t="s">
        <v>4812</v>
      </c>
      <c r="S10" s="456" t="s">
        <v>4804</v>
      </c>
      <c r="T10" s="588" t="s">
        <v>22</v>
      </c>
      <c r="U10" s="1435" t="s">
        <v>54</v>
      </c>
    </row>
    <row r="11">
      <c r="A11" s="236">
        <v>2373.0</v>
      </c>
      <c r="B11" s="980">
        <v>45995.0</v>
      </c>
      <c r="C11" s="455">
        <v>0.4375</v>
      </c>
      <c r="D11" s="209">
        <v>0.43472222222222223</v>
      </c>
      <c r="E11" s="456" t="s">
        <v>24</v>
      </c>
      <c r="F11" s="481" t="s">
        <v>737</v>
      </c>
      <c r="G11" s="408" t="s">
        <v>738</v>
      </c>
      <c r="H11" s="1420" t="s">
        <v>739</v>
      </c>
      <c r="I11" s="408" t="s">
        <v>1338</v>
      </c>
      <c r="J11" s="981">
        <v>45995.0</v>
      </c>
      <c r="K11" s="503">
        <v>0.5138888888888888</v>
      </c>
      <c r="L11" s="406"/>
      <c r="M11" s="408">
        <v>96400.0</v>
      </c>
      <c r="N11" s="216">
        <v>96413.0</v>
      </c>
      <c r="O11" s="1392">
        <f t="shared" si="1"/>
        <v>13</v>
      </c>
      <c r="P11" s="187" t="s">
        <v>19</v>
      </c>
      <c r="Q11" s="697" t="s">
        <v>50</v>
      </c>
      <c r="R11" s="456" t="s">
        <v>4813</v>
      </c>
      <c r="S11" s="6"/>
      <c r="T11" s="588" t="s">
        <v>22</v>
      </c>
      <c r="U11" s="1435" t="s">
        <v>54</v>
      </c>
    </row>
    <row r="12">
      <c r="A12" s="236">
        <v>2374.0</v>
      </c>
      <c r="B12" s="980">
        <v>45995.0</v>
      </c>
      <c r="C12" s="455">
        <v>0.25</v>
      </c>
      <c r="D12" s="455">
        <v>0.24305555555555555</v>
      </c>
      <c r="E12" s="456" t="s">
        <v>24</v>
      </c>
      <c r="F12" s="475" t="s">
        <v>4814</v>
      </c>
      <c r="G12" s="416" t="s">
        <v>25</v>
      </c>
      <c r="H12" s="1418" t="s">
        <v>1686</v>
      </c>
      <c r="I12" s="416" t="s">
        <v>4815</v>
      </c>
      <c r="J12" s="984">
        <v>45995.0</v>
      </c>
      <c r="K12" s="500">
        <v>0.9166666666666666</v>
      </c>
      <c r="L12" s="415"/>
      <c r="M12" s="416">
        <v>86052.0</v>
      </c>
      <c r="N12" s="216">
        <v>86454.0</v>
      </c>
      <c r="O12" s="1392">
        <f t="shared" si="1"/>
        <v>402</v>
      </c>
      <c r="P12" s="187" t="s">
        <v>19</v>
      </c>
      <c r="Q12" s="697" t="s">
        <v>50</v>
      </c>
      <c r="R12" s="456" t="s">
        <v>4816</v>
      </c>
      <c r="S12" s="1438">
        <v>0.8048611111111111</v>
      </c>
      <c r="T12" s="588" t="s">
        <v>22</v>
      </c>
      <c r="U12" s="83"/>
    </row>
    <row r="13">
      <c r="A13" s="236">
        <v>2375.0</v>
      </c>
      <c r="B13" s="980">
        <v>45995.0</v>
      </c>
      <c r="C13" s="455">
        <v>0.25</v>
      </c>
      <c r="D13" s="455">
        <v>0.25555555555555554</v>
      </c>
      <c r="E13" s="456" t="s">
        <v>24</v>
      </c>
      <c r="F13" s="481" t="s">
        <v>4817</v>
      </c>
      <c r="G13" s="408" t="s">
        <v>25</v>
      </c>
      <c r="H13" s="1420" t="s">
        <v>902</v>
      </c>
      <c r="I13" s="408" t="s">
        <v>733</v>
      </c>
      <c r="J13" s="981">
        <v>45995.0</v>
      </c>
      <c r="K13" s="503">
        <v>0.6277777777777778</v>
      </c>
      <c r="L13" s="406"/>
      <c r="M13" s="408">
        <v>93473.0</v>
      </c>
      <c r="N13" s="216">
        <v>93974.0</v>
      </c>
      <c r="O13" s="1392">
        <f t="shared" si="1"/>
        <v>501</v>
      </c>
      <c r="P13" s="187" t="s">
        <v>19</v>
      </c>
      <c r="Q13" s="697" t="s">
        <v>50</v>
      </c>
      <c r="R13" s="456" t="s">
        <v>4818</v>
      </c>
      <c r="S13" s="1439"/>
      <c r="T13" s="588" t="s">
        <v>22</v>
      </c>
      <c r="U13" s="1435" t="s">
        <v>54</v>
      </c>
    </row>
    <row r="14">
      <c r="A14" s="236">
        <v>2376.0</v>
      </c>
      <c r="B14" s="980">
        <v>45995.0</v>
      </c>
      <c r="C14" s="455">
        <v>0.4583333333333333</v>
      </c>
      <c r="D14" s="455">
        <v>0.44583333333333336</v>
      </c>
      <c r="E14" s="456" t="s">
        <v>24</v>
      </c>
      <c r="F14" s="475" t="s">
        <v>134</v>
      </c>
      <c r="G14" s="416" t="s">
        <v>25</v>
      </c>
      <c r="H14" s="1418" t="s">
        <v>27</v>
      </c>
      <c r="I14" s="416" t="s">
        <v>28</v>
      </c>
      <c r="J14" s="984">
        <v>45995.0</v>
      </c>
      <c r="K14" s="500">
        <v>0.5402777777777777</v>
      </c>
      <c r="L14" s="415"/>
      <c r="M14" s="416">
        <v>87731.0</v>
      </c>
      <c r="N14" s="216">
        <v>87739.0</v>
      </c>
      <c r="O14" s="1392">
        <f t="shared" si="1"/>
        <v>8</v>
      </c>
      <c r="P14" s="187" t="s">
        <v>19</v>
      </c>
      <c r="Q14" s="697" t="s">
        <v>50</v>
      </c>
      <c r="R14" s="456" t="s">
        <v>4819</v>
      </c>
      <c r="S14" s="1439"/>
      <c r="T14" s="588" t="s">
        <v>22</v>
      </c>
      <c r="U14" s="1435" t="s">
        <v>54</v>
      </c>
    </row>
    <row r="15">
      <c r="A15" s="236">
        <v>2377.0</v>
      </c>
      <c r="B15" s="980">
        <v>45995.0</v>
      </c>
      <c r="C15" s="455">
        <v>0.2916666666666667</v>
      </c>
      <c r="D15" s="455">
        <v>0.2972222222222222</v>
      </c>
      <c r="E15" s="456" t="s">
        <v>190</v>
      </c>
      <c r="F15" s="481" t="s">
        <v>4820</v>
      </c>
      <c r="G15" s="408" t="s">
        <v>251</v>
      </c>
      <c r="H15" s="1420" t="s">
        <v>1474</v>
      </c>
      <c r="I15" s="408" t="s">
        <v>1208</v>
      </c>
      <c r="J15" s="981">
        <v>45995.0</v>
      </c>
      <c r="K15" s="503">
        <v>0.4618055555555556</v>
      </c>
      <c r="L15" s="406"/>
      <c r="M15" s="695">
        <v>123696.0</v>
      </c>
      <c r="N15" s="216">
        <v>123796.0</v>
      </c>
      <c r="O15" s="1402">
        <f t="shared" si="1"/>
        <v>100</v>
      </c>
      <c r="P15" s="187" t="s">
        <v>19</v>
      </c>
      <c r="Q15" s="697" t="s">
        <v>50</v>
      </c>
      <c r="R15" s="456" t="s">
        <v>4821</v>
      </c>
      <c r="S15" s="6"/>
      <c r="T15" s="588" t="s">
        <v>22</v>
      </c>
      <c r="U15" s="1435" t="s">
        <v>54</v>
      </c>
    </row>
    <row r="16">
      <c r="A16" s="236">
        <v>2374.0</v>
      </c>
      <c r="B16" s="980">
        <v>45995.0</v>
      </c>
      <c r="C16" s="455">
        <v>0.3333333333333333</v>
      </c>
      <c r="D16" s="455">
        <v>0.29444444444444445</v>
      </c>
      <c r="E16" s="456" t="s">
        <v>190</v>
      </c>
      <c r="F16" s="475" t="s">
        <v>4822</v>
      </c>
      <c r="G16" s="416" t="s">
        <v>3225</v>
      </c>
      <c r="H16" s="1418" t="s">
        <v>4823</v>
      </c>
      <c r="I16" s="416" t="s">
        <v>4339</v>
      </c>
      <c r="J16" s="984">
        <v>45995.0</v>
      </c>
      <c r="K16" s="1047"/>
      <c r="L16" s="415"/>
      <c r="M16" s="416">
        <v>45584.0</v>
      </c>
      <c r="N16" s="218"/>
      <c r="O16" s="1392">
        <f t="shared" si="1"/>
        <v>-45584</v>
      </c>
      <c r="P16" s="187" t="s">
        <v>147</v>
      </c>
      <c r="Q16" s="697" t="s">
        <v>529</v>
      </c>
      <c r="R16" s="456" t="s">
        <v>4824</v>
      </c>
      <c r="S16" s="6"/>
      <c r="T16" s="588" t="s">
        <v>22</v>
      </c>
      <c r="U16" s="83"/>
    </row>
    <row r="17">
      <c r="A17" s="236">
        <v>2379.0</v>
      </c>
      <c r="B17" s="980">
        <v>45995.0</v>
      </c>
      <c r="C17" s="455">
        <v>0.3333333333333333</v>
      </c>
      <c r="D17" s="455">
        <v>0.3402777777777778</v>
      </c>
      <c r="E17" s="456" t="s">
        <v>190</v>
      </c>
      <c r="F17" s="604" t="s">
        <v>4825</v>
      </c>
      <c r="G17" s="408" t="s">
        <v>25</v>
      </c>
      <c r="H17" s="1420" t="s">
        <v>40</v>
      </c>
      <c r="I17" s="408" t="s">
        <v>3653</v>
      </c>
      <c r="J17" s="981">
        <v>45995.0</v>
      </c>
      <c r="K17" s="1009"/>
      <c r="L17" s="406"/>
      <c r="M17" s="408">
        <v>67986.0</v>
      </c>
      <c r="N17" s="216"/>
      <c r="O17" s="1392">
        <f t="shared" si="1"/>
        <v>-67986</v>
      </c>
      <c r="P17" s="187" t="s">
        <v>147</v>
      </c>
      <c r="Q17" s="697" t="s">
        <v>529</v>
      </c>
      <c r="R17" s="456" t="s">
        <v>4826</v>
      </c>
      <c r="S17" s="6"/>
      <c r="T17" s="588" t="s">
        <v>22</v>
      </c>
      <c r="U17" s="83"/>
    </row>
    <row r="18">
      <c r="A18" s="236">
        <v>2376.0</v>
      </c>
      <c r="B18" s="980">
        <v>45995.0</v>
      </c>
      <c r="C18" s="455">
        <v>0.375</v>
      </c>
      <c r="D18" s="455">
        <v>0.3111111111111111</v>
      </c>
      <c r="E18" s="456" t="s">
        <v>24</v>
      </c>
      <c r="F18" s="475" t="s">
        <v>159</v>
      </c>
      <c r="G18" s="416" t="s">
        <v>1062</v>
      </c>
      <c r="H18" s="1418" t="s">
        <v>1560</v>
      </c>
      <c r="I18" s="416" t="s">
        <v>85</v>
      </c>
      <c r="J18" s="984">
        <v>45995.0</v>
      </c>
      <c r="K18" s="500">
        <v>0.4930555555555556</v>
      </c>
      <c r="L18" s="415"/>
      <c r="M18" s="416">
        <v>41378.0</v>
      </c>
      <c r="N18" s="216">
        <v>41501.0</v>
      </c>
      <c r="O18" s="1392">
        <f t="shared" si="1"/>
        <v>123</v>
      </c>
      <c r="P18" s="187" t="s">
        <v>19</v>
      </c>
      <c r="Q18" s="697" t="s">
        <v>50</v>
      </c>
      <c r="R18" s="456" t="s">
        <v>4827</v>
      </c>
      <c r="S18" s="6"/>
      <c r="T18" s="588" t="s">
        <v>22</v>
      </c>
      <c r="U18" s="1435" t="s">
        <v>54</v>
      </c>
    </row>
    <row r="19">
      <c r="A19" s="236">
        <v>2384.0</v>
      </c>
      <c r="B19" s="980">
        <v>45995.0</v>
      </c>
      <c r="C19" s="456" t="s">
        <v>4828</v>
      </c>
      <c r="D19" s="455">
        <v>0.42986111111111114</v>
      </c>
      <c r="E19" s="456" t="s">
        <v>24</v>
      </c>
      <c r="F19" s="481" t="s">
        <v>482</v>
      </c>
      <c r="G19" s="408" t="s">
        <v>3834</v>
      </c>
      <c r="H19" s="1420" t="s">
        <v>2229</v>
      </c>
      <c r="I19" s="408" t="s">
        <v>101</v>
      </c>
      <c r="J19" s="981">
        <v>45995.0</v>
      </c>
      <c r="K19" s="503">
        <v>0.5222222222222223</v>
      </c>
      <c r="L19" s="406"/>
      <c r="M19" s="408">
        <v>114470.0</v>
      </c>
      <c r="N19" s="216">
        <v>114493.0</v>
      </c>
      <c r="O19" s="1392">
        <f t="shared" si="1"/>
        <v>23</v>
      </c>
      <c r="P19" s="187" t="s">
        <v>19</v>
      </c>
      <c r="Q19" s="697" t="s">
        <v>50</v>
      </c>
      <c r="R19" s="456" t="s">
        <v>4829</v>
      </c>
      <c r="S19" s="6"/>
      <c r="T19" s="588" t="s">
        <v>22</v>
      </c>
      <c r="U19" s="1435" t="s">
        <v>54</v>
      </c>
    </row>
    <row r="20">
      <c r="A20" s="236">
        <v>2385.0</v>
      </c>
      <c r="B20" s="980">
        <v>45995.0</v>
      </c>
      <c r="C20" s="455">
        <v>0.5833333333333334</v>
      </c>
      <c r="D20" s="455">
        <v>0.5902777777777778</v>
      </c>
      <c r="E20" s="456" t="s">
        <v>24</v>
      </c>
      <c r="F20" s="475" t="s">
        <v>279</v>
      </c>
      <c r="G20" s="416" t="s">
        <v>280</v>
      </c>
      <c r="H20" s="1418" t="s">
        <v>577</v>
      </c>
      <c r="I20" s="416" t="s">
        <v>188</v>
      </c>
      <c r="J20" s="984">
        <v>45995.0</v>
      </c>
      <c r="K20" s="500">
        <v>0.6826388888888889</v>
      </c>
      <c r="L20" s="415"/>
      <c r="M20" s="416">
        <v>181037.0</v>
      </c>
      <c r="N20" s="216">
        <v>181054.0</v>
      </c>
      <c r="O20" s="1392">
        <f t="shared" si="1"/>
        <v>17</v>
      </c>
      <c r="P20" s="187" t="s">
        <v>19</v>
      </c>
      <c r="Q20" s="697" t="s">
        <v>50</v>
      </c>
      <c r="R20" s="456" t="s">
        <v>4830</v>
      </c>
      <c r="S20" s="6"/>
      <c r="T20" s="588" t="s">
        <v>22</v>
      </c>
      <c r="U20" s="83"/>
    </row>
    <row r="21">
      <c r="A21" s="236">
        <v>2386.0</v>
      </c>
      <c r="B21" s="980">
        <v>45995.0</v>
      </c>
      <c r="C21" s="455">
        <v>0.4909722222222222</v>
      </c>
      <c r="D21" s="455">
        <v>0.5368055555555555</v>
      </c>
      <c r="E21" s="456" t="s">
        <v>24</v>
      </c>
      <c r="F21" s="481" t="s">
        <v>4831</v>
      </c>
      <c r="G21" s="408" t="s">
        <v>18</v>
      </c>
      <c r="H21" s="1420" t="s">
        <v>4832</v>
      </c>
      <c r="I21" s="408" t="s">
        <v>4833</v>
      </c>
      <c r="J21" s="981">
        <v>45995.0</v>
      </c>
      <c r="K21" s="503">
        <v>0.9284722222222223</v>
      </c>
      <c r="L21" s="406"/>
      <c r="M21" s="408">
        <v>37180.0</v>
      </c>
      <c r="N21" s="216">
        <v>38079.0</v>
      </c>
      <c r="O21" s="1392">
        <f t="shared" si="1"/>
        <v>899</v>
      </c>
      <c r="P21" s="187" t="s">
        <v>19</v>
      </c>
      <c r="Q21" s="697" t="s">
        <v>50</v>
      </c>
      <c r="R21" s="456" t="s">
        <v>4834</v>
      </c>
      <c r="S21" s="1438">
        <v>0.8138888888888889</v>
      </c>
      <c r="T21" s="588" t="s">
        <v>22</v>
      </c>
      <c r="U21" s="83"/>
    </row>
    <row r="22">
      <c r="A22" s="236">
        <v>2387.0</v>
      </c>
      <c r="B22" s="980">
        <v>45995.0</v>
      </c>
      <c r="C22" s="455">
        <v>0.6666666666666666</v>
      </c>
      <c r="D22" s="455">
        <v>0.6659722222222222</v>
      </c>
      <c r="E22" s="456" t="s">
        <v>24</v>
      </c>
      <c r="F22" s="475" t="s">
        <v>4206</v>
      </c>
      <c r="G22" s="416" t="s">
        <v>668</v>
      </c>
      <c r="H22" s="1418" t="s">
        <v>1102</v>
      </c>
      <c r="I22" s="416" t="s">
        <v>3425</v>
      </c>
      <c r="J22" s="984">
        <v>45995.0</v>
      </c>
      <c r="K22" s="500">
        <v>0.7465277777777778</v>
      </c>
      <c r="L22" s="415"/>
      <c r="M22" s="416">
        <v>264644.0</v>
      </c>
      <c r="N22" s="216">
        <v>264714.0</v>
      </c>
      <c r="O22" s="1392">
        <f t="shared" si="1"/>
        <v>70</v>
      </c>
      <c r="P22" s="187" t="s">
        <v>19</v>
      </c>
      <c r="Q22" s="697" t="s">
        <v>50</v>
      </c>
      <c r="R22" s="456" t="s">
        <v>4835</v>
      </c>
      <c r="S22" s="6"/>
      <c r="T22" s="588" t="s">
        <v>22</v>
      </c>
      <c r="U22" s="83"/>
    </row>
    <row r="23">
      <c r="A23" s="236">
        <v>2388.0</v>
      </c>
      <c r="B23" s="980">
        <v>45995.0</v>
      </c>
      <c r="C23" s="455">
        <v>0.6666666666666666</v>
      </c>
      <c r="D23" s="455">
        <v>0.65</v>
      </c>
      <c r="E23" s="456" t="s">
        <v>24</v>
      </c>
      <c r="F23" s="481" t="s">
        <v>4143</v>
      </c>
      <c r="G23" s="408" t="s">
        <v>668</v>
      </c>
      <c r="H23" s="1420" t="s">
        <v>3498</v>
      </c>
      <c r="I23" s="408" t="s">
        <v>1241</v>
      </c>
      <c r="J23" s="981">
        <v>45995.0</v>
      </c>
      <c r="K23" s="503">
        <v>0.6951388888888889</v>
      </c>
      <c r="L23" s="406"/>
      <c r="M23" s="408">
        <v>73823.0</v>
      </c>
      <c r="N23" s="1325">
        <v>74055.0</v>
      </c>
      <c r="O23" s="1392">
        <f t="shared" si="1"/>
        <v>232</v>
      </c>
      <c r="P23" s="187" t="s">
        <v>19</v>
      </c>
      <c r="Q23" s="697" t="s">
        <v>50</v>
      </c>
      <c r="R23" s="456" t="s">
        <v>4836</v>
      </c>
      <c r="S23" s="6"/>
      <c r="T23" s="588" t="s">
        <v>22</v>
      </c>
      <c r="U23" s="83"/>
    </row>
    <row r="24">
      <c r="A24" s="236">
        <v>2392.0</v>
      </c>
      <c r="B24" s="980">
        <v>45995.0</v>
      </c>
      <c r="C24" s="455">
        <v>0.6888888888888889</v>
      </c>
      <c r="D24" s="455">
        <v>0.7347222222222223</v>
      </c>
      <c r="E24" s="456" t="s">
        <v>24</v>
      </c>
      <c r="F24" s="475" t="s">
        <v>4837</v>
      </c>
      <c r="G24" s="416" t="s">
        <v>18</v>
      </c>
      <c r="H24" s="1418" t="s">
        <v>4838</v>
      </c>
      <c r="I24" s="416" t="s">
        <v>3807</v>
      </c>
      <c r="J24" s="984">
        <v>45995.0</v>
      </c>
      <c r="K24" s="500">
        <v>0.8229166666666666</v>
      </c>
      <c r="L24" s="415"/>
      <c r="M24" s="416">
        <v>63890.0</v>
      </c>
      <c r="N24" s="216">
        <v>63952.0</v>
      </c>
      <c r="O24" s="1392">
        <f t="shared" si="1"/>
        <v>62</v>
      </c>
      <c r="P24" s="187" t="s">
        <v>19</v>
      </c>
      <c r="Q24" s="697" t="s">
        <v>50</v>
      </c>
      <c r="R24" s="456" t="s">
        <v>4839</v>
      </c>
      <c r="S24" s="6"/>
      <c r="T24" s="588" t="s">
        <v>22</v>
      </c>
      <c r="U24" s="83"/>
    </row>
    <row r="25">
      <c r="A25" s="236">
        <v>2396.0</v>
      </c>
      <c r="B25" s="980">
        <v>45995.0</v>
      </c>
      <c r="C25" s="455">
        <v>0.9166666666666666</v>
      </c>
      <c r="D25" s="455">
        <v>0.9236111111111112</v>
      </c>
      <c r="E25" s="456" t="s">
        <v>1222</v>
      </c>
      <c r="F25" s="481" t="s">
        <v>4840</v>
      </c>
      <c r="G25" s="408" t="s">
        <v>25</v>
      </c>
      <c r="H25" s="1420" t="s">
        <v>333</v>
      </c>
      <c r="I25" s="408" t="s">
        <v>4841</v>
      </c>
      <c r="J25" s="981">
        <v>45995.0</v>
      </c>
      <c r="K25" s="1009"/>
      <c r="L25" s="406"/>
      <c r="M25" s="408">
        <v>98067.0</v>
      </c>
      <c r="N25" s="218"/>
      <c r="O25" s="1392">
        <f t="shared" si="1"/>
        <v>-98067</v>
      </c>
      <c r="P25" s="187" t="s">
        <v>452</v>
      </c>
      <c r="Q25" s="697"/>
      <c r="R25" s="456" t="s">
        <v>4842</v>
      </c>
      <c r="S25" s="6"/>
      <c r="U25" s="83"/>
    </row>
    <row r="26">
      <c r="A26" s="236">
        <v>2397.0</v>
      </c>
      <c r="B26" s="980">
        <v>45995.0</v>
      </c>
      <c r="C26" s="455">
        <v>0.9166666666666666</v>
      </c>
      <c r="D26" s="455">
        <v>0.9708333333333333</v>
      </c>
      <c r="E26" s="456" t="s">
        <v>1222</v>
      </c>
      <c r="F26" s="475" t="s">
        <v>4843</v>
      </c>
      <c r="G26" s="416" t="s">
        <v>25</v>
      </c>
      <c r="H26" s="1418" t="s">
        <v>1248</v>
      </c>
      <c r="I26" s="416" t="s">
        <v>4844</v>
      </c>
      <c r="J26" s="984">
        <v>45995.0</v>
      </c>
      <c r="K26" s="1047"/>
      <c r="L26" s="415"/>
      <c r="M26" s="416">
        <v>76645.0</v>
      </c>
      <c r="N26" s="218"/>
      <c r="O26" s="1392">
        <f t="shared" si="1"/>
        <v>-76645</v>
      </c>
      <c r="P26" s="187" t="s">
        <v>1253</v>
      </c>
      <c r="Q26" s="697"/>
      <c r="R26" s="456" t="s">
        <v>4812</v>
      </c>
      <c r="S26" s="6"/>
      <c r="U26" s="83"/>
    </row>
    <row r="27">
      <c r="A27" s="236">
        <v>2398.0</v>
      </c>
      <c r="B27" s="980">
        <v>45995.0</v>
      </c>
      <c r="C27" s="455">
        <v>0.9583333333333334</v>
      </c>
      <c r="D27" s="455">
        <v>0.9694444444444444</v>
      </c>
      <c r="E27" s="456" t="s">
        <v>1222</v>
      </c>
      <c r="F27" s="481" t="s">
        <v>4845</v>
      </c>
      <c r="G27" s="408" t="s">
        <v>1062</v>
      </c>
      <c r="H27" s="1420" t="s">
        <v>4457</v>
      </c>
      <c r="I27" s="408" t="s">
        <v>4846</v>
      </c>
      <c r="J27" s="981">
        <v>45995.0</v>
      </c>
      <c r="K27" s="1009"/>
      <c r="L27" s="406"/>
      <c r="M27" s="408">
        <v>242973.0</v>
      </c>
      <c r="N27" s="218"/>
      <c r="O27" s="1392">
        <f t="shared" si="1"/>
        <v>-242973</v>
      </c>
      <c r="P27" s="187" t="s">
        <v>452</v>
      </c>
      <c r="Q27" s="697"/>
      <c r="R27" s="456" t="s">
        <v>4847</v>
      </c>
      <c r="S27" s="6"/>
      <c r="U27" s="83"/>
    </row>
    <row r="28">
      <c r="A28" s="236">
        <v>2399.0</v>
      </c>
      <c r="B28" s="980">
        <v>45995.0</v>
      </c>
      <c r="C28" s="455">
        <v>0.9583333333333334</v>
      </c>
      <c r="D28" s="455">
        <v>0.9361111111111111</v>
      </c>
      <c r="E28" s="456" t="s">
        <v>1222</v>
      </c>
      <c r="F28" s="475" t="s">
        <v>4845</v>
      </c>
      <c r="G28" s="416" t="s">
        <v>78</v>
      </c>
      <c r="H28" s="1418" t="s">
        <v>4747</v>
      </c>
      <c r="I28" s="416" t="s">
        <v>4846</v>
      </c>
      <c r="J28" s="984">
        <v>45995.0</v>
      </c>
      <c r="K28" s="1047"/>
      <c r="L28" s="415"/>
      <c r="M28" s="416">
        <v>112478.0</v>
      </c>
      <c r="N28" s="218"/>
      <c r="O28" s="1392">
        <f t="shared" si="1"/>
        <v>-112478</v>
      </c>
      <c r="P28" s="187" t="s">
        <v>1253</v>
      </c>
      <c r="Q28" s="697"/>
      <c r="R28" s="456" t="s">
        <v>4848</v>
      </c>
      <c r="S28" s="6"/>
      <c r="U28" s="83"/>
    </row>
    <row r="29">
      <c r="A29" s="125"/>
      <c r="U29" s="83"/>
    </row>
    <row r="30">
      <c r="A30" s="125"/>
      <c r="U30" s="83"/>
    </row>
    <row r="31">
      <c r="A31" s="125"/>
      <c r="U31" s="83"/>
    </row>
    <row r="32">
      <c r="A32" s="125"/>
      <c r="U32" s="83"/>
    </row>
    <row r="33">
      <c r="A33" s="125"/>
      <c r="U33" s="83"/>
    </row>
    <row r="34">
      <c r="A34" s="125"/>
      <c r="U34" s="83"/>
    </row>
    <row r="35">
      <c r="A35" s="125"/>
      <c r="U35" s="83"/>
    </row>
    <row r="36">
      <c r="A36" s="125"/>
      <c r="U36" s="83"/>
    </row>
    <row r="37">
      <c r="A37" s="125"/>
      <c r="U37" s="83"/>
    </row>
    <row r="38">
      <c r="A38" s="125"/>
      <c r="U38" s="83"/>
    </row>
    <row r="39">
      <c r="A39" s="125"/>
      <c r="U39" s="83"/>
    </row>
    <row r="40">
      <c r="A40" s="125"/>
      <c r="U40" s="83"/>
    </row>
    <row r="41">
      <c r="A41" s="125"/>
      <c r="U41" s="83"/>
    </row>
    <row r="42">
      <c r="A42" s="125"/>
      <c r="U42" s="83"/>
    </row>
    <row r="43">
      <c r="A43" s="125"/>
      <c r="U43" s="83"/>
    </row>
    <row r="44">
      <c r="A44" s="125"/>
      <c r="U44" s="83"/>
    </row>
    <row r="45">
      <c r="A45" s="125"/>
      <c r="U45" s="83"/>
    </row>
    <row r="46">
      <c r="A46" s="125"/>
      <c r="U46" s="83"/>
    </row>
    <row r="47">
      <c r="A47" s="125"/>
      <c r="U47" s="83"/>
    </row>
    <row r="48">
      <c r="A48" s="125"/>
      <c r="U48" s="83"/>
    </row>
    <row r="49">
      <c r="A49" s="125"/>
      <c r="U49" s="83"/>
    </row>
    <row r="50">
      <c r="A50" s="125"/>
      <c r="U50" s="83"/>
    </row>
    <row r="51">
      <c r="A51" s="125"/>
      <c r="U51" s="83"/>
    </row>
    <row r="52">
      <c r="A52" s="125"/>
      <c r="U52" s="83"/>
    </row>
    <row r="53">
      <c r="A53" s="125"/>
      <c r="U53" s="83"/>
    </row>
    <row r="54">
      <c r="A54" s="125"/>
      <c r="U54" s="83"/>
    </row>
    <row r="55">
      <c r="A55" s="125"/>
      <c r="U55" s="83"/>
    </row>
    <row r="56">
      <c r="A56" s="125"/>
      <c r="U56" s="83"/>
    </row>
    <row r="57">
      <c r="A57" s="125"/>
      <c r="U57" s="83"/>
    </row>
    <row r="58">
      <c r="A58" s="125"/>
      <c r="U58" s="83"/>
    </row>
    <row r="59">
      <c r="A59" s="125"/>
      <c r="U59" s="83"/>
    </row>
    <row r="60">
      <c r="A60" s="125"/>
      <c r="U60" s="83"/>
    </row>
    <row r="61">
      <c r="A61" s="125"/>
      <c r="U61" s="83"/>
    </row>
    <row r="62">
      <c r="A62" s="125"/>
      <c r="U62" s="83"/>
    </row>
    <row r="63">
      <c r="A63" s="125"/>
      <c r="U63" s="83"/>
    </row>
    <row r="64">
      <c r="A64" s="125"/>
      <c r="U64" s="83"/>
    </row>
    <row r="65">
      <c r="A65" s="125"/>
      <c r="U65" s="83"/>
    </row>
    <row r="66">
      <c r="A66" s="125"/>
      <c r="U66" s="83"/>
    </row>
    <row r="67">
      <c r="A67" s="125"/>
      <c r="U67" s="83"/>
    </row>
    <row r="68">
      <c r="A68" s="125"/>
      <c r="U68" s="83"/>
    </row>
    <row r="69">
      <c r="A69" s="125"/>
      <c r="U69" s="83"/>
    </row>
    <row r="70">
      <c r="A70" s="125"/>
      <c r="U70" s="83"/>
    </row>
    <row r="71">
      <c r="A71" s="125"/>
      <c r="U71" s="83"/>
    </row>
    <row r="72">
      <c r="A72" s="125"/>
      <c r="U72" s="83"/>
    </row>
    <row r="73">
      <c r="A73" s="125"/>
      <c r="U73" s="83"/>
    </row>
    <row r="74">
      <c r="A74" s="125"/>
      <c r="U74" s="83"/>
    </row>
    <row r="75">
      <c r="A75" s="125"/>
      <c r="U75" s="83"/>
    </row>
    <row r="76">
      <c r="A76" s="125"/>
      <c r="U76" s="83"/>
    </row>
    <row r="77">
      <c r="A77" s="125"/>
      <c r="U77" s="83"/>
    </row>
    <row r="78">
      <c r="A78" s="125"/>
      <c r="U78" s="83"/>
    </row>
    <row r="79">
      <c r="A79" s="125"/>
      <c r="U79" s="83"/>
    </row>
    <row r="80">
      <c r="A80" s="125"/>
      <c r="U80" s="83"/>
    </row>
    <row r="81">
      <c r="A81" s="125"/>
      <c r="U81" s="83"/>
    </row>
    <row r="82">
      <c r="A82" s="125"/>
      <c r="U82" s="83"/>
    </row>
    <row r="83">
      <c r="A83" s="125"/>
      <c r="U83" s="83"/>
    </row>
    <row r="84">
      <c r="A84" s="125"/>
      <c r="U84" s="83"/>
    </row>
    <row r="85">
      <c r="A85" s="125"/>
      <c r="U85" s="83"/>
    </row>
    <row r="86">
      <c r="A86" s="125"/>
      <c r="U86" s="83"/>
    </row>
    <row r="87">
      <c r="A87" s="125"/>
      <c r="U87" s="83"/>
    </row>
    <row r="88">
      <c r="A88" s="125"/>
      <c r="U88" s="83"/>
    </row>
    <row r="89">
      <c r="A89" s="125"/>
      <c r="U89" s="83"/>
    </row>
    <row r="90">
      <c r="A90" s="125"/>
      <c r="U90" s="83"/>
    </row>
    <row r="91">
      <c r="A91" s="125"/>
      <c r="U91" s="83"/>
    </row>
    <row r="92">
      <c r="A92" s="125"/>
      <c r="U92" s="83"/>
    </row>
    <row r="93">
      <c r="A93" s="125"/>
      <c r="U93" s="83"/>
    </row>
    <row r="94">
      <c r="A94" s="125"/>
      <c r="U94" s="83"/>
    </row>
    <row r="95">
      <c r="A95" s="125"/>
      <c r="U95" s="83"/>
    </row>
    <row r="96">
      <c r="A96" s="125"/>
      <c r="U96" s="83"/>
    </row>
    <row r="97">
      <c r="A97" s="125"/>
      <c r="U97" s="83"/>
    </row>
    <row r="98">
      <c r="A98" s="125"/>
      <c r="U98" s="83"/>
    </row>
    <row r="99">
      <c r="A99" s="125"/>
      <c r="U99" s="83"/>
    </row>
    <row r="100">
      <c r="A100" s="125"/>
      <c r="U100" s="83"/>
    </row>
    <row r="101">
      <c r="A101" s="125"/>
      <c r="U101" s="83"/>
    </row>
    <row r="102">
      <c r="A102" s="125"/>
      <c r="U102" s="83"/>
    </row>
    <row r="103">
      <c r="A103" s="125"/>
      <c r="U103" s="83"/>
    </row>
    <row r="104">
      <c r="A104" s="125"/>
      <c r="U104" s="83"/>
    </row>
    <row r="105">
      <c r="A105" s="125"/>
      <c r="U105" s="83"/>
    </row>
    <row r="106">
      <c r="A106" s="125"/>
      <c r="U106" s="83"/>
    </row>
    <row r="107">
      <c r="A107" s="125"/>
      <c r="U107" s="83"/>
    </row>
    <row r="108">
      <c r="A108" s="125"/>
      <c r="U108" s="83"/>
    </row>
    <row r="109">
      <c r="A109" s="125"/>
      <c r="U109" s="83"/>
    </row>
    <row r="110">
      <c r="A110" s="125"/>
      <c r="U110" s="83"/>
    </row>
    <row r="111">
      <c r="A111" s="125"/>
      <c r="U111" s="83"/>
    </row>
    <row r="112">
      <c r="A112" s="125"/>
      <c r="U112" s="83"/>
    </row>
    <row r="113">
      <c r="A113" s="125"/>
      <c r="U113" s="83"/>
    </row>
    <row r="114">
      <c r="A114" s="125"/>
      <c r="U114" s="83"/>
    </row>
    <row r="115">
      <c r="A115" s="125"/>
      <c r="U115" s="83"/>
    </row>
    <row r="116">
      <c r="A116" s="125"/>
      <c r="U116" s="83"/>
    </row>
    <row r="117">
      <c r="A117" s="125"/>
      <c r="U117" s="83"/>
    </row>
    <row r="118">
      <c r="A118" s="125"/>
      <c r="U118" s="83"/>
    </row>
    <row r="119">
      <c r="A119" s="125"/>
      <c r="U119" s="83"/>
    </row>
    <row r="120">
      <c r="A120" s="125"/>
      <c r="U120" s="83"/>
    </row>
    <row r="121">
      <c r="A121" s="125"/>
      <c r="U121" s="83"/>
    </row>
    <row r="122">
      <c r="A122" s="125"/>
      <c r="U122" s="83"/>
    </row>
    <row r="123">
      <c r="A123" s="125"/>
      <c r="U123" s="83"/>
    </row>
    <row r="124">
      <c r="A124" s="125"/>
      <c r="U124" s="83"/>
    </row>
    <row r="125">
      <c r="A125" s="125"/>
      <c r="U125" s="83"/>
    </row>
    <row r="126">
      <c r="A126" s="125"/>
      <c r="U126" s="83"/>
    </row>
    <row r="127">
      <c r="A127" s="125"/>
      <c r="U127" s="83"/>
    </row>
    <row r="128">
      <c r="A128" s="125"/>
      <c r="U128" s="83"/>
    </row>
    <row r="129">
      <c r="A129" s="125"/>
      <c r="U129" s="83"/>
    </row>
    <row r="130">
      <c r="A130" s="125"/>
      <c r="U130" s="83"/>
    </row>
    <row r="131">
      <c r="A131" s="125"/>
      <c r="U131" s="83"/>
    </row>
    <row r="132">
      <c r="A132" s="125"/>
      <c r="U132" s="83"/>
    </row>
    <row r="133">
      <c r="A133" s="125"/>
      <c r="U133" s="83"/>
    </row>
    <row r="134">
      <c r="A134" s="125"/>
      <c r="U134" s="83"/>
    </row>
    <row r="135">
      <c r="A135" s="125"/>
      <c r="U135" s="83"/>
    </row>
    <row r="136">
      <c r="A136" s="125"/>
      <c r="U136" s="83"/>
    </row>
    <row r="137">
      <c r="A137" s="125"/>
      <c r="U137" s="83"/>
    </row>
    <row r="138">
      <c r="A138" s="125"/>
      <c r="U138" s="83"/>
    </row>
    <row r="139">
      <c r="A139" s="125"/>
      <c r="U139" s="83"/>
    </row>
    <row r="140">
      <c r="A140" s="125"/>
      <c r="U140" s="83"/>
    </row>
    <row r="141">
      <c r="A141" s="125"/>
      <c r="U141" s="83"/>
    </row>
    <row r="142">
      <c r="A142" s="125"/>
      <c r="U142" s="83"/>
    </row>
    <row r="143">
      <c r="A143" s="125"/>
      <c r="U143" s="83"/>
    </row>
    <row r="144">
      <c r="A144" s="125"/>
      <c r="U144" s="83"/>
    </row>
    <row r="145">
      <c r="A145" s="125"/>
      <c r="U145" s="83"/>
    </row>
    <row r="146">
      <c r="A146" s="125"/>
      <c r="U146" s="83"/>
    </row>
    <row r="147">
      <c r="A147" s="125"/>
      <c r="U147" s="83"/>
    </row>
    <row r="148">
      <c r="A148" s="125"/>
      <c r="U148" s="83"/>
    </row>
    <row r="149">
      <c r="A149" s="125"/>
      <c r="U149" s="83"/>
    </row>
    <row r="150">
      <c r="A150" s="125"/>
      <c r="U150" s="83"/>
    </row>
    <row r="151">
      <c r="A151" s="125"/>
      <c r="U151" s="83"/>
    </row>
    <row r="152">
      <c r="A152" s="125"/>
      <c r="U152" s="83"/>
    </row>
    <row r="153">
      <c r="A153" s="125"/>
      <c r="U153" s="83"/>
    </row>
    <row r="154">
      <c r="A154" s="125"/>
      <c r="U154" s="83"/>
    </row>
    <row r="155">
      <c r="A155" s="125"/>
      <c r="U155" s="83"/>
    </row>
    <row r="156">
      <c r="A156" s="125"/>
      <c r="U156" s="83"/>
    </row>
    <row r="157">
      <c r="A157" s="125"/>
      <c r="U157" s="83"/>
    </row>
    <row r="158">
      <c r="A158" s="125"/>
      <c r="U158" s="83"/>
    </row>
    <row r="159">
      <c r="A159" s="125"/>
      <c r="U159" s="83"/>
    </row>
    <row r="160">
      <c r="A160" s="125"/>
      <c r="U160" s="83"/>
    </row>
    <row r="161">
      <c r="A161" s="125"/>
      <c r="U161" s="83"/>
    </row>
    <row r="162">
      <c r="A162" s="125"/>
      <c r="U162" s="83"/>
    </row>
    <row r="163">
      <c r="A163" s="125"/>
      <c r="U163" s="83"/>
    </row>
    <row r="164">
      <c r="A164" s="125"/>
      <c r="U164" s="83"/>
    </row>
    <row r="165">
      <c r="A165" s="125"/>
      <c r="U165" s="83"/>
    </row>
    <row r="166">
      <c r="A166" s="125"/>
      <c r="U166" s="83"/>
    </row>
    <row r="167">
      <c r="A167" s="125"/>
      <c r="U167" s="83"/>
    </row>
    <row r="168">
      <c r="A168" s="125"/>
      <c r="U168" s="83"/>
    </row>
    <row r="169">
      <c r="A169" s="125"/>
      <c r="U169" s="83"/>
    </row>
    <row r="170">
      <c r="A170" s="125"/>
      <c r="U170" s="83"/>
    </row>
    <row r="171">
      <c r="A171" s="125"/>
      <c r="U171" s="83"/>
    </row>
    <row r="172">
      <c r="A172" s="125"/>
      <c r="U172" s="83"/>
    </row>
    <row r="173">
      <c r="A173" s="125"/>
      <c r="U173" s="83"/>
    </row>
    <row r="174">
      <c r="A174" s="125"/>
      <c r="U174" s="83"/>
    </row>
    <row r="175">
      <c r="A175" s="125"/>
      <c r="U175" s="83"/>
    </row>
    <row r="176">
      <c r="A176" s="125"/>
      <c r="U176" s="83"/>
    </row>
    <row r="177">
      <c r="A177" s="125"/>
      <c r="U177" s="83"/>
    </row>
    <row r="178">
      <c r="A178" s="125"/>
      <c r="U178" s="83"/>
    </row>
    <row r="179">
      <c r="A179" s="125"/>
      <c r="U179" s="83"/>
    </row>
    <row r="180">
      <c r="A180" s="125"/>
      <c r="U180" s="83"/>
    </row>
    <row r="181">
      <c r="A181" s="125"/>
      <c r="U181" s="83"/>
    </row>
    <row r="182">
      <c r="A182" s="125"/>
      <c r="U182" s="83"/>
    </row>
    <row r="183">
      <c r="A183" s="125"/>
      <c r="U183" s="83"/>
    </row>
    <row r="184">
      <c r="A184" s="125"/>
      <c r="U184" s="83"/>
    </row>
    <row r="185">
      <c r="A185" s="125"/>
      <c r="U185" s="83"/>
    </row>
    <row r="186">
      <c r="A186" s="125"/>
      <c r="U186" s="83"/>
    </row>
    <row r="187">
      <c r="A187" s="125"/>
      <c r="U187" s="83"/>
    </row>
    <row r="188">
      <c r="A188" s="125"/>
      <c r="U188" s="83"/>
    </row>
    <row r="189">
      <c r="A189" s="125"/>
      <c r="U189" s="83"/>
    </row>
    <row r="190">
      <c r="A190" s="125"/>
      <c r="U190" s="83"/>
    </row>
    <row r="191">
      <c r="A191" s="125"/>
      <c r="U191" s="83"/>
    </row>
    <row r="192">
      <c r="A192" s="125"/>
      <c r="U192" s="83"/>
    </row>
    <row r="193">
      <c r="A193" s="125"/>
      <c r="U193" s="83"/>
    </row>
    <row r="194">
      <c r="A194" s="125"/>
      <c r="U194" s="83"/>
    </row>
    <row r="195">
      <c r="A195" s="125"/>
      <c r="U195" s="83"/>
    </row>
    <row r="196">
      <c r="A196" s="125"/>
      <c r="U196" s="83"/>
    </row>
    <row r="197">
      <c r="A197" s="125"/>
      <c r="U197" s="83"/>
    </row>
    <row r="198">
      <c r="A198" s="125"/>
      <c r="U198" s="83"/>
    </row>
    <row r="199">
      <c r="A199" s="125"/>
      <c r="U199" s="83"/>
    </row>
    <row r="200">
      <c r="A200" s="125"/>
      <c r="U200" s="83"/>
    </row>
    <row r="201">
      <c r="A201" s="125"/>
      <c r="U201" s="83"/>
    </row>
    <row r="202">
      <c r="A202" s="125"/>
      <c r="U202" s="83"/>
    </row>
    <row r="203">
      <c r="A203" s="125"/>
      <c r="U203" s="83"/>
    </row>
    <row r="204">
      <c r="A204" s="125"/>
      <c r="U204" s="83"/>
    </row>
    <row r="205">
      <c r="A205" s="125"/>
      <c r="U205" s="83"/>
    </row>
    <row r="206">
      <c r="A206" s="125"/>
      <c r="U206" s="83"/>
    </row>
    <row r="207">
      <c r="A207" s="125"/>
      <c r="U207" s="83"/>
    </row>
    <row r="208">
      <c r="A208" s="125"/>
      <c r="U208" s="83"/>
    </row>
    <row r="209">
      <c r="A209" s="125"/>
      <c r="U209" s="83"/>
    </row>
    <row r="210">
      <c r="A210" s="125"/>
      <c r="U210" s="83"/>
    </row>
    <row r="211">
      <c r="A211" s="125"/>
      <c r="U211" s="83"/>
    </row>
    <row r="212">
      <c r="A212" s="125"/>
      <c r="U212" s="83"/>
    </row>
    <row r="213">
      <c r="A213" s="125"/>
      <c r="U213" s="83"/>
    </row>
    <row r="214">
      <c r="A214" s="125"/>
      <c r="U214" s="83"/>
    </row>
    <row r="215">
      <c r="A215" s="125"/>
      <c r="U215" s="83"/>
    </row>
    <row r="216">
      <c r="A216" s="125"/>
      <c r="U216" s="83"/>
    </row>
    <row r="217">
      <c r="A217" s="125"/>
      <c r="U217" s="83"/>
    </row>
    <row r="218">
      <c r="A218" s="125"/>
      <c r="U218" s="83"/>
    </row>
    <row r="219">
      <c r="A219" s="125"/>
      <c r="U219" s="83"/>
    </row>
    <row r="220">
      <c r="A220" s="125"/>
      <c r="U220" s="83"/>
    </row>
    <row r="221">
      <c r="A221" s="125"/>
      <c r="U221" s="83"/>
    </row>
    <row r="222">
      <c r="A222" s="125"/>
      <c r="U222" s="83"/>
    </row>
    <row r="223">
      <c r="A223" s="125"/>
      <c r="U223" s="83"/>
    </row>
    <row r="224">
      <c r="A224" s="125"/>
      <c r="U224" s="83"/>
    </row>
    <row r="225">
      <c r="A225" s="125"/>
      <c r="U225" s="83"/>
    </row>
    <row r="226">
      <c r="A226" s="125"/>
      <c r="U226" s="83"/>
    </row>
    <row r="227">
      <c r="A227" s="125"/>
      <c r="U227" s="83"/>
    </row>
    <row r="228">
      <c r="A228" s="125"/>
      <c r="U228" s="83"/>
    </row>
    <row r="229">
      <c r="A229" s="125"/>
      <c r="U229" s="83"/>
    </row>
    <row r="230">
      <c r="A230" s="125"/>
      <c r="U230" s="83"/>
    </row>
    <row r="231">
      <c r="A231" s="125"/>
      <c r="U231" s="83"/>
    </row>
    <row r="232">
      <c r="A232" s="125"/>
      <c r="U232" s="83"/>
    </row>
    <row r="233">
      <c r="A233" s="125"/>
      <c r="U233" s="83"/>
    </row>
    <row r="234">
      <c r="A234" s="125"/>
      <c r="U234" s="83"/>
    </row>
    <row r="235">
      <c r="A235" s="125"/>
      <c r="U235" s="83"/>
    </row>
    <row r="236">
      <c r="A236" s="125"/>
      <c r="U236" s="83"/>
    </row>
    <row r="237">
      <c r="A237" s="125"/>
      <c r="U237" s="83"/>
    </row>
    <row r="238">
      <c r="A238" s="125"/>
      <c r="U238" s="83"/>
    </row>
    <row r="239">
      <c r="A239" s="125"/>
      <c r="U239" s="83"/>
    </row>
    <row r="240">
      <c r="A240" s="125"/>
      <c r="U240" s="83"/>
    </row>
    <row r="241">
      <c r="A241" s="125"/>
      <c r="U241" s="83"/>
    </row>
    <row r="242">
      <c r="A242" s="125"/>
      <c r="U242" s="83"/>
    </row>
    <row r="243">
      <c r="A243" s="125"/>
      <c r="U243" s="83"/>
    </row>
    <row r="244">
      <c r="A244" s="125"/>
      <c r="U244" s="83"/>
    </row>
    <row r="245">
      <c r="A245" s="125"/>
      <c r="U245" s="83"/>
    </row>
    <row r="246">
      <c r="A246" s="125"/>
      <c r="U246" s="83"/>
    </row>
    <row r="247">
      <c r="A247" s="125"/>
      <c r="U247" s="83"/>
    </row>
    <row r="248">
      <c r="A248" s="125"/>
      <c r="U248" s="83"/>
    </row>
    <row r="249">
      <c r="A249" s="125"/>
      <c r="U249" s="83"/>
    </row>
    <row r="250">
      <c r="A250" s="125"/>
      <c r="U250" s="83"/>
    </row>
    <row r="251">
      <c r="A251" s="125"/>
      <c r="U251" s="83"/>
    </row>
    <row r="252">
      <c r="A252" s="125"/>
      <c r="U252" s="83"/>
    </row>
    <row r="253">
      <c r="A253" s="125"/>
      <c r="U253" s="83"/>
    </row>
    <row r="254">
      <c r="A254" s="125"/>
      <c r="U254" s="83"/>
    </row>
    <row r="255">
      <c r="A255" s="125"/>
      <c r="U255" s="83"/>
    </row>
    <row r="256">
      <c r="A256" s="125"/>
      <c r="U256" s="83"/>
    </row>
    <row r="257">
      <c r="A257" s="125"/>
      <c r="U257" s="83"/>
    </row>
    <row r="258">
      <c r="A258" s="125"/>
      <c r="U258" s="83"/>
    </row>
    <row r="259">
      <c r="A259" s="125"/>
      <c r="U259" s="83"/>
    </row>
    <row r="260">
      <c r="A260" s="125"/>
      <c r="U260" s="83"/>
    </row>
    <row r="261">
      <c r="A261" s="125"/>
      <c r="U261" s="83"/>
    </row>
    <row r="262">
      <c r="A262" s="125"/>
      <c r="U262" s="83"/>
    </row>
    <row r="263">
      <c r="A263" s="125"/>
      <c r="U263" s="83"/>
    </row>
    <row r="264">
      <c r="A264" s="125"/>
      <c r="U264" s="83"/>
    </row>
    <row r="265">
      <c r="A265" s="125"/>
      <c r="U265" s="83"/>
    </row>
    <row r="266">
      <c r="A266" s="125"/>
      <c r="U266" s="83"/>
    </row>
    <row r="267">
      <c r="A267" s="125"/>
      <c r="U267" s="83"/>
    </row>
    <row r="268">
      <c r="A268" s="125"/>
      <c r="U268" s="83"/>
    </row>
    <row r="269">
      <c r="A269" s="125"/>
      <c r="U269" s="83"/>
    </row>
    <row r="270">
      <c r="A270" s="125"/>
      <c r="U270" s="83"/>
    </row>
    <row r="271">
      <c r="A271" s="125"/>
      <c r="U271" s="83"/>
    </row>
    <row r="272">
      <c r="A272" s="125"/>
      <c r="U272" s="83"/>
    </row>
    <row r="273">
      <c r="A273" s="125"/>
      <c r="U273" s="83"/>
    </row>
    <row r="274">
      <c r="A274" s="125"/>
      <c r="U274" s="83"/>
    </row>
    <row r="275">
      <c r="A275" s="125"/>
      <c r="U275" s="83"/>
    </row>
    <row r="276">
      <c r="A276" s="125"/>
      <c r="U276" s="83"/>
    </row>
    <row r="277">
      <c r="A277" s="125"/>
      <c r="U277" s="83"/>
    </row>
    <row r="278">
      <c r="A278" s="125"/>
      <c r="U278" s="83"/>
    </row>
    <row r="279">
      <c r="A279" s="125"/>
      <c r="U279" s="83"/>
    </row>
    <row r="280">
      <c r="A280" s="125"/>
      <c r="U280" s="83"/>
    </row>
    <row r="281">
      <c r="A281" s="125"/>
      <c r="U281" s="83"/>
    </row>
    <row r="282">
      <c r="A282" s="125"/>
      <c r="U282" s="83"/>
    </row>
    <row r="283">
      <c r="A283" s="125"/>
      <c r="U283" s="83"/>
    </row>
    <row r="284">
      <c r="A284" s="125"/>
      <c r="U284" s="83"/>
    </row>
    <row r="285">
      <c r="A285" s="125"/>
      <c r="U285" s="83"/>
    </row>
    <row r="286">
      <c r="A286" s="125"/>
      <c r="U286" s="83"/>
    </row>
    <row r="287">
      <c r="A287" s="125"/>
      <c r="U287" s="83"/>
    </row>
    <row r="288">
      <c r="A288" s="125"/>
      <c r="U288" s="83"/>
    </row>
    <row r="289">
      <c r="A289" s="125"/>
      <c r="U289" s="83"/>
    </row>
    <row r="290">
      <c r="A290" s="125"/>
      <c r="U290" s="83"/>
    </row>
    <row r="291">
      <c r="A291" s="125"/>
      <c r="U291" s="83"/>
    </row>
    <row r="292">
      <c r="A292" s="125"/>
      <c r="U292" s="83"/>
    </row>
    <row r="293">
      <c r="A293" s="125"/>
      <c r="U293" s="83"/>
    </row>
    <row r="294">
      <c r="A294" s="125"/>
      <c r="U294" s="83"/>
    </row>
    <row r="295">
      <c r="A295" s="125"/>
      <c r="U295" s="83"/>
    </row>
    <row r="296">
      <c r="A296" s="125"/>
      <c r="U296" s="83"/>
    </row>
    <row r="297">
      <c r="A297" s="125"/>
      <c r="U297" s="83"/>
    </row>
    <row r="298">
      <c r="A298" s="125"/>
      <c r="U298" s="83"/>
    </row>
    <row r="299">
      <c r="A299" s="125"/>
      <c r="U299" s="83"/>
    </row>
    <row r="300">
      <c r="A300" s="125"/>
      <c r="U300" s="83"/>
    </row>
    <row r="301">
      <c r="A301" s="125"/>
      <c r="U301" s="83"/>
    </row>
    <row r="302">
      <c r="A302" s="125"/>
      <c r="U302" s="83"/>
    </row>
    <row r="303">
      <c r="A303" s="125"/>
      <c r="U303" s="83"/>
    </row>
    <row r="304">
      <c r="A304" s="125"/>
      <c r="U304" s="83"/>
    </row>
    <row r="305">
      <c r="A305" s="125"/>
      <c r="U305" s="83"/>
    </row>
    <row r="306">
      <c r="A306" s="125"/>
      <c r="U306" s="83"/>
    </row>
    <row r="307">
      <c r="A307" s="125"/>
      <c r="U307" s="83"/>
    </row>
    <row r="308">
      <c r="A308" s="125"/>
      <c r="U308" s="83"/>
    </row>
    <row r="309">
      <c r="A309" s="125"/>
      <c r="U309" s="83"/>
    </row>
    <row r="310">
      <c r="A310" s="125"/>
      <c r="U310" s="83"/>
    </row>
    <row r="311">
      <c r="A311" s="125"/>
      <c r="U311" s="83"/>
    </row>
    <row r="312">
      <c r="A312" s="125"/>
      <c r="U312" s="83"/>
    </row>
    <row r="313">
      <c r="A313" s="125"/>
      <c r="U313" s="83"/>
    </row>
    <row r="314">
      <c r="A314" s="125"/>
      <c r="U314" s="83"/>
    </row>
    <row r="315">
      <c r="A315" s="125"/>
      <c r="U315" s="83"/>
    </row>
    <row r="316">
      <c r="A316" s="125"/>
      <c r="U316" s="83"/>
    </row>
    <row r="317">
      <c r="A317" s="125"/>
      <c r="U317" s="83"/>
    </row>
    <row r="318">
      <c r="A318" s="125"/>
      <c r="U318" s="83"/>
    </row>
    <row r="319">
      <c r="A319" s="125"/>
      <c r="U319" s="83"/>
    </row>
    <row r="320">
      <c r="A320" s="125"/>
      <c r="U320" s="83"/>
    </row>
    <row r="321">
      <c r="A321" s="125"/>
      <c r="U321" s="83"/>
    </row>
    <row r="322">
      <c r="A322" s="125"/>
      <c r="U322" s="83"/>
    </row>
    <row r="323">
      <c r="A323" s="125"/>
      <c r="U323" s="83"/>
    </row>
    <row r="324">
      <c r="A324" s="125"/>
      <c r="U324" s="83"/>
    </row>
    <row r="325">
      <c r="A325" s="125"/>
      <c r="U325" s="83"/>
    </row>
    <row r="326">
      <c r="A326" s="125"/>
      <c r="U326" s="83"/>
    </row>
    <row r="327">
      <c r="A327" s="125"/>
      <c r="U327" s="83"/>
    </row>
    <row r="328">
      <c r="A328" s="125"/>
      <c r="U328" s="83"/>
    </row>
    <row r="329">
      <c r="A329" s="125"/>
      <c r="U329" s="83"/>
    </row>
    <row r="330">
      <c r="A330" s="125"/>
      <c r="U330" s="83"/>
    </row>
    <row r="331">
      <c r="A331" s="125"/>
      <c r="U331" s="83"/>
    </row>
    <row r="332">
      <c r="A332" s="125"/>
      <c r="U332" s="83"/>
    </row>
    <row r="333">
      <c r="A333" s="125"/>
      <c r="U333" s="83"/>
    </row>
    <row r="334">
      <c r="A334" s="125"/>
      <c r="U334" s="83"/>
    </row>
    <row r="335">
      <c r="A335" s="125"/>
      <c r="U335" s="83"/>
    </row>
    <row r="336">
      <c r="A336" s="125"/>
      <c r="U336" s="83"/>
    </row>
    <row r="337">
      <c r="A337" s="125"/>
      <c r="U337" s="83"/>
    </row>
    <row r="338">
      <c r="A338" s="125"/>
      <c r="U338" s="83"/>
    </row>
    <row r="339">
      <c r="A339" s="125"/>
      <c r="U339" s="83"/>
    </row>
    <row r="340">
      <c r="A340" s="125"/>
      <c r="U340" s="83"/>
    </row>
    <row r="341">
      <c r="A341" s="125"/>
      <c r="U341" s="83"/>
    </row>
    <row r="342">
      <c r="A342" s="125"/>
      <c r="U342" s="83"/>
    </row>
    <row r="343">
      <c r="A343" s="125"/>
      <c r="U343" s="83"/>
    </row>
    <row r="344">
      <c r="A344" s="125"/>
      <c r="U344" s="83"/>
    </row>
    <row r="345">
      <c r="A345" s="125"/>
      <c r="U345" s="83"/>
    </row>
    <row r="346">
      <c r="A346" s="125"/>
      <c r="U346" s="83"/>
    </row>
    <row r="347">
      <c r="A347" s="125"/>
      <c r="U347" s="83"/>
    </row>
    <row r="348">
      <c r="A348" s="125"/>
      <c r="U348" s="83"/>
    </row>
    <row r="349">
      <c r="A349" s="125"/>
      <c r="U349" s="83"/>
    </row>
    <row r="350">
      <c r="A350" s="125"/>
      <c r="U350" s="83"/>
    </row>
    <row r="351">
      <c r="A351" s="125"/>
      <c r="U351" s="83"/>
    </row>
    <row r="352">
      <c r="A352" s="125"/>
      <c r="U352" s="83"/>
    </row>
    <row r="353">
      <c r="A353" s="125"/>
      <c r="U353" s="83"/>
    </row>
    <row r="354">
      <c r="A354" s="125"/>
      <c r="U354" s="83"/>
    </row>
    <row r="355">
      <c r="A355" s="125"/>
      <c r="U355" s="83"/>
    </row>
    <row r="356">
      <c r="A356" s="125"/>
      <c r="U356" s="83"/>
    </row>
    <row r="357">
      <c r="A357" s="125"/>
      <c r="U357" s="83"/>
    </row>
    <row r="358">
      <c r="A358" s="125"/>
      <c r="U358" s="83"/>
    </row>
    <row r="359">
      <c r="A359" s="125"/>
      <c r="U359" s="83"/>
    </row>
    <row r="360">
      <c r="A360" s="125"/>
      <c r="U360" s="83"/>
    </row>
    <row r="361">
      <c r="A361" s="125"/>
      <c r="U361" s="83"/>
    </row>
    <row r="362">
      <c r="A362" s="125"/>
      <c r="U362" s="83"/>
    </row>
    <row r="363">
      <c r="A363" s="125"/>
      <c r="U363" s="83"/>
    </row>
    <row r="364">
      <c r="A364" s="125"/>
      <c r="U364" s="83"/>
    </row>
    <row r="365">
      <c r="A365" s="125"/>
      <c r="U365" s="83"/>
    </row>
    <row r="366">
      <c r="A366" s="125"/>
      <c r="U366" s="83"/>
    </row>
    <row r="367">
      <c r="A367" s="125"/>
      <c r="U367" s="83"/>
    </row>
    <row r="368">
      <c r="A368" s="125"/>
      <c r="U368" s="83"/>
    </row>
    <row r="369">
      <c r="A369" s="125"/>
      <c r="U369" s="83"/>
    </row>
    <row r="370">
      <c r="A370" s="125"/>
      <c r="U370" s="83"/>
    </row>
    <row r="371">
      <c r="A371" s="125"/>
      <c r="U371" s="83"/>
    </row>
    <row r="372">
      <c r="A372" s="125"/>
      <c r="U372" s="83"/>
    </row>
    <row r="373">
      <c r="A373" s="125"/>
      <c r="U373" s="83"/>
    </row>
    <row r="374">
      <c r="A374" s="125"/>
      <c r="U374" s="83"/>
    </row>
    <row r="375">
      <c r="A375" s="125"/>
      <c r="U375" s="83"/>
    </row>
    <row r="376">
      <c r="A376" s="125"/>
      <c r="U376" s="83"/>
    </row>
    <row r="377">
      <c r="A377" s="125"/>
      <c r="U377" s="83"/>
    </row>
    <row r="378">
      <c r="A378" s="125"/>
      <c r="U378" s="83"/>
    </row>
    <row r="379">
      <c r="A379" s="125"/>
      <c r="U379" s="83"/>
    </row>
    <row r="380">
      <c r="A380" s="125"/>
      <c r="U380" s="83"/>
    </row>
    <row r="381">
      <c r="A381" s="125"/>
      <c r="U381" s="83"/>
    </row>
    <row r="382">
      <c r="A382" s="125"/>
      <c r="U382" s="83"/>
    </row>
    <row r="383">
      <c r="A383" s="125"/>
      <c r="U383" s="83"/>
    </row>
    <row r="384">
      <c r="A384" s="125"/>
      <c r="U384" s="83"/>
    </row>
    <row r="385">
      <c r="A385" s="125"/>
      <c r="U385" s="83"/>
    </row>
    <row r="386">
      <c r="A386" s="125"/>
      <c r="U386" s="83"/>
    </row>
    <row r="387">
      <c r="A387" s="125"/>
      <c r="U387" s="83"/>
    </row>
    <row r="388">
      <c r="A388" s="125"/>
      <c r="U388" s="83"/>
    </row>
    <row r="389">
      <c r="A389" s="125"/>
      <c r="U389" s="83"/>
    </row>
    <row r="390">
      <c r="A390" s="125"/>
      <c r="U390" s="83"/>
    </row>
    <row r="391">
      <c r="A391" s="125"/>
      <c r="U391" s="83"/>
    </row>
    <row r="392">
      <c r="A392" s="125"/>
      <c r="U392" s="83"/>
    </row>
    <row r="393">
      <c r="A393" s="125"/>
      <c r="U393" s="83"/>
    </row>
    <row r="394">
      <c r="A394" s="125"/>
      <c r="U394" s="83"/>
    </row>
    <row r="395">
      <c r="A395" s="125"/>
      <c r="U395" s="83"/>
    </row>
    <row r="396">
      <c r="A396" s="125"/>
      <c r="U396" s="83"/>
    </row>
    <row r="397">
      <c r="A397" s="125"/>
      <c r="U397" s="83"/>
    </row>
    <row r="398">
      <c r="A398" s="125"/>
      <c r="U398" s="83"/>
    </row>
    <row r="399">
      <c r="A399" s="125"/>
      <c r="U399" s="83"/>
    </row>
    <row r="400">
      <c r="A400" s="125"/>
      <c r="U400" s="83"/>
    </row>
    <row r="401">
      <c r="A401" s="125"/>
      <c r="U401" s="83"/>
    </row>
    <row r="402">
      <c r="A402" s="125"/>
      <c r="U402" s="83"/>
    </row>
    <row r="403">
      <c r="A403" s="125"/>
      <c r="U403" s="83"/>
    </row>
    <row r="404">
      <c r="A404" s="125"/>
      <c r="U404" s="83"/>
    </row>
    <row r="405">
      <c r="A405" s="125"/>
      <c r="U405" s="83"/>
    </row>
    <row r="406">
      <c r="A406" s="125"/>
      <c r="U406" s="83"/>
    </row>
    <row r="407">
      <c r="A407" s="125"/>
      <c r="U407" s="83"/>
    </row>
    <row r="408">
      <c r="A408" s="125"/>
      <c r="U408" s="83"/>
    </row>
    <row r="409">
      <c r="A409" s="125"/>
      <c r="U409" s="83"/>
    </row>
    <row r="410">
      <c r="A410" s="125"/>
      <c r="U410" s="83"/>
    </row>
    <row r="411">
      <c r="A411" s="125"/>
      <c r="U411" s="83"/>
    </row>
    <row r="412">
      <c r="A412" s="125"/>
      <c r="U412" s="83"/>
    </row>
    <row r="413">
      <c r="A413" s="125"/>
      <c r="U413" s="83"/>
    </row>
    <row r="414">
      <c r="A414" s="125"/>
      <c r="U414" s="83"/>
    </row>
    <row r="415">
      <c r="A415" s="125"/>
      <c r="U415" s="83"/>
    </row>
    <row r="416">
      <c r="A416" s="125"/>
      <c r="U416" s="83"/>
    </row>
    <row r="417">
      <c r="A417" s="125"/>
      <c r="U417" s="83"/>
    </row>
    <row r="418">
      <c r="A418" s="125"/>
      <c r="U418" s="83"/>
    </row>
    <row r="419">
      <c r="A419" s="125"/>
      <c r="U419" s="83"/>
    </row>
    <row r="420">
      <c r="A420" s="125"/>
      <c r="U420" s="83"/>
    </row>
    <row r="421">
      <c r="A421" s="125"/>
      <c r="U421" s="83"/>
    </row>
    <row r="422">
      <c r="A422" s="125"/>
      <c r="U422" s="83"/>
    </row>
    <row r="423">
      <c r="A423" s="125"/>
      <c r="U423" s="83"/>
    </row>
    <row r="424">
      <c r="A424" s="125"/>
      <c r="U424" s="83"/>
    </row>
    <row r="425">
      <c r="A425" s="125"/>
      <c r="U425" s="83"/>
    </row>
    <row r="426">
      <c r="A426" s="125"/>
      <c r="U426" s="83"/>
    </row>
    <row r="427">
      <c r="A427" s="125"/>
      <c r="U427" s="83"/>
    </row>
    <row r="428">
      <c r="A428" s="125"/>
      <c r="U428" s="83"/>
    </row>
    <row r="429">
      <c r="A429" s="125"/>
      <c r="U429" s="83"/>
    </row>
    <row r="430">
      <c r="A430" s="125"/>
      <c r="U430" s="83"/>
    </row>
    <row r="431">
      <c r="A431" s="125"/>
      <c r="U431" s="83"/>
    </row>
    <row r="432">
      <c r="A432" s="125"/>
      <c r="U432" s="83"/>
    </row>
    <row r="433">
      <c r="A433" s="125"/>
      <c r="U433" s="83"/>
    </row>
    <row r="434">
      <c r="A434" s="125"/>
      <c r="U434" s="83"/>
    </row>
    <row r="435">
      <c r="A435" s="125"/>
      <c r="U435" s="83"/>
    </row>
    <row r="436">
      <c r="A436" s="125"/>
      <c r="U436" s="83"/>
    </row>
    <row r="437">
      <c r="A437" s="125"/>
      <c r="U437" s="83"/>
    </row>
    <row r="438">
      <c r="A438" s="125"/>
      <c r="U438" s="83"/>
    </row>
    <row r="439">
      <c r="A439" s="125"/>
      <c r="U439" s="83"/>
    </row>
    <row r="440">
      <c r="A440" s="125"/>
      <c r="U440" s="83"/>
    </row>
    <row r="441">
      <c r="A441" s="125"/>
      <c r="U441" s="83"/>
    </row>
    <row r="442">
      <c r="A442" s="125"/>
      <c r="U442" s="83"/>
    </row>
    <row r="443">
      <c r="A443" s="125"/>
      <c r="U443" s="83"/>
    </row>
    <row r="444">
      <c r="A444" s="125"/>
      <c r="U444" s="83"/>
    </row>
    <row r="445">
      <c r="A445" s="125"/>
      <c r="U445" s="83"/>
    </row>
    <row r="446">
      <c r="A446" s="125"/>
      <c r="U446" s="83"/>
    </row>
    <row r="447">
      <c r="A447" s="125"/>
      <c r="U447" s="83"/>
    </row>
    <row r="448">
      <c r="A448" s="125"/>
      <c r="U448" s="83"/>
    </row>
    <row r="449">
      <c r="A449" s="125"/>
      <c r="U449" s="83"/>
    </row>
    <row r="450">
      <c r="A450" s="125"/>
      <c r="U450" s="83"/>
    </row>
    <row r="451">
      <c r="A451" s="125"/>
      <c r="U451" s="83"/>
    </row>
    <row r="452">
      <c r="A452" s="125"/>
      <c r="U452" s="83"/>
    </row>
    <row r="453">
      <c r="A453" s="125"/>
      <c r="U453" s="83"/>
    </row>
    <row r="454">
      <c r="A454" s="125"/>
      <c r="U454" s="83"/>
    </row>
    <row r="455">
      <c r="A455" s="125"/>
      <c r="U455" s="83"/>
    </row>
    <row r="456">
      <c r="A456" s="125"/>
      <c r="U456" s="83"/>
    </row>
    <row r="457">
      <c r="A457" s="125"/>
      <c r="U457" s="83"/>
    </row>
    <row r="458">
      <c r="A458" s="125"/>
      <c r="U458" s="83"/>
    </row>
    <row r="459">
      <c r="A459" s="125"/>
      <c r="U459" s="83"/>
    </row>
    <row r="460">
      <c r="A460" s="125"/>
      <c r="U460" s="83"/>
    </row>
    <row r="461">
      <c r="A461" s="125"/>
      <c r="U461" s="83"/>
    </row>
    <row r="462">
      <c r="A462" s="125"/>
      <c r="U462" s="83"/>
    </row>
    <row r="463">
      <c r="A463" s="125"/>
      <c r="U463" s="83"/>
    </row>
    <row r="464">
      <c r="A464" s="125"/>
      <c r="U464" s="83"/>
    </row>
    <row r="465">
      <c r="A465" s="125"/>
      <c r="U465" s="83"/>
    </row>
    <row r="466">
      <c r="A466" s="125"/>
      <c r="U466" s="83"/>
    </row>
    <row r="467">
      <c r="A467" s="125"/>
      <c r="U467" s="83"/>
    </row>
    <row r="468">
      <c r="A468" s="125"/>
      <c r="U468" s="83"/>
    </row>
    <row r="469">
      <c r="A469" s="125"/>
      <c r="U469" s="83"/>
    </row>
    <row r="470">
      <c r="A470" s="125"/>
      <c r="U470" s="83"/>
    </row>
    <row r="471">
      <c r="A471" s="125"/>
      <c r="U471" s="83"/>
    </row>
    <row r="472">
      <c r="A472" s="125"/>
      <c r="U472" s="83"/>
    </row>
    <row r="473">
      <c r="A473" s="125"/>
      <c r="U473" s="83"/>
    </row>
    <row r="474">
      <c r="A474" s="125"/>
      <c r="U474" s="83"/>
    </row>
    <row r="475">
      <c r="A475" s="125"/>
      <c r="U475" s="83"/>
    </row>
    <row r="476">
      <c r="A476" s="125"/>
      <c r="U476" s="83"/>
    </row>
    <row r="477">
      <c r="A477" s="125"/>
      <c r="U477" s="83"/>
    </row>
    <row r="478">
      <c r="A478" s="125"/>
      <c r="U478" s="83"/>
    </row>
    <row r="479">
      <c r="A479" s="125"/>
      <c r="U479" s="83"/>
    </row>
    <row r="480">
      <c r="A480" s="125"/>
      <c r="U480" s="83"/>
    </row>
    <row r="481">
      <c r="A481" s="125"/>
      <c r="U481" s="83"/>
    </row>
    <row r="482">
      <c r="A482" s="125"/>
      <c r="U482" s="83"/>
    </row>
    <row r="483">
      <c r="A483" s="125"/>
      <c r="U483" s="83"/>
    </row>
    <row r="484">
      <c r="A484" s="125"/>
      <c r="U484" s="83"/>
    </row>
    <row r="485">
      <c r="A485" s="125"/>
      <c r="U485" s="83"/>
    </row>
    <row r="486">
      <c r="A486" s="125"/>
      <c r="U486" s="83"/>
    </row>
    <row r="487">
      <c r="A487" s="125"/>
      <c r="U487" s="83"/>
    </row>
    <row r="488">
      <c r="A488" s="125"/>
      <c r="U488" s="83"/>
    </row>
    <row r="489">
      <c r="A489" s="125"/>
      <c r="U489" s="83"/>
    </row>
    <row r="490">
      <c r="A490" s="125"/>
      <c r="U490" s="83"/>
    </row>
    <row r="491">
      <c r="A491" s="125"/>
      <c r="U491" s="83"/>
    </row>
    <row r="492">
      <c r="A492" s="125"/>
      <c r="U492" s="83"/>
    </row>
    <row r="493">
      <c r="A493" s="125"/>
      <c r="U493" s="83"/>
    </row>
    <row r="494">
      <c r="A494" s="125"/>
      <c r="U494" s="83"/>
    </row>
    <row r="495">
      <c r="A495" s="125"/>
      <c r="U495" s="83"/>
    </row>
    <row r="496">
      <c r="A496" s="125"/>
      <c r="U496" s="83"/>
    </row>
    <row r="497">
      <c r="A497" s="125"/>
      <c r="U497" s="83"/>
    </row>
    <row r="498">
      <c r="A498" s="125"/>
      <c r="U498" s="83"/>
    </row>
    <row r="499">
      <c r="A499" s="125"/>
      <c r="U499" s="83"/>
    </row>
    <row r="500">
      <c r="A500" s="125"/>
      <c r="U500" s="83"/>
    </row>
    <row r="501">
      <c r="A501" s="125"/>
      <c r="U501" s="83"/>
    </row>
    <row r="502">
      <c r="A502" s="125"/>
      <c r="U502" s="83"/>
    </row>
    <row r="503">
      <c r="A503" s="125"/>
      <c r="U503" s="83"/>
    </row>
    <row r="504">
      <c r="A504" s="125"/>
      <c r="U504" s="83"/>
    </row>
    <row r="505">
      <c r="A505" s="125"/>
      <c r="U505" s="83"/>
    </row>
    <row r="506">
      <c r="A506" s="125"/>
      <c r="U506" s="83"/>
    </row>
    <row r="507">
      <c r="A507" s="125"/>
      <c r="U507" s="83"/>
    </row>
    <row r="508">
      <c r="A508" s="125"/>
      <c r="U508" s="83"/>
    </row>
    <row r="509">
      <c r="A509" s="125"/>
      <c r="U509" s="83"/>
    </row>
    <row r="510">
      <c r="A510" s="125"/>
      <c r="U510" s="83"/>
    </row>
    <row r="511">
      <c r="A511" s="125"/>
      <c r="U511" s="83"/>
    </row>
    <row r="512">
      <c r="A512" s="125"/>
      <c r="U512" s="83"/>
    </row>
    <row r="513">
      <c r="A513" s="125"/>
      <c r="U513" s="83"/>
    </row>
    <row r="514">
      <c r="A514" s="125"/>
      <c r="U514" s="83"/>
    </row>
    <row r="515">
      <c r="A515" s="125"/>
      <c r="U515" s="83"/>
    </row>
    <row r="516">
      <c r="A516" s="125"/>
      <c r="U516" s="83"/>
    </row>
    <row r="517">
      <c r="A517" s="125"/>
      <c r="U517" s="83"/>
    </row>
    <row r="518">
      <c r="A518" s="125"/>
      <c r="U518" s="83"/>
    </row>
    <row r="519">
      <c r="A519" s="125"/>
      <c r="U519" s="83"/>
    </row>
    <row r="520">
      <c r="A520" s="125"/>
      <c r="U520" s="83"/>
    </row>
    <row r="521">
      <c r="A521" s="125"/>
      <c r="U521" s="83"/>
    </row>
    <row r="522">
      <c r="A522" s="125"/>
      <c r="U522" s="83"/>
    </row>
    <row r="523">
      <c r="A523" s="125"/>
      <c r="U523" s="83"/>
    </row>
    <row r="524">
      <c r="A524" s="125"/>
      <c r="U524" s="83"/>
    </row>
    <row r="525">
      <c r="A525" s="125"/>
      <c r="U525" s="83"/>
    </row>
    <row r="526">
      <c r="A526" s="125"/>
      <c r="U526" s="83"/>
    </row>
    <row r="527">
      <c r="A527" s="125"/>
      <c r="U527" s="83"/>
    </row>
    <row r="528">
      <c r="A528" s="125"/>
      <c r="U528" s="83"/>
    </row>
    <row r="529">
      <c r="A529" s="125"/>
      <c r="U529" s="83"/>
    </row>
    <row r="530">
      <c r="A530" s="125"/>
      <c r="U530" s="83"/>
    </row>
    <row r="531">
      <c r="A531" s="125"/>
      <c r="U531" s="83"/>
    </row>
    <row r="532">
      <c r="A532" s="125"/>
      <c r="U532" s="83"/>
    </row>
    <row r="533">
      <c r="A533" s="125"/>
      <c r="U533" s="83"/>
    </row>
    <row r="534">
      <c r="A534" s="125"/>
      <c r="U534" s="83"/>
    </row>
    <row r="535">
      <c r="A535" s="125"/>
      <c r="U535" s="83"/>
    </row>
    <row r="536">
      <c r="A536" s="125"/>
      <c r="U536" s="83"/>
    </row>
    <row r="537">
      <c r="A537" s="125"/>
      <c r="U537" s="83"/>
    </row>
    <row r="538">
      <c r="A538" s="125"/>
      <c r="U538" s="83"/>
    </row>
    <row r="539">
      <c r="A539" s="125"/>
      <c r="U539" s="83"/>
    </row>
    <row r="540">
      <c r="A540" s="125"/>
      <c r="U540" s="83"/>
    </row>
    <row r="541">
      <c r="A541" s="125"/>
      <c r="U541" s="83"/>
    </row>
    <row r="542">
      <c r="A542" s="125"/>
      <c r="U542" s="83"/>
    </row>
    <row r="543">
      <c r="A543" s="125"/>
      <c r="U543" s="83"/>
    </row>
    <row r="544">
      <c r="A544" s="125"/>
      <c r="U544" s="83"/>
    </row>
    <row r="545">
      <c r="A545" s="125"/>
      <c r="U545" s="83"/>
    </row>
    <row r="546">
      <c r="A546" s="125"/>
      <c r="U546" s="83"/>
    </row>
    <row r="547">
      <c r="A547" s="125"/>
      <c r="U547" s="83"/>
    </row>
    <row r="548">
      <c r="A548" s="125"/>
      <c r="U548" s="83"/>
    </row>
    <row r="549">
      <c r="A549" s="125"/>
      <c r="U549" s="83"/>
    </row>
    <row r="550">
      <c r="A550" s="125"/>
      <c r="U550" s="83"/>
    </row>
    <row r="551">
      <c r="A551" s="125"/>
      <c r="U551" s="83"/>
    </row>
    <row r="552">
      <c r="A552" s="125"/>
      <c r="U552" s="83"/>
    </row>
    <row r="553">
      <c r="A553" s="125"/>
      <c r="U553" s="83"/>
    </row>
    <row r="554">
      <c r="A554" s="125"/>
      <c r="U554" s="83"/>
    </row>
    <row r="555">
      <c r="A555" s="125"/>
      <c r="U555" s="83"/>
    </row>
    <row r="556">
      <c r="A556" s="125"/>
      <c r="U556" s="83"/>
    </row>
    <row r="557">
      <c r="A557" s="125"/>
      <c r="U557" s="83"/>
    </row>
    <row r="558">
      <c r="A558" s="125"/>
      <c r="U558" s="83"/>
    </row>
    <row r="559">
      <c r="A559" s="125"/>
      <c r="U559" s="83"/>
    </row>
    <row r="560">
      <c r="A560" s="125"/>
      <c r="U560" s="83"/>
    </row>
    <row r="561">
      <c r="A561" s="125"/>
      <c r="U561" s="83"/>
    </row>
    <row r="562">
      <c r="A562" s="125"/>
      <c r="U562" s="83"/>
    </row>
    <row r="563">
      <c r="A563" s="125"/>
      <c r="U563" s="83"/>
    </row>
    <row r="564">
      <c r="A564" s="125"/>
      <c r="U564" s="83"/>
    </row>
    <row r="565">
      <c r="A565" s="125"/>
      <c r="U565" s="83"/>
    </row>
    <row r="566">
      <c r="A566" s="125"/>
      <c r="U566" s="83"/>
    </row>
    <row r="567">
      <c r="A567" s="125"/>
      <c r="U567" s="83"/>
    </row>
    <row r="568">
      <c r="A568" s="125"/>
      <c r="U568" s="83"/>
    </row>
    <row r="569">
      <c r="A569" s="125"/>
      <c r="U569" s="83"/>
    </row>
    <row r="570">
      <c r="A570" s="125"/>
      <c r="U570" s="83"/>
    </row>
    <row r="571">
      <c r="A571" s="125"/>
      <c r="U571" s="83"/>
    </row>
    <row r="572">
      <c r="A572" s="125"/>
      <c r="U572" s="83"/>
    </row>
    <row r="573">
      <c r="A573" s="125"/>
      <c r="U573" s="83"/>
    </row>
    <row r="574">
      <c r="A574" s="125"/>
      <c r="U574" s="83"/>
    </row>
    <row r="575">
      <c r="A575" s="125"/>
      <c r="U575" s="83"/>
    </row>
    <row r="576">
      <c r="A576" s="125"/>
      <c r="U576" s="83"/>
    </row>
    <row r="577">
      <c r="A577" s="125"/>
      <c r="U577" s="83"/>
    </row>
    <row r="578">
      <c r="A578" s="125"/>
      <c r="U578" s="83"/>
    </row>
    <row r="579">
      <c r="A579" s="125"/>
      <c r="U579" s="83"/>
    </row>
    <row r="580">
      <c r="A580" s="125"/>
      <c r="U580" s="83"/>
    </row>
    <row r="581">
      <c r="A581" s="125"/>
      <c r="U581" s="83"/>
    </row>
    <row r="582">
      <c r="A582" s="125"/>
      <c r="U582" s="83"/>
    </row>
    <row r="583">
      <c r="A583" s="125"/>
      <c r="U583" s="83"/>
    </row>
    <row r="584">
      <c r="A584" s="125"/>
      <c r="U584" s="83"/>
    </row>
    <row r="585">
      <c r="A585" s="125"/>
      <c r="U585" s="83"/>
    </row>
    <row r="586">
      <c r="A586" s="125"/>
      <c r="U586" s="83"/>
    </row>
    <row r="587">
      <c r="A587" s="125"/>
      <c r="U587" s="83"/>
    </row>
    <row r="588">
      <c r="A588" s="125"/>
      <c r="U588" s="83"/>
    </row>
    <row r="589">
      <c r="A589" s="125"/>
      <c r="U589" s="83"/>
    </row>
    <row r="590">
      <c r="A590" s="125"/>
      <c r="U590" s="83"/>
    </row>
    <row r="591">
      <c r="A591" s="125"/>
      <c r="U591" s="83"/>
    </row>
    <row r="592">
      <c r="A592" s="125"/>
      <c r="U592" s="83"/>
    </row>
    <row r="593">
      <c r="A593" s="125"/>
      <c r="U593" s="83"/>
    </row>
    <row r="594">
      <c r="A594" s="125"/>
      <c r="U594" s="83"/>
    </row>
    <row r="595">
      <c r="A595" s="125"/>
      <c r="U595" s="83"/>
    </row>
    <row r="596">
      <c r="A596" s="125"/>
      <c r="U596" s="83"/>
    </row>
    <row r="597">
      <c r="A597" s="125"/>
      <c r="U597" s="83"/>
    </row>
    <row r="598">
      <c r="A598" s="125"/>
      <c r="U598" s="83"/>
    </row>
    <row r="599">
      <c r="A599" s="125"/>
      <c r="U599" s="83"/>
    </row>
    <row r="600">
      <c r="A600" s="125"/>
      <c r="U600" s="83"/>
    </row>
    <row r="601">
      <c r="A601" s="125"/>
      <c r="U601" s="83"/>
    </row>
    <row r="602">
      <c r="A602" s="125"/>
      <c r="U602" s="83"/>
    </row>
    <row r="603">
      <c r="A603" s="125"/>
      <c r="U603" s="83"/>
    </row>
    <row r="604">
      <c r="A604" s="125"/>
      <c r="U604" s="83"/>
    </row>
    <row r="605">
      <c r="A605" s="125"/>
      <c r="U605" s="83"/>
    </row>
    <row r="606">
      <c r="A606" s="125"/>
      <c r="U606" s="83"/>
    </row>
    <row r="607">
      <c r="A607" s="125"/>
      <c r="U607" s="83"/>
    </row>
    <row r="608">
      <c r="A608" s="125"/>
      <c r="U608" s="83"/>
    </row>
    <row r="609">
      <c r="A609" s="125"/>
      <c r="U609" s="83"/>
    </row>
    <row r="610">
      <c r="A610" s="125"/>
      <c r="U610" s="83"/>
    </row>
    <row r="611">
      <c r="A611" s="125"/>
      <c r="U611" s="83"/>
    </row>
    <row r="612">
      <c r="A612" s="125"/>
      <c r="U612" s="83"/>
    </row>
    <row r="613">
      <c r="A613" s="125"/>
      <c r="U613" s="83"/>
    </row>
    <row r="614">
      <c r="A614" s="125"/>
      <c r="U614" s="83"/>
    </row>
    <row r="615">
      <c r="A615" s="125"/>
      <c r="U615" s="83"/>
    </row>
    <row r="616">
      <c r="A616" s="125"/>
      <c r="U616" s="83"/>
    </row>
    <row r="617">
      <c r="A617" s="125"/>
      <c r="U617" s="83"/>
    </row>
    <row r="618">
      <c r="A618" s="125"/>
      <c r="U618" s="83"/>
    </row>
    <row r="619">
      <c r="A619" s="125"/>
      <c r="U619" s="83"/>
    </row>
    <row r="620">
      <c r="A620" s="125"/>
      <c r="U620" s="83"/>
    </row>
    <row r="621">
      <c r="A621" s="125"/>
      <c r="U621" s="83"/>
    </row>
    <row r="622">
      <c r="A622" s="125"/>
      <c r="U622" s="83"/>
    </row>
    <row r="623">
      <c r="A623" s="125"/>
      <c r="U623" s="83"/>
    </row>
    <row r="624">
      <c r="A624" s="125"/>
      <c r="U624" s="83"/>
    </row>
    <row r="625">
      <c r="A625" s="125"/>
      <c r="U625" s="83"/>
    </row>
    <row r="626">
      <c r="A626" s="125"/>
      <c r="U626" s="83"/>
    </row>
    <row r="627">
      <c r="A627" s="125"/>
      <c r="U627" s="83"/>
    </row>
    <row r="628">
      <c r="A628" s="125"/>
      <c r="U628" s="83"/>
    </row>
    <row r="629">
      <c r="A629" s="125"/>
      <c r="U629" s="83"/>
    </row>
    <row r="630">
      <c r="A630" s="125"/>
      <c r="U630" s="83"/>
    </row>
    <row r="631">
      <c r="A631" s="125"/>
      <c r="U631" s="83"/>
    </row>
    <row r="632">
      <c r="A632" s="125"/>
      <c r="U632" s="83"/>
    </row>
    <row r="633">
      <c r="A633" s="125"/>
      <c r="U633" s="83"/>
    </row>
    <row r="634">
      <c r="A634" s="125"/>
      <c r="U634" s="83"/>
    </row>
    <row r="635">
      <c r="A635" s="125"/>
      <c r="U635" s="83"/>
    </row>
    <row r="636">
      <c r="A636" s="125"/>
      <c r="U636" s="83"/>
    </row>
    <row r="637">
      <c r="A637" s="125"/>
      <c r="U637" s="83"/>
    </row>
    <row r="638">
      <c r="A638" s="125"/>
      <c r="U638" s="83"/>
    </row>
    <row r="639">
      <c r="A639" s="125"/>
      <c r="U639" s="83"/>
    </row>
    <row r="640">
      <c r="A640" s="125"/>
      <c r="U640" s="83"/>
    </row>
    <row r="641">
      <c r="A641" s="125"/>
      <c r="U641" s="83"/>
    </row>
    <row r="642">
      <c r="A642" s="125"/>
      <c r="U642" s="83"/>
    </row>
    <row r="643">
      <c r="A643" s="125"/>
      <c r="U643" s="83"/>
    </row>
    <row r="644">
      <c r="A644" s="125"/>
      <c r="U644" s="83"/>
    </row>
    <row r="645">
      <c r="A645" s="125"/>
      <c r="U645" s="83"/>
    </row>
    <row r="646">
      <c r="A646" s="125"/>
      <c r="U646" s="83"/>
    </row>
    <row r="647">
      <c r="A647" s="125"/>
      <c r="U647" s="83"/>
    </row>
    <row r="648">
      <c r="A648" s="125"/>
      <c r="U648" s="83"/>
    </row>
    <row r="649">
      <c r="A649" s="125"/>
      <c r="U649" s="83"/>
    </row>
    <row r="650">
      <c r="A650" s="125"/>
      <c r="U650" s="83"/>
    </row>
    <row r="651">
      <c r="A651" s="125"/>
      <c r="U651" s="83"/>
    </row>
    <row r="652">
      <c r="A652" s="125"/>
      <c r="U652" s="83"/>
    </row>
    <row r="653">
      <c r="A653" s="125"/>
      <c r="U653" s="83"/>
    </row>
    <row r="654">
      <c r="A654" s="125"/>
      <c r="U654" s="83"/>
    </row>
    <row r="655">
      <c r="A655" s="125"/>
      <c r="U655" s="83"/>
    </row>
    <row r="656">
      <c r="A656" s="125"/>
      <c r="U656" s="83"/>
    </row>
    <row r="657">
      <c r="A657" s="125"/>
      <c r="U657" s="83"/>
    </row>
    <row r="658">
      <c r="A658" s="125"/>
      <c r="U658" s="83"/>
    </row>
    <row r="659">
      <c r="A659" s="125"/>
      <c r="U659" s="83"/>
    </row>
    <row r="660">
      <c r="A660" s="125"/>
      <c r="U660" s="83"/>
    </row>
    <row r="661">
      <c r="A661" s="125"/>
      <c r="U661" s="83"/>
    </row>
    <row r="662">
      <c r="A662" s="125"/>
      <c r="U662" s="83"/>
    </row>
    <row r="663">
      <c r="A663" s="125"/>
      <c r="U663" s="83"/>
    </row>
    <row r="664">
      <c r="A664" s="125"/>
      <c r="U664" s="83"/>
    </row>
    <row r="665">
      <c r="A665" s="125"/>
      <c r="U665" s="83"/>
    </row>
    <row r="666">
      <c r="A666" s="125"/>
      <c r="U666" s="83"/>
    </row>
    <row r="667">
      <c r="A667" s="125"/>
      <c r="U667" s="83"/>
    </row>
    <row r="668">
      <c r="A668" s="125"/>
      <c r="U668" s="83"/>
    </row>
    <row r="669">
      <c r="A669" s="125"/>
      <c r="U669" s="83"/>
    </row>
    <row r="670">
      <c r="A670" s="125"/>
      <c r="U670" s="83"/>
    </row>
    <row r="671">
      <c r="A671" s="125"/>
      <c r="U671" s="83"/>
    </row>
    <row r="672">
      <c r="A672" s="125"/>
      <c r="U672" s="83"/>
    </row>
    <row r="673">
      <c r="A673" s="125"/>
      <c r="U673" s="83"/>
    </row>
    <row r="674">
      <c r="A674" s="125"/>
      <c r="U674" s="83"/>
    </row>
    <row r="675">
      <c r="A675" s="125"/>
      <c r="U675" s="83"/>
    </row>
    <row r="676">
      <c r="A676" s="125"/>
      <c r="U676" s="83"/>
    </row>
    <row r="677">
      <c r="A677" s="125"/>
      <c r="U677" s="83"/>
    </row>
    <row r="678">
      <c r="A678" s="125"/>
      <c r="U678" s="83"/>
    </row>
    <row r="679">
      <c r="A679" s="125"/>
      <c r="U679" s="83"/>
    </row>
    <row r="680">
      <c r="A680" s="125"/>
      <c r="U680" s="83"/>
    </row>
    <row r="681">
      <c r="A681" s="125"/>
      <c r="U681" s="83"/>
    </row>
    <row r="682">
      <c r="A682" s="125"/>
      <c r="U682" s="83"/>
    </row>
    <row r="683">
      <c r="A683" s="125"/>
      <c r="U683" s="83"/>
    </row>
    <row r="684">
      <c r="A684" s="125"/>
      <c r="U684" s="83"/>
    </row>
    <row r="685">
      <c r="A685" s="125"/>
      <c r="U685" s="83"/>
    </row>
    <row r="686">
      <c r="A686" s="125"/>
      <c r="U686" s="83"/>
    </row>
    <row r="687">
      <c r="A687" s="125"/>
      <c r="U687" s="83"/>
    </row>
    <row r="688">
      <c r="A688" s="125"/>
      <c r="U688" s="83"/>
    </row>
    <row r="689">
      <c r="A689" s="125"/>
      <c r="U689" s="83"/>
    </row>
    <row r="690">
      <c r="A690" s="125"/>
      <c r="U690" s="83"/>
    </row>
    <row r="691">
      <c r="A691" s="125"/>
      <c r="U691" s="83"/>
    </row>
    <row r="692">
      <c r="A692" s="125"/>
      <c r="U692" s="83"/>
    </row>
    <row r="693">
      <c r="A693" s="125"/>
      <c r="U693" s="83"/>
    </row>
    <row r="694">
      <c r="A694" s="125"/>
      <c r="U694" s="83"/>
    </row>
    <row r="695">
      <c r="A695" s="125"/>
      <c r="U695" s="83"/>
    </row>
    <row r="696">
      <c r="A696" s="125"/>
      <c r="U696" s="83"/>
    </row>
    <row r="697">
      <c r="A697" s="125"/>
      <c r="U697" s="83"/>
    </row>
    <row r="698">
      <c r="A698" s="125"/>
      <c r="U698" s="83"/>
    </row>
    <row r="699">
      <c r="A699" s="125"/>
      <c r="U699" s="83"/>
    </row>
    <row r="700">
      <c r="A700" s="125"/>
      <c r="U700" s="83"/>
    </row>
    <row r="701">
      <c r="A701" s="125"/>
      <c r="U701" s="83"/>
    </row>
    <row r="702">
      <c r="A702" s="125"/>
      <c r="U702" s="83"/>
    </row>
    <row r="703">
      <c r="A703" s="125"/>
      <c r="U703" s="83"/>
    </row>
    <row r="704">
      <c r="A704" s="125"/>
      <c r="U704" s="83"/>
    </row>
    <row r="705">
      <c r="A705" s="125"/>
      <c r="U705" s="83"/>
    </row>
    <row r="706">
      <c r="A706" s="125"/>
      <c r="U706" s="83"/>
    </row>
    <row r="707">
      <c r="A707" s="125"/>
      <c r="U707" s="83"/>
    </row>
    <row r="708">
      <c r="A708" s="125"/>
      <c r="U708" s="83"/>
    </row>
    <row r="709">
      <c r="A709" s="125"/>
      <c r="U709" s="83"/>
    </row>
    <row r="710">
      <c r="A710" s="125"/>
      <c r="U710" s="83"/>
    </row>
    <row r="711">
      <c r="A711" s="125"/>
      <c r="U711" s="83"/>
    </row>
    <row r="712">
      <c r="A712" s="125"/>
      <c r="U712" s="83"/>
    </row>
    <row r="713">
      <c r="A713" s="125"/>
      <c r="U713" s="83"/>
    </row>
    <row r="714">
      <c r="A714" s="125"/>
      <c r="U714" s="83"/>
    </row>
    <row r="715">
      <c r="A715" s="125"/>
      <c r="U715" s="83"/>
    </row>
    <row r="716">
      <c r="A716" s="125"/>
      <c r="U716" s="83"/>
    </row>
    <row r="717">
      <c r="A717" s="125"/>
      <c r="U717" s="83"/>
    </row>
    <row r="718">
      <c r="A718" s="125"/>
      <c r="U718" s="83"/>
    </row>
    <row r="719">
      <c r="A719" s="125"/>
      <c r="U719" s="83"/>
    </row>
    <row r="720">
      <c r="A720" s="125"/>
      <c r="U720" s="83"/>
    </row>
    <row r="721">
      <c r="A721" s="125"/>
      <c r="U721" s="83"/>
    </row>
    <row r="722">
      <c r="A722" s="125"/>
      <c r="U722" s="83"/>
    </row>
    <row r="723">
      <c r="A723" s="125"/>
      <c r="U723" s="83"/>
    </row>
    <row r="724">
      <c r="A724" s="125"/>
      <c r="U724" s="83"/>
    </row>
    <row r="725">
      <c r="A725" s="125"/>
      <c r="U725" s="83"/>
    </row>
    <row r="726">
      <c r="A726" s="125"/>
      <c r="U726" s="83"/>
    </row>
    <row r="727">
      <c r="A727" s="125"/>
      <c r="U727" s="83"/>
    </row>
    <row r="728">
      <c r="A728" s="125"/>
      <c r="U728" s="83"/>
    </row>
    <row r="729">
      <c r="A729" s="125"/>
      <c r="U729" s="83"/>
    </row>
    <row r="730">
      <c r="A730" s="125"/>
      <c r="U730" s="83"/>
    </row>
    <row r="731">
      <c r="A731" s="125"/>
      <c r="U731" s="83"/>
    </row>
    <row r="732">
      <c r="A732" s="125"/>
      <c r="U732" s="83"/>
    </row>
    <row r="733">
      <c r="A733" s="125"/>
      <c r="U733" s="83"/>
    </row>
    <row r="734">
      <c r="A734" s="125"/>
      <c r="U734" s="83"/>
    </row>
    <row r="735">
      <c r="A735" s="125"/>
      <c r="U735" s="83"/>
    </row>
    <row r="736">
      <c r="A736" s="125"/>
      <c r="U736" s="83"/>
    </row>
    <row r="737">
      <c r="A737" s="125"/>
      <c r="U737" s="83"/>
    </row>
    <row r="738">
      <c r="A738" s="125"/>
      <c r="U738" s="83"/>
    </row>
    <row r="739">
      <c r="A739" s="125"/>
      <c r="U739" s="83"/>
    </row>
    <row r="740">
      <c r="A740" s="125"/>
      <c r="U740" s="83"/>
    </row>
    <row r="741">
      <c r="A741" s="125"/>
      <c r="U741" s="83"/>
    </row>
    <row r="742">
      <c r="A742" s="125"/>
      <c r="U742" s="83"/>
    </row>
    <row r="743">
      <c r="A743" s="125"/>
      <c r="U743" s="83"/>
    </row>
    <row r="744">
      <c r="A744" s="125"/>
      <c r="U744" s="83"/>
    </row>
    <row r="745">
      <c r="A745" s="125"/>
      <c r="U745" s="83"/>
    </row>
    <row r="746">
      <c r="A746" s="125"/>
      <c r="U746" s="83"/>
    </row>
    <row r="747">
      <c r="A747" s="125"/>
      <c r="U747" s="83"/>
    </row>
    <row r="748">
      <c r="A748" s="125"/>
      <c r="U748" s="83"/>
    </row>
    <row r="749">
      <c r="A749" s="125"/>
      <c r="U749" s="83"/>
    </row>
    <row r="750">
      <c r="A750" s="125"/>
      <c r="U750" s="83"/>
    </row>
    <row r="751">
      <c r="A751" s="125"/>
      <c r="U751" s="83"/>
    </row>
    <row r="752">
      <c r="A752" s="125"/>
      <c r="U752" s="83"/>
    </row>
    <row r="753">
      <c r="A753" s="125"/>
      <c r="U753" s="83"/>
    </row>
    <row r="754">
      <c r="A754" s="125"/>
      <c r="U754" s="83"/>
    </row>
    <row r="755">
      <c r="A755" s="125"/>
      <c r="U755" s="83"/>
    </row>
    <row r="756">
      <c r="A756" s="125"/>
      <c r="U756" s="83"/>
    </row>
    <row r="757">
      <c r="A757" s="125"/>
      <c r="U757" s="83"/>
    </row>
    <row r="758">
      <c r="A758" s="125"/>
      <c r="U758" s="83"/>
    </row>
    <row r="759">
      <c r="A759" s="125"/>
      <c r="U759" s="83"/>
    </row>
    <row r="760">
      <c r="A760" s="125"/>
      <c r="U760" s="83"/>
    </row>
    <row r="761">
      <c r="A761" s="125"/>
      <c r="U761" s="83"/>
    </row>
    <row r="762">
      <c r="A762" s="125"/>
      <c r="U762" s="83"/>
    </row>
    <row r="763">
      <c r="A763" s="125"/>
      <c r="U763" s="83"/>
    </row>
    <row r="764">
      <c r="A764" s="125"/>
      <c r="U764" s="83"/>
    </row>
    <row r="765">
      <c r="A765" s="125"/>
      <c r="U765" s="83"/>
    </row>
    <row r="766">
      <c r="A766" s="125"/>
      <c r="U766" s="83"/>
    </row>
    <row r="767">
      <c r="A767" s="125"/>
      <c r="U767" s="83"/>
    </row>
    <row r="768">
      <c r="A768" s="125"/>
      <c r="U768" s="83"/>
    </row>
    <row r="769">
      <c r="A769" s="125"/>
      <c r="U769" s="83"/>
    </row>
    <row r="770">
      <c r="A770" s="125"/>
      <c r="U770" s="83"/>
    </row>
    <row r="771">
      <c r="A771" s="125"/>
      <c r="U771" s="83"/>
    </row>
    <row r="772">
      <c r="A772" s="125"/>
      <c r="U772" s="83"/>
    </row>
    <row r="773">
      <c r="A773" s="125"/>
      <c r="U773" s="83"/>
    </row>
    <row r="774">
      <c r="A774" s="125"/>
      <c r="U774" s="83"/>
    </row>
    <row r="775">
      <c r="A775" s="125"/>
      <c r="U775" s="83"/>
    </row>
    <row r="776">
      <c r="A776" s="125"/>
      <c r="U776" s="83"/>
    </row>
    <row r="777">
      <c r="A777" s="125"/>
      <c r="U777" s="83"/>
    </row>
    <row r="778">
      <c r="A778" s="125"/>
      <c r="U778" s="83"/>
    </row>
    <row r="779">
      <c r="A779" s="125"/>
      <c r="U779" s="83"/>
    </row>
    <row r="780">
      <c r="A780" s="125"/>
      <c r="U780" s="83"/>
    </row>
    <row r="781">
      <c r="A781" s="125"/>
      <c r="U781" s="83"/>
    </row>
    <row r="782">
      <c r="A782" s="125"/>
      <c r="U782" s="83"/>
    </row>
    <row r="783">
      <c r="A783" s="125"/>
      <c r="U783" s="83"/>
    </row>
    <row r="784">
      <c r="A784" s="125"/>
      <c r="U784" s="83"/>
    </row>
    <row r="785">
      <c r="A785" s="125"/>
      <c r="U785" s="83"/>
    </row>
    <row r="786">
      <c r="A786" s="125"/>
      <c r="U786" s="83"/>
    </row>
    <row r="787">
      <c r="A787" s="125"/>
      <c r="U787" s="83"/>
    </row>
    <row r="788">
      <c r="A788" s="125"/>
      <c r="U788" s="83"/>
    </row>
    <row r="789">
      <c r="A789" s="125"/>
      <c r="U789" s="83"/>
    </row>
    <row r="790">
      <c r="A790" s="125"/>
      <c r="U790" s="83"/>
    </row>
    <row r="791">
      <c r="A791" s="125"/>
      <c r="U791" s="83"/>
    </row>
    <row r="792">
      <c r="A792" s="125"/>
      <c r="U792" s="83"/>
    </row>
    <row r="793">
      <c r="A793" s="125"/>
      <c r="U793" s="83"/>
    </row>
    <row r="794">
      <c r="A794" s="125"/>
      <c r="U794" s="83"/>
    </row>
    <row r="795">
      <c r="A795" s="125"/>
      <c r="U795" s="83"/>
    </row>
    <row r="796">
      <c r="A796" s="125"/>
      <c r="U796" s="83"/>
    </row>
    <row r="797">
      <c r="A797" s="125"/>
      <c r="U797" s="83"/>
    </row>
    <row r="798">
      <c r="A798" s="125"/>
      <c r="U798" s="83"/>
    </row>
    <row r="799">
      <c r="A799" s="125"/>
      <c r="U799" s="83"/>
    </row>
    <row r="800">
      <c r="A800" s="125"/>
      <c r="U800" s="83"/>
    </row>
    <row r="801">
      <c r="A801" s="125"/>
      <c r="U801" s="83"/>
    </row>
    <row r="802">
      <c r="A802" s="125"/>
      <c r="U802" s="83"/>
    </row>
    <row r="803">
      <c r="A803" s="125"/>
      <c r="U803" s="83"/>
    </row>
    <row r="804">
      <c r="A804" s="125"/>
      <c r="U804" s="83"/>
    </row>
    <row r="805">
      <c r="A805" s="125"/>
      <c r="U805" s="83"/>
    </row>
    <row r="806">
      <c r="A806" s="125"/>
      <c r="U806" s="83"/>
    </row>
    <row r="807">
      <c r="A807" s="125"/>
      <c r="U807" s="83"/>
    </row>
    <row r="808">
      <c r="A808" s="125"/>
      <c r="U808" s="83"/>
    </row>
    <row r="809">
      <c r="A809" s="125"/>
      <c r="U809" s="83"/>
    </row>
    <row r="810">
      <c r="A810" s="125"/>
      <c r="U810" s="83"/>
    </row>
    <row r="811">
      <c r="A811" s="125"/>
      <c r="U811" s="83"/>
    </row>
    <row r="812">
      <c r="A812" s="125"/>
      <c r="U812" s="83"/>
    </row>
    <row r="813">
      <c r="A813" s="125"/>
      <c r="U813" s="83"/>
    </row>
    <row r="814">
      <c r="A814" s="125"/>
      <c r="U814" s="83"/>
    </row>
    <row r="815">
      <c r="A815" s="125"/>
      <c r="U815" s="83"/>
    </row>
    <row r="816">
      <c r="A816" s="125"/>
      <c r="U816" s="83"/>
    </row>
    <row r="817">
      <c r="A817" s="125"/>
      <c r="U817" s="83"/>
    </row>
    <row r="818">
      <c r="A818" s="125"/>
      <c r="U818" s="83"/>
    </row>
    <row r="819">
      <c r="A819" s="125"/>
      <c r="U819" s="83"/>
    </row>
    <row r="820">
      <c r="A820" s="125"/>
      <c r="U820" s="83"/>
    </row>
    <row r="821">
      <c r="A821" s="125"/>
      <c r="U821" s="83"/>
    </row>
    <row r="822">
      <c r="A822" s="125"/>
      <c r="U822" s="83"/>
    </row>
    <row r="823">
      <c r="A823" s="125"/>
      <c r="U823" s="83"/>
    </row>
    <row r="824">
      <c r="A824" s="125"/>
      <c r="U824" s="83"/>
    </row>
    <row r="825">
      <c r="A825" s="125"/>
      <c r="U825" s="83"/>
    </row>
    <row r="826">
      <c r="A826" s="125"/>
      <c r="U826" s="83"/>
    </row>
    <row r="827">
      <c r="A827" s="125"/>
      <c r="U827" s="83"/>
    </row>
    <row r="828">
      <c r="A828" s="125"/>
      <c r="U828" s="83"/>
    </row>
    <row r="829">
      <c r="A829" s="125"/>
      <c r="U829" s="83"/>
    </row>
    <row r="830">
      <c r="A830" s="125"/>
      <c r="U830" s="83"/>
    </row>
    <row r="831">
      <c r="A831" s="125"/>
      <c r="U831" s="83"/>
    </row>
    <row r="832">
      <c r="A832" s="125"/>
      <c r="U832" s="83"/>
    </row>
    <row r="833">
      <c r="A833" s="125"/>
      <c r="U833" s="83"/>
    </row>
    <row r="834">
      <c r="A834" s="125"/>
      <c r="U834" s="83"/>
    </row>
    <row r="835">
      <c r="A835" s="125"/>
      <c r="U835" s="83"/>
    </row>
    <row r="836">
      <c r="A836" s="125"/>
      <c r="U836" s="83"/>
    </row>
    <row r="837">
      <c r="A837" s="125"/>
      <c r="U837" s="83"/>
    </row>
    <row r="838">
      <c r="A838" s="125"/>
      <c r="U838" s="83"/>
    </row>
    <row r="839">
      <c r="A839" s="125"/>
      <c r="U839" s="83"/>
    </row>
    <row r="840">
      <c r="A840" s="125"/>
      <c r="U840" s="83"/>
    </row>
    <row r="841">
      <c r="A841" s="125"/>
      <c r="U841" s="83"/>
    </row>
    <row r="842">
      <c r="A842" s="125"/>
      <c r="U842" s="83"/>
    </row>
    <row r="843">
      <c r="A843" s="125"/>
      <c r="U843" s="83"/>
    </row>
    <row r="844">
      <c r="A844" s="125"/>
      <c r="U844" s="83"/>
    </row>
    <row r="845">
      <c r="A845" s="125"/>
      <c r="U845" s="83"/>
    </row>
    <row r="846">
      <c r="A846" s="125"/>
      <c r="U846" s="83"/>
    </row>
    <row r="847">
      <c r="A847" s="125"/>
      <c r="U847" s="83"/>
    </row>
    <row r="848">
      <c r="A848" s="125"/>
      <c r="U848" s="83"/>
    </row>
    <row r="849">
      <c r="A849" s="125"/>
      <c r="U849" s="83"/>
    </row>
    <row r="850">
      <c r="A850" s="125"/>
      <c r="U850" s="83"/>
    </row>
    <row r="851">
      <c r="A851" s="125"/>
      <c r="U851" s="83"/>
    </row>
    <row r="852">
      <c r="A852" s="125"/>
      <c r="U852" s="83"/>
    </row>
    <row r="853">
      <c r="A853" s="125"/>
      <c r="U853" s="83"/>
    </row>
    <row r="854">
      <c r="A854" s="125"/>
      <c r="U854" s="83"/>
    </row>
    <row r="855">
      <c r="A855" s="125"/>
      <c r="U855" s="83"/>
    </row>
    <row r="856">
      <c r="A856" s="125"/>
      <c r="U856" s="83"/>
    </row>
    <row r="857">
      <c r="A857" s="125"/>
      <c r="U857" s="83"/>
    </row>
    <row r="858">
      <c r="A858" s="125"/>
      <c r="U858" s="83"/>
    </row>
    <row r="859">
      <c r="A859" s="125"/>
      <c r="U859" s="83"/>
    </row>
    <row r="860">
      <c r="A860" s="125"/>
      <c r="U860" s="83"/>
    </row>
    <row r="861">
      <c r="A861" s="125"/>
      <c r="U861" s="83"/>
    </row>
    <row r="862">
      <c r="A862" s="125"/>
      <c r="U862" s="83"/>
    </row>
    <row r="863">
      <c r="A863" s="125"/>
      <c r="U863" s="83"/>
    </row>
    <row r="864">
      <c r="A864" s="125"/>
      <c r="U864" s="83"/>
    </row>
    <row r="865">
      <c r="A865" s="125"/>
      <c r="U865" s="83"/>
    </row>
    <row r="866">
      <c r="A866" s="125"/>
      <c r="U866" s="83"/>
    </row>
    <row r="867">
      <c r="A867" s="125"/>
      <c r="U867" s="83"/>
    </row>
    <row r="868">
      <c r="A868" s="125"/>
      <c r="U868" s="83"/>
    </row>
    <row r="869">
      <c r="A869" s="125"/>
      <c r="U869" s="83"/>
    </row>
    <row r="870">
      <c r="A870" s="125"/>
      <c r="U870" s="83"/>
    </row>
    <row r="871">
      <c r="A871" s="125"/>
      <c r="U871" s="83"/>
    </row>
    <row r="872">
      <c r="A872" s="125"/>
      <c r="U872" s="83"/>
    </row>
    <row r="873">
      <c r="A873" s="125"/>
      <c r="U873" s="83"/>
    </row>
    <row r="874">
      <c r="A874" s="125"/>
      <c r="U874" s="83"/>
    </row>
    <row r="875">
      <c r="A875" s="125"/>
      <c r="U875" s="83"/>
    </row>
    <row r="876">
      <c r="A876" s="125"/>
      <c r="U876" s="83"/>
    </row>
    <row r="877">
      <c r="A877" s="125"/>
      <c r="U877" s="83"/>
    </row>
    <row r="878">
      <c r="A878" s="125"/>
      <c r="U878" s="83"/>
    </row>
    <row r="879">
      <c r="A879" s="125"/>
      <c r="U879" s="83"/>
    </row>
    <row r="880">
      <c r="A880" s="125"/>
      <c r="U880" s="83"/>
    </row>
    <row r="881">
      <c r="A881" s="125"/>
      <c r="U881" s="83"/>
    </row>
    <row r="882">
      <c r="A882" s="125"/>
      <c r="U882" s="83"/>
    </row>
    <row r="883">
      <c r="A883" s="125"/>
      <c r="U883" s="83"/>
    </row>
    <row r="884">
      <c r="A884" s="125"/>
      <c r="U884" s="83"/>
    </row>
    <row r="885">
      <c r="A885" s="125"/>
      <c r="U885" s="83"/>
    </row>
    <row r="886">
      <c r="A886" s="125"/>
      <c r="U886" s="83"/>
    </row>
    <row r="887">
      <c r="A887" s="125"/>
      <c r="U887" s="83"/>
    </row>
    <row r="888">
      <c r="A888" s="125"/>
      <c r="U888" s="83"/>
    </row>
    <row r="889">
      <c r="A889" s="125"/>
      <c r="U889" s="83"/>
    </row>
    <row r="890">
      <c r="A890" s="125"/>
      <c r="U890" s="83"/>
    </row>
    <row r="891">
      <c r="A891" s="125"/>
      <c r="U891" s="83"/>
    </row>
    <row r="892">
      <c r="A892" s="125"/>
      <c r="U892" s="83"/>
    </row>
    <row r="893">
      <c r="A893" s="125"/>
      <c r="U893" s="83"/>
    </row>
    <row r="894">
      <c r="A894" s="125"/>
      <c r="U894" s="83"/>
    </row>
    <row r="895">
      <c r="A895" s="125"/>
      <c r="U895" s="83"/>
    </row>
    <row r="896">
      <c r="A896" s="125"/>
      <c r="U896" s="83"/>
    </row>
    <row r="897">
      <c r="A897" s="125"/>
      <c r="U897" s="83"/>
    </row>
    <row r="898">
      <c r="A898" s="125"/>
      <c r="U898" s="83"/>
    </row>
    <row r="899">
      <c r="A899" s="125"/>
      <c r="U899" s="83"/>
    </row>
    <row r="900">
      <c r="A900" s="125"/>
      <c r="U900" s="83"/>
    </row>
    <row r="901">
      <c r="A901" s="125"/>
      <c r="U901" s="83"/>
    </row>
    <row r="902">
      <c r="A902" s="125"/>
      <c r="U902" s="83"/>
    </row>
    <row r="903">
      <c r="A903" s="125"/>
      <c r="U903" s="83"/>
    </row>
    <row r="904">
      <c r="A904" s="125"/>
      <c r="U904" s="83"/>
    </row>
    <row r="905">
      <c r="A905" s="125"/>
      <c r="U905" s="83"/>
    </row>
    <row r="906">
      <c r="A906" s="125"/>
      <c r="U906" s="83"/>
    </row>
    <row r="907">
      <c r="A907" s="125"/>
      <c r="U907" s="83"/>
    </row>
    <row r="908">
      <c r="A908" s="125"/>
      <c r="U908" s="83"/>
    </row>
    <row r="909">
      <c r="A909" s="125"/>
      <c r="U909" s="83"/>
    </row>
    <row r="910">
      <c r="A910" s="125"/>
      <c r="U910" s="83"/>
    </row>
    <row r="911">
      <c r="A911" s="125"/>
      <c r="U911" s="83"/>
    </row>
    <row r="912">
      <c r="A912" s="125"/>
      <c r="U912" s="83"/>
    </row>
    <row r="913">
      <c r="A913" s="125"/>
      <c r="U913" s="83"/>
    </row>
    <row r="914">
      <c r="A914" s="125"/>
      <c r="U914" s="83"/>
    </row>
    <row r="915">
      <c r="A915" s="125"/>
      <c r="U915" s="83"/>
    </row>
    <row r="916">
      <c r="A916" s="125"/>
      <c r="U916" s="83"/>
    </row>
    <row r="917">
      <c r="A917" s="125"/>
      <c r="U917" s="83"/>
    </row>
    <row r="918">
      <c r="A918" s="125"/>
      <c r="U918" s="83"/>
    </row>
    <row r="919">
      <c r="A919" s="125"/>
      <c r="U919" s="83"/>
    </row>
    <row r="920">
      <c r="A920" s="125"/>
      <c r="U920" s="83"/>
    </row>
    <row r="921">
      <c r="A921" s="125"/>
      <c r="U921" s="83"/>
    </row>
    <row r="922">
      <c r="A922" s="125"/>
      <c r="U922" s="83"/>
    </row>
    <row r="923">
      <c r="A923" s="125"/>
      <c r="U923" s="83"/>
    </row>
    <row r="924">
      <c r="A924" s="125"/>
      <c r="U924" s="83"/>
    </row>
    <row r="925">
      <c r="A925" s="125"/>
      <c r="U925" s="83"/>
    </row>
    <row r="926">
      <c r="A926" s="125"/>
      <c r="U926" s="83"/>
    </row>
    <row r="927">
      <c r="A927" s="125"/>
      <c r="U927" s="83"/>
    </row>
    <row r="928">
      <c r="A928" s="125"/>
      <c r="U928" s="83"/>
    </row>
    <row r="929">
      <c r="A929" s="125"/>
      <c r="U929" s="83"/>
    </row>
    <row r="930">
      <c r="A930" s="125"/>
      <c r="U930" s="83"/>
    </row>
    <row r="931">
      <c r="A931" s="125"/>
      <c r="U931" s="83"/>
    </row>
    <row r="932">
      <c r="A932" s="125"/>
      <c r="U932" s="83"/>
    </row>
    <row r="933">
      <c r="A933" s="125"/>
      <c r="U933" s="83"/>
    </row>
    <row r="934">
      <c r="A934" s="125"/>
      <c r="U934" s="83"/>
    </row>
    <row r="935">
      <c r="A935" s="125"/>
      <c r="U935" s="83"/>
    </row>
    <row r="936">
      <c r="A936" s="125"/>
      <c r="U936" s="83"/>
    </row>
    <row r="937">
      <c r="A937" s="125"/>
      <c r="U937" s="83"/>
    </row>
    <row r="938">
      <c r="A938" s="125"/>
      <c r="U938" s="83"/>
    </row>
    <row r="939">
      <c r="A939" s="125"/>
      <c r="U939" s="83"/>
    </row>
    <row r="940">
      <c r="A940" s="125"/>
      <c r="U940" s="83"/>
    </row>
    <row r="941">
      <c r="A941" s="125"/>
      <c r="U941" s="83"/>
    </row>
    <row r="942">
      <c r="A942" s="125"/>
      <c r="U942" s="83"/>
    </row>
    <row r="943">
      <c r="A943" s="125"/>
      <c r="U943" s="83"/>
    </row>
    <row r="944">
      <c r="A944" s="125"/>
      <c r="U944" s="83"/>
    </row>
    <row r="945">
      <c r="A945" s="125"/>
      <c r="U945" s="83"/>
    </row>
    <row r="946">
      <c r="A946" s="125"/>
      <c r="U946" s="83"/>
    </row>
    <row r="947">
      <c r="A947" s="125"/>
      <c r="U947" s="83"/>
    </row>
    <row r="948">
      <c r="A948" s="125"/>
      <c r="U948" s="83"/>
    </row>
    <row r="949">
      <c r="A949" s="125"/>
      <c r="U949" s="83"/>
    </row>
    <row r="950">
      <c r="A950" s="125"/>
      <c r="U950" s="83"/>
    </row>
    <row r="951">
      <c r="A951" s="125"/>
      <c r="U951" s="83"/>
    </row>
    <row r="952">
      <c r="A952" s="125"/>
      <c r="U952" s="83"/>
    </row>
    <row r="953">
      <c r="A953" s="125"/>
      <c r="U953" s="83"/>
    </row>
    <row r="954">
      <c r="A954" s="125"/>
      <c r="U954" s="83"/>
    </row>
    <row r="955">
      <c r="A955" s="125"/>
      <c r="U955" s="83"/>
    </row>
    <row r="956">
      <c r="A956" s="125"/>
      <c r="U956" s="83"/>
    </row>
    <row r="957">
      <c r="A957" s="125"/>
      <c r="U957" s="83"/>
    </row>
    <row r="958">
      <c r="A958" s="125"/>
      <c r="U958" s="83"/>
    </row>
    <row r="959">
      <c r="A959" s="125"/>
      <c r="U959" s="83"/>
    </row>
    <row r="960">
      <c r="A960" s="125"/>
      <c r="U960" s="83"/>
    </row>
    <row r="961">
      <c r="A961" s="125"/>
      <c r="U961" s="83"/>
    </row>
    <row r="962">
      <c r="A962" s="125"/>
      <c r="U962" s="83"/>
    </row>
    <row r="963">
      <c r="A963" s="125"/>
      <c r="U963" s="83"/>
    </row>
    <row r="964">
      <c r="A964" s="125"/>
      <c r="U964" s="83"/>
    </row>
    <row r="965">
      <c r="A965" s="125"/>
      <c r="U965" s="83"/>
    </row>
    <row r="966">
      <c r="A966" s="125"/>
      <c r="U966" s="83"/>
    </row>
  </sheetData>
  <mergeCells count="3">
    <mergeCell ref="B1:K1"/>
    <mergeCell ref="M1:O1"/>
    <mergeCell ref="P1:R1"/>
  </mergeCells>
  <conditionalFormatting sqref="P3:P28">
    <cfRule type="notContainsBlanks" dxfId="3" priority="1">
      <formula>LEN(TRIM(P3))&gt;0</formula>
    </cfRule>
  </conditionalFormatting>
  <dataValidations>
    <dataValidation type="list" allowBlank="1" showErrorMessage="1" sqref="P4: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 type="list" allowBlank="1" showErrorMessage="1" sqref="P3">
      <formula1>"FINALIZADO,EM VIAGEM,NA ORIGEM,AGENDADO,FALTA DOC,CANCELADA,NO DESTINO FINAL,PERNOITE,RECUSADA,PRESERVAÇÃO"</formula1>
    </dataValidation>
  </dataValidations>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8.75"/>
    <col customWidth="1" min="4" max="4" width="18.5"/>
    <col customWidth="1" min="5" max="5" width="17.13"/>
    <col customWidth="1" min="6" max="6" width="37.0"/>
    <col customWidth="1" min="7" max="7" width="10.38"/>
    <col customWidth="1" min="8" max="8" width="13.25"/>
    <col customWidth="1" min="9" max="9" width="14.75"/>
    <col customWidth="1" min="10" max="10" width="9.25"/>
    <col customWidth="1" min="11" max="11" width="9.63"/>
    <col customWidth="1" min="12" max="12" width="0.88"/>
    <col customWidth="1" min="13" max="13" width="7.38"/>
    <col customWidth="1" min="14" max="14" width="6.5"/>
    <col customWidth="1" min="15" max="15" width="7.63"/>
    <col customWidth="1" min="16" max="16" width="14.75"/>
    <col customWidth="1" min="17" max="17" width="10.63"/>
    <col customWidth="1" min="18" max="18" width="16.5"/>
    <col customWidth="1" min="19" max="19" width="48.63"/>
  </cols>
  <sheetData>
    <row r="1">
      <c r="A1" s="1222"/>
      <c r="B1" s="1213" t="s">
        <v>199</v>
      </c>
      <c r="C1" s="99"/>
      <c r="D1" s="99"/>
      <c r="E1" s="99"/>
      <c r="F1" s="100"/>
      <c r="G1" s="100"/>
      <c r="H1" s="100"/>
      <c r="I1" s="100"/>
      <c r="J1" s="100"/>
      <c r="K1" s="101"/>
      <c r="L1" s="564"/>
      <c r="M1" s="1285" t="s">
        <v>200</v>
      </c>
      <c r="N1" s="100"/>
      <c r="O1" s="101"/>
      <c r="P1" s="1286"/>
      <c r="Q1" s="173"/>
      <c r="R1" s="174"/>
      <c r="S1" s="1287"/>
      <c r="T1" s="1245"/>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c r="U2" s="1423"/>
    </row>
    <row r="3">
      <c r="A3" s="1440">
        <v>2374.0</v>
      </c>
      <c r="B3" s="1441">
        <v>45995.0</v>
      </c>
      <c r="C3" s="1442">
        <v>0.3333333333333333</v>
      </c>
      <c r="D3" s="1442">
        <v>0.29444444444444445</v>
      </c>
      <c r="E3" s="1251" t="s">
        <v>190</v>
      </c>
      <c r="F3" s="499" t="s">
        <v>4822</v>
      </c>
      <c r="G3" s="499" t="s">
        <v>3225</v>
      </c>
      <c r="H3" s="1443" t="s">
        <v>4823</v>
      </c>
      <c r="I3" s="499" t="s">
        <v>4339</v>
      </c>
      <c r="J3" s="981">
        <v>45996.0</v>
      </c>
      <c r="K3" s="500">
        <v>0.37916666666666665</v>
      </c>
      <c r="L3" s="415"/>
      <c r="M3" s="499">
        <v>45584.0</v>
      </c>
      <c r="N3" s="408">
        <v>45994.0</v>
      </c>
      <c r="O3" s="499">
        <f t="shared" ref="O3:O32" si="1">N3-M3</f>
        <v>410</v>
      </c>
      <c r="P3" s="408" t="s">
        <v>19</v>
      </c>
      <c r="Q3" s="408" t="s">
        <v>50</v>
      </c>
      <c r="R3" s="690" t="s">
        <v>4824</v>
      </c>
      <c r="S3" s="1444"/>
      <c r="T3" s="905" t="s">
        <v>54</v>
      </c>
      <c r="U3" s="1445" t="s">
        <v>54</v>
      </c>
      <c r="V3" s="410"/>
      <c r="W3" s="410"/>
      <c r="X3" s="410"/>
      <c r="Y3" s="410"/>
      <c r="Z3" s="410"/>
    </row>
    <row r="4">
      <c r="A4" s="1446">
        <v>2375.0</v>
      </c>
      <c r="B4" s="1441">
        <v>45995.0</v>
      </c>
      <c r="C4" s="1442">
        <v>0.3333333333333333</v>
      </c>
      <c r="D4" s="1442">
        <v>0.3402777777777778</v>
      </c>
      <c r="E4" s="1251" t="s">
        <v>190</v>
      </c>
      <c r="F4" s="1375" t="s">
        <v>4825</v>
      </c>
      <c r="G4" s="690" t="s">
        <v>25</v>
      </c>
      <c r="H4" s="1447" t="s">
        <v>40</v>
      </c>
      <c r="I4" s="690" t="s">
        <v>3653</v>
      </c>
      <c r="J4" s="984">
        <v>45996.0</v>
      </c>
      <c r="K4" s="503">
        <v>0.3972222222222222</v>
      </c>
      <c r="L4" s="406"/>
      <c r="M4" s="690">
        <v>67986.0</v>
      </c>
      <c r="N4" s="416">
        <v>68770.0</v>
      </c>
      <c r="O4" s="499">
        <f t="shared" si="1"/>
        <v>784</v>
      </c>
      <c r="P4" s="416" t="s">
        <v>19</v>
      </c>
      <c r="Q4" s="416" t="s">
        <v>50</v>
      </c>
      <c r="R4" s="499" t="s">
        <v>4826</v>
      </c>
      <c r="S4" s="1448"/>
      <c r="T4" s="905" t="s">
        <v>54</v>
      </c>
      <c r="U4" s="1445" t="s">
        <v>54</v>
      </c>
      <c r="V4" s="410"/>
      <c r="W4" s="410"/>
      <c r="X4" s="410"/>
      <c r="Y4" s="410"/>
      <c r="Z4" s="410"/>
    </row>
    <row r="5">
      <c r="A5" s="1440">
        <v>2396.0</v>
      </c>
      <c r="B5" s="1441">
        <v>45995.0</v>
      </c>
      <c r="C5" s="1442">
        <v>0.9166666666666666</v>
      </c>
      <c r="D5" s="1372" t="s">
        <v>4849</v>
      </c>
      <c r="E5" s="1251" t="s">
        <v>1222</v>
      </c>
      <c r="F5" s="690" t="s">
        <v>4840</v>
      </c>
      <c r="G5" s="690" t="s">
        <v>25</v>
      </c>
      <c r="H5" s="1447" t="s">
        <v>333</v>
      </c>
      <c r="I5" s="690" t="s">
        <v>4841</v>
      </c>
      <c r="J5" s="981">
        <v>45996.0</v>
      </c>
      <c r="K5" s="503">
        <v>0.40625</v>
      </c>
      <c r="L5" s="406"/>
      <c r="M5" s="690">
        <v>98067.0</v>
      </c>
      <c r="N5" s="408">
        <v>98520.0</v>
      </c>
      <c r="O5" s="499">
        <f t="shared" si="1"/>
        <v>453</v>
      </c>
      <c r="P5" s="408" t="s">
        <v>19</v>
      </c>
      <c r="Q5" s="408" t="s">
        <v>50</v>
      </c>
      <c r="R5" s="690" t="s">
        <v>4842</v>
      </c>
      <c r="S5" s="1444"/>
      <c r="T5" s="905" t="s">
        <v>54</v>
      </c>
      <c r="U5" s="1445" t="s">
        <v>54</v>
      </c>
      <c r="V5" s="410"/>
      <c r="W5" s="410"/>
      <c r="X5" s="410"/>
      <c r="Y5" s="410"/>
      <c r="Z5" s="410"/>
    </row>
    <row r="6">
      <c r="A6" s="1440">
        <v>2397.0</v>
      </c>
      <c r="B6" s="1441">
        <v>45995.0</v>
      </c>
      <c r="C6" s="1442">
        <v>0.9166666666666666</v>
      </c>
      <c r="D6" s="1372" t="s">
        <v>4850</v>
      </c>
      <c r="E6" s="1251" t="s">
        <v>1222</v>
      </c>
      <c r="F6" s="499" t="s">
        <v>4843</v>
      </c>
      <c r="G6" s="499" t="s">
        <v>25</v>
      </c>
      <c r="H6" s="1443" t="s">
        <v>1248</v>
      </c>
      <c r="I6" s="499" t="s">
        <v>4844</v>
      </c>
      <c r="J6" s="984">
        <v>45996.0</v>
      </c>
      <c r="K6" s="500">
        <v>0.09791666666666667</v>
      </c>
      <c r="L6" s="415"/>
      <c r="M6" s="499">
        <v>76645.0</v>
      </c>
      <c r="N6" s="416">
        <v>76848.0</v>
      </c>
      <c r="O6" s="499">
        <f t="shared" si="1"/>
        <v>203</v>
      </c>
      <c r="P6" s="416" t="s">
        <v>19</v>
      </c>
      <c r="Q6" s="1319" t="s">
        <v>70</v>
      </c>
      <c r="R6" s="499" t="s">
        <v>4812</v>
      </c>
      <c r="S6" s="1448"/>
      <c r="T6" s="905" t="s">
        <v>54</v>
      </c>
      <c r="U6" s="1445" t="s">
        <v>22</v>
      </c>
      <c r="V6" s="410"/>
      <c r="W6" s="410"/>
      <c r="X6" s="410"/>
      <c r="Y6" s="410"/>
      <c r="Z6" s="410"/>
    </row>
    <row r="7">
      <c r="A7" s="820">
        <v>2399.0</v>
      </c>
      <c r="B7" s="1441">
        <v>45995.0</v>
      </c>
      <c r="C7" s="1442">
        <v>0.9583333333333334</v>
      </c>
      <c r="D7" s="1449" t="s">
        <v>4851</v>
      </c>
      <c r="E7" s="1251" t="s">
        <v>1222</v>
      </c>
      <c r="F7" s="690" t="s">
        <v>4845</v>
      </c>
      <c r="G7" s="690" t="s">
        <v>1062</v>
      </c>
      <c r="H7" s="1447" t="s">
        <v>4457</v>
      </c>
      <c r="I7" s="690" t="s">
        <v>4846</v>
      </c>
      <c r="J7" s="981">
        <v>45996.0</v>
      </c>
      <c r="K7" s="503">
        <v>0.5291666666666667</v>
      </c>
      <c r="L7" s="406"/>
      <c r="M7" s="690">
        <v>242973.0</v>
      </c>
      <c r="N7" s="408">
        <v>243591.0</v>
      </c>
      <c r="O7" s="499">
        <f t="shared" si="1"/>
        <v>618</v>
      </c>
      <c r="P7" s="408" t="s">
        <v>19</v>
      </c>
      <c r="Q7" s="408" t="s">
        <v>50</v>
      </c>
      <c r="R7" s="690" t="s">
        <v>4847</v>
      </c>
      <c r="S7" s="1450">
        <v>0.5020833333333333</v>
      </c>
      <c r="T7" s="905" t="s">
        <v>54</v>
      </c>
      <c r="U7" s="1445" t="s">
        <v>22</v>
      </c>
      <c r="V7" s="410"/>
      <c r="W7" s="410"/>
      <c r="X7" s="410"/>
      <c r="Y7" s="410"/>
      <c r="Z7" s="410"/>
    </row>
    <row r="8">
      <c r="A8" s="1451">
        <v>2398.0</v>
      </c>
      <c r="B8" s="1441">
        <v>45995.0</v>
      </c>
      <c r="C8" s="1442">
        <v>0.9583333333333334</v>
      </c>
      <c r="D8" s="1372" t="s">
        <v>4852</v>
      </c>
      <c r="E8" s="1251" t="s">
        <v>1222</v>
      </c>
      <c r="F8" s="499" t="s">
        <v>4845</v>
      </c>
      <c r="G8" s="499" t="s">
        <v>78</v>
      </c>
      <c r="H8" s="1443" t="s">
        <v>4747</v>
      </c>
      <c r="I8" s="499" t="s">
        <v>4846</v>
      </c>
      <c r="J8" s="984">
        <v>45996.0</v>
      </c>
      <c r="K8" s="500">
        <v>0.5291666666666667</v>
      </c>
      <c r="L8" s="415"/>
      <c r="M8" s="499">
        <v>112478.0</v>
      </c>
      <c r="N8" s="416">
        <v>113105.0</v>
      </c>
      <c r="O8" s="499">
        <f t="shared" si="1"/>
        <v>627</v>
      </c>
      <c r="P8" s="416" t="s">
        <v>19</v>
      </c>
      <c r="Q8" s="416" t="s">
        <v>50</v>
      </c>
      <c r="R8" s="499" t="s">
        <v>4848</v>
      </c>
      <c r="S8" s="1452">
        <v>0.48819444444444443</v>
      </c>
      <c r="T8" s="905" t="s">
        <v>54</v>
      </c>
      <c r="U8" s="1445" t="s">
        <v>22</v>
      </c>
      <c r="V8" s="410"/>
      <c r="W8" s="410"/>
      <c r="X8" s="410"/>
      <c r="Y8" s="410"/>
      <c r="Z8" s="410"/>
    </row>
    <row r="9">
      <c r="A9" s="1453">
        <v>2389.0</v>
      </c>
      <c r="B9" s="980">
        <v>45996.0</v>
      </c>
      <c r="C9" s="455">
        <v>0.3333333333333333</v>
      </c>
      <c r="D9" s="455">
        <v>0.3402777777777778</v>
      </c>
      <c r="E9" s="456" t="s">
        <v>30</v>
      </c>
      <c r="F9" s="481" t="s">
        <v>4853</v>
      </c>
      <c r="G9" s="408" t="s">
        <v>3225</v>
      </c>
      <c r="H9" s="1420" t="s">
        <v>3291</v>
      </c>
      <c r="I9" s="408" t="s">
        <v>1555</v>
      </c>
      <c r="J9" s="981">
        <v>45996.0</v>
      </c>
      <c r="K9" s="503">
        <v>0.6423611111111112</v>
      </c>
      <c r="L9" s="406"/>
      <c r="M9" s="408">
        <v>107322.0</v>
      </c>
      <c r="N9" s="456">
        <v>107452.0</v>
      </c>
      <c r="O9" s="1392">
        <f t="shared" si="1"/>
        <v>130</v>
      </c>
      <c r="P9" s="187" t="s">
        <v>19</v>
      </c>
      <c r="Q9" s="697" t="s">
        <v>529</v>
      </c>
      <c r="R9" s="456" t="s">
        <v>4854</v>
      </c>
      <c r="S9" s="219"/>
      <c r="T9" s="905" t="s">
        <v>54</v>
      </c>
      <c r="U9" s="1435" t="s">
        <v>22</v>
      </c>
    </row>
    <row r="10">
      <c r="A10" s="1364">
        <v>2390.0</v>
      </c>
      <c r="B10" s="980">
        <v>45996.0</v>
      </c>
      <c r="C10" s="455">
        <v>0.3958333333333333</v>
      </c>
      <c r="D10" s="455">
        <v>0.39444444444444443</v>
      </c>
      <c r="E10" s="456" t="s">
        <v>24</v>
      </c>
      <c r="F10" s="475" t="s">
        <v>134</v>
      </c>
      <c r="G10" s="416" t="s">
        <v>25</v>
      </c>
      <c r="H10" s="1418" t="s">
        <v>27</v>
      </c>
      <c r="I10" s="416" t="s">
        <v>28</v>
      </c>
      <c r="J10" s="984">
        <v>45996.0</v>
      </c>
      <c r="K10" s="500">
        <v>0.4701388888888889</v>
      </c>
      <c r="L10" s="415"/>
      <c r="M10" s="416">
        <v>87748.0</v>
      </c>
      <c r="N10" s="456">
        <v>87757.0</v>
      </c>
      <c r="O10" s="1392">
        <f t="shared" si="1"/>
        <v>9</v>
      </c>
      <c r="P10" s="187" t="s">
        <v>19</v>
      </c>
      <c r="Q10" s="697" t="s">
        <v>349</v>
      </c>
      <c r="R10" s="456" t="s">
        <v>4855</v>
      </c>
      <c r="S10" s="219"/>
      <c r="T10" s="905" t="s">
        <v>54</v>
      </c>
      <c r="U10" s="1435" t="s">
        <v>22</v>
      </c>
    </row>
    <row r="11">
      <c r="A11" s="236">
        <v>2402.0</v>
      </c>
      <c r="B11" s="980">
        <v>45996.0</v>
      </c>
      <c r="C11" s="455">
        <v>0.4791666666666667</v>
      </c>
      <c r="D11" s="455">
        <v>0.4875</v>
      </c>
      <c r="E11" s="456" t="s">
        <v>24</v>
      </c>
      <c r="F11" s="481" t="s">
        <v>134</v>
      </c>
      <c r="G11" s="408" t="s">
        <v>25</v>
      </c>
      <c r="H11" s="1420" t="s">
        <v>27</v>
      </c>
      <c r="I11" s="408" t="s">
        <v>28</v>
      </c>
      <c r="J11" s="981">
        <v>45996.0</v>
      </c>
      <c r="K11" s="503">
        <v>0.5340277777777778</v>
      </c>
      <c r="L11" s="406"/>
      <c r="M11" s="408">
        <v>87765.0</v>
      </c>
      <c r="N11" s="456">
        <v>87774.0</v>
      </c>
      <c r="O11" s="1392">
        <f t="shared" si="1"/>
        <v>9</v>
      </c>
      <c r="P11" s="187" t="s">
        <v>19</v>
      </c>
      <c r="Q11" s="697" t="s">
        <v>529</v>
      </c>
      <c r="R11" s="456" t="s">
        <v>4855</v>
      </c>
      <c r="S11" s="219"/>
      <c r="T11" s="905" t="s">
        <v>54</v>
      </c>
      <c r="U11" s="1435" t="s">
        <v>22</v>
      </c>
    </row>
    <row r="12">
      <c r="A12" s="1364">
        <v>2393.0</v>
      </c>
      <c r="B12" s="980">
        <v>45996.0</v>
      </c>
      <c r="C12" s="1371">
        <v>0.75</v>
      </c>
      <c r="D12" s="456" t="s">
        <v>4856</v>
      </c>
      <c r="E12" s="456" t="s">
        <v>4857</v>
      </c>
      <c r="F12" s="475" t="s">
        <v>4858</v>
      </c>
      <c r="G12" s="1372" t="s">
        <v>25</v>
      </c>
      <c r="H12" s="1418" t="s">
        <v>4859</v>
      </c>
      <c r="I12" s="416" t="s">
        <v>4860</v>
      </c>
      <c r="J12" s="984">
        <v>45996.0</v>
      </c>
      <c r="K12" s="500">
        <v>0.6631944444444444</v>
      </c>
      <c r="L12" s="415"/>
      <c r="M12" s="416">
        <v>91640.0</v>
      </c>
      <c r="N12" s="188">
        <v>91840.0</v>
      </c>
      <c r="O12" s="1392">
        <f t="shared" si="1"/>
        <v>200</v>
      </c>
      <c r="P12" s="187" t="s">
        <v>19</v>
      </c>
      <c r="Q12" s="697" t="s">
        <v>529</v>
      </c>
      <c r="R12" s="1107" t="s">
        <v>2548</v>
      </c>
      <c r="S12" s="55" t="s">
        <v>4861</v>
      </c>
      <c r="T12" s="905" t="s">
        <v>54</v>
      </c>
      <c r="U12" s="1435" t="s">
        <v>22</v>
      </c>
    </row>
    <row r="13">
      <c r="A13" s="1364">
        <v>2394.0</v>
      </c>
      <c r="B13" s="980">
        <v>45996.0</v>
      </c>
      <c r="C13" s="455">
        <v>0.75</v>
      </c>
      <c r="D13" s="219"/>
      <c r="E13" s="456" t="s">
        <v>4857</v>
      </c>
      <c r="F13" s="481" t="s">
        <v>4862</v>
      </c>
      <c r="G13" s="408" t="s">
        <v>3225</v>
      </c>
      <c r="H13" s="1420" t="s">
        <v>4863</v>
      </c>
      <c r="I13" s="1009"/>
      <c r="J13" s="981">
        <v>45996.0</v>
      </c>
      <c r="K13" s="1009"/>
      <c r="L13" s="406"/>
      <c r="M13" s="1009"/>
      <c r="N13" s="219"/>
      <c r="O13" s="1392">
        <f t="shared" si="1"/>
        <v>0</v>
      </c>
      <c r="P13" s="187" t="s">
        <v>2527</v>
      </c>
      <c r="Q13" s="697" t="s">
        <v>529</v>
      </c>
      <c r="R13" s="1201"/>
      <c r="S13" s="55" t="s">
        <v>4864</v>
      </c>
      <c r="T13" s="905" t="s">
        <v>54</v>
      </c>
      <c r="U13" s="83"/>
    </row>
    <row r="14">
      <c r="A14" s="1453">
        <v>2400.0</v>
      </c>
      <c r="B14" s="980">
        <v>45996.0</v>
      </c>
      <c r="C14" s="455">
        <v>0.3125</v>
      </c>
      <c r="D14" s="1436">
        <v>0.3111111111111111</v>
      </c>
      <c r="E14" s="456" t="s">
        <v>24</v>
      </c>
      <c r="F14" s="475" t="s">
        <v>1797</v>
      </c>
      <c r="G14" s="416" t="s">
        <v>576</v>
      </c>
      <c r="H14" s="1418" t="s">
        <v>1235</v>
      </c>
      <c r="I14" s="416" t="s">
        <v>188</v>
      </c>
      <c r="J14" s="984">
        <v>45996.0</v>
      </c>
      <c r="K14" s="500">
        <v>0.3798611111111111</v>
      </c>
      <c r="L14" s="415"/>
      <c r="M14" s="416">
        <v>110153.0</v>
      </c>
      <c r="N14" s="456">
        <v>110172.0</v>
      </c>
      <c r="O14" s="1392">
        <f t="shared" si="1"/>
        <v>19</v>
      </c>
      <c r="P14" s="187" t="s">
        <v>19</v>
      </c>
      <c r="Q14" s="697" t="s">
        <v>349</v>
      </c>
      <c r="R14" s="1107" t="s">
        <v>4865</v>
      </c>
      <c r="S14" s="6"/>
      <c r="T14" s="905" t="s">
        <v>54</v>
      </c>
      <c r="U14" s="1435" t="s">
        <v>22</v>
      </c>
    </row>
    <row r="15">
      <c r="A15" s="236">
        <v>2406.0</v>
      </c>
      <c r="B15" s="980">
        <v>45996.0</v>
      </c>
      <c r="C15" s="455">
        <v>0.375</v>
      </c>
      <c r="D15" s="455">
        <v>0.3770833333333333</v>
      </c>
      <c r="E15" s="456" t="s">
        <v>24</v>
      </c>
      <c r="F15" s="481" t="s">
        <v>482</v>
      </c>
      <c r="G15" s="408" t="s">
        <v>565</v>
      </c>
      <c r="H15" s="1437" t="s">
        <v>1451</v>
      </c>
      <c r="I15" s="408" t="s">
        <v>93</v>
      </c>
      <c r="J15" s="981">
        <v>45996.0</v>
      </c>
      <c r="K15" s="503">
        <v>0.4861111111111111</v>
      </c>
      <c r="L15" s="406"/>
      <c r="M15" s="408">
        <v>127010.0</v>
      </c>
      <c r="N15" s="456">
        <v>127033.0</v>
      </c>
      <c r="O15" s="1392">
        <f t="shared" si="1"/>
        <v>23</v>
      </c>
      <c r="P15" s="187" t="s">
        <v>19</v>
      </c>
      <c r="Q15" s="697" t="s">
        <v>349</v>
      </c>
      <c r="R15" s="1107" t="s">
        <v>4082</v>
      </c>
      <c r="S15" s="6"/>
      <c r="T15" s="905" t="s">
        <v>54</v>
      </c>
      <c r="U15" s="1435" t="s">
        <v>54</v>
      </c>
    </row>
    <row r="16">
      <c r="A16" s="236">
        <v>2407.0</v>
      </c>
      <c r="B16" s="980">
        <v>45996.0</v>
      </c>
      <c r="C16" s="455">
        <v>0.5416666666666666</v>
      </c>
      <c r="D16" s="455">
        <v>0.5326388888888889</v>
      </c>
      <c r="E16" s="456" t="s">
        <v>24</v>
      </c>
      <c r="F16" s="475" t="s">
        <v>482</v>
      </c>
      <c r="G16" s="416" t="s">
        <v>565</v>
      </c>
      <c r="H16" s="1437" t="s">
        <v>1451</v>
      </c>
      <c r="I16" s="416" t="s">
        <v>93</v>
      </c>
      <c r="J16" s="984">
        <v>45996.0</v>
      </c>
      <c r="K16" s="500">
        <v>0.6868055555555556</v>
      </c>
      <c r="L16" s="415"/>
      <c r="M16" s="416">
        <v>127054.0</v>
      </c>
      <c r="N16" s="456">
        <v>127078.0</v>
      </c>
      <c r="O16" s="1392">
        <f t="shared" si="1"/>
        <v>24</v>
      </c>
      <c r="P16" s="187" t="s">
        <v>19</v>
      </c>
      <c r="Q16" s="697" t="s">
        <v>529</v>
      </c>
      <c r="R16" s="1107" t="s">
        <v>4082</v>
      </c>
      <c r="S16" s="6"/>
      <c r="T16" s="905" t="s">
        <v>54</v>
      </c>
      <c r="U16" s="1435" t="s">
        <v>54</v>
      </c>
    </row>
    <row r="17">
      <c r="A17" s="236">
        <v>2408.0</v>
      </c>
      <c r="B17" s="980">
        <v>45996.0</v>
      </c>
      <c r="C17" s="455">
        <v>0.20833333333333334</v>
      </c>
      <c r="D17" s="455">
        <v>0.21388888888888888</v>
      </c>
      <c r="E17" s="456" t="s">
        <v>190</v>
      </c>
      <c r="F17" s="481" t="s">
        <v>1796</v>
      </c>
      <c r="G17" s="408" t="s">
        <v>25</v>
      </c>
      <c r="H17" s="1420" t="s">
        <v>32</v>
      </c>
      <c r="I17" s="408" t="s">
        <v>4866</v>
      </c>
      <c r="J17" s="981">
        <v>45996.0</v>
      </c>
      <c r="K17" s="503">
        <v>0.3625</v>
      </c>
      <c r="L17" s="406"/>
      <c r="M17" s="408">
        <v>91336.0</v>
      </c>
      <c r="N17" s="456">
        <v>91478.0</v>
      </c>
      <c r="O17" s="1392">
        <f t="shared" si="1"/>
        <v>142</v>
      </c>
      <c r="P17" s="187" t="s">
        <v>19</v>
      </c>
      <c r="Q17" s="912" t="s">
        <v>50</v>
      </c>
      <c r="R17" s="1107" t="s">
        <v>2548</v>
      </c>
      <c r="S17" s="6"/>
      <c r="T17" s="905" t="s">
        <v>54</v>
      </c>
      <c r="U17" s="1435" t="s">
        <v>54</v>
      </c>
    </row>
    <row r="18">
      <c r="A18" s="236">
        <v>2409.0</v>
      </c>
      <c r="B18" s="980">
        <v>45996.0</v>
      </c>
      <c r="C18" s="455">
        <v>0.20833333333333334</v>
      </c>
      <c r="D18" s="1454">
        <v>0.10416666666666667</v>
      </c>
      <c r="E18" s="456" t="s">
        <v>190</v>
      </c>
      <c r="F18" s="475" t="s">
        <v>1796</v>
      </c>
      <c r="G18" s="416" t="s">
        <v>1062</v>
      </c>
      <c r="H18" s="1418" t="s">
        <v>1560</v>
      </c>
      <c r="I18" s="416" t="s">
        <v>4867</v>
      </c>
      <c r="J18" s="984">
        <v>45996.0</v>
      </c>
      <c r="K18" s="500">
        <v>0.35138888888888886</v>
      </c>
      <c r="L18" s="415"/>
      <c r="M18" s="416">
        <v>41545.0</v>
      </c>
      <c r="N18" s="456">
        <v>41690.0</v>
      </c>
      <c r="O18" s="1392">
        <f t="shared" si="1"/>
        <v>145</v>
      </c>
      <c r="P18" s="187" t="s">
        <v>19</v>
      </c>
      <c r="Q18" s="912" t="s">
        <v>50</v>
      </c>
      <c r="R18" s="1107" t="s">
        <v>4827</v>
      </c>
      <c r="S18" s="6"/>
      <c r="T18" s="905" t="s">
        <v>54</v>
      </c>
      <c r="U18" s="1435" t="s">
        <v>54</v>
      </c>
    </row>
    <row r="19">
      <c r="A19" s="310">
        <v>2401.0</v>
      </c>
      <c r="B19" s="980">
        <v>45996.0</v>
      </c>
      <c r="C19" s="455">
        <v>0.20833333333333334</v>
      </c>
      <c r="D19" s="455">
        <v>0.19375</v>
      </c>
      <c r="E19" s="456" t="s">
        <v>190</v>
      </c>
      <c r="F19" s="481" t="s">
        <v>1618</v>
      </c>
      <c r="G19" s="408" t="s">
        <v>1062</v>
      </c>
      <c r="H19" s="1420" t="s">
        <v>3551</v>
      </c>
      <c r="I19" s="408" t="s">
        <v>1208</v>
      </c>
      <c r="J19" s="981">
        <v>45996.0</v>
      </c>
      <c r="K19" s="503">
        <v>0.39305555555555555</v>
      </c>
      <c r="L19" s="406"/>
      <c r="M19" s="408">
        <v>54772.0</v>
      </c>
      <c r="N19" s="456">
        <v>54874.0</v>
      </c>
      <c r="O19" s="1392">
        <f t="shared" si="1"/>
        <v>102</v>
      </c>
      <c r="P19" s="187" t="s">
        <v>19</v>
      </c>
      <c r="Q19" s="912" t="s">
        <v>50</v>
      </c>
      <c r="R19" s="1107" t="s">
        <v>4868</v>
      </c>
      <c r="S19" s="6"/>
      <c r="T19" s="905" t="s">
        <v>54</v>
      </c>
      <c r="U19" s="1435" t="s">
        <v>54</v>
      </c>
    </row>
    <row r="20">
      <c r="A20" s="310">
        <v>2405.0</v>
      </c>
      <c r="B20" s="980">
        <v>45996.0</v>
      </c>
      <c r="C20" s="455">
        <v>0.25</v>
      </c>
      <c r="D20" s="455">
        <v>0.2361111111111111</v>
      </c>
      <c r="E20" s="456" t="s">
        <v>190</v>
      </c>
      <c r="F20" s="475" t="s">
        <v>4869</v>
      </c>
      <c r="G20" s="416" t="s">
        <v>1062</v>
      </c>
      <c r="H20" s="1418" t="s">
        <v>4870</v>
      </c>
      <c r="I20" s="416" t="s">
        <v>2580</v>
      </c>
      <c r="J20" s="984">
        <v>45996.0</v>
      </c>
      <c r="K20" s="500">
        <v>0.4909722222222222</v>
      </c>
      <c r="L20" s="415"/>
      <c r="M20" s="416">
        <v>244533.0</v>
      </c>
      <c r="N20" s="456">
        <v>244653.0</v>
      </c>
      <c r="O20" s="1392">
        <f t="shared" si="1"/>
        <v>120</v>
      </c>
      <c r="P20" s="187" t="s">
        <v>19</v>
      </c>
      <c r="Q20" s="912" t="s">
        <v>50</v>
      </c>
      <c r="R20" s="1107" t="s">
        <v>4871</v>
      </c>
      <c r="S20" s="6"/>
      <c r="T20" s="905" t="s">
        <v>54</v>
      </c>
      <c r="U20" s="1435" t="s">
        <v>54</v>
      </c>
    </row>
    <row r="21">
      <c r="A21" s="236">
        <v>2412.0</v>
      </c>
      <c r="B21" s="980">
        <v>45996.0</v>
      </c>
      <c r="C21" s="455">
        <v>0.25</v>
      </c>
      <c r="D21" s="455">
        <v>0.30416666666666664</v>
      </c>
      <c r="E21" s="456" t="s">
        <v>190</v>
      </c>
      <c r="F21" s="481" t="s">
        <v>4872</v>
      </c>
      <c r="G21" s="408" t="s">
        <v>1062</v>
      </c>
      <c r="H21" s="1420" t="s">
        <v>1565</v>
      </c>
      <c r="I21" s="408" t="s">
        <v>4873</v>
      </c>
      <c r="J21" s="981">
        <v>45996.0</v>
      </c>
      <c r="K21" s="503">
        <v>0.7194444444444444</v>
      </c>
      <c r="L21" s="406"/>
      <c r="M21" s="408">
        <v>399392.0</v>
      </c>
      <c r="N21" s="456">
        <v>399526.0</v>
      </c>
      <c r="O21" s="1392">
        <f t="shared" si="1"/>
        <v>134</v>
      </c>
      <c r="P21" s="187" t="s">
        <v>19</v>
      </c>
      <c r="Q21" s="912" t="s">
        <v>50</v>
      </c>
      <c r="R21" s="1107" t="s">
        <v>4534</v>
      </c>
      <c r="S21" s="1455">
        <v>0.5020833333333333</v>
      </c>
      <c r="T21" s="905" t="s">
        <v>54</v>
      </c>
      <c r="U21" s="1435" t="s">
        <v>22</v>
      </c>
    </row>
    <row r="22">
      <c r="A22" s="1453">
        <v>2409.0</v>
      </c>
      <c r="B22" s="980">
        <v>45996.0</v>
      </c>
      <c r="C22" s="455">
        <v>0.3958333333333333</v>
      </c>
      <c r="D22" s="456" t="s">
        <v>4874</v>
      </c>
      <c r="E22" s="456" t="s">
        <v>1222</v>
      </c>
      <c r="F22" s="475" t="s">
        <v>4875</v>
      </c>
      <c r="G22" s="416" t="s">
        <v>3625</v>
      </c>
      <c r="H22" s="1418" t="s">
        <v>3626</v>
      </c>
      <c r="I22" s="416" t="s">
        <v>3346</v>
      </c>
      <c r="J22" s="984">
        <v>45996.0</v>
      </c>
      <c r="K22" s="500">
        <v>0.9361111111111111</v>
      </c>
      <c r="L22" s="415"/>
      <c r="M22" s="416">
        <v>106186.0</v>
      </c>
      <c r="N22" s="456">
        <v>106886.0</v>
      </c>
      <c r="O22" s="1392">
        <f t="shared" si="1"/>
        <v>700</v>
      </c>
      <c r="P22" s="187" t="s">
        <v>19</v>
      </c>
      <c r="Q22" s="912" t="s">
        <v>50</v>
      </c>
      <c r="R22" s="1107" t="s">
        <v>3627</v>
      </c>
      <c r="S22" s="1455">
        <v>0.5180555555555556</v>
      </c>
      <c r="T22" s="905" t="s">
        <v>54</v>
      </c>
      <c r="U22" s="83"/>
    </row>
    <row r="23">
      <c r="A23" s="1453">
        <v>2408.0</v>
      </c>
      <c r="B23" s="980">
        <v>45996.0</v>
      </c>
      <c r="C23" s="455">
        <v>0.4166666666666667</v>
      </c>
      <c r="D23" s="456" t="s">
        <v>4876</v>
      </c>
      <c r="E23" s="456" t="s">
        <v>1222</v>
      </c>
      <c r="F23" s="481" t="s">
        <v>4877</v>
      </c>
      <c r="G23" s="408" t="s">
        <v>25</v>
      </c>
      <c r="H23" s="1420" t="s">
        <v>139</v>
      </c>
      <c r="I23" s="408" t="s">
        <v>4878</v>
      </c>
      <c r="J23" s="981">
        <v>45996.0</v>
      </c>
      <c r="K23" s="503"/>
      <c r="L23" s="406"/>
      <c r="M23" s="408">
        <v>96485.0</v>
      </c>
      <c r="N23" s="219"/>
      <c r="O23" s="1392">
        <f t="shared" si="1"/>
        <v>-96485</v>
      </c>
      <c r="P23" s="187" t="s">
        <v>452</v>
      </c>
      <c r="Q23" s="912" t="s">
        <v>50</v>
      </c>
      <c r="R23" s="1107" t="s">
        <v>4879</v>
      </c>
      <c r="S23" s="1455">
        <v>0.4888888888888889</v>
      </c>
      <c r="T23" s="905" t="s">
        <v>54</v>
      </c>
      <c r="U23" s="83"/>
    </row>
    <row r="24">
      <c r="A24" s="1453">
        <v>2411.0</v>
      </c>
      <c r="B24" s="980">
        <v>45996.0</v>
      </c>
      <c r="C24" s="455">
        <v>0.4583333333333333</v>
      </c>
      <c r="D24" s="455">
        <v>0.4076388888888889</v>
      </c>
      <c r="E24" s="456" t="s">
        <v>24</v>
      </c>
      <c r="F24" s="475" t="s">
        <v>297</v>
      </c>
      <c r="G24" s="416" t="s">
        <v>576</v>
      </c>
      <c r="H24" s="1418" t="s">
        <v>1235</v>
      </c>
      <c r="I24" s="416" t="s">
        <v>3727</v>
      </c>
      <c r="J24" s="984">
        <v>45996.0</v>
      </c>
      <c r="K24" s="500">
        <v>0.5555555555555556</v>
      </c>
      <c r="L24" s="415"/>
      <c r="M24" s="416">
        <v>110196.0</v>
      </c>
      <c r="N24" s="456">
        <v>110218.0</v>
      </c>
      <c r="O24" s="1392">
        <f t="shared" si="1"/>
        <v>22</v>
      </c>
      <c r="P24" s="187" t="s">
        <v>19</v>
      </c>
      <c r="Q24" s="912" t="s">
        <v>529</v>
      </c>
      <c r="R24" s="1107" t="s">
        <v>4865</v>
      </c>
      <c r="S24" s="6"/>
      <c r="T24" s="905" t="s">
        <v>54</v>
      </c>
      <c r="U24" s="1435" t="s">
        <v>22</v>
      </c>
    </row>
    <row r="25">
      <c r="A25" s="236">
        <v>2412.0</v>
      </c>
      <c r="B25" s="980">
        <v>45996.0</v>
      </c>
      <c r="C25" s="455">
        <v>0.5833333333333334</v>
      </c>
      <c r="D25" s="455">
        <v>0.6076388888888888</v>
      </c>
      <c r="E25" s="456" t="s">
        <v>24</v>
      </c>
      <c r="F25" s="481" t="s">
        <v>4880</v>
      </c>
      <c r="G25" s="408" t="s">
        <v>641</v>
      </c>
      <c r="H25" s="1420" t="s">
        <v>3380</v>
      </c>
      <c r="I25" s="408" t="s">
        <v>771</v>
      </c>
      <c r="J25" s="981">
        <v>45996.0</v>
      </c>
      <c r="K25" s="503">
        <v>0.6743055555555556</v>
      </c>
      <c r="L25" s="406"/>
      <c r="M25" s="408">
        <v>72143.0</v>
      </c>
      <c r="N25" s="456">
        <v>72154.0</v>
      </c>
      <c r="O25" s="1392">
        <f t="shared" si="1"/>
        <v>11</v>
      </c>
      <c r="P25" s="187" t="s">
        <v>19</v>
      </c>
      <c r="Q25" s="912" t="s">
        <v>529</v>
      </c>
      <c r="R25" s="1107" t="s">
        <v>4881</v>
      </c>
      <c r="S25" s="6"/>
      <c r="T25" s="905" t="s">
        <v>54</v>
      </c>
      <c r="U25" s="1435" t="s">
        <v>22</v>
      </c>
    </row>
    <row r="26">
      <c r="A26" s="236">
        <v>2413.0</v>
      </c>
      <c r="B26" s="980">
        <v>45996.0</v>
      </c>
      <c r="C26" s="455">
        <v>0.5208333333333334</v>
      </c>
      <c r="D26" s="455">
        <v>0.5076388888888889</v>
      </c>
      <c r="E26" s="456" t="s">
        <v>24</v>
      </c>
      <c r="F26" s="475" t="s">
        <v>4882</v>
      </c>
      <c r="G26" s="416" t="s">
        <v>25</v>
      </c>
      <c r="H26" s="1418" t="s">
        <v>1698</v>
      </c>
      <c r="I26" s="416" t="s">
        <v>85</v>
      </c>
      <c r="J26" s="984">
        <v>45996.0</v>
      </c>
      <c r="K26" s="500">
        <v>0.5965277777777778</v>
      </c>
      <c r="L26" s="415"/>
      <c r="M26" s="416">
        <v>76968.0</v>
      </c>
      <c r="N26" s="456">
        <v>77089.0</v>
      </c>
      <c r="O26" s="1392">
        <f t="shared" si="1"/>
        <v>121</v>
      </c>
      <c r="P26" s="187" t="s">
        <v>19</v>
      </c>
      <c r="Q26" s="912" t="s">
        <v>529</v>
      </c>
      <c r="R26" s="1107" t="s">
        <v>4883</v>
      </c>
      <c r="S26" s="6"/>
      <c r="T26" s="905" t="s">
        <v>54</v>
      </c>
      <c r="U26" s="1435" t="s">
        <v>54</v>
      </c>
    </row>
    <row r="27">
      <c r="A27" s="236">
        <v>2414.0</v>
      </c>
      <c r="B27" s="980">
        <v>45996.0</v>
      </c>
      <c r="C27" s="455">
        <v>0.6666666666666666</v>
      </c>
      <c r="D27" s="455">
        <v>0.6604166666666667</v>
      </c>
      <c r="E27" s="456" t="s">
        <v>24</v>
      </c>
      <c r="F27" s="481" t="s">
        <v>4206</v>
      </c>
      <c r="G27" s="408" t="s">
        <v>668</v>
      </c>
      <c r="H27" s="1420" t="s">
        <v>1096</v>
      </c>
      <c r="I27" s="408" t="s">
        <v>3425</v>
      </c>
      <c r="J27" s="981">
        <v>45996.0</v>
      </c>
      <c r="K27" s="503">
        <v>0.7548611111111111</v>
      </c>
      <c r="L27" s="406"/>
      <c r="M27" s="408">
        <v>221648.0</v>
      </c>
      <c r="N27" s="456">
        <v>221715.0</v>
      </c>
      <c r="O27" s="1392">
        <f t="shared" si="1"/>
        <v>67</v>
      </c>
      <c r="P27" s="187" t="s">
        <v>19</v>
      </c>
      <c r="Q27" s="912" t="s">
        <v>529</v>
      </c>
      <c r="R27" s="1107" t="s">
        <v>4884</v>
      </c>
      <c r="S27" s="6"/>
      <c r="T27" s="905" t="s">
        <v>54</v>
      </c>
      <c r="U27" s="83"/>
    </row>
    <row r="28">
      <c r="A28" s="236">
        <v>2415.0</v>
      </c>
      <c r="B28" s="980">
        <v>45996.0</v>
      </c>
      <c r="C28" s="455">
        <v>0.6458333333333334</v>
      </c>
      <c r="D28" s="455">
        <v>0.6451388888888889</v>
      </c>
      <c r="E28" s="456" t="s">
        <v>24</v>
      </c>
      <c r="F28" s="475" t="s">
        <v>4885</v>
      </c>
      <c r="G28" s="416" t="s">
        <v>668</v>
      </c>
      <c r="H28" s="1418" t="s">
        <v>4410</v>
      </c>
      <c r="I28" s="416" t="s">
        <v>2706</v>
      </c>
      <c r="J28" s="984">
        <v>45996.0</v>
      </c>
      <c r="K28" s="500">
        <v>0.8118055555555556</v>
      </c>
      <c r="L28" s="415"/>
      <c r="M28" s="416">
        <v>6116.0</v>
      </c>
      <c r="N28" s="456">
        <v>6170.0</v>
      </c>
      <c r="O28" s="1392">
        <f t="shared" si="1"/>
        <v>54</v>
      </c>
      <c r="P28" s="187" t="s">
        <v>19</v>
      </c>
      <c r="Q28" s="912" t="s">
        <v>529</v>
      </c>
      <c r="R28" s="1107" t="s">
        <v>4886</v>
      </c>
      <c r="S28" s="6"/>
      <c r="T28" s="905" t="s">
        <v>54</v>
      </c>
      <c r="U28" s="83"/>
    </row>
    <row r="29">
      <c r="A29" s="236">
        <v>2416.0</v>
      </c>
      <c r="B29" s="980">
        <v>45996.0</v>
      </c>
      <c r="C29" s="455">
        <v>0.5833333333333334</v>
      </c>
      <c r="D29" s="1436">
        <v>0.5840277777777778</v>
      </c>
      <c r="E29" s="456" t="s">
        <v>24</v>
      </c>
      <c r="F29" s="481" t="s">
        <v>279</v>
      </c>
      <c r="G29" s="408" t="s">
        <v>576</v>
      </c>
      <c r="H29" s="1420" t="s">
        <v>1235</v>
      </c>
      <c r="I29" s="408" t="s">
        <v>3727</v>
      </c>
      <c r="J29" s="981">
        <v>45996.0</v>
      </c>
      <c r="K29" s="503">
        <v>0.6826388888888889</v>
      </c>
      <c r="L29" s="406"/>
      <c r="M29" s="203">
        <v>110218.0</v>
      </c>
      <c r="N29" s="456">
        <v>110240.0</v>
      </c>
      <c r="O29" s="1392">
        <f t="shared" si="1"/>
        <v>22</v>
      </c>
      <c r="P29" s="187" t="s">
        <v>19</v>
      </c>
      <c r="Q29" s="697" t="s">
        <v>529</v>
      </c>
      <c r="R29" s="1107" t="s">
        <v>4865</v>
      </c>
      <c r="S29" s="6"/>
      <c r="T29" s="905" t="s">
        <v>54</v>
      </c>
      <c r="U29" s="1435" t="s">
        <v>22</v>
      </c>
    </row>
    <row r="30">
      <c r="A30" s="236">
        <v>2417.0</v>
      </c>
      <c r="B30" s="980">
        <v>45996.0</v>
      </c>
      <c r="C30" s="455">
        <v>0.6347222222222222</v>
      </c>
      <c r="D30" s="455">
        <v>0.7048611111111112</v>
      </c>
      <c r="E30" s="456" t="s">
        <v>362</v>
      </c>
      <c r="F30" s="475" t="s">
        <v>4887</v>
      </c>
      <c r="G30" s="416" t="s">
        <v>18</v>
      </c>
      <c r="H30" s="1418" t="s">
        <v>4888</v>
      </c>
      <c r="I30" s="416" t="s">
        <v>4889</v>
      </c>
      <c r="J30" s="984">
        <v>45996.0</v>
      </c>
      <c r="K30" s="500">
        <v>0.9034722222222222</v>
      </c>
      <c r="L30" s="415"/>
      <c r="M30" s="416">
        <v>339390.0</v>
      </c>
      <c r="N30" s="456">
        <v>339518.0</v>
      </c>
      <c r="O30" s="1392">
        <f t="shared" si="1"/>
        <v>128</v>
      </c>
      <c r="P30" s="187" t="s">
        <v>19</v>
      </c>
      <c r="Q30" s="697" t="s">
        <v>50</v>
      </c>
      <c r="R30" s="1201"/>
      <c r="S30" s="6"/>
      <c r="T30" s="905" t="s">
        <v>54</v>
      </c>
      <c r="U30" s="83"/>
    </row>
    <row r="31">
      <c r="A31" s="236">
        <v>2418.0</v>
      </c>
      <c r="B31" s="980">
        <v>45996.0</v>
      </c>
      <c r="C31" s="455">
        <v>0.7145833333333333</v>
      </c>
      <c r="D31" s="456" t="s">
        <v>4890</v>
      </c>
      <c r="E31" s="456" t="s">
        <v>103</v>
      </c>
      <c r="F31" s="481" t="s">
        <v>4891</v>
      </c>
      <c r="G31" s="408" t="s">
        <v>18</v>
      </c>
      <c r="H31" s="1420" t="s">
        <v>4892</v>
      </c>
      <c r="I31" s="408" t="s">
        <v>4893</v>
      </c>
      <c r="J31" s="981">
        <v>45996.0</v>
      </c>
      <c r="K31" s="503">
        <v>0.8277777777777777</v>
      </c>
      <c r="L31" s="406"/>
      <c r="M31" s="408">
        <v>95027.0</v>
      </c>
      <c r="N31" s="456">
        <v>95055.0</v>
      </c>
      <c r="O31" s="1392">
        <f t="shared" si="1"/>
        <v>28</v>
      </c>
      <c r="P31" s="187" t="s">
        <v>19</v>
      </c>
      <c r="Q31" s="697" t="s">
        <v>529</v>
      </c>
      <c r="R31" s="1107" t="s">
        <v>4894</v>
      </c>
      <c r="S31" s="6"/>
      <c r="T31" s="905" t="s">
        <v>54</v>
      </c>
      <c r="U31" s="83"/>
    </row>
    <row r="32">
      <c r="A32" s="236">
        <v>2419.0</v>
      </c>
      <c r="B32" s="1432">
        <v>45996.0</v>
      </c>
      <c r="C32" s="455">
        <v>0.9444444444444444</v>
      </c>
      <c r="D32" s="455">
        <v>0.9729166666666667</v>
      </c>
      <c r="E32" s="456" t="s">
        <v>1222</v>
      </c>
      <c r="F32" s="475" t="s">
        <v>4895</v>
      </c>
      <c r="G32" s="416" t="s">
        <v>25</v>
      </c>
      <c r="H32" s="1418" t="s">
        <v>1698</v>
      </c>
      <c r="I32" s="1047"/>
      <c r="J32" s="194">
        <v>45996.0</v>
      </c>
      <c r="K32" s="500">
        <v>0.11597222222222223</v>
      </c>
      <c r="L32" s="415"/>
      <c r="M32" s="416">
        <v>77352.0</v>
      </c>
      <c r="N32" s="216">
        <v>77507.0</v>
      </c>
      <c r="O32" s="1392">
        <f t="shared" si="1"/>
        <v>155</v>
      </c>
      <c r="P32" s="187" t="s">
        <v>452</v>
      </c>
      <c r="Q32" s="6"/>
      <c r="R32" s="55" t="s">
        <v>4896</v>
      </c>
      <c r="S32" s="6"/>
      <c r="T32" s="905" t="s">
        <v>54</v>
      </c>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sheetData>
  <mergeCells count="3">
    <mergeCell ref="B1:K1"/>
    <mergeCell ref="M1:O1"/>
    <mergeCell ref="P1:R1"/>
  </mergeCells>
  <conditionalFormatting sqref="P9:P32">
    <cfRule type="notContainsBlanks" dxfId="3" priority="1">
      <formula>LEN(TRIM(P9))&gt;0</formula>
    </cfRule>
  </conditionalFormatting>
  <dataValidations>
    <dataValidation type="list" allowBlank="1" showErrorMessage="1" sqref="P3:P32">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6" max="6" width="39.63"/>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16.13"/>
  </cols>
  <sheetData>
    <row r="1">
      <c r="A1" s="12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2408.0</v>
      </c>
      <c r="B3" s="984">
        <v>45996.0</v>
      </c>
      <c r="C3" s="209">
        <v>0.4166666666666667</v>
      </c>
      <c r="D3" s="192" t="s">
        <v>4876</v>
      </c>
      <c r="E3" s="192" t="s">
        <v>1222</v>
      </c>
      <c r="F3" s="475" t="s">
        <v>4877</v>
      </c>
      <c r="G3" s="416" t="s">
        <v>25</v>
      </c>
      <c r="H3" s="1418" t="s">
        <v>139</v>
      </c>
      <c r="I3" s="416" t="s">
        <v>4878</v>
      </c>
      <c r="J3" s="984">
        <v>45997.0</v>
      </c>
      <c r="K3" s="500">
        <v>0.27152777777777776</v>
      </c>
      <c r="L3" s="415"/>
      <c r="M3" s="416">
        <v>96485.0</v>
      </c>
      <c r="N3" s="192">
        <v>97413.0</v>
      </c>
      <c r="O3" s="1392">
        <f t="shared" ref="O3:O15" si="1">N3-M3</f>
        <v>928</v>
      </c>
      <c r="P3" s="475" t="s">
        <v>19</v>
      </c>
      <c r="Q3" s="416" t="s">
        <v>50</v>
      </c>
      <c r="R3" s="192" t="s">
        <v>4879</v>
      </c>
      <c r="S3" s="1456">
        <v>0.4888888888888889</v>
      </c>
      <c r="T3" s="588" t="s">
        <v>22</v>
      </c>
      <c r="U3" s="83"/>
    </row>
    <row r="4">
      <c r="A4" s="236">
        <v>2419.0</v>
      </c>
      <c r="B4" s="194">
        <v>45996.0</v>
      </c>
      <c r="C4" s="209">
        <v>0.9444444444444444</v>
      </c>
      <c r="D4" s="192" t="s">
        <v>4897</v>
      </c>
      <c r="E4" s="192" t="s">
        <v>1222</v>
      </c>
      <c r="F4" s="475" t="s">
        <v>4895</v>
      </c>
      <c r="G4" s="416" t="s">
        <v>25</v>
      </c>
      <c r="H4" s="1418" t="s">
        <v>1698</v>
      </c>
      <c r="I4" s="416" t="s">
        <v>4898</v>
      </c>
      <c r="J4" s="984">
        <v>45997.0</v>
      </c>
      <c r="K4" s="500">
        <v>0.11597222222222223</v>
      </c>
      <c r="L4" s="415"/>
      <c r="M4" s="416">
        <v>77352.0</v>
      </c>
      <c r="N4" s="192">
        <v>77507.0</v>
      </c>
      <c r="O4" s="1392">
        <f t="shared" si="1"/>
        <v>155</v>
      </c>
      <c r="P4" s="475" t="s">
        <v>19</v>
      </c>
      <c r="Q4" s="210"/>
      <c r="R4" s="192" t="s">
        <v>4896</v>
      </c>
      <c r="S4" s="210"/>
      <c r="T4" s="588" t="s">
        <v>22</v>
      </c>
    </row>
    <row r="5">
      <c r="A5" s="820">
        <v>2420.0</v>
      </c>
      <c r="B5" s="1457">
        <v>45997.0</v>
      </c>
      <c r="C5" s="1302">
        <v>0.02638888888888889</v>
      </c>
      <c r="D5" s="1458"/>
      <c r="E5" s="1301" t="s">
        <v>3257</v>
      </c>
      <c r="F5" s="1301" t="s">
        <v>4899</v>
      </c>
      <c r="G5" s="1301" t="s">
        <v>18</v>
      </c>
      <c r="H5" s="1459"/>
      <c r="I5" s="1275"/>
      <c r="J5" s="984">
        <v>45997.0</v>
      </c>
      <c r="K5" s="1302">
        <v>0.2875</v>
      </c>
      <c r="L5" s="415"/>
      <c r="M5" s="416">
        <v>232392.0</v>
      </c>
      <c r="N5" s="416">
        <v>232417.0</v>
      </c>
      <c r="O5" s="1392">
        <f t="shared" si="1"/>
        <v>25</v>
      </c>
      <c r="P5" s="475" t="s">
        <v>19</v>
      </c>
      <c r="Q5" s="499"/>
      <c r="R5" s="499"/>
      <c r="S5" s="1239"/>
      <c r="T5" s="588" t="s">
        <v>22</v>
      </c>
    </row>
    <row r="6">
      <c r="A6" s="236">
        <v>2421.0</v>
      </c>
      <c r="B6" s="984">
        <v>45997.0</v>
      </c>
      <c r="C6" s="209">
        <v>0.22916666666666666</v>
      </c>
      <c r="D6" s="209">
        <v>0.22708333333333333</v>
      </c>
      <c r="E6" s="192" t="s">
        <v>2871</v>
      </c>
      <c r="F6" s="475" t="s">
        <v>4900</v>
      </c>
      <c r="G6" s="416" t="s">
        <v>49</v>
      </c>
      <c r="H6" s="1418" t="s">
        <v>4901</v>
      </c>
      <c r="I6" s="416" t="s">
        <v>4902</v>
      </c>
      <c r="J6" s="984">
        <v>45997.0</v>
      </c>
      <c r="K6" s="500">
        <v>0.3645833333333333</v>
      </c>
      <c r="L6" s="415"/>
      <c r="M6" s="416">
        <v>148104.0</v>
      </c>
      <c r="N6" s="192">
        <v>148205.0</v>
      </c>
      <c r="O6" s="1392">
        <f t="shared" si="1"/>
        <v>101</v>
      </c>
      <c r="P6" s="475" t="s">
        <v>19</v>
      </c>
      <c r="Q6" s="416"/>
      <c r="R6" s="192" t="s">
        <v>4903</v>
      </c>
      <c r="S6" s="193"/>
      <c r="T6" s="588" t="s">
        <v>22</v>
      </c>
    </row>
    <row r="7">
      <c r="A7" s="820">
        <v>2422.0</v>
      </c>
      <c r="B7" s="984">
        <v>45997.0</v>
      </c>
      <c r="C7" s="209">
        <v>0.25</v>
      </c>
      <c r="D7" s="209">
        <v>0.2388888888888889</v>
      </c>
      <c r="E7" s="192" t="s">
        <v>4773</v>
      </c>
      <c r="F7" s="475" t="s">
        <v>4774</v>
      </c>
      <c r="G7" s="416" t="s">
        <v>25</v>
      </c>
      <c r="H7" s="1418" t="s">
        <v>902</v>
      </c>
      <c r="I7" s="416" t="s">
        <v>4904</v>
      </c>
      <c r="J7" s="984">
        <v>45997.0</v>
      </c>
      <c r="K7" s="500">
        <v>0.4041666666666667</v>
      </c>
      <c r="L7" s="415"/>
      <c r="M7" s="416">
        <v>95318.0</v>
      </c>
      <c r="N7" s="192">
        <v>95332.0</v>
      </c>
      <c r="O7" s="1392">
        <f t="shared" si="1"/>
        <v>14</v>
      </c>
      <c r="P7" s="475" t="s">
        <v>19</v>
      </c>
      <c r="Q7" s="416"/>
      <c r="R7" s="192" t="s">
        <v>3722</v>
      </c>
      <c r="S7" s="193"/>
      <c r="T7" s="588" t="s">
        <v>22</v>
      </c>
    </row>
    <row r="8">
      <c r="A8" s="236">
        <v>2423.0</v>
      </c>
      <c r="B8" s="984">
        <v>45997.0</v>
      </c>
      <c r="C8" s="209">
        <v>0.3333333333333333</v>
      </c>
      <c r="D8" s="209">
        <v>0.23402777777777778</v>
      </c>
      <c r="E8" s="192" t="s">
        <v>190</v>
      </c>
      <c r="F8" s="475" t="s">
        <v>4704</v>
      </c>
      <c r="G8" s="416" t="s">
        <v>1062</v>
      </c>
      <c r="H8" s="1418" t="s">
        <v>4328</v>
      </c>
      <c r="I8" s="192" t="s">
        <v>4905</v>
      </c>
      <c r="J8" s="984">
        <v>45997.0</v>
      </c>
      <c r="K8" s="500">
        <v>0.44583333333333336</v>
      </c>
      <c r="L8" s="415"/>
      <c r="M8" s="416">
        <v>40759.0</v>
      </c>
      <c r="N8" s="192">
        <v>40829.0</v>
      </c>
      <c r="O8" s="1392">
        <f t="shared" si="1"/>
        <v>70</v>
      </c>
      <c r="P8" s="475" t="s">
        <v>19</v>
      </c>
      <c r="Q8" s="416"/>
      <c r="R8" s="192" t="s">
        <v>4906</v>
      </c>
      <c r="S8" s="193"/>
      <c r="T8" s="588" t="s">
        <v>22</v>
      </c>
    </row>
    <row r="9">
      <c r="A9" s="236">
        <v>2424.0</v>
      </c>
      <c r="B9" s="984">
        <v>45997.0</v>
      </c>
      <c r="C9" s="209">
        <v>0.7083333333333334</v>
      </c>
      <c r="D9" s="209">
        <v>0.6743055555555556</v>
      </c>
      <c r="E9" s="192" t="s">
        <v>30</v>
      </c>
      <c r="F9" s="475" t="s">
        <v>364</v>
      </c>
      <c r="G9" s="416" t="s">
        <v>365</v>
      </c>
      <c r="H9" s="1418" t="s">
        <v>4907</v>
      </c>
      <c r="I9" s="625" t="s">
        <v>1555</v>
      </c>
      <c r="J9" s="984">
        <v>45997.0</v>
      </c>
      <c r="K9" s="500">
        <v>0.7680555555555556</v>
      </c>
      <c r="L9" s="415"/>
      <c r="M9" s="416">
        <v>122012.0</v>
      </c>
      <c r="N9" s="192">
        <v>122122.0</v>
      </c>
      <c r="O9" s="1392">
        <f t="shared" si="1"/>
        <v>110</v>
      </c>
      <c r="P9" s="475" t="s">
        <v>19</v>
      </c>
      <c r="Q9" s="416"/>
      <c r="R9" s="192" t="s">
        <v>4908</v>
      </c>
      <c r="S9" s="210"/>
      <c r="T9" s="588" t="s">
        <v>22</v>
      </c>
    </row>
    <row r="10">
      <c r="A10" s="965"/>
      <c r="B10" s="984"/>
      <c r="C10" s="193"/>
      <c r="D10" s="193"/>
      <c r="E10" s="193"/>
      <c r="F10" s="217"/>
      <c r="G10" s="1047"/>
      <c r="H10" s="1422"/>
      <c r="I10" s="1047"/>
      <c r="J10" s="984"/>
      <c r="K10" s="1047"/>
      <c r="L10" s="415"/>
      <c r="M10" s="1047"/>
      <c r="N10" s="193"/>
      <c r="O10" s="1392">
        <f t="shared" si="1"/>
        <v>0</v>
      </c>
      <c r="P10" s="475" t="s">
        <v>386</v>
      </c>
      <c r="Q10" s="416"/>
      <c r="R10" s="193"/>
      <c r="S10" s="210"/>
    </row>
    <row r="11">
      <c r="A11" s="236">
        <v>2426.0</v>
      </c>
      <c r="B11" s="984">
        <v>45998.0</v>
      </c>
      <c r="C11" s="209">
        <v>0.3333333333333333</v>
      </c>
      <c r="D11" s="192" t="s">
        <v>4909</v>
      </c>
      <c r="E11" s="192" t="s">
        <v>190</v>
      </c>
      <c r="F11" s="475" t="s">
        <v>4910</v>
      </c>
      <c r="G11" s="416" t="s">
        <v>25</v>
      </c>
      <c r="H11" s="1418" t="s">
        <v>40</v>
      </c>
      <c r="I11" s="416" t="s">
        <v>1208</v>
      </c>
      <c r="J11" s="984">
        <v>45998.0</v>
      </c>
      <c r="K11" s="500">
        <v>0.4673611111111111</v>
      </c>
      <c r="L11" s="415"/>
      <c r="M11" s="416">
        <v>70621.0</v>
      </c>
      <c r="N11" s="192">
        <v>70773.0</v>
      </c>
      <c r="O11" s="1392">
        <f t="shared" si="1"/>
        <v>152</v>
      </c>
      <c r="P11" s="475" t="s">
        <v>19</v>
      </c>
      <c r="Q11" s="416" t="s">
        <v>50</v>
      </c>
      <c r="R11" s="192" t="s">
        <v>4428</v>
      </c>
      <c r="S11" s="210"/>
      <c r="T11" s="588" t="s">
        <v>22</v>
      </c>
    </row>
    <row r="12">
      <c r="A12" s="236">
        <v>2428.0</v>
      </c>
      <c r="B12" s="984">
        <v>45998.0</v>
      </c>
      <c r="C12" s="209">
        <v>0.3333333333333333</v>
      </c>
      <c r="D12" s="209">
        <v>0.3138888888888889</v>
      </c>
      <c r="E12" s="192" t="s">
        <v>190</v>
      </c>
      <c r="F12" s="475" t="s">
        <v>4911</v>
      </c>
      <c r="G12" s="416" t="s">
        <v>167</v>
      </c>
      <c r="H12" s="1418" t="s">
        <v>953</v>
      </c>
      <c r="I12" s="416" t="s">
        <v>4912</v>
      </c>
      <c r="J12" s="984">
        <v>45998.0</v>
      </c>
      <c r="K12" s="500">
        <v>0.7402777777777778</v>
      </c>
      <c r="L12" s="415"/>
      <c r="M12" s="416">
        <v>132549.0</v>
      </c>
      <c r="N12" s="192">
        <v>133057.0</v>
      </c>
      <c r="O12" s="1392">
        <f t="shared" si="1"/>
        <v>508</v>
      </c>
      <c r="P12" s="475" t="s">
        <v>19</v>
      </c>
      <c r="Q12" s="416" t="s">
        <v>50</v>
      </c>
      <c r="R12" s="192" t="s">
        <v>4913</v>
      </c>
      <c r="S12" s="210"/>
      <c r="T12" s="588" t="s">
        <v>22</v>
      </c>
    </row>
    <row r="13">
      <c r="A13" s="236">
        <v>2427.0</v>
      </c>
      <c r="B13" s="984">
        <v>45998.0</v>
      </c>
      <c r="C13" s="209">
        <v>0.3333333333333333</v>
      </c>
      <c r="D13" s="192" t="s">
        <v>4914</v>
      </c>
      <c r="E13" s="192" t="s">
        <v>190</v>
      </c>
      <c r="F13" s="475" t="s">
        <v>4915</v>
      </c>
      <c r="G13" s="416" t="s">
        <v>25</v>
      </c>
      <c r="H13" s="1418" t="s">
        <v>902</v>
      </c>
      <c r="I13" s="416" t="s">
        <v>882</v>
      </c>
      <c r="J13" s="984">
        <v>45998.0</v>
      </c>
      <c r="K13" s="500">
        <v>0.4673611111111111</v>
      </c>
      <c r="L13" s="415"/>
      <c r="M13" s="416">
        <v>96225.0</v>
      </c>
      <c r="N13" s="582">
        <v>96362.0</v>
      </c>
      <c r="O13" s="1392">
        <f t="shared" si="1"/>
        <v>137</v>
      </c>
      <c r="P13" s="475" t="s">
        <v>19</v>
      </c>
      <c r="Q13" s="416" t="s">
        <v>50</v>
      </c>
      <c r="R13" s="192" t="s">
        <v>3686</v>
      </c>
      <c r="S13" s="210"/>
      <c r="T13" s="588" t="s">
        <v>22</v>
      </c>
    </row>
    <row r="14">
      <c r="A14" s="236">
        <v>2429.0</v>
      </c>
      <c r="B14" s="194">
        <v>45998.0</v>
      </c>
      <c r="C14" s="209">
        <v>0.3333333333333333</v>
      </c>
      <c r="D14" s="209">
        <v>0.26944444444444443</v>
      </c>
      <c r="E14" s="192" t="s">
        <v>1222</v>
      </c>
      <c r="F14" s="475" t="s">
        <v>4916</v>
      </c>
      <c r="G14" s="416" t="s">
        <v>3225</v>
      </c>
      <c r="H14" s="1418" t="s">
        <v>4917</v>
      </c>
      <c r="I14" s="416" t="s">
        <v>4918</v>
      </c>
      <c r="J14" s="984">
        <v>45998.0</v>
      </c>
      <c r="K14" s="1047"/>
      <c r="L14" s="415"/>
      <c r="M14" s="416">
        <v>45322.0</v>
      </c>
      <c r="N14" s="193"/>
      <c r="O14" s="1392">
        <f t="shared" si="1"/>
        <v>-45322</v>
      </c>
      <c r="P14" s="475" t="s">
        <v>147</v>
      </c>
      <c r="Q14" s="416" t="s">
        <v>50</v>
      </c>
      <c r="R14" s="192" t="s">
        <v>4919</v>
      </c>
      <c r="S14" s="210"/>
      <c r="T14" s="588" t="s">
        <v>22</v>
      </c>
    </row>
    <row r="15">
      <c r="A15" s="236">
        <v>2430.0</v>
      </c>
      <c r="B15" s="194">
        <v>45998.0</v>
      </c>
      <c r="C15" s="209">
        <v>0.9006944444444445</v>
      </c>
      <c r="D15" s="193"/>
      <c r="E15" s="192" t="s">
        <v>35</v>
      </c>
      <c r="F15" s="481" t="s">
        <v>4920</v>
      </c>
      <c r="G15" s="408" t="s">
        <v>18</v>
      </c>
      <c r="H15" s="1420" t="s">
        <v>4832</v>
      </c>
      <c r="I15" s="408" t="s">
        <v>4921</v>
      </c>
      <c r="J15" s="984">
        <v>45998.0</v>
      </c>
      <c r="K15" s="1009"/>
      <c r="L15" s="406"/>
      <c r="M15" s="408">
        <v>38622.0</v>
      </c>
      <c r="N15" s="193"/>
      <c r="O15" s="1392">
        <f t="shared" si="1"/>
        <v>-38622</v>
      </c>
      <c r="P15" s="475" t="s">
        <v>452</v>
      </c>
      <c r="Q15" s="210"/>
      <c r="R15" s="210"/>
      <c r="S15" s="210"/>
      <c r="T15" s="588" t="s">
        <v>22</v>
      </c>
    </row>
    <row r="16">
      <c r="A16" s="210"/>
      <c r="B16" s="193"/>
      <c r="C16" s="193"/>
      <c r="D16" s="193"/>
      <c r="E16" s="193"/>
      <c r="F16" s="193"/>
      <c r="G16" s="193"/>
      <c r="H16" s="193"/>
      <c r="I16" s="193"/>
      <c r="J16" s="193"/>
      <c r="K16" s="193"/>
      <c r="L16" s="178"/>
      <c r="M16" s="193"/>
      <c r="N16" s="193"/>
      <c r="O16" s="193"/>
      <c r="P16" s="210"/>
      <c r="Q16" s="210"/>
      <c r="R16" s="210"/>
      <c r="S16" s="210"/>
    </row>
    <row r="17">
      <c r="A17" s="256"/>
      <c r="B17" s="193"/>
      <c r="C17" s="193"/>
      <c r="D17" s="193"/>
      <c r="E17" s="193"/>
      <c r="F17" s="193"/>
      <c r="G17" s="193"/>
      <c r="H17" s="193"/>
      <c r="I17" s="193"/>
      <c r="J17" s="193"/>
      <c r="K17" s="193"/>
      <c r="L17" s="178"/>
      <c r="M17" s="193"/>
      <c r="N17" s="193"/>
      <c r="O17" s="193"/>
      <c r="P17" s="210"/>
      <c r="Q17" s="210"/>
      <c r="R17" s="210"/>
      <c r="S17" s="210"/>
    </row>
    <row r="18">
      <c r="A18" s="210"/>
      <c r="B18" s="193"/>
      <c r="C18" s="193"/>
      <c r="D18" s="193"/>
      <c r="E18" s="193"/>
      <c r="F18" s="193"/>
      <c r="G18" s="193"/>
      <c r="H18" s="193"/>
      <c r="I18" s="193"/>
      <c r="J18" s="193"/>
      <c r="K18" s="193"/>
      <c r="L18" s="178"/>
      <c r="M18" s="193"/>
      <c r="N18" s="193"/>
      <c r="O18" s="193"/>
      <c r="P18" s="210"/>
      <c r="Q18" s="210"/>
      <c r="R18" s="210"/>
      <c r="S18" s="210"/>
    </row>
    <row r="19">
      <c r="A19" s="210"/>
      <c r="B19" s="193"/>
      <c r="C19" s="193"/>
      <c r="D19" s="193"/>
      <c r="E19" s="193"/>
      <c r="F19" s="193"/>
      <c r="G19" s="193"/>
      <c r="H19" s="193"/>
      <c r="I19" s="193"/>
      <c r="J19" s="193"/>
      <c r="K19" s="193"/>
      <c r="L19" s="178"/>
      <c r="M19" s="193"/>
      <c r="N19" s="193"/>
      <c r="O19" s="193"/>
      <c r="P19" s="210"/>
      <c r="Q19" s="210"/>
      <c r="R19" s="210"/>
      <c r="S19" s="210"/>
    </row>
    <row r="20">
      <c r="A20" s="210"/>
      <c r="B20" s="193"/>
      <c r="C20" s="193"/>
      <c r="D20" s="193"/>
      <c r="E20" s="193"/>
      <c r="F20" s="193"/>
      <c r="G20" s="193"/>
      <c r="H20" s="193"/>
      <c r="I20" s="193"/>
      <c r="J20" s="193"/>
      <c r="K20" s="193"/>
      <c r="L20" s="178"/>
      <c r="M20" s="193"/>
      <c r="N20" s="193"/>
      <c r="O20" s="193"/>
      <c r="P20" s="210"/>
      <c r="Q20" s="210"/>
      <c r="R20" s="210"/>
      <c r="S20" s="210"/>
    </row>
    <row r="21">
      <c r="A21" s="210"/>
      <c r="B21" s="193"/>
      <c r="C21" s="193"/>
      <c r="D21" s="193"/>
      <c r="E21" s="193"/>
      <c r="F21" s="193"/>
      <c r="G21" s="193"/>
      <c r="H21" s="193"/>
      <c r="I21" s="193"/>
      <c r="J21" s="193"/>
      <c r="K21" s="193"/>
      <c r="L21" s="178"/>
      <c r="M21" s="193"/>
      <c r="N21" s="193"/>
      <c r="O21" s="193"/>
      <c r="P21" s="210"/>
      <c r="Q21" s="210"/>
      <c r="R21" s="210"/>
      <c r="S21" s="210"/>
    </row>
    <row r="22">
      <c r="A22" s="210"/>
      <c r="B22" s="193"/>
      <c r="C22" s="193"/>
      <c r="D22" s="193"/>
      <c r="E22" s="193"/>
      <c r="F22" s="193"/>
      <c r="G22" s="193"/>
      <c r="H22" s="193"/>
      <c r="I22" s="193"/>
      <c r="J22" s="193"/>
      <c r="K22" s="193"/>
      <c r="L22" s="178"/>
      <c r="M22" s="193"/>
      <c r="N22" s="193"/>
      <c r="O22" s="193"/>
      <c r="P22" s="210"/>
      <c r="Q22" s="210"/>
      <c r="R22" s="210"/>
      <c r="S22" s="210"/>
    </row>
    <row r="23">
      <c r="A23" s="6"/>
      <c r="B23" s="219"/>
      <c r="C23" s="219"/>
      <c r="D23" s="219"/>
      <c r="E23" s="219"/>
      <c r="F23" s="219"/>
      <c r="G23" s="219"/>
      <c r="H23" s="219"/>
      <c r="I23" s="219"/>
      <c r="J23" s="219"/>
      <c r="K23" s="219"/>
      <c r="L23" s="299"/>
      <c r="M23" s="219"/>
      <c r="N23" s="219"/>
      <c r="O23" s="219"/>
      <c r="P23" s="6"/>
      <c r="Q23" s="6"/>
      <c r="R23" s="6"/>
      <c r="S23" s="6"/>
    </row>
    <row r="24">
      <c r="A24" s="6"/>
      <c r="B24" s="219"/>
      <c r="C24" s="219"/>
      <c r="D24" s="219"/>
      <c r="E24" s="219"/>
      <c r="F24" s="219"/>
      <c r="G24" s="219"/>
      <c r="H24" s="219"/>
      <c r="I24" s="219"/>
      <c r="J24" s="219"/>
      <c r="K24" s="219"/>
      <c r="L24" s="299"/>
      <c r="M24" s="219"/>
      <c r="N24" s="219"/>
      <c r="O24" s="219"/>
      <c r="P24" s="6"/>
      <c r="Q24" s="6"/>
      <c r="R24" s="6"/>
      <c r="S24" s="6"/>
    </row>
    <row r="25">
      <c r="A25" s="6"/>
      <c r="B25" s="219"/>
      <c r="C25" s="219"/>
      <c r="D25" s="219"/>
      <c r="E25" s="219"/>
      <c r="F25" s="219"/>
      <c r="G25" s="219"/>
      <c r="H25" s="219"/>
      <c r="I25" s="219"/>
      <c r="J25" s="219"/>
      <c r="K25" s="219"/>
      <c r="L25" s="299"/>
      <c r="M25" s="219"/>
      <c r="N25" s="219"/>
      <c r="O25" s="219"/>
      <c r="P25" s="6"/>
      <c r="Q25" s="6"/>
      <c r="R25" s="6"/>
      <c r="S25" s="6"/>
    </row>
  </sheetData>
  <mergeCells count="3">
    <mergeCell ref="B1:K1"/>
    <mergeCell ref="M1:O1"/>
    <mergeCell ref="P1:R1"/>
  </mergeCells>
  <conditionalFormatting sqref="P3:P15">
    <cfRule type="notContainsBlanks" dxfId="3" priority="1">
      <formula>LEN(TRIM(P3))&gt;0</formula>
    </cfRule>
  </conditionalFormatting>
  <dataValidations>
    <dataValidation type="list" allowBlank="1" showErrorMessage="1" sqref="P3:P15">
      <formula1>"FINALIZADO,EM VIAGEM,NA ORIGEM,AGENDADO,FALTA DOC,CANCELADA,NO DESTINO FINAL,PERNOITE,RECUSADA"</formula1>
    </dataValidation>
    <dataValidation type="list" allowBlank="1" showErrorMessage="1" sqref="Q3 Q6:Q14">
      <formula1>"MICHELLE,BARBARA,ANGELA,A VERIFICAR,DANIEL,BEATIZ,LUCAS"</formula1>
    </dataValidation>
  </dataValidations>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6" max="6" width="43.88"/>
    <col customWidth="1" min="8" max="8" width="12.25"/>
    <col customWidth="1" min="9" max="9" width="21.38"/>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31.38"/>
    <col customWidth="1" min="20" max="20" width="14.0"/>
  </cols>
  <sheetData>
    <row r="1">
      <c r="A1" s="1460"/>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4"/>
      <c r="S2" s="1406" t="s">
        <v>4412</v>
      </c>
      <c r="T2" s="1407"/>
    </row>
    <row r="3">
      <c r="A3" s="236">
        <v>2429.0</v>
      </c>
      <c r="B3" s="194">
        <v>45998.0</v>
      </c>
      <c r="C3" s="209">
        <v>0.3333333333333333</v>
      </c>
      <c r="D3" s="192" t="s">
        <v>4922</v>
      </c>
      <c r="E3" s="192" t="s">
        <v>1222</v>
      </c>
      <c r="F3" s="481" t="s">
        <v>4923</v>
      </c>
      <c r="G3" s="408" t="s">
        <v>3225</v>
      </c>
      <c r="H3" s="1420" t="s">
        <v>4917</v>
      </c>
      <c r="I3" s="408" t="s">
        <v>4918</v>
      </c>
      <c r="J3" s="1131">
        <v>45999.0</v>
      </c>
      <c r="K3" s="503">
        <v>0.5694444444444444</v>
      </c>
      <c r="L3" s="406"/>
      <c r="M3" s="408">
        <v>45322.0</v>
      </c>
      <c r="N3" s="192">
        <v>46282.0</v>
      </c>
      <c r="O3" s="1392">
        <f t="shared" ref="O3:O37" si="1">N3-M3</f>
        <v>960</v>
      </c>
      <c r="P3" s="475" t="s">
        <v>19</v>
      </c>
      <c r="Q3" s="416" t="s">
        <v>529</v>
      </c>
      <c r="R3" s="192" t="s">
        <v>4919</v>
      </c>
      <c r="S3" s="193"/>
      <c r="T3" s="588" t="s">
        <v>22</v>
      </c>
    </row>
    <row r="4">
      <c r="A4" s="236">
        <v>2430.0</v>
      </c>
      <c r="B4" s="194">
        <v>45998.0</v>
      </c>
      <c r="C4" s="209">
        <v>0.9006944444444445</v>
      </c>
      <c r="D4" s="193"/>
      <c r="E4" s="192" t="s">
        <v>35</v>
      </c>
      <c r="F4" s="475" t="s">
        <v>4920</v>
      </c>
      <c r="G4" s="416" t="s">
        <v>18</v>
      </c>
      <c r="H4" s="1418" t="s">
        <v>4832</v>
      </c>
      <c r="I4" s="416" t="s">
        <v>4921</v>
      </c>
      <c r="J4" s="1131">
        <v>45999.0</v>
      </c>
      <c r="K4" s="500">
        <v>0.18263888888888888</v>
      </c>
      <c r="L4" s="415"/>
      <c r="M4" s="416">
        <v>38622.0</v>
      </c>
      <c r="N4" s="193"/>
      <c r="O4" s="1392">
        <f t="shared" si="1"/>
        <v>-38622</v>
      </c>
      <c r="P4" s="475" t="s">
        <v>19</v>
      </c>
      <c r="Q4" s="416" t="s">
        <v>70</v>
      </c>
      <c r="R4" s="193"/>
      <c r="S4" s="193"/>
      <c r="T4" s="588" t="s">
        <v>22</v>
      </c>
    </row>
    <row r="5">
      <c r="A5" s="1453">
        <v>2448.0</v>
      </c>
      <c r="B5" s="980">
        <v>45999.0</v>
      </c>
      <c r="C5" s="455">
        <v>0.4166666666666667</v>
      </c>
      <c r="D5" s="455">
        <v>0.4409722222222222</v>
      </c>
      <c r="E5" s="456" t="s">
        <v>2207</v>
      </c>
      <c r="F5" s="481" t="s">
        <v>4924</v>
      </c>
      <c r="G5" s="408" t="s">
        <v>25</v>
      </c>
      <c r="H5" s="1420" t="s">
        <v>427</v>
      </c>
      <c r="I5" s="239" t="s">
        <v>4295</v>
      </c>
      <c r="J5" s="981">
        <v>45999.0</v>
      </c>
      <c r="K5" s="503">
        <v>0.8208333333333333</v>
      </c>
      <c r="L5" s="406"/>
      <c r="M5" s="408">
        <v>92380.0</v>
      </c>
      <c r="N5" s="456">
        <v>92821.0</v>
      </c>
      <c r="O5" s="1392">
        <f t="shared" si="1"/>
        <v>441</v>
      </c>
      <c r="P5" s="187" t="s">
        <v>19</v>
      </c>
      <c r="Q5" s="416" t="s">
        <v>529</v>
      </c>
      <c r="R5" s="456" t="s">
        <v>2548</v>
      </c>
      <c r="S5" s="219"/>
      <c r="T5" s="588" t="s">
        <v>22</v>
      </c>
    </row>
    <row r="6">
      <c r="A6" s="1453">
        <v>2444.0</v>
      </c>
      <c r="B6" s="980">
        <v>45999.0</v>
      </c>
      <c r="C6" s="1371">
        <v>0.4618055555555556</v>
      </c>
      <c r="D6" s="219"/>
      <c r="E6" s="456" t="s">
        <v>121</v>
      </c>
      <c r="F6" s="475" t="s">
        <v>4925</v>
      </c>
      <c r="G6" s="1449" t="s">
        <v>3625</v>
      </c>
      <c r="H6" s="1418" t="s">
        <v>4926</v>
      </c>
      <c r="I6" s="416" t="s">
        <v>4927</v>
      </c>
      <c r="J6" s="984">
        <v>45999.0</v>
      </c>
      <c r="K6" s="500">
        <v>0.6263888888888889</v>
      </c>
      <c r="L6" s="415"/>
      <c r="M6" s="416">
        <v>113873.0</v>
      </c>
      <c r="N6" s="456">
        <v>114073.0</v>
      </c>
      <c r="O6" s="1392">
        <f t="shared" si="1"/>
        <v>200</v>
      </c>
      <c r="P6" s="187" t="s">
        <v>19</v>
      </c>
      <c r="Q6" s="416" t="s">
        <v>529</v>
      </c>
      <c r="R6" s="219"/>
      <c r="S6" s="456" t="s">
        <v>4928</v>
      </c>
      <c r="T6" s="588" t="s">
        <v>22</v>
      </c>
    </row>
    <row r="7">
      <c r="A7" s="1461">
        <v>2445.0</v>
      </c>
      <c r="B7" s="980">
        <v>45999.0</v>
      </c>
      <c r="C7" s="455">
        <v>0.75</v>
      </c>
      <c r="D7" s="209">
        <v>0.7798611111111111</v>
      </c>
      <c r="E7" s="456" t="s">
        <v>121</v>
      </c>
      <c r="F7" s="481" t="s">
        <v>4056</v>
      </c>
      <c r="G7" s="408" t="s">
        <v>176</v>
      </c>
      <c r="H7" s="1420" t="s">
        <v>4929</v>
      </c>
      <c r="I7" s="408" t="s">
        <v>4930</v>
      </c>
      <c r="J7" s="981">
        <v>45999.0</v>
      </c>
      <c r="K7" s="503">
        <v>0.9270833333333334</v>
      </c>
      <c r="L7" s="406"/>
      <c r="M7" s="408">
        <v>256095.0</v>
      </c>
      <c r="N7" s="456">
        <v>256297.0</v>
      </c>
      <c r="O7" s="1392">
        <f t="shared" si="1"/>
        <v>202</v>
      </c>
      <c r="P7" s="187" t="s">
        <v>19</v>
      </c>
      <c r="Q7" s="416" t="s">
        <v>529</v>
      </c>
      <c r="R7" s="456" t="s">
        <v>4931</v>
      </c>
      <c r="S7" s="219"/>
      <c r="T7" s="588" t="s">
        <v>22</v>
      </c>
    </row>
    <row r="8">
      <c r="A8" s="1461">
        <v>2446.0</v>
      </c>
      <c r="B8" s="980">
        <v>45999.0</v>
      </c>
      <c r="C8" s="455">
        <v>0.75</v>
      </c>
      <c r="D8" s="192" t="s">
        <v>4932</v>
      </c>
      <c r="E8" s="456" t="s">
        <v>121</v>
      </c>
      <c r="F8" s="475" t="s">
        <v>4933</v>
      </c>
      <c r="G8" s="416" t="s">
        <v>49</v>
      </c>
      <c r="H8" s="1418" t="s">
        <v>4934</v>
      </c>
      <c r="I8" s="416" t="s">
        <v>4935</v>
      </c>
      <c r="J8" s="984">
        <v>45999.0</v>
      </c>
      <c r="K8" s="500">
        <v>0.9208333333333333</v>
      </c>
      <c r="L8" s="415"/>
      <c r="M8" s="416">
        <v>334830.0</v>
      </c>
      <c r="N8" s="456">
        <v>335030.0</v>
      </c>
      <c r="O8" s="1392">
        <f t="shared" si="1"/>
        <v>200</v>
      </c>
      <c r="P8" s="187" t="s">
        <v>19</v>
      </c>
      <c r="Q8" s="416" t="s">
        <v>529</v>
      </c>
      <c r="R8" s="456" t="s">
        <v>4936</v>
      </c>
      <c r="S8" s="219"/>
      <c r="T8" s="588" t="s">
        <v>22</v>
      </c>
    </row>
    <row r="9">
      <c r="A9" s="1453">
        <v>2430.0</v>
      </c>
      <c r="B9" s="980">
        <v>45999.0</v>
      </c>
      <c r="C9" s="455">
        <v>0.3541666666666667</v>
      </c>
      <c r="D9" s="209">
        <v>0.35555555555555557</v>
      </c>
      <c r="E9" s="456" t="s">
        <v>24</v>
      </c>
      <c r="F9" s="481" t="s">
        <v>134</v>
      </c>
      <c r="G9" s="408" t="s">
        <v>25</v>
      </c>
      <c r="H9" s="1420" t="s">
        <v>27</v>
      </c>
      <c r="I9" s="408" t="s">
        <v>28</v>
      </c>
      <c r="J9" s="981">
        <v>45999.0</v>
      </c>
      <c r="K9" s="503">
        <v>0.5423611111111111</v>
      </c>
      <c r="L9" s="406"/>
      <c r="M9" s="408">
        <v>88422.0</v>
      </c>
      <c r="N9" s="456">
        <v>88433.0</v>
      </c>
      <c r="O9" s="1392">
        <f t="shared" si="1"/>
        <v>11</v>
      </c>
      <c r="P9" s="187" t="s">
        <v>19</v>
      </c>
      <c r="Q9" s="416" t="s">
        <v>529</v>
      </c>
      <c r="R9" s="456" t="s">
        <v>4937</v>
      </c>
      <c r="S9" s="219"/>
      <c r="T9" s="588" t="s">
        <v>22</v>
      </c>
    </row>
    <row r="10">
      <c r="A10" s="236">
        <v>2436.0</v>
      </c>
      <c r="B10" s="980">
        <v>45999.0</v>
      </c>
      <c r="C10" s="455">
        <v>0.4375</v>
      </c>
      <c r="D10" s="209">
        <v>0.54375</v>
      </c>
      <c r="E10" s="456" t="s">
        <v>24</v>
      </c>
      <c r="F10" s="475" t="s">
        <v>134</v>
      </c>
      <c r="G10" s="416" t="s">
        <v>25</v>
      </c>
      <c r="H10" s="1418" t="s">
        <v>27</v>
      </c>
      <c r="I10" s="416" t="s">
        <v>28</v>
      </c>
      <c r="J10" s="984">
        <v>45999.0</v>
      </c>
      <c r="K10" s="500">
        <v>0.5979166666666667</v>
      </c>
      <c r="L10" s="415"/>
      <c r="M10" s="416">
        <v>88440.0</v>
      </c>
      <c r="N10" s="456">
        <v>88450.0</v>
      </c>
      <c r="O10" s="1392">
        <f t="shared" si="1"/>
        <v>10</v>
      </c>
      <c r="P10" s="187" t="s">
        <v>19</v>
      </c>
      <c r="Q10" s="416" t="s">
        <v>529</v>
      </c>
      <c r="R10" s="456" t="s">
        <v>4937</v>
      </c>
      <c r="S10" s="219"/>
      <c r="T10" s="588" t="s">
        <v>22</v>
      </c>
    </row>
    <row r="11">
      <c r="A11" s="1453">
        <v>2432.0</v>
      </c>
      <c r="B11" s="980">
        <v>45999.0</v>
      </c>
      <c r="C11" s="455">
        <v>0.125</v>
      </c>
      <c r="D11" s="209">
        <v>0.15138888888888888</v>
      </c>
      <c r="E11" s="456" t="s">
        <v>396</v>
      </c>
      <c r="F11" s="481" t="s">
        <v>397</v>
      </c>
      <c r="G11" s="408" t="s">
        <v>25</v>
      </c>
      <c r="H11" s="1420" t="s">
        <v>902</v>
      </c>
      <c r="I11" s="408" t="s">
        <v>4173</v>
      </c>
      <c r="J11" s="981">
        <v>45999.0</v>
      </c>
      <c r="K11" s="503">
        <v>0.45555555555555555</v>
      </c>
      <c r="L11" s="406"/>
      <c r="M11" s="408">
        <v>96770.0</v>
      </c>
      <c r="N11" s="456">
        <v>96905.0</v>
      </c>
      <c r="O11" s="1392">
        <f t="shared" si="1"/>
        <v>135</v>
      </c>
      <c r="P11" s="187" t="s">
        <v>19</v>
      </c>
      <c r="Q11" s="416" t="s">
        <v>529</v>
      </c>
      <c r="R11" s="456" t="s">
        <v>3686</v>
      </c>
      <c r="S11" s="219"/>
      <c r="T11" s="588" t="s">
        <v>22</v>
      </c>
    </row>
    <row r="12">
      <c r="A12" s="1453">
        <v>2433.0</v>
      </c>
      <c r="B12" s="980">
        <v>45999.0</v>
      </c>
      <c r="C12" s="455">
        <v>0.375</v>
      </c>
      <c r="D12" s="209">
        <v>0.3611111111111111</v>
      </c>
      <c r="E12" s="456" t="s">
        <v>24</v>
      </c>
      <c r="F12" s="475" t="s">
        <v>482</v>
      </c>
      <c r="G12" s="416" t="s">
        <v>3834</v>
      </c>
      <c r="H12" s="1418" t="s">
        <v>1860</v>
      </c>
      <c r="I12" s="416" t="s">
        <v>101</v>
      </c>
      <c r="J12" s="984">
        <v>45999.0</v>
      </c>
      <c r="K12" s="500">
        <v>0.5173611111111112</v>
      </c>
      <c r="L12" s="415"/>
      <c r="M12" s="416">
        <v>127103.0</v>
      </c>
      <c r="N12" s="456">
        <v>127124.0</v>
      </c>
      <c r="O12" s="1392">
        <f t="shared" si="1"/>
        <v>21</v>
      </c>
      <c r="P12" s="187" t="s">
        <v>19</v>
      </c>
      <c r="Q12" s="416" t="s">
        <v>529</v>
      </c>
      <c r="R12" s="456" t="s">
        <v>4938</v>
      </c>
      <c r="S12" s="219"/>
      <c r="T12" s="588" t="s">
        <v>22</v>
      </c>
    </row>
    <row r="13">
      <c r="A13" s="1453">
        <v>2447.0</v>
      </c>
      <c r="B13" s="980">
        <v>45999.0</v>
      </c>
      <c r="C13" s="455">
        <v>0.25</v>
      </c>
      <c r="D13" s="192" t="s">
        <v>4939</v>
      </c>
      <c r="E13" s="456" t="s">
        <v>1222</v>
      </c>
      <c r="F13" s="481" t="s">
        <v>4940</v>
      </c>
      <c r="G13" s="408" t="s">
        <v>25</v>
      </c>
      <c r="H13" s="1420" t="s">
        <v>1698</v>
      </c>
      <c r="I13" s="408" t="s">
        <v>4941</v>
      </c>
      <c r="J13" s="981">
        <v>45999.0</v>
      </c>
      <c r="K13" s="503">
        <v>0.48541666666666666</v>
      </c>
      <c r="L13" s="406"/>
      <c r="M13" s="408">
        <v>78099.0</v>
      </c>
      <c r="N13" s="456">
        <v>78140.0</v>
      </c>
      <c r="O13" s="1392">
        <f t="shared" si="1"/>
        <v>41</v>
      </c>
      <c r="P13" s="187" t="s">
        <v>19</v>
      </c>
      <c r="Q13" s="416" t="s">
        <v>529</v>
      </c>
      <c r="R13" s="456" t="s">
        <v>4942</v>
      </c>
      <c r="S13" s="219"/>
      <c r="T13" s="588" t="s">
        <v>22</v>
      </c>
    </row>
    <row r="14">
      <c r="A14" s="1453">
        <v>2434.0</v>
      </c>
      <c r="B14" s="980">
        <v>45999.0</v>
      </c>
      <c r="C14" s="455">
        <v>0.25</v>
      </c>
      <c r="D14" s="209">
        <v>0.2520833333333333</v>
      </c>
      <c r="E14" s="456" t="s">
        <v>190</v>
      </c>
      <c r="F14" s="475" t="s">
        <v>4943</v>
      </c>
      <c r="G14" s="416" t="s">
        <v>25</v>
      </c>
      <c r="H14" s="1418" t="s">
        <v>139</v>
      </c>
      <c r="I14" s="416" t="s">
        <v>4944</v>
      </c>
      <c r="J14" s="984">
        <v>45999.0</v>
      </c>
      <c r="K14" s="500">
        <v>0.6381944444444444</v>
      </c>
      <c r="L14" s="415"/>
      <c r="M14" s="416">
        <v>98630.0</v>
      </c>
      <c r="N14" s="456">
        <v>98666.0</v>
      </c>
      <c r="O14" s="1392">
        <f t="shared" si="1"/>
        <v>36</v>
      </c>
      <c r="P14" s="187" t="s">
        <v>19</v>
      </c>
      <c r="Q14" s="416" t="s">
        <v>529</v>
      </c>
      <c r="R14" s="456" t="s">
        <v>4945</v>
      </c>
      <c r="S14" s="219"/>
      <c r="T14" s="588" t="s">
        <v>22</v>
      </c>
    </row>
    <row r="15">
      <c r="A15" s="1453">
        <v>2435.0</v>
      </c>
      <c r="B15" s="980">
        <v>45999.0</v>
      </c>
      <c r="C15" s="455">
        <v>0.1875</v>
      </c>
      <c r="D15" s="209">
        <v>0.18263888888888888</v>
      </c>
      <c r="E15" s="456" t="s">
        <v>190</v>
      </c>
      <c r="F15" s="481" t="s">
        <v>4946</v>
      </c>
      <c r="G15" s="408" t="s">
        <v>25</v>
      </c>
      <c r="H15" s="1420" t="s">
        <v>40</v>
      </c>
      <c r="I15" s="408" t="s">
        <v>257</v>
      </c>
      <c r="J15" s="981">
        <v>45999.0</v>
      </c>
      <c r="K15" s="503">
        <v>0.6291666666666667</v>
      </c>
      <c r="L15" s="406"/>
      <c r="M15" s="408">
        <v>70939.0</v>
      </c>
      <c r="N15" s="456">
        <v>71144.0</v>
      </c>
      <c r="O15" s="1392">
        <f t="shared" si="1"/>
        <v>205</v>
      </c>
      <c r="P15" s="187" t="s">
        <v>19</v>
      </c>
      <c r="Q15" s="416" t="s">
        <v>529</v>
      </c>
      <c r="R15" s="456" t="s">
        <v>4947</v>
      </c>
      <c r="S15" s="219"/>
      <c r="T15" s="588" t="s">
        <v>22</v>
      </c>
    </row>
    <row r="16">
      <c r="A16" s="1453">
        <v>2436.0</v>
      </c>
      <c r="B16" s="980">
        <v>45999.0</v>
      </c>
      <c r="C16" s="455">
        <v>0.3333333333333333</v>
      </c>
      <c r="D16" s="209">
        <v>0.3090277777777778</v>
      </c>
      <c r="E16" s="456" t="s">
        <v>190</v>
      </c>
      <c r="F16" s="475" t="s">
        <v>4948</v>
      </c>
      <c r="G16" s="416" t="s">
        <v>49</v>
      </c>
      <c r="H16" s="1418" t="s">
        <v>2023</v>
      </c>
      <c r="I16" s="1372" t="s">
        <v>2134</v>
      </c>
      <c r="J16" s="984">
        <v>45999.0</v>
      </c>
      <c r="K16" s="500">
        <v>0.6256944444444444</v>
      </c>
      <c r="L16" s="415"/>
      <c r="M16" s="416">
        <v>387219.0</v>
      </c>
      <c r="N16" s="456">
        <v>387224.0</v>
      </c>
      <c r="O16" s="1392">
        <f t="shared" si="1"/>
        <v>5</v>
      </c>
      <c r="P16" s="187" t="s">
        <v>19</v>
      </c>
      <c r="Q16" s="416" t="s">
        <v>529</v>
      </c>
      <c r="R16" s="456" t="s">
        <v>4949</v>
      </c>
      <c r="S16" s="219"/>
      <c r="T16" s="588" t="s">
        <v>22</v>
      </c>
    </row>
    <row r="17">
      <c r="A17" s="1453">
        <v>2441.0</v>
      </c>
      <c r="B17" s="980">
        <v>45999.0</v>
      </c>
      <c r="C17" s="209">
        <v>0.4166666666666667</v>
      </c>
      <c r="D17" s="209">
        <v>0.4215277777777778</v>
      </c>
      <c r="E17" s="192" t="s">
        <v>4773</v>
      </c>
      <c r="F17" s="475" t="s">
        <v>4950</v>
      </c>
      <c r="G17" s="416" t="s">
        <v>251</v>
      </c>
      <c r="H17" s="1418" t="s">
        <v>1474</v>
      </c>
      <c r="I17" s="416" t="s">
        <v>4951</v>
      </c>
      <c r="J17" s="981">
        <v>45999.0</v>
      </c>
      <c r="K17" s="503">
        <v>0.6111111111111112</v>
      </c>
      <c r="L17" s="406"/>
      <c r="M17" s="695">
        <v>124531.0</v>
      </c>
      <c r="N17" s="456">
        <v>124619.0</v>
      </c>
      <c r="O17" s="1402">
        <f t="shared" si="1"/>
        <v>88</v>
      </c>
      <c r="P17" s="187" t="s">
        <v>19</v>
      </c>
      <c r="Q17" s="416" t="s">
        <v>529</v>
      </c>
      <c r="R17" s="456" t="s">
        <v>4952</v>
      </c>
      <c r="S17" s="219"/>
      <c r="T17" s="588" t="s">
        <v>22</v>
      </c>
    </row>
    <row r="18">
      <c r="A18" s="1453">
        <v>2442.0</v>
      </c>
      <c r="B18" s="980">
        <v>45999.0</v>
      </c>
      <c r="C18" s="209">
        <v>0.4583333333333333</v>
      </c>
      <c r="D18" s="209">
        <v>0.4708333333333333</v>
      </c>
      <c r="E18" s="192" t="s">
        <v>4773</v>
      </c>
      <c r="F18" s="475" t="s">
        <v>4950</v>
      </c>
      <c r="G18" s="416" t="s">
        <v>49</v>
      </c>
      <c r="H18" s="1418" t="s">
        <v>314</v>
      </c>
      <c r="I18" s="416" t="s">
        <v>4953</v>
      </c>
      <c r="J18" s="984">
        <v>45999.0</v>
      </c>
      <c r="K18" s="500">
        <v>0.6083333333333333</v>
      </c>
      <c r="L18" s="415"/>
      <c r="M18" s="416">
        <v>507737.0</v>
      </c>
      <c r="N18" s="456">
        <v>507832.0</v>
      </c>
      <c r="O18" s="1392">
        <f t="shared" si="1"/>
        <v>95</v>
      </c>
      <c r="P18" s="187" t="s">
        <v>19</v>
      </c>
      <c r="Q18" s="416" t="s">
        <v>529</v>
      </c>
      <c r="R18" s="456" t="s">
        <v>3461</v>
      </c>
      <c r="S18" s="219"/>
      <c r="T18" s="588" t="s">
        <v>22</v>
      </c>
    </row>
    <row r="19">
      <c r="A19" s="1453">
        <v>2243.0</v>
      </c>
      <c r="B19" s="980">
        <v>45999.0</v>
      </c>
      <c r="C19" s="209">
        <v>0.5</v>
      </c>
      <c r="D19" s="193"/>
      <c r="E19" s="192" t="s">
        <v>4773</v>
      </c>
      <c r="F19" s="475" t="s">
        <v>4950</v>
      </c>
      <c r="G19" s="416" t="s">
        <v>3225</v>
      </c>
      <c r="H19" s="1418" t="s">
        <v>4954</v>
      </c>
      <c r="I19" s="416" t="s">
        <v>4955</v>
      </c>
      <c r="J19" s="981">
        <v>45999.0</v>
      </c>
      <c r="K19" s="503">
        <v>0.6034722222222222</v>
      </c>
      <c r="L19" s="406"/>
      <c r="M19" s="408">
        <v>144689.0</v>
      </c>
      <c r="N19" s="673">
        <v>144779.0</v>
      </c>
      <c r="O19" s="1402">
        <f t="shared" si="1"/>
        <v>90</v>
      </c>
      <c r="P19" s="187" t="s">
        <v>19</v>
      </c>
      <c r="Q19" s="416" t="s">
        <v>529</v>
      </c>
      <c r="R19" s="219"/>
      <c r="S19" s="219"/>
      <c r="T19" s="588" t="s">
        <v>22</v>
      </c>
    </row>
    <row r="20">
      <c r="A20" s="1453">
        <v>2438.0</v>
      </c>
      <c r="B20" s="980">
        <v>45999.0</v>
      </c>
      <c r="C20" s="455">
        <v>0.2916666666666667</v>
      </c>
      <c r="D20" s="455">
        <v>0.29305555555555557</v>
      </c>
      <c r="E20" s="456" t="s">
        <v>24</v>
      </c>
      <c r="F20" s="475" t="s">
        <v>2585</v>
      </c>
      <c r="G20" s="416" t="s">
        <v>1062</v>
      </c>
      <c r="H20" s="1418" t="s">
        <v>4956</v>
      </c>
      <c r="I20" s="416" t="s">
        <v>4133</v>
      </c>
      <c r="J20" s="984">
        <v>45999.0</v>
      </c>
      <c r="K20" s="500">
        <v>0.4340277777777778</v>
      </c>
      <c r="L20" s="415"/>
      <c r="M20" s="416">
        <v>192394.0</v>
      </c>
      <c r="N20" s="456">
        <v>192402.0</v>
      </c>
      <c r="O20" s="1392">
        <f t="shared" si="1"/>
        <v>8</v>
      </c>
      <c r="P20" s="187" t="s">
        <v>19</v>
      </c>
      <c r="Q20" s="416" t="s">
        <v>529</v>
      </c>
      <c r="R20" s="456" t="s">
        <v>4957</v>
      </c>
      <c r="S20" s="219"/>
      <c r="T20" s="588" t="s">
        <v>22</v>
      </c>
    </row>
    <row r="21">
      <c r="A21" s="1453">
        <v>2249.0</v>
      </c>
      <c r="B21" s="980">
        <v>45999.0</v>
      </c>
      <c r="C21" s="455">
        <v>0.2916666666666667</v>
      </c>
      <c r="D21" s="455">
        <v>0.2673611111111111</v>
      </c>
      <c r="E21" s="456" t="s">
        <v>24</v>
      </c>
      <c r="F21" s="481" t="s">
        <v>4958</v>
      </c>
      <c r="G21" s="408" t="s">
        <v>18</v>
      </c>
      <c r="H21" s="1420" t="s">
        <v>4959</v>
      </c>
      <c r="I21" s="408" t="s">
        <v>4960</v>
      </c>
      <c r="J21" s="981">
        <v>45999.0</v>
      </c>
      <c r="K21" s="503">
        <v>0.3375</v>
      </c>
      <c r="L21" s="406"/>
      <c r="M21" s="408">
        <v>212260.0</v>
      </c>
      <c r="N21" s="456">
        <v>212338.0</v>
      </c>
      <c r="O21" s="1392">
        <f t="shared" si="1"/>
        <v>78</v>
      </c>
      <c r="P21" s="187" t="s">
        <v>19</v>
      </c>
      <c r="Q21" s="416" t="s">
        <v>70</v>
      </c>
      <c r="R21" s="456" t="s">
        <v>4961</v>
      </c>
      <c r="S21" s="219"/>
      <c r="T21" s="588" t="s">
        <v>22</v>
      </c>
    </row>
    <row r="22">
      <c r="A22" s="1461">
        <v>2450.0</v>
      </c>
      <c r="B22" s="980">
        <v>45999.0</v>
      </c>
      <c r="C22" s="456" t="s">
        <v>1468</v>
      </c>
      <c r="D22" s="456" t="s">
        <v>4962</v>
      </c>
      <c r="E22" s="456" t="s">
        <v>17</v>
      </c>
      <c r="F22" s="475" t="s">
        <v>1809</v>
      </c>
      <c r="G22" s="416" t="s">
        <v>3225</v>
      </c>
      <c r="H22" s="1418" t="s">
        <v>4963</v>
      </c>
      <c r="I22" s="416" t="s">
        <v>4964</v>
      </c>
      <c r="J22" s="984">
        <v>45999.0</v>
      </c>
      <c r="K22" s="1047"/>
      <c r="L22" s="415"/>
      <c r="M22" s="416">
        <v>76421.0</v>
      </c>
      <c r="N22" s="219"/>
      <c r="O22" s="1392">
        <f t="shared" si="1"/>
        <v>-76421</v>
      </c>
      <c r="P22" s="187" t="s">
        <v>452</v>
      </c>
      <c r="Q22" s="416" t="s">
        <v>529</v>
      </c>
      <c r="R22" s="456" t="s">
        <v>4965</v>
      </c>
      <c r="S22" s="219"/>
      <c r="T22" s="588" t="s">
        <v>22</v>
      </c>
    </row>
    <row r="23">
      <c r="A23" s="1453">
        <v>2451.0</v>
      </c>
      <c r="B23" s="980">
        <v>45999.0</v>
      </c>
      <c r="C23" s="455">
        <v>0.375</v>
      </c>
      <c r="D23" s="455">
        <v>0.36319444444444443</v>
      </c>
      <c r="E23" s="456" t="s">
        <v>24</v>
      </c>
      <c r="F23" s="481" t="s">
        <v>4966</v>
      </c>
      <c r="G23" s="408" t="s">
        <v>251</v>
      </c>
      <c r="H23" s="1420" t="s">
        <v>2036</v>
      </c>
      <c r="I23" s="408" t="s">
        <v>4967</v>
      </c>
      <c r="J23" s="981">
        <v>45999.0</v>
      </c>
      <c r="K23" s="503">
        <v>0.6402777777777777</v>
      </c>
      <c r="L23" s="406"/>
      <c r="M23" s="695">
        <v>477000.0</v>
      </c>
      <c r="N23" s="456">
        <v>477022.0</v>
      </c>
      <c r="O23" s="1402">
        <f t="shared" si="1"/>
        <v>22</v>
      </c>
      <c r="P23" s="187" t="s">
        <v>19</v>
      </c>
      <c r="Q23" s="416" t="s">
        <v>529</v>
      </c>
      <c r="R23" s="456" t="s">
        <v>4968</v>
      </c>
      <c r="S23" s="219"/>
      <c r="T23" s="588" t="s">
        <v>22</v>
      </c>
    </row>
    <row r="24">
      <c r="A24" s="1364">
        <v>2454.0</v>
      </c>
      <c r="B24" s="980">
        <v>45999.0</v>
      </c>
      <c r="C24" s="455">
        <v>0.4583333333333333</v>
      </c>
      <c r="D24" s="219"/>
      <c r="E24" s="456" t="s">
        <v>24</v>
      </c>
      <c r="F24" s="475" t="s">
        <v>113</v>
      </c>
      <c r="G24" s="416" t="s">
        <v>641</v>
      </c>
      <c r="H24" s="1418" t="s">
        <v>3380</v>
      </c>
      <c r="I24" s="416" t="s">
        <v>771</v>
      </c>
      <c r="J24" s="984">
        <v>45999.0</v>
      </c>
      <c r="K24" s="1047"/>
      <c r="L24" s="415"/>
      <c r="M24" s="1047"/>
      <c r="N24" s="219"/>
      <c r="O24" s="1392">
        <f t="shared" si="1"/>
        <v>0</v>
      </c>
      <c r="P24" s="187" t="s">
        <v>43</v>
      </c>
      <c r="Q24" s="416" t="s">
        <v>529</v>
      </c>
      <c r="R24" s="456" t="s">
        <v>4969</v>
      </c>
      <c r="S24" s="456" t="s">
        <v>4970</v>
      </c>
      <c r="T24" s="588" t="s">
        <v>22</v>
      </c>
    </row>
    <row r="25">
      <c r="A25" s="236">
        <v>2452.0</v>
      </c>
      <c r="B25" s="980">
        <v>45999.0</v>
      </c>
      <c r="C25" s="455">
        <v>0.5833333333333334</v>
      </c>
      <c r="D25" s="455">
        <v>0.5597222222222222</v>
      </c>
      <c r="E25" s="456" t="s">
        <v>24</v>
      </c>
      <c r="F25" s="481" t="s">
        <v>180</v>
      </c>
      <c r="G25" s="408" t="s">
        <v>641</v>
      </c>
      <c r="H25" s="1420" t="s">
        <v>3380</v>
      </c>
      <c r="I25" s="408" t="s">
        <v>771</v>
      </c>
      <c r="J25" s="981">
        <v>45999.0</v>
      </c>
      <c r="K25" s="1373">
        <v>0.64375</v>
      </c>
      <c r="L25" s="406"/>
      <c r="M25" s="408">
        <v>72430.0</v>
      </c>
      <c r="N25" s="456">
        <v>72441.0</v>
      </c>
      <c r="O25" s="1392">
        <f t="shared" si="1"/>
        <v>11</v>
      </c>
      <c r="P25" s="187" t="s">
        <v>19</v>
      </c>
      <c r="Q25" s="416" t="s">
        <v>529</v>
      </c>
      <c r="R25" s="219"/>
      <c r="S25" s="219"/>
      <c r="T25" s="588" t="s">
        <v>22</v>
      </c>
    </row>
    <row r="26">
      <c r="A26" s="236">
        <v>2453.0</v>
      </c>
      <c r="B26" s="980">
        <v>45999.0</v>
      </c>
      <c r="C26" s="455">
        <v>0.9166666666666666</v>
      </c>
      <c r="D26" s="456" t="s">
        <v>4971</v>
      </c>
      <c r="E26" s="456" t="s">
        <v>103</v>
      </c>
      <c r="F26" s="475" t="s">
        <v>4972</v>
      </c>
      <c r="G26" s="416" t="s">
        <v>25</v>
      </c>
      <c r="H26" s="1418" t="s">
        <v>902</v>
      </c>
      <c r="I26" s="1418" t="s">
        <v>4973</v>
      </c>
      <c r="J26" s="984">
        <v>45999.0</v>
      </c>
      <c r="K26" s="1047"/>
      <c r="L26" s="415"/>
      <c r="M26" s="416">
        <v>96987.0</v>
      </c>
      <c r="N26" s="219"/>
      <c r="O26" s="1392">
        <f t="shared" si="1"/>
        <v>-96987</v>
      </c>
      <c r="P26" s="187" t="s">
        <v>452</v>
      </c>
      <c r="Q26" s="416" t="s">
        <v>529</v>
      </c>
      <c r="R26" s="456" t="s">
        <v>3686</v>
      </c>
      <c r="S26" s="219"/>
      <c r="T26" s="588" t="s">
        <v>22</v>
      </c>
    </row>
    <row r="27">
      <c r="A27" s="236">
        <v>2473.0</v>
      </c>
      <c r="B27" s="980">
        <v>45999.0</v>
      </c>
      <c r="C27" s="455">
        <v>0.8090277777777778</v>
      </c>
      <c r="D27" s="219"/>
      <c r="E27" s="456" t="s">
        <v>197</v>
      </c>
      <c r="F27" s="481" t="s">
        <v>4974</v>
      </c>
      <c r="G27" s="408" t="s">
        <v>18</v>
      </c>
      <c r="H27" s="1420"/>
      <c r="I27" s="1420" t="s">
        <v>4975</v>
      </c>
      <c r="J27" s="981">
        <v>45999.0</v>
      </c>
      <c r="K27" s="503">
        <v>0.8805555555555555</v>
      </c>
      <c r="L27" s="406"/>
      <c r="M27" s="408">
        <v>108584.0</v>
      </c>
      <c r="N27" s="219"/>
      <c r="O27" s="1392">
        <f t="shared" si="1"/>
        <v>-108584</v>
      </c>
      <c r="P27" s="187" t="s">
        <v>19</v>
      </c>
      <c r="Q27" s="697"/>
      <c r="R27" s="219"/>
      <c r="S27" s="219"/>
      <c r="T27" s="588" t="s">
        <v>22</v>
      </c>
    </row>
    <row r="28">
      <c r="A28" s="965"/>
      <c r="B28" s="980">
        <v>45999.0</v>
      </c>
      <c r="C28" s="219"/>
      <c r="D28" s="219"/>
      <c r="E28" s="219"/>
      <c r="F28" s="217"/>
      <c r="G28" s="1047"/>
      <c r="H28" s="1422"/>
      <c r="I28" s="1047"/>
      <c r="J28" s="984">
        <v>45999.0</v>
      </c>
      <c r="K28" s="1047"/>
      <c r="L28" s="415"/>
      <c r="M28" s="1047"/>
      <c r="N28" s="219"/>
      <c r="O28" s="1392">
        <f t="shared" si="1"/>
        <v>0</v>
      </c>
      <c r="P28" s="187" t="s">
        <v>386</v>
      </c>
      <c r="Q28" s="697"/>
      <c r="R28" s="219"/>
      <c r="S28" s="219"/>
    </row>
    <row r="29">
      <c r="A29" s="965"/>
      <c r="B29" s="980">
        <v>45999.0</v>
      </c>
      <c r="C29" s="219"/>
      <c r="D29" s="219"/>
      <c r="E29" s="219"/>
      <c r="F29" s="221"/>
      <c r="G29" s="1009"/>
      <c r="H29" s="1421"/>
      <c r="I29" s="1009"/>
      <c r="J29" s="981">
        <v>45999.0</v>
      </c>
      <c r="K29" s="1009"/>
      <c r="L29" s="406"/>
      <c r="M29" s="1009"/>
      <c r="N29" s="219"/>
      <c r="O29" s="1392">
        <f t="shared" si="1"/>
        <v>0</v>
      </c>
      <c r="P29" s="187" t="s">
        <v>386</v>
      </c>
      <c r="Q29" s="697"/>
      <c r="R29" s="219"/>
      <c r="S29" s="219"/>
    </row>
    <row r="30">
      <c r="A30" s="965"/>
      <c r="B30" s="980">
        <v>45999.0</v>
      </c>
      <c r="C30" s="219"/>
      <c r="D30" s="219"/>
      <c r="E30" s="219"/>
      <c r="F30" s="475"/>
      <c r="G30" s="1047"/>
      <c r="H30" s="1422"/>
      <c r="I30" s="1047"/>
      <c r="J30" s="984">
        <v>45999.0</v>
      </c>
      <c r="K30" s="1047"/>
      <c r="L30" s="415"/>
      <c r="M30" s="1047"/>
      <c r="N30" s="219"/>
      <c r="O30" s="1392">
        <f t="shared" si="1"/>
        <v>0</v>
      </c>
      <c r="P30" s="187" t="s">
        <v>386</v>
      </c>
      <c r="Q30" s="697"/>
      <c r="R30" s="219"/>
      <c r="S30" s="219"/>
    </row>
    <row r="31">
      <c r="A31" s="965"/>
      <c r="B31" s="980">
        <v>45999.0</v>
      </c>
      <c r="C31" s="219"/>
      <c r="D31" s="219"/>
      <c r="E31" s="219"/>
      <c r="F31" s="221"/>
      <c r="G31" s="1009"/>
      <c r="H31" s="1421"/>
      <c r="I31" s="1009"/>
      <c r="J31" s="981">
        <v>45999.0</v>
      </c>
      <c r="K31" s="1009"/>
      <c r="L31" s="406"/>
      <c r="M31" s="1009"/>
      <c r="N31" s="219"/>
      <c r="O31" s="1392">
        <f t="shared" si="1"/>
        <v>0</v>
      </c>
      <c r="P31" s="187" t="s">
        <v>386</v>
      </c>
      <c r="Q31" s="697"/>
      <c r="R31" s="219"/>
      <c r="S31" s="219"/>
    </row>
    <row r="32">
      <c r="A32" s="965"/>
      <c r="B32" s="980">
        <v>45999.0</v>
      </c>
      <c r="C32" s="219"/>
      <c r="D32" s="219"/>
      <c r="E32" s="219"/>
      <c r="F32" s="217"/>
      <c r="G32" s="1047"/>
      <c r="H32" s="1422"/>
      <c r="I32" s="1047"/>
      <c r="J32" s="984">
        <v>45999.0</v>
      </c>
      <c r="K32" s="1047"/>
      <c r="L32" s="415"/>
      <c r="M32" s="1047"/>
      <c r="N32" s="219"/>
      <c r="O32" s="1392">
        <f t="shared" si="1"/>
        <v>0</v>
      </c>
      <c r="P32" s="187" t="s">
        <v>386</v>
      </c>
      <c r="Q32" s="697"/>
      <c r="R32" s="219"/>
      <c r="S32" s="219"/>
    </row>
    <row r="33">
      <c r="A33" s="965"/>
      <c r="B33" s="980">
        <v>45999.0</v>
      </c>
      <c r="C33" s="219"/>
      <c r="D33" s="219"/>
      <c r="E33" s="219"/>
      <c r="F33" s="221"/>
      <c r="G33" s="1009"/>
      <c r="H33" s="1421"/>
      <c r="I33" s="1009"/>
      <c r="J33" s="981">
        <v>45999.0</v>
      </c>
      <c r="K33" s="1009"/>
      <c r="L33" s="406"/>
      <c r="M33" s="1009"/>
      <c r="N33" s="219"/>
      <c r="O33" s="1392">
        <f t="shared" si="1"/>
        <v>0</v>
      </c>
      <c r="P33" s="187" t="s">
        <v>386</v>
      </c>
      <c r="Q33" s="697"/>
      <c r="R33" s="219"/>
      <c r="S33" s="219"/>
    </row>
    <row r="34">
      <c r="A34" s="965"/>
      <c r="B34" s="980">
        <v>45999.0</v>
      </c>
      <c r="C34" s="219"/>
      <c r="D34" s="219"/>
      <c r="E34" s="219"/>
      <c r="F34" s="217"/>
      <c r="G34" s="1047"/>
      <c r="H34" s="1422"/>
      <c r="I34" s="1047"/>
      <c r="J34" s="984">
        <v>45999.0</v>
      </c>
      <c r="K34" s="1047"/>
      <c r="L34" s="415"/>
      <c r="M34" s="1047"/>
      <c r="N34" s="219"/>
      <c r="O34" s="1392">
        <f t="shared" si="1"/>
        <v>0</v>
      </c>
      <c r="P34" s="187" t="s">
        <v>386</v>
      </c>
      <c r="Q34" s="697"/>
      <c r="R34" s="219"/>
      <c r="S34" s="219"/>
    </row>
    <row r="35">
      <c r="A35" s="965"/>
      <c r="B35" s="980">
        <v>45999.0</v>
      </c>
      <c r="C35" s="219"/>
      <c r="D35" s="219"/>
      <c r="E35" s="219"/>
      <c r="F35" s="221"/>
      <c r="G35" s="1009"/>
      <c r="H35" s="1421"/>
      <c r="I35" s="1009"/>
      <c r="J35" s="981">
        <v>45999.0</v>
      </c>
      <c r="K35" s="1009"/>
      <c r="L35" s="406"/>
      <c r="M35" s="1009"/>
      <c r="N35" s="219"/>
      <c r="O35" s="1392">
        <f t="shared" si="1"/>
        <v>0</v>
      </c>
      <c r="P35" s="187" t="s">
        <v>386</v>
      </c>
      <c r="Q35" s="697"/>
      <c r="R35" s="219"/>
      <c r="S35" s="219"/>
    </row>
    <row r="36">
      <c r="A36" s="965"/>
      <c r="B36" s="980">
        <v>45999.0</v>
      </c>
      <c r="C36" s="219"/>
      <c r="D36" s="219"/>
      <c r="E36" s="219"/>
      <c r="F36" s="217"/>
      <c r="G36" s="1047"/>
      <c r="H36" s="1422"/>
      <c r="I36" s="1047"/>
      <c r="J36" s="984">
        <v>45999.0</v>
      </c>
      <c r="K36" s="1047"/>
      <c r="L36" s="415"/>
      <c r="M36" s="1047"/>
      <c r="N36" s="219"/>
      <c r="O36" s="1392">
        <f t="shared" si="1"/>
        <v>0</v>
      </c>
      <c r="P36" s="187" t="s">
        <v>386</v>
      </c>
      <c r="Q36" s="697"/>
      <c r="R36" s="219"/>
      <c r="S36" s="219"/>
    </row>
    <row r="37">
      <c r="A37" s="965"/>
      <c r="B37" s="980">
        <v>45999.0</v>
      </c>
      <c r="C37" s="219"/>
      <c r="D37" s="219"/>
      <c r="E37" s="219"/>
      <c r="F37" s="221"/>
      <c r="G37" s="1009"/>
      <c r="H37" s="1421"/>
      <c r="I37" s="1009"/>
      <c r="J37" s="981">
        <v>45999.0</v>
      </c>
      <c r="K37" s="1009"/>
      <c r="L37" s="406"/>
      <c r="M37" s="1009"/>
      <c r="N37" s="219"/>
      <c r="O37" s="1392">
        <f t="shared" si="1"/>
        <v>0</v>
      </c>
      <c r="P37" s="187" t="s">
        <v>386</v>
      </c>
      <c r="Q37" s="697"/>
      <c r="R37" s="219"/>
      <c r="S37" s="219"/>
    </row>
    <row r="38">
      <c r="A38" s="1167"/>
      <c r="B38" s="299"/>
      <c r="C38" s="299"/>
      <c r="D38" s="299"/>
      <c r="E38" s="299"/>
      <c r="F38" s="299"/>
      <c r="G38" s="299"/>
      <c r="H38" s="299"/>
      <c r="I38" s="299"/>
      <c r="J38" s="299"/>
      <c r="K38" s="299"/>
      <c r="L38" s="299"/>
      <c r="M38" s="299"/>
      <c r="N38" s="299"/>
      <c r="O38" s="299"/>
      <c r="P38" s="299"/>
      <c r="Q38" s="299"/>
      <c r="R38" s="299"/>
      <c r="S38" s="299"/>
    </row>
    <row r="39">
      <c r="A39" s="1167"/>
      <c r="B39" s="299"/>
      <c r="C39" s="299"/>
      <c r="D39" s="299"/>
      <c r="E39" s="299"/>
      <c r="F39" s="299"/>
      <c r="G39" s="299"/>
      <c r="H39" s="299"/>
      <c r="I39" s="299"/>
      <c r="J39" s="299"/>
      <c r="K39" s="299"/>
      <c r="L39" s="299"/>
      <c r="M39" s="299"/>
      <c r="N39" s="299"/>
      <c r="O39" s="299"/>
      <c r="P39" s="299"/>
      <c r="Q39" s="299"/>
      <c r="R39" s="299"/>
      <c r="S39" s="299"/>
    </row>
    <row r="40">
      <c r="A40" s="1167"/>
      <c r="B40" s="299"/>
      <c r="C40" s="299"/>
      <c r="D40" s="299"/>
      <c r="E40" s="299"/>
      <c r="F40" s="299"/>
      <c r="G40" s="299"/>
      <c r="H40" s="299"/>
      <c r="I40" s="299"/>
      <c r="J40" s="299"/>
      <c r="K40" s="299"/>
      <c r="L40" s="299"/>
      <c r="M40" s="299"/>
      <c r="N40" s="299"/>
      <c r="O40" s="299"/>
      <c r="P40" s="299"/>
      <c r="Q40" s="299"/>
      <c r="R40" s="299"/>
      <c r="S40" s="299"/>
    </row>
    <row r="41">
      <c r="A41" s="1167"/>
      <c r="B41" s="299"/>
      <c r="C41" s="299"/>
      <c r="D41" s="299"/>
      <c r="E41" s="299"/>
      <c r="F41" s="299"/>
      <c r="G41" s="299"/>
      <c r="H41" s="299"/>
      <c r="I41" s="299"/>
      <c r="J41" s="299"/>
      <c r="K41" s="299"/>
      <c r="L41" s="299"/>
      <c r="M41" s="299"/>
      <c r="N41" s="299"/>
      <c r="O41" s="299"/>
      <c r="P41" s="299"/>
      <c r="Q41" s="299"/>
      <c r="R41" s="299"/>
      <c r="S41" s="299"/>
    </row>
    <row r="42">
      <c r="A42" s="1167"/>
      <c r="B42" s="299"/>
      <c r="C42" s="299"/>
      <c r="D42" s="299"/>
      <c r="E42" s="299"/>
      <c r="F42" s="299"/>
      <c r="G42" s="299"/>
      <c r="H42" s="299"/>
      <c r="I42" s="299"/>
      <c r="J42" s="299"/>
      <c r="K42" s="299"/>
      <c r="L42" s="299"/>
      <c r="M42" s="299"/>
      <c r="N42" s="299"/>
      <c r="O42" s="299"/>
      <c r="P42" s="299"/>
      <c r="Q42" s="299"/>
      <c r="R42" s="299"/>
      <c r="S42" s="299"/>
    </row>
    <row r="43">
      <c r="A43" s="125"/>
      <c r="R43" s="83"/>
    </row>
    <row r="44">
      <c r="A44" s="125"/>
      <c r="R44" s="83"/>
    </row>
    <row r="45">
      <c r="A45" s="125"/>
      <c r="R45" s="83"/>
    </row>
    <row r="46">
      <c r="A46" s="125"/>
      <c r="R46" s="83"/>
    </row>
    <row r="47">
      <c r="A47" s="125"/>
      <c r="R47" s="83"/>
    </row>
    <row r="48">
      <c r="A48" s="125"/>
      <c r="R48" s="83"/>
    </row>
    <row r="49">
      <c r="A49" s="125"/>
      <c r="R49" s="83"/>
    </row>
    <row r="50">
      <c r="A50" s="125"/>
      <c r="R50" s="83"/>
    </row>
    <row r="51">
      <c r="A51" s="125"/>
      <c r="R51" s="83"/>
    </row>
    <row r="52">
      <c r="A52" s="125"/>
      <c r="R52" s="83"/>
    </row>
    <row r="53">
      <c r="A53" s="125"/>
      <c r="R53" s="83"/>
    </row>
    <row r="54">
      <c r="A54" s="125"/>
      <c r="R54" s="83"/>
    </row>
    <row r="55">
      <c r="A55" s="125"/>
      <c r="R55" s="83"/>
    </row>
    <row r="56">
      <c r="A56" s="125"/>
      <c r="R56" s="83"/>
    </row>
    <row r="57">
      <c r="A57" s="125"/>
      <c r="R57" s="83"/>
    </row>
    <row r="58">
      <c r="A58" s="125"/>
      <c r="R58" s="83"/>
    </row>
    <row r="59">
      <c r="A59" s="125"/>
      <c r="R59" s="83"/>
    </row>
    <row r="60">
      <c r="A60" s="125"/>
      <c r="R60" s="83"/>
    </row>
    <row r="61">
      <c r="A61" s="125"/>
      <c r="R61" s="83"/>
    </row>
    <row r="62">
      <c r="A62" s="125"/>
      <c r="R62" s="83"/>
    </row>
    <row r="63">
      <c r="A63" s="125"/>
      <c r="R63" s="83"/>
    </row>
    <row r="64">
      <c r="A64" s="125"/>
      <c r="R64" s="83"/>
    </row>
    <row r="65">
      <c r="A65" s="125"/>
      <c r="R65" s="83"/>
    </row>
    <row r="66">
      <c r="A66" s="125"/>
      <c r="R66" s="83"/>
    </row>
    <row r="67">
      <c r="A67" s="125"/>
      <c r="R67" s="83"/>
    </row>
    <row r="68">
      <c r="A68" s="125"/>
      <c r="R68" s="83"/>
    </row>
    <row r="69">
      <c r="A69" s="125"/>
      <c r="R69" s="83"/>
    </row>
    <row r="70">
      <c r="A70" s="125"/>
      <c r="R70" s="83"/>
    </row>
    <row r="71">
      <c r="A71" s="125"/>
      <c r="R71" s="83"/>
    </row>
    <row r="72">
      <c r="A72" s="125"/>
      <c r="R72" s="83"/>
    </row>
    <row r="73">
      <c r="A73" s="125"/>
      <c r="R73" s="83"/>
    </row>
    <row r="74">
      <c r="A74" s="125"/>
      <c r="R74" s="83"/>
    </row>
    <row r="75">
      <c r="A75" s="125"/>
      <c r="R75" s="83"/>
    </row>
    <row r="76">
      <c r="A76" s="125"/>
      <c r="R76" s="83"/>
    </row>
    <row r="77">
      <c r="A77" s="125"/>
      <c r="R77" s="83"/>
    </row>
    <row r="78">
      <c r="A78" s="125"/>
      <c r="R78" s="83"/>
    </row>
    <row r="79">
      <c r="A79" s="125"/>
      <c r="R79" s="83"/>
    </row>
    <row r="80">
      <c r="A80" s="125"/>
      <c r="R80" s="83"/>
    </row>
    <row r="81">
      <c r="A81" s="125"/>
      <c r="R81" s="83"/>
    </row>
    <row r="82">
      <c r="A82" s="125"/>
      <c r="R82" s="83"/>
    </row>
    <row r="83">
      <c r="A83" s="125"/>
      <c r="R83" s="83"/>
    </row>
    <row r="84">
      <c r="A84" s="125"/>
      <c r="R84" s="83"/>
    </row>
    <row r="85">
      <c r="A85" s="125"/>
      <c r="R85" s="83"/>
    </row>
    <row r="86">
      <c r="A86" s="125"/>
      <c r="R86" s="83"/>
    </row>
    <row r="87">
      <c r="A87" s="125"/>
      <c r="R87" s="83"/>
    </row>
    <row r="88">
      <c r="A88" s="125"/>
      <c r="R88" s="83"/>
    </row>
    <row r="89">
      <c r="A89" s="125"/>
      <c r="R89" s="83"/>
    </row>
    <row r="90">
      <c r="A90" s="125"/>
      <c r="R90" s="83"/>
    </row>
    <row r="91">
      <c r="A91" s="125"/>
      <c r="R91" s="83"/>
    </row>
    <row r="92">
      <c r="A92" s="125"/>
      <c r="R92" s="83"/>
    </row>
    <row r="93">
      <c r="A93" s="125"/>
      <c r="R93" s="83"/>
    </row>
    <row r="94">
      <c r="A94" s="125"/>
      <c r="R94" s="83"/>
    </row>
    <row r="95">
      <c r="A95" s="125"/>
      <c r="R95" s="83"/>
    </row>
    <row r="96">
      <c r="A96" s="125"/>
      <c r="R96" s="83"/>
    </row>
    <row r="97">
      <c r="A97" s="125"/>
      <c r="R97" s="83"/>
    </row>
    <row r="98">
      <c r="A98" s="125"/>
      <c r="R98" s="83"/>
    </row>
    <row r="99">
      <c r="A99" s="125"/>
      <c r="R99" s="83"/>
    </row>
    <row r="100">
      <c r="A100" s="125"/>
      <c r="R100" s="83"/>
    </row>
    <row r="101">
      <c r="A101" s="125"/>
      <c r="R101" s="83"/>
    </row>
    <row r="102">
      <c r="A102" s="125"/>
      <c r="R102" s="83"/>
    </row>
    <row r="103">
      <c r="A103" s="125"/>
      <c r="R103" s="83"/>
    </row>
    <row r="104">
      <c r="A104" s="125"/>
      <c r="R104" s="83"/>
    </row>
    <row r="105">
      <c r="A105" s="125"/>
      <c r="R105" s="83"/>
    </row>
    <row r="106">
      <c r="A106" s="125"/>
      <c r="R106" s="83"/>
    </row>
    <row r="107">
      <c r="A107" s="125"/>
      <c r="R107" s="83"/>
    </row>
    <row r="108">
      <c r="A108" s="125"/>
      <c r="R108" s="83"/>
    </row>
    <row r="109">
      <c r="A109" s="125"/>
      <c r="R109" s="83"/>
    </row>
    <row r="110">
      <c r="A110" s="125"/>
      <c r="R110" s="83"/>
    </row>
    <row r="111">
      <c r="A111" s="125"/>
      <c r="R111" s="83"/>
    </row>
    <row r="112">
      <c r="A112" s="125"/>
      <c r="R112" s="83"/>
    </row>
    <row r="113">
      <c r="A113" s="125"/>
      <c r="R113" s="83"/>
    </row>
    <row r="114">
      <c r="A114" s="125"/>
      <c r="R114" s="83"/>
    </row>
    <row r="115">
      <c r="A115" s="125"/>
      <c r="R115" s="83"/>
    </row>
    <row r="116">
      <c r="A116" s="125"/>
      <c r="R116" s="83"/>
    </row>
    <row r="117">
      <c r="A117" s="125"/>
      <c r="R117" s="83"/>
    </row>
    <row r="118">
      <c r="A118" s="125"/>
      <c r="R118" s="83"/>
    </row>
    <row r="119">
      <c r="A119" s="125"/>
      <c r="R119" s="83"/>
    </row>
    <row r="120">
      <c r="A120" s="125"/>
      <c r="R120" s="83"/>
    </row>
    <row r="121">
      <c r="A121" s="125"/>
      <c r="R121" s="83"/>
    </row>
    <row r="122">
      <c r="A122" s="125"/>
      <c r="R122" s="83"/>
    </row>
    <row r="123">
      <c r="A123" s="125"/>
      <c r="R123" s="83"/>
    </row>
    <row r="124">
      <c r="A124" s="125"/>
      <c r="R124" s="83"/>
    </row>
    <row r="125">
      <c r="A125" s="125"/>
      <c r="R125" s="83"/>
    </row>
    <row r="126">
      <c r="A126" s="125"/>
      <c r="R126" s="83"/>
    </row>
    <row r="127">
      <c r="A127" s="125"/>
      <c r="R127" s="83"/>
    </row>
    <row r="128">
      <c r="A128" s="125"/>
      <c r="R128" s="83"/>
    </row>
    <row r="129">
      <c r="A129" s="125"/>
      <c r="R129" s="83"/>
    </row>
    <row r="130">
      <c r="A130" s="125"/>
      <c r="R130" s="83"/>
    </row>
    <row r="131">
      <c r="A131" s="125"/>
      <c r="R131" s="83"/>
    </row>
    <row r="132">
      <c r="A132" s="125"/>
      <c r="R132" s="83"/>
    </row>
    <row r="133">
      <c r="A133" s="125"/>
      <c r="R133" s="83"/>
    </row>
    <row r="134">
      <c r="A134" s="125"/>
      <c r="R134" s="83"/>
    </row>
    <row r="135">
      <c r="A135" s="125"/>
      <c r="R135" s="83"/>
    </row>
    <row r="136">
      <c r="A136" s="125"/>
      <c r="R136" s="83"/>
    </row>
    <row r="137">
      <c r="A137" s="125"/>
      <c r="R137" s="83"/>
    </row>
    <row r="138">
      <c r="A138" s="125"/>
      <c r="R138" s="83"/>
    </row>
    <row r="139">
      <c r="A139" s="125"/>
      <c r="R139" s="83"/>
    </row>
    <row r="140">
      <c r="A140" s="125"/>
      <c r="R140" s="83"/>
    </row>
    <row r="141">
      <c r="A141" s="125"/>
      <c r="R141" s="83"/>
    </row>
    <row r="142">
      <c r="A142" s="125"/>
      <c r="R142" s="83"/>
    </row>
    <row r="143">
      <c r="A143" s="125"/>
      <c r="R143" s="83"/>
    </row>
    <row r="144">
      <c r="A144" s="125"/>
      <c r="R144" s="83"/>
    </row>
    <row r="145">
      <c r="A145" s="125"/>
      <c r="R145" s="83"/>
    </row>
    <row r="146">
      <c r="A146" s="125"/>
      <c r="R146" s="83"/>
    </row>
    <row r="147">
      <c r="A147" s="125"/>
      <c r="R147" s="83"/>
    </row>
    <row r="148">
      <c r="A148" s="125"/>
      <c r="R148" s="83"/>
    </row>
    <row r="149">
      <c r="A149" s="125"/>
      <c r="R149" s="83"/>
    </row>
    <row r="150">
      <c r="A150" s="125"/>
      <c r="R150" s="83"/>
    </row>
    <row r="151">
      <c r="A151" s="125"/>
      <c r="R151" s="83"/>
    </row>
    <row r="152">
      <c r="A152" s="125"/>
      <c r="R152" s="83"/>
    </row>
    <row r="153">
      <c r="A153" s="125"/>
      <c r="R153" s="83"/>
    </row>
    <row r="154">
      <c r="A154" s="125"/>
      <c r="R154" s="83"/>
    </row>
    <row r="155">
      <c r="A155" s="125"/>
      <c r="R155" s="83"/>
    </row>
    <row r="156">
      <c r="A156" s="125"/>
      <c r="R156" s="83"/>
    </row>
    <row r="157">
      <c r="A157" s="125"/>
      <c r="R157" s="83"/>
    </row>
    <row r="158">
      <c r="A158" s="125"/>
      <c r="R158" s="83"/>
    </row>
    <row r="159">
      <c r="A159" s="125"/>
      <c r="R159" s="83"/>
    </row>
    <row r="160">
      <c r="A160" s="125"/>
      <c r="R160" s="83"/>
    </row>
    <row r="161">
      <c r="A161" s="125"/>
      <c r="R161" s="83"/>
    </row>
    <row r="162">
      <c r="A162" s="125"/>
      <c r="R162" s="83"/>
    </row>
    <row r="163">
      <c r="A163" s="125"/>
      <c r="R163" s="83"/>
    </row>
    <row r="164">
      <c r="A164" s="125"/>
      <c r="R164" s="83"/>
    </row>
    <row r="165">
      <c r="A165" s="125"/>
      <c r="R165" s="83"/>
    </row>
    <row r="166">
      <c r="A166" s="125"/>
      <c r="R166" s="83"/>
    </row>
    <row r="167">
      <c r="A167" s="125"/>
      <c r="R167" s="83"/>
    </row>
    <row r="168">
      <c r="A168" s="125"/>
      <c r="R168" s="83"/>
    </row>
    <row r="169">
      <c r="A169" s="125"/>
      <c r="R169" s="83"/>
    </row>
    <row r="170">
      <c r="A170" s="125"/>
      <c r="R170" s="83"/>
    </row>
    <row r="171">
      <c r="A171" s="125"/>
      <c r="R171" s="83"/>
    </row>
    <row r="172">
      <c r="A172" s="125"/>
      <c r="R172" s="83"/>
    </row>
    <row r="173">
      <c r="A173" s="125"/>
      <c r="R173" s="83"/>
    </row>
    <row r="174">
      <c r="A174" s="125"/>
      <c r="R174" s="83"/>
    </row>
    <row r="175">
      <c r="A175" s="125"/>
      <c r="R175" s="83"/>
    </row>
    <row r="176">
      <c r="A176" s="125"/>
      <c r="R176" s="83"/>
    </row>
    <row r="177">
      <c r="A177" s="125"/>
      <c r="R177" s="83"/>
    </row>
    <row r="178">
      <c r="A178" s="125"/>
      <c r="R178" s="83"/>
    </row>
    <row r="179">
      <c r="A179" s="125"/>
      <c r="R179" s="83"/>
    </row>
    <row r="180">
      <c r="A180" s="125"/>
      <c r="R180" s="83"/>
    </row>
    <row r="181">
      <c r="A181" s="125"/>
      <c r="R181" s="83"/>
    </row>
    <row r="182">
      <c r="A182" s="125"/>
      <c r="R182" s="83"/>
    </row>
    <row r="183">
      <c r="A183" s="125"/>
      <c r="R183" s="83"/>
    </row>
    <row r="184">
      <c r="A184" s="125"/>
      <c r="R184" s="83"/>
    </row>
    <row r="185">
      <c r="A185" s="125"/>
      <c r="R185" s="83"/>
    </row>
    <row r="186">
      <c r="A186" s="125"/>
      <c r="R186" s="83"/>
    </row>
    <row r="187">
      <c r="A187" s="125"/>
      <c r="R187" s="83"/>
    </row>
    <row r="188">
      <c r="A188" s="125"/>
      <c r="R188" s="83"/>
    </row>
    <row r="189">
      <c r="A189" s="125"/>
      <c r="R189" s="83"/>
    </row>
    <row r="190">
      <c r="A190" s="125"/>
      <c r="R190" s="83"/>
    </row>
    <row r="191">
      <c r="A191" s="125"/>
      <c r="R191" s="83"/>
    </row>
    <row r="192">
      <c r="A192" s="125"/>
      <c r="R192" s="83"/>
    </row>
    <row r="193">
      <c r="A193" s="125"/>
      <c r="R193" s="83"/>
    </row>
    <row r="194">
      <c r="A194" s="125"/>
      <c r="R194" s="83"/>
    </row>
    <row r="195">
      <c r="A195" s="125"/>
      <c r="R195" s="83"/>
    </row>
    <row r="196">
      <c r="A196" s="125"/>
      <c r="R196" s="83"/>
    </row>
    <row r="197">
      <c r="A197" s="125"/>
      <c r="R197" s="83"/>
    </row>
    <row r="198">
      <c r="A198" s="125"/>
      <c r="R198" s="83"/>
    </row>
    <row r="199">
      <c r="A199" s="125"/>
      <c r="R199" s="83"/>
    </row>
    <row r="200">
      <c r="A200" s="125"/>
      <c r="R200" s="83"/>
    </row>
    <row r="201">
      <c r="A201" s="125"/>
      <c r="R201" s="83"/>
    </row>
    <row r="202">
      <c r="A202" s="125"/>
      <c r="R202" s="83"/>
    </row>
    <row r="203">
      <c r="A203" s="125"/>
      <c r="R203" s="83"/>
    </row>
    <row r="204">
      <c r="A204" s="125"/>
      <c r="R204" s="83"/>
    </row>
    <row r="205">
      <c r="A205" s="125"/>
      <c r="R205" s="83"/>
    </row>
    <row r="206">
      <c r="A206" s="125"/>
      <c r="R206" s="83"/>
    </row>
    <row r="207">
      <c r="A207" s="125"/>
      <c r="R207" s="83"/>
    </row>
    <row r="208">
      <c r="A208" s="125"/>
      <c r="R208" s="83"/>
    </row>
    <row r="209">
      <c r="A209" s="125"/>
      <c r="R209" s="83"/>
    </row>
    <row r="210">
      <c r="A210" s="125"/>
      <c r="R210" s="83"/>
    </row>
    <row r="211">
      <c r="A211" s="125"/>
      <c r="R211" s="83"/>
    </row>
    <row r="212">
      <c r="A212" s="125"/>
      <c r="R212" s="83"/>
    </row>
    <row r="213">
      <c r="A213" s="125"/>
      <c r="R213" s="83"/>
    </row>
    <row r="214">
      <c r="A214" s="125"/>
      <c r="R214" s="83"/>
    </row>
    <row r="215">
      <c r="A215" s="125"/>
      <c r="R215" s="83"/>
    </row>
    <row r="216">
      <c r="A216" s="125"/>
      <c r="R216" s="83"/>
    </row>
    <row r="217">
      <c r="A217" s="125"/>
      <c r="R217" s="83"/>
    </row>
    <row r="218">
      <c r="A218" s="125"/>
      <c r="R218" s="83"/>
    </row>
    <row r="219">
      <c r="A219" s="125"/>
      <c r="R219" s="83"/>
    </row>
    <row r="220">
      <c r="A220" s="125"/>
      <c r="R220" s="83"/>
    </row>
    <row r="221">
      <c r="A221" s="125"/>
      <c r="R221" s="83"/>
    </row>
    <row r="222">
      <c r="A222" s="125"/>
      <c r="R222" s="83"/>
    </row>
    <row r="223">
      <c r="A223" s="125"/>
      <c r="R223" s="83"/>
    </row>
    <row r="224">
      <c r="A224" s="125"/>
      <c r="R224" s="83"/>
    </row>
    <row r="225">
      <c r="A225" s="125"/>
      <c r="R225" s="83"/>
    </row>
    <row r="226">
      <c r="A226" s="125"/>
      <c r="R226" s="83"/>
    </row>
    <row r="227">
      <c r="A227" s="125"/>
      <c r="R227" s="83"/>
    </row>
    <row r="228">
      <c r="A228" s="125"/>
      <c r="R228" s="83"/>
    </row>
    <row r="229">
      <c r="A229" s="125"/>
      <c r="R229" s="83"/>
    </row>
    <row r="230">
      <c r="A230" s="125"/>
      <c r="R230" s="83"/>
    </row>
    <row r="231">
      <c r="A231" s="125"/>
      <c r="R231" s="83"/>
    </row>
    <row r="232">
      <c r="A232" s="125"/>
      <c r="R232" s="83"/>
    </row>
    <row r="233">
      <c r="A233" s="125"/>
      <c r="R233" s="83"/>
    </row>
    <row r="234">
      <c r="A234" s="125"/>
      <c r="R234" s="83"/>
    </row>
    <row r="235">
      <c r="A235" s="125"/>
      <c r="R235" s="83"/>
    </row>
    <row r="236">
      <c r="A236" s="125"/>
      <c r="R236" s="83"/>
    </row>
    <row r="237">
      <c r="A237" s="125"/>
      <c r="R237" s="83"/>
    </row>
    <row r="238">
      <c r="A238" s="125"/>
      <c r="R238" s="83"/>
    </row>
    <row r="239">
      <c r="A239" s="125"/>
      <c r="R239" s="83"/>
    </row>
    <row r="240">
      <c r="A240" s="125"/>
      <c r="R240" s="83"/>
    </row>
    <row r="241">
      <c r="A241" s="125"/>
      <c r="R241" s="83"/>
    </row>
    <row r="242">
      <c r="A242" s="125"/>
      <c r="R242" s="83"/>
    </row>
    <row r="243">
      <c r="A243" s="125"/>
      <c r="R243" s="83"/>
    </row>
    <row r="244">
      <c r="A244" s="125"/>
      <c r="R244" s="83"/>
    </row>
    <row r="245">
      <c r="A245" s="125"/>
      <c r="R245" s="83"/>
    </row>
    <row r="246">
      <c r="A246" s="125"/>
      <c r="R246" s="83"/>
    </row>
    <row r="247">
      <c r="A247" s="125"/>
      <c r="R247" s="83"/>
    </row>
    <row r="248">
      <c r="A248" s="125"/>
      <c r="R248" s="83"/>
    </row>
    <row r="249">
      <c r="A249" s="125"/>
      <c r="R249" s="83"/>
    </row>
    <row r="250">
      <c r="A250" s="125"/>
      <c r="R250" s="83"/>
    </row>
    <row r="251">
      <c r="A251" s="125"/>
      <c r="R251" s="83"/>
    </row>
    <row r="252">
      <c r="A252" s="125"/>
      <c r="R252" s="83"/>
    </row>
    <row r="253">
      <c r="A253" s="125"/>
      <c r="R253" s="83"/>
    </row>
    <row r="254">
      <c r="A254" s="125"/>
      <c r="R254" s="83"/>
    </row>
    <row r="255">
      <c r="A255" s="125"/>
      <c r="R255" s="83"/>
    </row>
    <row r="256">
      <c r="A256" s="125"/>
      <c r="R256" s="83"/>
    </row>
    <row r="257">
      <c r="A257" s="125"/>
      <c r="R257" s="83"/>
    </row>
    <row r="258">
      <c r="A258" s="125"/>
      <c r="R258" s="83"/>
    </row>
    <row r="259">
      <c r="A259" s="125"/>
      <c r="R259" s="83"/>
    </row>
    <row r="260">
      <c r="A260" s="125"/>
      <c r="R260" s="83"/>
    </row>
    <row r="261">
      <c r="A261" s="125"/>
      <c r="R261" s="83"/>
    </row>
    <row r="262">
      <c r="A262" s="125"/>
      <c r="R262" s="83"/>
    </row>
    <row r="263">
      <c r="A263" s="125"/>
      <c r="R263" s="83"/>
    </row>
    <row r="264">
      <c r="A264" s="125"/>
      <c r="R264" s="83"/>
    </row>
    <row r="265">
      <c r="A265" s="125"/>
      <c r="R265" s="83"/>
    </row>
    <row r="266">
      <c r="A266" s="125"/>
      <c r="R266" s="83"/>
    </row>
    <row r="267">
      <c r="A267" s="125"/>
      <c r="R267" s="83"/>
    </row>
    <row r="268">
      <c r="A268" s="125"/>
      <c r="R268" s="83"/>
    </row>
    <row r="269">
      <c r="A269" s="125"/>
      <c r="R269" s="83"/>
    </row>
    <row r="270">
      <c r="A270" s="125"/>
      <c r="R270" s="83"/>
    </row>
    <row r="271">
      <c r="A271" s="125"/>
      <c r="R271" s="83"/>
    </row>
    <row r="272">
      <c r="A272" s="125"/>
      <c r="R272" s="83"/>
    </row>
    <row r="273">
      <c r="A273" s="125"/>
      <c r="R273" s="83"/>
    </row>
    <row r="274">
      <c r="A274" s="125"/>
      <c r="R274" s="83"/>
    </row>
    <row r="275">
      <c r="A275" s="125"/>
      <c r="R275" s="83"/>
    </row>
    <row r="276">
      <c r="A276" s="125"/>
      <c r="R276" s="83"/>
    </row>
    <row r="277">
      <c r="A277" s="125"/>
      <c r="R277" s="83"/>
    </row>
    <row r="278">
      <c r="A278" s="125"/>
      <c r="R278" s="83"/>
    </row>
    <row r="279">
      <c r="A279" s="125"/>
      <c r="R279" s="83"/>
    </row>
    <row r="280">
      <c r="A280" s="125"/>
      <c r="R280" s="83"/>
    </row>
    <row r="281">
      <c r="A281" s="125"/>
      <c r="R281" s="83"/>
    </row>
    <row r="282">
      <c r="A282" s="125"/>
      <c r="R282" s="83"/>
    </row>
    <row r="283">
      <c r="A283" s="125"/>
      <c r="R283" s="83"/>
    </row>
    <row r="284">
      <c r="A284" s="125"/>
      <c r="R284" s="83"/>
    </row>
    <row r="285">
      <c r="A285" s="125"/>
      <c r="R285" s="83"/>
    </row>
    <row r="286">
      <c r="A286" s="125"/>
      <c r="R286" s="83"/>
    </row>
    <row r="287">
      <c r="A287" s="125"/>
      <c r="R287" s="83"/>
    </row>
    <row r="288">
      <c r="A288" s="125"/>
      <c r="R288" s="83"/>
    </row>
    <row r="289">
      <c r="A289" s="125"/>
      <c r="R289" s="83"/>
    </row>
    <row r="290">
      <c r="A290" s="125"/>
      <c r="R290" s="83"/>
    </row>
    <row r="291">
      <c r="A291" s="125"/>
      <c r="R291" s="83"/>
    </row>
    <row r="292">
      <c r="A292" s="125"/>
      <c r="R292" s="83"/>
    </row>
    <row r="293">
      <c r="A293" s="125"/>
      <c r="R293" s="83"/>
    </row>
    <row r="294">
      <c r="A294" s="125"/>
      <c r="R294" s="83"/>
    </row>
    <row r="295">
      <c r="A295" s="125"/>
      <c r="R295" s="83"/>
    </row>
    <row r="296">
      <c r="A296" s="125"/>
      <c r="R296" s="83"/>
    </row>
    <row r="297">
      <c r="A297" s="125"/>
      <c r="R297" s="83"/>
    </row>
    <row r="298">
      <c r="A298" s="125"/>
      <c r="R298" s="83"/>
    </row>
    <row r="299">
      <c r="A299" s="125"/>
      <c r="R299" s="83"/>
    </row>
    <row r="300">
      <c r="A300" s="125"/>
      <c r="R300" s="83"/>
    </row>
    <row r="301">
      <c r="A301" s="125"/>
      <c r="R301" s="83"/>
    </row>
    <row r="302">
      <c r="A302" s="125"/>
      <c r="R302" s="83"/>
    </row>
    <row r="303">
      <c r="A303" s="125"/>
      <c r="R303" s="83"/>
    </row>
    <row r="304">
      <c r="A304" s="125"/>
      <c r="R304" s="83"/>
    </row>
    <row r="305">
      <c r="A305" s="125"/>
      <c r="R305" s="83"/>
    </row>
    <row r="306">
      <c r="A306" s="125"/>
      <c r="R306" s="83"/>
    </row>
    <row r="307">
      <c r="A307" s="125"/>
      <c r="R307" s="83"/>
    </row>
    <row r="308">
      <c r="A308" s="125"/>
      <c r="R308" s="83"/>
    </row>
    <row r="309">
      <c r="A309" s="125"/>
      <c r="R309" s="83"/>
    </row>
    <row r="310">
      <c r="A310" s="125"/>
      <c r="R310" s="83"/>
    </row>
    <row r="311">
      <c r="A311" s="125"/>
      <c r="R311" s="83"/>
    </row>
    <row r="312">
      <c r="A312" s="125"/>
      <c r="R312" s="83"/>
    </row>
    <row r="313">
      <c r="A313" s="125"/>
      <c r="R313" s="83"/>
    </row>
    <row r="314">
      <c r="A314" s="125"/>
      <c r="R314" s="83"/>
    </row>
    <row r="315">
      <c r="A315" s="125"/>
      <c r="R315" s="83"/>
    </row>
    <row r="316">
      <c r="A316" s="125"/>
      <c r="R316" s="83"/>
    </row>
    <row r="317">
      <c r="A317" s="125"/>
      <c r="R317" s="83"/>
    </row>
    <row r="318">
      <c r="A318" s="125"/>
      <c r="R318" s="83"/>
    </row>
    <row r="319">
      <c r="A319" s="125"/>
      <c r="R319" s="83"/>
    </row>
    <row r="320">
      <c r="A320" s="125"/>
      <c r="R320" s="83"/>
    </row>
    <row r="321">
      <c r="A321" s="125"/>
      <c r="R321" s="83"/>
    </row>
    <row r="322">
      <c r="A322" s="125"/>
      <c r="R322" s="83"/>
    </row>
    <row r="323">
      <c r="A323" s="125"/>
      <c r="R323" s="83"/>
    </row>
    <row r="324">
      <c r="A324" s="125"/>
      <c r="R324" s="83"/>
    </row>
    <row r="325">
      <c r="A325" s="125"/>
      <c r="R325" s="83"/>
    </row>
    <row r="326">
      <c r="A326" s="125"/>
      <c r="R326" s="83"/>
    </row>
    <row r="327">
      <c r="A327" s="125"/>
      <c r="R327" s="83"/>
    </row>
    <row r="328">
      <c r="A328" s="125"/>
      <c r="R328" s="83"/>
    </row>
    <row r="329">
      <c r="A329" s="125"/>
      <c r="R329" s="83"/>
    </row>
    <row r="330">
      <c r="A330" s="125"/>
      <c r="R330" s="83"/>
    </row>
    <row r="331">
      <c r="A331" s="125"/>
      <c r="R331" s="83"/>
    </row>
    <row r="332">
      <c r="A332" s="125"/>
      <c r="R332" s="83"/>
    </row>
    <row r="333">
      <c r="A333" s="125"/>
      <c r="R333" s="83"/>
    </row>
    <row r="334">
      <c r="A334" s="125"/>
      <c r="R334" s="83"/>
    </row>
    <row r="335">
      <c r="A335" s="125"/>
      <c r="R335" s="83"/>
    </row>
    <row r="336">
      <c r="A336" s="125"/>
      <c r="R336" s="83"/>
    </row>
    <row r="337">
      <c r="A337" s="125"/>
      <c r="R337" s="83"/>
    </row>
    <row r="338">
      <c r="A338" s="125"/>
      <c r="R338" s="83"/>
    </row>
    <row r="339">
      <c r="A339" s="125"/>
      <c r="R339" s="83"/>
    </row>
    <row r="340">
      <c r="A340" s="125"/>
      <c r="R340" s="83"/>
    </row>
    <row r="341">
      <c r="A341" s="125"/>
      <c r="R341" s="83"/>
    </row>
    <row r="342">
      <c r="A342" s="125"/>
      <c r="R342" s="83"/>
    </row>
    <row r="343">
      <c r="A343" s="125"/>
      <c r="R343" s="83"/>
    </row>
    <row r="344">
      <c r="A344" s="125"/>
      <c r="R344" s="83"/>
    </row>
    <row r="345">
      <c r="A345" s="125"/>
      <c r="R345" s="83"/>
    </row>
    <row r="346">
      <c r="A346" s="125"/>
      <c r="R346" s="83"/>
    </row>
    <row r="347">
      <c r="A347" s="125"/>
      <c r="R347" s="83"/>
    </row>
    <row r="348">
      <c r="A348" s="125"/>
      <c r="R348" s="83"/>
    </row>
    <row r="349">
      <c r="A349" s="125"/>
      <c r="R349" s="83"/>
    </row>
    <row r="350">
      <c r="A350" s="125"/>
      <c r="R350" s="83"/>
    </row>
    <row r="351">
      <c r="A351" s="125"/>
      <c r="R351" s="83"/>
    </row>
    <row r="352">
      <c r="A352" s="125"/>
      <c r="R352" s="83"/>
    </row>
    <row r="353">
      <c r="A353" s="125"/>
      <c r="R353" s="83"/>
    </row>
    <row r="354">
      <c r="A354" s="125"/>
      <c r="R354" s="83"/>
    </row>
    <row r="355">
      <c r="A355" s="125"/>
      <c r="R355" s="83"/>
    </row>
    <row r="356">
      <c r="A356" s="125"/>
      <c r="R356" s="83"/>
    </row>
    <row r="357">
      <c r="A357" s="125"/>
      <c r="R357" s="83"/>
    </row>
    <row r="358">
      <c r="A358" s="125"/>
      <c r="R358" s="83"/>
    </row>
    <row r="359">
      <c r="A359" s="125"/>
      <c r="R359" s="83"/>
    </row>
    <row r="360">
      <c r="A360" s="125"/>
      <c r="R360" s="83"/>
    </row>
    <row r="361">
      <c r="A361" s="125"/>
      <c r="R361" s="83"/>
    </row>
    <row r="362">
      <c r="A362" s="125"/>
      <c r="R362" s="83"/>
    </row>
    <row r="363">
      <c r="A363" s="125"/>
      <c r="R363" s="83"/>
    </row>
    <row r="364">
      <c r="A364" s="125"/>
      <c r="R364" s="83"/>
    </row>
    <row r="365">
      <c r="A365" s="125"/>
      <c r="R365" s="83"/>
    </row>
    <row r="366">
      <c r="A366" s="125"/>
      <c r="R366" s="83"/>
    </row>
    <row r="367">
      <c r="A367" s="125"/>
      <c r="R367" s="83"/>
    </row>
    <row r="368">
      <c r="A368" s="125"/>
      <c r="R368" s="83"/>
    </row>
    <row r="369">
      <c r="A369" s="125"/>
      <c r="R369" s="83"/>
    </row>
    <row r="370">
      <c r="A370" s="125"/>
      <c r="R370" s="83"/>
    </row>
    <row r="371">
      <c r="A371" s="125"/>
      <c r="R371" s="83"/>
    </row>
    <row r="372">
      <c r="A372" s="125"/>
      <c r="R372" s="83"/>
    </row>
    <row r="373">
      <c r="A373" s="125"/>
      <c r="R373" s="83"/>
    </row>
    <row r="374">
      <c r="A374" s="125"/>
      <c r="R374" s="83"/>
    </row>
    <row r="375">
      <c r="A375" s="125"/>
      <c r="R375" s="83"/>
    </row>
    <row r="376">
      <c r="A376" s="125"/>
      <c r="R376" s="83"/>
    </row>
    <row r="377">
      <c r="A377" s="125"/>
      <c r="R377" s="83"/>
    </row>
    <row r="378">
      <c r="A378" s="125"/>
      <c r="R378" s="83"/>
    </row>
    <row r="379">
      <c r="A379" s="125"/>
      <c r="R379" s="83"/>
    </row>
    <row r="380">
      <c r="A380" s="125"/>
      <c r="R380" s="83"/>
    </row>
    <row r="381">
      <c r="A381" s="125"/>
      <c r="R381" s="83"/>
    </row>
    <row r="382">
      <c r="A382" s="125"/>
      <c r="R382" s="83"/>
    </row>
    <row r="383">
      <c r="A383" s="125"/>
      <c r="R383" s="83"/>
    </row>
    <row r="384">
      <c r="A384" s="125"/>
      <c r="R384" s="83"/>
    </row>
    <row r="385">
      <c r="A385" s="125"/>
      <c r="R385" s="83"/>
    </row>
    <row r="386">
      <c r="A386" s="125"/>
      <c r="R386" s="83"/>
    </row>
    <row r="387">
      <c r="A387" s="125"/>
      <c r="R387" s="83"/>
    </row>
    <row r="388">
      <c r="A388" s="125"/>
      <c r="R388" s="83"/>
    </row>
    <row r="389">
      <c r="A389" s="125"/>
      <c r="R389" s="83"/>
    </row>
    <row r="390">
      <c r="A390" s="125"/>
      <c r="R390" s="83"/>
    </row>
    <row r="391">
      <c r="A391" s="125"/>
      <c r="R391" s="83"/>
    </row>
    <row r="392">
      <c r="A392" s="125"/>
      <c r="R392" s="83"/>
    </row>
    <row r="393">
      <c r="A393" s="125"/>
      <c r="R393" s="83"/>
    </row>
    <row r="394">
      <c r="A394" s="125"/>
      <c r="R394" s="83"/>
    </row>
    <row r="395">
      <c r="A395" s="125"/>
      <c r="R395" s="83"/>
    </row>
    <row r="396">
      <c r="A396" s="125"/>
      <c r="R396" s="83"/>
    </row>
    <row r="397">
      <c r="A397" s="125"/>
      <c r="R397" s="83"/>
    </row>
    <row r="398">
      <c r="A398" s="125"/>
      <c r="R398" s="83"/>
    </row>
    <row r="399">
      <c r="A399" s="125"/>
      <c r="R399" s="83"/>
    </row>
    <row r="400">
      <c r="A400" s="125"/>
      <c r="R400" s="83"/>
    </row>
    <row r="401">
      <c r="A401" s="125"/>
      <c r="R401" s="83"/>
    </row>
    <row r="402">
      <c r="A402" s="125"/>
      <c r="R402" s="83"/>
    </row>
    <row r="403">
      <c r="A403" s="125"/>
      <c r="R403" s="83"/>
    </row>
    <row r="404">
      <c r="A404" s="125"/>
      <c r="R404" s="83"/>
    </row>
    <row r="405">
      <c r="A405" s="125"/>
      <c r="R405" s="83"/>
    </row>
    <row r="406">
      <c r="A406" s="125"/>
      <c r="R406" s="83"/>
    </row>
    <row r="407">
      <c r="A407" s="125"/>
      <c r="R407" s="83"/>
    </row>
    <row r="408">
      <c r="A408" s="125"/>
      <c r="R408" s="83"/>
    </row>
    <row r="409">
      <c r="A409" s="125"/>
      <c r="R409" s="83"/>
    </row>
    <row r="410">
      <c r="A410" s="125"/>
      <c r="R410" s="83"/>
    </row>
    <row r="411">
      <c r="A411" s="125"/>
      <c r="R411" s="83"/>
    </row>
    <row r="412">
      <c r="A412" s="125"/>
      <c r="R412" s="83"/>
    </row>
    <row r="413">
      <c r="A413" s="125"/>
      <c r="R413" s="83"/>
    </row>
    <row r="414">
      <c r="A414" s="125"/>
      <c r="R414" s="83"/>
    </row>
    <row r="415">
      <c r="A415" s="125"/>
      <c r="R415" s="83"/>
    </row>
    <row r="416">
      <c r="A416" s="125"/>
      <c r="R416" s="83"/>
    </row>
    <row r="417">
      <c r="A417" s="125"/>
      <c r="R417" s="83"/>
    </row>
    <row r="418">
      <c r="A418" s="125"/>
      <c r="R418" s="83"/>
    </row>
    <row r="419">
      <c r="A419" s="125"/>
      <c r="R419" s="83"/>
    </row>
    <row r="420">
      <c r="A420" s="125"/>
      <c r="R420" s="83"/>
    </row>
    <row r="421">
      <c r="A421" s="125"/>
      <c r="R421" s="83"/>
    </row>
    <row r="422">
      <c r="A422" s="125"/>
      <c r="R422" s="83"/>
    </row>
    <row r="423">
      <c r="A423" s="125"/>
      <c r="R423" s="83"/>
    </row>
    <row r="424">
      <c r="A424" s="125"/>
      <c r="R424" s="83"/>
    </row>
    <row r="425">
      <c r="A425" s="125"/>
      <c r="R425" s="83"/>
    </row>
    <row r="426">
      <c r="A426" s="125"/>
      <c r="R426" s="83"/>
    </row>
    <row r="427">
      <c r="A427" s="125"/>
      <c r="R427" s="83"/>
    </row>
    <row r="428">
      <c r="A428" s="125"/>
      <c r="R428" s="83"/>
    </row>
    <row r="429">
      <c r="A429" s="125"/>
      <c r="R429" s="83"/>
    </row>
    <row r="430">
      <c r="A430" s="125"/>
      <c r="R430" s="83"/>
    </row>
    <row r="431">
      <c r="A431" s="125"/>
      <c r="R431" s="83"/>
    </row>
    <row r="432">
      <c r="A432" s="125"/>
      <c r="R432" s="83"/>
    </row>
    <row r="433">
      <c r="A433" s="125"/>
      <c r="R433" s="83"/>
    </row>
    <row r="434">
      <c r="A434" s="125"/>
      <c r="R434" s="83"/>
    </row>
    <row r="435">
      <c r="A435" s="125"/>
      <c r="R435" s="83"/>
    </row>
    <row r="436">
      <c r="A436" s="125"/>
      <c r="R436" s="83"/>
    </row>
    <row r="437">
      <c r="A437" s="125"/>
      <c r="R437" s="83"/>
    </row>
    <row r="438">
      <c r="A438" s="125"/>
      <c r="R438" s="83"/>
    </row>
    <row r="439">
      <c r="A439" s="125"/>
      <c r="R439" s="83"/>
    </row>
    <row r="440">
      <c r="A440" s="125"/>
      <c r="R440" s="83"/>
    </row>
    <row r="441">
      <c r="A441" s="125"/>
      <c r="R441" s="83"/>
    </row>
    <row r="442">
      <c r="A442" s="125"/>
      <c r="R442" s="83"/>
    </row>
    <row r="443">
      <c r="A443" s="125"/>
      <c r="R443" s="83"/>
    </row>
    <row r="444">
      <c r="A444" s="125"/>
      <c r="R444" s="83"/>
    </row>
    <row r="445">
      <c r="A445" s="125"/>
      <c r="R445" s="83"/>
    </row>
    <row r="446">
      <c r="A446" s="125"/>
      <c r="R446" s="83"/>
    </row>
    <row r="447">
      <c r="A447" s="125"/>
      <c r="R447" s="83"/>
    </row>
    <row r="448">
      <c r="A448" s="125"/>
      <c r="R448" s="83"/>
    </row>
    <row r="449">
      <c r="A449" s="125"/>
      <c r="R449" s="83"/>
    </row>
    <row r="450">
      <c r="A450" s="125"/>
      <c r="R450" s="83"/>
    </row>
    <row r="451">
      <c r="A451" s="125"/>
      <c r="R451" s="83"/>
    </row>
    <row r="452">
      <c r="A452" s="125"/>
      <c r="R452" s="83"/>
    </row>
    <row r="453">
      <c r="A453" s="125"/>
      <c r="R453" s="83"/>
    </row>
    <row r="454">
      <c r="A454" s="125"/>
      <c r="R454" s="83"/>
    </row>
    <row r="455">
      <c r="A455" s="125"/>
      <c r="R455" s="83"/>
    </row>
    <row r="456">
      <c r="A456" s="125"/>
      <c r="R456" s="83"/>
    </row>
    <row r="457">
      <c r="A457" s="125"/>
      <c r="R457" s="83"/>
    </row>
    <row r="458">
      <c r="A458" s="125"/>
      <c r="R458" s="83"/>
    </row>
    <row r="459">
      <c r="A459" s="125"/>
      <c r="R459" s="83"/>
    </row>
    <row r="460">
      <c r="A460" s="125"/>
      <c r="R460" s="83"/>
    </row>
    <row r="461">
      <c r="A461" s="125"/>
      <c r="R461" s="83"/>
    </row>
    <row r="462">
      <c r="A462" s="125"/>
      <c r="R462" s="83"/>
    </row>
    <row r="463">
      <c r="A463" s="125"/>
      <c r="R463" s="83"/>
    </row>
    <row r="464">
      <c r="A464" s="125"/>
      <c r="R464" s="83"/>
    </row>
    <row r="465">
      <c r="A465" s="125"/>
      <c r="R465" s="83"/>
    </row>
    <row r="466">
      <c r="A466" s="125"/>
      <c r="R466" s="83"/>
    </row>
    <row r="467">
      <c r="A467" s="125"/>
      <c r="R467" s="83"/>
    </row>
    <row r="468">
      <c r="A468" s="125"/>
      <c r="R468" s="83"/>
    </row>
    <row r="469">
      <c r="A469" s="125"/>
      <c r="R469" s="83"/>
    </row>
    <row r="470">
      <c r="A470" s="125"/>
      <c r="R470" s="83"/>
    </row>
    <row r="471">
      <c r="A471" s="125"/>
      <c r="R471" s="83"/>
    </row>
    <row r="472">
      <c r="A472" s="125"/>
      <c r="R472" s="83"/>
    </row>
    <row r="473">
      <c r="A473" s="125"/>
      <c r="R473" s="83"/>
    </row>
    <row r="474">
      <c r="A474" s="125"/>
      <c r="R474" s="83"/>
    </row>
    <row r="475">
      <c r="A475" s="125"/>
      <c r="R475" s="83"/>
    </row>
    <row r="476">
      <c r="A476" s="125"/>
      <c r="R476" s="83"/>
    </row>
    <row r="477">
      <c r="A477" s="125"/>
      <c r="R477" s="83"/>
    </row>
    <row r="478">
      <c r="A478" s="125"/>
      <c r="R478" s="83"/>
    </row>
    <row r="479">
      <c r="A479" s="125"/>
      <c r="R479" s="83"/>
    </row>
    <row r="480">
      <c r="A480" s="125"/>
      <c r="R480" s="83"/>
    </row>
    <row r="481">
      <c r="A481" s="125"/>
      <c r="R481" s="83"/>
    </row>
    <row r="482">
      <c r="A482" s="125"/>
      <c r="R482" s="83"/>
    </row>
    <row r="483">
      <c r="A483" s="125"/>
      <c r="R483" s="83"/>
    </row>
    <row r="484">
      <c r="A484" s="125"/>
      <c r="R484" s="83"/>
    </row>
    <row r="485">
      <c r="A485" s="125"/>
      <c r="R485" s="83"/>
    </row>
    <row r="486">
      <c r="A486" s="125"/>
      <c r="R486" s="83"/>
    </row>
    <row r="487">
      <c r="A487" s="125"/>
      <c r="R487" s="83"/>
    </row>
    <row r="488">
      <c r="A488" s="125"/>
      <c r="R488" s="83"/>
    </row>
    <row r="489">
      <c r="A489" s="125"/>
      <c r="R489" s="83"/>
    </row>
    <row r="490">
      <c r="A490" s="125"/>
      <c r="R490" s="83"/>
    </row>
    <row r="491">
      <c r="A491" s="125"/>
      <c r="R491" s="83"/>
    </row>
    <row r="492">
      <c r="A492" s="125"/>
      <c r="R492" s="83"/>
    </row>
    <row r="493">
      <c r="A493" s="125"/>
      <c r="R493" s="83"/>
    </row>
    <row r="494">
      <c r="A494" s="125"/>
      <c r="R494" s="83"/>
    </row>
    <row r="495">
      <c r="A495" s="125"/>
      <c r="R495" s="83"/>
    </row>
    <row r="496">
      <c r="A496" s="125"/>
      <c r="R496" s="83"/>
    </row>
    <row r="497">
      <c r="A497" s="125"/>
      <c r="R497" s="83"/>
    </row>
    <row r="498">
      <c r="A498" s="125"/>
      <c r="R498" s="83"/>
    </row>
    <row r="499">
      <c r="A499" s="125"/>
      <c r="R499" s="83"/>
    </row>
    <row r="500">
      <c r="A500" s="125"/>
      <c r="R500" s="83"/>
    </row>
    <row r="501">
      <c r="A501" s="125"/>
      <c r="R501" s="83"/>
    </row>
    <row r="502">
      <c r="A502" s="125"/>
      <c r="R502" s="83"/>
    </row>
    <row r="503">
      <c r="A503" s="125"/>
      <c r="R503" s="83"/>
    </row>
    <row r="504">
      <c r="A504" s="125"/>
      <c r="R504" s="83"/>
    </row>
    <row r="505">
      <c r="A505" s="125"/>
      <c r="R505" s="83"/>
    </row>
    <row r="506">
      <c r="A506" s="125"/>
      <c r="R506" s="83"/>
    </row>
    <row r="507">
      <c r="A507" s="125"/>
      <c r="R507" s="83"/>
    </row>
    <row r="508">
      <c r="A508" s="125"/>
      <c r="R508" s="83"/>
    </row>
    <row r="509">
      <c r="A509" s="125"/>
      <c r="R509" s="83"/>
    </row>
    <row r="510">
      <c r="A510" s="125"/>
      <c r="R510" s="83"/>
    </row>
    <row r="511">
      <c r="A511" s="125"/>
      <c r="R511" s="83"/>
    </row>
    <row r="512">
      <c r="A512" s="125"/>
      <c r="R512" s="83"/>
    </row>
    <row r="513">
      <c r="A513" s="125"/>
      <c r="R513" s="83"/>
    </row>
    <row r="514">
      <c r="A514" s="125"/>
      <c r="R514" s="83"/>
    </row>
    <row r="515">
      <c r="A515" s="125"/>
      <c r="R515" s="83"/>
    </row>
    <row r="516">
      <c r="A516" s="125"/>
      <c r="R516" s="83"/>
    </row>
    <row r="517">
      <c r="A517" s="125"/>
      <c r="R517" s="83"/>
    </row>
    <row r="518">
      <c r="A518" s="125"/>
      <c r="R518" s="83"/>
    </row>
    <row r="519">
      <c r="A519" s="125"/>
      <c r="R519" s="83"/>
    </row>
    <row r="520">
      <c r="A520" s="125"/>
      <c r="R520" s="83"/>
    </row>
    <row r="521">
      <c r="A521" s="125"/>
      <c r="R521" s="83"/>
    </row>
    <row r="522">
      <c r="A522" s="125"/>
      <c r="R522" s="83"/>
    </row>
    <row r="523">
      <c r="A523" s="125"/>
      <c r="R523" s="83"/>
    </row>
    <row r="524">
      <c r="A524" s="125"/>
      <c r="R524" s="83"/>
    </row>
    <row r="525">
      <c r="A525" s="125"/>
      <c r="R525" s="83"/>
    </row>
    <row r="526">
      <c r="A526" s="125"/>
      <c r="R526" s="83"/>
    </row>
    <row r="527">
      <c r="A527" s="125"/>
      <c r="R527" s="83"/>
    </row>
    <row r="528">
      <c r="A528" s="125"/>
      <c r="R528" s="83"/>
    </row>
    <row r="529">
      <c r="A529" s="125"/>
      <c r="R529" s="83"/>
    </row>
    <row r="530">
      <c r="A530" s="125"/>
      <c r="R530" s="83"/>
    </row>
    <row r="531">
      <c r="A531" s="125"/>
      <c r="R531" s="83"/>
    </row>
    <row r="532">
      <c r="A532" s="125"/>
      <c r="R532" s="83"/>
    </row>
    <row r="533">
      <c r="A533" s="125"/>
      <c r="R533" s="83"/>
    </row>
    <row r="534">
      <c r="A534" s="125"/>
      <c r="R534" s="83"/>
    </row>
    <row r="535">
      <c r="A535" s="125"/>
      <c r="R535" s="83"/>
    </row>
    <row r="536">
      <c r="A536" s="125"/>
      <c r="R536" s="83"/>
    </row>
    <row r="537">
      <c r="A537" s="125"/>
      <c r="R537" s="83"/>
    </row>
    <row r="538">
      <c r="A538" s="125"/>
      <c r="R538" s="83"/>
    </row>
    <row r="539">
      <c r="A539" s="125"/>
      <c r="R539" s="83"/>
    </row>
    <row r="540">
      <c r="A540" s="125"/>
      <c r="R540" s="83"/>
    </row>
    <row r="541">
      <c r="A541" s="125"/>
      <c r="R541" s="83"/>
    </row>
    <row r="542">
      <c r="A542" s="125"/>
      <c r="R542" s="83"/>
    </row>
    <row r="543">
      <c r="A543" s="125"/>
      <c r="R543" s="83"/>
    </row>
    <row r="544">
      <c r="A544" s="125"/>
      <c r="R544" s="83"/>
    </row>
    <row r="545">
      <c r="A545" s="125"/>
      <c r="R545" s="83"/>
    </row>
    <row r="546">
      <c r="A546" s="125"/>
      <c r="R546" s="83"/>
    </row>
    <row r="547">
      <c r="A547" s="125"/>
      <c r="R547" s="83"/>
    </row>
    <row r="548">
      <c r="A548" s="125"/>
      <c r="R548" s="83"/>
    </row>
    <row r="549">
      <c r="A549" s="125"/>
      <c r="R549" s="83"/>
    </row>
    <row r="550">
      <c r="A550" s="125"/>
      <c r="R550" s="83"/>
    </row>
    <row r="551">
      <c r="A551" s="125"/>
      <c r="R551" s="83"/>
    </row>
    <row r="552">
      <c r="A552" s="125"/>
      <c r="R552" s="83"/>
    </row>
    <row r="553">
      <c r="A553" s="125"/>
      <c r="R553" s="83"/>
    </row>
    <row r="554">
      <c r="A554" s="125"/>
      <c r="R554" s="83"/>
    </row>
    <row r="555">
      <c r="A555" s="125"/>
      <c r="R555" s="83"/>
    </row>
    <row r="556">
      <c r="A556" s="125"/>
      <c r="R556" s="83"/>
    </row>
    <row r="557">
      <c r="A557" s="125"/>
      <c r="R557" s="83"/>
    </row>
    <row r="558">
      <c r="A558" s="125"/>
      <c r="R558" s="83"/>
    </row>
    <row r="559">
      <c r="A559" s="125"/>
      <c r="R559" s="83"/>
    </row>
    <row r="560">
      <c r="A560" s="125"/>
      <c r="R560" s="83"/>
    </row>
    <row r="561">
      <c r="A561" s="125"/>
      <c r="R561" s="83"/>
    </row>
    <row r="562">
      <c r="A562" s="125"/>
      <c r="R562" s="83"/>
    </row>
    <row r="563">
      <c r="A563" s="125"/>
      <c r="R563" s="83"/>
    </row>
    <row r="564">
      <c r="A564" s="125"/>
      <c r="R564" s="83"/>
    </row>
    <row r="565">
      <c r="A565" s="125"/>
      <c r="R565" s="83"/>
    </row>
    <row r="566">
      <c r="A566" s="125"/>
      <c r="R566" s="83"/>
    </row>
    <row r="567">
      <c r="A567" s="125"/>
      <c r="R567" s="83"/>
    </row>
    <row r="568">
      <c r="A568" s="125"/>
      <c r="R568" s="83"/>
    </row>
    <row r="569">
      <c r="A569" s="125"/>
      <c r="R569" s="83"/>
    </row>
    <row r="570">
      <c r="A570" s="125"/>
      <c r="R570" s="83"/>
    </row>
    <row r="571">
      <c r="A571" s="125"/>
      <c r="R571" s="83"/>
    </row>
    <row r="572">
      <c r="A572" s="125"/>
      <c r="R572" s="83"/>
    </row>
    <row r="573">
      <c r="A573" s="125"/>
      <c r="R573" s="83"/>
    </row>
    <row r="574">
      <c r="A574" s="125"/>
      <c r="R574" s="83"/>
    </row>
    <row r="575">
      <c r="A575" s="125"/>
      <c r="R575" s="83"/>
    </row>
    <row r="576">
      <c r="A576" s="125"/>
      <c r="R576" s="83"/>
    </row>
    <row r="577">
      <c r="A577" s="125"/>
      <c r="R577" s="83"/>
    </row>
    <row r="578">
      <c r="A578" s="125"/>
      <c r="R578" s="83"/>
    </row>
    <row r="579">
      <c r="A579" s="125"/>
      <c r="R579" s="83"/>
    </row>
    <row r="580">
      <c r="A580" s="125"/>
      <c r="R580" s="83"/>
    </row>
    <row r="581">
      <c r="A581" s="125"/>
      <c r="R581" s="83"/>
    </row>
    <row r="582">
      <c r="A582" s="125"/>
      <c r="R582" s="83"/>
    </row>
    <row r="583">
      <c r="A583" s="125"/>
      <c r="R583" s="83"/>
    </row>
    <row r="584">
      <c r="A584" s="125"/>
      <c r="R584" s="83"/>
    </row>
    <row r="585">
      <c r="A585" s="125"/>
      <c r="R585" s="83"/>
    </row>
    <row r="586">
      <c r="A586" s="125"/>
      <c r="R586" s="83"/>
    </row>
    <row r="587">
      <c r="A587" s="125"/>
      <c r="R587" s="83"/>
    </row>
    <row r="588">
      <c r="A588" s="125"/>
      <c r="R588" s="83"/>
    </row>
    <row r="589">
      <c r="A589" s="125"/>
      <c r="R589" s="83"/>
    </row>
    <row r="590">
      <c r="A590" s="125"/>
      <c r="R590" s="83"/>
    </row>
    <row r="591">
      <c r="A591" s="125"/>
      <c r="R591" s="83"/>
    </row>
    <row r="592">
      <c r="A592" s="125"/>
      <c r="R592" s="83"/>
    </row>
    <row r="593">
      <c r="A593" s="125"/>
      <c r="R593" s="83"/>
    </row>
    <row r="594">
      <c r="A594" s="125"/>
      <c r="R594" s="83"/>
    </row>
    <row r="595">
      <c r="A595" s="125"/>
      <c r="R595" s="83"/>
    </row>
    <row r="596">
      <c r="A596" s="125"/>
      <c r="R596" s="83"/>
    </row>
    <row r="597">
      <c r="A597" s="125"/>
      <c r="R597" s="83"/>
    </row>
    <row r="598">
      <c r="A598" s="125"/>
      <c r="R598" s="83"/>
    </row>
    <row r="599">
      <c r="A599" s="125"/>
      <c r="R599" s="83"/>
    </row>
    <row r="600">
      <c r="A600" s="125"/>
      <c r="R600" s="83"/>
    </row>
    <row r="601">
      <c r="A601" s="125"/>
      <c r="R601" s="83"/>
    </row>
    <row r="602">
      <c r="A602" s="125"/>
      <c r="R602" s="83"/>
    </row>
    <row r="603">
      <c r="A603" s="125"/>
      <c r="R603" s="83"/>
    </row>
    <row r="604">
      <c r="A604" s="125"/>
      <c r="R604" s="83"/>
    </row>
    <row r="605">
      <c r="A605" s="125"/>
      <c r="R605" s="83"/>
    </row>
    <row r="606">
      <c r="A606" s="125"/>
      <c r="R606" s="83"/>
    </row>
    <row r="607">
      <c r="A607" s="125"/>
      <c r="R607" s="83"/>
    </row>
    <row r="608">
      <c r="A608" s="125"/>
      <c r="R608" s="83"/>
    </row>
    <row r="609">
      <c r="A609" s="125"/>
      <c r="R609" s="83"/>
    </row>
    <row r="610">
      <c r="A610" s="125"/>
      <c r="R610" s="83"/>
    </row>
    <row r="611">
      <c r="A611" s="125"/>
      <c r="R611" s="83"/>
    </row>
    <row r="612">
      <c r="A612" s="125"/>
      <c r="R612" s="83"/>
    </row>
    <row r="613">
      <c r="A613" s="125"/>
      <c r="R613" s="83"/>
    </row>
    <row r="614">
      <c r="A614" s="125"/>
      <c r="R614" s="83"/>
    </row>
    <row r="615">
      <c r="A615" s="125"/>
      <c r="R615" s="83"/>
    </row>
    <row r="616">
      <c r="A616" s="125"/>
      <c r="R616" s="83"/>
    </row>
    <row r="617">
      <c r="A617" s="125"/>
      <c r="R617" s="83"/>
    </row>
    <row r="618">
      <c r="A618" s="125"/>
      <c r="R618" s="83"/>
    </row>
    <row r="619">
      <c r="A619" s="125"/>
      <c r="R619" s="83"/>
    </row>
    <row r="620">
      <c r="A620" s="125"/>
      <c r="R620" s="83"/>
    </row>
    <row r="621">
      <c r="A621" s="125"/>
      <c r="R621" s="83"/>
    </row>
    <row r="622">
      <c r="A622" s="125"/>
      <c r="R622" s="83"/>
    </row>
    <row r="623">
      <c r="A623" s="125"/>
      <c r="R623" s="83"/>
    </row>
    <row r="624">
      <c r="A624" s="125"/>
      <c r="R624" s="83"/>
    </row>
    <row r="625">
      <c r="A625" s="125"/>
      <c r="R625" s="83"/>
    </row>
    <row r="626">
      <c r="A626" s="125"/>
      <c r="R626" s="83"/>
    </row>
    <row r="627">
      <c r="A627" s="125"/>
      <c r="R627" s="83"/>
    </row>
    <row r="628">
      <c r="A628" s="125"/>
      <c r="R628" s="83"/>
    </row>
    <row r="629">
      <c r="A629" s="125"/>
      <c r="R629" s="83"/>
    </row>
    <row r="630">
      <c r="A630" s="125"/>
      <c r="R630" s="83"/>
    </row>
    <row r="631">
      <c r="A631" s="125"/>
      <c r="R631" s="83"/>
    </row>
    <row r="632">
      <c r="A632" s="125"/>
      <c r="R632" s="83"/>
    </row>
    <row r="633">
      <c r="A633" s="125"/>
      <c r="R633" s="83"/>
    </row>
    <row r="634">
      <c r="A634" s="125"/>
      <c r="R634" s="83"/>
    </row>
    <row r="635">
      <c r="A635" s="125"/>
      <c r="R635" s="83"/>
    </row>
    <row r="636">
      <c r="A636" s="125"/>
      <c r="R636" s="83"/>
    </row>
    <row r="637">
      <c r="A637" s="125"/>
      <c r="R637" s="83"/>
    </row>
    <row r="638">
      <c r="A638" s="125"/>
      <c r="R638" s="83"/>
    </row>
    <row r="639">
      <c r="A639" s="125"/>
      <c r="R639" s="83"/>
    </row>
    <row r="640">
      <c r="A640" s="125"/>
      <c r="R640" s="83"/>
    </row>
    <row r="641">
      <c r="A641" s="125"/>
      <c r="R641" s="83"/>
    </row>
    <row r="642">
      <c r="A642" s="125"/>
      <c r="R642" s="83"/>
    </row>
    <row r="643">
      <c r="A643" s="125"/>
      <c r="R643" s="83"/>
    </row>
    <row r="644">
      <c r="A644" s="125"/>
      <c r="R644" s="83"/>
    </row>
    <row r="645">
      <c r="A645" s="125"/>
      <c r="R645" s="83"/>
    </row>
    <row r="646">
      <c r="A646" s="125"/>
      <c r="R646" s="83"/>
    </row>
    <row r="647">
      <c r="A647" s="125"/>
      <c r="R647" s="83"/>
    </row>
    <row r="648">
      <c r="A648" s="125"/>
      <c r="R648" s="83"/>
    </row>
    <row r="649">
      <c r="A649" s="125"/>
      <c r="R649" s="83"/>
    </row>
    <row r="650">
      <c r="A650" s="125"/>
      <c r="R650" s="83"/>
    </row>
    <row r="651">
      <c r="A651" s="125"/>
      <c r="R651" s="83"/>
    </row>
    <row r="652">
      <c r="A652" s="125"/>
      <c r="R652" s="83"/>
    </row>
    <row r="653">
      <c r="A653" s="125"/>
      <c r="R653" s="83"/>
    </row>
    <row r="654">
      <c r="A654" s="125"/>
      <c r="R654" s="83"/>
    </row>
    <row r="655">
      <c r="A655" s="125"/>
      <c r="R655" s="83"/>
    </row>
    <row r="656">
      <c r="A656" s="125"/>
      <c r="R656" s="83"/>
    </row>
    <row r="657">
      <c r="A657" s="125"/>
      <c r="R657" s="83"/>
    </row>
    <row r="658">
      <c r="A658" s="125"/>
      <c r="R658" s="83"/>
    </row>
    <row r="659">
      <c r="A659" s="125"/>
      <c r="R659" s="83"/>
    </row>
    <row r="660">
      <c r="A660" s="125"/>
      <c r="R660" s="83"/>
    </row>
    <row r="661">
      <c r="A661" s="125"/>
      <c r="R661" s="83"/>
    </row>
    <row r="662">
      <c r="A662" s="125"/>
      <c r="R662" s="83"/>
    </row>
    <row r="663">
      <c r="A663" s="125"/>
      <c r="R663" s="83"/>
    </row>
    <row r="664">
      <c r="A664" s="125"/>
      <c r="R664" s="83"/>
    </row>
    <row r="665">
      <c r="A665" s="125"/>
      <c r="R665" s="83"/>
    </row>
    <row r="666">
      <c r="A666" s="125"/>
      <c r="R666" s="83"/>
    </row>
    <row r="667">
      <c r="A667" s="125"/>
      <c r="R667" s="83"/>
    </row>
    <row r="668">
      <c r="A668" s="125"/>
      <c r="R668" s="83"/>
    </row>
    <row r="669">
      <c r="A669" s="125"/>
      <c r="R669" s="83"/>
    </row>
    <row r="670">
      <c r="A670" s="125"/>
      <c r="R670" s="83"/>
    </row>
    <row r="671">
      <c r="A671" s="125"/>
      <c r="R671" s="83"/>
    </row>
    <row r="672">
      <c r="A672" s="125"/>
      <c r="R672" s="83"/>
    </row>
    <row r="673">
      <c r="A673" s="125"/>
      <c r="R673" s="83"/>
    </row>
    <row r="674">
      <c r="A674" s="125"/>
      <c r="R674" s="83"/>
    </row>
    <row r="675">
      <c r="A675" s="125"/>
      <c r="R675" s="83"/>
    </row>
    <row r="676">
      <c r="A676" s="125"/>
      <c r="R676" s="83"/>
    </row>
    <row r="677">
      <c r="A677" s="125"/>
      <c r="R677" s="83"/>
    </row>
    <row r="678">
      <c r="A678" s="125"/>
      <c r="R678" s="83"/>
    </row>
    <row r="679">
      <c r="A679" s="125"/>
      <c r="R679" s="83"/>
    </row>
    <row r="680">
      <c r="A680" s="125"/>
      <c r="R680" s="83"/>
    </row>
    <row r="681">
      <c r="A681" s="125"/>
      <c r="R681" s="83"/>
    </row>
    <row r="682">
      <c r="A682" s="125"/>
      <c r="R682" s="83"/>
    </row>
    <row r="683">
      <c r="A683" s="125"/>
      <c r="R683" s="83"/>
    </row>
    <row r="684">
      <c r="A684" s="125"/>
      <c r="R684" s="83"/>
    </row>
    <row r="685">
      <c r="A685" s="125"/>
      <c r="R685" s="83"/>
    </row>
    <row r="686">
      <c r="A686" s="125"/>
      <c r="R686" s="83"/>
    </row>
    <row r="687">
      <c r="A687" s="125"/>
      <c r="R687" s="83"/>
    </row>
    <row r="688">
      <c r="A688" s="125"/>
      <c r="R688" s="83"/>
    </row>
    <row r="689">
      <c r="A689" s="125"/>
      <c r="R689" s="83"/>
    </row>
    <row r="690">
      <c r="A690" s="125"/>
      <c r="R690" s="83"/>
    </row>
    <row r="691">
      <c r="A691" s="125"/>
      <c r="R691" s="83"/>
    </row>
    <row r="692">
      <c r="A692" s="125"/>
      <c r="R692" s="83"/>
    </row>
    <row r="693">
      <c r="A693" s="125"/>
      <c r="R693" s="83"/>
    </row>
    <row r="694">
      <c r="A694" s="125"/>
      <c r="R694" s="83"/>
    </row>
    <row r="695">
      <c r="A695" s="125"/>
      <c r="R695" s="83"/>
    </row>
    <row r="696">
      <c r="A696" s="125"/>
      <c r="R696" s="83"/>
    </row>
    <row r="697">
      <c r="A697" s="125"/>
      <c r="R697" s="83"/>
    </row>
    <row r="698">
      <c r="A698" s="125"/>
      <c r="R698" s="83"/>
    </row>
    <row r="699">
      <c r="A699" s="125"/>
      <c r="R699" s="83"/>
    </row>
    <row r="700">
      <c r="A700" s="125"/>
      <c r="R700" s="83"/>
    </row>
    <row r="701">
      <c r="A701" s="125"/>
      <c r="R701" s="83"/>
    </row>
    <row r="702">
      <c r="A702" s="125"/>
      <c r="R702" s="83"/>
    </row>
    <row r="703">
      <c r="A703" s="125"/>
      <c r="R703" s="83"/>
    </row>
    <row r="704">
      <c r="A704" s="125"/>
      <c r="R704" s="83"/>
    </row>
    <row r="705">
      <c r="A705" s="125"/>
      <c r="R705" s="83"/>
    </row>
    <row r="706">
      <c r="A706" s="125"/>
      <c r="R706" s="83"/>
    </row>
    <row r="707">
      <c r="A707" s="125"/>
      <c r="R707" s="83"/>
    </row>
    <row r="708">
      <c r="A708" s="125"/>
      <c r="R708" s="83"/>
    </row>
    <row r="709">
      <c r="A709" s="125"/>
      <c r="R709" s="83"/>
    </row>
    <row r="710">
      <c r="A710" s="125"/>
      <c r="R710" s="83"/>
    </row>
    <row r="711">
      <c r="A711" s="125"/>
      <c r="R711" s="83"/>
    </row>
    <row r="712">
      <c r="A712" s="125"/>
      <c r="R712" s="83"/>
    </row>
    <row r="713">
      <c r="A713" s="125"/>
      <c r="R713" s="83"/>
    </row>
    <row r="714">
      <c r="A714" s="125"/>
      <c r="R714" s="83"/>
    </row>
    <row r="715">
      <c r="A715" s="125"/>
      <c r="R715" s="83"/>
    </row>
    <row r="716">
      <c r="A716" s="125"/>
      <c r="R716" s="83"/>
    </row>
    <row r="717">
      <c r="A717" s="125"/>
      <c r="R717" s="83"/>
    </row>
    <row r="718">
      <c r="A718" s="125"/>
      <c r="R718" s="83"/>
    </row>
    <row r="719">
      <c r="A719" s="125"/>
      <c r="R719" s="83"/>
    </row>
    <row r="720">
      <c r="A720" s="125"/>
      <c r="R720" s="83"/>
    </row>
    <row r="721">
      <c r="A721" s="125"/>
      <c r="R721" s="83"/>
    </row>
    <row r="722">
      <c r="A722" s="125"/>
      <c r="R722" s="83"/>
    </row>
    <row r="723">
      <c r="A723" s="125"/>
      <c r="R723" s="83"/>
    </row>
    <row r="724">
      <c r="A724" s="125"/>
      <c r="R724" s="83"/>
    </row>
    <row r="725">
      <c r="A725" s="125"/>
      <c r="R725" s="83"/>
    </row>
    <row r="726">
      <c r="A726" s="125"/>
      <c r="R726" s="83"/>
    </row>
    <row r="727">
      <c r="A727" s="125"/>
      <c r="R727" s="83"/>
    </row>
    <row r="728">
      <c r="A728" s="125"/>
      <c r="R728" s="83"/>
    </row>
    <row r="729">
      <c r="A729" s="125"/>
      <c r="R729" s="83"/>
    </row>
    <row r="730">
      <c r="A730" s="125"/>
      <c r="R730" s="83"/>
    </row>
    <row r="731">
      <c r="A731" s="125"/>
      <c r="R731" s="83"/>
    </row>
    <row r="732">
      <c r="A732" s="125"/>
      <c r="R732" s="83"/>
    </row>
    <row r="733">
      <c r="A733" s="125"/>
      <c r="R733" s="83"/>
    </row>
    <row r="734">
      <c r="A734" s="125"/>
      <c r="R734" s="83"/>
    </row>
    <row r="735">
      <c r="A735" s="125"/>
      <c r="R735" s="83"/>
    </row>
    <row r="736">
      <c r="A736" s="125"/>
      <c r="R736" s="83"/>
    </row>
    <row r="737">
      <c r="A737" s="125"/>
      <c r="R737" s="83"/>
    </row>
    <row r="738">
      <c r="A738" s="125"/>
      <c r="R738" s="83"/>
    </row>
    <row r="739">
      <c r="A739" s="125"/>
      <c r="R739" s="83"/>
    </row>
    <row r="740">
      <c r="A740" s="125"/>
      <c r="R740" s="83"/>
    </row>
    <row r="741">
      <c r="A741" s="125"/>
      <c r="R741" s="83"/>
    </row>
    <row r="742">
      <c r="A742" s="125"/>
      <c r="R742" s="83"/>
    </row>
    <row r="743">
      <c r="A743" s="125"/>
      <c r="R743" s="83"/>
    </row>
    <row r="744">
      <c r="A744" s="125"/>
      <c r="R744" s="83"/>
    </row>
    <row r="745">
      <c r="A745" s="125"/>
      <c r="R745" s="83"/>
    </row>
    <row r="746">
      <c r="A746" s="125"/>
      <c r="R746" s="83"/>
    </row>
    <row r="747">
      <c r="A747" s="125"/>
      <c r="R747" s="83"/>
    </row>
    <row r="748">
      <c r="A748" s="125"/>
      <c r="R748" s="83"/>
    </row>
    <row r="749">
      <c r="A749" s="125"/>
      <c r="R749" s="83"/>
    </row>
    <row r="750">
      <c r="A750" s="125"/>
      <c r="R750" s="83"/>
    </row>
    <row r="751">
      <c r="A751" s="125"/>
      <c r="R751" s="83"/>
    </row>
    <row r="752">
      <c r="A752" s="125"/>
      <c r="R752" s="83"/>
    </row>
    <row r="753">
      <c r="A753" s="125"/>
      <c r="R753" s="83"/>
    </row>
    <row r="754">
      <c r="A754" s="125"/>
      <c r="R754" s="83"/>
    </row>
    <row r="755">
      <c r="A755" s="125"/>
      <c r="R755" s="83"/>
    </row>
    <row r="756">
      <c r="A756" s="125"/>
      <c r="R756" s="83"/>
    </row>
    <row r="757">
      <c r="A757" s="125"/>
      <c r="R757" s="83"/>
    </row>
    <row r="758">
      <c r="A758" s="125"/>
      <c r="R758" s="83"/>
    </row>
    <row r="759">
      <c r="A759" s="125"/>
      <c r="R759" s="83"/>
    </row>
    <row r="760">
      <c r="A760" s="125"/>
      <c r="R760" s="83"/>
    </row>
    <row r="761">
      <c r="A761" s="125"/>
      <c r="R761" s="83"/>
    </row>
    <row r="762">
      <c r="A762" s="125"/>
      <c r="R762" s="83"/>
    </row>
    <row r="763">
      <c r="A763" s="125"/>
      <c r="R763" s="83"/>
    </row>
    <row r="764">
      <c r="A764" s="125"/>
      <c r="R764" s="83"/>
    </row>
    <row r="765">
      <c r="A765" s="125"/>
      <c r="R765" s="83"/>
    </row>
    <row r="766">
      <c r="A766" s="125"/>
      <c r="R766" s="83"/>
    </row>
    <row r="767">
      <c r="A767" s="125"/>
      <c r="R767" s="83"/>
    </row>
    <row r="768">
      <c r="A768" s="125"/>
      <c r="R768" s="83"/>
    </row>
    <row r="769">
      <c r="A769" s="125"/>
      <c r="R769" s="83"/>
    </row>
    <row r="770">
      <c r="A770" s="125"/>
      <c r="R770" s="83"/>
    </row>
    <row r="771">
      <c r="A771" s="125"/>
      <c r="R771" s="83"/>
    </row>
    <row r="772">
      <c r="A772" s="125"/>
      <c r="R772" s="83"/>
    </row>
    <row r="773">
      <c r="A773" s="125"/>
      <c r="R773" s="83"/>
    </row>
    <row r="774">
      <c r="A774" s="125"/>
      <c r="R774" s="83"/>
    </row>
    <row r="775">
      <c r="A775" s="125"/>
      <c r="R775" s="83"/>
    </row>
    <row r="776">
      <c r="A776" s="125"/>
      <c r="R776" s="83"/>
    </row>
    <row r="777">
      <c r="A777" s="125"/>
      <c r="R777" s="83"/>
    </row>
    <row r="778">
      <c r="A778" s="125"/>
      <c r="R778" s="83"/>
    </row>
    <row r="779">
      <c r="A779" s="125"/>
      <c r="R779" s="83"/>
    </row>
    <row r="780">
      <c r="A780" s="125"/>
      <c r="R780" s="83"/>
    </row>
    <row r="781">
      <c r="A781" s="125"/>
      <c r="R781" s="83"/>
    </row>
    <row r="782">
      <c r="A782" s="125"/>
      <c r="R782" s="83"/>
    </row>
    <row r="783">
      <c r="A783" s="125"/>
      <c r="R783" s="83"/>
    </row>
    <row r="784">
      <c r="A784" s="125"/>
      <c r="R784" s="83"/>
    </row>
    <row r="785">
      <c r="A785" s="125"/>
      <c r="R785" s="83"/>
    </row>
    <row r="786">
      <c r="A786" s="125"/>
      <c r="R786" s="83"/>
    </row>
    <row r="787">
      <c r="A787" s="125"/>
      <c r="R787" s="83"/>
    </row>
    <row r="788">
      <c r="A788" s="125"/>
      <c r="R788" s="83"/>
    </row>
    <row r="789">
      <c r="A789" s="125"/>
      <c r="R789" s="83"/>
    </row>
    <row r="790">
      <c r="A790" s="125"/>
      <c r="R790" s="83"/>
    </row>
    <row r="791">
      <c r="A791" s="125"/>
      <c r="R791" s="83"/>
    </row>
    <row r="792">
      <c r="A792" s="125"/>
      <c r="R792" s="83"/>
    </row>
    <row r="793">
      <c r="A793" s="125"/>
      <c r="R793" s="83"/>
    </row>
    <row r="794">
      <c r="A794" s="125"/>
      <c r="R794" s="83"/>
    </row>
    <row r="795">
      <c r="A795" s="125"/>
      <c r="R795" s="83"/>
    </row>
    <row r="796">
      <c r="A796" s="125"/>
      <c r="R796" s="83"/>
    </row>
    <row r="797">
      <c r="A797" s="125"/>
      <c r="R797" s="83"/>
    </row>
    <row r="798">
      <c r="A798" s="125"/>
      <c r="R798" s="83"/>
    </row>
    <row r="799">
      <c r="A799" s="125"/>
      <c r="R799" s="83"/>
    </row>
    <row r="800">
      <c r="A800" s="125"/>
      <c r="R800" s="83"/>
    </row>
    <row r="801">
      <c r="A801" s="125"/>
      <c r="R801" s="83"/>
    </row>
    <row r="802">
      <c r="A802" s="125"/>
      <c r="R802" s="83"/>
    </row>
    <row r="803">
      <c r="A803" s="125"/>
      <c r="R803" s="83"/>
    </row>
    <row r="804">
      <c r="A804" s="125"/>
      <c r="R804" s="83"/>
    </row>
    <row r="805">
      <c r="A805" s="125"/>
      <c r="R805" s="83"/>
    </row>
    <row r="806">
      <c r="A806" s="125"/>
      <c r="R806" s="83"/>
    </row>
    <row r="807">
      <c r="A807" s="125"/>
      <c r="R807" s="83"/>
    </row>
    <row r="808">
      <c r="A808" s="125"/>
      <c r="R808" s="83"/>
    </row>
    <row r="809">
      <c r="A809" s="125"/>
      <c r="R809" s="83"/>
    </row>
    <row r="810">
      <c r="A810" s="125"/>
      <c r="R810" s="83"/>
    </row>
    <row r="811">
      <c r="A811" s="125"/>
      <c r="R811" s="83"/>
    </row>
    <row r="812">
      <c r="A812" s="125"/>
      <c r="R812" s="83"/>
    </row>
    <row r="813">
      <c r="A813" s="125"/>
      <c r="R813" s="83"/>
    </row>
    <row r="814">
      <c r="A814" s="125"/>
      <c r="R814" s="83"/>
    </row>
    <row r="815">
      <c r="A815" s="125"/>
      <c r="R815" s="83"/>
    </row>
    <row r="816">
      <c r="A816" s="125"/>
      <c r="R816" s="83"/>
    </row>
    <row r="817">
      <c r="A817" s="125"/>
      <c r="R817" s="83"/>
    </row>
    <row r="818">
      <c r="A818" s="125"/>
      <c r="R818" s="83"/>
    </row>
    <row r="819">
      <c r="A819" s="125"/>
      <c r="R819" s="83"/>
    </row>
    <row r="820">
      <c r="A820" s="125"/>
      <c r="R820" s="83"/>
    </row>
    <row r="821">
      <c r="A821" s="125"/>
      <c r="R821" s="83"/>
    </row>
    <row r="822">
      <c r="A822" s="125"/>
      <c r="R822" s="83"/>
    </row>
    <row r="823">
      <c r="A823" s="125"/>
      <c r="R823" s="83"/>
    </row>
    <row r="824">
      <c r="A824" s="125"/>
      <c r="R824" s="83"/>
    </row>
    <row r="825">
      <c r="A825" s="125"/>
      <c r="R825" s="83"/>
    </row>
    <row r="826">
      <c r="A826" s="125"/>
      <c r="R826" s="83"/>
    </row>
    <row r="827">
      <c r="A827" s="125"/>
      <c r="R827" s="83"/>
    </row>
    <row r="828">
      <c r="A828" s="125"/>
      <c r="R828" s="83"/>
    </row>
    <row r="829">
      <c r="A829" s="125"/>
      <c r="R829" s="83"/>
    </row>
    <row r="830">
      <c r="A830" s="125"/>
      <c r="R830" s="83"/>
    </row>
    <row r="831">
      <c r="A831" s="125"/>
      <c r="R831" s="83"/>
    </row>
    <row r="832">
      <c r="A832" s="125"/>
      <c r="R832" s="83"/>
    </row>
    <row r="833">
      <c r="A833" s="125"/>
      <c r="R833" s="83"/>
    </row>
    <row r="834">
      <c r="A834" s="125"/>
      <c r="R834" s="83"/>
    </row>
    <row r="835">
      <c r="A835" s="125"/>
      <c r="R835" s="83"/>
    </row>
    <row r="836">
      <c r="A836" s="125"/>
      <c r="R836" s="83"/>
    </row>
    <row r="837">
      <c r="A837" s="125"/>
      <c r="R837" s="83"/>
    </row>
    <row r="838">
      <c r="A838" s="125"/>
      <c r="R838" s="83"/>
    </row>
    <row r="839">
      <c r="A839" s="125"/>
      <c r="R839" s="83"/>
    </row>
    <row r="840">
      <c r="A840" s="125"/>
      <c r="R840" s="83"/>
    </row>
    <row r="841">
      <c r="A841" s="125"/>
      <c r="R841" s="83"/>
    </row>
    <row r="842">
      <c r="A842" s="125"/>
      <c r="R842" s="83"/>
    </row>
    <row r="843">
      <c r="A843" s="125"/>
      <c r="R843" s="83"/>
    </row>
    <row r="844">
      <c r="A844" s="125"/>
      <c r="R844" s="83"/>
    </row>
    <row r="845">
      <c r="A845" s="125"/>
      <c r="R845" s="83"/>
    </row>
    <row r="846">
      <c r="A846" s="125"/>
      <c r="R846" s="83"/>
    </row>
    <row r="847">
      <c r="A847" s="125"/>
      <c r="R847" s="83"/>
    </row>
    <row r="848">
      <c r="A848" s="125"/>
      <c r="R848" s="83"/>
    </row>
    <row r="849">
      <c r="A849" s="125"/>
      <c r="R849" s="83"/>
    </row>
    <row r="850">
      <c r="A850" s="125"/>
      <c r="R850" s="83"/>
    </row>
    <row r="851">
      <c r="A851" s="125"/>
      <c r="R851" s="83"/>
    </row>
    <row r="852">
      <c r="A852" s="125"/>
      <c r="R852" s="83"/>
    </row>
    <row r="853">
      <c r="A853" s="125"/>
      <c r="R853" s="83"/>
    </row>
    <row r="854">
      <c r="A854" s="125"/>
      <c r="R854" s="83"/>
    </row>
    <row r="855">
      <c r="A855" s="125"/>
      <c r="R855" s="83"/>
    </row>
    <row r="856">
      <c r="A856" s="125"/>
      <c r="R856" s="83"/>
    </row>
    <row r="857">
      <c r="A857" s="125"/>
      <c r="R857" s="83"/>
    </row>
    <row r="858">
      <c r="A858" s="125"/>
      <c r="R858" s="83"/>
    </row>
    <row r="859">
      <c r="A859" s="125"/>
      <c r="R859" s="83"/>
    </row>
    <row r="860">
      <c r="A860" s="125"/>
      <c r="R860" s="83"/>
    </row>
    <row r="861">
      <c r="A861" s="125"/>
      <c r="R861" s="83"/>
    </row>
    <row r="862">
      <c r="A862" s="125"/>
      <c r="R862" s="83"/>
    </row>
    <row r="863">
      <c r="A863" s="125"/>
      <c r="R863" s="83"/>
    </row>
    <row r="864">
      <c r="A864" s="125"/>
      <c r="R864" s="83"/>
    </row>
    <row r="865">
      <c r="A865" s="125"/>
      <c r="R865" s="83"/>
    </row>
    <row r="866">
      <c r="A866" s="125"/>
      <c r="R866" s="83"/>
    </row>
    <row r="867">
      <c r="A867" s="125"/>
      <c r="R867" s="83"/>
    </row>
    <row r="868">
      <c r="A868" s="125"/>
      <c r="R868" s="83"/>
    </row>
    <row r="869">
      <c r="A869" s="125"/>
      <c r="R869" s="83"/>
    </row>
    <row r="870">
      <c r="A870" s="125"/>
      <c r="R870" s="83"/>
    </row>
    <row r="871">
      <c r="A871" s="125"/>
      <c r="R871" s="83"/>
    </row>
    <row r="872">
      <c r="A872" s="125"/>
      <c r="R872" s="83"/>
    </row>
    <row r="873">
      <c r="A873" s="125"/>
      <c r="R873" s="83"/>
    </row>
    <row r="874">
      <c r="A874" s="125"/>
      <c r="R874" s="83"/>
    </row>
    <row r="875">
      <c r="A875" s="125"/>
      <c r="R875" s="83"/>
    </row>
    <row r="876">
      <c r="A876" s="125"/>
      <c r="R876" s="83"/>
    </row>
    <row r="877">
      <c r="A877" s="125"/>
      <c r="R877" s="83"/>
    </row>
    <row r="878">
      <c r="A878" s="125"/>
      <c r="R878" s="83"/>
    </row>
    <row r="879">
      <c r="A879" s="125"/>
      <c r="R879" s="83"/>
    </row>
    <row r="880">
      <c r="A880" s="125"/>
      <c r="R880" s="83"/>
    </row>
    <row r="881">
      <c r="A881" s="125"/>
      <c r="R881" s="83"/>
    </row>
    <row r="882">
      <c r="A882" s="125"/>
      <c r="R882" s="83"/>
    </row>
    <row r="883">
      <c r="A883" s="125"/>
      <c r="R883" s="83"/>
    </row>
    <row r="884">
      <c r="A884" s="125"/>
      <c r="R884" s="83"/>
    </row>
    <row r="885">
      <c r="A885" s="125"/>
      <c r="R885" s="83"/>
    </row>
    <row r="886">
      <c r="A886" s="125"/>
      <c r="R886" s="83"/>
    </row>
    <row r="887">
      <c r="A887" s="125"/>
      <c r="R887" s="83"/>
    </row>
    <row r="888">
      <c r="A888" s="125"/>
      <c r="R888" s="83"/>
    </row>
    <row r="889">
      <c r="A889" s="125"/>
      <c r="R889" s="83"/>
    </row>
    <row r="890">
      <c r="A890" s="125"/>
      <c r="R890" s="83"/>
    </row>
    <row r="891">
      <c r="A891" s="125"/>
      <c r="R891" s="83"/>
    </row>
    <row r="892">
      <c r="A892" s="125"/>
      <c r="R892" s="83"/>
    </row>
    <row r="893">
      <c r="A893" s="125"/>
      <c r="R893" s="83"/>
    </row>
    <row r="894">
      <c r="A894" s="125"/>
      <c r="R894" s="83"/>
    </row>
    <row r="895">
      <c r="A895" s="125"/>
      <c r="R895" s="83"/>
    </row>
    <row r="896">
      <c r="A896" s="125"/>
      <c r="R896" s="83"/>
    </row>
    <row r="897">
      <c r="A897" s="125"/>
      <c r="R897" s="83"/>
    </row>
    <row r="898">
      <c r="A898" s="125"/>
      <c r="R898" s="83"/>
    </row>
    <row r="899">
      <c r="A899" s="125"/>
      <c r="R899" s="83"/>
    </row>
    <row r="900">
      <c r="A900" s="125"/>
      <c r="R900" s="83"/>
    </row>
    <row r="901">
      <c r="A901" s="125"/>
      <c r="R901" s="83"/>
    </row>
    <row r="902">
      <c r="A902" s="125"/>
      <c r="R902" s="83"/>
    </row>
    <row r="903">
      <c r="A903" s="125"/>
      <c r="R903" s="83"/>
    </row>
    <row r="904">
      <c r="A904" s="125"/>
      <c r="R904" s="83"/>
    </row>
    <row r="905">
      <c r="A905" s="125"/>
      <c r="R905" s="83"/>
    </row>
    <row r="906">
      <c r="A906" s="125"/>
      <c r="R906" s="83"/>
    </row>
    <row r="907">
      <c r="A907" s="125"/>
      <c r="R907" s="83"/>
    </row>
    <row r="908">
      <c r="A908" s="125"/>
      <c r="R908" s="83"/>
    </row>
    <row r="909">
      <c r="A909" s="125"/>
      <c r="R909" s="83"/>
    </row>
    <row r="910">
      <c r="A910" s="125"/>
      <c r="R910" s="83"/>
    </row>
    <row r="911">
      <c r="A911" s="125"/>
      <c r="R911" s="83"/>
    </row>
    <row r="912">
      <c r="A912" s="125"/>
      <c r="R912" s="83"/>
    </row>
    <row r="913">
      <c r="A913" s="125"/>
      <c r="R913" s="83"/>
    </row>
    <row r="914">
      <c r="A914" s="125"/>
      <c r="R914" s="83"/>
    </row>
    <row r="915">
      <c r="A915" s="125"/>
      <c r="R915" s="83"/>
    </row>
    <row r="916">
      <c r="A916" s="125"/>
      <c r="R916" s="83"/>
    </row>
    <row r="917">
      <c r="A917" s="125"/>
      <c r="R917" s="83"/>
    </row>
    <row r="918">
      <c r="A918" s="125"/>
      <c r="R918" s="83"/>
    </row>
    <row r="919">
      <c r="A919" s="125"/>
      <c r="R919" s="83"/>
    </row>
    <row r="920">
      <c r="A920" s="125"/>
      <c r="R920" s="83"/>
    </row>
    <row r="921">
      <c r="A921" s="125"/>
      <c r="R921" s="83"/>
    </row>
    <row r="922">
      <c r="A922" s="125"/>
      <c r="R922" s="83"/>
    </row>
    <row r="923">
      <c r="A923" s="125"/>
      <c r="R923" s="83"/>
    </row>
    <row r="924">
      <c r="A924" s="125"/>
      <c r="R924" s="83"/>
    </row>
    <row r="925">
      <c r="A925" s="125"/>
      <c r="R925" s="83"/>
    </row>
    <row r="926">
      <c r="A926" s="125"/>
      <c r="R926" s="83"/>
    </row>
    <row r="927">
      <c r="A927" s="125"/>
      <c r="R927" s="83"/>
    </row>
    <row r="928">
      <c r="A928" s="125"/>
      <c r="R928" s="83"/>
    </row>
    <row r="929">
      <c r="A929" s="125"/>
      <c r="R929" s="83"/>
    </row>
    <row r="930">
      <c r="A930" s="125"/>
      <c r="R930" s="83"/>
    </row>
    <row r="931">
      <c r="A931" s="125"/>
      <c r="R931" s="83"/>
    </row>
    <row r="932">
      <c r="A932" s="125"/>
      <c r="R932" s="83"/>
    </row>
    <row r="933">
      <c r="A933" s="125"/>
      <c r="R933" s="83"/>
    </row>
    <row r="934">
      <c r="A934" s="125"/>
      <c r="R934" s="83"/>
    </row>
    <row r="935">
      <c r="A935" s="125"/>
      <c r="R935" s="83"/>
    </row>
    <row r="936">
      <c r="A936" s="125"/>
      <c r="R936" s="83"/>
    </row>
    <row r="937">
      <c r="A937" s="125"/>
      <c r="R937" s="83"/>
    </row>
    <row r="938">
      <c r="A938" s="125"/>
      <c r="R938" s="83"/>
    </row>
    <row r="939">
      <c r="A939" s="125"/>
      <c r="R939" s="83"/>
    </row>
    <row r="940">
      <c r="A940" s="125"/>
      <c r="R940" s="83"/>
    </row>
    <row r="941">
      <c r="A941" s="125"/>
      <c r="R941" s="83"/>
    </row>
    <row r="942">
      <c r="A942" s="125"/>
      <c r="R942" s="83"/>
    </row>
    <row r="943">
      <c r="A943" s="125"/>
      <c r="R943" s="83"/>
    </row>
    <row r="944">
      <c r="A944" s="125"/>
      <c r="R944" s="83"/>
    </row>
    <row r="945">
      <c r="A945" s="125"/>
      <c r="R945" s="83"/>
    </row>
    <row r="946">
      <c r="A946" s="125"/>
      <c r="R946" s="83"/>
    </row>
    <row r="947">
      <c r="A947" s="125"/>
      <c r="R947" s="83"/>
    </row>
    <row r="948">
      <c r="A948" s="125"/>
      <c r="R948" s="83"/>
    </row>
    <row r="949">
      <c r="A949" s="125"/>
      <c r="R949" s="83"/>
    </row>
    <row r="950">
      <c r="A950" s="125"/>
      <c r="R950" s="83"/>
    </row>
    <row r="951">
      <c r="A951" s="125"/>
      <c r="R951" s="83"/>
    </row>
    <row r="952">
      <c r="A952" s="125"/>
      <c r="R952" s="83"/>
    </row>
    <row r="953">
      <c r="A953" s="125"/>
      <c r="R953" s="83"/>
    </row>
    <row r="954">
      <c r="A954" s="125"/>
      <c r="R954" s="83"/>
    </row>
    <row r="955">
      <c r="A955" s="125"/>
      <c r="R955" s="83"/>
    </row>
    <row r="956">
      <c r="A956" s="125"/>
      <c r="R956" s="83"/>
    </row>
    <row r="957">
      <c r="A957" s="125"/>
      <c r="R957" s="83"/>
    </row>
    <row r="958">
      <c r="A958" s="125"/>
      <c r="R958" s="83"/>
    </row>
    <row r="959">
      <c r="A959" s="125"/>
      <c r="R959" s="83"/>
    </row>
    <row r="960">
      <c r="A960" s="125"/>
      <c r="R960" s="83"/>
    </row>
    <row r="961">
      <c r="A961" s="125"/>
      <c r="R961" s="83"/>
    </row>
    <row r="962">
      <c r="A962" s="125"/>
      <c r="R962" s="83"/>
    </row>
    <row r="963">
      <c r="A963" s="125"/>
      <c r="R963" s="83"/>
    </row>
    <row r="964">
      <c r="A964" s="125"/>
      <c r="R964" s="83"/>
    </row>
    <row r="965">
      <c r="A965" s="125"/>
      <c r="R965" s="83"/>
    </row>
    <row r="966">
      <c r="A966" s="125"/>
      <c r="R966" s="83"/>
    </row>
    <row r="967">
      <c r="A967" s="125"/>
      <c r="R967" s="83"/>
    </row>
    <row r="968">
      <c r="A968" s="125"/>
      <c r="R968" s="83"/>
    </row>
    <row r="969">
      <c r="A969" s="125"/>
      <c r="R969" s="83"/>
    </row>
  </sheetData>
  <mergeCells count="3">
    <mergeCell ref="B1:K1"/>
    <mergeCell ref="M1:O1"/>
    <mergeCell ref="P1:R1"/>
  </mergeCells>
  <conditionalFormatting sqref="P3:P37">
    <cfRule type="notContainsBlanks" dxfId="3" priority="1">
      <formula>LEN(TRIM(P3))&gt;0</formula>
    </cfRule>
  </conditionalFormatting>
  <dataValidations>
    <dataValidation type="list" allowBlank="1" showErrorMessage="1" sqref="P3:P37">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4.88"/>
    <col customWidth="1" min="5" max="5" width="13.75"/>
    <col customWidth="1" min="6" max="6" width="38.63"/>
    <col customWidth="1" min="7" max="7" width="11.38"/>
    <col customWidth="1" min="8" max="8" width="12.25"/>
    <col customWidth="1" min="9" max="9" width="22.0"/>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34.25"/>
    <col customWidth="1" min="20" max="20" width="15.63"/>
  </cols>
  <sheetData>
    <row r="1">
      <c r="A1" s="1222"/>
      <c r="B1" s="1213" t="s">
        <v>199</v>
      </c>
      <c r="C1" s="99"/>
      <c r="D1" s="99"/>
      <c r="E1" s="99"/>
      <c r="F1" s="100"/>
      <c r="G1" s="100"/>
      <c r="H1" s="100"/>
      <c r="I1" s="100"/>
      <c r="J1" s="100"/>
      <c r="K1" s="101"/>
      <c r="L1" s="564"/>
      <c r="M1" s="1285" t="s">
        <v>200</v>
      </c>
      <c r="N1" s="100"/>
      <c r="O1" s="101"/>
      <c r="P1" s="1286"/>
      <c r="Q1" s="173"/>
      <c r="R1" s="174"/>
      <c r="S1" s="1287"/>
      <c r="T1" s="564"/>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23"/>
    </row>
    <row r="3">
      <c r="A3" s="1461">
        <v>2450.0</v>
      </c>
      <c r="B3" s="980">
        <v>45999.0</v>
      </c>
      <c r="C3" s="456" t="s">
        <v>1468</v>
      </c>
      <c r="D3" s="456" t="s">
        <v>4962</v>
      </c>
      <c r="E3" s="456" t="s">
        <v>17</v>
      </c>
      <c r="F3" s="481" t="s">
        <v>1809</v>
      </c>
      <c r="G3" s="408" t="s">
        <v>3225</v>
      </c>
      <c r="H3" s="1420" t="s">
        <v>4963</v>
      </c>
      <c r="I3" s="408" t="s">
        <v>4964</v>
      </c>
      <c r="J3" s="984">
        <v>46000.0</v>
      </c>
      <c r="K3" s="503">
        <v>0.12361111111111112</v>
      </c>
      <c r="L3" s="406"/>
      <c r="M3" s="408">
        <v>76421.0</v>
      </c>
      <c r="N3" s="203">
        <v>77539.0</v>
      </c>
      <c r="O3" s="1392">
        <f t="shared" ref="O3:O28" si="1">N3-M3</f>
        <v>1118</v>
      </c>
      <c r="P3" s="187" t="s">
        <v>19</v>
      </c>
      <c r="Q3" s="416" t="s">
        <v>70</v>
      </c>
      <c r="R3" s="203" t="s">
        <v>4965</v>
      </c>
      <c r="S3" s="212"/>
      <c r="T3" s="588" t="s">
        <v>54</v>
      </c>
      <c r="U3" s="1435" t="s">
        <v>54</v>
      </c>
    </row>
    <row r="4">
      <c r="A4" s="236">
        <v>2453.0</v>
      </c>
      <c r="B4" s="980">
        <v>45999.0</v>
      </c>
      <c r="C4" s="455">
        <v>0.9166666666666666</v>
      </c>
      <c r="D4" s="1462" t="s">
        <v>4976</v>
      </c>
      <c r="E4" s="456" t="s">
        <v>103</v>
      </c>
      <c r="F4" s="475" t="s">
        <v>4972</v>
      </c>
      <c r="G4" s="416" t="s">
        <v>25</v>
      </c>
      <c r="H4" s="1418" t="s">
        <v>902</v>
      </c>
      <c r="I4" s="1418" t="s">
        <v>4973</v>
      </c>
      <c r="J4" s="984">
        <v>46000.0</v>
      </c>
      <c r="K4" s="500">
        <v>0.3548611111111111</v>
      </c>
      <c r="L4" s="415"/>
      <c r="M4" s="416">
        <v>96987.0</v>
      </c>
      <c r="N4" s="192">
        <v>97028.0</v>
      </c>
      <c r="O4" s="1392">
        <f t="shared" si="1"/>
        <v>41</v>
      </c>
      <c r="P4" s="187" t="s">
        <v>19</v>
      </c>
      <c r="Q4" s="416" t="s">
        <v>50</v>
      </c>
      <c r="R4" s="192" t="s">
        <v>3686</v>
      </c>
      <c r="S4" s="193"/>
      <c r="T4" s="588" t="s">
        <v>54</v>
      </c>
      <c r="U4" s="1435" t="s">
        <v>54</v>
      </c>
    </row>
    <row r="5">
      <c r="A5" s="236">
        <v>2457.0</v>
      </c>
      <c r="B5" s="980">
        <v>46000.0</v>
      </c>
      <c r="C5" s="50">
        <v>0.4166666666666667</v>
      </c>
      <c r="D5" s="1155">
        <v>0.43125</v>
      </c>
      <c r="E5" s="416" t="s">
        <v>4773</v>
      </c>
      <c r="F5" s="475" t="s">
        <v>4950</v>
      </c>
      <c r="G5" s="416" t="s">
        <v>49</v>
      </c>
      <c r="H5" s="1418" t="s">
        <v>4977</v>
      </c>
      <c r="I5" s="1449" t="s">
        <v>4978</v>
      </c>
      <c r="J5" s="984">
        <v>46000.0</v>
      </c>
      <c r="K5" s="500">
        <v>0.5965277777777778</v>
      </c>
      <c r="L5" s="415"/>
      <c r="M5" s="416">
        <v>428559.0</v>
      </c>
      <c r="N5" s="525">
        <v>428648.0</v>
      </c>
      <c r="O5" s="1392">
        <f t="shared" si="1"/>
        <v>89</v>
      </c>
      <c r="P5" s="187" t="s">
        <v>19</v>
      </c>
      <c r="Q5" s="416" t="s">
        <v>50</v>
      </c>
      <c r="R5" s="456" t="s">
        <v>692</v>
      </c>
      <c r="S5" s="6"/>
      <c r="T5" s="588" t="s">
        <v>54</v>
      </c>
      <c r="U5" s="1435" t="s">
        <v>54</v>
      </c>
    </row>
    <row r="6">
      <c r="A6" s="236">
        <v>2458.0</v>
      </c>
      <c r="B6" s="980">
        <v>46000.0</v>
      </c>
      <c r="C6" s="50">
        <v>0.4583333333333333</v>
      </c>
      <c r="D6" s="1155">
        <v>0.4534722222222222</v>
      </c>
      <c r="E6" s="416" t="s">
        <v>4773</v>
      </c>
      <c r="F6" s="475" t="s">
        <v>4950</v>
      </c>
      <c r="G6" s="416" t="s">
        <v>49</v>
      </c>
      <c r="H6" s="1463" t="s">
        <v>2219</v>
      </c>
      <c r="I6" s="1449" t="s">
        <v>4979</v>
      </c>
      <c r="J6" s="984">
        <v>46000.0</v>
      </c>
      <c r="K6" s="500">
        <v>0.5944444444444444</v>
      </c>
      <c r="L6" s="415"/>
      <c r="M6" s="416">
        <v>328432.0</v>
      </c>
      <c r="N6" s="525">
        <v>328520.0</v>
      </c>
      <c r="O6" s="1392">
        <f t="shared" si="1"/>
        <v>88</v>
      </c>
      <c r="P6" s="187" t="s">
        <v>19</v>
      </c>
      <c r="Q6" s="416" t="s">
        <v>50</v>
      </c>
      <c r="R6" s="456" t="s">
        <v>4980</v>
      </c>
      <c r="S6" s="6"/>
      <c r="T6" s="588" t="s">
        <v>54</v>
      </c>
      <c r="U6" s="1435" t="s">
        <v>54</v>
      </c>
    </row>
    <row r="7">
      <c r="A7" s="236">
        <v>2459.0</v>
      </c>
      <c r="B7" s="980">
        <v>46000.0</v>
      </c>
      <c r="C7" s="50">
        <v>0.5</v>
      </c>
      <c r="D7" s="1155">
        <v>0.5048611111111111</v>
      </c>
      <c r="E7" s="416" t="s">
        <v>4773</v>
      </c>
      <c r="F7" s="475" t="s">
        <v>4950</v>
      </c>
      <c r="G7" s="416" t="s">
        <v>49</v>
      </c>
      <c r="H7" s="1418" t="s">
        <v>1594</v>
      </c>
      <c r="I7" s="1449" t="s">
        <v>4981</v>
      </c>
      <c r="J7" s="984">
        <v>46000.0</v>
      </c>
      <c r="K7" s="500">
        <v>0.6638888888888889</v>
      </c>
      <c r="L7" s="415"/>
      <c r="M7" s="416">
        <v>513298.0</v>
      </c>
      <c r="N7" s="525">
        <v>513387.0</v>
      </c>
      <c r="O7" s="1392">
        <f t="shared" si="1"/>
        <v>89</v>
      </c>
      <c r="P7" s="187" t="s">
        <v>19</v>
      </c>
      <c r="Q7" s="416" t="s">
        <v>50</v>
      </c>
      <c r="R7" s="456" t="s">
        <v>4982</v>
      </c>
      <c r="S7" s="6"/>
      <c r="T7" s="588" t="s">
        <v>54</v>
      </c>
      <c r="U7" s="1435" t="s">
        <v>54</v>
      </c>
    </row>
    <row r="8">
      <c r="A8" s="236">
        <v>2460.0</v>
      </c>
      <c r="B8" s="980">
        <v>46000.0</v>
      </c>
      <c r="C8" s="50">
        <v>0.25</v>
      </c>
      <c r="D8" s="1155">
        <v>0.24930555555555556</v>
      </c>
      <c r="E8" s="416" t="s">
        <v>24</v>
      </c>
      <c r="F8" s="475" t="s">
        <v>3404</v>
      </c>
      <c r="G8" s="416" t="s">
        <v>25</v>
      </c>
      <c r="H8" s="1418" t="s">
        <v>570</v>
      </c>
      <c r="I8" s="416" t="s">
        <v>733</v>
      </c>
      <c r="J8" s="984">
        <v>46000.0</v>
      </c>
      <c r="K8" s="500">
        <v>0.6125</v>
      </c>
      <c r="L8" s="415"/>
      <c r="M8" s="416">
        <v>91850.0</v>
      </c>
      <c r="N8" s="525">
        <v>92030.0</v>
      </c>
      <c r="O8" s="1392">
        <f t="shared" si="1"/>
        <v>180</v>
      </c>
      <c r="P8" s="187" t="s">
        <v>19</v>
      </c>
      <c r="Q8" s="416" t="s">
        <v>529</v>
      </c>
      <c r="R8" s="456" t="s">
        <v>4983</v>
      </c>
      <c r="S8" s="6"/>
      <c r="T8" s="588" t="s">
        <v>54</v>
      </c>
      <c r="U8" s="1435" t="s">
        <v>54</v>
      </c>
    </row>
    <row r="9">
      <c r="A9" s="236">
        <v>2461.0</v>
      </c>
      <c r="B9" s="980">
        <v>46000.0</v>
      </c>
      <c r="C9" s="50">
        <v>0.375</v>
      </c>
      <c r="D9" s="1155">
        <v>0.36875</v>
      </c>
      <c r="E9" s="416" t="s">
        <v>30</v>
      </c>
      <c r="F9" s="475" t="s">
        <v>4984</v>
      </c>
      <c r="G9" s="416" t="s">
        <v>3225</v>
      </c>
      <c r="H9" s="1418" t="s">
        <v>3392</v>
      </c>
      <c r="I9" s="475" t="s">
        <v>3928</v>
      </c>
      <c r="J9" s="984">
        <v>46000.0</v>
      </c>
      <c r="K9" s="500">
        <v>0.6506944444444445</v>
      </c>
      <c r="L9" s="499"/>
      <c r="M9" s="416">
        <v>106398.0</v>
      </c>
      <c r="N9" s="192">
        <v>106531.0</v>
      </c>
      <c r="O9" s="1392">
        <f t="shared" si="1"/>
        <v>133</v>
      </c>
      <c r="P9" s="187" t="s">
        <v>19</v>
      </c>
      <c r="Q9" s="416" t="s">
        <v>529</v>
      </c>
      <c r="R9" s="456" t="s">
        <v>4985</v>
      </c>
      <c r="S9" s="6"/>
      <c r="T9" s="588" t="s">
        <v>54</v>
      </c>
      <c r="U9" s="1435" t="s">
        <v>54</v>
      </c>
    </row>
    <row r="10">
      <c r="A10" s="236">
        <v>2462.0</v>
      </c>
      <c r="B10" s="980">
        <v>46000.0</v>
      </c>
      <c r="C10" s="50">
        <v>0.4166666666666667</v>
      </c>
      <c r="D10" s="1155">
        <v>0.42777777777777776</v>
      </c>
      <c r="E10" s="416" t="s">
        <v>30</v>
      </c>
      <c r="F10" s="475" t="s">
        <v>4984</v>
      </c>
      <c r="G10" s="416" t="s">
        <v>3225</v>
      </c>
      <c r="H10" s="1464" t="s">
        <v>4986</v>
      </c>
      <c r="I10" s="475" t="s">
        <v>611</v>
      </c>
      <c r="J10" s="984">
        <v>46000.0</v>
      </c>
      <c r="K10" s="500">
        <v>0.6423611111111112</v>
      </c>
      <c r="L10" s="499"/>
      <c r="M10" s="416">
        <v>63309.0</v>
      </c>
      <c r="N10" s="192">
        <v>63439.0</v>
      </c>
      <c r="O10" s="1392">
        <f t="shared" si="1"/>
        <v>130</v>
      </c>
      <c r="P10" s="187" t="s">
        <v>19</v>
      </c>
      <c r="Q10" s="416" t="s">
        <v>529</v>
      </c>
      <c r="R10" s="456" t="s">
        <v>4987</v>
      </c>
      <c r="S10" s="6"/>
      <c r="T10" s="588" t="s">
        <v>54</v>
      </c>
      <c r="U10" s="1435" t="s">
        <v>54</v>
      </c>
    </row>
    <row r="11">
      <c r="A11" s="236">
        <v>2463.0</v>
      </c>
      <c r="B11" s="980">
        <v>46000.0</v>
      </c>
      <c r="C11" s="50">
        <v>0.4791666666666667</v>
      </c>
      <c r="D11" s="1155">
        <v>0.5</v>
      </c>
      <c r="E11" s="416" t="s">
        <v>4773</v>
      </c>
      <c r="F11" s="475" t="s">
        <v>4988</v>
      </c>
      <c r="G11" s="416" t="s">
        <v>25</v>
      </c>
      <c r="H11" s="1418" t="s">
        <v>333</v>
      </c>
      <c r="I11" s="1449" t="s">
        <v>4989</v>
      </c>
      <c r="J11" s="984">
        <v>46000.0</v>
      </c>
      <c r="K11" s="500">
        <v>0.6152777777777778</v>
      </c>
      <c r="L11" s="499"/>
      <c r="M11" s="416">
        <v>99158.0</v>
      </c>
      <c r="N11" s="192">
        <v>99158.0</v>
      </c>
      <c r="O11" s="1392">
        <f t="shared" si="1"/>
        <v>0</v>
      </c>
      <c r="P11" s="187" t="s">
        <v>43</v>
      </c>
      <c r="Q11" s="416" t="s">
        <v>50</v>
      </c>
      <c r="R11" s="456" t="s">
        <v>4947</v>
      </c>
      <c r="S11" s="480" t="s">
        <v>4990</v>
      </c>
      <c r="T11" s="588" t="s">
        <v>54</v>
      </c>
      <c r="U11" s="83"/>
    </row>
    <row r="12">
      <c r="A12" s="236">
        <v>2464.0</v>
      </c>
      <c r="B12" s="980">
        <v>46000.0</v>
      </c>
      <c r="C12" s="50">
        <v>0.4166666666666667</v>
      </c>
      <c r="D12" s="1155">
        <v>0.4444444444444444</v>
      </c>
      <c r="E12" s="416" t="s">
        <v>4773</v>
      </c>
      <c r="F12" s="475" t="s">
        <v>4991</v>
      </c>
      <c r="G12" s="416" t="s">
        <v>1062</v>
      </c>
      <c r="H12" s="1418" t="s">
        <v>4336</v>
      </c>
      <c r="I12" s="416" t="s">
        <v>4992</v>
      </c>
      <c r="J12" s="984">
        <v>46000.0</v>
      </c>
      <c r="K12" s="500">
        <v>0.5618055555555556</v>
      </c>
      <c r="L12" s="499"/>
      <c r="M12" s="416">
        <v>438529.0</v>
      </c>
      <c r="N12" s="192">
        <v>438590.0</v>
      </c>
      <c r="O12" s="1392">
        <f t="shared" si="1"/>
        <v>61</v>
      </c>
      <c r="P12" s="187" t="s">
        <v>19</v>
      </c>
      <c r="Q12" s="416" t="s">
        <v>50</v>
      </c>
      <c r="R12" s="1465" t="s">
        <v>4993</v>
      </c>
      <c r="S12" s="32"/>
      <c r="T12" s="588" t="s">
        <v>54</v>
      </c>
      <c r="U12" s="83"/>
    </row>
    <row r="13">
      <c r="A13" s="236">
        <v>2465.0</v>
      </c>
      <c r="B13" s="980">
        <v>46000.0</v>
      </c>
      <c r="C13" s="50">
        <v>0.4583333333333333</v>
      </c>
      <c r="D13" s="1155">
        <v>0.45555555555555555</v>
      </c>
      <c r="E13" s="416" t="s">
        <v>4773</v>
      </c>
      <c r="F13" s="475" t="s">
        <v>4994</v>
      </c>
      <c r="G13" s="416" t="s">
        <v>1062</v>
      </c>
      <c r="H13" s="1418" t="s">
        <v>4995</v>
      </c>
      <c r="I13" s="416" t="s">
        <v>4996</v>
      </c>
      <c r="J13" s="984">
        <v>46000.0</v>
      </c>
      <c r="K13" s="500">
        <v>0.625</v>
      </c>
      <c r="L13" s="499"/>
      <c r="M13" s="416">
        <v>229480.0</v>
      </c>
      <c r="N13" s="861">
        <v>229539.0</v>
      </c>
      <c r="O13" s="1392">
        <f t="shared" si="1"/>
        <v>59</v>
      </c>
      <c r="P13" s="187" t="s">
        <v>19</v>
      </c>
      <c r="Q13" s="416" t="s">
        <v>50</v>
      </c>
      <c r="R13" s="1466" t="s">
        <v>4718</v>
      </c>
      <c r="S13" s="32"/>
      <c r="T13" s="588" t="s">
        <v>54</v>
      </c>
      <c r="U13" s="1435" t="s">
        <v>54</v>
      </c>
    </row>
    <row r="14">
      <c r="A14" s="236">
        <v>2466.0</v>
      </c>
      <c r="B14" s="980">
        <v>46000.0</v>
      </c>
      <c r="C14" s="50">
        <v>0.75</v>
      </c>
      <c r="D14" s="302"/>
      <c r="E14" s="416" t="s">
        <v>121</v>
      </c>
      <c r="F14" s="475" t="s">
        <v>4997</v>
      </c>
      <c r="G14" s="416" t="s">
        <v>25</v>
      </c>
      <c r="H14" s="1418" t="s">
        <v>40</v>
      </c>
      <c r="I14" s="1047"/>
      <c r="J14" s="984">
        <v>46000.0</v>
      </c>
      <c r="K14" s="500">
        <v>0.42569444444444443</v>
      </c>
      <c r="L14" s="499"/>
      <c r="M14" s="1047"/>
      <c r="N14" s="1467"/>
      <c r="O14" s="1392">
        <f t="shared" si="1"/>
        <v>0</v>
      </c>
      <c r="P14" s="187" t="s">
        <v>2527</v>
      </c>
      <c r="Q14" s="416" t="s">
        <v>50</v>
      </c>
      <c r="R14" s="456" t="s">
        <v>4945</v>
      </c>
      <c r="S14" s="480" t="s">
        <v>4998</v>
      </c>
      <c r="T14" s="588" t="s">
        <v>54</v>
      </c>
      <c r="U14" s="83"/>
    </row>
    <row r="15">
      <c r="A15" s="236">
        <v>2467.0</v>
      </c>
      <c r="B15" s="980">
        <v>46000.0</v>
      </c>
      <c r="C15" s="50">
        <v>0.4583333333333333</v>
      </c>
      <c r="D15" s="1155">
        <v>0.4534722222222222</v>
      </c>
      <c r="E15" s="416" t="s">
        <v>24</v>
      </c>
      <c r="F15" s="475" t="s">
        <v>134</v>
      </c>
      <c r="G15" s="416" t="s">
        <v>25</v>
      </c>
      <c r="H15" s="1418" t="s">
        <v>27</v>
      </c>
      <c r="I15" s="416" t="s">
        <v>28</v>
      </c>
      <c r="J15" s="984">
        <v>46000.0</v>
      </c>
      <c r="K15" s="500">
        <v>0.5576388888888889</v>
      </c>
      <c r="L15" s="499"/>
      <c r="M15" s="416">
        <v>88465.0</v>
      </c>
      <c r="N15" s="861">
        <v>88474.0</v>
      </c>
      <c r="O15" s="1392">
        <f t="shared" si="1"/>
        <v>9</v>
      </c>
      <c r="P15" s="187" t="s">
        <v>19</v>
      </c>
      <c r="Q15" s="416" t="s">
        <v>50</v>
      </c>
      <c r="R15" s="456" t="s">
        <v>4999</v>
      </c>
      <c r="S15" s="32"/>
      <c r="T15" s="588" t="s">
        <v>54</v>
      </c>
      <c r="U15" s="1435" t="s">
        <v>54</v>
      </c>
    </row>
    <row r="16">
      <c r="A16" s="236">
        <v>2468.0</v>
      </c>
      <c r="B16" s="980">
        <v>46000.0</v>
      </c>
      <c r="C16" s="50">
        <v>0.20833333333333334</v>
      </c>
      <c r="D16" s="1468">
        <v>0.18680555555555556</v>
      </c>
      <c r="E16" s="416" t="s">
        <v>190</v>
      </c>
      <c r="F16" s="475" t="s">
        <v>1618</v>
      </c>
      <c r="G16" s="416" t="s">
        <v>1062</v>
      </c>
      <c r="H16" s="1418" t="s">
        <v>5000</v>
      </c>
      <c r="I16" s="416" t="s">
        <v>3307</v>
      </c>
      <c r="J16" s="984">
        <v>46000.0</v>
      </c>
      <c r="K16" s="500">
        <v>0.41805555555555557</v>
      </c>
      <c r="L16" s="499"/>
      <c r="M16" s="416">
        <v>43458.0</v>
      </c>
      <c r="N16" s="192">
        <v>43562.0</v>
      </c>
      <c r="O16" s="1392">
        <f t="shared" si="1"/>
        <v>104</v>
      </c>
      <c r="P16" s="187" t="s">
        <v>19</v>
      </c>
      <c r="Q16" s="416" t="s">
        <v>50</v>
      </c>
      <c r="R16" s="456" t="s">
        <v>5001</v>
      </c>
      <c r="S16" s="32"/>
      <c r="T16" s="588" t="s">
        <v>54</v>
      </c>
      <c r="U16" s="1435" t="s">
        <v>54</v>
      </c>
    </row>
    <row r="17">
      <c r="A17" s="236">
        <v>2469.0</v>
      </c>
      <c r="B17" s="980">
        <v>46000.0</v>
      </c>
      <c r="C17" s="50">
        <v>0.3333333333333333</v>
      </c>
      <c r="D17" s="1468">
        <v>0.3388888888888889</v>
      </c>
      <c r="E17" s="416" t="s">
        <v>190</v>
      </c>
      <c r="F17" s="475" t="s">
        <v>5002</v>
      </c>
      <c r="G17" s="416" t="s">
        <v>1062</v>
      </c>
      <c r="H17" s="1418" t="s">
        <v>1570</v>
      </c>
      <c r="I17" s="1073" t="s">
        <v>5003</v>
      </c>
      <c r="J17" s="984">
        <v>46000.0</v>
      </c>
      <c r="K17" s="500">
        <v>0.4548611111111111</v>
      </c>
      <c r="L17" s="499"/>
      <c r="M17" s="416">
        <v>30708.0</v>
      </c>
      <c r="N17" s="192">
        <v>30794.0</v>
      </c>
      <c r="O17" s="1392">
        <f t="shared" si="1"/>
        <v>86</v>
      </c>
      <c r="P17" s="187" t="s">
        <v>19</v>
      </c>
      <c r="Q17" s="416" t="s">
        <v>50</v>
      </c>
      <c r="R17" s="456" t="s">
        <v>5004</v>
      </c>
      <c r="S17" s="32"/>
      <c r="T17" s="588" t="s">
        <v>54</v>
      </c>
      <c r="U17" s="1435" t="s">
        <v>54</v>
      </c>
    </row>
    <row r="18">
      <c r="A18" s="236">
        <v>2470.0</v>
      </c>
      <c r="B18" s="980">
        <v>46000.0</v>
      </c>
      <c r="C18" s="50">
        <v>0.3333333333333333</v>
      </c>
      <c r="D18" s="1155">
        <v>0.31180555555555556</v>
      </c>
      <c r="E18" s="416" t="s">
        <v>190</v>
      </c>
      <c r="F18" s="475" t="s">
        <v>5005</v>
      </c>
      <c r="G18" s="416" t="s">
        <v>3625</v>
      </c>
      <c r="H18" s="1418" t="s">
        <v>5006</v>
      </c>
      <c r="I18" s="1073" t="s">
        <v>4714</v>
      </c>
      <c r="J18" s="984">
        <v>46000.0</v>
      </c>
      <c r="K18" s="500">
        <v>0.47430555555555554</v>
      </c>
      <c r="L18" s="499"/>
      <c r="M18" s="416">
        <v>207919.0</v>
      </c>
      <c r="N18" s="192">
        <v>207966.0</v>
      </c>
      <c r="O18" s="1392">
        <f t="shared" si="1"/>
        <v>47</v>
      </c>
      <c r="P18" s="187" t="s">
        <v>19</v>
      </c>
      <c r="Q18" s="416" t="s">
        <v>50</v>
      </c>
      <c r="R18" s="456" t="s">
        <v>3766</v>
      </c>
      <c r="S18" s="32"/>
      <c r="T18" s="588" t="s">
        <v>54</v>
      </c>
      <c r="U18" s="1435" t="s">
        <v>54</v>
      </c>
    </row>
    <row r="19">
      <c r="A19" s="236">
        <v>2471.0</v>
      </c>
      <c r="B19" s="454">
        <v>46000.0</v>
      </c>
      <c r="C19" s="455">
        <v>0.2916666666666667</v>
      </c>
      <c r="D19" s="209">
        <v>0.3326388888888889</v>
      </c>
      <c r="E19" s="192" t="s">
        <v>24</v>
      </c>
      <c r="F19" s="192" t="s">
        <v>5007</v>
      </c>
      <c r="G19" s="192" t="s">
        <v>25</v>
      </c>
      <c r="H19" s="192" t="s">
        <v>32</v>
      </c>
      <c r="I19" s="192" t="s">
        <v>85</v>
      </c>
      <c r="J19" s="194">
        <v>46000.0</v>
      </c>
      <c r="K19" s="209">
        <v>0.4048611111111111</v>
      </c>
      <c r="L19" s="193"/>
      <c r="M19" s="192">
        <v>93412.0</v>
      </c>
      <c r="N19" s="192">
        <v>93515.0</v>
      </c>
      <c r="O19" s="1392">
        <f t="shared" si="1"/>
        <v>103</v>
      </c>
      <c r="P19" s="187" t="s">
        <v>19</v>
      </c>
      <c r="Q19" s="416" t="s">
        <v>50</v>
      </c>
      <c r="R19" s="456" t="s">
        <v>2548</v>
      </c>
      <c r="S19" s="219"/>
      <c r="T19" s="588" t="s">
        <v>54</v>
      </c>
      <c r="U19" s="1435" t="s">
        <v>54</v>
      </c>
    </row>
    <row r="20">
      <c r="A20" s="236">
        <v>2472.0</v>
      </c>
      <c r="B20" s="454">
        <v>46000.0</v>
      </c>
      <c r="C20" s="455">
        <v>0.5416666666666666</v>
      </c>
      <c r="D20" s="193"/>
      <c r="E20" s="192" t="s">
        <v>24</v>
      </c>
      <c r="F20" s="192" t="s">
        <v>482</v>
      </c>
      <c r="G20" s="192" t="s">
        <v>565</v>
      </c>
      <c r="H20" s="192" t="s">
        <v>1860</v>
      </c>
      <c r="I20" s="192" t="s">
        <v>101</v>
      </c>
      <c r="J20" s="194">
        <v>46000.0</v>
      </c>
      <c r="K20" s="209">
        <v>0.48055555555555557</v>
      </c>
      <c r="L20" s="193"/>
      <c r="M20" s="193"/>
      <c r="N20" s="193"/>
      <c r="O20" s="1392">
        <f t="shared" si="1"/>
        <v>0</v>
      </c>
      <c r="P20" s="187" t="s">
        <v>2527</v>
      </c>
      <c r="Q20" s="416" t="s">
        <v>50</v>
      </c>
      <c r="R20" s="456" t="s">
        <v>3473</v>
      </c>
      <c r="S20" s="456" t="s">
        <v>5008</v>
      </c>
      <c r="T20" s="588" t="s">
        <v>54</v>
      </c>
      <c r="U20" s="83"/>
    </row>
    <row r="21">
      <c r="A21" s="236">
        <v>2471.0</v>
      </c>
      <c r="B21" s="454">
        <v>46000.0</v>
      </c>
      <c r="C21" s="456" t="s">
        <v>1468</v>
      </c>
      <c r="D21" s="209">
        <v>0.22291666666666668</v>
      </c>
      <c r="E21" s="192" t="s">
        <v>35</v>
      </c>
      <c r="F21" s="192" t="s">
        <v>1559</v>
      </c>
      <c r="G21" s="192" t="s">
        <v>18</v>
      </c>
      <c r="H21" s="192" t="s">
        <v>4160</v>
      </c>
      <c r="I21" s="192" t="s">
        <v>4355</v>
      </c>
      <c r="J21" s="194">
        <v>46000.0</v>
      </c>
      <c r="K21" s="209">
        <v>0.2847222222222222</v>
      </c>
      <c r="L21" s="193"/>
      <c r="M21" s="192">
        <v>58800.0</v>
      </c>
      <c r="N21" s="193"/>
      <c r="O21" s="1392">
        <f t="shared" si="1"/>
        <v>-58800</v>
      </c>
      <c r="P21" s="187" t="s">
        <v>19</v>
      </c>
      <c r="Q21" s="416" t="s">
        <v>70</v>
      </c>
      <c r="R21" s="456" t="s">
        <v>5009</v>
      </c>
      <c r="S21" s="219"/>
      <c r="T21" s="1173" t="s">
        <v>3890</v>
      </c>
      <c r="U21" s="83"/>
    </row>
    <row r="22">
      <c r="A22" s="236">
        <v>2474.0</v>
      </c>
      <c r="B22" s="454">
        <v>46000.0</v>
      </c>
      <c r="C22" s="456" t="s">
        <v>1468</v>
      </c>
      <c r="D22" s="192" t="s">
        <v>5010</v>
      </c>
      <c r="E22" s="192" t="s">
        <v>17</v>
      </c>
      <c r="F22" s="192" t="s">
        <v>5011</v>
      </c>
      <c r="G22" s="192" t="s">
        <v>176</v>
      </c>
      <c r="H22" s="192" t="s">
        <v>500</v>
      </c>
      <c r="I22" s="192" t="s">
        <v>5012</v>
      </c>
      <c r="J22" s="194">
        <v>46000.0</v>
      </c>
      <c r="K22" s="209">
        <v>0.5854166666666667</v>
      </c>
      <c r="L22" s="193"/>
      <c r="M22" s="192">
        <v>134288.0</v>
      </c>
      <c r="N22" s="192">
        <v>134489.0</v>
      </c>
      <c r="O22" s="1392">
        <f t="shared" si="1"/>
        <v>201</v>
      </c>
      <c r="P22" s="187" t="s">
        <v>19</v>
      </c>
      <c r="Q22" s="416" t="s">
        <v>50</v>
      </c>
      <c r="R22" s="456" t="s">
        <v>2948</v>
      </c>
      <c r="S22" s="218"/>
      <c r="T22" s="588" t="s">
        <v>54</v>
      </c>
      <c r="U22" s="1435" t="s">
        <v>54</v>
      </c>
    </row>
    <row r="23">
      <c r="A23" s="236">
        <v>2475.0</v>
      </c>
      <c r="B23" s="194">
        <v>46000.0</v>
      </c>
      <c r="C23" s="455">
        <v>0.5833333333333334</v>
      </c>
      <c r="D23" s="209">
        <v>0.56875</v>
      </c>
      <c r="E23" s="192" t="s">
        <v>24</v>
      </c>
      <c r="F23" s="192" t="s">
        <v>5013</v>
      </c>
      <c r="G23" s="192" t="s">
        <v>3156</v>
      </c>
      <c r="H23" s="192" t="s">
        <v>1235</v>
      </c>
      <c r="I23" s="192" t="s">
        <v>2998</v>
      </c>
      <c r="J23" s="194">
        <v>46000.0</v>
      </c>
      <c r="K23" s="209">
        <v>0.6930555555555555</v>
      </c>
      <c r="L23" s="193"/>
      <c r="M23" s="192">
        <v>110444.0</v>
      </c>
      <c r="N23" s="192">
        <v>110466.0</v>
      </c>
      <c r="O23" s="1392">
        <f t="shared" si="1"/>
        <v>22</v>
      </c>
      <c r="P23" s="187" t="s">
        <v>19</v>
      </c>
      <c r="Q23" s="416" t="s">
        <v>529</v>
      </c>
      <c r="R23" s="456" t="s">
        <v>4865</v>
      </c>
      <c r="S23" s="218"/>
      <c r="T23" s="588" t="s">
        <v>54</v>
      </c>
      <c r="U23" s="1435" t="s">
        <v>54</v>
      </c>
    </row>
    <row r="24">
      <c r="A24" s="236">
        <v>2476.0</v>
      </c>
      <c r="B24" s="194">
        <v>46000.0</v>
      </c>
      <c r="C24" s="455">
        <v>0.625</v>
      </c>
      <c r="D24" s="209">
        <v>0.6479166666666667</v>
      </c>
      <c r="E24" s="192" t="s">
        <v>24</v>
      </c>
      <c r="F24" s="192" t="s">
        <v>5014</v>
      </c>
      <c r="G24" s="192" t="s">
        <v>441</v>
      </c>
      <c r="H24" s="192" t="s">
        <v>1689</v>
      </c>
      <c r="I24" s="192" t="s">
        <v>4189</v>
      </c>
      <c r="J24" s="194">
        <v>46000.0</v>
      </c>
      <c r="K24" s="209">
        <v>0.6888888888888889</v>
      </c>
      <c r="L24" s="193"/>
      <c r="M24" s="192">
        <v>201043.0</v>
      </c>
      <c r="N24" s="192">
        <v>201055.0</v>
      </c>
      <c r="O24" s="1392">
        <f t="shared" si="1"/>
        <v>12</v>
      </c>
      <c r="P24" s="187" t="s">
        <v>19</v>
      </c>
      <c r="Q24" s="416" t="s">
        <v>529</v>
      </c>
      <c r="R24" s="456" t="s">
        <v>5015</v>
      </c>
      <c r="S24" s="218"/>
      <c r="T24" s="588" t="s">
        <v>54</v>
      </c>
      <c r="U24" s="1435" t="s">
        <v>54</v>
      </c>
    </row>
    <row r="25">
      <c r="A25" s="236">
        <v>2477.0</v>
      </c>
      <c r="B25" s="194">
        <v>46000.0</v>
      </c>
      <c r="C25" s="455">
        <v>0.6666666666666666</v>
      </c>
      <c r="D25" s="455">
        <v>0.6673611111111111</v>
      </c>
      <c r="E25" s="456" t="s">
        <v>24</v>
      </c>
      <c r="F25" s="456" t="s">
        <v>5016</v>
      </c>
      <c r="G25" s="456" t="s">
        <v>668</v>
      </c>
      <c r="H25" s="456" t="s">
        <v>4522</v>
      </c>
      <c r="I25" s="456" t="s">
        <v>3425</v>
      </c>
      <c r="J25" s="194">
        <v>46000.0</v>
      </c>
      <c r="K25" s="455">
        <v>0.7423611111111111</v>
      </c>
      <c r="L25" s="219"/>
      <c r="M25" s="192">
        <v>190544.0</v>
      </c>
      <c r="N25" s="456">
        <v>190590.0</v>
      </c>
      <c r="O25" s="1392">
        <f t="shared" si="1"/>
        <v>46</v>
      </c>
      <c r="P25" s="187" t="s">
        <v>19</v>
      </c>
      <c r="Q25" s="416" t="s">
        <v>50</v>
      </c>
      <c r="R25" s="456" t="s">
        <v>5017</v>
      </c>
      <c r="S25" s="218"/>
      <c r="T25" s="588" t="s">
        <v>54</v>
      </c>
      <c r="U25" s="83"/>
    </row>
    <row r="26">
      <c r="A26" s="323">
        <v>2478.0</v>
      </c>
      <c r="B26" s="194">
        <v>46000.0</v>
      </c>
      <c r="C26" s="455">
        <v>0.6666666666666666</v>
      </c>
      <c r="D26" s="455">
        <v>0.65625</v>
      </c>
      <c r="E26" s="456" t="s">
        <v>24</v>
      </c>
      <c r="F26" s="456" t="s">
        <v>4139</v>
      </c>
      <c r="G26" s="456" t="s">
        <v>668</v>
      </c>
      <c r="H26" s="456" t="s">
        <v>5018</v>
      </c>
      <c r="I26" s="456" t="s">
        <v>793</v>
      </c>
      <c r="J26" s="194">
        <v>46000.0</v>
      </c>
      <c r="K26" s="455">
        <v>0.7590277777777777</v>
      </c>
      <c r="M26" s="456">
        <v>28877.0</v>
      </c>
      <c r="N26" s="216">
        <v>28913.0</v>
      </c>
      <c r="O26" s="1392">
        <f t="shared" si="1"/>
        <v>36</v>
      </c>
      <c r="P26" s="187" t="s">
        <v>19</v>
      </c>
      <c r="Q26" s="416" t="s">
        <v>50</v>
      </c>
      <c r="R26" s="456" t="s">
        <v>5019</v>
      </c>
      <c r="S26" s="218"/>
      <c r="T26" s="588" t="s">
        <v>54</v>
      </c>
      <c r="U26" s="83"/>
    </row>
    <row r="27">
      <c r="A27" s="323">
        <v>2479.0</v>
      </c>
      <c r="B27" s="194">
        <v>46000.0</v>
      </c>
      <c r="C27" s="455">
        <v>0.5833333333333334</v>
      </c>
      <c r="D27" s="455">
        <v>0.6590277777777778</v>
      </c>
      <c r="E27" s="456" t="s">
        <v>103</v>
      </c>
      <c r="F27" s="456" t="s">
        <v>5020</v>
      </c>
      <c r="G27" s="456" t="s">
        <v>5021</v>
      </c>
      <c r="H27" s="456" t="s">
        <v>5022</v>
      </c>
      <c r="I27" s="456" t="s">
        <v>5023</v>
      </c>
      <c r="J27" s="194">
        <v>46000.0</v>
      </c>
      <c r="K27" s="455">
        <v>0.83125</v>
      </c>
      <c r="M27" s="456">
        <v>265988.0</v>
      </c>
      <c r="N27" s="216">
        <v>266242.0</v>
      </c>
      <c r="O27" s="1392">
        <f t="shared" si="1"/>
        <v>254</v>
      </c>
      <c r="P27" s="187" t="s">
        <v>19</v>
      </c>
      <c r="Q27" s="416" t="s">
        <v>50</v>
      </c>
      <c r="R27" s="456" t="s">
        <v>5024</v>
      </c>
      <c r="S27" s="218"/>
      <c r="T27" s="588" t="s">
        <v>54</v>
      </c>
      <c r="U27" s="83"/>
    </row>
    <row r="28">
      <c r="A28" s="323">
        <v>2480.0</v>
      </c>
      <c r="B28" s="194">
        <v>46000.0</v>
      </c>
      <c r="C28" s="455">
        <v>0.7916666666666666</v>
      </c>
      <c r="D28" s="455">
        <v>0.8159722222222222</v>
      </c>
      <c r="E28" s="456" t="s">
        <v>103</v>
      </c>
      <c r="F28" s="456" t="s">
        <v>5025</v>
      </c>
      <c r="G28" s="456" t="s">
        <v>18</v>
      </c>
      <c r="H28" s="456" t="s">
        <v>5026</v>
      </c>
      <c r="I28" s="456" t="s">
        <v>5027</v>
      </c>
      <c r="J28" s="194">
        <v>46000.0</v>
      </c>
      <c r="K28" s="455">
        <v>0.9020833333333333</v>
      </c>
      <c r="M28" s="456">
        <v>119710.0</v>
      </c>
      <c r="N28" s="218"/>
      <c r="O28" s="1392">
        <f t="shared" si="1"/>
        <v>-119710</v>
      </c>
      <c r="P28" s="187" t="s">
        <v>19</v>
      </c>
      <c r="Q28" s="416" t="s">
        <v>50</v>
      </c>
      <c r="R28" s="216" t="s">
        <v>5028</v>
      </c>
      <c r="S28" s="218"/>
      <c r="T28" s="588" t="s">
        <v>54</v>
      </c>
      <c r="U28" s="83"/>
    </row>
    <row r="29">
      <c r="M29" s="83"/>
      <c r="U29" s="83"/>
    </row>
    <row r="30">
      <c r="M30" s="83"/>
      <c r="U30" s="83"/>
    </row>
    <row r="31">
      <c r="M31" s="83"/>
      <c r="U31" s="83"/>
    </row>
    <row r="32">
      <c r="M32" s="83"/>
      <c r="U32" s="83"/>
    </row>
    <row r="33">
      <c r="M33" s="83"/>
      <c r="U33" s="83"/>
    </row>
    <row r="34">
      <c r="M34" s="83"/>
      <c r="U34" s="83"/>
    </row>
    <row r="35">
      <c r="M35" s="83"/>
      <c r="U35" s="83"/>
    </row>
    <row r="36">
      <c r="M36" s="83"/>
      <c r="U36" s="83"/>
    </row>
    <row r="37">
      <c r="M37" s="83"/>
      <c r="U37" s="83"/>
    </row>
    <row r="38">
      <c r="M38" s="83"/>
      <c r="U38" s="83"/>
    </row>
    <row r="39">
      <c r="M39" s="83"/>
      <c r="U39" s="83"/>
    </row>
    <row r="40">
      <c r="M40" s="83"/>
      <c r="U40" s="83"/>
    </row>
    <row r="41">
      <c r="M41" s="83"/>
      <c r="U41" s="83"/>
    </row>
    <row r="42">
      <c r="M42" s="83"/>
      <c r="U42" s="83"/>
    </row>
    <row r="43">
      <c r="M43" s="83"/>
      <c r="U43" s="83"/>
    </row>
    <row r="44">
      <c r="M44" s="83"/>
      <c r="U44" s="83"/>
    </row>
    <row r="45">
      <c r="M45" s="83"/>
      <c r="U45" s="83"/>
    </row>
    <row r="46">
      <c r="M46" s="83"/>
      <c r="U46" s="83"/>
    </row>
    <row r="47">
      <c r="M47" s="83"/>
      <c r="U47" s="83"/>
    </row>
    <row r="48">
      <c r="M48" s="83"/>
      <c r="U48" s="83"/>
    </row>
    <row r="49">
      <c r="M49" s="83"/>
      <c r="U49" s="83"/>
    </row>
    <row r="50">
      <c r="M50" s="83"/>
      <c r="U50" s="83"/>
    </row>
    <row r="51">
      <c r="M51" s="83"/>
      <c r="U51" s="83"/>
    </row>
    <row r="52">
      <c r="M52" s="83"/>
      <c r="U52" s="83"/>
    </row>
    <row r="53">
      <c r="M53" s="83"/>
      <c r="U53" s="83"/>
    </row>
    <row r="54">
      <c r="M54" s="83"/>
      <c r="U54" s="83"/>
    </row>
    <row r="55">
      <c r="M55" s="83"/>
      <c r="U55" s="83"/>
    </row>
    <row r="56">
      <c r="M56" s="83"/>
      <c r="U56" s="83"/>
    </row>
    <row r="57">
      <c r="M57" s="83"/>
      <c r="U57" s="83"/>
    </row>
    <row r="58">
      <c r="M58" s="83"/>
      <c r="U58" s="83"/>
    </row>
    <row r="59">
      <c r="M59" s="83"/>
      <c r="U59" s="83"/>
    </row>
    <row r="60">
      <c r="M60" s="83"/>
      <c r="U60" s="83"/>
    </row>
    <row r="61">
      <c r="M61" s="83"/>
      <c r="U61" s="83"/>
    </row>
    <row r="62">
      <c r="M62" s="83"/>
      <c r="U62" s="83"/>
    </row>
    <row r="63">
      <c r="M63" s="83"/>
      <c r="U63" s="83"/>
    </row>
    <row r="64">
      <c r="M64" s="83"/>
      <c r="U64" s="83"/>
    </row>
    <row r="65">
      <c r="M65" s="83"/>
      <c r="U65" s="83"/>
    </row>
    <row r="66">
      <c r="M66" s="83"/>
      <c r="U66" s="83"/>
    </row>
    <row r="67">
      <c r="M67" s="83"/>
      <c r="U67" s="83"/>
    </row>
    <row r="68">
      <c r="M68" s="83"/>
      <c r="U68" s="83"/>
    </row>
    <row r="69">
      <c r="M69" s="83"/>
      <c r="U69" s="83"/>
    </row>
    <row r="70">
      <c r="M70" s="83"/>
      <c r="U70" s="83"/>
    </row>
    <row r="71">
      <c r="M71" s="83"/>
      <c r="U71" s="83"/>
    </row>
    <row r="72">
      <c r="M72" s="83"/>
      <c r="U72" s="83"/>
    </row>
    <row r="73">
      <c r="M73" s="83"/>
      <c r="U73" s="83"/>
    </row>
    <row r="74">
      <c r="M74" s="83"/>
      <c r="U74" s="83"/>
    </row>
    <row r="75">
      <c r="M75" s="83"/>
      <c r="U75" s="83"/>
    </row>
    <row r="76">
      <c r="M76" s="83"/>
      <c r="U76" s="83"/>
    </row>
    <row r="77">
      <c r="M77" s="83"/>
      <c r="U77" s="83"/>
    </row>
    <row r="78">
      <c r="M78" s="83"/>
      <c r="U78" s="83"/>
    </row>
    <row r="79">
      <c r="M79" s="83"/>
      <c r="U79" s="83"/>
    </row>
    <row r="80">
      <c r="M80" s="83"/>
      <c r="U80" s="83"/>
    </row>
    <row r="81">
      <c r="M81" s="83"/>
      <c r="U81" s="83"/>
    </row>
    <row r="82">
      <c r="M82" s="83"/>
      <c r="U82" s="83"/>
    </row>
    <row r="83">
      <c r="M83" s="83"/>
      <c r="U83" s="83"/>
    </row>
    <row r="84">
      <c r="M84" s="83"/>
      <c r="U84" s="83"/>
    </row>
    <row r="85">
      <c r="M85" s="83"/>
      <c r="U85" s="83"/>
    </row>
    <row r="86">
      <c r="M86" s="83"/>
      <c r="U86" s="83"/>
    </row>
    <row r="87">
      <c r="M87" s="83"/>
      <c r="U87" s="83"/>
    </row>
    <row r="88">
      <c r="M88" s="83"/>
      <c r="U88" s="83"/>
    </row>
    <row r="89">
      <c r="M89" s="83"/>
      <c r="U89" s="83"/>
    </row>
    <row r="90">
      <c r="M90" s="83"/>
      <c r="U90" s="83"/>
    </row>
    <row r="91">
      <c r="M91" s="83"/>
      <c r="U91" s="83"/>
    </row>
    <row r="92">
      <c r="M92" s="83"/>
      <c r="U92" s="83"/>
    </row>
    <row r="93">
      <c r="M93" s="83"/>
      <c r="U93" s="83"/>
    </row>
    <row r="94">
      <c r="M94" s="83"/>
      <c r="U94" s="83"/>
    </row>
    <row r="95">
      <c r="M95" s="83"/>
      <c r="U95" s="83"/>
    </row>
    <row r="96">
      <c r="M96" s="83"/>
      <c r="U96" s="83"/>
    </row>
    <row r="97">
      <c r="M97" s="83"/>
      <c r="U97" s="83"/>
    </row>
    <row r="98">
      <c r="M98" s="83"/>
      <c r="U98" s="83"/>
    </row>
    <row r="99">
      <c r="M99" s="83"/>
      <c r="U99" s="83"/>
    </row>
    <row r="100">
      <c r="M100" s="83"/>
      <c r="U100" s="83"/>
    </row>
    <row r="101">
      <c r="M101" s="83"/>
      <c r="U101" s="83"/>
    </row>
    <row r="102">
      <c r="M102" s="83"/>
      <c r="U102" s="83"/>
    </row>
    <row r="103">
      <c r="M103" s="83"/>
      <c r="U103" s="83"/>
    </row>
    <row r="104">
      <c r="M104" s="83"/>
      <c r="U104" s="83"/>
    </row>
    <row r="105">
      <c r="M105" s="83"/>
      <c r="U105" s="83"/>
    </row>
    <row r="106">
      <c r="M106" s="83"/>
      <c r="U106" s="83"/>
    </row>
    <row r="107">
      <c r="M107" s="83"/>
      <c r="U107" s="83"/>
    </row>
    <row r="108">
      <c r="M108" s="83"/>
      <c r="U108" s="83"/>
    </row>
    <row r="109">
      <c r="M109" s="83"/>
      <c r="U109" s="83"/>
    </row>
    <row r="110">
      <c r="M110" s="83"/>
      <c r="U110" s="83"/>
    </row>
    <row r="111">
      <c r="M111" s="83"/>
      <c r="U111" s="83"/>
    </row>
    <row r="112">
      <c r="M112" s="83"/>
      <c r="U112" s="83"/>
    </row>
    <row r="113">
      <c r="M113" s="83"/>
      <c r="U113" s="83"/>
    </row>
    <row r="114">
      <c r="M114" s="83"/>
      <c r="U114" s="83"/>
    </row>
    <row r="115">
      <c r="M115" s="83"/>
      <c r="U115" s="83"/>
    </row>
    <row r="116">
      <c r="M116" s="83"/>
      <c r="U116" s="83"/>
    </row>
    <row r="117">
      <c r="M117" s="83"/>
      <c r="U117" s="83"/>
    </row>
    <row r="118">
      <c r="M118" s="83"/>
      <c r="U118" s="83"/>
    </row>
    <row r="119">
      <c r="M119" s="83"/>
      <c r="U119" s="83"/>
    </row>
    <row r="120">
      <c r="M120" s="83"/>
      <c r="U120" s="83"/>
    </row>
    <row r="121">
      <c r="M121" s="83"/>
      <c r="U121" s="83"/>
    </row>
    <row r="122">
      <c r="M122" s="83"/>
      <c r="U122" s="83"/>
    </row>
    <row r="123">
      <c r="M123" s="83"/>
      <c r="U123" s="83"/>
    </row>
    <row r="124">
      <c r="M124" s="83"/>
      <c r="U124" s="83"/>
    </row>
    <row r="125">
      <c r="M125" s="83"/>
      <c r="U125" s="83"/>
    </row>
    <row r="126">
      <c r="M126" s="83"/>
      <c r="U126" s="83"/>
    </row>
    <row r="127">
      <c r="M127" s="83"/>
      <c r="U127" s="83"/>
    </row>
    <row r="128">
      <c r="M128" s="83"/>
      <c r="U128" s="83"/>
    </row>
    <row r="129">
      <c r="M129" s="83"/>
      <c r="U129" s="83"/>
    </row>
    <row r="130">
      <c r="M130" s="83"/>
      <c r="U130" s="83"/>
    </row>
    <row r="131">
      <c r="M131" s="83"/>
      <c r="U131" s="83"/>
    </row>
    <row r="132">
      <c r="M132" s="83"/>
      <c r="U132" s="83"/>
    </row>
    <row r="133">
      <c r="M133" s="83"/>
      <c r="U133" s="83"/>
    </row>
    <row r="134">
      <c r="M134" s="83"/>
      <c r="U134" s="83"/>
    </row>
    <row r="135">
      <c r="M135" s="83"/>
      <c r="U135" s="83"/>
    </row>
    <row r="136">
      <c r="M136" s="83"/>
      <c r="U136" s="83"/>
    </row>
    <row r="137">
      <c r="M137" s="83"/>
      <c r="U137" s="83"/>
    </row>
    <row r="138">
      <c r="M138" s="83"/>
      <c r="U138" s="83"/>
    </row>
    <row r="139">
      <c r="M139" s="83"/>
      <c r="U139" s="83"/>
    </row>
    <row r="140">
      <c r="M140" s="83"/>
      <c r="U140" s="83"/>
    </row>
    <row r="141">
      <c r="M141" s="83"/>
      <c r="U141" s="83"/>
    </row>
    <row r="142">
      <c r="M142" s="83"/>
      <c r="U142" s="83"/>
    </row>
    <row r="143">
      <c r="M143" s="83"/>
      <c r="U143" s="83"/>
    </row>
    <row r="144">
      <c r="M144" s="83"/>
      <c r="U144" s="83"/>
    </row>
    <row r="145">
      <c r="M145" s="83"/>
      <c r="U145" s="83"/>
    </row>
    <row r="146">
      <c r="M146" s="83"/>
      <c r="U146" s="83"/>
    </row>
    <row r="147">
      <c r="M147" s="83"/>
      <c r="U147" s="83"/>
    </row>
    <row r="148">
      <c r="M148" s="83"/>
      <c r="U148" s="83"/>
    </row>
    <row r="149">
      <c r="M149" s="83"/>
      <c r="U149" s="83"/>
    </row>
    <row r="150">
      <c r="M150" s="83"/>
      <c r="U150" s="83"/>
    </row>
    <row r="151">
      <c r="M151" s="83"/>
      <c r="U151" s="83"/>
    </row>
    <row r="152">
      <c r="M152" s="83"/>
      <c r="U152" s="83"/>
    </row>
    <row r="153">
      <c r="M153" s="83"/>
      <c r="U153" s="83"/>
    </row>
    <row r="154">
      <c r="M154" s="83"/>
      <c r="U154" s="83"/>
    </row>
    <row r="155">
      <c r="M155" s="83"/>
      <c r="U155" s="83"/>
    </row>
    <row r="156">
      <c r="M156" s="83"/>
      <c r="U156" s="83"/>
    </row>
    <row r="157">
      <c r="M157" s="83"/>
      <c r="U157" s="83"/>
    </row>
    <row r="158">
      <c r="M158" s="83"/>
      <c r="U158" s="83"/>
    </row>
    <row r="159">
      <c r="M159" s="83"/>
      <c r="U159" s="83"/>
    </row>
    <row r="160">
      <c r="M160" s="83"/>
      <c r="U160" s="83"/>
    </row>
    <row r="161">
      <c r="M161" s="83"/>
      <c r="U161" s="83"/>
    </row>
    <row r="162">
      <c r="M162" s="83"/>
      <c r="U162" s="83"/>
    </row>
    <row r="163">
      <c r="M163" s="83"/>
      <c r="U163" s="83"/>
    </row>
    <row r="164">
      <c r="M164" s="83"/>
      <c r="U164" s="83"/>
    </row>
    <row r="165">
      <c r="M165" s="83"/>
      <c r="U165" s="83"/>
    </row>
    <row r="166">
      <c r="M166" s="83"/>
      <c r="U166" s="83"/>
    </row>
    <row r="167">
      <c r="M167" s="83"/>
      <c r="U167" s="83"/>
    </row>
    <row r="168">
      <c r="M168" s="83"/>
      <c r="U168" s="83"/>
    </row>
    <row r="169">
      <c r="M169" s="83"/>
      <c r="U169" s="83"/>
    </row>
    <row r="170">
      <c r="M170" s="83"/>
      <c r="U170" s="83"/>
    </row>
    <row r="171">
      <c r="M171" s="83"/>
      <c r="U171" s="83"/>
    </row>
    <row r="172">
      <c r="M172" s="83"/>
      <c r="U172" s="83"/>
    </row>
    <row r="173">
      <c r="M173" s="83"/>
      <c r="U173" s="83"/>
    </row>
    <row r="174">
      <c r="M174" s="83"/>
      <c r="U174" s="83"/>
    </row>
    <row r="175">
      <c r="M175" s="83"/>
      <c r="U175" s="83"/>
    </row>
    <row r="176">
      <c r="M176" s="83"/>
      <c r="U176" s="83"/>
    </row>
    <row r="177">
      <c r="M177" s="83"/>
      <c r="U177" s="83"/>
    </row>
    <row r="178">
      <c r="M178" s="83"/>
      <c r="U178" s="83"/>
    </row>
    <row r="179">
      <c r="M179" s="83"/>
      <c r="U179" s="83"/>
    </row>
    <row r="180">
      <c r="M180" s="83"/>
      <c r="U180" s="83"/>
    </row>
    <row r="181">
      <c r="M181" s="83"/>
      <c r="U181" s="83"/>
    </row>
    <row r="182">
      <c r="M182" s="83"/>
      <c r="U182" s="83"/>
    </row>
    <row r="183">
      <c r="M183" s="83"/>
      <c r="U183" s="83"/>
    </row>
    <row r="184">
      <c r="M184" s="83"/>
      <c r="U184" s="83"/>
    </row>
    <row r="185">
      <c r="M185" s="83"/>
      <c r="U185" s="83"/>
    </row>
    <row r="186">
      <c r="M186" s="83"/>
      <c r="U186" s="83"/>
    </row>
    <row r="187">
      <c r="M187" s="83"/>
      <c r="U187" s="83"/>
    </row>
    <row r="188">
      <c r="M188" s="83"/>
      <c r="U188" s="83"/>
    </row>
    <row r="189">
      <c r="M189" s="83"/>
      <c r="U189" s="83"/>
    </row>
    <row r="190">
      <c r="M190" s="83"/>
      <c r="U190" s="83"/>
    </row>
    <row r="191">
      <c r="M191" s="83"/>
      <c r="U191" s="83"/>
    </row>
    <row r="192">
      <c r="M192" s="83"/>
      <c r="U192" s="83"/>
    </row>
    <row r="193">
      <c r="M193" s="83"/>
      <c r="U193" s="83"/>
    </row>
    <row r="194">
      <c r="M194" s="83"/>
      <c r="U194" s="83"/>
    </row>
    <row r="195">
      <c r="M195" s="83"/>
      <c r="U195" s="83"/>
    </row>
    <row r="196">
      <c r="M196" s="83"/>
      <c r="U196" s="83"/>
    </row>
    <row r="197">
      <c r="M197" s="83"/>
      <c r="U197" s="83"/>
    </row>
    <row r="198">
      <c r="M198" s="83"/>
      <c r="U198" s="83"/>
    </row>
    <row r="199">
      <c r="M199" s="83"/>
      <c r="U199" s="83"/>
    </row>
    <row r="200">
      <c r="M200" s="83"/>
      <c r="U200" s="83"/>
    </row>
    <row r="201">
      <c r="M201" s="83"/>
      <c r="U201" s="83"/>
    </row>
    <row r="202">
      <c r="M202" s="83"/>
      <c r="U202" s="83"/>
    </row>
    <row r="203">
      <c r="M203" s="83"/>
      <c r="U203" s="83"/>
    </row>
    <row r="204">
      <c r="M204" s="83"/>
      <c r="U204" s="83"/>
    </row>
    <row r="205">
      <c r="M205" s="83"/>
      <c r="U205" s="83"/>
    </row>
    <row r="206">
      <c r="M206" s="83"/>
      <c r="U206" s="83"/>
    </row>
    <row r="207">
      <c r="M207" s="83"/>
      <c r="U207" s="83"/>
    </row>
    <row r="208">
      <c r="M208" s="83"/>
      <c r="U208" s="83"/>
    </row>
    <row r="209">
      <c r="M209" s="83"/>
      <c r="U209" s="83"/>
    </row>
    <row r="210">
      <c r="M210" s="83"/>
      <c r="U210" s="83"/>
    </row>
    <row r="211">
      <c r="M211" s="83"/>
      <c r="U211" s="83"/>
    </row>
    <row r="212">
      <c r="M212" s="83"/>
      <c r="U212" s="83"/>
    </row>
    <row r="213">
      <c r="M213" s="83"/>
      <c r="U213" s="83"/>
    </row>
    <row r="214">
      <c r="M214" s="83"/>
      <c r="U214" s="83"/>
    </row>
    <row r="215">
      <c r="M215" s="83"/>
      <c r="U215" s="83"/>
    </row>
    <row r="216">
      <c r="M216" s="83"/>
      <c r="U216" s="83"/>
    </row>
    <row r="217">
      <c r="M217" s="83"/>
      <c r="U217" s="83"/>
    </row>
    <row r="218">
      <c r="M218" s="83"/>
      <c r="U218" s="83"/>
    </row>
    <row r="219">
      <c r="M219" s="83"/>
      <c r="U219" s="83"/>
    </row>
    <row r="220">
      <c r="M220" s="83"/>
      <c r="U220" s="83"/>
    </row>
    <row r="221">
      <c r="M221" s="83"/>
      <c r="U221" s="83"/>
    </row>
    <row r="222">
      <c r="M222" s="83"/>
      <c r="U222" s="83"/>
    </row>
    <row r="223">
      <c r="M223" s="83"/>
      <c r="U223" s="83"/>
    </row>
    <row r="224">
      <c r="M224" s="83"/>
      <c r="U224" s="83"/>
    </row>
    <row r="225">
      <c r="M225" s="83"/>
      <c r="U225" s="83"/>
    </row>
    <row r="226">
      <c r="M226" s="83"/>
      <c r="U226" s="83"/>
    </row>
    <row r="227">
      <c r="M227" s="83"/>
      <c r="U227" s="83"/>
    </row>
    <row r="228">
      <c r="M228" s="83"/>
      <c r="U228" s="83"/>
    </row>
    <row r="229">
      <c r="M229" s="83"/>
      <c r="U229" s="83"/>
    </row>
    <row r="230">
      <c r="M230" s="83"/>
      <c r="U230" s="83"/>
    </row>
    <row r="231">
      <c r="M231" s="83"/>
      <c r="U231" s="83"/>
    </row>
    <row r="232">
      <c r="M232" s="83"/>
      <c r="U232" s="83"/>
    </row>
    <row r="233">
      <c r="M233" s="83"/>
      <c r="U233" s="83"/>
    </row>
    <row r="234">
      <c r="M234" s="83"/>
      <c r="U234" s="83"/>
    </row>
    <row r="235">
      <c r="M235" s="83"/>
      <c r="U235" s="83"/>
    </row>
    <row r="236">
      <c r="M236" s="83"/>
      <c r="U236" s="83"/>
    </row>
    <row r="237">
      <c r="M237" s="83"/>
      <c r="U237" s="83"/>
    </row>
    <row r="238">
      <c r="M238" s="83"/>
      <c r="U238" s="83"/>
    </row>
    <row r="239">
      <c r="M239" s="83"/>
      <c r="U239" s="83"/>
    </row>
    <row r="240">
      <c r="M240" s="83"/>
      <c r="U240" s="83"/>
    </row>
    <row r="241">
      <c r="M241" s="83"/>
      <c r="U241" s="83"/>
    </row>
    <row r="242">
      <c r="M242" s="83"/>
      <c r="U242" s="83"/>
    </row>
    <row r="243">
      <c r="M243" s="83"/>
      <c r="U243" s="83"/>
    </row>
    <row r="244">
      <c r="M244" s="83"/>
      <c r="U244" s="83"/>
    </row>
    <row r="245">
      <c r="M245" s="83"/>
      <c r="U245" s="83"/>
    </row>
    <row r="246">
      <c r="M246" s="83"/>
      <c r="U246" s="83"/>
    </row>
    <row r="247">
      <c r="M247" s="83"/>
      <c r="U247" s="83"/>
    </row>
    <row r="248">
      <c r="M248" s="83"/>
      <c r="U248" s="83"/>
    </row>
    <row r="249">
      <c r="M249" s="83"/>
      <c r="U249" s="83"/>
    </row>
    <row r="250">
      <c r="M250" s="83"/>
      <c r="U250" s="83"/>
    </row>
    <row r="251">
      <c r="M251" s="83"/>
      <c r="U251" s="83"/>
    </row>
    <row r="252">
      <c r="M252" s="83"/>
      <c r="U252" s="83"/>
    </row>
    <row r="253">
      <c r="M253" s="83"/>
      <c r="U253" s="83"/>
    </row>
    <row r="254">
      <c r="M254" s="83"/>
      <c r="U254" s="83"/>
    </row>
    <row r="255">
      <c r="M255" s="83"/>
      <c r="U255" s="83"/>
    </row>
    <row r="256">
      <c r="M256" s="83"/>
      <c r="U256" s="83"/>
    </row>
    <row r="257">
      <c r="M257" s="83"/>
      <c r="U257" s="83"/>
    </row>
    <row r="258">
      <c r="M258" s="83"/>
      <c r="U258" s="83"/>
    </row>
    <row r="259">
      <c r="M259" s="83"/>
      <c r="U259" s="83"/>
    </row>
    <row r="260">
      <c r="M260" s="83"/>
      <c r="U260" s="83"/>
    </row>
    <row r="261">
      <c r="M261" s="83"/>
      <c r="U261" s="83"/>
    </row>
    <row r="262">
      <c r="M262" s="83"/>
      <c r="U262" s="83"/>
    </row>
    <row r="263">
      <c r="M263" s="83"/>
      <c r="U263" s="83"/>
    </row>
    <row r="264">
      <c r="M264" s="83"/>
      <c r="U264" s="83"/>
    </row>
    <row r="265">
      <c r="M265" s="83"/>
      <c r="U265" s="83"/>
    </row>
    <row r="266">
      <c r="M266" s="83"/>
      <c r="U266" s="83"/>
    </row>
    <row r="267">
      <c r="M267" s="83"/>
      <c r="U267" s="83"/>
    </row>
    <row r="268">
      <c r="M268" s="83"/>
      <c r="U268" s="83"/>
    </row>
    <row r="269">
      <c r="M269" s="83"/>
      <c r="U269" s="83"/>
    </row>
    <row r="270">
      <c r="M270" s="83"/>
      <c r="U270" s="83"/>
    </row>
    <row r="271">
      <c r="M271" s="83"/>
      <c r="U271" s="83"/>
    </row>
    <row r="272">
      <c r="M272" s="83"/>
      <c r="U272" s="83"/>
    </row>
    <row r="273">
      <c r="M273" s="83"/>
      <c r="U273" s="83"/>
    </row>
    <row r="274">
      <c r="M274" s="83"/>
      <c r="U274" s="83"/>
    </row>
    <row r="275">
      <c r="M275" s="83"/>
      <c r="U275" s="83"/>
    </row>
    <row r="276">
      <c r="M276" s="83"/>
      <c r="U276" s="83"/>
    </row>
    <row r="277">
      <c r="M277" s="83"/>
      <c r="U277" s="83"/>
    </row>
    <row r="278">
      <c r="M278" s="83"/>
      <c r="U278" s="83"/>
    </row>
    <row r="279">
      <c r="M279" s="83"/>
      <c r="U279" s="83"/>
    </row>
    <row r="280">
      <c r="M280" s="83"/>
      <c r="U280" s="83"/>
    </row>
    <row r="281">
      <c r="M281" s="83"/>
      <c r="U281" s="83"/>
    </row>
    <row r="282">
      <c r="M282" s="83"/>
      <c r="U282" s="83"/>
    </row>
    <row r="283">
      <c r="M283" s="83"/>
      <c r="U283" s="83"/>
    </row>
    <row r="284">
      <c r="M284" s="83"/>
      <c r="U284" s="83"/>
    </row>
    <row r="285">
      <c r="M285" s="83"/>
      <c r="U285" s="83"/>
    </row>
    <row r="286">
      <c r="M286" s="83"/>
      <c r="U286" s="83"/>
    </row>
    <row r="287">
      <c r="M287" s="83"/>
      <c r="U287" s="83"/>
    </row>
    <row r="288">
      <c r="M288" s="83"/>
      <c r="U288" s="83"/>
    </row>
    <row r="289">
      <c r="M289" s="83"/>
      <c r="U289" s="83"/>
    </row>
    <row r="290">
      <c r="M290" s="83"/>
      <c r="U290" s="83"/>
    </row>
    <row r="291">
      <c r="M291" s="83"/>
      <c r="U291" s="83"/>
    </row>
    <row r="292">
      <c r="M292" s="83"/>
      <c r="U292" s="83"/>
    </row>
    <row r="293">
      <c r="M293" s="83"/>
      <c r="U293" s="83"/>
    </row>
    <row r="294">
      <c r="M294" s="83"/>
      <c r="U294" s="83"/>
    </row>
    <row r="295">
      <c r="M295" s="83"/>
      <c r="U295" s="83"/>
    </row>
    <row r="296">
      <c r="M296" s="83"/>
      <c r="U296" s="83"/>
    </row>
    <row r="297">
      <c r="M297" s="83"/>
      <c r="U297" s="83"/>
    </row>
    <row r="298">
      <c r="M298" s="83"/>
      <c r="U298" s="83"/>
    </row>
    <row r="299">
      <c r="M299" s="83"/>
      <c r="U299" s="83"/>
    </row>
    <row r="300">
      <c r="M300" s="83"/>
      <c r="U300" s="83"/>
    </row>
    <row r="301">
      <c r="M301" s="83"/>
      <c r="U301" s="83"/>
    </row>
    <row r="302">
      <c r="M302" s="83"/>
      <c r="U302" s="83"/>
    </row>
    <row r="303">
      <c r="M303" s="83"/>
      <c r="U303" s="83"/>
    </row>
    <row r="304">
      <c r="M304" s="83"/>
      <c r="U304" s="83"/>
    </row>
    <row r="305">
      <c r="M305" s="83"/>
      <c r="U305" s="83"/>
    </row>
    <row r="306">
      <c r="M306" s="83"/>
      <c r="U306" s="83"/>
    </row>
    <row r="307">
      <c r="M307" s="83"/>
      <c r="U307" s="83"/>
    </row>
    <row r="308">
      <c r="M308" s="83"/>
      <c r="U308" s="83"/>
    </row>
    <row r="309">
      <c r="M309" s="83"/>
      <c r="U309" s="83"/>
    </row>
    <row r="310">
      <c r="M310" s="83"/>
      <c r="U310" s="83"/>
    </row>
    <row r="311">
      <c r="M311" s="83"/>
      <c r="U311" s="83"/>
    </row>
    <row r="312">
      <c r="M312" s="83"/>
      <c r="U312" s="83"/>
    </row>
    <row r="313">
      <c r="M313" s="83"/>
      <c r="U313" s="83"/>
    </row>
    <row r="314">
      <c r="M314" s="83"/>
      <c r="U314" s="83"/>
    </row>
    <row r="315">
      <c r="M315" s="83"/>
      <c r="U315" s="83"/>
    </row>
    <row r="316">
      <c r="M316" s="83"/>
      <c r="U316" s="83"/>
    </row>
    <row r="317">
      <c r="M317" s="83"/>
      <c r="U317" s="83"/>
    </row>
    <row r="318">
      <c r="M318" s="83"/>
      <c r="U318" s="83"/>
    </row>
    <row r="319">
      <c r="M319" s="83"/>
      <c r="U319" s="83"/>
    </row>
    <row r="320">
      <c r="M320" s="83"/>
      <c r="U320" s="83"/>
    </row>
    <row r="321">
      <c r="M321" s="83"/>
      <c r="U321" s="83"/>
    </row>
    <row r="322">
      <c r="M322" s="83"/>
      <c r="U322" s="83"/>
    </row>
    <row r="323">
      <c r="M323" s="83"/>
      <c r="U323" s="83"/>
    </row>
    <row r="324">
      <c r="M324" s="83"/>
      <c r="U324" s="83"/>
    </row>
    <row r="325">
      <c r="M325" s="83"/>
      <c r="U325" s="83"/>
    </row>
    <row r="326">
      <c r="M326" s="83"/>
      <c r="U326" s="83"/>
    </row>
    <row r="327">
      <c r="M327" s="83"/>
      <c r="U327" s="83"/>
    </row>
    <row r="328">
      <c r="M328" s="83"/>
      <c r="U328" s="83"/>
    </row>
    <row r="329">
      <c r="M329" s="83"/>
      <c r="U329" s="83"/>
    </row>
    <row r="330">
      <c r="M330" s="83"/>
      <c r="U330" s="83"/>
    </row>
    <row r="331">
      <c r="M331" s="83"/>
      <c r="U331" s="83"/>
    </row>
    <row r="332">
      <c r="M332" s="83"/>
      <c r="U332" s="83"/>
    </row>
    <row r="333">
      <c r="M333" s="83"/>
      <c r="U333" s="83"/>
    </row>
    <row r="334">
      <c r="M334" s="83"/>
      <c r="U334" s="83"/>
    </row>
    <row r="335">
      <c r="M335" s="83"/>
      <c r="U335" s="83"/>
    </row>
    <row r="336">
      <c r="M336" s="83"/>
      <c r="U336" s="83"/>
    </row>
    <row r="337">
      <c r="M337" s="83"/>
      <c r="U337" s="83"/>
    </row>
    <row r="338">
      <c r="M338" s="83"/>
      <c r="U338" s="83"/>
    </row>
    <row r="339">
      <c r="M339" s="83"/>
      <c r="U339" s="83"/>
    </row>
    <row r="340">
      <c r="M340" s="83"/>
      <c r="U340" s="83"/>
    </row>
    <row r="341">
      <c r="M341" s="83"/>
      <c r="U341" s="83"/>
    </row>
    <row r="342">
      <c r="M342" s="83"/>
      <c r="U342" s="83"/>
    </row>
    <row r="343">
      <c r="M343" s="83"/>
      <c r="U343" s="83"/>
    </row>
    <row r="344">
      <c r="M344" s="83"/>
      <c r="U344" s="83"/>
    </row>
    <row r="345">
      <c r="M345" s="83"/>
      <c r="U345" s="83"/>
    </row>
    <row r="346">
      <c r="M346" s="83"/>
      <c r="U346" s="83"/>
    </row>
    <row r="347">
      <c r="M347" s="83"/>
      <c r="U347" s="83"/>
    </row>
    <row r="348">
      <c r="M348" s="83"/>
      <c r="U348" s="83"/>
    </row>
    <row r="349">
      <c r="M349" s="83"/>
      <c r="U349" s="83"/>
    </row>
    <row r="350">
      <c r="M350" s="83"/>
      <c r="U350" s="83"/>
    </row>
    <row r="351">
      <c r="M351" s="83"/>
      <c r="U351" s="83"/>
    </row>
    <row r="352">
      <c r="M352" s="83"/>
      <c r="U352" s="83"/>
    </row>
    <row r="353">
      <c r="M353" s="83"/>
      <c r="U353" s="83"/>
    </row>
    <row r="354">
      <c r="M354" s="83"/>
      <c r="U354" s="83"/>
    </row>
    <row r="355">
      <c r="M355" s="83"/>
      <c r="U355" s="83"/>
    </row>
    <row r="356">
      <c r="M356" s="83"/>
      <c r="U356" s="83"/>
    </row>
    <row r="357">
      <c r="M357" s="83"/>
      <c r="U357" s="83"/>
    </row>
    <row r="358">
      <c r="M358" s="83"/>
      <c r="U358" s="83"/>
    </row>
    <row r="359">
      <c r="M359" s="83"/>
      <c r="U359" s="83"/>
    </row>
    <row r="360">
      <c r="M360" s="83"/>
      <c r="U360" s="83"/>
    </row>
    <row r="361">
      <c r="M361" s="83"/>
      <c r="U361" s="83"/>
    </row>
    <row r="362">
      <c r="M362" s="83"/>
      <c r="U362" s="83"/>
    </row>
    <row r="363">
      <c r="M363" s="83"/>
      <c r="U363" s="83"/>
    </row>
    <row r="364">
      <c r="M364" s="83"/>
      <c r="U364" s="83"/>
    </row>
    <row r="365">
      <c r="M365" s="83"/>
      <c r="U365" s="83"/>
    </row>
    <row r="366">
      <c r="M366" s="83"/>
      <c r="U366" s="83"/>
    </row>
    <row r="367">
      <c r="M367" s="83"/>
      <c r="U367" s="83"/>
    </row>
    <row r="368">
      <c r="M368" s="83"/>
      <c r="U368" s="83"/>
    </row>
    <row r="369">
      <c r="M369" s="83"/>
      <c r="U369" s="83"/>
    </row>
    <row r="370">
      <c r="M370" s="83"/>
      <c r="U370" s="83"/>
    </row>
    <row r="371">
      <c r="M371" s="83"/>
      <c r="U371" s="83"/>
    </row>
    <row r="372">
      <c r="M372" s="83"/>
      <c r="U372" s="83"/>
    </row>
    <row r="373">
      <c r="M373" s="83"/>
      <c r="U373" s="83"/>
    </row>
    <row r="374">
      <c r="M374" s="83"/>
      <c r="U374" s="83"/>
    </row>
    <row r="375">
      <c r="M375" s="83"/>
      <c r="U375" s="83"/>
    </row>
    <row r="376">
      <c r="M376" s="83"/>
      <c r="U376" s="83"/>
    </row>
    <row r="377">
      <c r="M377" s="83"/>
      <c r="U377" s="83"/>
    </row>
    <row r="378">
      <c r="M378" s="83"/>
      <c r="U378" s="83"/>
    </row>
    <row r="379">
      <c r="M379" s="83"/>
      <c r="U379" s="83"/>
    </row>
    <row r="380">
      <c r="M380" s="83"/>
      <c r="U380" s="83"/>
    </row>
    <row r="381">
      <c r="M381" s="83"/>
      <c r="U381" s="83"/>
    </row>
    <row r="382">
      <c r="M382" s="83"/>
      <c r="U382" s="83"/>
    </row>
    <row r="383">
      <c r="M383" s="83"/>
      <c r="U383" s="83"/>
    </row>
    <row r="384">
      <c r="M384" s="83"/>
      <c r="U384" s="83"/>
    </row>
    <row r="385">
      <c r="M385" s="83"/>
      <c r="U385" s="83"/>
    </row>
    <row r="386">
      <c r="M386" s="83"/>
      <c r="U386" s="83"/>
    </row>
    <row r="387">
      <c r="M387" s="83"/>
      <c r="U387" s="83"/>
    </row>
    <row r="388">
      <c r="M388" s="83"/>
      <c r="U388" s="83"/>
    </row>
    <row r="389">
      <c r="M389" s="83"/>
      <c r="U389" s="83"/>
    </row>
    <row r="390">
      <c r="M390" s="83"/>
      <c r="U390" s="83"/>
    </row>
    <row r="391">
      <c r="M391" s="83"/>
      <c r="U391" s="83"/>
    </row>
    <row r="392">
      <c r="M392" s="83"/>
      <c r="U392" s="83"/>
    </row>
    <row r="393">
      <c r="M393" s="83"/>
      <c r="U393" s="83"/>
    </row>
    <row r="394">
      <c r="M394" s="83"/>
      <c r="U394" s="83"/>
    </row>
    <row r="395">
      <c r="M395" s="83"/>
      <c r="U395" s="83"/>
    </row>
    <row r="396">
      <c r="M396" s="83"/>
      <c r="U396" s="83"/>
    </row>
    <row r="397">
      <c r="M397" s="83"/>
      <c r="U397" s="83"/>
    </row>
    <row r="398">
      <c r="M398" s="83"/>
      <c r="U398" s="83"/>
    </row>
    <row r="399">
      <c r="M399" s="83"/>
      <c r="U399" s="83"/>
    </row>
    <row r="400">
      <c r="M400" s="83"/>
      <c r="U400" s="83"/>
    </row>
    <row r="401">
      <c r="M401" s="83"/>
      <c r="U401" s="83"/>
    </row>
    <row r="402">
      <c r="M402" s="83"/>
      <c r="U402" s="83"/>
    </row>
    <row r="403">
      <c r="M403" s="83"/>
      <c r="U403" s="83"/>
    </row>
    <row r="404">
      <c r="M404" s="83"/>
      <c r="U404" s="83"/>
    </row>
    <row r="405">
      <c r="M405" s="83"/>
      <c r="U405" s="83"/>
    </row>
    <row r="406">
      <c r="M406" s="83"/>
      <c r="U406" s="83"/>
    </row>
    <row r="407">
      <c r="M407" s="83"/>
      <c r="U407" s="83"/>
    </row>
    <row r="408">
      <c r="M408" s="83"/>
      <c r="U408" s="83"/>
    </row>
    <row r="409">
      <c r="M409" s="83"/>
      <c r="U409" s="83"/>
    </row>
    <row r="410">
      <c r="M410" s="83"/>
      <c r="U410" s="83"/>
    </row>
    <row r="411">
      <c r="M411" s="83"/>
      <c r="U411" s="83"/>
    </row>
    <row r="412">
      <c r="M412" s="83"/>
      <c r="U412" s="83"/>
    </row>
    <row r="413">
      <c r="M413" s="83"/>
      <c r="U413" s="83"/>
    </row>
    <row r="414">
      <c r="M414" s="83"/>
      <c r="U414" s="83"/>
    </row>
    <row r="415">
      <c r="M415" s="83"/>
      <c r="U415" s="83"/>
    </row>
    <row r="416">
      <c r="M416" s="83"/>
      <c r="U416" s="83"/>
    </row>
    <row r="417">
      <c r="M417" s="83"/>
      <c r="U417" s="83"/>
    </row>
    <row r="418">
      <c r="M418" s="83"/>
      <c r="U418" s="83"/>
    </row>
    <row r="419">
      <c r="M419" s="83"/>
      <c r="U419" s="83"/>
    </row>
    <row r="420">
      <c r="M420" s="83"/>
      <c r="U420" s="83"/>
    </row>
    <row r="421">
      <c r="M421" s="83"/>
      <c r="U421" s="83"/>
    </row>
    <row r="422">
      <c r="M422" s="83"/>
      <c r="U422" s="83"/>
    </row>
    <row r="423">
      <c r="M423" s="83"/>
      <c r="U423" s="83"/>
    </row>
    <row r="424">
      <c r="M424" s="83"/>
      <c r="U424" s="83"/>
    </row>
    <row r="425">
      <c r="M425" s="83"/>
      <c r="U425" s="83"/>
    </row>
    <row r="426">
      <c r="M426" s="83"/>
      <c r="U426" s="83"/>
    </row>
    <row r="427">
      <c r="M427" s="83"/>
      <c r="U427" s="83"/>
    </row>
    <row r="428">
      <c r="M428" s="83"/>
      <c r="U428" s="83"/>
    </row>
    <row r="429">
      <c r="M429" s="83"/>
      <c r="U429" s="83"/>
    </row>
    <row r="430">
      <c r="M430" s="83"/>
      <c r="U430" s="83"/>
    </row>
    <row r="431">
      <c r="M431" s="83"/>
      <c r="U431" s="83"/>
    </row>
    <row r="432">
      <c r="M432" s="83"/>
      <c r="U432" s="83"/>
    </row>
    <row r="433">
      <c r="M433" s="83"/>
      <c r="U433" s="83"/>
    </row>
    <row r="434">
      <c r="M434" s="83"/>
      <c r="U434" s="83"/>
    </row>
    <row r="435">
      <c r="M435" s="83"/>
      <c r="U435" s="83"/>
    </row>
    <row r="436">
      <c r="M436" s="83"/>
      <c r="U436" s="83"/>
    </row>
    <row r="437">
      <c r="M437" s="83"/>
      <c r="U437" s="83"/>
    </row>
    <row r="438">
      <c r="M438" s="83"/>
      <c r="U438" s="83"/>
    </row>
    <row r="439">
      <c r="M439" s="83"/>
      <c r="U439" s="83"/>
    </row>
    <row r="440">
      <c r="M440" s="83"/>
      <c r="U440" s="83"/>
    </row>
    <row r="441">
      <c r="M441" s="83"/>
      <c r="U441" s="83"/>
    </row>
    <row r="442">
      <c r="M442" s="83"/>
      <c r="U442" s="83"/>
    </row>
    <row r="443">
      <c r="M443" s="83"/>
      <c r="U443" s="83"/>
    </row>
    <row r="444">
      <c r="M444" s="83"/>
      <c r="U444" s="83"/>
    </row>
    <row r="445">
      <c r="M445" s="83"/>
      <c r="U445" s="83"/>
    </row>
    <row r="446">
      <c r="M446" s="83"/>
      <c r="U446" s="83"/>
    </row>
    <row r="447">
      <c r="M447" s="83"/>
      <c r="U447" s="83"/>
    </row>
    <row r="448">
      <c r="M448" s="83"/>
      <c r="U448" s="83"/>
    </row>
    <row r="449">
      <c r="M449" s="83"/>
      <c r="U449" s="83"/>
    </row>
    <row r="450">
      <c r="M450" s="83"/>
      <c r="U450" s="83"/>
    </row>
    <row r="451">
      <c r="M451" s="83"/>
      <c r="U451" s="83"/>
    </row>
    <row r="452">
      <c r="M452" s="83"/>
      <c r="U452" s="83"/>
    </row>
    <row r="453">
      <c r="M453" s="83"/>
      <c r="U453" s="83"/>
    </row>
    <row r="454">
      <c r="M454" s="83"/>
      <c r="U454" s="83"/>
    </row>
    <row r="455">
      <c r="M455" s="83"/>
      <c r="U455" s="83"/>
    </row>
    <row r="456">
      <c r="M456" s="83"/>
      <c r="U456" s="83"/>
    </row>
    <row r="457">
      <c r="M457" s="83"/>
      <c r="U457" s="83"/>
    </row>
    <row r="458">
      <c r="M458" s="83"/>
      <c r="U458" s="83"/>
    </row>
    <row r="459">
      <c r="M459" s="83"/>
      <c r="U459" s="83"/>
    </row>
    <row r="460">
      <c r="M460" s="83"/>
      <c r="U460" s="83"/>
    </row>
    <row r="461">
      <c r="M461" s="83"/>
      <c r="U461" s="83"/>
    </row>
    <row r="462">
      <c r="M462" s="83"/>
      <c r="U462" s="83"/>
    </row>
    <row r="463">
      <c r="M463" s="83"/>
      <c r="U463" s="83"/>
    </row>
    <row r="464">
      <c r="M464" s="83"/>
      <c r="U464" s="83"/>
    </row>
    <row r="465">
      <c r="M465" s="83"/>
      <c r="U465" s="83"/>
    </row>
    <row r="466">
      <c r="M466" s="83"/>
      <c r="U466" s="83"/>
    </row>
    <row r="467">
      <c r="M467" s="83"/>
      <c r="U467" s="83"/>
    </row>
    <row r="468">
      <c r="M468" s="83"/>
      <c r="U468" s="83"/>
    </row>
    <row r="469">
      <c r="M469" s="83"/>
      <c r="U469" s="83"/>
    </row>
    <row r="470">
      <c r="M470" s="83"/>
      <c r="U470" s="83"/>
    </row>
    <row r="471">
      <c r="M471" s="83"/>
      <c r="U471" s="83"/>
    </row>
    <row r="472">
      <c r="M472" s="83"/>
      <c r="U472" s="83"/>
    </row>
    <row r="473">
      <c r="M473" s="83"/>
      <c r="U473" s="83"/>
    </row>
    <row r="474">
      <c r="M474" s="83"/>
      <c r="U474" s="83"/>
    </row>
    <row r="475">
      <c r="M475" s="83"/>
      <c r="U475" s="83"/>
    </row>
    <row r="476">
      <c r="M476" s="83"/>
      <c r="U476" s="83"/>
    </row>
    <row r="477">
      <c r="M477" s="83"/>
      <c r="U477" s="83"/>
    </row>
    <row r="478">
      <c r="M478" s="83"/>
      <c r="U478" s="83"/>
    </row>
    <row r="479">
      <c r="M479" s="83"/>
      <c r="U479" s="83"/>
    </row>
    <row r="480">
      <c r="M480" s="83"/>
      <c r="U480" s="83"/>
    </row>
    <row r="481">
      <c r="M481" s="83"/>
      <c r="U481" s="83"/>
    </row>
    <row r="482">
      <c r="M482" s="83"/>
      <c r="U482" s="83"/>
    </row>
    <row r="483">
      <c r="M483" s="83"/>
      <c r="U483" s="83"/>
    </row>
    <row r="484">
      <c r="M484" s="83"/>
      <c r="U484" s="83"/>
    </row>
    <row r="485">
      <c r="M485" s="83"/>
      <c r="U485" s="83"/>
    </row>
    <row r="486">
      <c r="M486" s="83"/>
      <c r="U486" s="83"/>
    </row>
    <row r="487">
      <c r="M487" s="83"/>
      <c r="U487" s="83"/>
    </row>
    <row r="488">
      <c r="M488" s="83"/>
      <c r="U488" s="83"/>
    </row>
    <row r="489">
      <c r="M489" s="83"/>
      <c r="U489" s="83"/>
    </row>
    <row r="490">
      <c r="M490" s="83"/>
      <c r="U490" s="83"/>
    </row>
    <row r="491">
      <c r="M491" s="83"/>
      <c r="U491" s="83"/>
    </row>
    <row r="492">
      <c r="M492" s="83"/>
      <c r="U492" s="83"/>
    </row>
    <row r="493">
      <c r="M493" s="83"/>
      <c r="U493" s="83"/>
    </row>
    <row r="494">
      <c r="M494" s="83"/>
      <c r="U494" s="83"/>
    </row>
    <row r="495">
      <c r="M495" s="83"/>
      <c r="U495" s="83"/>
    </row>
    <row r="496">
      <c r="M496" s="83"/>
      <c r="U496" s="83"/>
    </row>
    <row r="497">
      <c r="M497" s="83"/>
      <c r="U497" s="83"/>
    </row>
    <row r="498">
      <c r="M498" s="83"/>
      <c r="U498" s="83"/>
    </row>
    <row r="499">
      <c r="M499" s="83"/>
      <c r="U499" s="83"/>
    </row>
    <row r="500">
      <c r="M500" s="83"/>
      <c r="U500" s="83"/>
    </row>
    <row r="501">
      <c r="M501" s="83"/>
      <c r="U501" s="83"/>
    </row>
    <row r="502">
      <c r="M502" s="83"/>
      <c r="U502" s="83"/>
    </row>
    <row r="503">
      <c r="M503" s="83"/>
      <c r="U503" s="83"/>
    </row>
    <row r="504">
      <c r="M504" s="83"/>
      <c r="U504" s="83"/>
    </row>
    <row r="505">
      <c r="M505" s="83"/>
      <c r="U505" s="83"/>
    </row>
    <row r="506">
      <c r="M506" s="83"/>
      <c r="U506" s="83"/>
    </row>
    <row r="507">
      <c r="M507" s="83"/>
      <c r="U507" s="83"/>
    </row>
    <row r="508">
      <c r="M508" s="83"/>
      <c r="U508" s="83"/>
    </row>
    <row r="509">
      <c r="M509" s="83"/>
      <c r="U509" s="83"/>
    </row>
    <row r="510">
      <c r="M510" s="83"/>
      <c r="U510" s="83"/>
    </row>
    <row r="511">
      <c r="M511" s="83"/>
      <c r="U511" s="83"/>
    </row>
    <row r="512">
      <c r="M512" s="83"/>
      <c r="U512" s="83"/>
    </row>
    <row r="513">
      <c r="M513" s="83"/>
      <c r="U513" s="83"/>
    </row>
    <row r="514">
      <c r="M514" s="83"/>
      <c r="U514" s="83"/>
    </row>
    <row r="515">
      <c r="M515" s="83"/>
      <c r="U515" s="83"/>
    </row>
    <row r="516">
      <c r="M516" s="83"/>
      <c r="U516" s="83"/>
    </row>
    <row r="517">
      <c r="M517" s="83"/>
      <c r="U517" s="83"/>
    </row>
    <row r="518">
      <c r="M518" s="83"/>
      <c r="U518" s="83"/>
    </row>
    <row r="519">
      <c r="M519" s="83"/>
      <c r="U519" s="83"/>
    </row>
    <row r="520">
      <c r="M520" s="83"/>
      <c r="U520" s="83"/>
    </row>
    <row r="521">
      <c r="M521" s="83"/>
      <c r="U521" s="83"/>
    </row>
    <row r="522">
      <c r="M522" s="83"/>
      <c r="U522" s="83"/>
    </row>
    <row r="523">
      <c r="M523" s="83"/>
      <c r="U523" s="83"/>
    </row>
    <row r="524">
      <c r="M524" s="83"/>
      <c r="U524" s="83"/>
    </row>
    <row r="525">
      <c r="M525" s="83"/>
      <c r="U525" s="83"/>
    </row>
    <row r="526">
      <c r="M526" s="83"/>
      <c r="U526" s="83"/>
    </row>
    <row r="527">
      <c r="M527" s="83"/>
      <c r="U527" s="83"/>
    </row>
    <row r="528">
      <c r="M528" s="83"/>
      <c r="U528" s="83"/>
    </row>
    <row r="529">
      <c r="M529" s="83"/>
      <c r="U529" s="83"/>
    </row>
    <row r="530">
      <c r="M530" s="83"/>
      <c r="U530" s="83"/>
    </row>
    <row r="531">
      <c r="M531" s="83"/>
      <c r="U531" s="83"/>
    </row>
    <row r="532">
      <c r="M532" s="83"/>
      <c r="U532" s="83"/>
    </row>
    <row r="533">
      <c r="M533" s="83"/>
      <c r="U533" s="83"/>
    </row>
    <row r="534">
      <c r="M534" s="83"/>
      <c r="U534" s="83"/>
    </row>
    <row r="535">
      <c r="M535" s="83"/>
      <c r="U535" s="83"/>
    </row>
    <row r="536">
      <c r="M536" s="83"/>
      <c r="U536" s="83"/>
    </row>
    <row r="537">
      <c r="M537" s="83"/>
      <c r="U537" s="83"/>
    </row>
    <row r="538">
      <c r="M538" s="83"/>
      <c r="U538" s="83"/>
    </row>
    <row r="539">
      <c r="M539" s="83"/>
      <c r="U539" s="83"/>
    </row>
    <row r="540">
      <c r="M540" s="83"/>
      <c r="U540" s="83"/>
    </row>
    <row r="541">
      <c r="M541" s="83"/>
      <c r="U541" s="83"/>
    </row>
    <row r="542">
      <c r="M542" s="83"/>
      <c r="U542" s="83"/>
    </row>
    <row r="543">
      <c r="M543" s="83"/>
      <c r="U543" s="83"/>
    </row>
    <row r="544">
      <c r="M544" s="83"/>
      <c r="U544" s="83"/>
    </row>
    <row r="545">
      <c r="M545" s="83"/>
      <c r="U545" s="83"/>
    </row>
    <row r="546">
      <c r="M546" s="83"/>
      <c r="U546" s="83"/>
    </row>
    <row r="547">
      <c r="M547" s="83"/>
      <c r="U547" s="83"/>
    </row>
    <row r="548">
      <c r="M548" s="83"/>
      <c r="U548" s="83"/>
    </row>
    <row r="549">
      <c r="M549" s="83"/>
      <c r="U549" s="83"/>
    </row>
    <row r="550">
      <c r="M550" s="83"/>
      <c r="U550" s="83"/>
    </row>
    <row r="551">
      <c r="M551" s="83"/>
      <c r="U551" s="83"/>
    </row>
    <row r="552">
      <c r="M552" s="83"/>
      <c r="U552" s="83"/>
    </row>
    <row r="553">
      <c r="M553" s="83"/>
      <c r="U553" s="83"/>
    </row>
    <row r="554">
      <c r="M554" s="83"/>
      <c r="U554" s="83"/>
    </row>
    <row r="555">
      <c r="M555" s="83"/>
      <c r="U555" s="83"/>
    </row>
    <row r="556">
      <c r="M556" s="83"/>
      <c r="U556" s="83"/>
    </row>
    <row r="557">
      <c r="M557" s="83"/>
      <c r="U557" s="83"/>
    </row>
    <row r="558">
      <c r="M558" s="83"/>
      <c r="U558" s="83"/>
    </row>
    <row r="559">
      <c r="M559" s="83"/>
      <c r="U559" s="83"/>
    </row>
    <row r="560">
      <c r="M560" s="83"/>
      <c r="U560" s="83"/>
    </row>
    <row r="561">
      <c r="M561" s="83"/>
      <c r="U561" s="83"/>
    </row>
    <row r="562">
      <c r="M562" s="83"/>
      <c r="U562" s="83"/>
    </row>
    <row r="563">
      <c r="M563" s="83"/>
      <c r="U563" s="83"/>
    </row>
    <row r="564">
      <c r="M564" s="83"/>
      <c r="U564" s="83"/>
    </row>
    <row r="565">
      <c r="M565" s="83"/>
      <c r="U565" s="83"/>
    </row>
    <row r="566">
      <c r="M566" s="83"/>
      <c r="U566" s="83"/>
    </row>
    <row r="567">
      <c r="M567" s="83"/>
      <c r="U567" s="83"/>
    </row>
    <row r="568">
      <c r="M568" s="83"/>
      <c r="U568" s="83"/>
    </row>
    <row r="569">
      <c r="M569" s="83"/>
      <c r="U569" s="83"/>
    </row>
    <row r="570">
      <c r="M570" s="83"/>
      <c r="U570" s="83"/>
    </row>
    <row r="571">
      <c r="M571" s="83"/>
      <c r="U571" s="83"/>
    </row>
    <row r="572">
      <c r="M572" s="83"/>
      <c r="U572" s="83"/>
    </row>
    <row r="573">
      <c r="M573" s="83"/>
      <c r="U573" s="83"/>
    </row>
    <row r="574">
      <c r="M574" s="83"/>
      <c r="U574" s="83"/>
    </row>
    <row r="575">
      <c r="M575" s="83"/>
      <c r="U575" s="83"/>
    </row>
    <row r="576">
      <c r="M576" s="83"/>
      <c r="U576" s="83"/>
    </row>
    <row r="577">
      <c r="M577" s="83"/>
      <c r="U577" s="83"/>
    </row>
    <row r="578">
      <c r="M578" s="83"/>
      <c r="U578" s="83"/>
    </row>
    <row r="579">
      <c r="M579" s="83"/>
      <c r="U579" s="83"/>
    </row>
    <row r="580">
      <c r="M580" s="83"/>
      <c r="U580" s="83"/>
    </row>
    <row r="581">
      <c r="M581" s="83"/>
      <c r="U581" s="83"/>
    </row>
    <row r="582">
      <c r="M582" s="83"/>
      <c r="U582" s="83"/>
    </row>
    <row r="583">
      <c r="M583" s="83"/>
      <c r="U583" s="83"/>
    </row>
    <row r="584">
      <c r="M584" s="83"/>
      <c r="U584" s="83"/>
    </row>
    <row r="585">
      <c r="M585" s="83"/>
      <c r="U585" s="83"/>
    </row>
    <row r="586">
      <c r="M586" s="83"/>
      <c r="U586" s="83"/>
    </row>
    <row r="587">
      <c r="M587" s="83"/>
      <c r="U587" s="83"/>
    </row>
    <row r="588">
      <c r="M588" s="83"/>
      <c r="U588" s="83"/>
    </row>
    <row r="589">
      <c r="M589" s="83"/>
      <c r="U589" s="83"/>
    </row>
    <row r="590">
      <c r="M590" s="83"/>
      <c r="U590" s="83"/>
    </row>
    <row r="591">
      <c r="M591" s="83"/>
      <c r="U591" s="83"/>
    </row>
    <row r="592">
      <c r="M592" s="83"/>
      <c r="U592" s="83"/>
    </row>
    <row r="593">
      <c r="M593" s="83"/>
      <c r="U593" s="83"/>
    </row>
    <row r="594">
      <c r="M594" s="83"/>
      <c r="U594" s="83"/>
    </row>
    <row r="595">
      <c r="M595" s="83"/>
      <c r="U595" s="83"/>
    </row>
    <row r="596">
      <c r="M596" s="83"/>
      <c r="U596" s="83"/>
    </row>
    <row r="597">
      <c r="M597" s="83"/>
      <c r="U597" s="83"/>
    </row>
    <row r="598">
      <c r="M598" s="83"/>
      <c r="U598" s="83"/>
    </row>
    <row r="599">
      <c r="M599" s="83"/>
      <c r="U599" s="83"/>
    </row>
    <row r="600">
      <c r="M600" s="83"/>
      <c r="U600" s="83"/>
    </row>
    <row r="601">
      <c r="M601" s="83"/>
      <c r="U601" s="83"/>
    </row>
    <row r="602">
      <c r="M602" s="83"/>
      <c r="U602" s="83"/>
    </row>
    <row r="603">
      <c r="M603" s="83"/>
      <c r="U603" s="83"/>
    </row>
    <row r="604">
      <c r="M604" s="83"/>
      <c r="U604" s="83"/>
    </row>
    <row r="605">
      <c r="M605" s="83"/>
      <c r="U605" s="83"/>
    </row>
    <row r="606">
      <c r="M606" s="83"/>
      <c r="U606" s="83"/>
    </row>
    <row r="607">
      <c r="M607" s="83"/>
      <c r="U607" s="83"/>
    </row>
    <row r="608">
      <c r="M608" s="83"/>
      <c r="U608" s="83"/>
    </row>
    <row r="609">
      <c r="M609" s="83"/>
      <c r="U609" s="83"/>
    </row>
    <row r="610">
      <c r="M610" s="83"/>
      <c r="U610" s="83"/>
    </row>
    <row r="611">
      <c r="M611" s="83"/>
      <c r="U611" s="83"/>
    </row>
    <row r="612">
      <c r="M612" s="83"/>
      <c r="U612" s="83"/>
    </row>
    <row r="613">
      <c r="M613" s="83"/>
      <c r="U613" s="83"/>
    </row>
    <row r="614">
      <c r="M614" s="83"/>
      <c r="U614" s="83"/>
    </row>
    <row r="615">
      <c r="M615" s="83"/>
      <c r="U615" s="83"/>
    </row>
    <row r="616">
      <c r="M616" s="83"/>
      <c r="U616" s="83"/>
    </row>
    <row r="617">
      <c r="M617" s="83"/>
      <c r="U617" s="83"/>
    </row>
    <row r="618">
      <c r="M618" s="83"/>
      <c r="U618" s="83"/>
    </row>
    <row r="619">
      <c r="M619" s="83"/>
      <c r="U619" s="83"/>
    </row>
    <row r="620">
      <c r="M620" s="83"/>
      <c r="U620" s="83"/>
    </row>
    <row r="621">
      <c r="M621" s="83"/>
      <c r="U621" s="83"/>
    </row>
    <row r="622">
      <c r="M622" s="83"/>
      <c r="U622" s="83"/>
    </row>
    <row r="623">
      <c r="M623" s="83"/>
      <c r="U623" s="83"/>
    </row>
    <row r="624">
      <c r="M624" s="83"/>
      <c r="U624" s="83"/>
    </row>
    <row r="625">
      <c r="M625" s="83"/>
      <c r="U625" s="83"/>
    </row>
    <row r="626">
      <c r="M626" s="83"/>
      <c r="U626" s="83"/>
    </row>
    <row r="627">
      <c r="M627" s="83"/>
      <c r="U627" s="83"/>
    </row>
    <row r="628">
      <c r="M628" s="83"/>
      <c r="U628" s="83"/>
    </row>
    <row r="629">
      <c r="M629" s="83"/>
      <c r="U629" s="83"/>
    </row>
    <row r="630">
      <c r="M630" s="83"/>
      <c r="U630" s="83"/>
    </row>
    <row r="631">
      <c r="M631" s="83"/>
      <c r="U631" s="83"/>
    </row>
    <row r="632">
      <c r="M632" s="83"/>
      <c r="U632" s="83"/>
    </row>
    <row r="633">
      <c r="M633" s="83"/>
      <c r="U633" s="83"/>
    </row>
    <row r="634">
      <c r="M634" s="83"/>
      <c r="U634" s="83"/>
    </row>
    <row r="635">
      <c r="M635" s="83"/>
      <c r="U635" s="83"/>
    </row>
    <row r="636">
      <c r="M636" s="83"/>
      <c r="U636" s="83"/>
    </row>
    <row r="637">
      <c r="M637" s="83"/>
      <c r="U637" s="83"/>
    </row>
    <row r="638">
      <c r="M638" s="83"/>
      <c r="U638" s="83"/>
    </row>
    <row r="639">
      <c r="M639" s="83"/>
      <c r="U639" s="83"/>
    </row>
    <row r="640">
      <c r="M640" s="83"/>
      <c r="U640" s="83"/>
    </row>
    <row r="641">
      <c r="M641" s="83"/>
      <c r="U641" s="83"/>
    </row>
    <row r="642">
      <c r="M642" s="83"/>
      <c r="U642" s="83"/>
    </row>
    <row r="643">
      <c r="M643" s="83"/>
      <c r="U643" s="83"/>
    </row>
    <row r="644">
      <c r="M644" s="83"/>
      <c r="U644" s="83"/>
    </row>
    <row r="645">
      <c r="M645" s="83"/>
      <c r="U645" s="83"/>
    </row>
    <row r="646">
      <c r="M646" s="83"/>
      <c r="U646" s="83"/>
    </row>
    <row r="647">
      <c r="M647" s="83"/>
      <c r="U647" s="83"/>
    </row>
    <row r="648">
      <c r="M648" s="83"/>
      <c r="U648" s="83"/>
    </row>
    <row r="649">
      <c r="M649" s="83"/>
      <c r="U649" s="83"/>
    </row>
    <row r="650">
      <c r="M650" s="83"/>
      <c r="U650" s="83"/>
    </row>
    <row r="651">
      <c r="M651" s="83"/>
      <c r="U651" s="83"/>
    </row>
    <row r="652">
      <c r="M652" s="83"/>
      <c r="U652" s="83"/>
    </row>
    <row r="653">
      <c r="M653" s="83"/>
      <c r="U653" s="83"/>
    </row>
    <row r="654">
      <c r="M654" s="83"/>
      <c r="U654" s="83"/>
    </row>
    <row r="655">
      <c r="M655" s="83"/>
      <c r="U655" s="83"/>
    </row>
    <row r="656">
      <c r="M656" s="83"/>
      <c r="U656" s="83"/>
    </row>
    <row r="657">
      <c r="M657" s="83"/>
      <c r="U657" s="83"/>
    </row>
    <row r="658">
      <c r="M658" s="83"/>
      <c r="U658" s="83"/>
    </row>
    <row r="659">
      <c r="M659" s="83"/>
      <c r="U659" s="83"/>
    </row>
    <row r="660">
      <c r="M660" s="83"/>
      <c r="U660" s="83"/>
    </row>
    <row r="661">
      <c r="M661" s="83"/>
      <c r="U661" s="83"/>
    </row>
    <row r="662">
      <c r="M662" s="83"/>
      <c r="U662" s="83"/>
    </row>
    <row r="663">
      <c r="M663" s="83"/>
      <c r="U663" s="83"/>
    </row>
    <row r="664">
      <c r="M664" s="83"/>
      <c r="U664" s="83"/>
    </row>
    <row r="665">
      <c r="M665" s="83"/>
      <c r="U665" s="83"/>
    </row>
    <row r="666">
      <c r="M666" s="83"/>
      <c r="U666" s="83"/>
    </row>
    <row r="667">
      <c r="M667" s="83"/>
      <c r="U667" s="83"/>
    </row>
    <row r="668">
      <c r="M668" s="83"/>
      <c r="U668" s="83"/>
    </row>
    <row r="669">
      <c r="M669" s="83"/>
      <c r="U669" s="83"/>
    </row>
    <row r="670">
      <c r="M670" s="83"/>
      <c r="U670" s="83"/>
    </row>
    <row r="671">
      <c r="M671" s="83"/>
      <c r="U671" s="83"/>
    </row>
    <row r="672">
      <c r="M672" s="83"/>
      <c r="U672" s="83"/>
    </row>
    <row r="673">
      <c r="M673" s="83"/>
      <c r="U673" s="83"/>
    </row>
    <row r="674">
      <c r="M674" s="83"/>
      <c r="U674" s="83"/>
    </row>
    <row r="675">
      <c r="M675" s="83"/>
      <c r="U675" s="83"/>
    </row>
    <row r="676">
      <c r="M676" s="83"/>
      <c r="U676" s="83"/>
    </row>
    <row r="677">
      <c r="M677" s="83"/>
      <c r="U677" s="83"/>
    </row>
    <row r="678">
      <c r="M678" s="83"/>
      <c r="U678" s="83"/>
    </row>
    <row r="679">
      <c r="M679" s="83"/>
      <c r="U679" s="83"/>
    </row>
    <row r="680">
      <c r="M680" s="83"/>
      <c r="U680" s="83"/>
    </row>
    <row r="681">
      <c r="M681" s="83"/>
      <c r="U681" s="83"/>
    </row>
    <row r="682">
      <c r="M682" s="83"/>
      <c r="U682" s="83"/>
    </row>
    <row r="683">
      <c r="M683" s="83"/>
      <c r="U683" s="83"/>
    </row>
    <row r="684">
      <c r="M684" s="83"/>
      <c r="U684" s="83"/>
    </row>
    <row r="685">
      <c r="M685" s="83"/>
      <c r="U685" s="83"/>
    </row>
    <row r="686">
      <c r="M686" s="83"/>
      <c r="U686" s="83"/>
    </row>
    <row r="687">
      <c r="M687" s="83"/>
      <c r="U687" s="83"/>
    </row>
    <row r="688">
      <c r="M688" s="83"/>
      <c r="U688" s="83"/>
    </row>
    <row r="689">
      <c r="M689" s="83"/>
      <c r="U689" s="83"/>
    </row>
    <row r="690">
      <c r="M690" s="83"/>
      <c r="U690" s="83"/>
    </row>
    <row r="691">
      <c r="M691" s="83"/>
      <c r="U691" s="83"/>
    </row>
    <row r="692">
      <c r="M692" s="83"/>
      <c r="U692" s="83"/>
    </row>
    <row r="693">
      <c r="M693" s="83"/>
      <c r="U693" s="83"/>
    </row>
    <row r="694">
      <c r="M694" s="83"/>
      <c r="U694" s="83"/>
    </row>
    <row r="695">
      <c r="M695" s="83"/>
      <c r="U695" s="83"/>
    </row>
    <row r="696">
      <c r="M696" s="83"/>
      <c r="U696" s="83"/>
    </row>
    <row r="697">
      <c r="M697" s="83"/>
      <c r="U697" s="83"/>
    </row>
    <row r="698">
      <c r="M698" s="83"/>
      <c r="U698" s="83"/>
    </row>
    <row r="699">
      <c r="M699" s="83"/>
      <c r="U699" s="83"/>
    </row>
    <row r="700">
      <c r="M700" s="83"/>
      <c r="U700" s="83"/>
    </row>
    <row r="701">
      <c r="M701" s="83"/>
      <c r="U701" s="83"/>
    </row>
    <row r="702">
      <c r="M702" s="83"/>
      <c r="U702" s="83"/>
    </row>
    <row r="703">
      <c r="M703" s="83"/>
      <c r="U703" s="83"/>
    </row>
    <row r="704">
      <c r="M704" s="83"/>
      <c r="U704" s="83"/>
    </row>
    <row r="705">
      <c r="M705" s="83"/>
      <c r="U705" s="83"/>
    </row>
    <row r="706">
      <c r="M706" s="83"/>
      <c r="U706" s="83"/>
    </row>
    <row r="707">
      <c r="M707" s="83"/>
      <c r="U707" s="83"/>
    </row>
    <row r="708">
      <c r="M708" s="83"/>
      <c r="U708" s="83"/>
    </row>
    <row r="709">
      <c r="M709" s="83"/>
      <c r="U709" s="83"/>
    </row>
    <row r="710">
      <c r="M710" s="83"/>
      <c r="U710" s="83"/>
    </row>
    <row r="711">
      <c r="M711" s="83"/>
      <c r="U711" s="83"/>
    </row>
    <row r="712">
      <c r="M712" s="83"/>
      <c r="U712" s="83"/>
    </row>
    <row r="713">
      <c r="M713" s="83"/>
      <c r="U713" s="83"/>
    </row>
    <row r="714">
      <c r="M714" s="83"/>
      <c r="U714" s="83"/>
    </row>
    <row r="715">
      <c r="M715" s="83"/>
      <c r="U715" s="83"/>
    </row>
    <row r="716">
      <c r="M716" s="83"/>
      <c r="U716" s="83"/>
    </row>
    <row r="717">
      <c r="M717" s="83"/>
      <c r="U717" s="83"/>
    </row>
    <row r="718">
      <c r="M718" s="83"/>
      <c r="U718" s="83"/>
    </row>
    <row r="719">
      <c r="M719" s="83"/>
      <c r="U719" s="83"/>
    </row>
    <row r="720">
      <c r="M720" s="83"/>
      <c r="U720" s="83"/>
    </row>
    <row r="721">
      <c r="M721" s="83"/>
      <c r="U721" s="83"/>
    </row>
    <row r="722">
      <c r="M722" s="83"/>
      <c r="U722" s="83"/>
    </row>
    <row r="723">
      <c r="M723" s="83"/>
      <c r="U723" s="83"/>
    </row>
    <row r="724">
      <c r="M724" s="83"/>
      <c r="U724" s="83"/>
    </row>
    <row r="725">
      <c r="M725" s="83"/>
      <c r="U725" s="83"/>
    </row>
    <row r="726">
      <c r="M726" s="83"/>
      <c r="U726" s="83"/>
    </row>
    <row r="727">
      <c r="M727" s="83"/>
      <c r="U727" s="83"/>
    </row>
    <row r="728">
      <c r="M728" s="83"/>
      <c r="U728" s="83"/>
    </row>
    <row r="729">
      <c r="M729" s="83"/>
      <c r="U729" s="83"/>
    </row>
    <row r="730">
      <c r="M730" s="83"/>
      <c r="U730" s="83"/>
    </row>
    <row r="731">
      <c r="M731" s="83"/>
      <c r="U731" s="83"/>
    </row>
    <row r="732">
      <c r="M732" s="83"/>
      <c r="U732" s="83"/>
    </row>
    <row r="733">
      <c r="M733" s="83"/>
      <c r="U733" s="83"/>
    </row>
    <row r="734">
      <c r="M734" s="83"/>
      <c r="U734" s="83"/>
    </row>
    <row r="735">
      <c r="M735" s="83"/>
      <c r="U735" s="83"/>
    </row>
    <row r="736">
      <c r="M736" s="83"/>
      <c r="U736" s="83"/>
    </row>
    <row r="737">
      <c r="M737" s="83"/>
      <c r="U737" s="83"/>
    </row>
    <row r="738">
      <c r="M738" s="83"/>
      <c r="U738" s="83"/>
    </row>
    <row r="739">
      <c r="M739" s="83"/>
      <c r="U739" s="83"/>
    </row>
    <row r="740">
      <c r="M740" s="83"/>
      <c r="U740" s="83"/>
    </row>
    <row r="741">
      <c r="M741" s="83"/>
      <c r="U741" s="83"/>
    </row>
    <row r="742">
      <c r="M742" s="83"/>
      <c r="U742" s="83"/>
    </row>
    <row r="743">
      <c r="M743" s="83"/>
      <c r="U743" s="83"/>
    </row>
    <row r="744">
      <c r="M744" s="83"/>
      <c r="U744" s="83"/>
    </row>
    <row r="745">
      <c r="M745" s="83"/>
      <c r="U745" s="83"/>
    </row>
    <row r="746">
      <c r="M746" s="83"/>
      <c r="U746" s="83"/>
    </row>
    <row r="747">
      <c r="M747" s="83"/>
      <c r="U747" s="83"/>
    </row>
    <row r="748">
      <c r="M748" s="83"/>
      <c r="U748" s="83"/>
    </row>
    <row r="749">
      <c r="M749" s="83"/>
      <c r="U749" s="83"/>
    </row>
    <row r="750">
      <c r="M750" s="83"/>
      <c r="U750" s="83"/>
    </row>
    <row r="751">
      <c r="M751" s="83"/>
      <c r="U751" s="83"/>
    </row>
    <row r="752">
      <c r="M752" s="83"/>
      <c r="U752" s="83"/>
    </row>
    <row r="753">
      <c r="M753" s="83"/>
      <c r="U753" s="83"/>
    </row>
    <row r="754">
      <c r="M754" s="83"/>
      <c r="U754" s="83"/>
    </row>
    <row r="755">
      <c r="M755" s="83"/>
      <c r="U755" s="83"/>
    </row>
    <row r="756">
      <c r="M756" s="83"/>
      <c r="U756" s="83"/>
    </row>
    <row r="757">
      <c r="M757" s="83"/>
      <c r="U757" s="83"/>
    </row>
    <row r="758">
      <c r="M758" s="83"/>
      <c r="U758" s="83"/>
    </row>
    <row r="759">
      <c r="M759" s="83"/>
      <c r="U759" s="83"/>
    </row>
    <row r="760">
      <c r="M760" s="83"/>
      <c r="U760" s="83"/>
    </row>
    <row r="761">
      <c r="M761" s="83"/>
      <c r="U761" s="83"/>
    </row>
    <row r="762">
      <c r="M762" s="83"/>
      <c r="U762" s="83"/>
    </row>
    <row r="763">
      <c r="M763" s="83"/>
      <c r="U763" s="83"/>
    </row>
    <row r="764">
      <c r="M764" s="83"/>
      <c r="U764" s="83"/>
    </row>
    <row r="765">
      <c r="M765" s="83"/>
      <c r="U765" s="83"/>
    </row>
    <row r="766">
      <c r="M766" s="83"/>
      <c r="U766" s="83"/>
    </row>
    <row r="767">
      <c r="M767" s="83"/>
      <c r="U767" s="83"/>
    </row>
    <row r="768">
      <c r="M768" s="83"/>
      <c r="U768" s="83"/>
    </row>
    <row r="769">
      <c r="M769" s="83"/>
      <c r="U769" s="83"/>
    </row>
    <row r="770">
      <c r="M770" s="83"/>
      <c r="U770" s="83"/>
    </row>
    <row r="771">
      <c r="M771" s="83"/>
      <c r="U771" s="83"/>
    </row>
    <row r="772">
      <c r="M772" s="83"/>
      <c r="U772" s="83"/>
    </row>
    <row r="773">
      <c r="M773" s="83"/>
      <c r="U773" s="83"/>
    </row>
    <row r="774">
      <c r="M774" s="83"/>
      <c r="U774" s="83"/>
    </row>
    <row r="775">
      <c r="M775" s="83"/>
      <c r="U775" s="83"/>
    </row>
    <row r="776">
      <c r="M776" s="83"/>
      <c r="U776" s="83"/>
    </row>
    <row r="777">
      <c r="M777" s="83"/>
      <c r="U777" s="83"/>
    </row>
    <row r="778">
      <c r="M778" s="83"/>
      <c r="U778" s="83"/>
    </row>
    <row r="779">
      <c r="M779" s="83"/>
      <c r="U779" s="83"/>
    </row>
    <row r="780">
      <c r="M780" s="83"/>
      <c r="U780" s="83"/>
    </row>
    <row r="781">
      <c r="M781" s="83"/>
      <c r="U781" s="83"/>
    </row>
    <row r="782">
      <c r="M782" s="83"/>
      <c r="U782" s="83"/>
    </row>
    <row r="783">
      <c r="M783" s="83"/>
      <c r="U783" s="83"/>
    </row>
    <row r="784">
      <c r="M784" s="83"/>
      <c r="U784" s="83"/>
    </row>
    <row r="785">
      <c r="M785" s="83"/>
      <c r="U785" s="83"/>
    </row>
    <row r="786">
      <c r="M786" s="83"/>
      <c r="U786" s="83"/>
    </row>
    <row r="787">
      <c r="M787" s="83"/>
      <c r="U787" s="83"/>
    </row>
    <row r="788">
      <c r="M788" s="83"/>
      <c r="U788" s="83"/>
    </row>
    <row r="789">
      <c r="M789" s="83"/>
      <c r="U789" s="83"/>
    </row>
    <row r="790">
      <c r="M790" s="83"/>
      <c r="U790" s="83"/>
    </row>
    <row r="791">
      <c r="M791" s="83"/>
      <c r="U791" s="83"/>
    </row>
    <row r="792">
      <c r="M792" s="83"/>
      <c r="U792" s="83"/>
    </row>
    <row r="793">
      <c r="M793" s="83"/>
      <c r="U793" s="83"/>
    </row>
    <row r="794">
      <c r="M794" s="83"/>
      <c r="U794" s="83"/>
    </row>
    <row r="795">
      <c r="M795" s="83"/>
      <c r="U795" s="83"/>
    </row>
    <row r="796">
      <c r="M796" s="83"/>
      <c r="U796" s="83"/>
    </row>
    <row r="797">
      <c r="M797" s="83"/>
      <c r="U797" s="83"/>
    </row>
    <row r="798">
      <c r="M798" s="83"/>
      <c r="U798" s="83"/>
    </row>
    <row r="799">
      <c r="M799" s="83"/>
      <c r="U799" s="83"/>
    </row>
    <row r="800">
      <c r="M800" s="83"/>
      <c r="U800" s="83"/>
    </row>
    <row r="801">
      <c r="M801" s="83"/>
      <c r="U801" s="83"/>
    </row>
    <row r="802">
      <c r="M802" s="83"/>
      <c r="U802" s="83"/>
    </row>
    <row r="803">
      <c r="M803" s="83"/>
      <c r="U803" s="83"/>
    </row>
    <row r="804">
      <c r="M804" s="83"/>
      <c r="U804" s="83"/>
    </row>
    <row r="805">
      <c r="M805" s="83"/>
      <c r="U805" s="83"/>
    </row>
    <row r="806">
      <c r="M806" s="83"/>
      <c r="U806" s="83"/>
    </row>
    <row r="807">
      <c r="M807" s="83"/>
      <c r="U807" s="83"/>
    </row>
    <row r="808">
      <c r="M808" s="83"/>
      <c r="U808" s="83"/>
    </row>
    <row r="809">
      <c r="M809" s="83"/>
      <c r="U809" s="83"/>
    </row>
    <row r="810">
      <c r="M810" s="83"/>
      <c r="U810" s="83"/>
    </row>
    <row r="811">
      <c r="M811" s="83"/>
      <c r="U811" s="83"/>
    </row>
    <row r="812">
      <c r="M812" s="83"/>
      <c r="U812" s="83"/>
    </row>
    <row r="813">
      <c r="M813" s="83"/>
      <c r="U813" s="83"/>
    </row>
    <row r="814">
      <c r="M814" s="83"/>
      <c r="U814" s="83"/>
    </row>
    <row r="815">
      <c r="M815" s="83"/>
      <c r="U815" s="83"/>
    </row>
    <row r="816">
      <c r="M816" s="83"/>
      <c r="U816" s="83"/>
    </row>
    <row r="817">
      <c r="M817" s="83"/>
      <c r="U817" s="83"/>
    </row>
    <row r="818">
      <c r="M818" s="83"/>
      <c r="U818" s="83"/>
    </row>
    <row r="819">
      <c r="M819" s="83"/>
      <c r="U819" s="83"/>
    </row>
    <row r="820">
      <c r="M820" s="83"/>
      <c r="U820" s="83"/>
    </row>
    <row r="821">
      <c r="M821" s="83"/>
      <c r="U821" s="83"/>
    </row>
    <row r="822">
      <c r="M822" s="83"/>
      <c r="U822" s="83"/>
    </row>
    <row r="823">
      <c r="M823" s="83"/>
      <c r="U823" s="83"/>
    </row>
    <row r="824">
      <c r="M824" s="83"/>
      <c r="U824" s="83"/>
    </row>
    <row r="825">
      <c r="M825" s="83"/>
      <c r="U825" s="83"/>
    </row>
    <row r="826">
      <c r="M826" s="83"/>
      <c r="U826" s="83"/>
    </row>
    <row r="827">
      <c r="M827" s="83"/>
      <c r="U827" s="83"/>
    </row>
    <row r="828">
      <c r="M828" s="83"/>
      <c r="U828" s="83"/>
    </row>
    <row r="829">
      <c r="M829" s="83"/>
      <c r="U829" s="83"/>
    </row>
    <row r="830">
      <c r="M830" s="83"/>
      <c r="U830" s="83"/>
    </row>
    <row r="831">
      <c r="M831" s="83"/>
      <c r="U831" s="83"/>
    </row>
    <row r="832">
      <c r="M832" s="83"/>
      <c r="U832" s="83"/>
    </row>
    <row r="833">
      <c r="M833" s="83"/>
      <c r="U833" s="83"/>
    </row>
    <row r="834">
      <c r="M834" s="83"/>
      <c r="U834" s="83"/>
    </row>
    <row r="835">
      <c r="M835" s="83"/>
      <c r="U835" s="83"/>
    </row>
    <row r="836">
      <c r="M836" s="83"/>
      <c r="U836" s="83"/>
    </row>
    <row r="837">
      <c r="M837" s="83"/>
      <c r="U837" s="83"/>
    </row>
    <row r="838">
      <c r="M838" s="83"/>
      <c r="U838" s="83"/>
    </row>
    <row r="839">
      <c r="M839" s="83"/>
      <c r="U839" s="83"/>
    </row>
    <row r="840">
      <c r="M840" s="83"/>
      <c r="U840" s="83"/>
    </row>
    <row r="841">
      <c r="M841" s="83"/>
      <c r="U841" s="83"/>
    </row>
    <row r="842">
      <c r="M842" s="83"/>
      <c r="U842" s="83"/>
    </row>
    <row r="843">
      <c r="M843" s="83"/>
      <c r="U843" s="83"/>
    </row>
    <row r="844">
      <c r="M844" s="83"/>
      <c r="U844" s="83"/>
    </row>
    <row r="845">
      <c r="M845" s="83"/>
      <c r="U845" s="83"/>
    </row>
    <row r="846">
      <c r="M846" s="83"/>
      <c r="U846" s="83"/>
    </row>
    <row r="847">
      <c r="M847" s="83"/>
      <c r="U847" s="83"/>
    </row>
    <row r="848">
      <c r="M848" s="83"/>
      <c r="U848" s="83"/>
    </row>
    <row r="849">
      <c r="M849" s="83"/>
      <c r="U849" s="83"/>
    </row>
    <row r="850">
      <c r="M850" s="83"/>
      <c r="U850" s="83"/>
    </row>
    <row r="851">
      <c r="M851" s="83"/>
      <c r="U851" s="83"/>
    </row>
    <row r="852">
      <c r="M852" s="83"/>
      <c r="U852" s="83"/>
    </row>
    <row r="853">
      <c r="M853" s="83"/>
      <c r="U853" s="83"/>
    </row>
    <row r="854">
      <c r="M854" s="83"/>
      <c r="U854" s="83"/>
    </row>
    <row r="855">
      <c r="M855" s="83"/>
      <c r="U855" s="83"/>
    </row>
    <row r="856">
      <c r="M856" s="83"/>
      <c r="U856" s="83"/>
    </row>
    <row r="857">
      <c r="M857" s="83"/>
      <c r="U857" s="83"/>
    </row>
    <row r="858">
      <c r="M858" s="83"/>
      <c r="U858" s="83"/>
    </row>
    <row r="859">
      <c r="M859" s="83"/>
      <c r="U859" s="83"/>
    </row>
    <row r="860">
      <c r="M860" s="83"/>
      <c r="U860" s="83"/>
    </row>
    <row r="861">
      <c r="M861" s="83"/>
      <c r="U861" s="83"/>
    </row>
    <row r="862">
      <c r="M862" s="83"/>
      <c r="U862" s="83"/>
    </row>
    <row r="863">
      <c r="M863" s="83"/>
      <c r="U863" s="83"/>
    </row>
    <row r="864">
      <c r="M864" s="83"/>
      <c r="U864" s="83"/>
    </row>
    <row r="865">
      <c r="M865" s="83"/>
      <c r="U865" s="83"/>
    </row>
    <row r="866">
      <c r="M866" s="83"/>
      <c r="U866" s="83"/>
    </row>
    <row r="867">
      <c r="M867" s="83"/>
      <c r="U867" s="83"/>
    </row>
    <row r="868">
      <c r="M868" s="83"/>
      <c r="U868" s="83"/>
    </row>
    <row r="869">
      <c r="M869" s="83"/>
      <c r="U869" s="83"/>
    </row>
    <row r="870">
      <c r="M870" s="83"/>
      <c r="U870" s="83"/>
    </row>
    <row r="871">
      <c r="M871" s="83"/>
      <c r="U871" s="83"/>
    </row>
    <row r="872">
      <c r="M872" s="83"/>
      <c r="U872" s="83"/>
    </row>
    <row r="873">
      <c r="M873" s="83"/>
      <c r="U873" s="83"/>
    </row>
    <row r="874">
      <c r="M874" s="83"/>
      <c r="U874" s="83"/>
    </row>
    <row r="875">
      <c r="M875" s="83"/>
      <c r="U875" s="83"/>
    </row>
    <row r="876">
      <c r="M876" s="83"/>
      <c r="U876" s="83"/>
    </row>
    <row r="877">
      <c r="M877" s="83"/>
      <c r="U877" s="83"/>
    </row>
    <row r="878">
      <c r="M878" s="83"/>
      <c r="U878" s="83"/>
    </row>
    <row r="879">
      <c r="M879" s="83"/>
      <c r="U879" s="83"/>
    </row>
    <row r="880">
      <c r="M880" s="83"/>
      <c r="U880" s="83"/>
    </row>
    <row r="881">
      <c r="M881" s="83"/>
      <c r="U881" s="83"/>
    </row>
    <row r="882">
      <c r="M882" s="83"/>
      <c r="U882" s="83"/>
    </row>
    <row r="883">
      <c r="M883" s="83"/>
      <c r="U883" s="83"/>
    </row>
    <row r="884">
      <c r="M884" s="83"/>
      <c r="U884" s="83"/>
    </row>
    <row r="885">
      <c r="M885" s="83"/>
      <c r="U885" s="83"/>
    </row>
    <row r="886">
      <c r="M886" s="83"/>
      <c r="U886" s="83"/>
    </row>
    <row r="887">
      <c r="M887" s="83"/>
      <c r="U887" s="83"/>
    </row>
    <row r="888">
      <c r="M888" s="83"/>
      <c r="U888" s="83"/>
    </row>
    <row r="889">
      <c r="M889" s="83"/>
      <c r="U889" s="83"/>
    </row>
    <row r="890">
      <c r="M890" s="83"/>
      <c r="U890" s="83"/>
    </row>
    <row r="891">
      <c r="M891" s="83"/>
      <c r="U891" s="83"/>
    </row>
    <row r="892">
      <c r="M892" s="83"/>
      <c r="U892" s="83"/>
    </row>
    <row r="893">
      <c r="M893" s="83"/>
      <c r="U893" s="83"/>
    </row>
    <row r="894">
      <c r="M894" s="83"/>
      <c r="U894" s="83"/>
    </row>
    <row r="895">
      <c r="M895" s="83"/>
      <c r="U895" s="83"/>
    </row>
    <row r="896">
      <c r="M896" s="83"/>
      <c r="U896" s="83"/>
    </row>
    <row r="897">
      <c r="M897" s="83"/>
      <c r="U897" s="83"/>
    </row>
    <row r="898">
      <c r="M898" s="83"/>
      <c r="U898" s="83"/>
    </row>
    <row r="899">
      <c r="M899" s="83"/>
      <c r="U899" s="83"/>
    </row>
    <row r="900">
      <c r="M900" s="83"/>
      <c r="U900" s="83"/>
    </row>
    <row r="901">
      <c r="M901" s="83"/>
      <c r="U901" s="83"/>
    </row>
    <row r="902">
      <c r="M902" s="83"/>
      <c r="U902" s="83"/>
    </row>
    <row r="903">
      <c r="M903" s="83"/>
      <c r="U903" s="83"/>
    </row>
    <row r="904">
      <c r="M904" s="83"/>
      <c r="U904" s="83"/>
    </row>
    <row r="905">
      <c r="M905" s="83"/>
      <c r="U905" s="83"/>
    </row>
    <row r="906">
      <c r="M906" s="83"/>
      <c r="U906" s="83"/>
    </row>
    <row r="907">
      <c r="M907" s="83"/>
      <c r="U907" s="83"/>
    </row>
    <row r="908">
      <c r="M908" s="83"/>
      <c r="U908" s="83"/>
    </row>
    <row r="909">
      <c r="M909" s="83"/>
      <c r="U909" s="83"/>
    </row>
    <row r="910">
      <c r="M910" s="83"/>
      <c r="U910" s="83"/>
    </row>
    <row r="911">
      <c r="M911" s="83"/>
      <c r="U911" s="83"/>
    </row>
    <row r="912">
      <c r="M912" s="83"/>
      <c r="U912" s="83"/>
    </row>
    <row r="913">
      <c r="M913" s="83"/>
      <c r="U913" s="83"/>
    </row>
    <row r="914">
      <c r="M914" s="83"/>
      <c r="U914" s="83"/>
    </row>
    <row r="915">
      <c r="M915" s="83"/>
      <c r="U915" s="83"/>
    </row>
    <row r="916">
      <c r="M916" s="83"/>
      <c r="U916" s="83"/>
    </row>
    <row r="917">
      <c r="M917" s="83"/>
      <c r="U917" s="83"/>
    </row>
    <row r="918">
      <c r="M918" s="83"/>
      <c r="U918" s="83"/>
    </row>
    <row r="919">
      <c r="M919" s="83"/>
      <c r="U919" s="83"/>
    </row>
    <row r="920">
      <c r="M920" s="83"/>
      <c r="U920" s="83"/>
    </row>
    <row r="921">
      <c r="M921" s="83"/>
      <c r="U921" s="83"/>
    </row>
    <row r="922">
      <c r="M922" s="83"/>
      <c r="U922" s="83"/>
    </row>
    <row r="923">
      <c r="M923" s="83"/>
      <c r="U923" s="83"/>
    </row>
    <row r="924">
      <c r="M924" s="83"/>
      <c r="U924" s="83"/>
    </row>
    <row r="925">
      <c r="M925" s="83"/>
      <c r="U925" s="83"/>
    </row>
    <row r="926">
      <c r="M926" s="83"/>
      <c r="U926" s="83"/>
    </row>
    <row r="927">
      <c r="M927" s="83"/>
      <c r="U927" s="83"/>
    </row>
    <row r="928">
      <c r="M928" s="83"/>
      <c r="U928" s="83"/>
    </row>
    <row r="929">
      <c r="M929" s="83"/>
      <c r="U929" s="83"/>
    </row>
    <row r="930">
      <c r="M930" s="83"/>
      <c r="U930" s="83"/>
    </row>
    <row r="931">
      <c r="M931" s="83"/>
      <c r="U931" s="83"/>
    </row>
    <row r="932">
      <c r="M932" s="83"/>
      <c r="U932" s="83"/>
    </row>
    <row r="933">
      <c r="M933" s="83"/>
      <c r="U933" s="83"/>
    </row>
    <row r="934">
      <c r="M934" s="83"/>
      <c r="U934" s="83"/>
    </row>
    <row r="935">
      <c r="M935" s="83"/>
      <c r="U935" s="83"/>
    </row>
    <row r="936">
      <c r="M936" s="83"/>
      <c r="U936" s="83"/>
    </row>
    <row r="937">
      <c r="M937" s="83"/>
      <c r="U937" s="83"/>
    </row>
    <row r="938">
      <c r="M938" s="83"/>
      <c r="U938" s="83"/>
    </row>
    <row r="939">
      <c r="M939" s="83"/>
      <c r="U939" s="83"/>
    </row>
    <row r="940">
      <c r="M940" s="83"/>
      <c r="U940" s="83"/>
    </row>
    <row r="941">
      <c r="M941" s="83"/>
      <c r="U941" s="83"/>
    </row>
    <row r="942">
      <c r="M942" s="83"/>
      <c r="U942" s="83"/>
    </row>
    <row r="943">
      <c r="M943" s="83"/>
      <c r="U943" s="83"/>
    </row>
    <row r="944">
      <c r="M944" s="83"/>
      <c r="U944" s="83"/>
    </row>
    <row r="945">
      <c r="M945" s="83"/>
      <c r="U945" s="83"/>
    </row>
    <row r="946">
      <c r="M946" s="83"/>
      <c r="U946" s="83"/>
    </row>
    <row r="947">
      <c r="M947" s="83"/>
      <c r="U947" s="83"/>
    </row>
    <row r="948">
      <c r="M948" s="83"/>
      <c r="U948" s="83"/>
    </row>
    <row r="949">
      <c r="M949" s="83"/>
      <c r="U949" s="83"/>
    </row>
    <row r="950">
      <c r="M950" s="83"/>
      <c r="U950" s="83"/>
    </row>
    <row r="951">
      <c r="M951" s="83"/>
      <c r="U951" s="83"/>
    </row>
    <row r="952">
      <c r="M952" s="83"/>
      <c r="U952" s="83"/>
    </row>
    <row r="953">
      <c r="M953" s="83"/>
      <c r="U953" s="83"/>
    </row>
    <row r="954">
      <c r="M954" s="83"/>
      <c r="U954" s="83"/>
    </row>
    <row r="955">
      <c r="M955" s="83"/>
      <c r="U955" s="83"/>
    </row>
    <row r="956">
      <c r="M956" s="83"/>
      <c r="U956" s="83"/>
    </row>
    <row r="957">
      <c r="M957" s="83"/>
      <c r="U957" s="83"/>
    </row>
    <row r="958">
      <c r="M958" s="83"/>
      <c r="U958" s="83"/>
    </row>
    <row r="959">
      <c r="M959" s="83"/>
      <c r="U959" s="83"/>
    </row>
    <row r="960">
      <c r="M960" s="83"/>
      <c r="U960" s="83"/>
    </row>
    <row r="961">
      <c r="M961" s="83"/>
      <c r="U961" s="83"/>
    </row>
    <row r="962">
      <c r="M962" s="83"/>
      <c r="U962" s="83"/>
    </row>
    <row r="963">
      <c r="M963" s="83"/>
      <c r="U963" s="83"/>
    </row>
    <row r="964">
      <c r="M964" s="83"/>
      <c r="U964" s="83"/>
    </row>
    <row r="965">
      <c r="M965" s="83"/>
      <c r="U965" s="83"/>
    </row>
    <row r="966">
      <c r="M966" s="83"/>
      <c r="U966" s="83"/>
    </row>
    <row r="967">
      <c r="M967" s="83"/>
      <c r="U967" s="83"/>
    </row>
    <row r="968">
      <c r="M968" s="83"/>
      <c r="U968" s="83"/>
    </row>
    <row r="969">
      <c r="M969" s="83"/>
      <c r="U969" s="83"/>
    </row>
  </sheetData>
  <mergeCells count="3">
    <mergeCell ref="B1:K1"/>
    <mergeCell ref="M1:O1"/>
    <mergeCell ref="P1:R1"/>
  </mergeCells>
  <conditionalFormatting sqref="P3:P28">
    <cfRule type="notContainsBlanks" dxfId="3" priority="1">
      <formula>LEN(TRIM(P3))&gt;0</formula>
    </cfRule>
  </conditionalFormatting>
  <dataValidations>
    <dataValidation type="list" allowBlank="1" showErrorMessage="1" sqref="P3: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tableParts count="1">
    <tablePart r:id="rId3"/>
  </tableParts>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1.63"/>
    <col customWidth="1" min="5" max="5" width="16.0"/>
    <col customWidth="1" min="6" max="6" width="35.88"/>
    <col customWidth="1" min="7" max="7" width="10.75"/>
    <col customWidth="1" min="8" max="8" width="12.25"/>
    <col customWidth="1" min="9" max="9" width="14.13"/>
    <col customWidth="1" min="10" max="10" width="9.25"/>
    <col customWidth="1" min="11" max="11" width="8.25"/>
    <col customWidth="1" min="12" max="12" width="0.88"/>
    <col customWidth="1" min="13" max="13" width="7.88"/>
    <col customWidth="1" min="14" max="14" width="7.75"/>
    <col customWidth="1" min="15" max="15" width="6.0"/>
    <col customWidth="1" min="16" max="16" width="14.13"/>
    <col customWidth="1" min="17" max="17" width="9.0"/>
    <col customWidth="1" min="18" max="18" width="18.13"/>
    <col customWidth="1" min="19" max="19" width="10.13"/>
    <col customWidth="1" min="20" max="20" width="14.13"/>
  </cols>
  <sheetData>
    <row r="1">
      <c r="A1" s="1434">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2481.0</v>
      </c>
      <c r="B3" s="980">
        <v>46001.0</v>
      </c>
      <c r="C3" s="1003">
        <v>0.375</v>
      </c>
      <c r="D3" s="860"/>
      <c r="E3" s="323" t="s">
        <v>30</v>
      </c>
      <c r="F3" s="604" t="s">
        <v>5029</v>
      </c>
      <c r="G3" s="574" t="s">
        <v>25</v>
      </c>
      <c r="H3" s="1469" t="s">
        <v>333</v>
      </c>
      <c r="I3" s="1470" t="s">
        <v>403</v>
      </c>
      <c r="J3" s="1027">
        <v>46001.0</v>
      </c>
      <c r="K3" s="1471"/>
      <c r="L3" s="814"/>
      <c r="M3" s="1471"/>
      <c r="N3" s="860"/>
      <c r="O3" s="1472">
        <f t="shared" ref="O3:O37" si="1">N3-M3</f>
        <v>0</v>
      </c>
      <c r="P3" s="187" t="s">
        <v>2527</v>
      </c>
      <c r="Q3" s="697" t="s">
        <v>70</v>
      </c>
      <c r="R3" s="456" t="s">
        <v>5030</v>
      </c>
      <c r="S3" s="219"/>
      <c r="T3" s="588" t="s">
        <v>22</v>
      </c>
    </row>
    <row r="4">
      <c r="A4" s="236">
        <v>2482.0</v>
      </c>
      <c r="B4" s="980">
        <v>46001.0</v>
      </c>
      <c r="C4" s="455">
        <v>0.4583333333333333</v>
      </c>
      <c r="D4" s="455">
        <v>0.48194444444444445</v>
      </c>
      <c r="E4" s="456" t="s">
        <v>4773</v>
      </c>
      <c r="F4" s="475" t="s">
        <v>5031</v>
      </c>
      <c r="G4" s="416" t="s">
        <v>3225</v>
      </c>
      <c r="H4" s="1418" t="s">
        <v>3392</v>
      </c>
      <c r="I4" s="416" t="s">
        <v>5032</v>
      </c>
      <c r="J4" s="984">
        <v>46001.0</v>
      </c>
      <c r="K4" s="500">
        <v>0.5548611111111111</v>
      </c>
      <c r="L4" s="415"/>
      <c r="M4" s="416">
        <v>106963.0</v>
      </c>
      <c r="N4" s="456">
        <v>107024.0</v>
      </c>
      <c r="O4" s="1392">
        <f t="shared" si="1"/>
        <v>61</v>
      </c>
      <c r="P4" s="187" t="s">
        <v>19</v>
      </c>
      <c r="Q4" s="697" t="s">
        <v>529</v>
      </c>
      <c r="R4" s="456" t="s">
        <v>4985</v>
      </c>
      <c r="S4" s="219"/>
      <c r="T4" s="588" t="s">
        <v>22</v>
      </c>
    </row>
    <row r="5">
      <c r="A5" s="1461">
        <v>2506.0</v>
      </c>
      <c r="B5" s="980">
        <v>46001.0</v>
      </c>
      <c r="C5" s="455">
        <v>0.5</v>
      </c>
      <c r="D5" s="455">
        <v>0.5118055555555555</v>
      </c>
      <c r="E5" s="456" t="s">
        <v>4773</v>
      </c>
      <c r="F5" s="481" t="s">
        <v>5031</v>
      </c>
      <c r="G5" s="408" t="s">
        <v>49</v>
      </c>
      <c r="H5" s="1420" t="s">
        <v>5033</v>
      </c>
      <c r="I5" s="408" t="s">
        <v>5034</v>
      </c>
      <c r="J5" s="981">
        <v>46001.0</v>
      </c>
      <c r="K5" s="503">
        <v>0.6125</v>
      </c>
      <c r="L5" s="406"/>
      <c r="M5" s="408">
        <v>335658.0</v>
      </c>
      <c r="N5" s="456">
        <v>335720.0</v>
      </c>
      <c r="O5" s="1392">
        <f t="shared" si="1"/>
        <v>62</v>
      </c>
      <c r="P5" s="187" t="s">
        <v>19</v>
      </c>
      <c r="Q5" s="697" t="s">
        <v>529</v>
      </c>
      <c r="R5" s="456" t="s">
        <v>2817</v>
      </c>
      <c r="S5" s="219"/>
      <c r="T5" s="588" t="s">
        <v>22</v>
      </c>
    </row>
    <row r="6">
      <c r="A6" s="236">
        <v>2484.0</v>
      </c>
      <c r="B6" s="980">
        <v>46001.0</v>
      </c>
      <c r="C6" s="455">
        <v>0.6666666666666666</v>
      </c>
      <c r="D6" s="455">
        <v>0.6673611111111111</v>
      </c>
      <c r="E6" s="456" t="s">
        <v>30</v>
      </c>
      <c r="F6" s="475" t="s">
        <v>5035</v>
      </c>
      <c r="G6" s="416" t="s">
        <v>668</v>
      </c>
      <c r="H6" s="1469" t="s">
        <v>2296</v>
      </c>
      <c r="I6" s="475" t="s">
        <v>611</v>
      </c>
      <c r="J6" s="984">
        <v>46001.0</v>
      </c>
      <c r="K6" s="500">
        <v>0.7222222222222222</v>
      </c>
      <c r="L6" s="415"/>
      <c r="M6" s="416">
        <v>70338.0</v>
      </c>
      <c r="N6" s="456">
        <v>70448.0</v>
      </c>
      <c r="O6" s="1392">
        <f t="shared" si="1"/>
        <v>110</v>
      </c>
      <c r="P6" s="187" t="s">
        <v>19</v>
      </c>
      <c r="Q6" s="697" t="s">
        <v>529</v>
      </c>
      <c r="R6" s="456" t="s">
        <v>2297</v>
      </c>
      <c r="S6" s="218"/>
      <c r="T6" s="588" t="s">
        <v>22</v>
      </c>
    </row>
    <row r="7">
      <c r="A7" s="236">
        <v>2485.0</v>
      </c>
      <c r="B7" s="980">
        <v>46001.0</v>
      </c>
      <c r="C7" s="455">
        <v>0.6666666666666666</v>
      </c>
      <c r="D7" s="455">
        <v>0.6513888888888889</v>
      </c>
      <c r="E7" s="456" t="s">
        <v>30</v>
      </c>
      <c r="F7" s="481" t="s">
        <v>5035</v>
      </c>
      <c r="G7" s="408" t="s">
        <v>668</v>
      </c>
      <c r="H7" s="1420" t="s">
        <v>72</v>
      </c>
      <c r="I7" s="481" t="s">
        <v>3928</v>
      </c>
      <c r="J7" s="981">
        <v>46001.0</v>
      </c>
      <c r="K7" s="503">
        <v>0.7222222222222222</v>
      </c>
      <c r="L7" s="406"/>
      <c r="M7" s="408">
        <v>123319.0</v>
      </c>
      <c r="N7" s="456">
        <v>123420.0</v>
      </c>
      <c r="O7" s="1392">
        <f t="shared" si="1"/>
        <v>101</v>
      </c>
      <c r="P7" s="187" t="s">
        <v>19</v>
      </c>
      <c r="Q7" s="697" t="s">
        <v>529</v>
      </c>
      <c r="R7" s="456" t="s">
        <v>5036</v>
      </c>
      <c r="S7" s="218"/>
      <c r="T7" s="588" t="s">
        <v>22</v>
      </c>
    </row>
    <row r="8">
      <c r="A8" s="236">
        <v>2486.0</v>
      </c>
      <c r="B8" s="980">
        <v>46001.0</v>
      </c>
      <c r="C8" s="1003">
        <v>0.73125</v>
      </c>
      <c r="D8" s="219"/>
      <c r="E8" s="456" t="s">
        <v>121</v>
      </c>
      <c r="F8" s="475" t="s">
        <v>4997</v>
      </c>
      <c r="G8" s="416" t="s">
        <v>25</v>
      </c>
      <c r="H8" s="1418" t="s">
        <v>5037</v>
      </c>
      <c r="I8" s="416" t="s">
        <v>5038</v>
      </c>
      <c r="J8" s="984">
        <v>46001.0</v>
      </c>
      <c r="K8" s="500">
        <v>0.8534722222222222</v>
      </c>
      <c r="L8" s="415"/>
      <c r="M8" s="416">
        <v>79938.0</v>
      </c>
      <c r="N8" s="456">
        <v>80142.0</v>
      </c>
      <c r="O8" s="1392">
        <f t="shared" si="1"/>
        <v>204</v>
      </c>
      <c r="P8" s="187" t="s">
        <v>19</v>
      </c>
      <c r="Q8" s="697" t="s">
        <v>529</v>
      </c>
      <c r="R8" s="456" t="s">
        <v>5039</v>
      </c>
      <c r="S8" s="216" t="s">
        <v>4861</v>
      </c>
      <c r="T8" s="588" t="s">
        <v>22</v>
      </c>
    </row>
    <row r="9">
      <c r="A9" s="236">
        <v>2487.0</v>
      </c>
      <c r="B9" s="980">
        <v>46001.0</v>
      </c>
      <c r="C9" s="1003">
        <v>0.5527777777777778</v>
      </c>
      <c r="D9" s="219"/>
      <c r="E9" s="456" t="s">
        <v>121</v>
      </c>
      <c r="F9" s="481" t="s">
        <v>4997</v>
      </c>
      <c r="G9" s="408" t="s">
        <v>25</v>
      </c>
      <c r="H9" s="1420" t="s">
        <v>5040</v>
      </c>
      <c r="I9" s="408" t="s">
        <v>5041</v>
      </c>
      <c r="J9" s="981">
        <v>46001.0</v>
      </c>
      <c r="K9" s="503">
        <v>0.9770833333333333</v>
      </c>
      <c r="L9" s="406"/>
      <c r="M9" s="408">
        <v>93591.0</v>
      </c>
      <c r="N9" s="456">
        <v>93792.0</v>
      </c>
      <c r="O9" s="1392">
        <f t="shared" si="1"/>
        <v>201</v>
      </c>
      <c r="P9" s="187" t="s">
        <v>19</v>
      </c>
      <c r="Q9" s="697" t="s">
        <v>529</v>
      </c>
      <c r="R9" s="456" t="s">
        <v>2548</v>
      </c>
      <c r="S9" s="1473" t="s">
        <v>4861</v>
      </c>
      <c r="T9" s="588" t="s">
        <v>22</v>
      </c>
    </row>
    <row r="10">
      <c r="A10" s="236">
        <v>2488.0</v>
      </c>
      <c r="B10" s="980">
        <v>46001.0</v>
      </c>
      <c r="C10" s="455">
        <v>0.4583333333333333</v>
      </c>
      <c r="D10" s="455">
        <v>0.4361111111111111</v>
      </c>
      <c r="E10" s="456" t="s">
        <v>4773</v>
      </c>
      <c r="F10" s="475" t="s">
        <v>5042</v>
      </c>
      <c r="G10" s="416" t="s">
        <v>49</v>
      </c>
      <c r="H10" s="1418" t="s">
        <v>320</v>
      </c>
      <c r="I10" s="416" t="s">
        <v>5043</v>
      </c>
      <c r="J10" s="984">
        <v>46001.0</v>
      </c>
      <c r="K10" s="500">
        <v>0.7</v>
      </c>
      <c r="L10" s="415"/>
      <c r="M10" s="416">
        <v>513642.0</v>
      </c>
      <c r="N10" s="456">
        <v>513735.0</v>
      </c>
      <c r="O10" s="1392">
        <f t="shared" si="1"/>
        <v>93</v>
      </c>
      <c r="P10" s="187" t="s">
        <v>19</v>
      </c>
      <c r="Q10" s="697" t="s">
        <v>529</v>
      </c>
      <c r="R10" s="456" t="s">
        <v>5044</v>
      </c>
      <c r="S10" s="218"/>
      <c r="T10" s="588" t="s">
        <v>22</v>
      </c>
    </row>
    <row r="11">
      <c r="A11" s="236">
        <v>2489.0</v>
      </c>
      <c r="B11" s="980">
        <v>46001.0</v>
      </c>
      <c r="C11" s="455">
        <v>0.5833333333333334</v>
      </c>
      <c r="D11" s="455">
        <v>0.5819444444444445</v>
      </c>
      <c r="E11" s="456" t="s">
        <v>24</v>
      </c>
      <c r="F11" s="481" t="s">
        <v>4206</v>
      </c>
      <c r="G11" s="408" t="s">
        <v>668</v>
      </c>
      <c r="H11" s="1469" t="s">
        <v>4363</v>
      </c>
      <c r="I11" s="408" t="s">
        <v>3425</v>
      </c>
      <c r="J11" s="981">
        <v>46001.0</v>
      </c>
      <c r="K11" s="503">
        <v>0.6423611111111112</v>
      </c>
      <c r="L11" s="406"/>
      <c r="M11" s="408">
        <v>212449.0</v>
      </c>
      <c r="N11" s="456">
        <v>212495.0</v>
      </c>
      <c r="O11" s="1392">
        <f t="shared" si="1"/>
        <v>46</v>
      </c>
      <c r="P11" s="187" t="s">
        <v>19</v>
      </c>
      <c r="Q11" s="697" t="s">
        <v>50</v>
      </c>
      <c r="R11" s="456" t="s">
        <v>5045</v>
      </c>
      <c r="S11" s="218"/>
      <c r="T11" s="588" t="s">
        <v>22</v>
      </c>
    </row>
    <row r="12">
      <c r="A12" s="236">
        <v>2490.0</v>
      </c>
      <c r="B12" s="980">
        <v>46001.0</v>
      </c>
      <c r="C12" s="455">
        <v>0.4583333333333333</v>
      </c>
      <c r="D12" s="455">
        <v>0.44027777777777777</v>
      </c>
      <c r="E12" s="456" t="s">
        <v>24</v>
      </c>
      <c r="F12" s="475" t="s">
        <v>134</v>
      </c>
      <c r="G12" s="416" t="s">
        <v>25</v>
      </c>
      <c r="H12" s="1418" t="s">
        <v>27</v>
      </c>
      <c r="I12" s="416" t="s">
        <v>28</v>
      </c>
      <c r="J12" s="984">
        <v>46001.0</v>
      </c>
      <c r="K12" s="500">
        <v>0.5520833333333334</v>
      </c>
      <c r="L12" s="415"/>
      <c r="M12" s="416">
        <v>88486.0</v>
      </c>
      <c r="N12" s="456">
        <v>88496.0</v>
      </c>
      <c r="O12" s="1392">
        <f t="shared" si="1"/>
        <v>10</v>
      </c>
      <c r="P12" s="187" t="s">
        <v>19</v>
      </c>
      <c r="Q12" s="697" t="s">
        <v>50</v>
      </c>
      <c r="R12" s="456" t="s">
        <v>4999</v>
      </c>
      <c r="S12" s="1358">
        <v>0.5243055555555556</v>
      </c>
      <c r="T12" s="588" t="s">
        <v>22</v>
      </c>
    </row>
    <row r="13">
      <c r="A13" s="236">
        <v>2491.0</v>
      </c>
      <c r="B13" s="980">
        <v>46001.0</v>
      </c>
      <c r="C13" s="455">
        <v>0.25</v>
      </c>
      <c r="D13" s="455">
        <v>0.23055555555555557</v>
      </c>
      <c r="E13" s="456" t="s">
        <v>24</v>
      </c>
      <c r="F13" s="481" t="s">
        <v>5046</v>
      </c>
      <c r="G13" s="408" t="s">
        <v>25</v>
      </c>
      <c r="H13" s="1420" t="s">
        <v>902</v>
      </c>
      <c r="I13" s="408" t="s">
        <v>733</v>
      </c>
      <c r="J13" s="981">
        <v>46001.0</v>
      </c>
      <c r="K13" s="1009"/>
      <c r="L13" s="406"/>
      <c r="M13" s="408">
        <v>97685.0</v>
      </c>
      <c r="N13" s="456"/>
      <c r="O13" s="1392">
        <f t="shared" si="1"/>
        <v>-97685</v>
      </c>
      <c r="P13" s="187" t="s">
        <v>147</v>
      </c>
      <c r="Q13" s="697" t="s">
        <v>50</v>
      </c>
      <c r="R13" s="456" t="s">
        <v>5047</v>
      </c>
      <c r="S13" s="1474">
        <v>0.8416666666666667</v>
      </c>
      <c r="T13" s="588" t="s">
        <v>22</v>
      </c>
    </row>
    <row r="14">
      <c r="A14" s="236">
        <v>2492.0</v>
      </c>
      <c r="B14" s="980">
        <v>46001.0</v>
      </c>
      <c r="C14" s="455">
        <v>0.4166666666666667</v>
      </c>
      <c r="D14" s="455">
        <v>0.4097222222222222</v>
      </c>
      <c r="E14" s="456" t="s">
        <v>24</v>
      </c>
      <c r="F14" s="475" t="s">
        <v>482</v>
      </c>
      <c r="G14" s="416" t="s">
        <v>565</v>
      </c>
      <c r="H14" s="1418" t="s">
        <v>1860</v>
      </c>
      <c r="I14" s="416" t="s">
        <v>101</v>
      </c>
      <c r="J14" s="984">
        <v>46001.0</v>
      </c>
      <c r="K14" s="500">
        <v>0.5041666666666667</v>
      </c>
      <c r="L14" s="415"/>
      <c r="M14" s="416">
        <v>127425.0</v>
      </c>
      <c r="N14" s="456">
        <v>127453.0</v>
      </c>
      <c r="O14" s="1392">
        <f t="shared" si="1"/>
        <v>28</v>
      </c>
      <c r="P14" s="187" t="s">
        <v>19</v>
      </c>
      <c r="Q14" s="697" t="s">
        <v>50</v>
      </c>
      <c r="R14" s="456" t="s">
        <v>3218</v>
      </c>
      <c r="S14" s="218"/>
      <c r="T14" s="588" t="s">
        <v>22</v>
      </c>
    </row>
    <row r="15">
      <c r="A15" s="236">
        <v>2493.0</v>
      </c>
      <c r="B15" s="980">
        <v>46001.0</v>
      </c>
      <c r="C15" s="455">
        <v>0.25</v>
      </c>
      <c r="D15" s="455">
        <v>0.23680555555555555</v>
      </c>
      <c r="E15" s="456" t="s">
        <v>24</v>
      </c>
      <c r="F15" s="481" t="s">
        <v>5048</v>
      </c>
      <c r="G15" s="408" t="s">
        <v>25</v>
      </c>
      <c r="H15" s="1420" t="s">
        <v>1686</v>
      </c>
      <c r="I15" s="408" t="s">
        <v>414</v>
      </c>
      <c r="J15" s="981">
        <v>46001.0</v>
      </c>
      <c r="K15" s="1009"/>
      <c r="L15" s="406"/>
      <c r="M15" s="408">
        <v>86874.0</v>
      </c>
      <c r="N15" s="456"/>
      <c r="O15" s="1392">
        <f t="shared" si="1"/>
        <v>-86874</v>
      </c>
      <c r="P15" s="187" t="s">
        <v>147</v>
      </c>
      <c r="Q15" s="697" t="s">
        <v>50</v>
      </c>
      <c r="R15" s="456" t="s">
        <v>5049</v>
      </c>
      <c r="S15" s="1474">
        <v>0.8048611111111111</v>
      </c>
      <c r="T15" s="588" t="s">
        <v>22</v>
      </c>
    </row>
    <row r="16">
      <c r="A16" s="236">
        <v>2494.0</v>
      </c>
      <c r="B16" s="980">
        <v>46001.0</v>
      </c>
      <c r="C16" s="455">
        <v>0.3333333333333333</v>
      </c>
      <c r="D16" s="455">
        <v>0.35</v>
      </c>
      <c r="E16" s="456" t="s">
        <v>2827</v>
      </c>
      <c r="F16" s="475" t="s">
        <v>5050</v>
      </c>
      <c r="G16" s="416" t="s">
        <v>3225</v>
      </c>
      <c r="H16" s="1418" t="s">
        <v>4666</v>
      </c>
      <c r="I16" s="416" t="s">
        <v>5051</v>
      </c>
      <c r="J16" s="984">
        <v>46001.0</v>
      </c>
      <c r="K16" s="500">
        <v>0.49583333333333335</v>
      </c>
      <c r="L16" s="415"/>
      <c r="M16" s="416">
        <v>123939.0</v>
      </c>
      <c r="N16" s="456">
        <v>124057.0</v>
      </c>
      <c r="O16" s="1392">
        <f t="shared" si="1"/>
        <v>118</v>
      </c>
      <c r="P16" s="187" t="s">
        <v>19</v>
      </c>
      <c r="Q16" s="697" t="s">
        <v>50</v>
      </c>
      <c r="R16" s="456" t="s">
        <v>5052</v>
      </c>
      <c r="S16" s="218"/>
      <c r="T16" s="588" t="s">
        <v>22</v>
      </c>
    </row>
    <row r="17">
      <c r="A17" s="236">
        <v>2495.0</v>
      </c>
      <c r="B17" s="980">
        <v>46001.0</v>
      </c>
      <c r="C17" s="455">
        <v>0.3333333333333333</v>
      </c>
      <c r="D17" s="455">
        <v>0.22777777777777777</v>
      </c>
      <c r="E17" s="456" t="s">
        <v>190</v>
      </c>
      <c r="F17" s="481" t="s">
        <v>4820</v>
      </c>
      <c r="G17" s="408" t="s">
        <v>1062</v>
      </c>
      <c r="H17" s="1420" t="s">
        <v>5053</v>
      </c>
      <c r="I17" s="408" t="s">
        <v>5054</v>
      </c>
      <c r="J17" s="981">
        <v>46001.0</v>
      </c>
      <c r="K17" s="503">
        <v>0.4263888888888889</v>
      </c>
      <c r="L17" s="406"/>
      <c r="M17" s="408">
        <v>212098.0</v>
      </c>
      <c r="N17" s="456">
        <v>212200.0</v>
      </c>
      <c r="O17" s="1392">
        <f t="shared" si="1"/>
        <v>102</v>
      </c>
      <c r="P17" s="187" t="s">
        <v>19</v>
      </c>
      <c r="Q17" s="697" t="s">
        <v>50</v>
      </c>
      <c r="R17" s="456" t="s">
        <v>5055</v>
      </c>
      <c r="S17" s="218"/>
      <c r="T17" s="588" t="s">
        <v>22</v>
      </c>
    </row>
    <row r="18">
      <c r="A18" s="236">
        <v>2496.0</v>
      </c>
      <c r="B18" s="980">
        <v>46001.0</v>
      </c>
      <c r="C18" s="455">
        <v>0.3333333333333333</v>
      </c>
      <c r="D18" s="455">
        <v>0.3159722222222222</v>
      </c>
      <c r="E18" s="456" t="s">
        <v>190</v>
      </c>
      <c r="F18" s="475" t="s">
        <v>5056</v>
      </c>
      <c r="G18" s="416" t="s">
        <v>1062</v>
      </c>
      <c r="H18" s="1418" t="s">
        <v>5057</v>
      </c>
      <c r="I18" s="416" t="s">
        <v>5058</v>
      </c>
      <c r="J18" s="984">
        <v>46001.0</v>
      </c>
      <c r="K18" s="500">
        <v>0.47430555555555554</v>
      </c>
      <c r="L18" s="415"/>
      <c r="M18" s="416">
        <v>227377.0</v>
      </c>
      <c r="N18" s="582">
        <v>227496.0</v>
      </c>
      <c r="O18" s="1392">
        <f t="shared" si="1"/>
        <v>119</v>
      </c>
      <c r="P18" s="187" t="s">
        <v>19</v>
      </c>
      <c r="Q18" s="697" t="s">
        <v>50</v>
      </c>
      <c r="R18" s="456" t="s">
        <v>5059</v>
      </c>
      <c r="S18" s="218"/>
      <c r="T18" s="588" t="s">
        <v>22</v>
      </c>
    </row>
    <row r="19">
      <c r="A19" s="236">
        <v>2497.0</v>
      </c>
      <c r="B19" s="980">
        <v>46001.0</v>
      </c>
      <c r="C19" s="455">
        <v>0.3333333333333333</v>
      </c>
      <c r="D19" s="455">
        <v>0.29791666666666666</v>
      </c>
      <c r="E19" s="456" t="s">
        <v>190</v>
      </c>
      <c r="F19" s="481" t="s">
        <v>5060</v>
      </c>
      <c r="G19" s="408" t="s">
        <v>1062</v>
      </c>
      <c r="H19" s="1420" t="s">
        <v>3663</v>
      </c>
      <c r="I19" s="408" t="s">
        <v>2134</v>
      </c>
      <c r="J19" s="981">
        <v>46001.0</v>
      </c>
      <c r="K19" s="503">
        <v>0.4354166666666667</v>
      </c>
      <c r="L19" s="406"/>
      <c r="M19" s="408">
        <v>224324.0</v>
      </c>
      <c r="N19" s="456">
        <v>224455.0</v>
      </c>
      <c r="O19" s="1392">
        <f t="shared" si="1"/>
        <v>131</v>
      </c>
      <c r="P19" s="187" t="s">
        <v>19</v>
      </c>
      <c r="Q19" s="697" t="s">
        <v>50</v>
      </c>
      <c r="R19" s="456" t="s">
        <v>5061</v>
      </c>
      <c r="S19" s="218"/>
      <c r="T19" s="588" t="s">
        <v>22</v>
      </c>
    </row>
    <row r="20">
      <c r="A20" s="236">
        <v>2498.0</v>
      </c>
      <c r="B20" s="980">
        <v>46001.0</v>
      </c>
      <c r="C20" s="455">
        <v>0.3333333333333333</v>
      </c>
      <c r="D20" s="455">
        <v>0.31527777777777777</v>
      </c>
      <c r="E20" s="456" t="s">
        <v>190</v>
      </c>
      <c r="F20" s="475" t="s">
        <v>5062</v>
      </c>
      <c r="G20" s="416" t="s">
        <v>1062</v>
      </c>
      <c r="H20" s="1418" t="s">
        <v>5063</v>
      </c>
      <c r="I20" s="416" t="s">
        <v>1729</v>
      </c>
      <c r="J20" s="984">
        <v>46001.0</v>
      </c>
      <c r="K20" s="500">
        <v>0.4513888888888889</v>
      </c>
      <c r="L20" s="415"/>
      <c r="M20" s="416">
        <v>239595.0</v>
      </c>
      <c r="N20" s="456">
        <v>239718.0</v>
      </c>
      <c r="O20" s="1392">
        <f t="shared" si="1"/>
        <v>123</v>
      </c>
      <c r="P20" s="187" t="s">
        <v>19</v>
      </c>
      <c r="Q20" s="697" t="s">
        <v>50</v>
      </c>
      <c r="R20" s="456" t="s">
        <v>5064</v>
      </c>
      <c r="S20" s="218"/>
      <c r="T20" s="588" t="s">
        <v>22</v>
      </c>
    </row>
    <row r="21">
      <c r="A21" s="236">
        <v>2499.0</v>
      </c>
      <c r="B21" s="980">
        <v>46001.0</v>
      </c>
      <c r="C21" s="455">
        <v>0.3333333333333333</v>
      </c>
      <c r="D21" s="455">
        <v>0.30416666666666664</v>
      </c>
      <c r="E21" s="456" t="s">
        <v>190</v>
      </c>
      <c r="F21" s="481" t="s">
        <v>5065</v>
      </c>
      <c r="G21" s="408" t="s">
        <v>1062</v>
      </c>
      <c r="H21" s="1420" t="s">
        <v>3551</v>
      </c>
      <c r="I21" s="408" t="s">
        <v>265</v>
      </c>
      <c r="J21" s="981">
        <v>46001.0</v>
      </c>
      <c r="K21" s="503">
        <v>0.5826388888888889</v>
      </c>
      <c r="L21" s="406"/>
      <c r="M21" s="408">
        <v>55679.0</v>
      </c>
      <c r="N21" s="456">
        <v>55783.0</v>
      </c>
      <c r="O21" s="1392">
        <f t="shared" si="1"/>
        <v>104</v>
      </c>
      <c r="P21" s="187" t="s">
        <v>19</v>
      </c>
      <c r="Q21" s="697" t="s">
        <v>50</v>
      </c>
      <c r="R21" s="456" t="s">
        <v>4868</v>
      </c>
      <c r="S21" s="1358">
        <v>0.4965277777777778</v>
      </c>
      <c r="T21" s="588" t="s">
        <v>22</v>
      </c>
    </row>
    <row r="22">
      <c r="A22" s="236">
        <v>2500.0</v>
      </c>
      <c r="B22" s="980">
        <v>46001.0</v>
      </c>
      <c r="C22" s="456" t="s">
        <v>1468</v>
      </c>
      <c r="D22" s="455">
        <v>0.12569444444444444</v>
      </c>
      <c r="E22" s="456" t="s">
        <v>35</v>
      </c>
      <c r="F22" s="475" t="s">
        <v>5066</v>
      </c>
      <c r="G22" s="416" t="s">
        <v>18</v>
      </c>
      <c r="H22" s="1418" t="s">
        <v>5067</v>
      </c>
      <c r="I22" s="416" t="s">
        <v>5068</v>
      </c>
      <c r="J22" s="984">
        <v>46001.0</v>
      </c>
      <c r="K22" s="500">
        <v>0.21180555555555555</v>
      </c>
      <c r="L22" s="415"/>
      <c r="M22" s="416">
        <v>38952.0</v>
      </c>
      <c r="N22" s="456"/>
      <c r="O22" s="1392">
        <f t="shared" si="1"/>
        <v>-38952</v>
      </c>
      <c r="P22" s="187" t="s">
        <v>19</v>
      </c>
      <c r="Q22" s="697" t="s">
        <v>50</v>
      </c>
      <c r="R22" s="219"/>
      <c r="S22" s="218"/>
      <c r="T22" s="1431" t="s">
        <v>3890</v>
      </c>
    </row>
    <row r="23">
      <c r="A23" s="236">
        <v>2501.0</v>
      </c>
      <c r="B23" s="980">
        <v>46001.0</v>
      </c>
      <c r="C23" s="455">
        <v>0.375</v>
      </c>
      <c r="D23" s="455">
        <v>0.375</v>
      </c>
      <c r="E23" s="456" t="s">
        <v>24</v>
      </c>
      <c r="F23" s="481" t="s">
        <v>5069</v>
      </c>
      <c r="G23" s="408" t="s">
        <v>25</v>
      </c>
      <c r="H23" s="1420" t="s">
        <v>1248</v>
      </c>
      <c r="I23" s="408" t="s">
        <v>85</v>
      </c>
      <c r="J23" s="981">
        <v>46001.0</v>
      </c>
      <c r="K23" s="503">
        <v>0.6159722222222223</v>
      </c>
      <c r="L23" s="406"/>
      <c r="M23" s="408">
        <v>79724.0</v>
      </c>
      <c r="N23" s="456">
        <v>79853.0</v>
      </c>
      <c r="O23" s="1392">
        <f t="shared" si="1"/>
        <v>129</v>
      </c>
      <c r="P23" s="187" t="s">
        <v>19</v>
      </c>
      <c r="Q23" s="697" t="s">
        <v>50</v>
      </c>
      <c r="R23" s="456" t="s">
        <v>4812</v>
      </c>
      <c r="S23" s="1358">
        <v>0.5159722222222223</v>
      </c>
      <c r="T23" s="588" t="s">
        <v>22</v>
      </c>
    </row>
    <row r="24">
      <c r="A24" s="236">
        <v>2502.0</v>
      </c>
      <c r="B24" s="980">
        <v>46001.0</v>
      </c>
      <c r="C24" s="455">
        <v>0.16666666666666666</v>
      </c>
      <c r="D24" s="455">
        <v>0.16875</v>
      </c>
      <c r="E24" s="456" t="s">
        <v>24</v>
      </c>
      <c r="F24" s="475" t="s">
        <v>5070</v>
      </c>
      <c r="G24" s="416" t="s">
        <v>18</v>
      </c>
      <c r="H24" s="1418" t="s">
        <v>5071</v>
      </c>
      <c r="I24" s="416" t="s">
        <v>4479</v>
      </c>
      <c r="J24" s="984">
        <v>46001.0</v>
      </c>
      <c r="K24" s="500">
        <v>0.7611111111111111</v>
      </c>
      <c r="L24" s="415"/>
      <c r="M24" s="416">
        <v>155662.0</v>
      </c>
      <c r="N24" s="456"/>
      <c r="O24" s="1392">
        <f t="shared" si="1"/>
        <v>-155662</v>
      </c>
      <c r="P24" s="187" t="s">
        <v>19</v>
      </c>
      <c r="Q24" s="697" t="s">
        <v>50</v>
      </c>
      <c r="R24" s="219"/>
      <c r="S24" s="216" t="s">
        <v>5072</v>
      </c>
      <c r="T24" s="588" t="s">
        <v>22</v>
      </c>
    </row>
    <row r="25">
      <c r="A25" s="236">
        <v>2503.0</v>
      </c>
      <c r="B25" s="980">
        <v>46001.0</v>
      </c>
      <c r="C25" s="455">
        <v>0.20833333333333334</v>
      </c>
      <c r="D25" s="219"/>
      <c r="E25" s="456" t="s">
        <v>24</v>
      </c>
      <c r="F25" s="481" t="s">
        <v>5073</v>
      </c>
      <c r="G25" s="408" t="s">
        <v>18</v>
      </c>
      <c r="H25" s="1420" t="s">
        <v>5074</v>
      </c>
      <c r="I25" s="408" t="s">
        <v>5075</v>
      </c>
      <c r="J25" s="981">
        <v>46001.0</v>
      </c>
      <c r="K25" s="503">
        <v>0.3347222222222222</v>
      </c>
      <c r="L25" s="406"/>
      <c r="M25" s="408">
        <v>208983.0</v>
      </c>
      <c r="N25" s="456">
        <v>209189.0</v>
      </c>
      <c r="O25" s="1392">
        <f t="shared" si="1"/>
        <v>206</v>
      </c>
      <c r="P25" s="187" t="s">
        <v>19</v>
      </c>
      <c r="Q25" s="697" t="s">
        <v>70</v>
      </c>
      <c r="R25" s="456" t="s">
        <v>5076</v>
      </c>
      <c r="S25" s="218"/>
      <c r="T25" s="588" t="s">
        <v>22</v>
      </c>
    </row>
    <row r="26">
      <c r="A26" s="236">
        <v>2505.0</v>
      </c>
      <c r="B26" s="980">
        <v>46001.0</v>
      </c>
      <c r="C26" s="456" t="s">
        <v>1468</v>
      </c>
      <c r="D26" s="455">
        <v>0.38680555555555557</v>
      </c>
      <c r="E26" s="456" t="s">
        <v>24</v>
      </c>
      <c r="F26" s="475" t="s">
        <v>5077</v>
      </c>
      <c r="G26" s="416" t="s">
        <v>25</v>
      </c>
      <c r="H26" s="1418" t="s">
        <v>40</v>
      </c>
      <c r="I26" s="416" t="s">
        <v>4133</v>
      </c>
      <c r="J26" s="984">
        <v>46001.0</v>
      </c>
      <c r="K26" s="500">
        <v>0.6375</v>
      </c>
      <c r="L26" s="415"/>
      <c r="M26" s="416">
        <v>71437.0</v>
      </c>
      <c r="N26" s="216">
        <v>71769.0</v>
      </c>
      <c r="O26" s="1392">
        <f t="shared" si="1"/>
        <v>332</v>
      </c>
      <c r="P26" s="187" t="s">
        <v>19</v>
      </c>
      <c r="Q26" s="697" t="s">
        <v>50</v>
      </c>
      <c r="R26" s="456" t="s">
        <v>5078</v>
      </c>
      <c r="S26" s="1358">
        <v>0.5166666666666667</v>
      </c>
      <c r="T26" s="588" t="s">
        <v>22</v>
      </c>
    </row>
    <row r="27">
      <c r="A27" s="236">
        <v>2507.0</v>
      </c>
      <c r="B27" s="980">
        <v>46001.0</v>
      </c>
      <c r="C27" s="455">
        <v>0.5833333333333334</v>
      </c>
      <c r="D27" s="455">
        <v>0.5777777777777777</v>
      </c>
      <c r="E27" s="456" t="s">
        <v>4287</v>
      </c>
      <c r="F27" s="481" t="s">
        <v>279</v>
      </c>
      <c r="G27" s="408" t="s">
        <v>576</v>
      </c>
      <c r="H27" s="1420" t="s">
        <v>577</v>
      </c>
      <c r="I27" s="408" t="s">
        <v>188</v>
      </c>
      <c r="J27" s="981">
        <v>46001.0</v>
      </c>
      <c r="K27" s="503">
        <v>0.6701388888888888</v>
      </c>
      <c r="L27" s="406"/>
      <c r="M27" s="408">
        <v>181698.0</v>
      </c>
      <c r="N27" s="216">
        <v>181715.0</v>
      </c>
      <c r="O27" s="1392">
        <f t="shared" si="1"/>
        <v>17</v>
      </c>
      <c r="P27" s="187" t="s">
        <v>19</v>
      </c>
      <c r="Q27" s="697" t="s">
        <v>50</v>
      </c>
      <c r="R27" s="216" t="s">
        <v>2335</v>
      </c>
      <c r="S27" s="218"/>
      <c r="T27" s="588" t="s">
        <v>22</v>
      </c>
    </row>
    <row r="28">
      <c r="A28" s="236">
        <v>2508.0</v>
      </c>
      <c r="B28" s="980">
        <v>46001.0</v>
      </c>
      <c r="C28" s="456" t="s">
        <v>5079</v>
      </c>
      <c r="D28" s="455">
        <v>0.5611111111111111</v>
      </c>
      <c r="E28" s="456" t="s">
        <v>48</v>
      </c>
      <c r="F28" s="475" t="s">
        <v>704</v>
      </c>
      <c r="G28" s="416" t="s">
        <v>176</v>
      </c>
      <c r="H28" s="1418" t="s">
        <v>178</v>
      </c>
      <c r="I28" s="416" t="s">
        <v>5080</v>
      </c>
      <c r="J28" s="984">
        <v>46001.0</v>
      </c>
      <c r="K28" s="500">
        <v>0.7673611111111112</v>
      </c>
      <c r="L28" s="415"/>
      <c r="M28" s="416">
        <v>135215.0</v>
      </c>
      <c r="N28" s="216">
        <v>135248.0</v>
      </c>
      <c r="O28" s="1392">
        <f t="shared" si="1"/>
        <v>33</v>
      </c>
      <c r="P28" s="187" t="s">
        <v>19</v>
      </c>
      <c r="Q28" s="697" t="s">
        <v>50</v>
      </c>
      <c r="R28" s="456" t="s">
        <v>5081</v>
      </c>
      <c r="S28" s="218"/>
      <c r="T28" s="588" t="s">
        <v>22</v>
      </c>
    </row>
    <row r="29">
      <c r="A29" s="236">
        <v>2509.0</v>
      </c>
      <c r="B29" s="980">
        <v>46001.0</v>
      </c>
      <c r="C29" s="456" t="s">
        <v>1468</v>
      </c>
      <c r="D29" s="455">
        <v>0.5472222222222223</v>
      </c>
      <c r="E29" s="456" t="s">
        <v>48</v>
      </c>
      <c r="F29" s="481" t="s">
        <v>5082</v>
      </c>
      <c r="G29" s="408" t="s">
        <v>1062</v>
      </c>
      <c r="H29" s="1420" t="s">
        <v>4503</v>
      </c>
      <c r="I29" s="408" t="s">
        <v>5083</v>
      </c>
      <c r="J29" s="981">
        <v>46001.0</v>
      </c>
      <c r="K29" s="503">
        <v>0.6111111111111112</v>
      </c>
      <c r="L29" s="406"/>
      <c r="M29" s="408">
        <v>43461.0</v>
      </c>
      <c r="N29" s="216">
        <v>43485.0</v>
      </c>
      <c r="O29" s="1392">
        <f t="shared" si="1"/>
        <v>24</v>
      </c>
      <c r="P29" s="187" t="s">
        <v>19</v>
      </c>
      <c r="Q29" s="697" t="s">
        <v>50</v>
      </c>
      <c r="R29" s="216" t="s">
        <v>5084</v>
      </c>
      <c r="S29" s="218"/>
      <c r="T29" s="588" t="s">
        <v>22</v>
      </c>
    </row>
    <row r="30">
      <c r="A30" s="236">
        <v>2510.0</v>
      </c>
      <c r="B30" s="980">
        <v>46001.0</v>
      </c>
      <c r="C30" s="456" t="s">
        <v>5085</v>
      </c>
      <c r="D30" s="455">
        <v>0.5777777777777777</v>
      </c>
      <c r="E30" s="456" t="s">
        <v>190</v>
      </c>
      <c r="F30" s="1475" t="s">
        <v>2101</v>
      </c>
      <c r="G30" s="416" t="s">
        <v>5086</v>
      </c>
      <c r="H30" s="1418" t="s">
        <v>3291</v>
      </c>
      <c r="I30" s="416" t="s">
        <v>5087</v>
      </c>
      <c r="J30" s="984">
        <v>46001.0</v>
      </c>
      <c r="K30" s="1476"/>
      <c r="L30" s="415"/>
      <c r="M30" s="416">
        <v>110587.0</v>
      </c>
      <c r="N30" s="216">
        <v>110900.0</v>
      </c>
      <c r="O30" s="1392">
        <f t="shared" si="1"/>
        <v>313</v>
      </c>
      <c r="P30" s="187" t="s">
        <v>19</v>
      </c>
      <c r="Q30" s="697" t="s">
        <v>529</v>
      </c>
      <c r="R30" s="1477" t="s">
        <v>5088</v>
      </c>
      <c r="S30" s="218"/>
      <c r="T30" s="588" t="s">
        <v>22</v>
      </c>
    </row>
    <row r="31">
      <c r="A31" s="236">
        <v>2511.0</v>
      </c>
      <c r="B31" s="980">
        <v>46001.0</v>
      </c>
      <c r="C31" s="455">
        <v>0.5180555555555556</v>
      </c>
      <c r="D31" s="219"/>
      <c r="E31" s="456" t="s">
        <v>5089</v>
      </c>
      <c r="F31" s="481" t="s">
        <v>5090</v>
      </c>
      <c r="G31" s="408" t="s">
        <v>18</v>
      </c>
      <c r="H31" s="1478"/>
      <c r="I31" s="408" t="s">
        <v>5091</v>
      </c>
      <c r="J31" s="981">
        <v>46001.0</v>
      </c>
      <c r="K31" s="503">
        <v>0.8284722222222223</v>
      </c>
      <c r="L31" s="406"/>
      <c r="M31" s="408">
        <v>353163.0</v>
      </c>
      <c r="N31" s="216">
        <v>353304.0</v>
      </c>
      <c r="O31" s="1392">
        <f t="shared" si="1"/>
        <v>141</v>
      </c>
      <c r="P31" s="187" t="s">
        <v>19</v>
      </c>
      <c r="Q31" s="697" t="s">
        <v>50</v>
      </c>
      <c r="R31" s="218"/>
      <c r="S31" s="218"/>
      <c r="T31" s="588" t="s">
        <v>22</v>
      </c>
    </row>
    <row r="32">
      <c r="A32" s="236">
        <v>2512.0</v>
      </c>
      <c r="B32" s="980">
        <v>46001.0</v>
      </c>
      <c r="C32" s="455">
        <v>0.6458333333333334</v>
      </c>
      <c r="D32" s="219"/>
      <c r="E32" s="456" t="s">
        <v>48</v>
      </c>
      <c r="F32" s="475" t="s">
        <v>5092</v>
      </c>
      <c r="G32" s="416" t="s">
        <v>1062</v>
      </c>
      <c r="H32" s="1422"/>
      <c r="I32" s="416" t="s">
        <v>5093</v>
      </c>
      <c r="J32" s="984">
        <v>46001.0</v>
      </c>
      <c r="K32" s="500">
        <v>0.5847222222222223</v>
      </c>
      <c r="L32" s="415"/>
      <c r="M32" s="1047"/>
      <c r="N32" s="218"/>
      <c r="O32" s="1392">
        <f t="shared" si="1"/>
        <v>0</v>
      </c>
      <c r="P32" s="187" t="s">
        <v>43</v>
      </c>
      <c r="Q32" s="697" t="s">
        <v>529</v>
      </c>
      <c r="R32" s="218"/>
      <c r="S32" s="580" t="s">
        <v>5094</v>
      </c>
      <c r="T32" s="588" t="s">
        <v>22</v>
      </c>
    </row>
    <row r="33">
      <c r="A33" s="236">
        <v>2513.0</v>
      </c>
      <c r="B33" s="980">
        <v>46001.0</v>
      </c>
      <c r="C33" s="456" t="s">
        <v>4828</v>
      </c>
      <c r="D33" s="455">
        <v>0.75625</v>
      </c>
      <c r="E33" s="456" t="s">
        <v>4287</v>
      </c>
      <c r="F33" s="481" t="s">
        <v>5095</v>
      </c>
      <c r="G33" s="408" t="s">
        <v>4063</v>
      </c>
      <c r="H33" s="1420" t="s">
        <v>5096</v>
      </c>
      <c r="I33" s="408" t="s">
        <v>573</v>
      </c>
      <c r="J33" s="987">
        <v>46001.0</v>
      </c>
      <c r="K33" s="503">
        <v>0.04513888888888889</v>
      </c>
      <c r="L33" s="406"/>
      <c r="M33" s="408">
        <v>213566.0</v>
      </c>
      <c r="N33" s="55">
        <v>213883.0</v>
      </c>
      <c r="O33" s="1392">
        <f t="shared" si="1"/>
        <v>317</v>
      </c>
      <c r="P33" s="187" t="s">
        <v>452</v>
      </c>
      <c r="Q33" s="697" t="s">
        <v>50</v>
      </c>
      <c r="R33" s="6"/>
      <c r="S33" s="1438">
        <v>0.8076388888888889</v>
      </c>
      <c r="T33" s="588" t="s">
        <v>22</v>
      </c>
    </row>
    <row r="34">
      <c r="A34" s="1364">
        <v>2514.0</v>
      </c>
      <c r="B34" s="980">
        <v>46001.0</v>
      </c>
      <c r="C34" s="611">
        <v>0.6597222222222222</v>
      </c>
      <c r="D34" s="611">
        <v>0.8277777777777777</v>
      </c>
      <c r="E34" s="478" t="s">
        <v>5089</v>
      </c>
      <c r="F34" s="475" t="s">
        <v>5097</v>
      </c>
      <c r="G34" s="416" t="s">
        <v>18</v>
      </c>
      <c r="H34" s="1418" t="s">
        <v>5098</v>
      </c>
      <c r="I34" s="416" t="s">
        <v>5091</v>
      </c>
      <c r="J34" s="984">
        <v>46001.0</v>
      </c>
      <c r="K34" s="500">
        <v>0.8284722222222223</v>
      </c>
      <c r="L34" s="415"/>
      <c r="M34" s="416">
        <v>30265.0</v>
      </c>
      <c r="N34" s="55">
        <v>30562.0</v>
      </c>
      <c r="O34" s="1392">
        <f t="shared" si="1"/>
        <v>297</v>
      </c>
      <c r="P34" s="187" t="s">
        <v>19</v>
      </c>
      <c r="Q34" s="697" t="s">
        <v>529</v>
      </c>
      <c r="R34" s="6"/>
      <c r="S34" s="6"/>
      <c r="T34" s="588" t="s">
        <v>22</v>
      </c>
    </row>
    <row r="35">
      <c r="A35" s="887">
        <v>2515.0</v>
      </c>
      <c r="B35" s="980">
        <v>46001.0</v>
      </c>
      <c r="C35" s="480" t="s">
        <v>1468</v>
      </c>
      <c r="D35" s="1479"/>
      <c r="E35" s="480" t="s">
        <v>362</v>
      </c>
      <c r="F35" s="481" t="s">
        <v>5099</v>
      </c>
      <c r="G35" s="408" t="s">
        <v>18</v>
      </c>
      <c r="H35" s="1478"/>
      <c r="I35" s="408" t="s">
        <v>5100</v>
      </c>
      <c r="J35" s="981">
        <v>46001.0</v>
      </c>
      <c r="K35" s="503">
        <v>0.8979166666666667</v>
      </c>
      <c r="L35" s="406"/>
      <c r="M35" s="408">
        <v>234808.0</v>
      </c>
      <c r="N35" s="6"/>
      <c r="O35" s="1392">
        <f t="shared" si="1"/>
        <v>-234808</v>
      </c>
      <c r="P35" s="187" t="s">
        <v>19</v>
      </c>
      <c r="Q35" s="697"/>
      <c r="R35" s="6"/>
      <c r="S35" s="6"/>
      <c r="T35" s="83"/>
    </row>
    <row r="36">
      <c r="A36" s="1091"/>
      <c r="B36" s="980">
        <v>46001.0</v>
      </c>
      <c r="C36" s="32"/>
      <c r="D36" s="32"/>
      <c r="E36" s="32"/>
      <c r="F36" s="217"/>
      <c r="G36" s="1047"/>
      <c r="H36" s="1422"/>
      <c r="I36" s="1047"/>
      <c r="J36" s="984">
        <v>46001.0</v>
      </c>
      <c r="K36" s="1047"/>
      <c r="L36" s="415"/>
      <c r="M36" s="1047"/>
      <c r="N36" s="6"/>
      <c r="O36" s="1392">
        <f t="shared" si="1"/>
        <v>0</v>
      </c>
      <c r="P36" s="187" t="s">
        <v>386</v>
      </c>
      <c r="Q36" s="697"/>
      <c r="R36" s="6"/>
      <c r="S36" s="6"/>
      <c r="T36" s="83"/>
    </row>
    <row r="37">
      <c r="A37" s="1091"/>
      <c r="B37" s="980">
        <v>46001.0</v>
      </c>
      <c r="C37" s="32"/>
      <c r="D37" s="32"/>
      <c r="E37" s="32"/>
      <c r="F37" s="221"/>
      <c r="G37" s="1009"/>
      <c r="H37" s="1421"/>
      <c r="I37" s="1009"/>
      <c r="J37" s="981">
        <v>46001.0</v>
      </c>
      <c r="K37" s="1009"/>
      <c r="L37" s="406"/>
      <c r="M37" s="1009"/>
      <c r="N37" s="6"/>
      <c r="O37" s="1392">
        <f t="shared" si="1"/>
        <v>0</v>
      </c>
      <c r="P37" s="187" t="s">
        <v>386</v>
      </c>
      <c r="Q37" s="697"/>
      <c r="R37" s="6"/>
      <c r="S37" s="6"/>
      <c r="T37" s="83"/>
    </row>
    <row r="38">
      <c r="A38" s="129"/>
      <c r="C38" s="83"/>
      <c r="D38" s="83"/>
      <c r="E38" s="83"/>
      <c r="F38" s="83"/>
      <c r="G38" s="83"/>
      <c r="H38" s="83"/>
      <c r="I38" s="83"/>
      <c r="T38" s="83"/>
    </row>
    <row r="39">
      <c r="A39" s="125"/>
      <c r="T39" s="83"/>
    </row>
    <row r="40">
      <c r="A40" s="125"/>
      <c r="T40" s="83"/>
    </row>
    <row r="41">
      <c r="A41" s="125"/>
      <c r="T41" s="83"/>
    </row>
    <row r="42">
      <c r="A42" s="125"/>
      <c r="T42" s="83"/>
    </row>
    <row r="43">
      <c r="A43" s="125"/>
      <c r="T43" s="83"/>
    </row>
    <row r="44">
      <c r="A44" s="125"/>
      <c r="T44" s="83"/>
    </row>
    <row r="45">
      <c r="A45" s="125"/>
      <c r="T45" s="83"/>
    </row>
    <row r="46">
      <c r="A46" s="125"/>
      <c r="T46" s="83"/>
    </row>
    <row r="47">
      <c r="A47" s="125"/>
      <c r="T47" s="83"/>
    </row>
    <row r="48">
      <c r="A48" s="125"/>
      <c r="T48" s="83"/>
    </row>
    <row r="49">
      <c r="A49" s="125"/>
      <c r="T49" s="83"/>
    </row>
    <row r="50">
      <c r="A50" s="125"/>
      <c r="T50" s="83"/>
    </row>
    <row r="51">
      <c r="A51" s="125"/>
      <c r="T51" s="83"/>
    </row>
    <row r="52">
      <c r="A52" s="125"/>
      <c r="T52" s="83"/>
    </row>
    <row r="53">
      <c r="A53" s="125"/>
      <c r="T53" s="83"/>
    </row>
    <row r="54">
      <c r="A54" s="125"/>
      <c r="T54" s="83"/>
    </row>
    <row r="55">
      <c r="A55" s="125"/>
      <c r="T55" s="83"/>
    </row>
    <row r="56">
      <c r="A56" s="125"/>
      <c r="T56" s="83"/>
    </row>
    <row r="57">
      <c r="A57" s="125"/>
      <c r="T57" s="83"/>
    </row>
    <row r="58">
      <c r="A58" s="125"/>
      <c r="T58" s="83"/>
    </row>
    <row r="59">
      <c r="A59" s="125"/>
      <c r="T59" s="83"/>
    </row>
    <row r="60">
      <c r="A60" s="125"/>
      <c r="T60" s="83"/>
    </row>
    <row r="61">
      <c r="A61" s="125"/>
      <c r="T61" s="83"/>
    </row>
    <row r="62">
      <c r="A62" s="125"/>
      <c r="T62" s="83"/>
    </row>
    <row r="63">
      <c r="A63" s="125"/>
      <c r="T63" s="83"/>
    </row>
    <row r="64">
      <c r="A64" s="125"/>
      <c r="T64" s="83"/>
    </row>
    <row r="65">
      <c r="A65" s="125"/>
      <c r="T65" s="83"/>
    </row>
    <row r="66">
      <c r="A66" s="125"/>
      <c r="T66" s="83"/>
    </row>
    <row r="67">
      <c r="A67" s="125"/>
      <c r="T67" s="83"/>
    </row>
    <row r="68">
      <c r="A68" s="125"/>
      <c r="T68" s="83"/>
    </row>
    <row r="69">
      <c r="A69" s="125"/>
      <c r="T69" s="83"/>
    </row>
    <row r="70">
      <c r="A70" s="125"/>
      <c r="T70" s="83"/>
    </row>
    <row r="71">
      <c r="A71" s="125"/>
      <c r="T71" s="83"/>
    </row>
    <row r="72">
      <c r="A72" s="125"/>
      <c r="T72" s="83"/>
    </row>
    <row r="73">
      <c r="A73" s="125"/>
      <c r="T73" s="83"/>
    </row>
    <row r="74">
      <c r="A74" s="125"/>
      <c r="T74" s="83"/>
    </row>
    <row r="75">
      <c r="A75" s="125"/>
      <c r="T75" s="83"/>
    </row>
    <row r="76">
      <c r="A76" s="125"/>
      <c r="T76" s="83"/>
    </row>
    <row r="77">
      <c r="A77" s="125"/>
      <c r="T77" s="83"/>
    </row>
    <row r="78">
      <c r="A78" s="125"/>
      <c r="T78" s="83"/>
    </row>
    <row r="79">
      <c r="A79" s="125"/>
      <c r="T79" s="83"/>
    </row>
    <row r="80">
      <c r="A80" s="125"/>
      <c r="T80" s="83"/>
    </row>
    <row r="81">
      <c r="A81" s="125"/>
      <c r="T81" s="83"/>
    </row>
    <row r="82">
      <c r="A82" s="125"/>
      <c r="T82" s="83"/>
    </row>
    <row r="83">
      <c r="A83" s="125"/>
      <c r="T83" s="83"/>
    </row>
    <row r="84">
      <c r="A84" s="125"/>
      <c r="T84" s="83"/>
    </row>
    <row r="85">
      <c r="A85" s="125"/>
      <c r="T85" s="83"/>
    </row>
    <row r="86">
      <c r="A86" s="125"/>
      <c r="T86" s="83"/>
    </row>
    <row r="87">
      <c r="A87" s="125"/>
      <c r="T87" s="83"/>
    </row>
    <row r="88">
      <c r="A88" s="125"/>
      <c r="T88" s="83"/>
    </row>
    <row r="89">
      <c r="A89" s="125"/>
      <c r="T89" s="83"/>
    </row>
    <row r="90">
      <c r="A90" s="125"/>
      <c r="T90" s="83"/>
    </row>
    <row r="91">
      <c r="A91" s="125"/>
      <c r="T91" s="83"/>
    </row>
    <row r="92">
      <c r="A92" s="125"/>
      <c r="T92" s="83"/>
    </row>
    <row r="93">
      <c r="A93" s="125"/>
      <c r="T93" s="83"/>
    </row>
    <row r="94">
      <c r="A94" s="125"/>
      <c r="T94" s="83"/>
    </row>
    <row r="95">
      <c r="A95" s="125"/>
      <c r="T95" s="83"/>
    </row>
    <row r="96">
      <c r="A96" s="125"/>
      <c r="T96" s="83"/>
    </row>
    <row r="97">
      <c r="A97" s="125"/>
      <c r="T97" s="83"/>
    </row>
    <row r="98">
      <c r="A98" s="125"/>
      <c r="T98" s="83"/>
    </row>
    <row r="99">
      <c r="A99" s="125"/>
      <c r="T99" s="83"/>
    </row>
    <row r="100">
      <c r="A100" s="125"/>
      <c r="T100" s="83"/>
    </row>
    <row r="101">
      <c r="A101" s="125"/>
      <c r="T101" s="83"/>
    </row>
    <row r="102">
      <c r="A102" s="125"/>
      <c r="T102" s="83"/>
    </row>
    <row r="103">
      <c r="A103" s="125"/>
      <c r="T103" s="83"/>
    </row>
    <row r="104">
      <c r="A104" s="125"/>
      <c r="T104" s="83"/>
    </row>
    <row r="105">
      <c r="A105" s="125"/>
      <c r="T105" s="83"/>
    </row>
    <row r="106">
      <c r="A106" s="125"/>
      <c r="T106" s="83"/>
    </row>
    <row r="107">
      <c r="A107" s="125"/>
      <c r="T107" s="83"/>
    </row>
    <row r="108">
      <c r="A108" s="125"/>
      <c r="T108" s="83"/>
    </row>
    <row r="109">
      <c r="A109" s="125"/>
      <c r="T109" s="83"/>
    </row>
    <row r="110">
      <c r="A110" s="125"/>
      <c r="T110" s="83"/>
    </row>
    <row r="111">
      <c r="A111" s="125"/>
      <c r="T111" s="83"/>
    </row>
    <row r="112">
      <c r="A112" s="125"/>
      <c r="T112" s="83"/>
    </row>
    <row r="113">
      <c r="A113" s="125"/>
      <c r="T113" s="83"/>
    </row>
    <row r="114">
      <c r="A114" s="125"/>
      <c r="T114" s="83"/>
    </row>
    <row r="115">
      <c r="A115" s="125"/>
      <c r="T115" s="83"/>
    </row>
    <row r="116">
      <c r="A116" s="125"/>
      <c r="T116" s="83"/>
    </row>
    <row r="117">
      <c r="A117" s="125"/>
      <c r="T117" s="83"/>
    </row>
    <row r="118">
      <c r="A118" s="125"/>
      <c r="T118" s="83"/>
    </row>
    <row r="119">
      <c r="A119" s="125"/>
      <c r="T119" s="83"/>
    </row>
    <row r="120">
      <c r="A120" s="125"/>
      <c r="T120" s="83"/>
    </row>
    <row r="121">
      <c r="A121" s="125"/>
      <c r="T121" s="83"/>
    </row>
    <row r="122">
      <c r="A122" s="125"/>
      <c r="T122" s="83"/>
    </row>
    <row r="123">
      <c r="A123" s="125"/>
      <c r="T123" s="83"/>
    </row>
    <row r="124">
      <c r="A124" s="125"/>
      <c r="T124" s="83"/>
    </row>
    <row r="125">
      <c r="A125" s="125"/>
      <c r="T125" s="83"/>
    </row>
    <row r="126">
      <c r="A126" s="125"/>
      <c r="T126" s="83"/>
    </row>
    <row r="127">
      <c r="A127" s="125"/>
      <c r="T127" s="83"/>
    </row>
    <row r="128">
      <c r="A128" s="125"/>
      <c r="T128" s="83"/>
    </row>
    <row r="129">
      <c r="A129" s="125"/>
      <c r="T129" s="83"/>
    </row>
    <row r="130">
      <c r="A130" s="125"/>
      <c r="T130" s="83"/>
    </row>
    <row r="131">
      <c r="A131" s="125"/>
      <c r="T131" s="83"/>
    </row>
    <row r="132">
      <c r="A132" s="125"/>
      <c r="T132" s="83"/>
    </row>
    <row r="133">
      <c r="A133" s="125"/>
      <c r="T133" s="83"/>
    </row>
    <row r="134">
      <c r="A134" s="125"/>
      <c r="T134" s="83"/>
    </row>
    <row r="135">
      <c r="A135" s="125"/>
      <c r="T135" s="83"/>
    </row>
    <row r="136">
      <c r="A136" s="125"/>
      <c r="T136" s="83"/>
    </row>
    <row r="137">
      <c r="A137" s="125"/>
      <c r="T137" s="83"/>
    </row>
    <row r="138">
      <c r="A138" s="125"/>
      <c r="T138" s="83"/>
    </row>
    <row r="139">
      <c r="A139" s="125"/>
      <c r="T139" s="83"/>
    </row>
    <row r="140">
      <c r="A140" s="125"/>
      <c r="T140" s="83"/>
    </row>
    <row r="141">
      <c r="A141" s="125"/>
      <c r="T141" s="83"/>
    </row>
    <row r="142">
      <c r="A142" s="125"/>
      <c r="T142" s="83"/>
    </row>
    <row r="143">
      <c r="A143" s="125"/>
      <c r="T143" s="83"/>
    </row>
    <row r="144">
      <c r="A144" s="125"/>
      <c r="T144" s="83"/>
    </row>
    <row r="145">
      <c r="A145" s="125"/>
      <c r="T145" s="83"/>
    </row>
    <row r="146">
      <c r="A146" s="125"/>
      <c r="T146" s="83"/>
    </row>
    <row r="147">
      <c r="A147" s="125"/>
      <c r="T147" s="83"/>
    </row>
    <row r="148">
      <c r="A148" s="125"/>
      <c r="T148" s="83"/>
    </row>
    <row r="149">
      <c r="A149" s="125"/>
      <c r="T149" s="83"/>
    </row>
    <row r="150">
      <c r="A150" s="125"/>
      <c r="T150" s="83"/>
    </row>
    <row r="151">
      <c r="A151" s="125"/>
      <c r="T151" s="83"/>
    </row>
    <row r="152">
      <c r="A152" s="125"/>
      <c r="T152" s="83"/>
    </row>
    <row r="153">
      <c r="A153" s="125"/>
      <c r="T153" s="83"/>
    </row>
    <row r="154">
      <c r="A154" s="125"/>
      <c r="T154" s="83"/>
    </row>
    <row r="155">
      <c r="A155" s="125"/>
      <c r="T155" s="83"/>
    </row>
    <row r="156">
      <c r="A156" s="125"/>
      <c r="T156" s="83"/>
    </row>
    <row r="157">
      <c r="A157" s="125"/>
      <c r="T157" s="83"/>
    </row>
    <row r="158">
      <c r="A158" s="125"/>
      <c r="T158" s="83"/>
    </row>
    <row r="159">
      <c r="A159" s="125"/>
      <c r="T159" s="83"/>
    </row>
    <row r="160">
      <c r="A160" s="125"/>
      <c r="T160" s="83"/>
    </row>
    <row r="161">
      <c r="A161" s="125"/>
      <c r="T161" s="83"/>
    </row>
    <row r="162">
      <c r="A162" s="125"/>
      <c r="T162" s="83"/>
    </row>
    <row r="163">
      <c r="A163" s="125"/>
      <c r="T163" s="83"/>
    </row>
    <row r="164">
      <c r="A164" s="125"/>
      <c r="T164" s="83"/>
    </row>
    <row r="165">
      <c r="A165" s="125"/>
      <c r="T165" s="83"/>
    </row>
    <row r="166">
      <c r="A166" s="125"/>
      <c r="T166" s="83"/>
    </row>
    <row r="167">
      <c r="A167" s="125"/>
      <c r="T167" s="83"/>
    </row>
    <row r="168">
      <c r="A168" s="125"/>
      <c r="T168" s="83"/>
    </row>
    <row r="169">
      <c r="A169" s="125"/>
      <c r="T169" s="83"/>
    </row>
    <row r="170">
      <c r="A170" s="125"/>
      <c r="T170" s="83"/>
    </row>
    <row r="171">
      <c r="A171" s="125"/>
      <c r="T171" s="83"/>
    </row>
    <row r="172">
      <c r="A172" s="125"/>
      <c r="T172" s="83"/>
    </row>
    <row r="173">
      <c r="A173" s="125"/>
      <c r="T173" s="83"/>
    </row>
    <row r="174">
      <c r="A174" s="125"/>
      <c r="T174" s="83"/>
    </row>
    <row r="175">
      <c r="A175" s="125"/>
      <c r="T175" s="83"/>
    </row>
    <row r="176">
      <c r="A176" s="125"/>
      <c r="T176" s="83"/>
    </row>
    <row r="177">
      <c r="A177" s="125"/>
      <c r="T177" s="83"/>
    </row>
    <row r="178">
      <c r="A178" s="125"/>
      <c r="T178" s="83"/>
    </row>
    <row r="179">
      <c r="A179" s="125"/>
      <c r="T179" s="83"/>
    </row>
    <row r="180">
      <c r="A180" s="125"/>
      <c r="T180" s="83"/>
    </row>
    <row r="181">
      <c r="A181" s="125"/>
      <c r="T181" s="83"/>
    </row>
    <row r="182">
      <c r="A182" s="125"/>
      <c r="T182" s="83"/>
    </row>
    <row r="183">
      <c r="A183" s="125"/>
      <c r="T183" s="83"/>
    </row>
    <row r="184">
      <c r="A184" s="125"/>
      <c r="T184" s="83"/>
    </row>
    <row r="185">
      <c r="A185" s="125"/>
      <c r="T185" s="83"/>
    </row>
    <row r="186">
      <c r="A186" s="125"/>
      <c r="T186" s="83"/>
    </row>
    <row r="187">
      <c r="A187" s="125"/>
      <c r="T187" s="83"/>
    </row>
    <row r="188">
      <c r="A188" s="125"/>
      <c r="T188" s="83"/>
    </row>
    <row r="189">
      <c r="A189" s="125"/>
      <c r="T189" s="83"/>
    </row>
    <row r="190">
      <c r="A190" s="125"/>
      <c r="T190" s="83"/>
    </row>
    <row r="191">
      <c r="A191" s="125"/>
      <c r="T191" s="83"/>
    </row>
    <row r="192">
      <c r="A192" s="125"/>
      <c r="T192" s="83"/>
    </row>
    <row r="193">
      <c r="A193" s="125"/>
      <c r="T193" s="83"/>
    </row>
    <row r="194">
      <c r="A194" s="125"/>
      <c r="T194" s="83"/>
    </row>
    <row r="195">
      <c r="A195" s="125"/>
      <c r="T195" s="83"/>
    </row>
    <row r="196">
      <c r="A196" s="125"/>
      <c r="T196" s="83"/>
    </row>
    <row r="197">
      <c r="A197" s="125"/>
      <c r="T197" s="83"/>
    </row>
    <row r="198">
      <c r="A198" s="125"/>
      <c r="T198" s="83"/>
    </row>
    <row r="199">
      <c r="A199" s="125"/>
      <c r="T199" s="83"/>
    </row>
    <row r="200">
      <c r="A200" s="125"/>
      <c r="T200" s="83"/>
    </row>
    <row r="201">
      <c r="A201" s="125"/>
      <c r="T201" s="83"/>
    </row>
    <row r="202">
      <c r="A202" s="125"/>
      <c r="T202" s="83"/>
    </row>
    <row r="203">
      <c r="A203" s="125"/>
      <c r="T203" s="83"/>
    </row>
    <row r="204">
      <c r="A204" s="125"/>
      <c r="T204" s="83"/>
    </row>
    <row r="205">
      <c r="A205" s="125"/>
      <c r="T205" s="83"/>
    </row>
    <row r="206">
      <c r="A206" s="125"/>
      <c r="T206" s="83"/>
    </row>
    <row r="207">
      <c r="A207" s="125"/>
      <c r="T207" s="83"/>
    </row>
    <row r="208">
      <c r="A208" s="125"/>
      <c r="T208" s="83"/>
    </row>
    <row r="209">
      <c r="A209" s="125"/>
      <c r="T209" s="83"/>
    </row>
    <row r="210">
      <c r="A210" s="125"/>
      <c r="T210" s="83"/>
    </row>
    <row r="211">
      <c r="A211" s="125"/>
      <c r="T211" s="83"/>
    </row>
    <row r="212">
      <c r="A212" s="125"/>
      <c r="T212" s="83"/>
    </row>
    <row r="213">
      <c r="A213" s="125"/>
      <c r="T213" s="83"/>
    </row>
    <row r="214">
      <c r="A214" s="125"/>
      <c r="T214" s="83"/>
    </row>
    <row r="215">
      <c r="A215" s="125"/>
      <c r="T215" s="83"/>
    </row>
    <row r="216">
      <c r="A216" s="125"/>
      <c r="T216" s="83"/>
    </row>
    <row r="217">
      <c r="A217" s="125"/>
      <c r="T217" s="83"/>
    </row>
    <row r="218">
      <c r="A218" s="125"/>
      <c r="T218" s="83"/>
    </row>
    <row r="219">
      <c r="A219" s="125"/>
      <c r="T219" s="83"/>
    </row>
    <row r="220">
      <c r="A220" s="125"/>
      <c r="T220" s="83"/>
    </row>
    <row r="221">
      <c r="A221" s="125"/>
      <c r="T221" s="83"/>
    </row>
    <row r="222">
      <c r="A222" s="125"/>
      <c r="T222" s="83"/>
    </row>
    <row r="223">
      <c r="A223" s="125"/>
      <c r="T223" s="83"/>
    </row>
    <row r="224">
      <c r="A224" s="125"/>
      <c r="T224" s="83"/>
    </row>
    <row r="225">
      <c r="A225" s="125"/>
      <c r="T225" s="83"/>
    </row>
    <row r="226">
      <c r="A226" s="125"/>
      <c r="T226" s="83"/>
    </row>
    <row r="227">
      <c r="A227" s="125"/>
      <c r="T227" s="83"/>
    </row>
    <row r="228">
      <c r="A228" s="125"/>
      <c r="T228" s="83"/>
    </row>
    <row r="229">
      <c r="A229" s="125"/>
      <c r="T229" s="83"/>
    </row>
    <row r="230">
      <c r="A230" s="125"/>
      <c r="T230" s="83"/>
    </row>
    <row r="231">
      <c r="A231" s="125"/>
      <c r="T231" s="83"/>
    </row>
    <row r="232">
      <c r="A232" s="125"/>
      <c r="T232" s="83"/>
    </row>
    <row r="233">
      <c r="A233" s="125"/>
      <c r="T233" s="83"/>
    </row>
    <row r="234">
      <c r="A234" s="125"/>
      <c r="T234" s="83"/>
    </row>
    <row r="235">
      <c r="A235" s="125"/>
      <c r="T235" s="83"/>
    </row>
    <row r="236">
      <c r="A236" s="125"/>
      <c r="T236" s="83"/>
    </row>
    <row r="237">
      <c r="A237" s="125"/>
      <c r="T237" s="83"/>
    </row>
    <row r="238">
      <c r="A238" s="125"/>
      <c r="T238" s="83"/>
    </row>
    <row r="239">
      <c r="A239" s="125"/>
      <c r="T239" s="83"/>
    </row>
    <row r="240">
      <c r="A240" s="125"/>
      <c r="T240" s="83"/>
    </row>
    <row r="241">
      <c r="A241" s="125"/>
      <c r="T241" s="83"/>
    </row>
    <row r="242">
      <c r="A242" s="125"/>
      <c r="T242" s="83"/>
    </row>
    <row r="243">
      <c r="A243" s="125"/>
      <c r="T243" s="83"/>
    </row>
    <row r="244">
      <c r="A244" s="125"/>
      <c r="T244" s="83"/>
    </row>
    <row r="245">
      <c r="A245" s="125"/>
      <c r="T245" s="83"/>
    </row>
    <row r="246">
      <c r="A246" s="125"/>
      <c r="T246" s="83"/>
    </row>
    <row r="247">
      <c r="A247" s="125"/>
      <c r="T247" s="83"/>
    </row>
    <row r="248">
      <c r="A248" s="125"/>
      <c r="T248" s="83"/>
    </row>
    <row r="249">
      <c r="A249" s="125"/>
      <c r="T249" s="83"/>
    </row>
    <row r="250">
      <c r="A250" s="125"/>
      <c r="T250" s="83"/>
    </row>
    <row r="251">
      <c r="A251" s="125"/>
      <c r="T251" s="83"/>
    </row>
    <row r="252">
      <c r="A252" s="125"/>
      <c r="T252" s="83"/>
    </row>
    <row r="253">
      <c r="A253" s="125"/>
      <c r="T253" s="83"/>
    </row>
    <row r="254">
      <c r="A254" s="125"/>
      <c r="T254" s="83"/>
    </row>
    <row r="255">
      <c r="A255" s="125"/>
      <c r="T255" s="83"/>
    </row>
    <row r="256">
      <c r="A256" s="125"/>
      <c r="T256" s="83"/>
    </row>
    <row r="257">
      <c r="A257" s="125"/>
      <c r="T257" s="83"/>
    </row>
    <row r="258">
      <c r="A258" s="125"/>
      <c r="T258" s="83"/>
    </row>
    <row r="259">
      <c r="A259" s="125"/>
      <c r="T259" s="83"/>
    </row>
    <row r="260">
      <c r="A260" s="125"/>
      <c r="T260" s="83"/>
    </row>
    <row r="261">
      <c r="A261" s="125"/>
      <c r="T261" s="83"/>
    </row>
    <row r="262">
      <c r="A262" s="125"/>
      <c r="T262" s="83"/>
    </row>
    <row r="263">
      <c r="A263" s="125"/>
      <c r="T263" s="83"/>
    </row>
    <row r="264">
      <c r="A264" s="125"/>
      <c r="T264" s="83"/>
    </row>
    <row r="265">
      <c r="A265" s="125"/>
      <c r="T265" s="83"/>
    </row>
    <row r="266">
      <c r="A266" s="125"/>
      <c r="T266" s="83"/>
    </row>
    <row r="267">
      <c r="A267" s="125"/>
      <c r="T267" s="83"/>
    </row>
    <row r="268">
      <c r="A268" s="125"/>
      <c r="T268" s="83"/>
    </row>
    <row r="269">
      <c r="A269" s="125"/>
      <c r="T269" s="83"/>
    </row>
    <row r="270">
      <c r="A270" s="125"/>
      <c r="T270" s="83"/>
    </row>
    <row r="271">
      <c r="A271" s="125"/>
      <c r="T271" s="83"/>
    </row>
    <row r="272">
      <c r="A272" s="125"/>
      <c r="T272" s="83"/>
    </row>
    <row r="273">
      <c r="A273" s="125"/>
      <c r="T273" s="83"/>
    </row>
    <row r="274">
      <c r="A274" s="125"/>
      <c r="T274" s="83"/>
    </row>
    <row r="275">
      <c r="A275" s="125"/>
      <c r="T275" s="83"/>
    </row>
    <row r="276">
      <c r="A276" s="125"/>
      <c r="T276" s="83"/>
    </row>
    <row r="277">
      <c r="A277" s="125"/>
      <c r="T277" s="83"/>
    </row>
    <row r="278">
      <c r="A278" s="125"/>
      <c r="T278" s="83"/>
    </row>
    <row r="279">
      <c r="A279" s="125"/>
      <c r="T279" s="83"/>
    </row>
    <row r="280">
      <c r="A280" s="125"/>
      <c r="T280" s="83"/>
    </row>
    <row r="281">
      <c r="A281" s="125"/>
      <c r="T281" s="83"/>
    </row>
    <row r="282">
      <c r="A282" s="125"/>
      <c r="T282" s="83"/>
    </row>
    <row r="283">
      <c r="A283" s="125"/>
      <c r="T283" s="83"/>
    </row>
    <row r="284">
      <c r="A284" s="125"/>
      <c r="T284" s="83"/>
    </row>
    <row r="285">
      <c r="A285" s="125"/>
      <c r="T285" s="83"/>
    </row>
    <row r="286">
      <c r="A286" s="125"/>
      <c r="T286" s="83"/>
    </row>
    <row r="287">
      <c r="A287" s="125"/>
      <c r="T287" s="83"/>
    </row>
    <row r="288">
      <c r="A288" s="125"/>
      <c r="T288" s="83"/>
    </row>
    <row r="289">
      <c r="A289" s="125"/>
      <c r="T289" s="83"/>
    </row>
    <row r="290">
      <c r="A290" s="125"/>
      <c r="T290" s="83"/>
    </row>
    <row r="291">
      <c r="A291" s="125"/>
      <c r="T291" s="83"/>
    </row>
    <row r="292">
      <c r="A292" s="125"/>
      <c r="T292" s="83"/>
    </row>
    <row r="293">
      <c r="A293" s="125"/>
      <c r="T293" s="83"/>
    </row>
    <row r="294">
      <c r="A294" s="125"/>
      <c r="T294" s="83"/>
    </row>
    <row r="295">
      <c r="A295" s="125"/>
      <c r="T295" s="83"/>
    </row>
    <row r="296">
      <c r="A296" s="125"/>
      <c r="T296" s="83"/>
    </row>
    <row r="297">
      <c r="A297" s="125"/>
      <c r="T297" s="83"/>
    </row>
    <row r="298">
      <c r="A298" s="125"/>
      <c r="T298" s="83"/>
    </row>
    <row r="299">
      <c r="A299" s="125"/>
      <c r="T299" s="83"/>
    </row>
    <row r="300">
      <c r="A300" s="125"/>
      <c r="T300" s="83"/>
    </row>
    <row r="301">
      <c r="A301" s="125"/>
      <c r="T301" s="83"/>
    </row>
    <row r="302">
      <c r="A302" s="125"/>
      <c r="T302" s="83"/>
    </row>
    <row r="303">
      <c r="A303" s="125"/>
      <c r="T303" s="83"/>
    </row>
    <row r="304">
      <c r="A304" s="125"/>
      <c r="T304" s="83"/>
    </row>
    <row r="305">
      <c r="A305" s="125"/>
      <c r="T305" s="83"/>
    </row>
    <row r="306">
      <c r="A306" s="125"/>
      <c r="T306" s="83"/>
    </row>
    <row r="307">
      <c r="A307" s="125"/>
      <c r="T307" s="83"/>
    </row>
    <row r="308">
      <c r="A308" s="125"/>
      <c r="T308" s="83"/>
    </row>
    <row r="309">
      <c r="A309" s="125"/>
      <c r="T309" s="83"/>
    </row>
    <row r="310">
      <c r="A310" s="125"/>
      <c r="T310" s="83"/>
    </row>
    <row r="311">
      <c r="A311" s="125"/>
      <c r="T311" s="83"/>
    </row>
    <row r="312">
      <c r="A312" s="125"/>
      <c r="T312" s="83"/>
    </row>
    <row r="313">
      <c r="A313" s="125"/>
      <c r="T313" s="83"/>
    </row>
    <row r="314">
      <c r="A314" s="125"/>
      <c r="T314" s="83"/>
    </row>
    <row r="315">
      <c r="A315" s="125"/>
      <c r="T315" s="83"/>
    </row>
    <row r="316">
      <c r="A316" s="125"/>
      <c r="T316" s="83"/>
    </row>
    <row r="317">
      <c r="A317" s="125"/>
      <c r="T317" s="83"/>
    </row>
    <row r="318">
      <c r="A318" s="125"/>
      <c r="T318" s="83"/>
    </row>
    <row r="319">
      <c r="A319" s="125"/>
      <c r="T319" s="83"/>
    </row>
    <row r="320">
      <c r="A320" s="125"/>
      <c r="T320" s="83"/>
    </row>
    <row r="321">
      <c r="A321" s="125"/>
      <c r="T321" s="83"/>
    </row>
    <row r="322">
      <c r="A322" s="125"/>
      <c r="T322" s="83"/>
    </row>
    <row r="323">
      <c r="A323" s="125"/>
      <c r="T323" s="83"/>
    </row>
    <row r="324">
      <c r="A324" s="125"/>
      <c r="T324" s="83"/>
    </row>
    <row r="325">
      <c r="A325" s="125"/>
      <c r="T325" s="83"/>
    </row>
    <row r="326">
      <c r="A326" s="125"/>
      <c r="T326" s="83"/>
    </row>
    <row r="327">
      <c r="A327" s="125"/>
      <c r="T327" s="83"/>
    </row>
    <row r="328">
      <c r="A328" s="125"/>
      <c r="T328" s="83"/>
    </row>
    <row r="329">
      <c r="A329" s="125"/>
      <c r="T329" s="83"/>
    </row>
    <row r="330">
      <c r="A330" s="125"/>
      <c r="T330" s="83"/>
    </row>
    <row r="331">
      <c r="A331" s="125"/>
      <c r="T331" s="83"/>
    </row>
    <row r="332">
      <c r="A332" s="125"/>
      <c r="T332" s="83"/>
    </row>
    <row r="333">
      <c r="A333" s="125"/>
      <c r="T333" s="83"/>
    </row>
    <row r="334">
      <c r="A334" s="125"/>
      <c r="T334" s="83"/>
    </row>
    <row r="335">
      <c r="A335" s="125"/>
      <c r="T335" s="83"/>
    </row>
    <row r="336">
      <c r="A336" s="125"/>
      <c r="T336" s="83"/>
    </row>
    <row r="337">
      <c r="A337" s="125"/>
      <c r="T337" s="83"/>
    </row>
    <row r="338">
      <c r="A338" s="125"/>
      <c r="T338" s="83"/>
    </row>
    <row r="339">
      <c r="A339" s="125"/>
      <c r="T339" s="83"/>
    </row>
    <row r="340">
      <c r="A340" s="125"/>
      <c r="T340" s="83"/>
    </row>
    <row r="341">
      <c r="A341" s="125"/>
      <c r="T341" s="83"/>
    </row>
    <row r="342">
      <c r="A342" s="125"/>
      <c r="T342" s="83"/>
    </row>
    <row r="343">
      <c r="A343" s="125"/>
      <c r="T343" s="83"/>
    </row>
    <row r="344">
      <c r="A344" s="125"/>
      <c r="T344" s="83"/>
    </row>
    <row r="345">
      <c r="A345" s="125"/>
      <c r="T345" s="83"/>
    </row>
    <row r="346">
      <c r="A346" s="125"/>
      <c r="T346" s="83"/>
    </row>
    <row r="347">
      <c r="A347" s="125"/>
      <c r="T347" s="83"/>
    </row>
    <row r="348">
      <c r="A348" s="125"/>
      <c r="T348" s="83"/>
    </row>
    <row r="349">
      <c r="A349" s="125"/>
      <c r="T349" s="83"/>
    </row>
    <row r="350">
      <c r="A350" s="125"/>
      <c r="T350" s="83"/>
    </row>
    <row r="351">
      <c r="A351" s="125"/>
      <c r="T351" s="83"/>
    </row>
    <row r="352">
      <c r="A352" s="125"/>
      <c r="T352" s="83"/>
    </row>
    <row r="353">
      <c r="A353" s="125"/>
      <c r="T353" s="83"/>
    </row>
    <row r="354">
      <c r="A354" s="125"/>
      <c r="T354" s="83"/>
    </row>
    <row r="355">
      <c r="A355" s="125"/>
      <c r="T355" s="83"/>
    </row>
    <row r="356">
      <c r="A356" s="125"/>
      <c r="T356" s="83"/>
    </row>
    <row r="357">
      <c r="A357" s="125"/>
      <c r="T357" s="83"/>
    </row>
    <row r="358">
      <c r="A358" s="125"/>
      <c r="T358" s="83"/>
    </row>
    <row r="359">
      <c r="A359" s="125"/>
      <c r="T359" s="83"/>
    </row>
    <row r="360">
      <c r="A360" s="125"/>
      <c r="T360" s="83"/>
    </row>
    <row r="361">
      <c r="A361" s="125"/>
      <c r="T361" s="83"/>
    </row>
    <row r="362">
      <c r="A362" s="125"/>
      <c r="T362" s="83"/>
    </row>
    <row r="363">
      <c r="A363" s="125"/>
      <c r="T363" s="83"/>
    </row>
    <row r="364">
      <c r="A364" s="125"/>
      <c r="T364" s="83"/>
    </row>
    <row r="365">
      <c r="A365" s="125"/>
      <c r="T365" s="83"/>
    </row>
    <row r="366">
      <c r="A366" s="125"/>
      <c r="T366" s="83"/>
    </row>
    <row r="367">
      <c r="A367" s="125"/>
      <c r="T367" s="83"/>
    </row>
    <row r="368">
      <c r="A368" s="125"/>
      <c r="T368" s="83"/>
    </row>
    <row r="369">
      <c r="A369" s="125"/>
      <c r="T369" s="83"/>
    </row>
    <row r="370">
      <c r="A370" s="125"/>
      <c r="T370" s="83"/>
    </row>
    <row r="371">
      <c r="A371" s="125"/>
      <c r="T371" s="83"/>
    </row>
    <row r="372">
      <c r="A372" s="125"/>
      <c r="T372" s="83"/>
    </row>
    <row r="373">
      <c r="A373" s="125"/>
      <c r="T373" s="83"/>
    </row>
    <row r="374">
      <c r="A374" s="125"/>
      <c r="T374" s="83"/>
    </row>
    <row r="375">
      <c r="A375" s="125"/>
      <c r="T375" s="83"/>
    </row>
    <row r="376">
      <c r="A376" s="125"/>
      <c r="T376" s="83"/>
    </row>
    <row r="377">
      <c r="A377" s="125"/>
      <c r="T377" s="83"/>
    </row>
    <row r="378">
      <c r="A378" s="125"/>
      <c r="T378" s="83"/>
    </row>
    <row r="379">
      <c r="A379" s="125"/>
      <c r="T379" s="83"/>
    </row>
    <row r="380">
      <c r="A380" s="125"/>
      <c r="T380" s="83"/>
    </row>
    <row r="381">
      <c r="A381" s="125"/>
      <c r="T381" s="83"/>
    </row>
    <row r="382">
      <c r="A382" s="125"/>
      <c r="T382" s="83"/>
    </row>
    <row r="383">
      <c r="A383" s="125"/>
      <c r="T383" s="83"/>
    </row>
    <row r="384">
      <c r="A384" s="125"/>
      <c r="T384" s="83"/>
    </row>
    <row r="385">
      <c r="A385" s="125"/>
      <c r="T385" s="83"/>
    </row>
    <row r="386">
      <c r="A386" s="125"/>
      <c r="T386" s="83"/>
    </row>
    <row r="387">
      <c r="A387" s="125"/>
      <c r="T387" s="83"/>
    </row>
    <row r="388">
      <c r="A388" s="125"/>
      <c r="T388" s="83"/>
    </row>
    <row r="389">
      <c r="A389" s="125"/>
      <c r="T389" s="83"/>
    </row>
    <row r="390">
      <c r="A390" s="125"/>
      <c r="T390" s="83"/>
    </row>
    <row r="391">
      <c r="A391" s="125"/>
      <c r="T391" s="83"/>
    </row>
    <row r="392">
      <c r="A392" s="125"/>
      <c r="T392" s="83"/>
    </row>
    <row r="393">
      <c r="A393" s="125"/>
      <c r="T393" s="83"/>
    </row>
    <row r="394">
      <c r="A394" s="125"/>
      <c r="T394" s="83"/>
    </row>
    <row r="395">
      <c r="A395" s="125"/>
      <c r="T395" s="83"/>
    </row>
    <row r="396">
      <c r="A396" s="125"/>
      <c r="T396" s="83"/>
    </row>
    <row r="397">
      <c r="A397" s="125"/>
      <c r="T397" s="83"/>
    </row>
    <row r="398">
      <c r="A398" s="125"/>
      <c r="T398" s="83"/>
    </row>
    <row r="399">
      <c r="A399" s="125"/>
      <c r="T399" s="83"/>
    </row>
    <row r="400">
      <c r="A400" s="125"/>
      <c r="T400" s="83"/>
    </row>
    <row r="401">
      <c r="A401" s="125"/>
      <c r="T401" s="83"/>
    </row>
    <row r="402">
      <c r="A402" s="125"/>
      <c r="T402" s="83"/>
    </row>
    <row r="403">
      <c r="A403" s="125"/>
      <c r="T403" s="83"/>
    </row>
    <row r="404">
      <c r="A404" s="125"/>
      <c r="T404" s="83"/>
    </row>
    <row r="405">
      <c r="A405" s="125"/>
      <c r="T405" s="83"/>
    </row>
    <row r="406">
      <c r="A406" s="125"/>
      <c r="T406" s="83"/>
    </row>
    <row r="407">
      <c r="A407" s="125"/>
      <c r="T407" s="83"/>
    </row>
    <row r="408">
      <c r="A408" s="125"/>
      <c r="T408" s="83"/>
    </row>
    <row r="409">
      <c r="A409" s="125"/>
      <c r="T409" s="83"/>
    </row>
    <row r="410">
      <c r="A410" s="125"/>
      <c r="T410" s="83"/>
    </row>
    <row r="411">
      <c r="A411" s="125"/>
      <c r="T411" s="83"/>
    </row>
    <row r="412">
      <c r="A412" s="125"/>
      <c r="T412" s="83"/>
    </row>
    <row r="413">
      <c r="A413" s="125"/>
      <c r="T413" s="83"/>
    </row>
    <row r="414">
      <c r="A414" s="125"/>
      <c r="T414" s="83"/>
    </row>
    <row r="415">
      <c r="A415" s="125"/>
      <c r="T415" s="83"/>
    </row>
    <row r="416">
      <c r="A416" s="125"/>
      <c r="T416" s="83"/>
    </row>
    <row r="417">
      <c r="A417" s="125"/>
      <c r="T417" s="83"/>
    </row>
    <row r="418">
      <c r="A418" s="125"/>
      <c r="T418" s="83"/>
    </row>
    <row r="419">
      <c r="A419" s="125"/>
      <c r="T419" s="83"/>
    </row>
    <row r="420">
      <c r="A420" s="125"/>
      <c r="T420" s="83"/>
    </row>
    <row r="421">
      <c r="A421" s="125"/>
      <c r="T421" s="83"/>
    </row>
    <row r="422">
      <c r="A422" s="125"/>
      <c r="T422" s="83"/>
    </row>
    <row r="423">
      <c r="A423" s="125"/>
      <c r="T423" s="83"/>
    </row>
    <row r="424">
      <c r="A424" s="125"/>
      <c r="T424" s="83"/>
    </row>
    <row r="425">
      <c r="A425" s="125"/>
      <c r="T425" s="83"/>
    </row>
    <row r="426">
      <c r="A426" s="125"/>
      <c r="T426" s="83"/>
    </row>
    <row r="427">
      <c r="A427" s="125"/>
      <c r="T427" s="83"/>
    </row>
    <row r="428">
      <c r="A428" s="125"/>
      <c r="T428" s="83"/>
    </row>
    <row r="429">
      <c r="A429" s="125"/>
      <c r="T429" s="83"/>
    </row>
    <row r="430">
      <c r="A430" s="125"/>
      <c r="T430" s="83"/>
    </row>
    <row r="431">
      <c r="A431" s="125"/>
      <c r="T431" s="83"/>
    </row>
    <row r="432">
      <c r="A432" s="125"/>
      <c r="T432" s="83"/>
    </row>
    <row r="433">
      <c r="A433" s="125"/>
      <c r="T433" s="83"/>
    </row>
    <row r="434">
      <c r="A434" s="125"/>
      <c r="T434" s="83"/>
    </row>
    <row r="435">
      <c r="A435" s="125"/>
      <c r="T435" s="83"/>
    </row>
    <row r="436">
      <c r="A436" s="125"/>
      <c r="T436" s="83"/>
    </row>
    <row r="437">
      <c r="A437" s="125"/>
      <c r="T437" s="83"/>
    </row>
    <row r="438">
      <c r="A438" s="125"/>
      <c r="T438" s="83"/>
    </row>
    <row r="439">
      <c r="A439" s="125"/>
      <c r="T439" s="83"/>
    </row>
    <row r="440">
      <c r="A440" s="125"/>
      <c r="T440" s="83"/>
    </row>
    <row r="441">
      <c r="A441" s="125"/>
      <c r="T441" s="83"/>
    </row>
    <row r="442">
      <c r="A442" s="125"/>
      <c r="T442" s="83"/>
    </row>
    <row r="443">
      <c r="A443" s="125"/>
      <c r="T443" s="83"/>
    </row>
    <row r="444">
      <c r="A444" s="125"/>
      <c r="T444" s="83"/>
    </row>
    <row r="445">
      <c r="A445" s="125"/>
      <c r="T445" s="83"/>
    </row>
    <row r="446">
      <c r="A446" s="125"/>
      <c r="T446" s="83"/>
    </row>
    <row r="447">
      <c r="A447" s="125"/>
      <c r="T447" s="83"/>
    </row>
    <row r="448">
      <c r="A448" s="125"/>
      <c r="T448" s="83"/>
    </row>
    <row r="449">
      <c r="A449" s="125"/>
      <c r="T449" s="83"/>
    </row>
    <row r="450">
      <c r="A450" s="125"/>
      <c r="T450" s="83"/>
    </row>
    <row r="451">
      <c r="A451" s="125"/>
      <c r="T451" s="83"/>
    </row>
    <row r="452">
      <c r="A452" s="125"/>
      <c r="T452" s="83"/>
    </row>
    <row r="453">
      <c r="A453" s="125"/>
      <c r="T453" s="83"/>
    </row>
    <row r="454">
      <c r="A454" s="125"/>
      <c r="T454" s="83"/>
    </row>
    <row r="455">
      <c r="A455" s="125"/>
      <c r="T455" s="83"/>
    </row>
    <row r="456">
      <c r="A456" s="125"/>
      <c r="T456" s="83"/>
    </row>
    <row r="457">
      <c r="A457" s="125"/>
      <c r="T457" s="83"/>
    </row>
    <row r="458">
      <c r="A458" s="125"/>
      <c r="T458" s="83"/>
    </row>
    <row r="459">
      <c r="A459" s="125"/>
      <c r="T459" s="83"/>
    </row>
    <row r="460">
      <c r="A460" s="125"/>
      <c r="T460" s="83"/>
    </row>
    <row r="461">
      <c r="A461" s="125"/>
      <c r="T461" s="83"/>
    </row>
    <row r="462">
      <c r="A462" s="125"/>
      <c r="T462" s="83"/>
    </row>
    <row r="463">
      <c r="A463" s="125"/>
      <c r="T463" s="83"/>
    </row>
    <row r="464">
      <c r="A464" s="125"/>
      <c r="T464" s="83"/>
    </row>
    <row r="465">
      <c r="A465" s="125"/>
      <c r="T465" s="83"/>
    </row>
    <row r="466">
      <c r="A466" s="125"/>
      <c r="T466" s="83"/>
    </row>
    <row r="467">
      <c r="A467" s="125"/>
      <c r="T467" s="83"/>
    </row>
    <row r="468">
      <c r="A468" s="125"/>
      <c r="T468" s="83"/>
    </row>
    <row r="469">
      <c r="A469" s="125"/>
      <c r="T469" s="83"/>
    </row>
    <row r="470">
      <c r="A470" s="125"/>
      <c r="T470" s="83"/>
    </row>
    <row r="471">
      <c r="A471" s="125"/>
      <c r="T471" s="83"/>
    </row>
    <row r="472">
      <c r="A472" s="125"/>
      <c r="T472" s="83"/>
    </row>
    <row r="473">
      <c r="A473" s="125"/>
      <c r="T473" s="83"/>
    </row>
    <row r="474">
      <c r="A474" s="125"/>
      <c r="T474" s="83"/>
    </row>
    <row r="475">
      <c r="A475" s="125"/>
      <c r="T475" s="83"/>
    </row>
    <row r="476">
      <c r="A476" s="125"/>
      <c r="T476" s="83"/>
    </row>
    <row r="477">
      <c r="A477" s="125"/>
      <c r="T477" s="83"/>
    </row>
    <row r="478">
      <c r="A478" s="125"/>
      <c r="T478" s="83"/>
    </row>
    <row r="479">
      <c r="A479" s="125"/>
      <c r="T479" s="83"/>
    </row>
    <row r="480">
      <c r="A480" s="125"/>
      <c r="T480" s="83"/>
    </row>
    <row r="481">
      <c r="A481" s="125"/>
      <c r="T481" s="83"/>
    </row>
    <row r="482">
      <c r="A482" s="125"/>
      <c r="T482" s="83"/>
    </row>
    <row r="483">
      <c r="A483" s="125"/>
      <c r="T483" s="83"/>
    </row>
    <row r="484">
      <c r="A484" s="125"/>
      <c r="T484" s="83"/>
    </row>
    <row r="485">
      <c r="A485" s="125"/>
      <c r="T485" s="83"/>
    </row>
    <row r="486">
      <c r="A486" s="125"/>
      <c r="T486" s="83"/>
    </row>
    <row r="487">
      <c r="A487" s="125"/>
      <c r="T487" s="83"/>
    </row>
    <row r="488">
      <c r="A488" s="125"/>
      <c r="T488" s="83"/>
    </row>
    <row r="489">
      <c r="A489" s="125"/>
      <c r="T489" s="83"/>
    </row>
    <row r="490">
      <c r="A490" s="125"/>
      <c r="T490" s="83"/>
    </row>
    <row r="491">
      <c r="A491" s="125"/>
      <c r="T491" s="83"/>
    </row>
    <row r="492">
      <c r="A492" s="125"/>
      <c r="T492" s="83"/>
    </row>
    <row r="493">
      <c r="A493" s="125"/>
      <c r="T493" s="83"/>
    </row>
    <row r="494">
      <c r="A494" s="125"/>
      <c r="T494" s="83"/>
    </row>
    <row r="495">
      <c r="A495" s="125"/>
      <c r="T495" s="83"/>
    </row>
    <row r="496">
      <c r="A496" s="125"/>
      <c r="T496" s="83"/>
    </row>
    <row r="497">
      <c r="A497" s="125"/>
      <c r="T497" s="83"/>
    </row>
    <row r="498">
      <c r="A498" s="125"/>
      <c r="T498" s="83"/>
    </row>
    <row r="499">
      <c r="A499" s="125"/>
      <c r="T499" s="83"/>
    </row>
    <row r="500">
      <c r="A500" s="125"/>
      <c r="T500" s="83"/>
    </row>
    <row r="501">
      <c r="A501" s="125"/>
      <c r="T501" s="83"/>
    </row>
    <row r="502">
      <c r="A502" s="125"/>
      <c r="T502" s="83"/>
    </row>
    <row r="503">
      <c r="A503" s="125"/>
      <c r="T503" s="83"/>
    </row>
    <row r="504">
      <c r="A504" s="125"/>
      <c r="T504" s="83"/>
    </row>
    <row r="505">
      <c r="A505" s="125"/>
      <c r="T505" s="83"/>
    </row>
    <row r="506">
      <c r="A506" s="125"/>
      <c r="T506" s="83"/>
    </row>
    <row r="507">
      <c r="A507" s="125"/>
      <c r="T507" s="83"/>
    </row>
    <row r="508">
      <c r="A508" s="125"/>
      <c r="T508" s="83"/>
    </row>
    <row r="509">
      <c r="A509" s="125"/>
      <c r="T509" s="83"/>
    </row>
    <row r="510">
      <c r="A510" s="125"/>
      <c r="T510" s="83"/>
    </row>
    <row r="511">
      <c r="A511" s="125"/>
      <c r="T511" s="83"/>
    </row>
    <row r="512">
      <c r="A512" s="125"/>
      <c r="T512" s="83"/>
    </row>
    <row r="513">
      <c r="A513" s="125"/>
      <c r="T513" s="83"/>
    </row>
    <row r="514">
      <c r="A514" s="125"/>
      <c r="T514" s="83"/>
    </row>
    <row r="515">
      <c r="A515" s="125"/>
      <c r="T515" s="83"/>
    </row>
    <row r="516">
      <c r="A516" s="125"/>
      <c r="T516" s="83"/>
    </row>
    <row r="517">
      <c r="A517" s="125"/>
      <c r="T517" s="83"/>
    </row>
    <row r="518">
      <c r="A518" s="125"/>
      <c r="T518" s="83"/>
    </row>
    <row r="519">
      <c r="A519" s="125"/>
      <c r="T519" s="83"/>
    </row>
    <row r="520">
      <c r="A520" s="125"/>
      <c r="T520" s="83"/>
    </row>
    <row r="521">
      <c r="A521" s="125"/>
      <c r="T521" s="83"/>
    </row>
    <row r="522">
      <c r="A522" s="125"/>
      <c r="T522" s="83"/>
    </row>
    <row r="523">
      <c r="A523" s="125"/>
      <c r="T523" s="83"/>
    </row>
    <row r="524">
      <c r="A524" s="125"/>
      <c r="T524" s="83"/>
    </row>
    <row r="525">
      <c r="A525" s="125"/>
      <c r="T525" s="83"/>
    </row>
    <row r="526">
      <c r="A526" s="125"/>
      <c r="T526" s="83"/>
    </row>
    <row r="527">
      <c r="A527" s="125"/>
      <c r="T527" s="83"/>
    </row>
    <row r="528">
      <c r="A528" s="125"/>
      <c r="T528" s="83"/>
    </row>
    <row r="529">
      <c r="A529" s="125"/>
      <c r="T529" s="83"/>
    </row>
    <row r="530">
      <c r="A530" s="125"/>
      <c r="T530" s="83"/>
    </row>
    <row r="531">
      <c r="A531" s="125"/>
      <c r="T531" s="83"/>
    </row>
    <row r="532">
      <c r="A532" s="125"/>
      <c r="T532" s="83"/>
    </row>
    <row r="533">
      <c r="A533" s="125"/>
      <c r="T533" s="83"/>
    </row>
    <row r="534">
      <c r="A534" s="125"/>
      <c r="T534" s="83"/>
    </row>
    <row r="535">
      <c r="A535" s="125"/>
      <c r="T535" s="83"/>
    </row>
    <row r="536">
      <c r="A536" s="125"/>
      <c r="T536" s="83"/>
    </row>
    <row r="537">
      <c r="A537" s="125"/>
      <c r="T537" s="83"/>
    </row>
    <row r="538">
      <c r="A538" s="125"/>
      <c r="T538" s="83"/>
    </row>
    <row r="539">
      <c r="A539" s="125"/>
      <c r="T539" s="83"/>
    </row>
    <row r="540">
      <c r="A540" s="125"/>
      <c r="T540" s="83"/>
    </row>
    <row r="541">
      <c r="A541" s="125"/>
      <c r="T541" s="83"/>
    </row>
    <row r="542">
      <c r="A542" s="125"/>
      <c r="T542" s="83"/>
    </row>
    <row r="543">
      <c r="A543" s="125"/>
      <c r="T543" s="83"/>
    </row>
    <row r="544">
      <c r="A544" s="125"/>
      <c r="T544" s="83"/>
    </row>
    <row r="545">
      <c r="A545" s="125"/>
      <c r="T545" s="83"/>
    </row>
    <row r="546">
      <c r="A546" s="125"/>
      <c r="T546" s="83"/>
    </row>
    <row r="547">
      <c r="A547" s="125"/>
      <c r="T547" s="83"/>
    </row>
    <row r="548">
      <c r="A548" s="125"/>
      <c r="T548" s="83"/>
    </row>
    <row r="549">
      <c r="A549" s="125"/>
      <c r="T549" s="83"/>
    </row>
    <row r="550">
      <c r="A550" s="125"/>
      <c r="T550" s="83"/>
    </row>
    <row r="551">
      <c r="A551" s="125"/>
      <c r="T551" s="83"/>
    </row>
    <row r="552">
      <c r="A552" s="125"/>
      <c r="T552" s="83"/>
    </row>
    <row r="553">
      <c r="A553" s="125"/>
      <c r="T553" s="83"/>
    </row>
    <row r="554">
      <c r="A554" s="125"/>
      <c r="T554" s="83"/>
    </row>
    <row r="555">
      <c r="A555" s="125"/>
      <c r="T555" s="83"/>
    </row>
    <row r="556">
      <c r="A556" s="125"/>
      <c r="T556" s="83"/>
    </row>
    <row r="557">
      <c r="A557" s="125"/>
      <c r="T557" s="83"/>
    </row>
    <row r="558">
      <c r="A558" s="125"/>
      <c r="T558" s="83"/>
    </row>
    <row r="559">
      <c r="A559" s="125"/>
      <c r="T559" s="83"/>
    </row>
    <row r="560">
      <c r="A560" s="125"/>
      <c r="T560" s="83"/>
    </row>
    <row r="561">
      <c r="A561" s="125"/>
      <c r="T561" s="83"/>
    </row>
    <row r="562">
      <c r="A562" s="125"/>
      <c r="T562" s="83"/>
    </row>
    <row r="563">
      <c r="A563" s="125"/>
      <c r="T563" s="83"/>
    </row>
    <row r="564">
      <c r="A564" s="125"/>
      <c r="T564" s="83"/>
    </row>
    <row r="565">
      <c r="A565" s="125"/>
      <c r="T565" s="83"/>
    </row>
    <row r="566">
      <c r="A566" s="125"/>
      <c r="T566" s="83"/>
    </row>
    <row r="567">
      <c r="A567" s="125"/>
      <c r="T567" s="83"/>
    </row>
    <row r="568">
      <c r="A568" s="125"/>
      <c r="T568" s="83"/>
    </row>
    <row r="569">
      <c r="A569" s="125"/>
      <c r="T569" s="83"/>
    </row>
    <row r="570">
      <c r="A570" s="125"/>
      <c r="T570" s="83"/>
    </row>
    <row r="571">
      <c r="A571" s="125"/>
      <c r="T571" s="83"/>
    </row>
    <row r="572">
      <c r="A572" s="125"/>
      <c r="T572" s="83"/>
    </row>
    <row r="573">
      <c r="A573" s="125"/>
      <c r="T573" s="83"/>
    </row>
    <row r="574">
      <c r="A574" s="125"/>
      <c r="T574" s="83"/>
    </row>
    <row r="575">
      <c r="A575" s="125"/>
      <c r="T575" s="83"/>
    </row>
    <row r="576">
      <c r="A576" s="125"/>
      <c r="T576" s="83"/>
    </row>
    <row r="577">
      <c r="A577" s="125"/>
      <c r="T577" s="83"/>
    </row>
    <row r="578">
      <c r="A578" s="125"/>
      <c r="T578" s="83"/>
    </row>
    <row r="579">
      <c r="A579" s="125"/>
      <c r="T579" s="83"/>
    </row>
    <row r="580">
      <c r="A580" s="125"/>
      <c r="T580" s="83"/>
    </row>
    <row r="581">
      <c r="A581" s="125"/>
      <c r="T581" s="83"/>
    </row>
    <row r="582">
      <c r="A582" s="125"/>
      <c r="T582" s="83"/>
    </row>
    <row r="583">
      <c r="A583" s="125"/>
      <c r="T583" s="83"/>
    </row>
    <row r="584">
      <c r="A584" s="125"/>
      <c r="T584" s="83"/>
    </row>
    <row r="585">
      <c r="A585" s="125"/>
      <c r="T585" s="83"/>
    </row>
    <row r="586">
      <c r="A586" s="125"/>
      <c r="T586" s="83"/>
    </row>
    <row r="587">
      <c r="A587" s="125"/>
      <c r="T587" s="83"/>
    </row>
    <row r="588">
      <c r="A588" s="125"/>
      <c r="T588" s="83"/>
    </row>
    <row r="589">
      <c r="A589" s="125"/>
      <c r="T589" s="83"/>
    </row>
    <row r="590">
      <c r="A590" s="125"/>
      <c r="T590" s="83"/>
    </row>
    <row r="591">
      <c r="A591" s="125"/>
      <c r="T591" s="83"/>
    </row>
    <row r="592">
      <c r="A592" s="125"/>
      <c r="T592" s="83"/>
    </row>
    <row r="593">
      <c r="A593" s="125"/>
      <c r="T593" s="83"/>
    </row>
    <row r="594">
      <c r="A594" s="125"/>
      <c r="T594" s="83"/>
    </row>
    <row r="595">
      <c r="A595" s="125"/>
      <c r="T595" s="83"/>
    </row>
    <row r="596">
      <c r="A596" s="125"/>
      <c r="T596" s="83"/>
    </row>
    <row r="597">
      <c r="A597" s="125"/>
      <c r="T597" s="83"/>
    </row>
    <row r="598">
      <c r="A598" s="125"/>
      <c r="T598" s="83"/>
    </row>
    <row r="599">
      <c r="A599" s="125"/>
      <c r="T599" s="83"/>
    </row>
    <row r="600">
      <c r="A600" s="125"/>
      <c r="T600" s="83"/>
    </row>
    <row r="601">
      <c r="A601" s="125"/>
      <c r="T601" s="83"/>
    </row>
    <row r="602">
      <c r="A602" s="125"/>
      <c r="T602" s="83"/>
    </row>
    <row r="603">
      <c r="A603" s="125"/>
      <c r="T603" s="83"/>
    </row>
    <row r="604">
      <c r="A604" s="125"/>
      <c r="T604" s="83"/>
    </row>
    <row r="605">
      <c r="A605" s="125"/>
      <c r="T605" s="83"/>
    </row>
    <row r="606">
      <c r="A606" s="125"/>
      <c r="T606" s="83"/>
    </row>
    <row r="607">
      <c r="A607" s="125"/>
      <c r="T607" s="83"/>
    </row>
    <row r="608">
      <c r="A608" s="125"/>
      <c r="T608" s="83"/>
    </row>
    <row r="609">
      <c r="A609" s="125"/>
      <c r="T609" s="83"/>
    </row>
    <row r="610">
      <c r="A610" s="125"/>
      <c r="T610" s="83"/>
    </row>
    <row r="611">
      <c r="A611" s="125"/>
      <c r="T611" s="83"/>
    </row>
    <row r="612">
      <c r="A612" s="125"/>
      <c r="T612" s="83"/>
    </row>
    <row r="613">
      <c r="A613" s="125"/>
      <c r="T613" s="83"/>
    </row>
    <row r="614">
      <c r="A614" s="125"/>
      <c r="T614" s="83"/>
    </row>
    <row r="615">
      <c r="A615" s="125"/>
      <c r="T615" s="83"/>
    </row>
    <row r="616">
      <c r="A616" s="125"/>
      <c r="T616" s="83"/>
    </row>
    <row r="617">
      <c r="A617" s="125"/>
      <c r="T617" s="83"/>
    </row>
    <row r="618">
      <c r="A618" s="125"/>
      <c r="T618" s="83"/>
    </row>
    <row r="619">
      <c r="A619" s="125"/>
      <c r="T619" s="83"/>
    </row>
    <row r="620">
      <c r="A620" s="125"/>
      <c r="T620" s="83"/>
    </row>
    <row r="621">
      <c r="A621" s="125"/>
      <c r="T621" s="83"/>
    </row>
    <row r="622">
      <c r="A622" s="125"/>
      <c r="T622" s="83"/>
    </row>
    <row r="623">
      <c r="A623" s="125"/>
      <c r="T623" s="83"/>
    </row>
    <row r="624">
      <c r="A624" s="125"/>
      <c r="T624" s="83"/>
    </row>
    <row r="625">
      <c r="A625" s="125"/>
      <c r="T625" s="83"/>
    </row>
    <row r="626">
      <c r="A626" s="125"/>
      <c r="T626" s="83"/>
    </row>
    <row r="627">
      <c r="A627" s="125"/>
      <c r="T627" s="83"/>
    </row>
    <row r="628">
      <c r="A628" s="125"/>
      <c r="T628" s="83"/>
    </row>
    <row r="629">
      <c r="A629" s="125"/>
      <c r="T629" s="83"/>
    </row>
    <row r="630">
      <c r="A630" s="125"/>
      <c r="T630" s="83"/>
    </row>
    <row r="631">
      <c r="A631" s="125"/>
      <c r="T631" s="83"/>
    </row>
    <row r="632">
      <c r="A632" s="125"/>
      <c r="T632" s="83"/>
    </row>
    <row r="633">
      <c r="A633" s="125"/>
      <c r="T633" s="83"/>
    </row>
    <row r="634">
      <c r="A634" s="125"/>
      <c r="T634" s="83"/>
    </row>
    <row r="635">
      <c r="A635" s="125"/>
      <c r="T635" s="83"/>
    </row>
    <row r="636">
      <c r="A636" s="125"/>
      <c r="T636" s="83"/>
    </row>
    <row r="637">
      <c r="A637" s="125"/>
      <c r="T637" s="83"/>
    </row>
    <row r="638">
      <c r="A638" s="125"/>
      <c r="T638" s="83"/>
    </row>
    <row r="639">
      <c r="A639" s="125"/>
      <c r="T639" s="83"/>
    </row>
    <row r="640">
      <c r="A640" s="125"/>
      <c r="T640" s="83"/>
    </row>
    <row r="641">
      <c r="A641" s="125"/>
      <c r="T641" s="83"/>
    </row>
    <row r="642">
      <c r="A642" s="125"/>
      <c r="T642" s="83"/>
    </row>
    <row r="643">
      <c r="A643" s="125"/>
      <c r="T643" s="83"/>
    </row>
    <row r="644">
      <c r="A644" s="125"/>
      <c r="T644" s="83"/>
    </row>
    <row r="645">
      <c r="A645" s="125"/>
      <c r="T645" s="83"/>
    </row>
    <row r="646">
      <c r="A646" s="125"/>
      <c r="T646" s="83"/>
    </row>
    <row r="647">
      <c r="A647" s="125"/>
      <c r="T647" s="83"/>
    </row>
    <row r="648">
      <c r="A648" s="125"/>
      <c r="T648" s="83"/>
    </row>
    <row r="649">
      <c r="A649" s="125"/>
      <c r="T649" s="83"/>
    </row>
    <row r="650">
      <c r="A650" s="125"/>
      <c r="T650" s="83"/>
    </row>
    <row r="651">
      <c r="A651" s="125"/>
      <c r="T651" s="83"/>
    </row>
    <row r="652">
      <c r="A652" s="125"/>
      <c r="T652" s="83"/>
    </row>
    <row r="653">
      <c r="A653" s="125"/>
      <c r="T653" s="83"/>
    </row>
    <row r="654">
      <c r="A654" s="125"/>
      <c r="T654" s="83"/>
    </row>
    <row r="655">
      <c r="A655" s="125"/>
      <c r="T655" s="83"/>
    </row>
    <row r="656">
      <c r="A656" s="125"/>
      <c r="T656" s="83"/>
    </row>
    <row r="657">
      <c r="A657" s="125"/>
      <c r="T657" s="83"/>
    </row>
    <row r="658">
      <c r="A658" s="125"/>
      <c r="T658" s="83"/>
    </row>
    <row r="659">
      <c r="A659" s="125"/>
      <c r="T659" s="83"/>
    </row>
    <row r="660">
      <c r="A660" s="125"/>
      <c r="T660" s="83"/>
    </row>
    <row r="661">
      <c r="A661" s="125"/>
      <c r="T661" s="83"/>
    </row>
    <row r="662">
      <c r="A662" s="125"/>
      <c r="T662" s="83"/>
    </row>
    <row r="663">
      <c r="A663" s="125"/>
      <c r="T663" s="83"/>
    </row>
    <row r="664">
      <c r="A664" s="125"/>
      <c r="T664" s="83"/>
    </row>
    <row r="665">
      <c r="A665" s="125"/>
      <c r="T665" s="83"/>
    </row>
    <row r="666">
      <c r="A666" s="125"/>
      <c r="T666" s="83"/>
    </row>
    <row r="667">
      <c r="A667" s="125"/>
      <c r="T667" s="83"/>
    </row>
    <row r="668">
      <c r="A668" s="125"/>
      <c r="T668" s="83"/>
    </row>
    <row r="669">
      <c r="A669" s="125"/>
      <c r="T669" s="83"/>
    </row>
    <row r="670">
      <c r="A670" s="125"/>
      <c r="T670" s="83"/>
    </row>
    <row r="671">
      <c r="A671" s="125"/>
      <c r="T671" s="83"/>
    </row>
    <row r="672">
      <c r="A672" s="125"/>
      <c r="T672" s="83"/>
    </row>
    <row r="673">
      <c r="A673" s="125"/>
      <c r="T673" s="83"/>
    </row>
    <row r="674">
      <c r="A674" s="125"/>
      <c r="T674" s="83"/>
    </row>
    <row r="675">
      <c r="A675" s="125"/>
      <c r="T675" s="83"/>
    </row>
    <row r="676">
      <c r="A676" s="125"/>
      <c r="T676" s="83"/>
    </row>
    <row r="677">
      <c r="A677" s="125"/>
      <c r="T677" s="83"/>
    </row>
    <row r="678">
      <c r="A678" s="125"/>
      <c r="T678" s="83"/>
    </row>
    <row r="679">
      <c r="A679" s="125"/>
      <c r="T679" s="83"/>
    </row>
    <row r="680">
      <c r="A680" s="125"/>
      <c r="T680" s="83"/>
    </row>
    <row r="681">
      <c r="A681" s="125"/>
      <c r="T681" s="83"/>
    </row>
    <row r="682">
      <c r="A682" s="125"/>
      <c r="T682" s="83"/>
    </row>
    <row r="683">
      <c r="A683" s="125"/>
      <c r="T683" s="83"/>
    </row>
    <row r="684">
      <c r="A684" s="125"/>
      <c r="T684" s="83"/>
    </row>
    <row r="685">
      <c r="A685" s="125"/>
      <c r="T685" s="83"/>
    </row>
    <row r="686">
      <c r="A686" s="125"/>
      <c r="T686" s="83"/>
    </row>
    <row r="687">
      <c r="A687" s="125"/>
      <c r="T687" s="83"/>
    </row>
    <row r="688">
      <c r="A688" s="125"/>
      <c r="T688" s="83"/>
    </row>
    <row r="689">
      <c r="A689" s="125"/>
      <c r="T689" s="83"/>
    </row>
    <row r="690">
      <c r="A690" s="125"/>
      <c r="T690" s="83"/>
    </row>
    <row r="691">
      <c r="A691" s="125"/>
      <c r="T691" s="83"/>
    </row>
    <row r="692">
      <c r="A692" s="125"/>
      <c r="T692" s="83"/>
    </row>
    <row r="693">
      <c r="A693" s="125"/>
      <c r="T693" s="83"/>
    </row>
    <row r="694">
      <c r="A694" s="125"/>
      <c r="T694" s="83"/>
    </row>
    <row r="695">
      <c r="A695" s="125"/>
      <c r="T695" s="83"/>
    </row>
    <row r="696">
      <c r="A696" s="125"/>
      <c r="T696" s="83"/>
    </row>
    <row r="697">
      <c r="A697" s="125"/>
      <c r="T697" s="83"/>
    </row>
    <row r="698">
      <c r="A698" s="125"/>
      <c r="T698" s="83"/>
    </row>
    <row r="699">
      <c r="A699" s="125"/>
      <c r="T699" s="83"/>
    </row>
    <row r="700">
      <c r="A700" s="125"/>
      <c r="T700" s="83"/>
    </row>
    <row r="701">
      <c r="A701" s="125"/>
      <c r="T701" s="83"/>
    </row>
    <row r="702">
      <c r="A702" s="125"/>
      <c r="T702" s="83"/>
    </row>
    <row r="703">
      <c r="A703" s="125"/>
      <c r="T703" s="83"/>
    </row>
    <row r="704">
      <c r="A704" s="125"/>
      <c r="T704" s="83"/>
    </row>
    <row r="705">
      <c r="A705" s="125"/>
      <c r="T705" s="83"/>
    </row>
    <row r="706">
      <c r="A706" s="125"/>
      <c r="T706" s="83"/>
    </row>
    <row r="707">
      <c r="A707" s="125"/>
      <c r="T707" s="83"/>
    </row>
    <row r="708">
      <c r="A708" s="125"/>
      <c r="T708" s="83"/>
    </row>
    <row r="709">
      <c r="A709" s="125"/>
      <c r="T709" s="83"/>
    </row>
    <row r="710">
      <c r="A710" s="125"/>
      <c r="T710" s="83"/>
    </row>
    <row r="711">
      <c r="A711" s="125"/>
      <c r="T711" s="83"/>
    </row>
    <row r="712">
      <c r="A712" s="125"/>
      <c r="T712" s="83"/>
    </row>
    <row r="713">
      <c r="A713" s="125"/>
      <c r="T713" s="83"/>
    </row>
    <row r="714">
      <c r="A714" s="125"/>
      <c r="T714" s="83"/>
    </row>
    <row r="715">
      <c r="A715" s="125"/>
      <c r="T715" s="83"/>
    </row>
    <row r="716">
      <c r="A716" s="125"/>
      <c r="T716" s="83"/>
    </row>
    <row r="717">
      <c r="A717" s="125"/>
      <c r="T717" s="83"/>
    </row>
    <row r="718">
      <c r="A718" s="125"/>
      <c r="T718" s="83"/>
    </row>
    <row r="719">
      <c r="A719" s="125"/>
      <c r="T719" s="83"/>
    </row>
    <row r="720">
      <c r="A720" s="125"/>
      <c r="T720" s="83"/>
    </row>
    <row r="721">
      <c r="A721" s="125"/>
      <c r="T721" s="83"/>
    </row>
    <row r="722">
      <c r="A722" s="125"/>
      <c r="T722" s="83"/>
    </row>
    <row r="723">
      <c r="A723" s="125"/>
      <c r="T723" s="83"/>
    </row>
    <row r="724">
      <c r="A724" s="125"/>
      <c r="T724" s="83"/>
    </row>
    <row r="725">
      <c r="A725" s="125"/>
      <c r="T725" s="83"/>
    </row>
    <row r="726">
      <c r="A726" s="125"/>
      <c r="T726" s="83"/>
    </row>
    <row r="727">
      <c r="A727" s="125"/>
      <c r="T727" s="83"/>
    </row>
    <row r="728">
      <c r="A728" s="125"/>
      <c r="T728" s="83"/>
    </row>
    <row r="729">
      <c r="A729" s="125"/>
      <c r="T729" s="83"/>
    </row>
    <row r="730">
      <c r="A730" s="125"/>
      <c r="T730" s="83"/>
    </row>
    <row r="731">
      <c r="A731" s="125"/>
      <c r="T731" s="83"/>
    </row>
    <row r="732">
      <c r="A732" s="125"/>
      <c r="T732" s="83"/>
    </row>
    <row r="733">
      <c r="A733" s="125"/>
      <c r="T733" s="83"/>
    </row>
    <row r="734">
      <c r="A734" s="125"/>
      <c r="T734" s="83"/>
    </row>
    <row r="735">
      <c r="A735" s="125"/>
      <c r="T735" s="83"/>
    </row>
    <row r="736">
      <c r="A736" s="125"/>
      <c r="T736" s="83"/>
    </row>
    <row r="737">
      <c r="A737" s="125"/>
      <c r="T737" s="83"/>
    </row>
    <row r="738">
      <c r="A738" s="125"/>
      <c r="T738" s="83"/>
    </row>
    <row r="739">
      <c r="A739" s="125"/>
      <c r="T739" s="83"/>
    </row>
    <row r="740">
      <c r="A740" s="125"/>
      <c r="T740" s="83"/>
    </row>
    <row r="741">
      <c r="A741" s="125"/>
      <c r="T741" s="83"/>
    </row>
    <row r="742">
      <c r="A742" s="125"/>
      <c r="T742" s="83"/>
    </row>
    <row r="743">
      <c r="A743" s="125"/>
      <c r="T743" s="83"/>
    </row>
    <row r="744">
      <c r="A744" s="125"/>
      <c r="T744" s="83"/>
    </row>
    <row r="745">
      <c r="A745" s="125"/>
      <c r="T745" s="83"/>
    </row>
    <row r="746">
      <c r="A746" s="125"/>
      <c r="T746" s="83"/>
    </row>
    <row r="747">
      <c r="A747" s="125"/>
      <c r="T747" s="83"/>
    </row>
    <row r="748">
      <c r="A748" s="125"/>
      <c r="T748" s="83"/>
    </row>
    <row r="749">
      <c r="A749" s="125"/>
      <c r="T749" s="83"/>
    </row>
    <row r="750">
      <c r="A750" s="125"/>
      <c r="T750" s="83"/>
    </row>
    <row r="751">
      <c r="A751" s="125"/>
      <c r="T751" s="83"/>
    </row>
    <row r="752">
      <c r="A752" s="125"/>
      <c r="T752" s="83"/>
    </row>
    <row r="753">
      <c r="A753" s="125"/>
      <c r="T753" s="83"/>
    </row>
    <row r="754">
      <c r="A754" s="125"/>
      <c r="T754" s="83"/>
    </row>
    <row r="755">
      <c r="A755" s="125"/>
      <c r="T755" s="83"/>
    </row>
    <row r="756">
      <c r="A756" s="125"/>
      <c r="T756" s="83"/>
    </row>
    <row r="757">
      <c r="A757" s="125"/>
      <c r="T757" s="83"/>
    </row>
    <row r="758">
      <c r="A758" s="125"/>
      <c r="T758" s="83"/>
    </row>
    <row r="759">
      <c r="A759" s="125"/>
      <c r="T759" s="83"/>
    </row>
    <row r="760">
      <c r="A760" s="125"/>
      <c r="T760" s="83"/>
    </row>
    <row r="761">
      <c r="A761" s="125"/>
      <c r="T761" s="83"/>
    </row>
    <row r="762">
      <c r="A762" s="125"/>
      <c r="T762" s="83"/>
    </row>
    <row r="763">
      <c r="A763" s="125"/>
      <c r="T763" s="83"/>
    </row>
    <row r="764">
      <c r="A764" s="125"/>
      <c r="T764" s="83"/>
    </row>
    <row r="765">
      <c r="A765" s="125"/>
      <c r="T765" s="83"/>
    </row>
    <row r="766">
      <c r="A766" s="125"/>
      <c r="T766" s="83"/>
    </row>
    <row r="767">
      <c r="A767" s="125"/>
      <c r="T767" s="83"/>
    </row>
    <row r="768">
      <c r="A768" s="125"/>
      <c r="T768" s="83"/>
    </row>
    <row r="769">
      <c r="A769" s="125"/>
      <c r="T769" s="83"/>
    </row>
    <row r="770">
      <c r="A770" s="125"/>
      <c r="T770" s="83"/>
    </row>
    <row r="771">
      <c r="A771" s="125"/>
      <c r="T771" s="83"/>
    </row>
    <row r="772">
      <c r="A772" s="125"/>
      <c r="T772" s="83"/>
    </row>
    <row r="773">
      <c r="A773" s="125"/>
      <c r="T773" s="83"/>
    </row>
    <row r="774">
      <c r="A774" s="125"/>
      <c r="T774" s="83"/>
    </row>
    <row r="775">
      <c r="A775" s="125"/>
      <c r="T775" s="83"/>
    </row>
    <row r="776">
      <c r="A776" s="125"/>
      <c r="T776" s="83"/>
    </row>
    <row r="777">
      <c r="A777" s="125"/>
      <c r="T777" s="83"/>
    </row>
    <row r="778">
      <c r="A778" s="125"/>
      <c r="T778" s="83"/>
    </row>
    <row r="779">
      <c r="A779" s="125"/>
      <c r="T779" s="83"/>
    </row>
    <row r="780">
      <c r="A780" s="125"/>
      <c r="T780" s="83"/>
    </row>
    <row r="781">
      <c r="A781" s="125"/>
      <c r="T781" s="83"/>
    </row>
    <row r="782">
      <c r="A782" s="125"/>
      <c r="T782" s="83"/>
    </row>
    <row r="783">
      <c r="A783" s="125"/>
      <c r="T783" s="83"/>
    </row>
    <row r="784">
      <c r="A784" s="125"/>
      <c r="T784" s="83"/>
    </row>
    <row r="785">
      <c r="A785" s="125"/>
      <c r="T785" s="83"/>
    </row>
    <row r="786">
      <c r="A786" s="125"/>
      <c r="T786" s="83"/>
    </row>
    <row r="787">
      <c r="A787" s="125"/>
      <c r="T787" s="83"/>
    </row>
    <row r="788">
      <c r="A788" s="125"/>
      <c r="T788" s="83"/>
    </row>
    <row r="789">
      <c r="A789" s="125"/>
      <c r="T789" s="83"/>
    </row>
    <row r="790">
      <c r="A790" s="125"/>
      <c r="T790" s="83"/>
    </row>
    <row r="791">
      <c r="A791" s="125"/>
      <c r="T791" s="83"/>
    </row>
    <row r="792">
      <c r="A792" s="125"/>
      <c r="T792" s="83"/>
    </row>
    <row r="793">
      <c r="A793" s="125"/>
      <c r="T793" s="83"/>
    </row>
    <row r="794">
      <c r="A794" s="125"/>
      <c r="T794" s="83"/>
    </row>
    <row r="795">
      <c r="A795" s="125"/>
      <c r="T795" s="83"/>
    </row>
    <row r="796">
      <c r="A796" s="125"/>
      <c r="T796" s="83"/>
    </row>
    <row r="797">
      <c r="A797" s="125"/>
      <c r="T797" s="83"/>
    </row>
    <row r="798">
      <c r="A798" s="125"/>
      <c r="T798" s="83"/>
    </row>
    <row r="799">
      <c r="A799" s="125"/>
      <c r="T799" s="83"/>
    </row>
    <row r="800">
      <c r="A800" s="125"/>
      <c r="T800" s="83"/>
    </row>
    <row r="801">
      <c r="A801" s="125"/>
      <c r="T801" s="83"/>
    </row>
    <row r="802">
      <c r="A802" s="125"/>
      <c r="T802" s="83"/>
    </row>
    <row r="803">
      <c r="A803" s="125"/>
      <c r="T803" s="83"/>
    </row>
    <row r="804">
      <c r="A804" s="125"/>
      <c r="T804" s="83"/>
    </row>
    <row r="805">
      <c r="A805" s="125"/>
      <c r="T805" s="83"/>
    </row>
    <row r="806">
      <c r="A806" s="125"/>
      <c r="T806" s="83"/>
    </row>
    <row r="807">
      <c r="A807" s="125"/>
      <c r="T807" s="83"/>
    </row>
    <row r="808">
      <c r="A808" s="125"/>
      <c r="T808" s="83"/>
    </row>
    <row r="809">
      <c r="A809" s="125"/>
      <c r="T809" s="83"/>
    </row>
    <row r="810">
      <c r="A810" s="125"/>
      <c r="T810" s="83"/>
    </row>
    <row r="811">
      <c r="A811" s="125"/>
      <c r="T811" s="83"/>
    </row>
    <row r="812">
      <c r="A812" s="125"/>
      <c r="T812" s="83"/>
    </row>
    <row r="813">
      <c r="A813" s="125"/>
      <c r="T813" s="83"/>
    </row>
    <row r="814">
      <c r="A814" s="125"/>
      <c r="T814" s="83"/>
    </row>
    <row r="815">
      <c r="A815" s="125"/>
      <c r="T815" s="83"/>
    </row>
    <row r="816">
      <c r="A816" s="125"/>
      <c r="T816" s="83"/>
    </row>
    <row r="817">
      <c r="A817" s="125"/>
      <c r="T817" s="83"/>
    </row>
    <row r="818">
      <c r="A818" s="125"/>
      <c r="T818" s="83"/>
    </row>
    <row r="819">
      <c r="A819" s="125"/>
      <c r="T819" s="83"/>
    </row>
    <row r="820">
      <c r="A820" s="125"/>
      <c r="T820" s="83"/>
    </row>
    <row r="821">
      <c r="A821" s="125"/>
      <c r="T821" s="83"/>
    </row>
    <row r="822">
      <c r="A822" s="125"/>
      <c r="T822" s="83"/>
    </row>
    <row r="823">
      <c r="A823" s="125"/>
      <c r="T823" s="83"/>
    </row>
    <row r="824">
      <c r="A824" s="125"/>
      <c r="T824" s="83"/>
    </row>
    <row r="825">
      <c r="A825" s="125"/>
      <c r="T825" s="83"/>
    </row>
    <row r="826">
      <c r="A826" s="125"/>
      <c r="T826" s="83"/>
    </row>
    <row r="827">
      <c r="A827" s="125"/>
      <c r="T827" s="83"/>
    </row>
    <row r="828">
      <c r="A828" s="125"/>
      <c r="T828" s="83"/>
    </row>
    <row r="829">
      <c r="A829" s="125"/>
      <c r="T829" s="83"/>
    </row>
    <row r="830">
      <c r="A830" s="125"/>
      <c r="T830" s="83"/>
    </row>
    <row r="831">
      <c r="A831" s="125"/>
      <c r="T831" s="83"/>
    </row>
    <row r="832">
      <c r="A832" s="125"/>
      <c r="T832" s="83"/>
    </row>
    <row r="833">
      <c r="A833" s="125"/>
      <c r="T833" s="83"/>
    </row>
    <row r="834">
      <c r="A834" s="125"/>
      <c r="T834" s="83"/>
    </row>
    <row r="835">
      <c r="A835" s="125"/>
      <c r="T835" s="83"/>
    </row>
    <row r="836">
      <c r="A836" s="125"/>
      <c r="T836" s="83"/>
    </row>
    <row r="837">
      <c r="A837" s="125"/>
      <c r="T837" s="83"/>
    </row>
    <row r="838">
      <c r="A838" s="125"/>
      <c r="T838" s="83"/>
    </row>
    <row r="839">
      <c r="A839" s="125"/>
      <c r="T839" s="83"/>
    </row>
    <row r="840">
      <c r="A840" s="125"/>
      <c r="T840" s="83"/>
    </row>
    <row r="841">
      <c r="A841" s="125"/>
      <c r="T841" s="83"/>
    </row>
    <row r="842">
      <c r="A842" s="125"/>
      <c r="T842" s="83"/>
    </row>
    <row r="843">
      <c r="A843" s="125"/>
      <c r="T843" s="83"/>
    </row>
    <row r="844">
      <c r="A844" s="125"/>
      <c r="T844" s="83"/>
    </row>
    <row r="845">
      <c r="A845" s="125"/>
      <c r="T845" s="83"/>
    </row>
    <row r="846">
      <c r="A846" s="125"/>
      <c r="T846" s="83"/>
    </row>
    <row r="847">
      <c r="A847" s="125"/>
      <c r="T847" s="83"/>
    </row>
    <row r="848">
      <c r="A848" s="125"/>
      <c r="T848" s="83"/>
    </row>
    <row r="849">
      <c r="A849" s="125"/>
      <c r="T849" s="83"/>
    </row>
    <row r="850">
      <c r="A850" s="125"/>
      <c r="T850" s="83"/>
    </row>
    <row r="851">
      <c r="A851" s="125"/>
      <c r="T851" s="83"/>
    </row>
    <row r="852">
      <c r="A852" s="125"/>
      <c r="T852" s="83"/>
    </row>
    <row r="853">
      <c r="A853" s="125"/>
      <c r="T853" s="83"/>
    </row>
    <row r="854">
      <c r="A854" s="125"/>
      <c r="T854" s="83"/>
    </row>
    <row r="855">
      <c r="A855" s="125"/>
      <c r="T855" s="83"/>
    </row>
    <row r="856">
      <c r="A856" s="125"/>
      <c r="T856" s="83"/>
    </row>
    <row r="857">
      <c r="A857" s="125"/>
      <c r="T857" s="83"/>
    </row>
    <row r="858">
      <c r="A858" s="125"/>
      <c r="T858" s="83"/>
    </row>
    <row r="859">
      <c r="A859" s="125"/>
      <c r="T859" s="83"/>
    </row>
    <row r="860">
      <c r="A860" s="125"/>
      <c r="T860" s="83"/>
    </row>
    <row r="861">
      <c r="A861" s="125"/>
      <c r="T861" s="83"/>
    </row>
    <row r="862">
      <c r="A862" s="125"/>
      <c r="T862" s="83"/>
    </row>
    <row r="863">
      <c r="A863" s="125"/>
      <c r="T863" s="83"/>
    </row>
    <row r="864">
      <c r="A864" s="125"/>
      <c r="T864" s="83"/>
    </row>
    <row r="865">
      <c r="A865" s="125"/>
      <c r="T865" s="83"/>
    </row>
    <row r="866">
      <c r="A866" s="125"/>
      <c r="T866" s="83"/>
    </row>
    <row r="867">
      <c r="A867" s="125"/>
      <c r="T867" s="83"/>
    </row>
    <row r="868">
      <c r="A868" s="125"/>
      <c r="T868" s="83"/>
    </row>
    <row r="869">
      <c r="A869" s="125"/>
      <c r="T869" s="83"/>
    </row>
    <row r="870">
      <c r="A870" s="125"/>
      <c r="T870" s="83"/>
    </row>
    <row r="871">
      <c r="A871" s="125"/>
      <c r="T871" s="83"/>
    </row>
    <row r="872">
      <c r="A872" s="125"/>
      <c r="T872" s="83"/>
    </row>
    <row r="873">
      <c r="A873" s="125"/>
      <c r="T873" s="83"/>
    </row>
    <row r="874">
      <c r="A874" s="125"/>
      <c r="T874" s="83"/>
    </row>
    <row r="875">
      <c r="A875" s="125"/>
      <c r="T875" s="83"/>
    </row>
    <row r="876">
      <c r="A876" s="125"/>
      <c r="T876" s="83"/>
    </row>
    <row r="877">
      <c r="A877" s="125"/>
      <c r="T877" s="83"/>
    </row>
    <row r="878">
      <c r="A878" s="125"/>
      <c r="T878" s="83"/>
    </row>
    <row r="879">
      <c r="A879" s="125"/>
      <c r="T879" s="83"/>
    </row>
    <row r="880">
      <c r="A880" s="125"/>
      <c r="T880" s="83"/>
    </row>
    <row r="881">
      <c r="A881" s="125"/>
      <c r="T881" s="83"/>
    </row>
    <row r="882">
      <c r="A882" s="125"/>
      <c r="T882" s="83"/>
    </row>
    <row r="883">
      <c r="A883" s="125"/>
      <c r="T883" s="83"/>
    </row>
    <row r="884">
      <c r="A884" s="125"/>
      <c r="T884" s="83"/>
    </row>
    <row r="885">
      <c r="A885" s="125"/>
      <c r="T885" s="83"/>
    </row>
    <row r="886">
      <c r="A886" s="125"/>
      <c r="T886" s="83"/>
    </row>
    <row r="887">
      <c r="A887" s="125"/>
      <c r="T887" s="83"/>
    </row>
    <row r="888">
      <c r="A888" s="125"/>
      <c r="T888" s="83"/>
    </row>
    <row r="889">
      <c r="A889" s="125"/>
      <c r="T889" s="83"/>
    </row>
    <row r="890">
      <c r="A890" s="125"/>
      <c r="T890" s="83"/>
    </row>
    <row r="891">
      <c r="A891" s="125"/>
      <c r="T891" s="83"/>
    </row>
    <row r="892">
      <c r="A892" s="125"/>
      <c r="T892" s="83"/>
    </row>
    <row r="893">
      <c r="A893" s="125"/>
      <c r="T893" s="83"/>
    </row>
    <row r="894">
      <c r="A894" s="125"/>
      <c r="T894" s="83"/>
    </row>
    <row r="895">
      <c r="A895" s="125"/>
      <c r="T895" s="83"/>
    </row>
    <row r="896">
      <c r="A896" s="125"/>
      <c r="T896" s="83"/>
    </row>
    <row r="897">
      <c r="A897" s="125"/>
      <c r="T897" s="83"/>
    </row>
    <row r="898">
      <c r="A898" s="125"/>
      <c r="T898" s="83"/>
    </row>
    <row r="899">
      <c r="A899" s="125"/>
      <c r="T899" s="83"/>
    </row>
    <row r="900">
      <c r="A900" s="125"/>
      <c r="T900" s="83"/>
    </row>
    <row r="901">
      <c r="A901" s="125"/>
      <c r="T901" s="83"/>
    </row>
    <row r="902">
      <c r="A902" s="125"/>
      <c r="T902" s="83"/>
    </row>
    <row r="903">
      <c r="A903" s="125"/>
      <c r="T903" s="83"/>
    </row>
    <row r="904">
      <c r="A904" s="125"/>
      <c r="T904" s="83"/>
    </row>
    <row r="905">
      <c r="A905" s="125"/>
      <c r="T905" s="83"/>
    </row>
    <row r="906">
      <c r="A906" s="125"/>
      <c r="T906" s="83"/>
    </row>
    <row r="907">
      <c r="A907" s="125"/>
      <c r="T907" s="83"/>
    </row>
    <row r="908">
      <c r="A908" s="125"/>
      <c r="T908" s="83"/>
    </row>
    <row r="909">
      <c r="A909" s="125"/>
      <c r="T909" s="83"/>
    </row>
    <row r="910">
      <c r="A910" s="125"/>
      <c r="T910" s="83"/>
    </row>
    <row r="911">
      <c r="A911" s="125"/>
      <c r="T911" s="83"/>
    </row>
    <row r="912">
      <c r="A912" s="125"/>
      <c r="T912" s="83"/>
    </row>
    <row r="913">
      <c r="A913" s="125"/>
      <c r="T913" s="83"/>
    </row>
    <row r="914">
      <c r="A914" s="125"/>
      <c r="T914" s="83"/>
    </row>
    <row r="915">
      <c r="A915" s="125"/>
      <c r="T915" s="83"/>
    </row>
    <row r="916">
      <c r="A916" s="125"/>
      <c r="T916" s="83"/>
    </row>
    <row r="917">
      <c r="A917" s="125"/>
      <c r="T917" s="83"/>
    </row>
    <row r="918">
      <c r="A918" s="125"/>
      <c r="T918" s="83"/>
    </row>
    <row r="919">
      <c r="A919" s="125"/>
      <c r="T919" s="83"/>
    </row>
    <row r="920">
      <c r="A920" s="125"/>
      <c r="T920" s="83"/>
    </row>
    <row r="921">
      <c r="A921" s="125"/>
      <c r="T921" s="83"/>
    </row>
    <row r="922">
      <c r="A922" s="125"/>
      <c r="T922" s="83"/>
    </row>
    <row r="923">
      <c r="A923" s="125"/>
      <c r="T923" s="83"/>
    </row>
    <row r="924">
      <c r="A924" s="125"/>
      <c r="T924" s="83"/>
    </row>
    <row r="925">
      <c r="A925" s="125"/>
      <c r="T925" s="83"/>
    </row>
    <row r="926">
      <c r="A926" s="125"/>
      <c r="T926" s="83"/>
    </row>
    <row r="927">
      <c r="A927" s="125"/>
      <c r="T927" s="83"/>
    </row>
    <row r="928">
      <c r="A928" s="125"/>
      <c r="T928" s="83"/>
    </row>
    <row r="929">
      <c r="A929" s="125"/>
      <c r="T929" s="83"/>
    </row>
    <row r="930">
      <c r="A930" s="125"/>
      <c r="T930" s="83"/>
    </row>
    <row r="931">
      <c r="A931" s="125"/>
      <c r="T931" s="83"/>
    </row>
    <row r="932">
      <c r="A932" s="125"/>
      <c r="T932" s="83"/>
    </row>
    <row r="933">
      <c r="A933" s="125"/>
      <c r="T933" s="83"/>
    </row>
    <row r="934">
      <c r="A934" s="125"/>
      <c r="T934" s="83"/>
    </row>
    <row r="935">
      <c r="A935" s="125"/>
      <c r="T935" s="83"/>
    </row>
    <row r="936">
      <c r="A936" s="125"/>
      <c r="T936" s="83"/>
    </row>
    <row r="937">
      <c r="A937" s="125"/>
      <c r="T937" s="83"/>
    </row>
    <row r="938">
      <c r="A938" s="125"/>
      <c r="T938" s="83"/>
    </row>
    <row r="939">
      <c r="A939" s="125"/>
      <c r="T939" s="83"/>
    </row>
    <row r="940">
      <c r="A940" s="125"/>
      <c r="T940" s="83"/>
    </row>
    <row r="941">
      <c r="A941" s="125"/>
      <c r="T941" s="83"/>
    </row>
    <row r="942">
      <c r="A942" s="125"/>
      <c r="T942" s="83"/>
    </row>
    <row r="943">
      <c r="A943" s="125"/>
      <c r="T943" s="83"/>
    </row>
    <row r="944">
      <c r="A944" s="125"/>
      <c r="T944" s="83"/>
    </row>
    <row r="945">
      <c r="A945" s="125"/>
      <c r="T945" s="83"/>
    </row>
    <row r="946">
      <c r="A946" s="125"/>
      <c r="T946" s="83"/>
    </row>
    <row r="947">
      <c r="A947" s="125"/>
      <c r="T947" s="83"/>
    </row>
    <row r="948">
      <c r="A948" s="125"/>
      <c r="T948" s="83"/>
    </row>
    <row r="949">
      <c r="A949" s="125"/>
      <c r="T949" s="83"/>
    </row>
    <row r="950">
      <c r="A950" s="125"/>
      <c r="T950" s="83"/>
    </row>
    <row r="951">
      <c r="A951" s="125"/>
      <c r="T951" s="83"/>
    </row>
    <row r="952">
      <c r="A952" s="125"/>
      <c r="T952" s="83"/>
    </row>
    <row r="953">
      <c r="A953" s="125"/>
      <c r="T953" s="83"/>
    </row>
    <row r="954">
      <c r="A954" s="125"/>
      <c r="T954" s="83"/>
    </row>
    <row r="955">
      <c r="A955" s="125"/>
      <c r="T955" s="83"/>
    </row>
    <row r="956">
      <c r="A956" s="125"/>
      <c r="T956" s="83"/>
    </row>
    <row r="957">
      <c r="A957" s="125"/>
      <c r="T957" s="83"/>
    </row>
    <row r="958">
      <c r="A958" s="125"/>
      <c r="T958" s="83"/>
    </row>
    <row r="959">
      <c r="A959" s="125"/>
      <c r="T959" s="83"/>
    </row>
    <row r="960">
      <c r="A960" s="125"/>
      <c r="T960" s="83"/>
    </row>
    <row r="961">
      <c r="A961" s="125"/>
      <c r="T961" s="83"/>
    </row>
    <row r="962">
      <c r="A962" s="125"/>
      <c r="T962" s="83"/>
    </row>
    <row r="963">
      <c r="A963" s="125"/>
      <c r="T963" s="83"/>
    </row>
    <row r="964">
      <c r="A964" s="125"/>
      <c r="T964" s="83"/>
    </row>
    <row r="965">
      <c r="A965" s="125"/>
      <c r="T965" s="83"/>
    </row>
    <row r="966">
      <c r="A966" s="125"/>
      <c r="T966" s="83"/>
    </row>
    <row r="967">
      <c r="A967" s="125"/>
      <c r="T967" s="83"/>
    </row>
  </sheetData>
  <mergeCells count="3">
    <mergeCell ref="B1:K1"/>
    <mergeCell ref="M1:O1"/>
    <mergeCell ref="P1:R1"/>
  </mergeCells>
  <conditionalFormatting sqref="P3:P37">
    <cfRule type="notContainsBlanks" dxfId="3" priority="1">
      <formula>LEN(TRIM(P3))&gt;0</formula>
    </cfRule>
  </conditionalFormatting>
  <dataValidations>
    <dataValidation type="list" allowBlank="1" showErrorMessage="1" sqref="P3:P37">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6" max="6" width="39.63"/>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39.38"/>
    <col customWidth="1" min="20" max="20" width="14.88"/>
  </cols>
  <sheetData>
    <row r="1">
      <c r="A1" s="1212">
        <v>1.0</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1364">
        <v>2513.0</v>
      </c>
      <c r="B3" s="980">
        <v>46001.0</v>
      </c>
      <c r="C3" s="456" t="s">
        <v>4828</v>
      </c>
      <c r="D3" s="455">
        <v>0.75625</v>
      </c>
      <c r="E3" s="456" t="s">
        <v>4287</v>
      </c>
      <c r="F3" s="481" t="s">
        <v>5095</v>
      </c>
      <c r="G3" s="408" t="s">
        <v>4063</v>
      </c>
      <c r="H3" s="1420" t="s">
        <v>5096</v>
      </c>
      <c r="I3" s="408" t="s">
        <v>573</v>
      </c>
      <c r="J3" s="981">
        <v>46001.0</v>
      </c>
      <c r="K3" s="503">
        <v>0.04513888888888889</v>
      </c>
      <c r="L3" s="406"/>
      <c r="M3" s="408">
        <v>213566.0</v>
      </c>
      <c r="N3" s="203">
        <v>213883.0</v>
      </c>
      <c r="O3" s="1392">
        <f t="shared" ref="O3:O31" si="1">N3-M3</f>
        <v>317</v>
      </c>
      <c r="P3" s="187" t="s">
        <v>19</v>
      </c>
      <c r="Q3" s="408" t="s">
        <v>70</v>
      </c>
      <c r="R3" s="212"/>
      <c r="S3" s="1480">
        <v>0.8076388888888889</v>
      </c>
      <c r="T3" s="588" t="s">
        <v>54</v>
      </c>
    </row>
    <row r="4">
      <c r="A4" s="236">
        <v>2491.0</v>
      </c>
      <c r="B4" s="980">
        <v>46001.0</v>
      </c>
      <c r="C4" s="455">
        <v>0.25</v>
      </c>
      <c r="D4" s="455">
        <v>0.23055555555555557</v>
      </c>
      <c r="E4" s="456" t="s">
        <v>24</v>
      </c>
      <c r="F4" s="475" t="s">
        <v>5046</v>
      </c>
      <c r="G4" s="416" t="s">
        <v>25</v>
      </c>
      <c r="H4" s="1418" t="s">
        <v>902</v>
      </c>
      <c r="I4" s="416" t="s">
        <v>733</v>
      </c>
      <c r="J4" s="984">
        <v>46001.0</v>
      </c>
      <c r="K4" s="500">
        <v>0.4423611111111111</v>
      </c>
      <c r="L4" s="415"/>
      <c r="M4" s="416">
        <v>97685.0</v>
      </c>
      <c r="N4" s="192">
        <v>98375.0</v>
      </c>
      <c r="O4" s="1392">
        <f t="shared" si="1"/>
        <v>690</v>
      </c>
      <c r="P4" s="187" t="s">
        <v>19</v>
      </c>
      <c r="Q4" s="416" t="s">
        <v>50</v>
      </c>
      <c r="R4" s="192" t="s">
        <v>5047</v>
      </c>
      <c r="S4" s="1481">
        <v>0.8416666666666667</v>
      </c>
      <c r="T4" s="588" t="s">
        <v>54</v>
      </c>
    </row>
    <row r="5">
      <c r="A5" s="236">
        <v>2493.0</v>
      </c>
      <c r="B5" s="980">
        <v>46001.0</v>
      </c>
      <c r="C5" s="455">
        <v>0.25</v>
      </c>
      <c r="D5" s="455">
        <v>0.23680555555555555</v>
      </c>
      <c r="E5" s="456" t="s">
        <v>24</v>
      </c>
      <c r="F5" s="481" t="s">
        <v>5048</v>
      </c>
      <c r="G5" s="408" t="s">
        <v>25</v>
      </c>
      <c r="H5" s="1420" t="s">
        <v>1686</v>
      </c>
      <c r="I5" s="408" t="s">
        <v>414</v>
      </c>
      <c r="J5" s="981">
        <v>46001.0</v>
      </c>
      <c r="K5" s="503">
        <v>0.7291666666666666</v>
      </c>
      <c r="L5" s="406"/>
      <c r="M5" s="408">
        <v>86874.0</v>
      </c>
      <c r="N5" s="203">
        <v>87683.0</v>
      </c>
      <c r="O5" s="1392">
        <f t="shared" si="1"/>
        <v>809</v>
      </c>
      <c r="P5" s="187" t="s">
        <v>19</v>
      </c>
      <c r="Q5" s="408" t="s">
        <v>50</v>
      </c>
      <c r="R5" s="203" t="s">
        <v>5049</v>
      </c>
      <c r="S5" s="1482">
        <v>0.8048611111111111</v>
      </c>
      <c r="T5" s="588" t="s">
        <v>54</v>
      </c>
    </row>
    <row r="6">
      <c r="A6" s="236">
        <v>2516.0</v>
      </c>
      <c r="B6" s="980">
        <v>46002.0</v>
      </c>
      <c r="C6" s="455">
        <v>0.3333333333333333</v>
      </c>
      <c r="D6" s="455">
        <v>0.3138888888888889</v>
      </c>
      <c r="E6" s="456" t="s">
        <v>30</v>
      </c>
      <c r="F6" s="475" t="s">
        <v>5101</v>
      </c>
      <c r="G6" s="416" t="s">
        <v>3625</v>
      </c>
      <c r="H6" s="1418" t="s">
        <v>3640</v>
      </c>
      <c r="I6" s="416" t="s">
        <v>1933</v>
      </c>
      <c r="J6" s="984">
        <v>46002.0</v>
      </c>
      <c r="K6" s="500">
        <v>0.7118055555555556</v>
      </c>
      <c r="L6" s="415"/>
      <c r="M6" s="416">
        <v>115798.0</v>
      </c>
      <c r="N6" s="456">
        <v>115925.0</v>
      </c>
      <c r="O6" s="1392">
        <f t="shared" si="1"/>
        <v>127</v>
      </c>
      <c r="P6" s="187" t="s">
        <v>19</v>
      </c>
      <c r="Q6" s="697" t="s">
        <v>529</v>
      </c>
      <c r="R6" s="219"/>
      <c r="S6" s="219"/>
      <c r="T6" s="588" t="s">
        <v>54</v>
      </c>
    </row>
    <row r="7">
      <c r="A7" s="236">
        <v>2518.0</v>
      </c>
      <c r="B7" s="980">
        <v>46002.0</v>
      </c>
      <c r="C7" s="455">
        <v>0.375</v>
      </c>
      <c r="D7" s="455">
        <v>0.3611111111111111</v>
      </c>
      <c r="E7" s="456" t="s">
        <v>30</v>
      </c>
      <c r="F7" s="481" t="s">
        <v>5101</v>
      </c>
      <c r="G7" s="408" t="s">
        <v>3625</v>
      </c>
      <c r="H7" s="1420" t="s">
        <v>3811</v>
      </c>
      <c r="I7" s="408" t="s">
        <v>208</v>
      </c>
      <c r="J7" s="981">
        <v>46002.0</v>
      </c>
      <c r="K7" s="503">
        <v>0.7145833333333333</v>
      </c>
      <c r="L7" s="406"/>
      <c r="M7" s="408">
        <v>85245.0</v>
      </c>
      <c r="N7" s="456">
        <v>85375.0</v>
      </c>
      <c r="O7" s="1392">
        <f t="shared" si="1"/>
        <v>130</v>
      </c>
      <c r="P7" s="187" t="s">
        <v>19</v>
      </c>
      <c r="Q7" s="697" t="s">
        <v>529</v>
      </c>
      <c r="R7" s="456" t="s">
        <v>5102</v>
      </c>
      <c r="S7" s="219"/>
      <c r="T7" s="588" t="s">
        <v>54</v>
      </c>
    </row>
    <row r="8">
      <c r="A8" s="236">
        <v>2481.0</v>
      </c>
      <c r="B8" s="980">
        <v>46002.0</v>
      </c>
      <c r="C8" s="455">
        <v>0.375</v>
      </c>
      <c r="D8" s="455">
        <v>0.38333333333333336</v>
      </c>
      <c r="E8" s="456" t="s">
        <v>30</v>
      </c>
      <c r="F8" s="475" t="s">
        <v>5029</v>
      </c>
      <c r="G8" s="416" t="s">
        <v>25</v>
      </c>
      <c r="H8" s="1418" t="s">
        <v>333</v>
      </c>
      <c r="I8" s="625" t="s">
        <v>403</v>
      </c>
      <c r="J8" s="984">
        <v>46002.0</v>
      </c>
      <c r="K8" s="500">
        <v>0.7486111111111111</v>
      </c>
      <c r="L8" s="415"/>
      <c r="M8" s="416">
        <v>99885.0</v>
      </c>
      <c r="N8" s="456">
        <v>100027.0</v>
      </c>
      <c r="O8" s="1392">
        <f t="shared" si="1"/>
        <v>142</v>
      </c>
      <c r="P8" s="187" t="s">
        <v>19</v>
      </c>
      <c r="Q8" s="697" t="s">
        <v>529</v>
      </c>
      <c r="R8" s="456" t="s">
        <v>5103</v>
      </c>
      <c r="S8" s="219"/>
      <c r="T8" s="588" t="s">
        <v>54</v>
      </c>
    </row>
    <row r="9">
      <c r="A9" s="236">
        <v>2519.0</v>
      </c>
      <c r="B9" s="980">
        <v>46002.0</v>
      </c>
      <c r="C9" s="455">
        <v>0.625</v>
      </c>
      <c r="D9" s="455">
        <v>0.7472222222222222</v>
      </c>
      <c r="E9" s="456" t="s">
        <v>30</v>
      </c>
      <c r="F9" s="481" t="s">
        <v>5104</v>
      </c>
      <c r="G9" s="574" t="s">
        <v>78</v>
      </c>
      <c r="H9" s="1469" t="s">
        <v>5105</v>
      </c>
      <c r="I9" s="408" t="s">
        <v>1555</v>
      </c>
      <c r="J9" s="981">
        <v>46002.0</v>
      </c>
      <c r="K9" s="503">
        <v>0.9395833333333333</v>
      </c>
      <c r="L9" s="406"/>
      <c r="M9" s="408">
        <v>126605.0</v>
      </c>
      <c r="N9" s="456">
        <v>126739.0</v>
      </c>
      <c r="O9" s="1392">
        <f t="shared" si="1"/>
        <v>134</v>
      </c>
      <c r="P9" s="187" t="s">
        <v>19</v>
      </c>
      <c r="Q9" s="697" t="s">
        <v>50</v>
      </c>
      <c r="R9" s="456" t="s">
        <v>5106</v>
      </c>
      <c r="S9" s="55"/>
      <c r="T9" s="588" t="s">
        <v>54</v>
      </c>
    </row>
    <row r="10">
      <c r="A10" s="236">
        <v>2520.0</v>
      </c>
      <c r="B10" s="980">
        <v>46002.0</v>
      </c>
      <c r="C10" s="455">
        <v>0.3333333333333333</v>
      </c>
      <c r="D10" s="455">
        <v>0.33819444444444446</v>
      </c>
      <c r="E10" s="456" t="s">
        <v>30</v>
      </c>
      <c r="F10" s="475" t="s">
        <v>5107</v>
      </c>
      <c r="G10" s="416" t="s">
        <v>668</v>
      </c>
      <c r="H10" s="1418" t="s">
        <v>5108</v>
      </c>
      <c r="I10" s="416" t="s">
        <v>5109</v>
      </c>
      <c r="J10" s="984">
        <v>46002.0</v>
      </c>
      <c r="K10" s="500">
        <v>0.7951388888888888</v>
      </c>
      <c r="L10" s="415"/>
      <c r="M10" s="416">
        <v>190671.0</v>
      </c>
      <c r="N10" s="456">
        <v>190695.0</v>
      </c>
      <c r="O10" s="1392">
        <f t="shared" si="1"/>
        <v>24</v>
      </c>
      <c r="P10" s="187" t="s">
        <v>43</v>
      </c>
      <c r="Q10" s="697" t="s">
        <v>50</v>
      </c>
      <c r="R10" s="456" t="s">
        <v>5110</v>
      </c>
      <c r="S10" s="55" t="s">
        <v>5111</v>
      </c>
      <c r="T10" s="588" t="s">
        <v>54</v>
      </c>
    </row>
    <row r="11">
      <c r="A11" s="236">
        <v>2521.0</v>
      </c>
      <c r="B11" s="980">
        <v>46002.0</v>
      </c>
      <c r="C11" s="455">
        <v>0.4583333333333333</v>
      </c>
      <c r="D11" s="455">
        <v>0.4486111111111111</v>
      </c>
      <c r="E11" s="456" t="s">
        <v>24</v>
      </c>
      <c r="F11" s="481" t="s">
        <v>134</v>
      </c>
      <c r="G11" s="408" t="s">
        <v>25</v>
      </c>
      <c r="H11" s="1420" t="s">
        <v>27</v>
      </c>
      <c r="I11" s="408" t="s">
        <v>28</v>
      </c>
      <c r="J11" s="981">
        <v>46002.0</v>
      </c>
      <c r="K11" s="1483">
        <v>0.56875</v>
      </c>
      <c r="L11" s="406"/>
      <c r="M11" s="408">
        <v>88538.0</v>
      </c>
      <c r="N11" s="456">
        <v>88547.0</v>
      </c>
      <c r="O11" s="1392">
        <f t="shared" si="1"/>
        <v>9</v>
      </c>
      <c r="P11" s="187" t="s">
        <v>19</v>
      </c>
      <c r="Q11" s="697" t="s">
        <v>50</v>
      </c>
      <c r="R11" s="456" t="s">
        <v>4999</v>
      </c>
      <c r="S11" s="6"/>
      <c r="T11" s="588" t="s">
        <v>54</v>
      </c>
    </row>
    <row r="12">
      <c r="A12" s="236">
        <v>2522.0</v>
      </c>
      <c r="B12" s="980">
        <v>46002.0</v>
      </c>
      <c r="C12" s="455">
        <v>0.7083333333333334</v>
      </c>
      <c r="D12" s="456" t="s">
        <v>5112</v>
      </c>
      <c r="E12" s="456" t="s">
        <v>121</v>
      </c>
      <c r="F12" s="475" t="s">
        <v>5113</v>
      </c>
      <c r="G12" s="416" t="s">
        <v>176</v>
      </c>
      <c r="H12" s="1418" t="s">
        <v>178</v>
      </c>
      <c r="I12" s="416" t="s">
        <v>817</v>
      </c>
      <c r="J12" s="984">
        <v>46002.0</v>
      </c>
      <c r="K12" s="500">
        <v>0.5819444444444445</v>
      </c>
      <c r="L12" s="415"/>
      <c r="M12" s="416">
        <v>135408.0</v>
      </c>
      <c r="N12" s="456">
        <v>135608.0</v>
      </c>
      <c r="O12" s="1392">
        <f t="shared" si="1"/>
        <v>200</v>
      </c>
      <c r="P12" s="187" t="s">
        <v>19</v>
      </c>
      <c r="Q12" s="697" t="s">
        <v>50</v>
      </c>
      <c r="R12" s="456" t="s">
        <v>343</v>
      </c>
      <c r="S12" s="628" t="s">
        <v>5114</v>
      </c>
      <c r="T12" s="588" t="s">
        <v>54</v>
      </c>
    </row>
    <row r="13">
      <c r="A13" s="236">
        <v>2523.0</v>
      </c>
      <c r="B13" s="980">
        <v>46002.0</v>
      </c>
      <c r="C13" s="455">
        <v>0.3333333333333333</v>
      </c>
      <c r="D13" s="455">
        <v>0.30972222222222223</v>
      </c>
      <c r="E13" s="456" t="s">
        <v>24</v>
      </c>
      <c r="F13" s="481" t="s">
        <v>1797</v>
      </c>
      <c r="G13" s="408" t="s">
        <v>576</v>
      </c>
      <c r="H13" s="1420" t="s">
        <v>5115</v>
      </c>
      <c r="I13" s="408" t="s">
        <v>188</v>
      </c>
      <c r="J13" s="981">
        <v>46002.0</v>
      </c>
      <c r="K13" s="503">
        <v>0.40069444444444446</v>
      </c>
      <c r="L13" s="406"/>
      <c r="M13" s="408">
        <v>110478.0</v>
      </c>
      <c r="N13" s="456">
        <v>110478.0</v>
      </c>
      <c r="O13" s="1392">
        <f t="shared" si="1"/>
        <v>0</v>
      </c>
      <c r="P13" s="187" t="s">
        <v>43</v>
      </c>
      <c r="Q13" s="697" t="s">
        <v>50</v>
      </c>
      <c r="R13" s="456" t="s">
        <v>1236</v>
      </c>
      <c r="S13" s="55" t="s">
        <v>5116</v>
      </c>
      <c r="T13" s="588" t="s">
        <v>54</v>
      </c>
    </row>
    <row r="14">
      <c r="A14" s="236">
        <v>2528.0</v>
      </c>
      <c r="B14" s="980">
        <v>46002.0</v>
      </c>
      <c r="C14" s="455">
        <v>0.20833333333333334</v>
      </c>
      <c r="D14" s="455">
        <v>0.20972222222222223</v>
      </c>
      <c r="E14" s="456" t="s">
        <v>190</v>
      </c>
      <c r="F14" s="475" t="s">
        <v>1796</v>
      </c>
      <c r="G14" s="416" t="s">
        <v>1062</v>
      </c>
      <c r="H14" s="1418" t="s">
        <v>4507</v>
      </c>
      <c r="I14" s="416" t="s">
        <v>5117</v>
      </c>
      <c r="J14" s="984">
        <v>46002.0</v>
      </c>
      <c r="K14" s="500">
        <v>0.24861111111111112</v>
      </c>
      <c r="L14" s="415"/>
      <c r="M14" s="416">
        <v>45244.0</v>
      </c>
      <c r="N14" s="456">
        <v>45285.0</v>
      </c>
      <c r="O14" s="1392">
        <f t="shared" si="1"/>
        <v>41</v>
      </c>
      <c r="P14" s="187" t="s">
        <v>19</v>
      </c>
      <c r="Q14" s="697" t="s">
        <v>70</v>
      </c>
      <c r="R14" s="456" t="s">
        <v>4509</v>
      </c>
      <c r="S14" s="6"/>
      <c r="T14" s="588" t="s">
        <v>54</v>
      </c>
    </row>
    <row r="15">
      <c r="A15" s="236">
        <v>2525.0</v>
      </c>
      <c r="B15" s="980">
        <v>46002.0</v>
      </c>
      <c r="C15" s="455">
        <v>0.20833333333333334</v>
      </c>
      <c r="D15" s="455">
        <v>0.20833333333333334</v>
      </c>
      <c r="E15" s="456" t="s">
        <v>190</v>
      </c>
      <c r="F15" s="481" t="s">
        <v>5118</v>
      </c>
      <c r="G15" s="408" t="s">
        <v>25</v>
      </c>
      <c r="H15" s="1420" t="s">
        <v>40</v>
      </c>
      <c r="I15" s="408" t="s">
        <v>5119</v>
      </c>
      <c r="J15" s="981">
        <v>46002.0</v>
      </c>
      <c r="K15" s="503">
        <v>0.5173611111111112</v>
      </c>
      <c r="L15" s="406"/>
      <c r="M15" s="408">
        <v>72151.0</v>
      </c>
      <c r="N15" s="456">
        <v>72204.0</v>
      </c>
      <c r="O15" s="1392">
        <f t="shared" si="1"/>
        <v>53</v>
      </c>
      <c r="P15" s="187" t="s">
        <v>19</v>
      </c>
      <c r="Q15" s="697" t="s">
        <v>50</v>
      </c>
      <c r="R15" s="456" t="s">
        <v>4945</v>
      </c>
      <c r="S15" s="6"/>
      <c r="T15" s="588" t="s">
        <v>54</v>
      </c>
    </row>
    <row r="16">
      <c r="A16" s="236">
        <v>2526.0</v>
      </c>
      <c r="B16" s="980">
        <v>46002.0</v>
      </c>
      <c r="C16" s="455">
        <v>0.4166666666666667</v>
      </c>
      <c r="D16" s="455">
        <v>0.4131944444444444</v>
      </c>
      <c r="E16" s="456" t="s">
        <v>4773</v>
      </c>
      <c r="F16" s="475" t="s">
        <v>4774</v>
      </c>
      <c r="G16" s="416" t="s">
        <v>25</v>
      </c>
      <c r="H16" s="1418" t="s">
        <v>32</v>
      </c>
      <c r="I16" s="416" t="s">
        <v>5120</v>
      </c>
      <c r="J16" s="984">
        <v>46002.0</v>
      </c>
      <c r="K16" s="500">
        <v>0.71875</v>
      </c>
      <c r="L16" s="415"/>
      <c r="M16" s="416">
        <v>93980.0</v>
      </c>
      <c r="N16" s="456">
        <v>94005.0</v>
      </c>
      <c r="O16" s="1392">
        <f t="shared" si="1"/>
        <v>25</v>
      </c>
      <c r="P16" s="187" t="s">
        <v>19</v>
      </c>
      <c r="Q16" s="697" t="s">
        <v>529</v>
      </c>
      <c r="R16" s="456" t="s">
        <v>2548</v>
      </c>
      <c r="S16" s="6"/>
      <c r="T16" s="588" t="s">
        <v>54</v>
      </c>
    </row>
    <row r="17">
      <c r="A17" s="236">
        <v>2527.0</v>
      </c>
      <c r="B17" s="980">
        <v>46002.0</v>
      </c>
      <c r="C17" s="455">
        <v>0.5416666666666666</v>
      </c>
      <c r="D17" s="219"/>
      <c r="E17" s="456" t="s">
        <v>24</v>
      </c>
      <c r="F17" s="481" t="s">
        <v>482</v>
      </c>
      <c r="G17" s="408" t="s">
        <v>565</v>
      </c>
      <c r="H17" s="1420" t="s">
        <v>1860</v>
      </c>
      <c r="I17" s="408" t="s">
        <v>101</v>
      </c>
      <c r="J17" s="981">
        <v>46002.0</v>
      </c>
      <c r="K17" s="503">
        <v>0.6826388888888889</v>
      </c>
      <c r="L17" s="406"/>
      <c r="M17" s="408">
        <v>127564.0</v>
      </c>
      <c r="N17" s="456">
        <v>127564.0</v>
      </c>
      <c r="O17" s="1392">
        <f t="shared" si="1"/>
        <v>0</v>
      </c>
      <c r="P17" s="187" t="s">
        <v>43</v>
      </c>
      <c r="Q17" s="697" t="s">
        <v>50</v>
      </c>
      <c r="R17" s="456" t="s">
        <v>5121</v>
      </c>
      <c r="S17" s="55" t="s">
        <v>5122</v>
      </c>
      <c r="T17" s="588" t="s">
        <v>54</v>
      </c>
    </row>
    <row r="18">
      <c r="A18" s="236">
        <v>2529.0</v>
      </c>
      <c r="B18" s="980">
        <v>46002.0</v>
      </c>
      <c r="C18" s="455">
        <v>0.5833333333333334</v>
      </c>
      <c r="D18" s="455">
        <v>0.5715277777777777</v>
      </c>
      <c r="E18" s="456" t="s">
        <v>24</v>
      </c>
      <c r="F18" s="475" t="s">
        <v>180</v>
      </c>
      <c r="G18" s="416" t="s">
        <v>114</v>
      </c>
      <c r="H18" s="1418" t="s">
        <v>436</v>
      </c>
      <c r="I18" s="416" t="s">
        <v>771</v>
      </c>
      <c r="J18" s="984">
        <v>46002.0</v>
      </c>
      <c r="K18" s="500">
        <v>0.6340277777777777</v>
      </c>
      <c r="L18" s="415"/>
      <c r="M18" s="416">
        <v>69387.0</v>
      </c>
      <c r="N18" s="456">
        <v>69400.0</v>
      </c>
      <c r="O18" s="1392">
        <f t="shared" si="1"/>
        <v>13</v>
      </c>
      <c r="P18" s="187" t="s">
        <v>19</v>
      </c>
      <c r="Q18" s="697" t="s">
        <v>50</v>
      </c>
      <c r="R18" s="456" t="s">
        <v>2303</v>
      </c>
      <c r="S18" s="6"/>
      <c r="T18" s="588" t="s">
        <v>54</v>
      </c>
    </row>
    <row r="19">
      <c r="A19" s="236">
        <v>2530.0</v>
      </c>
      <c r="B19" s="980">
        <v>46002.0</v>
      </c>
      <c r="C19" s="455">
        <v>0.5833333333333334</v>
      </c>
      <c r="D19" s="455">
        <v>0.5888888888888889</v>
      </c>
      <c r="E19" s="456" t="s">
        <v>24</v>
      </c>
      <c r="F19" s="481" t="s">
        <v>279</v>
      </c>
      <c r="G19" s="408" t="s">
        <v>576</v>
      </c>
      <c r="H19" s="1420" t="s">
        <v>5115</v>
      </c>
      <c r="I19" s="408" t="s">
        <v>188</v>
      </c>
      <c r="J19" s="981">
        <v>46002.0</v>
      </c>
      <c r="K19" s="503">
        <v>0.6638888888888889</v>
      </c>
      <c r="L19" s="406"/>
      <c r="M19" s="408">
        <v>110508.0</v>
      </c>
      <c r="N19" s="456">
        <v>110525.0</v>
      </c>
      <c r="O19" s="1392">
        <f t="shared" si="1"/>
        <v>17</v>
      </c>
      <c r="P19" s="187" t="s">
        <v>19</v>
      </c>
      <c r="Q19" s="697" t="s">
        <v>50</v>
      </c>
      <c r="R19" s="456" t="s">
        <v>1236</v>
      </c>
      <c r="S19" s="6"/>
      <c r="T19" s="588" t="s">
        <v>54</v>
      </c>
    </row>
    <row r="20">
      <c r="A20" s="236">
        <v>2531.0</v>
      </c>
      <c r="B20" s="980">
        <v>46002.0</v>
      </c>
      <c r="C20" s="455">
        <v>0.6666666666666666</v>
      </c>
      <c r="D20" s="455">
        <v>0.66875</v>
      </c>
      <c r="E20" s="456" t="s">
        <v>24</v>
      </c>
      <c r="F20" s="475" t="s">
        <v>4143</v>
      </c>
      <c r="G20" s="416" t="s">
        <v>668</v>
      </c>
      <c r="H20" s="1418" t="s">
        <v>3643</v>
      </c>
      <c r="I20" s="416" t="s">
        <v>1241</v>
      </c>
      <c r="J20" s="984">
        <v>46002.0</v>
      </c>
      <c r="K20" s="500">
        <v>0.7131944444444445</v>
      </c>
      <c r="L20" s="415"/>
      <c r="M20" s="416">
        <v>193155.0</v>
      </c>
      <c r="N20" s="456">
        <v>193188.0</v>
      </c>
      <c r="O20" s="1392">
        <f t="shared" si="1"/>
        <v>33</v>
      </c>
      <c r="P20" s="187" t="s">
        <v>19</v>
      </c>
      <c r="Q20" s="697" t="s">
        <v>50</v>
      </c>
      <c r="R20" s="219"/>
      <c r="S20" s="6"/>
      <c r="T20" s="588" t="s">
        <v>54</v>
      </c>
    </row>
    <row r="21">
      <c r="A21" s="236">
        <v>2532.0</v>
      </c>
      <c r="B21" s="980">
        <v>46002.0</v>
      </c>
      <c r="C21" s="455">
        <v>0.5833333333333334</v>
      </c>
      <c r="D21" s="455">
        <v>0.6076388888888888</v>
      </c>
      <c r="E21" s="456" t="s">
        <v>190</v>
      </c>
      <c r="F21" s="481" t="s">
        <v>2101</v>
      </c>
      <c r="G21" s="408" t="s">
        <v>1062</v>
      </c>
      <c r="H21" s="1038" t="s">
        <v>5123</v>
      </c>
      <c r="I21" s="408" t="s">
        <v>1208</v>
      </c>
      <c r="J21" s="981">
        <v>46002.0</v>
      </c>
      <c r="K21" s="503">
        <v>0.73125</v>
      </c>
      <c r="L21" s="406"/>
      <c r="M21" s="408">
        <v>225444.0</v>
      </c>
      <c r="N21" s="456">
        <v>225633.0</v>
      </c>
      <c r="O21" s="1392">
        <f t="shared" si="1"/>
        <v>189</v>
      </c>
      <c r="P21" s="187" t="s">
        <v>19</v>
      </c>
      <c r="Q21" s="697" t="s">
        <v>529</v>
      </c>
      <c r="R21" s="219"/>
      <c r="S21" s="6"/>
      <c r="T21" s="588" t="s">
        <v>54</v>
      </c>
    </row>
    <row r="22">
      <c r="A22" s="236">
        <v>2533.0</v>
      </c>
      <c r="B22" s="980">
        <v>46002.0</v>
      </c>
      <c r="C22" s="455">
        <v>0.7083333333333334</v>
      </c>
      <c r="D22" s="455">
        <v>0.6951388888888889</v>
      </c>
      <c r="E22" s="456" t="s">
        <v>5124</v>
      </c>
      <c r="F22" s="475" t="s">
        <v>5125</v>
      </c>
      <c r="G22" s="416" t="s">
        <v>3225</v>
      </c>
      <c r="H22" s="1418" t="s">
        <v>3324</v>
      </c>
      <c r="I22" s="416" t="s">
        <v>5126</v>
      </c>
      <c r="J22" s="984">
        <v>46002.0</v>
      </c>
      <c r="K22" s="500">
        <v>0.9048611111111111</v>
      </c>
      <c r="L22" s="415"/>
      <c r="M22" s="416">
        <v>50380.0</v>
      </c>
      <c r="N22" s="456">
        <v>50383.0</v>
      </c>
      <c r="O22" s="1392">
        <f t="shared" si="1"/>
        <v>3</v>
      </c>
      <c r="P22" s="187" t="s">
        <v>19</v>
      </c>
      <c r="Q22" s="697" t="s">
        <v>50</v>
      </c>
      <c r="R22" s="219"/>
      <c r="S22" s="6"/>
      <c r="T22" s="588" t="s">
        <v>54</v>
      </c>
    </row>
    <row r="23">
      <c r="A23" s="236">
        <v>2534.0</v>
      </c>
      <c r="B23" s="980">
        <v>46002.0</v>
      </c>
      <c r="C23" s="455">
        <v>0.6666666666666666</v>
      </c>
      <c r="D23" s="455">
        <v>0.6666666666666666</v>
      </c>
      <c r="E23" s="456" t="s">
        <v>24</v>
      </c>
      <c r="F23" s="481" t="s">
        <v>4139</v>
      </c>
      <c r="G23" s="408" t="s">
        <v>668</v>
      </c>
      <c r="H23" s="1420" t="s">
        <v>4140</v>
      </c>
      <c r="I23" s="408" t="s">
        <v>5127</v>
      </c>
      <c r="J23" s="981">
        <v>46002.0</v>
      </c>
      <c r="K23" s="503">
        <v>0.7319444444444444</v>
      </c>
      <c r="L23" s="406"/>
      <c r="M23" s="408">
        <v>129657.0</v>
      </c>
      <c r="N23" s="219"/>
      <c r="O23" s="1392">
        <f t="shared" si="1"/>
        <v>-129657</v>
      </c>
      <c r="P23" s="187" t="s">
        <v>43</v>
      </c>
      <c r="Q23" s="697" t="s">
        <v>50</v>
      </c>
      <c r="R23" s="219"/>
      <c r="S23" s="55" t="s">
        <v>5128</v>
      </c>
      <c r="T23" s="588" t="s">
        <v>54</v>
      </c>
    </row>
    <row r="24">
      <c r="A24" s="236">
        <v>2535.0</v>
      </c>
      <c r="B24" s="980">
        <v>46002.0</v>
      </c>
      <c r="C24" s="456" t="s">
        <v>1468</v>
      </c>
      <c r="D24" s="455">
        <v>0.7715277777777778</v>
      </c>
      <c r="E24" s="456" t="s">
        <v>2414</v>
      </c>
      <c r="F24" s="475" t="s">
        <v>5129</v>
      </c>
      <c r="G24" s="416" t="s">
        <v>1062</v>
      </c>
      <c r="H24" s="475" t="s">
        <v>5130</v>
      </c>
      <c r="I24" s="416" t="s">
        <v>5131</v>
      </c>
      <c r="J24" s="984">
        <v>46002.0</v>
      </c>
      <c r="K24" s="500">
        <v>0.9590277777777778</v>
      </c>
      <c r="L24" s="415"/>
      <c r="M24" s="416">
        <v>279659.0</v>
      </c>
      <c r="N24" s="456">
        <v>279860.0</v>
      </c>
      <c r="O24" s="1392">
        <f t="shared" si="1"/>
        <v>201</v>
      </c>
      <c r="P24" s="187" t="s">
        <v>19</v>
      </c>
      <c r="Q24" s="697" t="s">
        <v>529</v>
      </c>
      <c r="R24" s="219"/>
      <c r="S24" s="6"/>
      <c r="T24" s="588" t="s">
        <v>54</v>
      </c>
    </row>
    <row r="25">
      <c r="A25" s="236">
        <v>2536.0</v>
      </c>
      <c r="B25" s="980">
        <v>46002.0</v>
      </c>
      <c r="C25" s="456" t="s">
        <v>1468</v>
      </c>
      <c r="D25" s="455">
        <v>0.7458333333333333</v>
      </c>
      <c r="E25" s="456" t="s">
        <v>2414</v>
      </c>
      <c r="F25" s="481" t="s">
        <v>5132</v>
      </c>
      <c r="G25" s="408" t="s">
        <v>1062</v>
      </c>
      <c r="H25" s="481" t="s">
        <v>5133</v>
      </c>
      <c r="I25" s="408" t="s">
        <v>2432</v>
      </c>
      <c r="J25" s="981">
        <v>46002.0</v>
      </c>
      <c r="K25" s="503">
        <v>0.9354166666666667</v>
      </c>
      <c r="L25" s="406"/>
      <c r="M25" s="416">
        <v>228377.0</v>
      </c>
      <c r="N25" s="456">
        <v>228510.0</v>
      </c>
      <c r="O25" s="1392">
        <f t="shared" si="1"/>
        <v>133</v>
      </c>
      <c r="P25" s="187" t="s">
        <v>19</v>
      </c>
      <c r="Q25" s="697" t="s">
        <v>529</v>
      </c>
      <c r="R25" s="219"/>
      <c r="S25" s="6"/>
      <c r="T25" s="588" t="s">
        <v>54</v>
      </c>
    </row>
    <row r="26">
      <c r="A26" s="236">
        <v>2537.0</v>
      </c>
      <c r="B26" s="980">
        <v>46002.0</v>
      </c>
      <c r="C26" s="456" t="s">
        <v>1468</v>
      </c>
      <c r="D26" s="455">
        <v>0.7527777777777778</v>
      </c>
      <c r="E26" s="456" t="s">
        <v>2414</v>
      </c>
      <c r="F26" s="475" t="s">
        <v>5132</v>
      </c>
      <c r="G26" s="416" t="s">
        <v>1062</v>
      </c>
      <c r="H26" s="475" t="s">
        <v>5134</v>
      </c>
      <c r="I26" s="416" t="s">
        <v>2432</v>
      </c>
      <c r="J26" s="984">
        <v>46002.0</v>
      </c>
      <c r="K26" s="500">
        <v>0.9354166666666667</v>
      </c>
      <c r="L26" s="415"/>
      <c r="M26" s="416">
        <v>259095.0</v>
      </c>
      <c r="N26" s="456">
        <v>259229.0</v>
      </c>
      <c r="O26" s="1392">
        <f t="shared" si="1"/>
        <v>134</v>
      </c>
      <c r="P26" s="187" t="s">
        <v>19</v>
      </c>
      <c r="Q26" s="697" t="s">
        <v>529</v>
      </c>
      <c r="R26" s="219"/>
      <c r="S26" s="6"/>
      <c r="T26" s="588" t="s">
        <v>54</v>
      </c>
    </row>
    <row r="27">
      <c r="A27" s="236">
        <v>2539.0</v>
      </c>
      <c r="B27" s="980">
        <v>46002.0</v>
      </c>
      <c r="C27" s="456" t="s">
        <v>1468</v>
      </c>
      <c r="D27" s="219"/>
      <c r="E27" s="456" t="s">
        <v>362</v>
      </c>
      <c r="F27" s="481" t="s">
        <v>5135</v>
      </c>
      <c r="G27" s="408" t="s">
        <v>18</v>
      </c>
      <c r="H27" s="1421"/>
      <c r="I27" s="408" t="s">
        <v>5136</v>
      </c>
      <c r="J27" s="981">
        <v>46002.0</v>
      </c>
      <c r="K27" s="503">
        <v>0.8902777777777777</v>
      </c>
      <c r="L27" s="406"/>
      <c r="M27" s="408">
        <v>129182.0</v>
      </c>
      <c r="N27" s="456">
        <v>129278.0</v>
      </c>
      <c r="O27" s="1392">
        <f t="shared" si="1"/>
        <v>96</v>
      </c>
      <c r="P27" s="187" t="s">
        <v>19</v>
      </c>
      <c r="Q27" s="697" t="s">
        <v>529</v>
      </c>
      <c r="R27" s="219"/>
      <c r="S27" s="6"/>
      <c r="T27" s="588" t="s">
        <v>54</v>
      </c>
    </row>
    <row r="28">
      <c r="A28" s="236">
        <v>2538.0</v>
      </c>
      <c r="B28" s="980">
        <v>46002.0</v>
      </c>
      <c r="C28" s="456" t="s">
        <v>1468</v>
      </c>
      <c r="D28" s="1272"/>
      <c r="E28" s="456" t="s">
        <v>103</v>
      </c>
      <c r="F28" s="475" t="s">
        <v>5137</v>
      </c>
      <c r="G28" s="416" t="s">
        <v>25</v>
      </c>
      <c r="H28" s="1418" t="s">
        <v>333</v>
      </c>
      <c r="I28" s="416" t="s">
        <v>5138</v>
      </c>
      <c r="J28" s="984">
        <v>46002.0</v>
      </c>
      <c r="K28" s="500">
        <v>0.9666666666666667</v>
      </c>
      <c r="L28" s="415"/>
      <c r="M28" s="416">
        <v>100184.0</v>
      </c>
      <c r="N28" s="456">
        <v>100215.0</v>
      </c>
      <c r="O28" s="1392">
        <f t="shared" si="1"/>
        <v>31</v>
      </c>
      <c r="P28" s="187" t="s">
        <v>19</v>
      </c>
      <c r="Q28" s="697" t="s">
        <v>529</v>
      </c>
      <c r="R28" s="219"/>
      <c r="S28" s="6"/>
      <c r="T28" s="588" t="s">
        <v>54</v>
      </c>
    </row>
    <row r="29">
      <c r="A29" s="236">
        <v>2540.0</v>
      </c>
      <c r="B29" s="980">
        <v>46002.0</v>
      </c>
      <c r="C29" s="455">
        <v>0.8597222222222223</v>
      </c>
      <c r="D29" s="219"/>
      <c r="E29" s="456" t="s">
        <v>362</v>
      </c>
      <c r="F29" s="481" t="s">
        <v>5139</v>
      </c>
      <c r="G29" s="408" t="s">
        <v>18</v>
      </c>
      <c r="H29" s="1421"/>
      <c r="I29" s="408" t="s">
        <v>5140</v>
      </c>
      <c r="J29" s="981">
        <v>46002.0</v>
      </c>
      <c r="K29" s="503">
        <v>0.9597222222222223</v>
      </c>
      <c r="L29" s="406"/>
      <c r="M29" s="408">
        <v>163593.0</v>
      </c>
      <c r="N29" s="456">
        <v>163697.0</v>
      </c>
      <c r="O29" s="1392">
        <f t="shared" si="1"/>
        <v>104</v>
      </c>
      <c r="P29" s="187" t="s">
        <v>452</v>
      </c>
      <c r="Q29" s="697" t="s">
        <v>529</v>
      </c>
      <c r="R29" s="219"/>
      <c r="S29" s="6"/>
      <c r="T29" s="588" t="s">
        <v>54</v>
      </c>
    </row>
    <row r="30">
      <c r="A30" s="965"/>
      <c r="B30" s="980">
        <v>46002.0</v>
      </c>
      <c r="C30" s="219"/>
      <c r="D30" s="219"/>
      <c r="E30" s="219"/>
      <c r="F30" s="217"/>
      <c r="G30" s="1047"/>
      <c r="H30" s="1422"/>
      <c r="I30" s="1047"/>
      <c r="J30" s="984">
        <v>46002.0</v>
      </c>
      <c r="K30" s="1047"/>
      <c r="L30" s="415"/>
      <c r="M30" s="1047"/>
      <c r="N30" s="219"/>
      <c r="O30" s="1392">
        <f t="shared" si="1"/>
        <v>0</v>
      </c>
      <c r="P30" s="187" t="s">
        <v>386</v>
      </c>
      <c r="Q30" s="697"/>
      <c r="R30" s="219"/>
      <c r="S30" s="6"/>
    </row>
    <row r="31">
      <c r="A31" s="965"/>
      <c r="B31" s="980">
        <v>46002.0</v>
      </c>
      <c r="C31" s="219"/>
      <c r="D31" s="219"/>
      <c r="E31" s="219"/>
      <c r="F31" s="221"/>
      <c r="G31" s="1009"/>
      <c r="H31" s="1421"/>
      <c r="I31" s="1009"/>
      <c r="J31" s="981">
        <v>46002.0</v>
      </c>
      <c r="K31" s="1009"/>
      <c r="L31" s="406"/>
      <c r="M31" s="1009"/>
      <c r="N31" s="219"/>
      <c r="O31" s="1392">
        <f t="shared" si="1"/>
        <v>0</v>
      </c>
      <c r="P31" s="187" t="s">
        <v>386</v>
      </c>
      <c r="Q31" s="697"/>
      <c r="R31" s="219"/>
      <c r="S31" s="6"/>
    </row>
    <row r="32">
      <c r="B32" s="300"/>
      <c r="C32" s="300"/>
      <c r="D32" s="300"/>
      <c r="E32" s="300"/>
      <c r="F32" s="300"/>
      <c r="G32" s="300"/>
      <c r="H32" s="300"/>
      <c r="I32" s="300"/>
      <c r="J32" s="300"/>
      <c r="K32" s="300"/>
    </row>
  </sheetData>
  <mergeCells count="3">
    <mergeCell ref="B1:K1"/>
    <mergeCell ref="M1:O1"/>
    <mergeCell ref="P1:R1"/>
  </mergeCells>
  <conditionalFormatting sqref="P3:P31">
    <cfRule type="notContainsBlanks" dxfId="3" priority="1">
      <formula>LEN(TRIM(P3))&gt;0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5" max="5" width="21.38"/>
    <col customWidth="1" min="6" max="6" width="39.63"/>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49.38"/>
    <col customWidth="1" min="20" max="20" width="13.5"/>
  </cols>
  <sheetData>
    <row r="1">
      <c r="A1" s="1212">
        <v>1.0</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2541.0</v>
      </c>
      <c r="B3" s="980">
        <v>46003.0</v>
      </c>
      <c r="C3" s="455">
        <v>0.4583333333333333</v>
      </c>
      <c r="D3" s="455">
        <v>0.44930555555555557</v>
      </c>
      <c r="E3" s="456" t="s">
        <v>24</v>
      </c>
      <c r="F3" s="481" t="s">
        <v>134</v>
      </c>
      <c r="G3" s="408" t="s">
        <v>25</v>
      </c>
      <c r="H3" s="1420" t="s">
        <v>27</v>
      </c>
      <c r="I3" s="408" t="s">
        <v>28</v>
      </c>
      <c r="J3" s="981">
        <v>46003.0</v>
      </c>
      <c r="K3" s="503">
        <v>0.5597222222222222</v>
      </c>
      <c r="L3" s="406"/>
      <c r="M3" s="408">
        <v>88559.0</v>
      </c>
      <c r="N3" s="456">
        <v>88568.0</v>
      </c>
      <c r="O3" s="1392">
        <f t="shared" ref="O3:O29" si="1">N3-M3</f>
        <v>9</v>
      </c>
      <c r="P3" s="187" t="s">
        <v>19</v>
      </c>
      <c r="Q3" s="697" t="s">
        <v>50</v>
      </c>
      <c r="R3" s="456" t="s">
        <v>4999</v>
      </c>
      <c r="S3" s="219"/>
      <c r="T3" s="588" t="s">
        <v>22</v>
      </c>
    </row>
    <row r="4">
      <c r="A4" s="236">
        <v>2542.0</v>
      </c>
      <c r="B4" s="980">
        <v>46003.0</v>
      </c>
      <c r="C4" s="455">
        <v>0.3333333333333333</v>
      </c>
      <c r="D4" s="455">
        <v>0.32083333333333336</v>
      </c>
      <c r="E4" s="456" t="s">
        <v>30</v>
      </c>
      <c r="F4" s="475" t="s">
        <v>5141</v>
      </c>
      <c r="G4" s="416" t="s">
        <v>25</v>
      </c>
      <c r="H4" s="1418" t="s">
        <v>32</v>
      </c>
      <c r="I4" s="625" t="s">
        <v>5142</v>
      </c>
      <c r="J4" s="984">
        <v>46003.0</v>
      </c>
      <c r="K4" s="500">
        <v>0.5527777777777778</v>
      </c>
      <c r="L4" s="415"/>
      <c r="M4" s="416">
        <v>94223.0</v>
      </c>
      <c r="N4" s="456">
        <v>94244.0</v>
      </c>
      <c r="O4" s="1392">
        <f t="shared" si="1"/>
        <v>21</v>
      </c>
      <c r="P4" s="187" t="s">
        <v>19</v>
      </c>
      <c r="Q4" s="697" t="s">
        <v>50</v>
      </c>
      <c r="R4" s="456" t="s">
        <v>2548</v>
      </c>
      <c r="S4" s="219"/>
      <c r="T4" s="588" t="s">
        <v>22</v>
      </c>
    </row>
    <row r="5">
      <c r="A5" s="236">
        <v>2543.0</v>
      </c>
      <c r="B5" s="980">
        <v>46003.0</v>
      </c>
      <c r="C5" s="455">
        <v>0.4583333333333333</v>
      </c>
      <c r="D5" s="455">
        <v>0.4798611111111111</v>
      </c>
      <c r="E5" s="456" t="s">
        <v>4773</v>
      </c>
      <c r="F5" s="481" t="s">
        <v>5031</v>
      </c>
      <c r="G5" s="408" t="s">
        <v>49</v>
      </c>
      <c r="H5" s="1420" t="s">
        <v>1989</v>
      </c>
      <c r="I5" s="408" t="s">
        <v>5143</v>
      </c>
      <c r="J5" s="981">
        <v>46003.0</v>
      </c>
      <c r="K5" s="503">
        <v>0.5409722222222222</v>
      </c>
      <c r="L5" s="406"/>
      <c r="M5" s="408">
        <v>72971.0</v>
      </c>
      <c r="N5" s="456">
        <v>73031.0</v>
      </c>
      <c r="O5" s="1392">
        <f t="shared" si="1"/>
        <v>60</v>
      </c>
      <c r="P5" s="187" t="s">
        <v>19</v>
      </c>
      <c r="Q5" s="697" t="s">
        <v>529</v>
      </c>
      <c r="R5" s="456" t="s">
        <v>3828</v>
      </c>
      <c r="S5" s="219"/>
      <c r="T5" s="588" t="s">
        <v>22</v>
      </c>
    </row>
    <row r="6">
      <c r="A6" s="236">
        <v>2544.0</v>
      </c>
      <c r="B6" s="980">
        <v>46003.0</v>
      </c>
      <c r="C6" s="455">
        <v>0.4166666666666667</v>
      </c>
      <c r="D6" s="455">
        <v>0.38125</v>
      </c>
      <c r="E6" s="456" t="s">
        <v>121</v>
      </c>
      <c r="F6" s="475" t="s">
        <v>5144</v>
      </c>
      <c r="G6" s="416" t="s">
        <v>3625</v>
      </c>
      <c r="H6" s="1418" t="s">
        <v>3811</v>
      </c>
      <c r="I6" s="416" t="s">
        <v>5145</v>
      </c>
      <c r="J6" s="984">
        <v>46003.0</v>
      </c>
      <c r="K6" s="1483">
        <v>0.6652777777777777</v>
      </c>
      <c r="L6" s="415"/>
      <c r="M6" s="416">
        <v>85517.0</v>
      </c>
      <c r="N6" s="456">
        <v>85717.0</v>
      </c>
      <c r="O6" s="1392">
        <f t="shared" si="1"/>
        <v>200</v>
      </c>
      <c r="P6" s="187" t="s">
        <v>19</v>
      </c>
      <c r="Q6" s="697" t="s">
        <v>529</v>
      </c>
      <c r="R6" s="456" t="s">
        <v>3763</v>
      </c>
      <c r="S6" s="219"/>
      <c r="T6" s="588" t="s">
        <v>22</v>
      </c>
    </row>
    <row r="7">
      <c r="A7" s="236">
        <v>2545.0</v>
      </c>
      <c r="B7" s="980">
        <v>46003.0</v>
      </c>
      <c r="C7" s="455">
        <v>0.2916666666666667</v>
      </c>
      <c r="D7" s="455">
        <v>0.29375</v>
      </c>
      <c r="E7" s="456" t="s">
        <v>24</v>
      </c>
      <c r="F7" s="481" t="s">
        <v>1872</v>
      </c>
      <c r="G7" s="408" t="s">
        <v>25</v>
      </c>
      <c r="H7" s="1420" t="s">
        <v>333</v>
      </c>
      <c r="I7" s="408" t="s">
        <v>5146</v>
      </c>
      <c r="J7" s="981">
        <v>46003.0</v>
      </c>
      <c r="K7" s="503">
        <v>0.48055555555555557</v>
      </c>
      <c r="L7" s="406"/>
      <c r="M7" s="408">
        <v>100356.0</v>
      </c>
      <c r="N7" s="456">
        <v>100479.0</v>
      </c>
      <c r="O7" s="1392">
        <f t="shared" si="1"/>
        <v>123</v>
      </c>
      <c r="P7" s="187" t="s">
        <v>19</v>
      </c>
      <c r="Q7" s="697" t="s">
        <v>529</v>
      </c>
      <c r="R7" s="456" t="s">
        <v>4947</v>
      </c>
      <c r="S7" s="219"/>
      <c r="T7" s="588" t="s">
        <v>22</v>
      </c>
    </row>
    <row r="8">
      <c r="A8" s="236">
        <v>2546.0</v>
      </c>
      <c r="B8" s="980">
        <v>46003.0</v>
      </c>
      <c r="C8" s="455">
        <v>0.2916666666666667</v>
      </c>
      <c r="D8" s="455">
        <v>0.3923611111111111</v>
      </c>
      <c r="E8" s="456" t="s">
        <v>24</v>
      </c>
      <c r="F8" s="475" t="s">
        <v>1872</v>
      </c>
      <c r="G8" s="416" t="s">
        <v>1062</v>
      </c>
      <c r="H8" s="1418" t="s">
        <v>5147</v>
      </c>
      <c r="I8" s="416" t="s">
        <v>1794</v>
      </c>
      <c r="J8" s="984">
        <v>46003.0</v>
      </c>
      <c r="K8" s="500">
        <v>0.5083333333333333</v>
      </c>
      <c r="L8" s="415"/>
      <c r="M8" s="416">
        <v>147496.0</v>
      </c>
      <c r="N8" s="456">
        <v>147620.0</v>
      </c>
      <c r="O8" s="1392">
        <f t="shared" si="1"/>
        <v>124</v>
      </c>
      <c r="P8" s="187" t="s">
        <v>19</v>
      </c>
      <c r="Q8" s="697" t="s">
        <v>529</v>
      </c>
      <c r="R8" s="456" t="s">
        <v>5148</v>
      </c>
      <c r="S8" s="219"/>
      <c r="T8" s="588" t="s">
        <v>22</v>
      </c>
    </row>
    <row r="9">
      <c r="A9" s="236">
        <v>2547.0</v>
      </c>
      <c r="B9" s="980">
        <v>46003.0</v>
      </c>
      <c r="C9" s="455">
        <v>0.3125</v>
      </c>
      <c r="D9" s="455">
        <v>0.3055555555555556</v>
      </c>
      <c r="E9" s="456" t="s">
        <v>24</v>
      </c>
      <c r="F9" s="481" t="s">
        <v>1797</v>
      </c>
      <c r="G9" s="408" t="s">
        <v>576</v>
      </c>
      <c r="H9" s="1420" t="s">
        <v>577</v>
      </c>
      <c r="I9" s="408" t="s">
        <v>188</v>
      </c>
      <c r="J9" s="981">
        <v>46003.0</v>
      </c>
      <c r="K9" s="503">
        <v>0.39652777777777776</v>
      </c>
      <c r="L9" s="406"/>
      <c r="M9" s="408">
        <v>181807.0</v>
      </c>
      <c r="N9" s="456">
        <v>181828.0</v>
      </c>
      <c r="O9" s="1392">
        <f t="shared" si="1"/>
        <v>21</v>
      </c>
      <c r="P9" s="187" t="s">
        <v>19</v>
      </c>
      <c r="Q9" s="697" t="s">
        <v>50</v>
      </c>
      <c r="R9" s="456" t="s">
        <v>3558</v>
      </c>
      <c r="S9" s="219"/>
      <c r="T9" s="588" t="s">
        <v>22</v>
      </c>
    </row>
    <row r="10">
      <c r="A10" s="236">
        <v>2548.0</v>
      </c>
      <c r="B10" s="980">
        <v>46003.0</v>
      </c>
      <c r="C10" s="455">
        <v>0.4166666666666667</v>
      </c>
      <c r="D10" s="455">
        <v>0.39305555555555555</v>
      </c>
      <c r="E10" s="456" t="s">
        <v>24</v>
      </c>
      <c r="F10" s="475" t="s">
        <v>5149</v>
      </c>
      <c r="G10" s="416" t="s">
        <v>565</v>
      </c>
      <c r="H10" s="1418" t="s">
        <v>1860</v>
      </c>
      <c r="I10" s="416" t="s">
        <v>101</v>
      </c>
      <c r="J10" s="984">
        <v>46003.0</v>
      </c>
      <c r="K10" s="500">
        <v>0.53125</v>
      </c>
      <c r="L10" s="415"/>
      <c r="M10" s="416">
        <v>127724.0</v>
      </c>
      <c r="N10" s="456">
        <v>127750.0</v>
      </c>
      <c r="O10" s="1392">
        <f t="shared" si="1"/>
        <v>26</v>
      </c>
      <c r="P10" s="187" t="s">
        <v>19</v>
      </c>
      <c r="Q10" s="697" t="s">
        <v>50</v>
      </c>
      <c r="R10" s="456" t="s">
        <v>3218</v>
      </c>
      <c r="S10" s="219"/>
      <c r="T10" s="588" t="s">
        <v>22</v>
      </c>
    </row>
    <row r="11">
      <c r="A11" s="236">
        <v>2549.0</v>
      </c>
      <c r="B11" s="980">
        <v>46003.0</v>
      </c>
      <c r="C11" s="455">
        <v>0.3333333333333333</v>
      </c>
      <c r="D11" s="455">
        <v>0.33958333333333335</v>
      </c>
      <c r="E11" s="456" t="s">
        <v>30</v>
      </c>
      <c r="F11" s="481" t="s">
        <v>5107</v>
      </c>
      <c r="G11" s="408" t="s">
        <v>365</v>
      </c>
      <c r="H11" s="1420" t="s">
        <v>5108</v>
      </c>
      <c r="I11" s="408" t="s">
        <v>5109</v>
      </c>
      <c r="J11" s="981">
        <v>46003.0</v>
      </c>
      <c r="K11" s="503">
        <v>0.35694444444444445</v>
      </c>
      <c r="L11" s="406"/>
      <c r="M11" s="408">
        <v>190698.0</v>
      </c>
      <c r="N11" s="456">
        <v>190718.0</v>
      </c>
      <c r="O11" s="1392">
        <f t="shared" si="1"/>
        <v>20</v>
      </c>
      <c r="P11" s="187" t="s">
        <v>43</v>
      </c>
      <c r="Q11" s="697" t="s">
        <v>50</v>
      </c>
      <c r="R11" s="456" t="s">
        <v>5110</v>
      </c>
      <c r="S11" s="456" t="s">
        <v>5150</v>
      </c>
      <c r="T11" s="588" t="s">
        <v>22</v>
      </c>
    </row>
    <row r="12">
      <c r="A12" s="236">
        <v>2551.0</v>
      </c>
      <c r="B12" s="980">
        <v>46003.0</v>
      </c>
      <c r="C12" s="455">
        <v>0.25</v>
      </c>
      <c r="D12" s="455">
        <v>0.24027777777777778</v>
      </c>
      <c r="E12" s="456" t="s">
        <v>2871</v>
      </c>
      <c r="F12" s="475" t="s">
        <v>5151</v>
      </c>
      <c r="G12" s="416" t="s">
        <v>3225</v>
      </c>
      <c r="H12" s="1418" t="s">
        <v>5152</v>
      </c>
      <c r="I12" s="416" t="s">
        <v>5153</v>
      </c>
      <c r="J12" s="984">
        <v>46003.0</v>
      </c>
      <c r="K12" s="503">
        <v>0.5569444444444445</v>
      </c>
      <c r="L12" s="415"/>
      <c r="M12" s="416">
        <v>139825.0</v>
      </c>
      <c r="N12" s="456">
        <v>139967.0</v>
      </c>
      <c r="O12" s="1392">
        <f t="shared" si="1"/>
        <v>142</v>
      </c>
      <c r="P12" s="187" t="s">
        <v>19</v>
      </c>
      <c r="Q12" s="697" t="s">
        <v>50</v>
      </c>
      <c r="R12" s="456" t="s">
        <v>5154</v>
      </c>
      <c r="S12" s="219"/>
      <c r="T12" s="588" t="s">
        <v>22</v>
      </c>
    </row>
    <row r="13">
      <c r="A13" s="236">
        <v>2550.0</v>
      </c>
      <c r="B13" s="980">
        <v>46003.0</v>
      </c>
      <c r="C13" s="455">
        <v>0.375</v>
      </c>
      <c r="D13" s="455">
        <v>0.37569444444444444</v>
      </c>
      <c r="E13" s="456" t="s">
        <v>24</v>
      </c>
      <c r="F13" s="481" t="s">
        <v>159</v>
      </c>
      <c r="G13" s="408" t="s">
        <v>251</v>
      </c>
      <c r="H13" s="1420" t="s">
        <v>2191</v>
      </c>
      <c r="I13" s="408" t="s">
        <v>85</v>
      </c>
      <c r="J13" s="981">
        <v>46003.0</v>
      </c>
      <c r="K13" s="503">
        <v>0.5381944444444444</v>
      </c>
      <c r="L13" s="406"/>
      <c r="M13" s="408">
        <v>544469.0</v>
      </c>
      <c r="N13" s="456">
        <v>544589.0</v>
      </c>
      <c r="O13" s="1392">
        <f t="shared" si="1"/>
        <v>120</v>
      </c>
      <c r="P13" s="187" t="s">
        <v>19</v>
      </c>
      <c r="Q13" s="697" t="s">
        <v>50</v>
      </c>
      <c r="R13" s="456" t="s">
        <v>5155</v>
      </c>
      <c r="S13" s="219"/>
      <c r="T13" s="588" t="s">
        <v>22</v>
      </c>
    </row>
    <row r="14">
      <c r="A14" s="236">
        <v>2552.0</v>
      </c>
      <c r="B14" s="980">
        <v>46003.0</v>
      </c>
      <c r="C14" s="455">
        <v>0.4583333333333333</v>
      </c>
      <c r="D14" s="455">
        <v>0.45625</v>
      </c>
      <c r="E14" s="456" t="s">
        <v>24</v>
      </c>
      <c r="F14" s="475" t="s">
        <v>297</v>
      </c>
      <c r="G14" s="416" t="s">
        <v>576</v>
      </c>
      <c r="H14" s="1418" t="s">
        <v>577</v>
      </c>
      <c r="I14" s="416" t="s">
        <v>188</v>
      </c>
      <c r="J14" s="984">
        <v>46003.0</v>
      </c>
      <c r="K14" s="503">
        <v>0.5465277777777777</v>
      </c>
      <c r="L14" s="415"/>
      <c r="M14" s="416">
        <v>181850.0</v>
      </c>
      <c r="N14" s="456">
        <v>181873.0</v>
      </c>
      <c r="O14" s="1392">
        <f t="shared" si="1"/>
        <v>23</v>
      </c>
      <c r="P14" s="187" t="s">
        <v>19</v>
      </c>
      <c r="Q14" s="697" t="s">
        <v>50</v>
      </c>
      <c r="R14" s="456" t="s">
        <v>3558</v>
      </c>
      <c r="S14" s="219"/>
      <c r="T14" s="588" t="s">
        <v>22</v>
      </c>
    </row>
    <row r="15">
      <c r="A15" s="236">
        <v>2553.0</v>
      </c>
      <c r="B15" s="980">
        <v>46003.0</v>
      </c>
      <c r="C15" s="456" t="s">
        <v>5156</v>
      </c>
      <c r="D15" s="455">
        <v>0.4444444444444444</v>
      </c>
      <c r="E15" s="456" t="s">
        <v>24</v>
      </c>
      <c r="F15" s="481" t="s">
        <v>5157</v>
      </c>
      <c r="G15" s="408" t="s">
        <v>1062</v>
      </c>
      <c r="H15" s="1038" t="s">
        <v>5158</v>
      </c>
      <c r="I15" s="408" t="s">
        <v>5159</v>
      </c>
      <c r="J15" s="981">
        <v>46003.0</v>
      </c>
      <c r="K15" s="1484">
        <v>0.55</v>
      </c>
      <c r="L15" s="406"/>
      <c r="M15" s="408">
        <v>489564.0</v>
      </c>
      <c r="N15" s="456">
        <v>489684.0</v>
      </c>
      <c r="O15" s="1392">
        <f t="shared" si="1"/>
        <v>120</v>
      </c>
      <c r="P15" s="187" t="s">
        <v>19</v>
      </c>
      <c r="Q15" s="697" t="s">
        <v>50</v>
      </c>
      <c r="R15" s="456" t="s">
        <v>5084</v>
      </c>
      <c r="S15" s="219"/>
      <c r="T15" s="588" t="s">
        <v>22</v>
      </c>
    </row>
    <row r="16">
      <c r="A16" s="236">
        <v>2554.0</v>
      </c>
      <c r="B16" s="980">
        <v>46003.0</v>
      </c>
      <c r="C16" s="455">
        <v>0.5416666666666666</v>
      </c>
      <c r="D16" s="455">
        <v>0.5659722222222222</v>
      </c>
      <c r="E16" s="456" t="s">
        <v>4773</v>
      </c>
      <c r="F16" s="475" t="s">
        <v>5031</v>
      </c>
      <c r="G16" s="416" t="s">
        <v>49</v>
      </c>
      <c r="H16" s="1418" t="s">
        <v>1989</v>
      </c>
      <c r="I16" s="416" t="s">
        <v>5160</v>
      </c>
      <c r="J16" s="984">
        <v>46003.0</v>
      </c>
      <c r="K16" s="500">
        <v>0.6583333333333333</v>
      </c>
      <c r="L16" s="415"/>
      <c r="M16" s="416">
        <v>73091.0</v>
      </c>
      <c r="N16" s="456">
        <v>73150.0</v>
      </c>
      <c r="O16" s="1392">
        <f t="shared" si="1"/>
        <v>59</v>
      </c>
      <c r="P16" s="187" t="s">
        <v>19</v>
      </c>
      <c r="Q16" s="697" t="s">
        <v>529</v>
      </c>
      <c r="R16" s="456" t="s">
        <v>3828</v>
      </c>
      <c r="S16" s="219"/>
      <c r="T16" s="588" t="s">
        <v>22</v>
      </c>
    </row>
    <row r="17">
      <c r="A17" s="236">
        <v>2555.0</v>
      </c>
      <c r="B17" s="980">
        <v>46003.0</v>
      </c>
      <c r="C17" s="455">
        <v>0.5833333333333334</v>
      </c>
      <c r="D17" s="455">
        <v>0.5465277777777777</v>
      </c>
      <c r="E17" s="456" t="s">
        <v>24</v>
      </c>
      <c r="F17" s="481" t="s">
        <v>279</v>
      </c>
      <c r="G17" s="408" t="s">
        <v>576</v>
      </c>
      <c r="H17" s="1420" t="s">
        <v>577</v>
      </c>
      <c r="I17" s="408" t="s">
        <v>188</v>
      </c>
      <c r="J17" s="981">
        <v>46003.0</v>
      </c>
      <c r="K17" s="503">
        <v>0.6833333333333333</v>
      </c>
      <c r="L17" s="406"/>
      <c r="M17" s="408">
        <v>181873.0</v>
      </c>
      <c r="N17" s="456">
        <v>181891.0</v>
      </c>
      <c r="O17" s="1392">
        <f t="shared" si="1"/>
        <v>18</v>
      </c>
      <c r="P17" s="187" t="s">
        <v>19</v>
      </c>
      <c r="Q17" s="697" t="s">
        <v>50</v>
      </c>
      <c r="R17" s="456" t="s">
        <v>3558</v>
      </c>
      <c r="S17" s="6"/>
      <c r="T17" s="588" t="s">
        <v>22</v>
      </c>
    </row>
    <row r="18">
      <c r="A18" s="236">
        <v>2556.0</v>
      </c>
      <c r="B18" s="980">
        <v>46003.0</v>
      </c>
      <c r="C18" s="455">
        <v>0.625</v>
      </c>
      <c r="D18" s="455">
        <v>0.6395833333333333</v>
      </c>
      <c r="E18" s="456" t="s">
        <v>24</v>
      </c>
      <c r="F18" s="475" t="s">
        <v>440</v>
      </c>
      <c r="G18" s="416" t="s">
        <v>441</v>
      </c>
      <c r="H18" s="1418" t="s">
        <v>4189</v>
      </c>
      <c r="I18" s="416" t="s">
        <v>1689</v>
      </c>
      <c r="J18" s="984">
        <v>46003.0</v>
      </c>
      <c r="K18" s="500">
        <v>0.6888888888888889</v>
      </c>
      <c r="L18" s="415"/>
      <c r="M18" s="416">
        <v>201120.0</v>
      </c>
      <c r="N18" s="456">
        <v>201132.0</v>
      </c>
      <c r="O18" s="1392">
        <f t="shared" si="1"/>
        <v>12</v>
      </c>
      <c r="P18" s="187" t="s">
        <v>19</v>
      </c>
      <c r="Q18" s="697" t="s">
        <v>50</v>
      </c>
      <c r="R18" s="219"/>
      <c r="S18" s="6"/>
      <c r="T18" s="588" t="s">
        <v>22</v>
      </c>
    </row>
    <row r="19">
      <c r="A19" s="236">
        <v>2557.0</v>
      </c>
      <c r="B19" s="980">
        <v>46003.0</v>
      </c>
      <c r="C19" s="456" t="s">
        <v>5161</v>
      </c>
      <c r="D19" s="455">
        <v>0.5625</v>
      </c>
      <c r="E19" s="456" t="s">
        <v>2827</v>
      </c>
      <c r="F19" s="481" t="s">
        <v>5162</v>
      </c>
      <c r="G19" s="408" t="s">
        <v>3625</v>
      </c>
      <c r="H19" s="1420" t="s">
        <v>3640</v>
      </c>
      <c r="I19" s="408" t="s">
        <v>5163</v>
      </c>
      <c r="J19" s="981">
        <v>46003.0</v>
      </c>
      <c r="K19" s="503">
        <v>0.04791666666666667</v>
      </c>
      <c r="L19" s="406"/>
      <c r="M19" s="408">
        <v>116115.0</v>
      </c>
      <c r="N19" s="456">
        <v>116739.0</v>
      </c>
      <c r="O19" s="1392">
        <f t="shared" si="1"/>
        <v>624</v>
      </c>
      <c r="P19" s="187" t="s">
        <v>19</v>
      </c>
      <c r="Q19" s="697" t="s">
        <v>529</v>
      </c>
      <c r="R19" s="219"/>
      <c r="S19" s="6"/>
      <c r="T19" s="588" t="s">
        <v>22</v>
      </c>
    </row>
    <row r="20">
      <c r="A20" s="236">
        <v>2560.0</v>
      </c>
      <c r="B20" s="980">
        <v>46003.0</v>
      </c>
      <c r="C20" s="455">
        <v>0.6666666666666666</v>
      </c>
      <c r="D20" s="455">
        <v>0.66875</v>
      </c>
      <c r="E20" s="456" t="s">
        <v>24</v>
      </c>
      <c r="F20" s="475" t="s">
        <v>4143</v>
      </c>
      <c r="G20" s="416" t="s">
        <v>365</v>
      </c>
      <c r="H20" s="1418" t="s">
        <v>3498</v>
      </c>
      <c r="I20" s="416" t="s">
        <v>1241</v>
      </c>
      <c r="J20" s="984">
        <v>46003.0</v>
      </c>
      <c r="K20" s="500">
        <v>0.6972222222222222</v>
      </c>
      <c r="L20" s="415"/>
      <c r="M20" s="416">
        <v>74774.0</v>
      </c>
      <c r="N20" s="456">
        <v>74821.0</v>
      </c>
      <c r="O20" s="1392">
        <f t="shared" si="1"/>
        <v>47</v>
      </c>
      <c r="P20" s="187" t="s">
        <v>19</v>
      </c>
      <c r="Q20" s="697" t="s">
        <v>50</v>
      </c>
      <c r="R20" s="456" t="s">
        <v>5164</v>
      </c>
      <c r="S20" s="6"/>
      <c r="T20" s="588" t="s">
        <v>22</v>
      </c>
    </row>
    <row r="21">
      <c r="A21" s="236">
        <v>2563.0</v>
      </c>
      <c r="B21" s="980">
        <v>46003.0</v>
      </c>
      <c r="C21" s="455">
        <v>0.625</v>
      </c>
      <c r="D21" s="219"/>
      <c r="E21" s="456" t="s">
        <v>448</v>
      </c>
      <c r="F21" s="481" t="s">
        <v>5165</v>
      </c>
      <c r="G21" s="408" t="s">
        <v>25</v>
      </c>
      <c r="H21" s="1420" t="s">
        <v>333</v>
      </c>
      <c r="I21" s="408" t="s">
        <v>5166</v>
      </c>
      <c r="J21" s="981">
        <v>46003.0</v>
      </c>
      <c r="K21" s="1009"/>
      <c r="L21" s="406"/>
      <c r="M21" s="1009"/>
      <c r="N21" s="456"/>
      <c r="O21" s="1392">
        <f t="shared" si="1"/>
        <v>0</v>
      </c>
      <c r="P21" s="187" t="s">
        <v>43</v>
      </c>
      <c r="Q21" s="697" t="s">
        <v>529</v>
      </c>
      <c r="R21" s="456" t="s">
        <v>5030</v>
      </c>
      <c r="S21" s="55" t="s">
        <v>5167</v>
      </c>
      <c r="T21" s="588" t="s">
        <v>22</v>
      </c>
      <c r="U21" s="637" t="s">
        <v>43</v>
      </c>
    </row>
    <row r="22">
      <c r="A22" s="236">
        <v>2562.0</v>
      </c>
      <c r="B22" s="980">
        <v>46003.0</v>
      </c>
      <c r="C22" s="455">
        <v>0.6666666666666666</v>
      </c>
      <c r="D22" s="455">
        <v>0.6888888888888889</v>
      </c>
      <c r="E22" s="456" t="s">
        <v>24</v>
      </c>
      <c r="F22" s="475" t="s">
        <v>5168</v>
      </c>
      <c r="G22" s="416" t="s">
        <v>365</v>
      </c>
      <c r="H22" s="1418" t="s">
        <v>4140</v>
      </c>
      <c r="I22" s="416" t="s">
        <v>793</v>
      </c>
      <c r="J22" s="984">
        <v>46003.0</v>
      </c>
      <c r="K22" s="500">
        <v>0.7659722222222223</v>
      </c>
      <c r="L22" s="415"/>
      <c r="M22" s="416">
        <v>129757.0</v>
      </c>
      <c r="N22" s="456">
        <v>129787.0</v>
      </c>
      <c r="O22" s="1392">
        <f t="shared" si="1"/>
        <v>30</v>
      </c>
      <c r="P22" s="187" t="s">
        <v>19</v>
      </c>
      <c r="Q22" s="697" t="s">
        <v>50</v>
      </c>
      <c r="R22" s="456" t="s">
        <v>4141</v>
      </c>
      <c r="S22" s="6"/>
      <c r="T22" s="588" t="s">
        <v>22</v>
      </c>
    </row>
    <row r="23">
      <c r="A23" s="236">
        <v>2563.0</v>
      </c>
      <c r="B23" s="980">
        <v>46003.0</v>
      </c>
      <c r="C23" s="456" t="s">
        <v>1468</v>
      </c>
      <c r="D23" s="456" t="s">
        <v>5169</v>
      </c>
      <c r="E23" s="456" t="s">
        <v>3399</v>
      </c>
      <c r="F23" s="481" t="s">
        <v>5170</v>
      </c>
      <c r="G23" s="408" t="s">
        <v>3225</v>
      </c>
      <c r="H23" s="1420" t="s">
        <v>4917</v>
      </c>
      <c r="I23" s="408" t="s">
        <v>5171</v>
      </c>
      <c r="J23" s="981">
        <v>46003.0</v>
      </c>
      <c r="K23" s="1009"/>
      <c r="L23" s="406"/>
      <c r="M23" s="408">
        <v>49811.0</v>
      </c>
      <c r="N23" s="456"/>
      <c r="O23" s="1392">
        <f t="shared" si="1"/>
        <v>-49811</v>
      </c>
      <c r="P23" s="187" t="s">
        <v>452</v>
      </c>
      <c r="Q23" s="697" t="s">
        <v>529</v>
      </c>
      <c r="R23" s="456" t="s">
        <v>5172</v>
      </c>
      <c r="S23" s="6"/>
    </row>
    <row r="24">
      <c r="A24" s="236">
        <v>2564.0</v>
      </c>
      <c r="B24" s="980">
        <v>46003.0</v>
      </c>
      <c r="C24" s="456" t="s">
        <v>1468</v>
      </c>
      <c r="D24" s="456" t="s">
        <v>5173</v>
      </c>
      <c r="E24" s="456" t="s">
        <v>3399</v>
      </c>
      <c r="F24" s="475" t="s">
        <v>5170</v>
      </c>
      <c r="G24" s="416" t="s">
        <v>1062</v>
      </c>
      <c r="H24" s="1418" t="s">
        <v>1063</v>
      </c>
      <c r="I24" s="416" t="s">
        <v>2553</v>
      </c>
      <c r="J24" s="984">
        <v>46003.0</v>
      </c>
      <c r="K24" s="1047"/>
      <c r="L24" s="415"/>
      <c r="M24" s="416">
        <v>217395.0</v>
      </c>
      <c r="N24" s="456"/>
      <c r="O24" s="1392">
        <f t="shared" si="1"/>
        <v>-217395</v>
      </c>
      <c r="P24" s="187" t="s">
        <v>452</v>
      </c>
      <c r="Q24" s="697" t="s">
        <v>529</v>
      </c>
      <c r="R24" s="456" t="s">
        <v>5174</v>
      </c>
      <c r="S24" s="6"/>
    </row>
    <row r="25">
      <c r="A25" s="1233"/>
      <c r="B25" s="980">
        <v>46003.0</v>
      </c>
      <c r="C25" s="219"/>
      <c r="D25" s="219"/>
      <c r="E25" s="219"/>
      <c r="F25" s="221"/>
      <c r="G25" s="1009"/>
      <c r="H25" s="1421"/>
      <c r="I25" s="408"/>
      <c r="J25" s="981">
        <v>46003.0</v>
      </c>
      <c r="K25" s="1009"/>
      <c r="L25" s="406"/>
      <c r="M25" s="1009"/>
      <c r="N25" s="219"/>
      <c r="O25" s="1392">
        <f t="shared" si="1"/>
        <v>0</v>
      </c>
      <c r="P25" s="187" t="s">
        <v>386</v>
      </c>
      <c r="Q25" s="697" t="s">
        <v>50</v>
      </c>
      <c r="R25" s="219"/>
      <c r="S25" s="6"/>
    </row>
    <row r="26">
      <c r="A26" s="1233"/>
      <c r="B26" s="980">
        <v>46003.0</v>
      </c>
      <c r="C26" s="219"/>
      <c r="D26" s="219"/>
      <c r="E26" s="219"/>
      <c r="F26" s="217"/>
      <c r="G26" s="1047"/>
      <c r="H26" s="1422"/>
      <c r="I26" s="1047"/>
      <c r="J26" s="984">
        <v>46003.0</v>
      </c>
      <c r="K26" s="1047"/>
      <c r="L26" s="415"/>
      <c r="M26" s="1047"/>
      <c r="N26" s="219"/>
      <c r="O26" s="1392">
        <f t="shared" si="1"/>
        <v>0</v>
      </c>
      <c r="P26" s="187" t="s">
        <v>386</v>
      </c>
      <c r="Q26" s="697" t="s">
        <v>50</v>
      </c>
      <c r="R26" s="219"/>
      <c r="S26" s="6"/>
    </row>
    <row r="27">
      <c r="A27" s="1233"/>
      <c r="B27" s="980">
        <v>46003.0</v>
      </c>
      <c r="C27" s="219"/>
      <c r="D27" s="219"/>
      <c r="E27" s="219"/>
      <c r="F27" s="221"/>
      <c r="G27" s="1009"/>
      <c r="H27" s="1421"/>
      <c r="I27" s="1009"/>
      <c r="J27" s="981">
        <v>46003.0</v>
      </c>
      <c r="K27" s="1009"/>
      <c r="L27" s="406"/>
      <c r="M27" s="1009"/>
      <c r="N27" s="219"/>
      <c r="O27" s="1392">
        <f t="shared" si="1"/>
        <v>0</v>
      </c>
      <c r="P27" s="187" t="s">
        <v>386</v>
      </c>
      <c r="Q27" s="697" t="s">
        <v>50</v>
      </c>
      <c r="R27" s="219"/>
      <c r="S27" s="6"/>
    </row>
    <row r="28">
      <c r="A28" s="1233"/>
      <c r="B28" s="980">
        <v>46003.0</v>
      </c>
      <c r="C28" s="219"/>
      <c r="D28" s="219"/>
      <c r="E28" s="219"/>
      <c r="F28" s="217"/>
      <c r="G28" s="1047"/>
      <c r="H28" s="1422"/>
      <c r="I28" s="1047"/>
      <c r="J28" s="984">
        <v>46003.0</v>
      </c>
      <c r="K28" s="1047"/>
      <c r="L28" s="415"/>
      <c r="M28" s="1047"/>
      <c r="N28" s="219"/>
      <c r="O28" s="1392">
        <f t="shared" si="1"/>
        <v>0</v>
      </c>
      <c r="P28" s="187" t="s">
        <v>386</v>
      </c>
      <c r="Q28" s="697" t="s">
        <v>50</v>
      </c>
      <c r="R28" s="219"/>
      <c r="S28" s="6"/>
    </row>
    <row r="29">
      <c r="A29" s="1233"/>
      <c r="B29" s="980">
        <v>46003.0</v>
      </c>
      <c r="C29" s="219"/>
      <c r="D29" s="219"/>
      <c r="E29" s="219"/>
      <c r="F29" s="221"/>
      <c r="G29" s="1009"/>
      <c r="H29" s="1421"/>
      <c r="I29" s="1009"/>
      <c r="J29" s="981">
        <v>46003.0</v>
      </c>
      <c r="K29" s="1009"/>
      <c r="L29" s="406"/>
      <c r="M29" s="1009"/>
      <c r="N29" s="219"/>
      <c r="O29" s="1392">
        <f t="shared" si="1"/>
        <v>0</v>
      </c>
      <c r="P29" s="187" t="s">
        <v>386</v>
      </c>
      <c r="Q29" s="697" t="s">
        <v>50</v>
      </c>
      <c r="R29" s="219"/>
      <c r="S29" s="6"/>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5" max="5" width="14.75"/>
    <col customWidth="1" min="6" max="6" width="39.63"/>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8" max="18" width="18.13"/>
    <col customWidth="1" min="19" max="19" width="16.13"/>
  </cols>
  <sheetData>
    <row r="1">
      <c r="A1" s="1212">
        <v>1.0</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2557.0</v>
      </c>
      <c r="B3" s="980">
        <v>46003.0</v>
      </c>
      <c r="C3" s="456" t="s">
        <v>5161</v>
      </c>
      <c r="D3" s="455">
        <v>0.5625</v>
      </c>
      <c r="E3" s="456" t="s">
        <v>2827</v>
      </c>
      <c r="F3" s="481" t="s">
        <v>5162</v>
      </c>
      <c r="G3" s="408" t="s">
        <v>3625</v>
      </c>
      <c r="H3" s="1420" t="s">
        <v>3640</v>
      </c>
      <c r="I3" s="408" t="s">
        <v>5163</v>
      </c>
      <c r="J3" s="981">
        <v>46004.0</v>
      </c>
      <c r="K3" s="503">
        <v>0.04791666666666667</v>
      </c>
      <c r="L3" s="406"/>
      <c r="M3" s="408">
        <v>116115.0</v>
      </c>
      <c r="N3" s="203">
        <v>116739.0</v>
      </c>
      <c r="O3" s="1392">
        <f t="shared" ref="O3:O11" si="1">N3-M3</f>
        <v>624</v>
      </c>
      <c r="P3" s="187" t="s">
        <v>19</v>
      </c>
      <c r="Q3" s="408" t="s">
        <v>529</v>
      </c>
      <c r="R3" s="212"/>
      <c r="S3" s="268"/>
      <c r="T3" s="588" t="s">
        <v>22</v>
      </c>
    </row>
    <row r="4">
      <c r="A4" s="236">
        <v>2563.0</v>
      </c>
      <c r="B4" s="980">
        <v>46003.0</v>
      </c>
      <c r="C4" s="456" t="s">
        <v>1468</v>
      </c>
      <c r="D4" s="455">
        <v>0.8479166666666667</v>
      </c>
      <c r="E4" s="456" t="s">
        <v>3399</v>
      </c>
      <c r="F4" s="475" t="s">
        <v>5170</v>
      </c>
      <c r="G4" s="416" t="s">
        <v>3225</v>
      </c>
      <c r="H4" s="1418" t="s">
        <v>4917</v>
      </c>
      <c r="I4" s="416" t="s">
        <v>5171</v>
      </c>
      <c r="J4" s="984">
        <v>46004.0</v>
      </c>
      <c r="K4" s="500">
        <v>0.25625</v>
      </c>
      <c r="L4" s="415"/>
      <c r="M4" s="416">
        <v>49811.0</v>
      </c>
      <c r="N4" s="192">
        <v>50531.0</v>
      </c>
      <c r="O4" s="1392">
        <f t="shared" si="1"/>
        <v>720</v>
      </c>
      <c r="P4" s="187" t="s">
        <v>19</v>
      </c>
      <c r="Q4" s="416" t="s">
        <v>529</v>
      </c>
      <c r="R4" s="192" t="s">
        <v>5172</v>
      </c>
      <c r="S4" s="351"/>
      <c r="T4" s="588" t="s">
        <v>22</v>
      </c>
    </row>
    <row r="5">
      <c r="A5" s="1364">
        <v>2570.0</v>
      </c>
      <c r="B5" s="980">
        <v>46003.0</v>
      </c>
      <c r="C5" s="456" t="s">
        <v>1468</v>
      </c>
      <c r="D5" s="455">
        <v>0.95625</v>
      </c>
      <c r="E5" s="456" t="s">
        <v>3399</v>
      </c>
      <c r="F5" s="481" t="s">
        <v>5170</v>
      </c>
      <c r="G5" s="408" t="s">
        <v>1062</v>
      </c>
      <c r="H5" s="1420" t="s">
        <v>1063</v>
      </c>
      <c r="I5" s="408" t="s">
        <v>2553</v>
      </c>
      <c r="J5" s="981">
        <v>46004.0</v>
      </c>
      <c r="K5" s="503">
        <v>0.45</v>
      </c>
      <c r="L5" s="406"/>
      <c r="M5" s="408">
        <v>217395.0</v>
      </c>
      <c r="N5" s="203">
        <v>218117.0</v>
      </c>
      <c r="O5" s="1392">
        <f t="shared" si="1"/>
        <v>722</v>
      </c>
      <c r="P5" s="187" t="s">
        <v>19</v>
      </c>
      <c r="Q5" s="408" t="s">
        <v>529</v>
      </c>
      <c r="R5" s="203" t="s">
        <v>5174</v>
      </c>
      <c r="S5" s="268"/>
      <c r="T5" s="588" t="s">
        <v>22</v>
      </c>
    </row>
    <row r="6">
      <c r="A6" s="236">
        <v>2558.0</v>
      </c>
      <c r="B6" s="980">
        <v>46004.0</v>
      </c>
      <c r="C6" s="1003">
        <v>0.7916666666666666</v>
      </c>
      <c r="D6" s="455">
        <v>0.7979166666666667</v>
      </c>
      <c r="E6" s="456" t="s">
        <v>30</v>
      </c>
      <c r="F6" s="475" t="s">
        <v>5175</v>
      </c>
      <c r="G6" s="416" t="s">
        <v>668</v>
      </c>
      <c r="H6" s="1418" t="s">
        <v>72</v>
      </c>
      <c r="I6" s="416" t="s">
        <v>208</v>
      </c>
      <c r="J6" s="984">
        <v>46004.0</v>
      </c>
      <c r="K6" s="500">
        <v>0.8479166666666667</v>
      </c>
      <c r="L6" s="415"/>
      <c r="M6" s="416">
        <v>124664.0</v>
      </c>
      <c r="N6" s="456">
        <v>124757.0</v>
      </c>
      <c r="O6" s="1392">
        <f t="shared" si="1"/>
        <v>93</v>
      </c>
      <c r="P6" s="187" t="s">
        <v>19</v>
      </c>
      <c r="Q6" s="697"/>
      <c r="R6" s="456" t="s">
        <v>1602</v>
      </c>
      <c r="S6" s="219"/>
      <c r="T6" s="588" t="s">
        <v>22</v>
      </c>
    </row>
    <row r="7">
      <c r="A7" s="1485">
        <v>2559.0</v>
      </c>
      <c r="B7" s="1486">
        <v>46004.0</v>
      </c>
      <c r="C7" s="1454">
        <v>0.6666666666666666</v>
      </c>
      <c r="D7" s="1487"/>
      <c r="E7" s="1462" t="s">
        <v>30</v>
      </c>
      <c r="F7" s="1488" t="s">
        <v>5175</v>
      </c>
      <c r="G7" s="1489" t="s">
        <v>668</v>
      </c>
      <c r="H7" s="1464"/>
      <c r="I7" s="1489" t="s">
        <v>5176</v>
      </c>
      <c r="J7" s="1486">
        <v>46004.0</v>
      </c>
      <c r="K7" s="1490"/>
      <c r="L7" s="1491"/>
      <c r="M7" s="1490"/>
      <c r="N7" s="1487"/>
      <c r="O7" s="1492">
        <f t="shared" si="1"/>
        <v>0</v>
      </c>
      <c r="P7" s="1488" t="s">
        <v>386</v>
      </c>
      <c r="Q7" s="1489"/>
      <c r="R7" s="1462"/>
      <c r="S7" s="1487"/>
      <c r="T7" s="588" t="s">
        <v>22</v>
      </c>
      <c r="U7" s="1493"/>
      <c r="V7" s="1493"/>
      <c r="W7" s="1493"/>
      <c r="X7" s="1493"/>
      <c r="Y7" s="1493"/>
      <c r="Z7" s="1493"/>
    </row>
    <row r="8">
      <c r="A8" s="236">
        <v>2565.0</v>
      </c>
      <c r="B8" s="980">
        <v>46004.0</v>
      </c>
      <c r="C8" s="455">
        <v>0.375</v>
      </c>
      <c r="D8" s="455">
        <v>0.3909722222222222</v>
      </c>
      <c r="E8" s="456" t="s">
        <v>4562</v>
      </c>
      <c r="F8" s="475" t="s">
        <v>5177</v>
      </c>
      <c r="G8" s="416" t="s">
        <v>25</v>
      </c>
      <c r="H8" s="1418" t="s">
        <v>84</v>
      </c>
      <c r="I8" s="416" t="s">
        <v>5178</v>
      </c>
      <c r="J8" s="984">
        <v>46004.0</v>
      </c>
      <c r="K8" s="500">
        <v>0.65</v>
      </c>
      <c r="L8" s="415"/>
      <c r="M8" s="416">
        <v>84949.0</v>
      </c>
      <c r="N8" s="456">
        <v>84975.0</v>
      </c>
      <c r="O8" s="1392">
        <f t="shared" si="1"/>
        <v>26</v>
      </c>
      <c r="P8" s="187" t="s">
        <v>19</v>
      </c>
      <c r="Q8" s="697"/>
      <c r="R8" s="456" t="s">
        <v>5039</v>
      </c>
      <c r="S8" s="219"/>
      <c r="T8" s="588" t="s">
        <v>22</v>
      </c>
    </row>
    <row r="9">
      <c r="A9" s="1364">
        <v>2571.0</v>
      </c>
      <c r="B9" s="980">
        <v>46004.0</v>
      </c>
      <c r="C9" s="455">
        <v>0.3333333333333333</v>
      </c>
      <c r="D9" s="455">
        <v>0.32430555555555557</v>
      </c>
      <c r="E9" s="456" t="s">
        <v>103</v>
      </c>
      <c r="F9" s="481" t="s">
        <v>5179</v>
      </c>
      <c r="G9" s="408" t="s">
        <v>668</v>
      </c>
      <c r="H9" s="1420" t="s">
        <v>5180</v>
      </c>
      <c r="I9" s="408" t="s">
        <v>5181</v>
      </c>
      <c r="J9" s="981">
        <v>46004.0</v>
      </c>
      <c r="K9" s="503">
        <v>0.6777777777777778</v>
      </c>
      <c r="L9" s="406"/>
      <c r="M9" s="408">
        <v>103466.0</v>
      </c>
      <c r="N9" s="456">
        <v>103620.0</v>
      </c>
      <c r="O9" s="1392">
        <f t="shared" si="1"/>
        <v>154</v>
      </c>
      <c r="P9" s="187" t="s">
        <v>19</v>
      </c>
      <c r="Q9" s="697"/>
      <c r="R9" s="456" t="s">
        <v>5182</v>
      </c>
      <c r="S9" s="6"/>
      <c r="T9" s="588" t="s">
        <v>22</v>
      </c>
    </row>
    <row r="10">
      <c r="A10" s="1364">
        <v>2572.0</v>
      </c>
      <c r="B10" s="980">
        <v>46004.0</v>
      </c>
      <c r="C10" s="455">
        <v>0.4166666666666667</v>
      </c>
      <c r="D10" s="455">
        <v>0.39652777777777776</v>
      </c>
      <c r="E10" s="456" t="s">
        <v>48</v>
      </c>
      <c r="F10" s="475" t="s">
        <v>5183</v>
      </c>
      <c r="G10" s="416" t="s">
        <v>18</v>
      </c>
      <c r="H10" s="1418" t="s">
        <v>5184</v>
      </c>
      <c r="I10" s="416" t="s">
        <v>5185</v>
      </c>
      <c r="J10" s="984">
        <v>46004.0</v>
      </c>
      <c r="K10" s="500">
        <v>0.4861111111111111</v>
      </c>
      <c r="L10" s="415"/>
      <c r="M10" s="416">
        <v>174233.0</v>
      </c>
      <c r="N10" s="456"/>
      <c r="O10" s="1392">
        <f t="shared" si="1"/>
        <v>-174233</v>
      </c>
      <c r="P10" s="187" t="s">
        <v>19</v>
      </c>
      <c r="Q10" s="697"/>
      <c r="R10" s="456" t="s">
        <v>5186</v>
      </c>
      <c r="S10" s="6"/>
      <c r="T10" s="588" t="s">
        <v>22</v>
      </c>
    </row>
    <row r="11">
      <c r="A11" s="236">
        <v>2574.0</v>
      </c>
      <c r="B11" s="980">
        <v>46004.0</v>
      </c>
      <c r="C11" s="455">
        <v>0.875</v>
      </c>
      <c r="D11" s="456" t="s">
        <v>5187</v>
      </c>
      <c r="E11" s="456" t="s">
        <v>3399</v>
      </c>
      <c r="F11" s="481" t="s">
        <v>5188</v>
      </c>
      <c r="G11" s="408" t="s">
        <v>1062</v>
      </c>
      <c r="H11" s="1420" t="s">
        <v>5189</v>
      </c>
      <c r="I11" s="408" t="s">
        <v>5190</v>
      </c>
      <c r="J11" s="981">
        <v>46004.0</v>
      </c>
      <c r="K11" s="1009"/>
      <c r="L11" s="406"/>
      <c r="M11" s="1009"/>
      <c r="N11" s="219"/>
      <c r="O11" s="1392">
        <f t="shared" si="1"/>
        <v>0</v>
      </c>
      <c r="P11" s="187" t="s">
        <v>147</v>
      </c>
      <c r="Q11" s="697"/>
      <c r="R11" s="456" t="s">
        <v>5191</v>
      </c>
      <c r="S11" s="6"/>
      <c r="T11" s="588" t="s">
        <v>22</v>
      </c>
    </row>
    <row r="12">
      <c r="A12" s="236">
        <v>2575.0</v>
      </c>
      <c r="B12" s="980">
        <v>46004.0</v>
      </c>
      <c r="C12" s="455">
        <v>0.9583333333333334</v>
      </c>
      <c r="D12" s="455">
        <v>0.14097222222222222</v>
      </c>
      <c r="E12" s="456" t="s">
        <v>362</v>
      </c>
      <c r="F12" s="475" t="s">
        <v>5192</v>
      </c>
      <c r="G12" s="416" t="s">
        <v>18</v>
      </c>
      <c r="H12" s="1422"/>
      <c r="I12" s="416" t="s">
        <v>5193</v>
      </c>
      <c r="J12" s="984">
        <v>46004.0</v>
      </c>
      <c r="K12" s="1047"/>
      <c r="L12" s="415"/>
      <c r="M12" s="416">
        <v>56129.0</v>
      </c>
      <c r="N12" s="219"/>
      <c r="O12" s="1392"/>
      <c r="P12" s="187" t="s">
        <v>19</v>
      </c>
      <c r="Q12" s="697"/>
      <c r="R12" s="219"/>
      <c r="S12" s="6"/>
      <c r="T12" s="588" t="s">
        <v>22</v>
      </c>
    </row>
    <row r="13">
      <c r="A13" s="965"/>
      <c r="B13" s="980"/>
      <c r="C13" s="219"/>
      <c r="D13" s="219"/>
      <c r="E13" s="219"/>
      <c r="F13" s="221"/>
      <c r="G13" s="1009"/>
      <c r="H13" s="1421"/>
      <c r="I13" s="1009"/>
      <c r="J13" s="981"/>
      <c r="K13" s="1009"/>
      <c r="L13" s="406"/>
      <c r="M13" s="1009"/>
      <c r="N13" s="219"/>
      <c r="O13" s="1392"/>
      <c r="P13" s="187"/>
      <c r="Q13" s="697"/>
      <c r="R13" s="219"/>
      <c r="S13" s="6"/>
    </row>
    <row r="14">
      <c r="A14" s="965"/>
      <c r="B14" s="980"/>
      <c r="C14" s="219"/>
      <c r="D14" s="219"/>
      <c r="E14" s="219"/>
      <c r="F14" s="217"/>
      <c r="G14" s="1047"/>
      <c r="H14" s="1422"/>
      <c r="I14" s="1047"/>
      <c r="J14" s="984"/>
      <c r="K14" s="1047"/>
      <c r="L14" s="415"/>
      <c r="M14" s="1047"/>
      <c r="N14" s="219"/>
      <c r="O14" s="1392"/>
      <c r="P14" s="187"/>
      <c r="Q14" s="697"/>
      <c r="R14" s="219"/>
      <c r="S14" s="6"/>
    </row>
    <row r="15">
      <c r="A15" s="236">
        <v>2576.0</v>
      </c>
      <c r="B15" s="980">
        <v>46005.0</v>
      </c>
      <c r="C15" s="455">
        <v>0.3333333333333333</v>
      </c>
      <c r="D15" s="455">
        <v>0.30486111111111114</v>
      </c>
      <c r="E15" s="456" t="s">
        <v>190</v>
      </c>
      <c r="F15" s="481" t="s">
        <v>5194</v>
      </c>
      <c r="G15" s="408" t="s">
        <v>49</v>
      </c>
      <c r="H15" s="1420" t="s">
        <v>1391</v>
      </c>
      <c r="I15" s="408" t="s">
        <v>5195</v>
      </c>
      <c r="J15" s="981">
        <v>46005.0</v>
      </c>
      <c r="K15" s="503">
        <v>0.43333333333333335</v>
      </c>
      <c r="L15" s="406"/>
      <c r="M15" s="408">
        <v>297359.0</v>
      </c>
      <c r="N15" s="456">
        <v>297495.0</v>
      </c>
      <c r="O15" s="1392">
        <f t="shared" ref="O15:O17" si="2">N15-M15</f>
        <v>136</v>
      </c>
      <c r="P15" s="187" t="s">
        <v>19</v>
      </c>
      <c r="Q15" s="697"/>
      <c r="R15" s="456" t="s">
        <v>3461</v>
      </c>
      <c r="S15" s="6"/>
      <c r="T15" s="588" t="s">
        <v>22</v>
      </c>
    </row>
    <row r="16">
      <c r="A16" s="236">
        <v>2577.0</v>
      </c>
      <c r="B16" s="980">
        <v>46005.0</v>
      </c>
      <c r="C16" s="456" t="s">
        <v>1468</v>
      </c>
      <c r="D16" s="455">
        <v>0.5229166666666667</v>
      </c>
      <c r="E16" s="456" t="s">
        <v>17</v>
      </c>
      <c r="F16" s="475" t="s">
        <v>5196</v>
      </c>
      <c r="G16" s="416" t="s">
        <v>18</v>
      </c>
      <c r="H16" s="1418" t="s">
        <v>5197</v>
      </c>
      <c r="I16" s="416" t="s">
        <v>5198</v>
      </c>
      <c r="J16" s="1494">
        <v>46005.0</v>
      </c>
      <c r="K16" s="1047"/>
      <c r="L16" s="415"/>
      <c r="M16" s="416">
        <v>80468.0</v>
      </c>
      <c r="N16" s="456">
        <v>80773.0</v>
      </c>
      <c r="O16" s="1392">
        <f t="shared" si="2"/>
        <v>305</v>
      </c>
      <c r="P16" s="187" t="s">
        <v>19</v>
      </c>
      <c r="Q16" s="697"/>
      <c r="R16" s="456" t="s">
        <v>5199</v>
      </c>
      <c r="S16" s="6"/>
      <c r="T16" s="588" t="s">
        <v>22</v>
      </c>
    </row>
    <row r="17">
      <c r="A17" s="299"/>
      <c r="B17" s="299"/>
      <c r="C17" s="299"/>
      <c r="D17" s="299"/>
      <c r="E17" s="299"/>
      <c r="F17" s="299"/>
      <c r="G17" s="299"/>
      <c r="H17" s="299"/>
      <c r="I17" s="299"/>
      <c r="J17" s="299"/>
      <c r="K17" s="299"/>
      <c r="L17" s="299"/>
      <c r="M17" s="299"/>
      <c r="N17" s="299"/>
      <c r="O17" s="1392">
        <f t="shared" si="2"/>
        <v>0</v>
      </c>
      <c r="P17" s="187" t="s">
        <v>386</v>
      </c>
      <c r="Q17" s="697"/>
      <c r="R17" s="299"/>
    </row>
    <row r="18">
      <c r="A18" s="299"/>
      <c r="B18" s="299"/>
      <c r="C18" s="299"/>
      <c r="D18" s="299"/>
      <c r="E18" s="299"/>
      <c r="F18" s="299"/>
      <c r="G18" s="299"/>
      <c r="H18" s="299"/>
      <c r="I18" s="299"/>
      <c r="J18" s="299"/>
      <c r="K18" s="299"/>
      <c r="L18" s="299"/>
      <c r="M18" s="299"/>
      <c r="N18" s="299"/>
      <c r="O18" s="299"/>
      <c r="P18" s="299"/>
      <c r="Q18" s="299"/>
      <c r="R18" s="299"/>
    </row>
    <row r="19">
      <c r="A19" s="299"/>
      <c r="B19" s="299"/>
      <c r="C19" s="299"/>
      <c r="D19" s="299"/>
      <c r="E19" s="299"/>
      <c r="F19" s="299"/>
      <c r="G19" s="299"/>
      <c r="H19" s="299"/>
      <c r="I19" s="299"/>
      <c r="J19" s="299"/>
      <c r="K19" s="299"/>
      <c r="L19" s="299"/>
      <c r="M19" s="299"/>
      <c r="N19" s="299"/>
      <c r="O19" s="299"/>
      <c r="P19" s="299"/>
      <c r="Q19" s="299"/>
      <c r="R19" s="299"/>
    </row>
    <row r="20">
      <c r="A20" s="299"/>
      <c r="B20" s="299"/>
      <c r="C20" s="299"/>
      <c r="D20" s="299"/>
      <c r="E20" s="299"/>
      <c r="F20" s="299"/>
      <c r="G20" s="299"/>
      <c r="H20" s="299"/>
      <c r="I20" s="299"/>
      <c r="J20" s="299"/>
      <c r="K20" s="299"/>
      <c r="L20" s="299"/>
      <c r="M20" s="299"/>
      <c r="N20" s="299"/>
      <c r="O20" s="299"/>
      <c r="P20" s="299"/>
      <c r="Q20" s="299"/>
      <c r="R20" s="299"/>
    </row>
    <row r="21">
      <c r="A21" s="299"/>
      <c r="B21" s="299"/>
      <c r="C21" s="299"/>
      <c r="D21" s="299"/>
      <c r="E21" s="299"/>
      <c r="F21" s="299"/>
      <c r="G21" s="299"/>
      <c r="H21" s="299"/>
      <c r="I21" s="299"/>
      <c r="J21" s="299"/>
      <c r="K21" s="299"/>
      <c r="L21" s="299"/>
      <c r="M21" s="299"/>
      <c r="N21" s="299"/>
      <c r="O21" s="299"/>
      <c r="P21" s="299"/>
      <c r="Q21" s="299"/>
      <c r="R21" s="299"/>
    </row>
    <row r="22">
      <c r="A22" s="299"/>
      <c r="B22" s="299"/>
      <c r="C22" s="299"/>
      <c r="D22" s="299"/>
      <c r="E22" s="299"/>
      <c r="F22" s="299"/>
      <c r="G22" s="299"/>
      <c r="H22" s="299"/>
      <c r="I22" s="299"/>
      <c r="J22" s="299"/>
      <c r="K22" s="299"/>
      <c r="L22" s="299"/>
      <c r="M22" s="299"/>
      <c r="N22" s="299"/>
      <c r="O22" s="299"/>
      <c r="P22" s="299"/>
      <c r="Q22" s="299"/>
      <c r="R22" s="299"/>
    </row>
    <row r="23">
      <c r="A23" s="299"/>
      <c r="B23" s="299"/>
      <c r="C23" s="299"/>
      <c r="D23" s="299"/>
      <c r="E23" s="299"/>
      <c r="F23" s="299"/>
      <c r="G23" s="299"/>
      <c r="H23" s="299"/>
      <c r="I23" s="299"/>
      <c r="J23" s="299"/>
      <c r="K23" s="299"/>
      <c r="L23" s="299"/>
      <c r="M23" s="299"/>
      <c r="N23" s="299"/>
      <c r="O23" s="299"/>
      <c r="P23" s="299"/>
      <c r="Q23" s="299"/>
      <c r="R23" s="299"/>
    </row>
    <row r="24">
      <c r="A24" s="299"/>
      <c r="B24" s="299"/>
      <c r="C24" s="299"/>
      <c r="D24" s="299"/>
      <c r="E24" s="299"/>
      <c r="F24" s="299"/>
      <c r="G24" s="299"/>
      <c r="H24" s="299"/>
      <c r="I24" s="299"/>
      <c r="J24" s="299"/>
      <c r="K24" s="299"/>
      <c r="L24" s="299"/>
      <c r="M24" s="299"/>
      <c r="N24" s="299"/>
      <c r="O24" s="299"/>
      <c r="P24" s="299"/>
      <c r="Q24" s="299"/>
      <c r="R24" s="299"/>
    </row>
    <row r="25">
      <c r="A25" s="299"/>
      <c r="B25" s="299"/>
      <c r="C25" s="299"/>
      <c r="D25" s="299"/>
      <c r="E25" s="299"/>
      <c r="F25" s="299"/>
      <c r="G25" s="299"/>
      <c r="H25" s="299"/>
      <c r="I25" s="299"/>
      <c r="J25" s="299"/>
      <c r="K25" s="299"/>
      <c r="L25" s="299"/>
      <c r="M25" s="299"/>
      <c r="N25" s="299"/>
      <c r="O25" s="299"/>
      <c r="P25" s="299"/>
      <c r="Q25" s="299"/>
      <c r="R25" s="299"/>
    </row>
    <row r="26">
      <c r="A26" s="299"/>
      <c r="B26" s="299"/>
      <c r="C26" s="299"/>
      <c r="D26" s="299"/>
      <c r="E26" s="299"/>
      <c r="F26" s="299"/>
      <c r="G26" s="299"/>
      <c r="H26" s="299"/>
      <c r="I26" s="299"/>
      <c r="J26" s="299"/>
      <c r="K26" s="299"/>
      <c r="L26" s="299"/>
      <c r="M26" s="299"/>
      <c r="N26" s="299"/>
      <c r="O26" s="299"/>
      <c r="P26" s="299"/>
      <c r="Q26" s="299"/>
      <c r="R26" s="299"/>
    </row>
    <row r="27">
      <c r="A27" s="299"/>
      <c r="B27" s="299"/>
      <c r="C27" s="299"/>
      <c r="D27" s="299"/>
      <c r="E27" s="299"/>
      <c r="F27" s="299"/>
      <c r="G27" s="299"/>
      <c r="H27" s="299"/>
      <c r="I27" s="299"/>
      <c r="J27" s="299"/>
      <c r="K27" s="299"/>
      <c r="L27" s="299"/>
      <c r="M27" s="299"/>
      <c r="N27" s="299"/>
      <c r="O27" s="299"/>
      <c r="P27" s="299"/>
      <c r="Q27" s="299"/>
      <c r="R27" s="299"/>
    </row>
  </sheetData>
  <mergeCells count="3">
    <mergeCell ref="B1:K1"/>
    <mergeCell ref="M1:O1"/>
    <mergeCell ref="P1:R1"/>
  </mergeCells>
  <conditionalFormatting sqref="P3:P17">
    <cfRule type="notContainsBlanks" dxfId="3" priority="1">
      <formula>LEN(TRIM(P3))&gt;0</formula>
    </cfRule>
  </conditionalFormatting>
  <dataValidations>
    <dataValidation type="list" allowBlank="1" showErrorMessage="1" sqref="P3:P17">
      <formula1>"FINALIZADO,EM VIAGEM,NA ORIGEM,AGENDADO,FALTA DOC,CANCELADA,NO DESTINO FINAL,PERNOITE,RECUSADA"</formula1>
    </dataValidation>
    <dataValidation type="list" allowBlank="1" showErrorMessage="1" sqref="Q3:Q17">
      <formula1>"MICHELLE,BARBARA,ANGELA,A VERIFICAR,DANIEL,BEATIZ,LUCAS"</formula1>
    </dataValidation>
  </dataValidations>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3" max="3" width="15.0"/>
    <col customWidth="1" min="4" max="4" width="14.75"/>
    <col customWidth="1" min="5" max="5" width="16.25"/>
    <col customWidth="1" min="6" max="6" width="39.63"/>
    <col customWidth="1" min="8" max="8" width="12.25"/>
    <col customWidth="1" min="9" max="9" width="14.75"/>
    <col customWidth="1" min="10" max="10" width="9.25"/>
    <col customWidth="1" min="11" max="11" width="10.13"/>
    <col customWidth="1" min="12" max="12" width="0.88"/>
    <col customWidth="1" min="13" max="13" width="9.0"/>
    <col customWidth="1" min="14" max="14" width="9.13"/>
    <col customWidth="1" min="15" max="15" width="8.75"/>
    <col customWidth="1" min="16" max="16" width="16.0"/>
    <col customWidth="1" min="17" max="17" width="10.5"/>
    <col customWidth="1" min="18" max="18" width="18.13"/>
    <col customWidth="1" min="19" max="19" width="40.0"/>
    <col customWidth="1" min="20" max="20" width="15.0"/>
  </cols>
  <sheetData>
    <row r="1">
      <c r="A1" s="1212"/>
      <c r="B1" s="1213" t="s">
        <v>199</v>
      </c>
      <c r="C1" s="99"/>
      <c r="D1" s="99"/>
      <c r="E1" s="99"/>
      <c r="F1" s="100"/>
      <c r="G1" s="100"/>
      <c r="H1" s="100"/>
      <c r="I1" s="100"/>
      <c r="J1" s="100"/>
      <c r="K1" s="101"/>
      <c r="L1" s="564"/>
      <c r="M1" s="1285" t="s">
        <v>200</v>
      </c>
      <c r="N1" s="100"/>
      <c r="O1" s="101"/>
      <c r="P1" s="1286"/>
      <c r="Q1" s="173"/>
      <c r="R1" s="174"/>
      <c r="S1" s="1287"/>
      <c r="T1" s="564"/>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23"/>
    </row>
    <row r="3">
      <c r="A3" s="236">
        <v>2574.0</v>
      </c>
      <c r="B3" s="1027">
        <v>46004.0</v>
      </c>
      <c r="C3" s="209">
        <v>0.875</v>
      </c>
      <c r="D3" s="209">
        <v>0.8715277777777778</v>
      </c>
      <c r="E3" s="192" t="s">
        <v>3399</v>
      </c>
      <c r="F3" s="475" t="s">
        <v>5188</v>
      </c>
      <c r="G3" s="416" t="s">
        <v>1062</v>
      </c>
      <c r="H3" s="1418" t="s">
        <v>5189</v>
      </c>
      <c r="I3" s="416" t="s">
        <v>5190</v>
      </c>
      <c r="J3" s="984">
        <v>46004.0</v>
      </c>
      <c r="K3" s="1483">
        <v>0.36041666666666666</v>
      </c>
      <c r="L3" s="415"/>
      <c r="M3" s="416">
        <v>56129.0</v>
      </c>
      <c r="N3" s="192">
        <v>57062.0</v>
      </c>
      <c r="O3" s="1392">
        <f t="shared" ref="O3:O38" si="1">N3-M3</f>
        <v>933</v>
      </c>
      <c r="P3" s="187" t="s">
        <v>19</v>
      </c>
      <c r="Q3" s="408" t="s">
        <v>50</v>
      </c>
      <c r="R3" s="203" t="s">
        <v>5191</v>
      </c>
      <c r="S3" s="268"/>
      <c r="T3" s="515" t="s">
        <v>54</v>
      </c>
      <c r="U3" s="1435" t="s">
        <v>54</v>
      </c>
    </row>
    <row r="4">
      <c r="A4" s="236">
        <v>2586.0</v>
      </c>
      <c r="B4" s="984">
        <v>46006.0</v>
      </c>
      <c r="C4" s="1112">
        <v>0.041666666666666664</v>
      </c>
      <c r="D4" s="1112">
        <v>0.9479166666666666</v>
      </c>
      <c r="E4" s="1113" t="s">
        <v>5200</v>
      </c>
      <c r="F4" s="494" t="s">
        <v>5201</v>
      </c>
      <c r="G4" s="1301" t="s">
        <v>3225</v>
      </c>
      <c r="H4" s="1495" t="s">
        <v>5202</v>
      </c>
      <c r="I4" s="416" t="s">
        <v>5203</v>
      </c>
      <c r="J4" s="984">
        <v>46006.0</v>
      </c>
      <c r="K4" s="1302">
        <v>0.33611111111111114</v>
      </c>
      <c r="L4" s="415"/>
      <c r="M4" s="416">
        <v>99060.0</v>
      </c>
      <c r="N4" s="568">
        <v>99126.0</v>
      </c>
      <c r="O4" s="1392">
        <f t="shared" si="1"/>
        <v>66</v>
      </c>
      <c r="P4" s="1048" t="s">
        <v>19</v>
      </c>
      <c r="Q4" s="416" t="s">
        <v>70</v>
      </c>
      <c r="R4" s="416" t="s">
        <v>5204</v>
      </c>
      <c r="S4" s="1047"/>
      <c r="T4" s="515" t="s">
        <v>54</v>
      </c>
      <c r="U4" s="1435" t="s">
        <v>54</v>
      </c>
    </row>
    <row r="5">
      <c r="A5" s="236">
        <v>2566.0</v>
      </c>
      <c r="B5" s="984">
        <v>46006.0</v>
      </c>
      <c r="C5" s="209">
        <v>0.3333333333333333</v>
      </c>
      <c r="D5" s="209">
        <v>0.22569444444444445</v>
      </c>
      <c r="E5" s="192" t="s">
        <v>448</v>
      </c>
      <c r="F5" s="475" t="s">
        <v>5165</v>
      </c>
      <c r="G5" s="416" t="s">
        <v>25</v>
      </c>
      <c r="H5" s="1418" t="s">
        <v>1842</v>
      </c>
      <c r="I5" s="1496" t="s">
        <v>5205</v>
      </c>
      <c r="J5" s="984">
        <v>46006.0</v>
      </c>
      <c r="K5" s="1047"/>
      <c r="L5" s="415"/>
      <c r="M5" s="416">
        <v>88878.0</v>
      </c>
      <c r="N5" s="193"/>
      <c r="O5" s="1392">
        <f t="shared" si="1"/>
        <v>-88878</v>
      </c>
      <c r="P5" s="187" t="s">
        <v>452</v>
      </c>
      <c r="Q5" s="697" t="s">
        <v>529</v>
      </c>
      <c r="R5" s="456" t="s">
        <v>3686</v>
      </c>
      <c r="S5" s="219"/>
      <c r="T5" s="515" t="s">
        <v>54</v>
      </c>
      <c r="U5" s="83"/>
    </row>
    <row r="6">
      <c r="A6" s="236">
        <v>2567.0</v>
      </c>
      <c r="B6" s="984">
        <v>46006.0</v>
      </c>
      <c r="C6" s="209">
        <v>0.3958333333333333</v>
      </c>
      <c r="D6" s="209">
        <v>0.3888888888888889</v>
      </c>
      <c r="E6" s="192" t="s">
        <v>24</v>
      </c>
      <c r="F6" s="475" t="s">
        <v>134</v>
      </c>
      <c r="G6" s="416" t="s">
        <v>25</v>
      </c>
      <c r="H6" s="1418" t="s">
        <v>27</v>
      </c>
      <c r="I6" s="416" t="s">
        <v>28</v>
      </c>
      <c r="J6" s="984">
        <v>46006.0</v>
      </c>
      <c r="K6" s="500">
        <v>0.45208333333333334</v>
      </c>
      <c r="L6" s="415"/>
      <c r="M6" s="416">
        <v>89610.0</v>
      </c>
      <c r="N6" s="192">
        <v>89618.0</v>
      </c>
      <c r="O6" s="1392">
        <f t="shared" si="1"/>
        <v>8</v>
      </c>
      <c r="P6" s="187" t="s">
        <v>19</v>
      </c>
      <c r="Q6" s="697" t="s">
        <v>50</v>
      </c>
      <c r="R6" s="456" t="s">
        <v>4937</v>
      </c>
      <c r="S6" s="219"/>
      <c r="T6" s="515" t="s">
        <v>54</v>
      </c>
      <c r="U6" s="1435" t="s">
        <v>22</v>
      </c>
    </row>
    <row r="7">
      <c r="A7" s="236">
        <v>2568.0</v>
      </c>
      <c r="B7" s="984">
        <v>46006.0</v>
      </c>
      <c r="C7" s="209">
        <v>0.4583333333333333</v>
      </c>
      <c r="D7" s="209">
        <v>0.4618055555555556</v>
      </c>
      <c r="E7" s="192" t="s">
        <v>24</v>
      </c>
      <c r="F7" s="475" t="s">
        <v>134</v>
      </c>
      <c r="G7" s="416" t="s">
        <v>25</v>
      </c>
      <c r="H7" s="1418" t="s">
        <v>27</v>
      </c>
      <c r="I7" s="416" t="s">
        <v>28</v>
      </c>
      <c r="J7" s="984">
        <v>46006.0</v>
      </c>
      <c r="K7" s="500">
        <v>0.5055555555555555</v>
      </c>
      <c r="L7" s="415"/>
      <c r="M7" s="416">
        <v>89627.0</v>
      </c>
      <c r="N7" s="192">
        <v>89635.0</v>
      </c>
      <c r="O7" s="1392">
        <f t="shared" si="1"/>
        <v>8</v>
      </c>
      <c r="P7" s="187" t="s">
        <v>19</v>
      </c>
      <c r="Q7" s="697" t="s">
        <v>50</v>
      </c>
      <c r="R7" s="456" t="s">
        <v>4937</v>
      </c>
      <c r="S7" s="219"/>
      <c r="T7" s="515" t="s">
        <v>54</v>
      </c>
      <c r="U7" s="1435" t="s">
        <v>22</v>
      </c>
    </row>
    <row r="8">
      <c r="A8" s="236">
        <v>2577.0</v>
      </c>
      <c r="B8" s="984">
        <v>46006.0</v>
      </c>
      <c r="C8" s="209">
        <v>0.4166666666666667</v>
      </c>
      <c r="D8" s="209">
        <v>0.40694444444444444</v>
      </c>
      <c r="E8" s="192" t="s">
        <v>24</v>
      </c>
      <c r="F8" s="475" t="s">
        <v>482</v>
      </c>
      <c r="G8" s="416" t="s">
        <v>565</v>
      </c>
      <c r="H8" s="1418" t="s">
        <v>5206</v>
      </c>
      <c r="I8" s="416" t="s">
        <v>101</v>
      </c>
      <c r="J8" s="984">
        <v>46006.0</v>
      </c>
      <c r="K8" s="500">
        <v>0.5263888888888889</v>
      </c>
      <c r="L8" s="415"/>
      <c r="M8" s="416">
        <v>68528.0</v>
      </c>
      <c r="N8" s="192">
        <v>68550.0</v>
      </c>
      <c r="O8" s="1392">
        <f t="shared" si="1"/>
        <v>22</v>
      </c>
      <c r="P8" s="187" t="s">
        <v>19</v>
      </c>
      <c r="Q8" s="697" t="s">
        <v>50</v>
      </c>
      <c r="R8" s="219"/>
      <c r="S8" s="6"/>
      <c r="T8" s="515" t="s">
        <v>54</v>
      </c>
      <c r="U8" s="1435" t="s">
        <v>54</v>
      </c>
    </row>
    <row r="9">
      <c r="A9" s="236">
        <v>2578.0</v>
      </c>
      <c r="B9" s="984">
        <v>46006.0</v>
      </c>
      <c r="C9" s="209">
        <v>0.5416666666666666</v>
      </c>
      <c r="D9" s="193"/>
      <c r="E9" s="192" t="s">
        <v>24</v>
      </c>
      <c r="F9" s="475" t="s">
        <v>482</v>
      </c>
      <c r="G9" s="416" t="s">
        <v>565</v>
      </c>
      <c r="H9" s="1418" t="s">
        <v>5206</v>
      </c>
      <c r="I9" s="416" t="s">
        <v>101</v>
      </c>
      <c r="J9" s="984">
        <v>46006.0</v>
      </c>
      <c r="K9" s="500">
        <v>0.5347222222222222</v>
      </c>
      <c r="L9" s="415"/>
      <c r="M9" s="1047"/>
      <c r="N9" s="193"/>
      <c r="O9" s="1392">
        <f t="shared" si="1"/>
        <v>0</v>
      </c>
      <c r="P9" s="187" t="s">
        <v>43</v>
      </c>
      <c r="Q9" s="697" t="s">
        <v>50</v>
      </c>
      <c r="R9" s="219"/>
      <c r="S9" s="55" t="s">
        <v>5207</v>
      </c>
      <c r="T9" s="515" t="s">
        <v>54</v>
      </c>
      <c r="U9" s="83"/>
    </row>
    <row r="10">
      <c r="A10" s="236">
        <v>2579.0</v>
      </c>
      <c r="B10" s="984">
        <v>46006.0</v>
      </c>
      <c r="C10" s="209">
        <v>0.3541666666666667</v>
      </c>
      <c r="D10" s="209">
        <v>0.3125</v>
      </c>
      <c r="E10" s="192" t="s">
        <v>121</v>
      </c>
      <c r="F10" s="475" t="s">
        <v>5208</v>
      </c>
      <c r="G10" s="416" t="s">
        <v>25</v>
      </c>
      <c r="H10" s="1418" t="s">
        <v>32</v>
      </c>
      <c r="I10" s="475" t="s">
        <v>5209</v>
      </c>
      <c r="J10" s="984">
        <v>46006.0</v>
      </c>
      <c r="K10" s="500">
        <v>0.46111111111111114</v>
      </c>
      <c r="L10" s="415"/>
      <c r="M10" s="416">
        <v>94513.0</v>
      </c>
      <c r="N10" s="192">
        <v>94563.0</v>
      </c>
      <c r="O10" s="1392">
        <f t="shared" si="1"/>
        <v>50</v>
      </c>
      <c r="P10" s="187" t="s">
        <v>19</v>
      </c>
      <c r="Q10" s="697" t="s">
        <v>50</v>
      </c>
      <c r="R10" s="456" t="s">
        <v>2548</v>
      </c>
      <c r="S10" s="6"/>
      <c r="T10" s="515" t="s">
        <v>54</v>
      </c>
      <c r="U10" s="1435" t="s">
        <v>54</v>
      </c>
    </row>
    <row r="11">
      <c r="A11" s="236">
        <v>2580.0</v>
      </c>
      <c r="B11" s="984">
        <v>46006.0</v>
      </c>
      <c r="C11" s="209">
        <v>0.625</v>
      </c>
      <c r="D11" s="193"/>
      <c r="E11" s="192" t="s">
        <v>121</v>
      </c>
      <c r="F11" s="475" t="s">
        <v>3772</v>
      </c>
      <c r="G11" s="416" t="s">
        <v>25</v>
      </c>
      <c r="H11" s="1418" t="s">
        <v>139</v>
      </c>
      <c r="I11" s="481"/>
      <c r="J11" s="984">
        <v>46006.0</v>
      </c>
      <c r="K11" s="500">
        <v>0.44027777777777777</v>
      </c>
      <c r="L11" s="415"/>
      <c r="M11" s="1047"/>
      <c r="N11" s="193"/>
      <c r="O11" s="1392">
        <f t="shared" si="1"/>
        <v>0</v>
      </c>
      <c r="P11" s="187" t="s">
        <v>2527</v>
      </c>
      <c r="Q11" s="697" t="s">
        <v>50</v>
      </c>
      <c r="R11" s="456" t="s">
        <v>5210</v>
      </c>
      <c r="S11" s="55" t="s">
        <v>5211</v>
      </c>
      <c r="T11" s="515" t="s">
        <v>54</v>
      </c>
      <c r="U11" s="83"/>
    </row>
    <row r="12">
      <c r="A12" s="236">
        <v>2581.0</v>
      </c>
      <c r="B12" s="984">
        <v>46006.0</v>
      </c>
      <c r="C12" s="209">
        <v>0.20833333333333334</v>
      </c>
      <c r="D12" s="209">
        <v>0.20833333333333334</v>
      </c>
      <c r="E12" s="192" t="s">
        <v>24</v>
      </c>
      <c r="F12" s="475" t="s">
        <v>4279</v>
      </c>
      <c r="G12" s="416" t="s">
        <v>3365</v>
      </c>
      <c r="H12" s="1418" t="s">
        <v>4069</v>
      </c>
      <c r="I12" s="416" t="s">
        <v>97</v>
      </c>
      <c r="J12" s="984">
        <v>46006.0</v>
      </c>
      <c r="K12" s="1047"/>
      <c r="L12" s="415"/>
      <c r="M12" s="416">
        <v>183053.0</v>
      </c>
      <c r="N12" s="193"/>
      <c r="O12" s="1392">
        <f t="shared" si="1"/>
        <v>-183053</v>
      </c>
      <c r="P12" s="187" t="s">
        <v>147</v>
      </c>
      <c r="Q12" s="697" t="s">
        <v>50</v>
      </c>
      <c r="R12" s="456" t="s">
        <v>4061</v>
      </c>
      <c r="S12" s="6"/>
      <c r="T12" s="515" t="s">
        <v>54</v>
      </c>
      <c r="U12" s="83"/>
    </row>
    <row r="13">
      <c r="A13" s="1364">
        <v>2582.0</v>
      </c>
      <c r="B13" s="984">
        <v>46006.0</v>
      </c>
      <c r="C13" s="209">
        <v>0.25</v>
      </c>
      <c r="D13" s="209">
        <v>0.25069444444444444</v>
      </c>
      <c r="E13" s="192" t="s">
        <v>30</v>
      </c>
      <c r="F13" s="475" t="s">
        <v>5175</v>
      </c>
      <c r="G13" s="416" t="s">
        <v>365</v>
      </c>
      <c r="H13" s="1418" t="s">
        <v>72</v>
      </c>
      <c r="I13" s="416" t="s">
        <v>5212</v>
      </c>
      <c r="J13" s="984">
        <v>46006.0</v>
      </c>
      <c r="K13" s="500">
        <v>0.3</v>
      </c>
      <c r="L13" s="415"/>
      <c r="M13" s="1497">
        <v>125046.0</v>
      </c>
      <c r="N13" s="192">
        <v>125157.0</v>
      </c>
      <c r="O13" s="1392">
        <f t="shared" si="1"/>
        <v>111</v>
      </c>
      <c r="P13" s="187" t="s">
        <v>19</v>
      </c>
      <c r="Q13" s="697" t="s">
        <v>70</v>
      </c>
      <c r="R13" s="456" t="s">
        <v>1602</v>
      </c>
      <c r="S13" s="6"/>
      <c r="T13" s="515" t="s">
        <v>54</v>
      </c>
      <c r="U13" s="1435" t="s">
        <v>54</v>
      </c>
    </row>
    <row r="14">
      <c r="A14" s="236">
        <v>2583.0</v>
      </c>
      <c r="B14" s="984">
        <v>46006.0</v>
      </c>
      <c r="C14" s="209">
        <v>0.16666666666666666</v>
      </c>
      <c r="D14" s="209">
        <v>0.11319444444444444</v>
      </c>
      <c r="E14" s="192" t="s">
        <v>17</v>
      </c>
      <c r="F14" s="475" t="s">
        <v>1399</v>
      </c>
      <c r="G14" s="416" t="s">
        <v>25</v>
      </c>
      <c r="H14" s="1418" t="s">
        <v>570</v>
      </c>
      <c r="I14" s="416" t="s">
        <v>3437</v>
      </c>
      <c r="J14" s="984">
        <v>46006.0</v>
      </c>
      <c r="K14" s="1498">
        <v>0.19305555555555556</v>
      </c>
      <c r="L14" s="415"/>
      <c r="M14" s="416">
        <v>96069.0</v>
      </c>
      <c r="N14" s="416">
        <v>96069.0</v>
      </c>
      <c r="O14" s="1392">
        <f t="shared" si="1"/>
        <v>0</v>
      </c>
      <c r="P14" s="187" t="s">
        <v>43</v>
      </c>
      <c r="Q14" s="697" t="s">
        <v>70</v>
      </c>
      <c r="R14" s="456" t="s">
        <v>5213</v>
      </c>
      <c r="S14" s="32"/>
      <c r="T14" s="515" t="s">
        <v>54</v>
      </c>
      <c r="U14" s="83"/>
      <c r="V14" s="83"/>
      <c r="W14" s="83"/>
      <c r="X14" s="83"/>
      <c r="Y14" s="83"/>
      <c r="Z14" s="83"/>
    </row>
    <row r="15">
      <c r="A15" s="236">
        <v>2584.0</v>
      </c>
      <c r="B15" s="984">
        <v>46006.0</v>
      </c>
      <c r="C15" s="209">
        <v>0.4583333333333333</v>
      </c>
      <c r="D15" s="209">
        <v>0.48333333333333334</v>
      </c>
      <c r="E15" s="192" t="s">
        <v>5214</v>
      </c>
      <c r="F15" s="475" t="s">
        <v>5031</v>
      </c>
      <c r="G15" s="416" t="s">
        <v>49</v>
      </c>
      <c r="H15" s="1418" t="s">
        <v>635</v>
      </c>
      <c r="I15" s="1497" t="s">
        <v>5215</v>
      </c>
      <c r="J15" s="984">
        <v>46006.0</v>
      </c>
      <c r="K15" s="500">
        <v>0.5534722222222223</v>
      </c>
      <c r="L15" s="415"/>
      <c r="M15" s="416">
        <v>482935.0</v>
      </c>
      <c r="N15" s="861">
        <v>483021.0</v>
      </c>
      <c r="O15" s="1392">
        <f t="shared" si="1"/>
        <v>86</v>
      </c>
      <c r="P15" s="187" t="s">
        <v>19</v>
      </c>
      <c r="Q15" s="697" t="s">
        <v>529</v>
      </c>
      <c r="R15" s="456" t="s">
        <v>5216</v>
      </c>
      <c r="S15" s="32"/>
      <c r="T15" s="515" t="s">
        <v>54</v>
      </c>
      <c r="U15" s="1435" t="s">
        <v>54</v>
      </c>
      <c r="V15" s="83"/>
      <c r="W15" s="83"/>
      <c r="X15" s="83"/>
      <c r="Y15" s="83"/>
      <c r="Z15" s="83"/>
    </row>
    <row r="16" ht="17.25" customHeight="1">
      <c r="A16" s="236">
        <v>2585.0</v>
      </c>
      <c r="B16" s="984">
        <v>46006.0</v>
      </c>
      <c r="C16" s="209">
        <v>0.4583333333333333</v>
      </c>
      <c r="D16" s="209">
        <v>0.4673611111111111</v>
      </c>
      <c r="E16" s="192" t="s">
        <v>5214</v>
      </c>
      <c r="F16" s="475" t="s">
        <v>5031</v>
      </c>
      <c r="G16" s="416" t="s">
        <v>49</v>
      </c>
      <c r="H16" s="1418" t="s">
        <v>320</v>
      </c>
      <c r="I16" s="1497" t="s">
        <v>5160</v>
      </c>
      <c r="J16" s="984">
        <v>46006.0</v>
      </c>
      <c r="K16" s="500">
        <v>0.5534722222222223</v>
      </c>
      <c r="L16" s="415"/>
      <c r="M16" s="416">
        <v>515900.0</v>
      </c>
      <c r="N16" s="607">
        <v>515987.0</v>
      </c>
      <c r="O16" s="1392">
        <f t="shared" si="1"/>
        <v>87</v>
      </c>
      <c r="P16" s="187" t="s">
        <v>19</v>
      </c>
      <c r="Q16" s="697" t="s">
        <v>529</v>
      </c>
      <c r="R16" s="456" t="s">
        <v>5217</v>
      </c>
      <c r="S16" s="32"/>
      <c r="T16" s="515" t="s">
        <v>54</v>
      </c>
      <c r="U16" s="1435" t="s">
        <v>54</v>
      </c>
      <c r="V16" s="83"/>
      <c r="W16" s="83"/>
      <c r="X16" s="83"/>
      <c r="Y16" s="83"/>
      <c r="Z16" s="83"/>
    </row>
    <row r="17">
      <c r="A17" s="236">
        <v>2591.0</v>
      </c>
      <c r="B17" s="1027">
        <v>46005.0</v>
      </c>
      <c r="C17" s="209">
        <v>0.9652777777777778</v>
      </c>
      <c r="D17" s="193"/>
      <c r="E17" s="192" t="s">
        <v>197</v>
      </c>
      <c r="F17" s="192" t="s">
        <v>5218</v>
      </c>
      <c r="G17" s="192" t="s">
        <v>18</v>
      </c>
      <c r="H17" s="193"/>
      <c r="I17" s="192" t="s">
        <v>5219</v>
      </c>
      <c r="J17" s="984">
        <v>46006.0</v>
      </c>
      <c r="K17" s="1499">
        <v>0.14166666666666666</v>
      </c>
      <c r="L17" s="178"/>
      <c r="M17" s="192">
        <v>241579.0</v>
      </c>
      <c r="N17" s="193"/>
      <c r="O17" s="1392">
        <f t="shared" si="1"/>
        <v>-241579</v>
      </c>
      <c r="P17" s="187" t="s">
        <v>19</v>
      </c>
      <c r="Q17" s="697" t="s">
        <v>70</v>
      </c>
      <c r="R17" s="219"/>
      <c r="S17" s="219"/>
      <c r="T17" s="1103" t="s">
        <v>3890</v>
      </c>
      <c r="U17" s="83"/>
    </row>
    <row r="18">
      <c r="A18" s="236">
        <v>2587.0</v>
      </c>
      <c r="B18" s="984">
        <v>46006.0</v>
      </c>
      <c r="C18" s="209">
        <v>0.25</v>
      </c>
      <c r="D18" s="209">
        <v>0.25763888888888886</v>
      </c>
      <c r="E18" s="192" t="s">
        <v>24</v>
      </c>
      <c r="F18" s="192" t="s">
        <v>267</v>
      </c>
      <c r="G18" s="192" t="s">
        <v>351</v>
      </c>
      <c r="H18" s="192" t="s">
        <v>352</v>
      </c>
      <c r="I18" s="192" t="s">
        <v>5220</v>
      </c>
      <c r="J18" s="984">
        <v>46006.0</v>
      </c>
      <c r="K18" s="1499">
        <v>0.4638888888888889</v>
      </c>
      <c r="L18" s="178"/>
      <c r="M18" s="192">
        <v>139242.0</v>
      </c>
      <c r="N18" s="192">
        <v>139361.0</v>
      </c>
      <c r="O18" s="1392">
        <f t="shared" si="1"/>
        <v>119</v>
      </c>
      <c r="P18" s="187" t="s">
        <v>19</v>
      </c>
      <c r="Q18" s="697" t="s">
        <v>50</v>
      </c>
      <c r="R18" s="456" t="s">
        <v>5221</v>
      </c>
      <c r="S18" s="219"/>
      <c r="T18" s="515" t="s">
        <v>54</v>
      </c>
      <c r="U18" s="1435" t="s">
        <v>54</v>
      </c>
    </row>
    <row r="19">
      <c r="A19" s="236">
        <v>2588.0</v>
      </c>
      <c r="B19" s="984">
        <v>46006.0</v>
      </c>
      <c r="C19" s="209">
        <v>0.25</v>
      </c>
      <c r="D19" s="209">
        <v>0.23541666666666666</v>
      </c>
      <c r="E19" s="192" t="s">
        <v>24</v>
      </c>
      <c r="F19" s="192" t="s">
        <v>267</v>
      </c>
      <c r="G19" s="192" t="s">
        <v>5222</v>
      </c>
      <c r="H19" s="192" t="s">
        <v>5223</v>
      </c>
      <c r="I19" s="192" t="s">
        <v>5224</v>
      </c>
      <c r="J19" s="984">
        <v>46006.0</v>
      </c>
      <c r="K19" s="1499">
        <v>0.48333333333333334</v>
      </c>
      <c r="L19" s="178"/>
      <c r="M19" s="192">
        <v>129228.0</v>
      </c>
      <c r="N19" s="192">
        <v>129353.0</v>
      </c>
      <c r="O19" s="1392">
        <f t="shared" si="1"/>
        <v>125</v>
      </c>
      <c r="P19" s="187" t="s">
        <v>19</v>
      </c>
      <c r="Q19" s="697" t="s">
        <v>50</v>
      </c>
      <c r="R19" s="456" t="s">
        <v>5225</v>
      </c>
      <c r="S19" s="219"/>
      <c r="T19" s="515" t="s">
        <v>54</v>
      </c>
      <c r="U19" s="1435" t="s">
        <v>54</v>
      </c>
    </row>
    <row r="20">
      <c r="A20" s="236">
        <v>2589.0</v>
      </c>
      <c r="B20" s="984">
        <v>46006.0</v>
      </c>
      <c r="C20" s="209">
        <v>0.2916666666666667</v>
      </c>
      <c r="D20" s="209">
        <v>0.29305555555555557</v>
      </c>
      <c r="E20" s="192" t="s">
        <v>24</v>
      </c>
      <c r="F20" s="192" t="s">
        <v>267</v>
      </c>
      <c r="G20" s="192" t="s">
        <v>49</v>
      </c>
      <c r="H20" s="192" t="s">
        <v>5226</v>
      </c>
      <c r="I20" s="192" t="s">
        <v>5227</v>
      </c>
      <c r="J20" s="984">
        <v>46006.0</v>
      </c>
      <c r="K20" s="1371">
        <v>0.5027777777777778</v>
      </c>
      <c r="L20" s="178"/>
      <c r="M20" s="192">
        <v>293504.0</v>
      </c>
      <c r="N20" s="192">
        <v>293621.0</v>
      </c>
      <c r="O20" s="1392">
        <f t="shared" si="1"/>
        <v>117</v>
      </c>
      <c r="P20" s="187" t="s">
        <v>19</v>
      </c>
      <c r="Q20" s="697" t="s">
        <v>50</v>
      </c>
      <c r="R20" s="456" t="s">
        <v>5228</v>
      </c>
      <c r="S20" s="219"/>
      <c r="T20" s="515" t="s">
        <v>54</v>
      </c>
      <c r="U20" s="1435" t="s">
        <v>54</v>
      </c>
    </row>
    <row r="21">
      <c r="A21" s="236">
        <v>2590.0</v>
      </c>
      <c r="B21" s="984">
        <v>46006.0</v>
      </c>
      <c r="C21" s="209">
        <v>0.375</v>
      </c>
      <c r="D21" s="209">
        <v>0.35694444444444445</v>
      </c>
      <c r="E21" s="192" t="s">
        <v>24</v>
      </c>
      <c r="F21" s="192" t="s">
        <v>159</v>
      </c>
      <c r="G21" s="192" t="s">
        <v>251</v>
      </c>
      <c r="H21" s="192" t="s">
        <v>1088</v>
      </c>
      <c r="I21" s="192" t="s">
        <v>85</v>
      </c>
      <c r="J21" s="984">
        <v>46006.0</v>
      </c>
      <c r="K21" s="1371">
        <v>0.4951388888888889</v>
      </c>
      <c r="L21" s="178"/>
      <c r="M21" s="192">
        <v>593484.0</v>
      </c>
      <c r="N21" s="192">
        <v>593606.0</v>
      </c>
      <c r="O21" s="1392">
        <f t="shared" si="1"/>
        <v>122</v>
      </c>
      <c r="P21" s="187" t="s">
        <v>19</v>
      </c>
      <c r="Q21" s="697" t="s">
        <v>50</v>
      </c>
      <c r="R21" s="456" t="s">
        <v>5229</v>
      </c>
      <c r="S21" s="219"/>
      <c r="T21" s="515" t="s">
        <v>54</v>
      </c>
      <c r="U21" s="1435" t="s">
        <v>54</v>
      </c>
    </row>
    <row r="22">
      <c r="A22" s="1364">
        <v>2592.0</v>
      </c>
      <c r="B22" s="984">
        <v>46006.0</v>
      </c>
      <c r="C22" s="192" t="s">
        <v>1468</v>
      </c>
      <c r="D22" s="209">
        <v>0.40694444444444444</v>
      </c>
      <c r="E22" s="192" t="s">
        <v>24</v>
      </c>
      <c r="F22" s="192" t="s">
        <v>1229</v>
      </c>
      <c r="G22" s="192" t="s">
        <v>25</v>
      </c>
      <c r="H22" s="192" t="s">
        <v>570</v>
      </c>
      <c r="I22" s="192" t="s">
        <v>5230</v>
      </c>
      <c r="J22" s="984">
        <v>46006.0</v>
      </c>
      <c r="K22" s="209">
        <v>0.5625</v>
      </c>
      <c r="L22" s="178"/>
      <c r="M22" s="192">
        <v>96211.0</v>
      </c>
      <c r="N22" s="192">
        <v>96347.0</v>
      </c>
      <c r="O22" s="1392">
        <f t="shared" si="1"/>
        <v>136</v>
      </c>
      <c r="P22" s="187" t="s">
        <v>19</v>
      </c>
      <c r="Q22" s="697" t="s">
        <v>50</v>
      </c>
      <c r="R22" s="456" t="s">
        <v>5213</v>
      </c>
      <c r="S22" s="219"/>
      <c r="T22" s="515" t="s">
        <v>54</v>
      </c>
      <c r="U22" s="1435" t="s">
        <v>22</v>
      </c>
    </row>
    <row r="23">
      <c r="A23" s="236">
        <v>2593.0</v>
      </c>
      <c r="B23" s="984">
        <v>46006.0</v>
      </c>
      <c r="C23" s="192" t="s">
        <v>1468</v>
      </c>
      <c r="D23" s="209">
        <v>0.5138888888888888</v>
      </c>
      <c r="E23" s="192" t="s">
        <v>24</v>
      </c>
      <c r="F23" s="449" t="s">
        <v>5231</v>
      </c>
      <c r="G23" s="449" t="s">
        <v>25</v>
      </c>
      <c r="H23" s="192" t="s">
        <v>139</v>
      </c>
      <c r="I23" s="610" t="s">
        <v>5232</v>
      </c>
      <c r="J23" s="984">
        <v>46006.0</v>
      </c>
      <c r="K23" s="209">
        <v>0.8451388888888889</v>
      </c>
      <c r="L23" s="178"/>
      <c r="M23" s="192">
        <v>99053.0</v>
      </c>
      <c r="N23" s="192">
        <v>991131.0</v>
      </c>
      <c r="O23" s="1500">
        <f t="shared" si="1"/>
        <v>892078</v>
      </c>
      <c r="P23" s="187" t="s">
        <v>19</v>
      </c>
      <c r="Q23" s="697" t="s">
        <v>50</v>
      </c>
      <c r="R23" s="456" t="s">
        <v>5233</v>
      </c>
      <c r="S23" s="219"/>
      <c r="T23" s="515" t="s">
        <v>54</v>
      </c>
      <c r="U23" s="83"/>
    </row>
    <row r="24">
      <c r="A24" s="236">
        <v>2594.0</v>
      </c>
      <c r="B24" s="984">
        <v>46006.0</v>
      </c>
      <c r="C24" s="209">
        <v>0.6041666666666666</v>
      </c>
      <c r="D24" s="192" t="s">
        <v>5234</v>
      </c>
      <c r="E24" s="192" t="s">
        <v>24</v>
      </c>
      <c r="F24" s="192" t="s">
        <v>5235</v>
      </c>
      <c r="G24" s="192" t="s">
        <v>441</v>
      </c>
      <c r="H24" s="192" t="s">
        <v>763</v>
      </c>
      <c r="I24" s="192" t="s">
        <v>764</v>
      </c>
      <c r="J24" s="984">
        <v>46006.0</v>
      </c>
      <c r="K24" s="209">
        <v>0.6784722222222223</v>
      </c>
      <c r="L24" s="178"/>
      <c r="M24" s="192">
        <v>340986.0</v>
      </c>
      <c r="N24" s="192">
        <v>340992.0</v>
      </c>
      <c r="O24" s="1392">
        <f t="shared" si="1"/>
        <v>6</v>
      </c>
      <c r="P24" s="187" t="s">
        <v>19</v>
      </c>
      <c r="Q24" s="697" t="s">
        <v>50</v>
      </c>
      <c r="R24" s="219"/>
      <c r="S24" s="323" t="s">
        <v>5236</v>
      </c>
      <c r="T24" s="515" t="s">
        <v>54</v>
      </c>
      <c r="U24" s="83"/>
    </row>
    <row r="25">
      <c r="A25" s="236">
        <v>2595.0</v>
      </c>
      <c r="B25" s="984">
        <v>46006.0</v>
      </c>
      <c r="C25" s="192" t="s">
        <v>5237</v>
      </c>
      <c r="D25" s="209">
        <v>0.4652777777777778</v>
      </c>
      <c r="E25" s="192" t="s">
        <v>24</v>
      </c>
      <c r="F25" s="607" t="s">
        <v>5238</v>
      </c>
      <c r="G25" s="192" t="s">
        <v>1062</v>
      </c>
      <c r="H25" s="192" t="s">
        <v>5239</v>
      </c>
      <c r="I25" s="192" t="s">
        <v>5159</v>
      </c>
      <c r="J25" s="984">
        <v>46006.0</v>
      </c>
      <c r="K25" s="209">
        <v>0.7222222222222222</v>
      </c>
      <c r="L25" s="178"/>
      <c r="M25" s="192">
        <v>186455.0</v>
      </c>
      <c r="N25" s="192">
        <v>186565.0</v>
      </c>
      <c r="O25" s="1392">
        <f t="shared" si="1"/>
        <v>110</v>
      </c>
      <c r="P25" s="187" t="s">
        <v>19</v>
      </c>
      <c r="Q25" s="697" t="s">
        <v>50</v>
      </c>
      <c r="R25" s="219"/>
      <c r="S25" s="219"/>
      <c r="T25" s="515" t="s">
        <v>54</v>
      </c>
      <c r="U25" s="1435" t="s">
        <v>22</v>
      </c>
    </row>
    <row r="26">
      <c r="A26" s="236">
        <v>2596.0</v>
      </c>
      <c r="B26" s="984">
        <v>46006.0</v>
      </c>
      <c r="C26" s="192" t="s">
        <v>1468</v>
      </c>
      <c r="D26" s="209">
        <v>0.44930555555555557</v>
      </c>
      <c r="E26" s="192" t="s">
        <v>3113</v>
      </c>
      <c r="F26" s="192" t="s">
        <v>5240</v>
      </c>
      <c r="G26" s="192" t="s">
        <v>18</v>
      </c>
      <c r="H26" s="192" t="s">
        <v>5241</v>
      </c>
      <c r="I26" s="192" t="s">
        <v>5242</v>
      </c>
      <c r="J26" s="984">
        <v>46006.0</v>
      </c>
      <c r="K26" s="193"/>
      <c r="L26" s="178"/>
      <c r="M26" s="192">
        <v>203667.0</v>
      </c>
      <c r="N26" s="193"/>
      <c r="O26" s="1392">
        <f t="shared" si="1"/>
        <v>-203667</v>
      </c>
      <c r="P26" s="187" t="s">
        <v>452</v>
      </c>
      <c r="Q26" s="697" t="s">
        <v>529</v>
      </c>
      <c r="R26" s="456" t="s">
        <v>5243</v>
      </c>
      <c r="S26" s="219"/>
      <c r="T26" s="515" t="s">
        <v>54</v>
      </c>
      <c r="U26" s="83"/>
    </row>
    <row r="27">
      <c r="A27" s="236">
        <v>2597.0</v>
      </c>
      <c r="B27" s="984">
        <v>46006.0</v>
      </c>
      <c r="C27" s="209">
        <v>0.5833333333333334</v>
      </c>
      <c r="D27" s="209">
        <v>0.5618055555555556</v>
      </c>
      <c r="E27" s="192" t="s">
        <v>24</v>
      </c>
      <c r="F27" s="192" t="s">
        <v>180</v>
      </c>
      <c r="G27" s="192" t="s">
        <v>641</v>
      </c>
      <c r="H27" s="192" t="s">
        <v>3380</v>
      </c>
      <c r="I27" s="192" t="s">
        <v>771</v>
      </c>
      <c r="J27" s="984">
        <v>46006.0</v>
      </c>
      <c r="K27" s="209">
        <v>0.6152777777777778</v>
      </c>
      <c r="L27" s="178"/>
      <c r="M27" s="192">
        <v>76539.0</v>
      </c>
      <c r="N27" s="192">
        <v>76550.0</v>
      </c>
      <c r="O27" s="1392">
        <f t="shared" si="1"/>
        <v>11</v>
      </c>
      <c r="P27" s="187" t="s">
        <v>19</v>
      </c>
      <c r="Q27" s="697" t="s">
        <v>50</v>
      </c>
      <c r="R27" s="456" t="s">
        <v>5244</v>
      </c>
      <c r="S27" s="219"/>
      <c r="T27" s="515" t="s">
        <v>54</v>
      </c>
      <c r="U27" s="1435" t="s">
        <v>54</v>
      </c>
    </row>
    <row r="28">
      <c r="A28" s="236">
        <v>2598.0</v>
      </c>
      <c r="B28" s="984">
        <v>46006.0</v>
      </c>
      <c r="C28" s="192" t="s">
        <v>1468</v>
      </c>
      <c r="D28" s="192" t="s">
        <v>5245</v>
      </c>
      <c r="E28" s="192" t="s">
        <v>3399</v>
      </c>
      <c r="F28" s="192" t="s">
        <v>1809</v>
      </c>
      <c r="G28" s="192" t="s">
        <v>25</v>
      </c>
      <c r="H28" s="192" t="s">
        <v>427</v>
      </c>
      <c r="I28" s="192" t="s">
        <v>5246</v>
      </c>
      <c r="J28" s="984">
        <v>46006.0</v>
      </c>
      <c r="K28" s="193"/>
      <c r="L28" s="178"/>
      <c r="M28" s="192">
        <v>94588.0</v>
      </c>
      <c r="N28" s="193"/>
      <c r="O28" s="1392">
        <f t="shared" si="1"/>
        <v>-94588</v>
      </c>
      <c r="P28" s="187" t="s">
        <v>452</v>
      </c>
      <c r="Q28" s="697" t="s">
        <v>529</v>
      </c>
      <c r="R28" s="456" t="s">
        <v>2548</v>
      </c>
      <c r="S28" s="219"/>
      <c r="T28" s="515" t="s">
        <v>54</v>
      </c>
      <c r="U28" s="83"/>
    </row>
    <row r="29">
      <c r="A29" s="236">
        <v>2607.0</v>
      </c>
      <c r="B29" s="984">
        <v>46006.0</v>
      </c>
      <c r="C29" s="192" t="s">
        <v>1468</v>
      </c>
      <c r="D29" s="209">
        <v>0.7743055555555556</v>
      </c>
      <c r="E29" s="192" t="s">
        <v>24</v>
      </c>
      <c r="F29" s="192" t="s">
        <v>5247</v>
      </c>
      <c r="G29" s="192" t="s">
        <v>1062</v>
      </c>
      <c r="H29" s="192" t="s">
        <v>4124</v>
      </c>
      <c r="I29" s="192" t="s">
        <v>5248</v>
      </c>
      <c r="J29" s="984">
        <v>46006.0</v>
      </c>
      <c r="K29" s="209">
        <v>0.8256944444444444</v>
      </c>
      <c r="L29" s="178"/>
      <c r="M29" s="192">
        <v>148164.0</v>
      </c>
      <c r="N29" s="192">
        <v>148199.0</v>
      </c>
      <c r="O29" s="1392">
        <f t="shared" si="1"/>
        <v>35</v>
      </c>
      <c r="P29" s="187" t="s">
        <v>19</v>
      </c>
      <c r="Q29" s="697" t="s">
        <v>50</v>
      </c>
      <c r="R29" s="456" t="s">
        <v>5249</v>
      </c>
      <c r="S29" s="219"/>
      <c r="T29" s="515" t="s">
        <v>54</v>
      </c>
      <c r="U29" s="83"/>
    </row>
    <row r="30">
      <c r="A30" s="236">
        <v>2608.0</v>
      </c>
      <c r="B30" s="984">
        <v>46006.0</v>
      </c>
      <c r="C30" s="192" t="s">
        <v>1468</v>
      </c>
      <c r="D30" s="209">
        <v>0.7388888888888889</v>
      </c>
      <c r="E30" s="192" t="s">
        <v>24</v>
      </c>
      <c r="F30" s="192" t="s">
        <v>5247</v>
      </c>
      <c r="G30" s="192" t="s">
        <v>1062</v>
      </c>
      <c r="H30" s="192" t="s">
        <v>4566</v>
      </c>
      <c r="I30" s="192" t="s">
        <v>5248</v>
      </c>
      <c r="J30" s="984">
        <v>46006.0</v>
      </c>
      <c r="K30" s="209">
        <v>0.8256944444444444</v>
      </c>
      <c r="L30" s="178"/>
      <c r="M30" s="192">
        <v>194449.0</v>
      </c>
      <c r="N30" s="192">
        <v>194484.0</v>
      </c>
      <c r="O30" s="1392">
        <f t="shared" si="1"/>
        <v>35</v>
      </c>
      <c r="P30" s="187" t="s">
        <v>19</v>
      </c>
      <c r="Q30" s="697" t="s">
        <v>50</v>
      </c>
      <c r="R30" s="456" t="s">
        <v>5250</v>
      </c>
      <c r="S30" s="219"/>
      <c r="T30" s="515" t="s">
        <v>54</v>
      </c>
      <c r="U30" s="83"/>
    </row>
    <row r="31">
      <c r="A31" s="236">
        <v>2618.0</v>
      </c>
      <c r="B31" s="984">
        <v>46006.0</v>
      </c>
      <c r="C31" s="192" t="s">
        <v>5251</v>
      </c>
      <c r="D31" s="193"/>
      <c r="E31" s="192" t="s">
        <v>362</v>
      </c>
      <c r="F31" s="192" t="s">
        <v>5252</v>
      </c>
      <c r="G31" s="192" t="s">
        <v>18</v>
      </c>
      <c r="H31" s="193"/>
      <c r="I31" s="192" t="s">
        <v>5253</v>
      </c>
      <c r="J31" s="984">
        <v>46006.0</v>
      </c>
      <c r="K31" s="209">
        <v>0.8263888888888888</v>
      </c>
      <c r="L31" s="178"/>
      <c r="M31" s="192">
        <v>200803.0</v>
      </c>
      <c r="N31" s="193"/>
      <c r="O31" s="1392">
        <f t="shared" si="1"/>
        <v>-200803</v>
      </c>
      <c r="P31" s="187" t="s">
        <v>43</v>
      </c>
      <c r="Q31" s="697" t="s">
        <v>529</v>
      </c>
      <c r="R31" s="219"/>
      <c r="S31" s="219"/>
      <c r="T31" s="515" t="s">
        <v>54</v>
      </c>
      <c r="U31" s="83"/>
    </row>
    <row r="32">
      <c r="A32" s="965"/>
      <c r="B32" s="984">
        <v>46006.0</v>
      </c>
      <c r="C32" s="193"/>
      <c r="D32" s="193"/>
      <c r="E32" s="193"/>
      <c r="F32" s="193"/>
      <c r="G32" s="193"/>
      <c r="H32" s="193"/>
      <c r="I32" s="193"/>
      <c r="J32" s="984">
        <v>46006.0</v>
      </c>
      <c r="K32" s="193"/>
      <c r="L32" s="178"/>
      <c r="M32" s="193"/>
      <c r="N32" s="193"/>
      <c r="O32" s="1392">
        <f t="shared" si="1"/>
        <v>0</v>
      </c>
      <c r="P32" s="187" t="s">
        <v>386</v>
      </c>
      <c r="Q32" s="697"/>
      <c r="R32" s="219"/>
      <c r="S32" s="219"/>
      <c r="U32" s="83"/>
    </row>
    <row r="33">
      <c r="A33" s="965"/>
      <c r="B33" s="984">
        <v>46006.0</v>
      </c>
      <c r="C33" s="193"/>
      <c r="D33" s="193"/>
      <c r="E33" s="193"/>
      <c r="F33" s="193"/>
      <c r="G33" s="193"/>
      <c r="H33" s="193"/>
      <c r="I33" s="193"/>
      <c r="J33" s="984">
        <v>46006.0</v>
      </c>
      <c r="K33" s="193"/>
      <c r="L33" s="178"/>
      <c r="M33" s="193"/>
      <c r="N33" s="193"/>
      <c r="O33" s="1392">
        <f t="shared" si="1"/>
        <v>0</v>
      </c>
      <c r="P33" s="187" t="s">
        <v>386</v>
      </c>
      <c r="Q33" s="697"/>
      <c r="R33" s="219"/>
      <c r="S33" s="219"/>
      <c r="U33" s="83"/>
    </row>
    <row r="34">
      <c r="A34" s="965"/>
      <c r="B34" s="984">
        <v>46006.0</v>
      </c>
      <c r="C34" s="193"/>
      <c r="D34" s="193"/>
      <c r="E34" s="193"/>
      <c r="F34" s="193"/>
      <c r="G34" s="193"/>
      <c r="H34" s="193"/>
      <c r="I34" s="193"/>
      <c r="J34" s="984">
        <v>46006.0</v>
      </c>
      <c r="K34" s="193"/>
      <c r="L34" s="178"/>
      <c r="M34" s="193"/>
      <c r="N34" s="193"/>
      <c r="O34" s="1392">
        <f t="shared" si="1"/>
        <v>0</v>
      </c>
      <c r="P34" s="187" t="s">
        <v>386</v>
      </c>
      <c r="Q34" s="697"/>
      <c r="R34" s="219"/>
      <c r="S34" s="219"/>
      <c r="U34" s="83"/>
    </row>
    <row r="35">
      <c r="A35" s="965"/>
      <c r="B35" s="984">
        <v>46006.0</v>
      </c>
      <c r="C35" s="193"/>
      <c r="D35" s="193"/>
      <c r="E35" s="193"/>
      <c r="F35" s="193"/>
      <c r="G35" s="193"/>
      <c r="H35" s="193"/>
      <c r="I35" s="193"/>
      <c r="J35" s="984">
        <v>46006.0</v>
      </c>
      <c r="K35" s="193"/>
      <c r="L35" s="178"/>
      <c r="M35" s="193"/>
      <c r="N35" s="193"/>
      <c r="O35" s="1392">
        <f t="shared" si="1"/>
        <v>0</v>
      </c>
      <c r="P35" s="187" t="s">
        <v>386</v>
      </c>
      <c r="Q35" s="697"/>
      <c r="R35" s="219"/>
      <c r="S35" s="219"/>
      <c r="U35" s="83"/>
    </row>
    <row r="36">
      <c r="A36" s="965"/>
      <c r="B36" s="984">
        <v>46006.0</v>
      </c>
      <c r="C36" s="193"/>
      <c r="D36" s="193"/>
      <c r="E36" s="193"/>
      <c r="F36" s="193"/>
      <c r="G36" s="193"/>
      <c r="H36" s="193"/>
      <c r="I36" s="193"/>
      <c r="J36" s="984">
        <v>46006.0</v>
      </c>
      <c r="K36" s="193"/>
      <c r="L36" s="178"/>
      <c r="M36" s="193"/>
      <c r="N36" s="193"/>
      <c r="O36" s="1392">
        <f t="shared" si="1"/>
        <v>0</v>
      </c>
      <c r="P36" s="187" t="s">
        <v>386</v>
      </c>
      <c r="Q36" s="697"/>
      <c r="R36" s="219"/>
      <c r="S36" s="219"/>
      <c r="U36" s="83"/>
    </row>
    <row r="37">
      <c r="A37" s="965"/>
      <c r="B37" s="984">
        <v>46006.0</v>
      </c>
      <c r="C37" s="193"/>
      <c r="D37" s="193"/>
      <c r="E37" s="193"/>
      <c r="F37" s="193"/>
      <c r="G37" s="193"/>
      <c r="H37" s="193"/>
      <c r="I37" s="193"/>
      <c r="J37" s="984">
        <v>46006.0</v>
      </c>
      <c r="K37" s="193"/>
      <c r="L37" s="178"/>
      <c r="M37" s="193"/>
      <c r="N37" s="193"/>
      <c r="O37" s="1392">
        <f t="shared" si="1"/>
        <v>0</v>
      </c>
      <c r="P37" s="187" t="s">
        <v>386</v>
      </c>
      <c r="Q37" s="697"/>
      <c r="R37" s="219"/>
      <c r="S37" s="219"/>
      <c r="U37" s="83"/>
    </row>
    <row r="38">
      <c r="A38" s="965"/>
      <c r="B38" s="984">
        <v>46006.0</v>
      </c>
      <c r="C38" s="193"/>
      <c r="D38" s="193"/>
      <c r="E38" s="193"/>
      <c r="F38" s="193"/>
      <c r="G38" s="193"/>
      <c r="H38" s="193"/>
      <c r="I38" s="193"/>
      <c r="J38" s="984">
        <v>46006.0</v>
      </c>
      <c r="K38" s="193"/>
      <c r="L38" s="178"/>
      <c r="M38" s="193"/>
      <c r="N38" s="193"/>
      <c r="O38" s="1392">
        <f t="shared" si="1"/>
        <v>0</v>
      </c>
      <c r="P38" s="187" t="s">
        <v>386</v>
      </c>
      <c r="Q38" s="697"/>
      <c r="R38" s="219"/>
      <c r="S38" s="219"/>
      <c r="U38" s="83"/>
    </row>
    <row r="39">
      <c r="U39" s="83"/>
    </row>
    <row r="40">
      <c r="U40" s="83"/>
    </row>
    <row r="41">
      <c r="U41" s="83"/>
    </row>
    <row r="42">
      <c r="U42" s="83"/>
    </row>
    <row r="43">
      <c r="U43" s="83"/>
    </row>
    <row r="44">
      <c r="U44" s="83"/>
    </row>
    <row r="45">
      <c r="U45" s="83"/>
    </row>
    <row r="46">
      <c r="U46" s="83"/>
    </row>
    <row r="47">
      <c r="U47" s="83"/>
    </row>
    <row r="48">
      <c r="U48" s="83"/>
    </row>
    <row r="49">
      <c r="U49" s="83"/>
    </row>
    <row r="50">
      <c r="U50" s="83"/>
    </row>
    <row r="51">
      <c r="U51" s="83"/>
    </row>
    <row r="52">
      <c r="U52" s="83"/>
    </row>
    <row r="53">
      <c r="U53" s="83"/>
    </row>
    <row r="54">
      <c r="U54" s="83"/>
    </row>
    <row r="55">
      <c r="U55" s="83"/>
    </row>
    <row r="56">
      <c r="U56" s="83"/>
    </row>
    <row r="57">
      <c r="U57" s="83"/>
    </row>
    <row r="58">
      <c r="U58" s="83"/>
    </row>
    <row r="59">
      <c r="U59" s="83"/>
    </row>
    <row r="60">
      <c r="U60" s="83"/>
    </row>
    <row r="61">
      <c r="U61" s="83"/>
    </row>
    <row r="62">
      <c r="U62" s="83"/>
    </row>
    <row r="63">
      <c r="U63" s="83"/>
    </row>
    <row r="64">
      <c r="U64" s="83"/>
    </row>
    <row r="65">
      <c r="U65" s="83"/>
    </row>
    <row r="66">
      <c r="U66" s="83"/>
    </row>
    <row r="67">
      <c r="U67" s="83"/>
    </row>
    <row r="68">
      <c r="U68" s="83"/>
    </row>
    <row r="69">
      <c r="U69" s="83"/>
    </row>
    <row r="70">
      <c r="U70" s="83"/>
    </row>
    <row r="71">
      <c r="U71" s="83"/>
    </row>
    <row r="72">
      <c r="U72" s="83"/>
    </row>
    <row r="73">
      <c r="U73" s="83"/>
    </row>
    <row r="74">
      <c r="U74" s="83"/>
    </row>
    <row r="75">
      <c r="U75" s="83"/>
    </row>
    <row r="76">
      <c r="U76" s="83"/>
    </row>
    <row r="77">
      <c r="U77" s="83"/>
    </row>
    <row r="78">
      <c r="U78" s="83"/>
    </row>
    <row r="79">
      <c r="U79" s="83"/>
    </row>
    <row r="80">
      <c r="U80" s="83"/>
    </row>
    <row r="81">
      <c r="U81" s="83"/>
    </row>
    <row r="82">
      <c r="U82" s="83"/>
    </row>
    <row r="83">
      <c r="U83" s="83"/>
    </row>
    <row r="84">
      <c r="U84" s="83"/>
    </row>
    <row r="85">
      <c r="U85" s="83"/>
    </row>
    <row r="86">
      <c r="U86" s="83"/>
    </row>
    <row r="87">
      <c r="U87" s="83"/>
    </row>
    <row r="88">
      <c r="U88" s="83"/>
    </row>
    <row r="89">
      <c r="U89" s="83"/>
    </row>
    <row r="90">
      <c r="U90" s="83"/>
    </row>
    <row r="91">
      <c r="U91" s="83"/>
    </row>
    <row r="92">
      <c r="U92" s="83"/>
    </row>
    <row r="93">
      <c r="U93" s="83"/>
    </row>
    <row r="94">
      <c r="U94" s="83"/>
    </row>
    <row r="95">
      <c r="U95" s="83"/>
    </row>
    <row r="96">
      <c r="U96" s="83"/>
    </row>
    <row r="97">
      <c r="U97" s="83"/>
    </row>
    <row r="98">
      <c r="U98" s="83"/>
    </row>
    <row r="99">
      <c r="U99" s="83"/>
    </row>
    <row r="100">
      <c r="U100" s="83"/>
    </row>
    <row r="101">
      <c r="U101" s="83"/>
    </row>
    <row r="102">
      <c r="U102" s="83"/>
    </row>
    <row r="103">
      <c r="U103" s="83"/>
    </row>
    <row r="104">
      <c r="U104" s="83"/>
    </row>
    <row r="105">
      <c r="U105" s="83"/>
    </row>
    <row r="106">
      <c r="U106" s="83"/>
    </row>
    <row r="107">
      <c r="U107" s="83"/>
    </row>
    <row r="108">
      <c r="U108" s="83"/>
    </row>
    <row r="109">
      <c r="U109" s="83"/>
    </row>
    <row r="110">
      <c r="U110" s="83"/>
    </row>
    <row r="111">
      <c r="U111" s="83"/>
    </row>
    <row r="112">
      <c r="U112" s="83"/>
    </row>
    <row r="113">
      <c r="U113" s="83"/>
    </row>
    <row r="114">
      <c r="U114" s="83"/>
    </row>
    <row r="115">
      <c r="U115" s="83"/>
    </row>
    <row r="116">
      <c r="U116" s="83"/>
    </row>
    <row r="117">
      <c r="U117" s="83"/>
    </row>
    <row r="118">
      <c r="U118" s="83"/>
    </row>
    <row r="119">
      <c r="U119" s="83"/>
    </row>
    <row r="120">
      <c r="U120" s="83"/>
    </row>
    <row r="121">
      <c r="U121" s="83"/>
    </row>
    <row r="122">
      <c r="U122" s="83"/>
    </row>
    <row r="123">
      <c r="U123" s="83"/>
    </row>
    <row r="124">
      <c r="U124" s="83"/>
    </row>
    <row r="125">
      <c r="U125" s="83"/>
    </row>
    <row r="126">
      <c r="U126" s="83"/>
    </row>
    <row r="127">
      <c r="U127" s="83"/>
    </row>
    <row r="128">
      <c r="U128" s="83"/>
    </row>
    <row r="129">
      <c r="U129" s="83"/>
    </row>
    <row r="130">
      <c r="U130" s="83"/>
    </row>
    <row r="131">
      <c r="U131" s="83"/>
    </row>
    <row r="132">
      <c r="U132" s="83"/>
    </row>
    <row r="133">
      <c r="U133" s="83"/>
    </row>
    <row r="134">
      <c r="U134" s="83"/>
    </row>
    <row r="135">
      <c r="U135" s="83"/>
    </row>
    <row r="136">
      <c r="U136" s="83"/>
    </row>
    <row r="137">
      <c r="U137" s="83"/>
    </row>
    <row r="138">
      <c r="U138" s="83"/>
    </row>
    <row r="139">
      <c r="U139" s="83"/>
    </row>
    <row r="140">
      <c r="U140" s="83"/>
    </row>
    <row r="141">
      <c r="U141" s="83"/>
    </row>
    <row r="142">
      <c r="U142" s="83"/>
    </row>
    <row r="143">
      <c r="U143" s="83"/>
    </row>
    <row r="144">
      <c r="U144" s="83"/>
    </row>
    <row r="145">
      <c r="U145" s="83"/>
    </row>
    <row r="146">
      <c r="U146" s="83"/>
    </row>
    <row r="147">
      <c r="U147" s="83"/>
    </row>
    <row r="148">
      <c r="U148" s="83"/>
    </row>
    <row r="149">
      <c r="U149" s="83"/>
    </row>
    <row r="150">
      <c r="U150" s="83"/>
    </row>
    <row r="151">
      <c r="U151" s="83"/>
    </row>
    <row r="152">
      <c r="U152" s="83"/>
    </row>
    <row r="153">
      <c r="U153" s="83"/>
    </row>
    <row r="154">
      <c r="U154" s="83"/>
    </row>
    <row r="155">
      <c r="U155" s="83"/>
    </row>
    <row r="156">
      <c r="U156" s="83"/>
    </row>
    <row r="157">
      <c r="U157" s="83"/>
    </row>
    <row r="158">
      <c r="U158" s="83"/>
    </row>
    <row r="159">
      <c r="U159" s="83"/>
    </row>
    <row r="160">
      <c r="U160" s="83"/>
    </row>
    <row r="161">
      <c r="U161" s="83"/>
    </row>
    <row r="162">
      <c r="U162" s="83"/>
    </row>
    <row r="163">
      <c r="U163" s="83"/>
    </row>
    <row r="164">
      <c r="U164" s="83"/>
    </row>
    <row r="165">
      <c r="U165" s="83"/>
    </row>
    <row r="166">
      <c r="U166" s="83"/>
    </row>
    <row r="167">
      <c r="U167" s="83"/>
    </row>
    <row r="168">
      <c r="U168" s="83"/>
    </row>
    <row r="169">
      <c r="U169" s="83"/>
    </row>
    <row r="170">
      <c r="U170" s="83"/>
    </row>
    <row r="171">
      <c r="U171" s="83"/>
    </row>
    <row r="172">
      <c r="U172" s="83"/>
    </row>
    <row r="173">
      <c r="U173" s="83"/>
    </row>
    <row r="174">
      <c r="U174" s="83"/>
    </row>
    <row r="175">
      <c r="U175" s="83"/>
    </row>
    <row r="176">
      <c r="U176" s="83"/>
    </row>
    <row r="177">
      <c r="U177" s="83"/>
    </row>
    <row r="178">
      <c r="U178" s="83"/>
    </row>
    <row r="179">
      <c r="U179" s="83"/>
    </row>
    <row r="180">
      <c r="U180" s="83"/>
    </row>
    <row r="181">
      <c r="U181" s="83"/>
    </row>
    <row r="182">
      <c r="U182" s="83"/>
    </row>
    <row r="183">
      <c r="U183" s="83"/>
    </row>
    <row r="184">
      <c r="U184" s="83"/>
    </row>
    <row r="185">
      <c r="U185" s="83"/>
    </row>
    <row r="186">
      <c r="U186" s="83"/>
    </row>
    <row r="187">
      <c r="U187" s="83"/>
    </row>
    <row r="188">
      <c r="U188" s="83"/>
    </row>
    <row r="189">
      <c r="U189" s="83"/>
    </row>
    <row r="190">
      <c r="U190" s="83"/>
    </row>
    <row r="191">
      <c r="U191" s="83"/>
    </row>
    <row r="192">
      <c r="U192" s="83"/>
    </row>
    <row r="193">
      <c r="U193" s="83"/>
    </row>
    <row r="194">
      <c r="U194" s="83"/>
    </row>
    <row r="195">
      <c r="U195" s="83"/>
    </row>
    <row r="196">
      <c r="U196" s="83"/>
    </row>
    <row r="197">
      <c r="U197" s="83"/>
    </row>
    <row r="198">
      <c r="U198" s="83"/>
    </row>
    <row r="199">
      <c r="U199" s="83"/>
    </row>
    <row r="200">
      <c r="U200" s="83"/>
    </row>
    <row r="201">
      <c r="U201" s="83"/>
    </row>
    <row r="202">
      <c r="U202" s="83"/>
    </row>
    <row r="203">
      <c r="U203" s="83"/>
    </row>
    <row r="204">
      <c r="U204" s="83"/>
    </row>
    <row r="205">
      <c r="U205" s="83"/>
    </row>
    <row r="206">
      <c r="U206" s="83"/>
    </row>
    <row r="207">
      <c r="U207" s="83"/>
    </row>
    <row r="208">
      <c r="U208" s="83"/>
    </row>
    <row r="209">
      <c r="U209" s="83"/>
    </row>
    <row r="210">
      <c r="U210" s="83"/>
    </row>
    <row r="211">
      <c r="U211" s="83"/>
    </row>
    <row r="212">
      <c r="U212" s="83"/>
    </row>
    <row r="213">
      <c r="U213" s="83"/>
    </row>
    <row r="214">
      <c r="U214" s="83"/>
    </row>
    <row r="215">
      <c r="U215" s="83"/>
    </row>
    <row r="216">
      <c r="U216" s="83"/>
    </row>
    <row r="217">
      <c r="U217" s="83"/>
    </row>
    <row r="218">
      <c r="U218" s="83"/>
    </row>
    <row r="219">
      <c r="U219" s="83"/>
    </row>
    <row r="220">
      <c r="U220" s="83"/>
    </row>
    <row r="221">
      <c r="U221" s="83"/>
    </row>
    <row r="222">
      <c r="U222" s="83"/>
    </row>
    <row r="223">
      <c r="U223" s="83"/>
    </row>
    <row r="224">
      <c r="U224" s="83"/>
    </row>
    <row r="225">
      <c r="U225" s="83"/>
    </row>
    <row r="226">
      <c r="U226" s="83"/>
    </row>
    <row r="227">
      <c r="U227" s="83"/>
    </row>
    <row r="228">
      <c r="U228" s="83"/>
    </row>
    <row r="229">
      <c r="U229" s="83"/>
    </row>
    <row r="230">
      <c r="U230" s="83"/>
    </row>
    <row r="231">
      <c r="U231" s="83"/>
    </row>
    <row r="232">
      <c r="U232" s="83"/>
    </row>
    <row r="233">
      <c r="U233" s="83"/>
    </row>
    <row r="234">
      <c r="U234" s="83"/>
    </row>
    <row r="235">
      <c r="U235" s="83"/>
    </row>
    <row r="236">
      <c r="U236" s="83"/>
    </row>
    <row r="237">
      <c r="U237" s="83"/>
    </row>
    <row r="238">
      <c r="U238" s="83"/>
    </row>
    <row r="239">
      <c r="U239" s="83"/>
    </row>
    <row r="240">
      <c r="U240" s="83"/>
    </row>
    <row r="241">
      <c r="U241" s="83"/>
    </row>
    <row r="242">
      <c r="U242" s="83"/>
    </row>
    <row r="243">
      <c r="U243" s="83"/>
    </row>
    <row r="244">
      <c r="U244" s="83"/>
    </row>
    <row r="245">
      <c r="U245" s="83"/>
    </row>
    <row r="246">
      <c r="U246" s="83"/>
    </row>
    <row r="247">
      <c r="U247" s="83"/>
    </row>
    <row r="248">
      <c r="U248" s="83"/>
    </row>
    <row r="249">
      <c r="U249" s="83"/>
    </row>
    <row r="250">
      <c r="U250" s="83"/>
    </row>
    <row r="251">
      <c r="U251" s="83"/>
    </row>
    <row r="252">
      <c r="U252" s="83"/>
    </row>
    <row r="253">
      <c r="U253" s="83"/>
    </row>
    <row r="254">
      <c r="U254" s="83"/>
    </row>
    <row r="255">
      <c r="U255" s="83"/>
    </row>
    <row r="256">
      <c r="U256" s="83"/>
    </row>
    <row r="257">
      <c r="U257" s="83"/>
    </row>
    <row r="258">
      <c r="U258" s="83"/>
    </row>
    <row r="259">
      <c r="U259" s="83"/>
    </row>
    <row r="260">
      <c r="U260" s="83"/>
    </row>
    <row r="261">
      <c r="U261" s="83"/>
    </row>
    <row r="262">
      <c r="U262" s="83"/>
    </row>
    <row r="263">
      <c r="U263" s="83"/>
    </row>
    <row r="264">
      <c r="U264" s="83"/>
    </row>
    <row r="265">
      <c r="U265" s="83"/>
    </row>
    <row r="266">
      <c r="U266" s="83"/>
    </row>
    <row r="267">
      <c r="U267" s="83"/>
    </row>
    <row r="268">
      <c r="U268" s="83"/>
    </row>
    <row r="269">
      <c r="U269" s="83"/>
    </row>
    <row r="270">
      <c r="U270" s="83"/>
    </row>
    <row r="271">
      <c r="U271" s="83"/>
    </row>
    <row r="272">
      <c r="U272" s="83"/>
    </row>
    <row r="273">
      <c r="U273" s="83"/>
    </row>
    <row r="274">
      <c r="U274" s="83"/>
    </row>
    <row r="275">
      <c r="U275" s="83"/>
    </row>
    <row r="276">
      <c r="U276" s="83"/>
    </row>
    <row r="277">
      <c r="U277" s="83"/>
    </row>
    <row r="278">
      <c r="U278" s="83"/>
    </row>
    <row r="279">
      <c r="U279" s="83"/>
    </row>
    <row r="280">
      <c r="U280" s="83"/>
    </row>
    <row r="281">
      <c r="U281" s="83"/>
    </row>
    <row r="282">
      <c r="U282" s="83"/>
    </row>
    <row r="283">
      <c r="U283" s="83"/>
    </row>
    <row r="284">
      <c r="U284" s="83"/>
    </row>
    <row r="285">
      <c r="U285" s="83"/>
    </row>
    <row r="286">
      <c r="U286" s="83"/>
    </row>
    <row r="287">
      <c r="U287" s="83"/>
    </row>
    <row r="288">
      <c r="U288" s="83"/>
    </row>
    <row r="289">
      <c r="U289" s="83"/>
    </row>
    <row r="290">
      <c r="U290" s="83"/>
    </row>
    <row r="291">
      <c r="U291" s="83"/>
    </row>
    <row r="292">
      <c r="U292" s="83"/>
    </row>
    <row r="293">
      <c r="U293" s="83"/>
    </row>
    <row r="294">
      <c r="U294" s="83"/>
    </row>
    <row r="295">
      <c r="U295" s="83"/>
    </row>
    <row r="296">
      <c r="U296" s="83"/>
    </row>
    <row r="297">
      <c r="U297" s="83"/>
    </row>
    <row r="298">
      <c r="U298" s="83"/>
    </row>
    <row r="299">
      <c r="U299" s="83"/>
    </row>
    <row r="300">
      <c r="U300" s="83"/>
    </row>
    <row r="301">
      <c r="U301" s="83"/>
    </row>
    <row r="302">
      <c r="U302" s="83"/>
    </row>
    <row r="303">
      <c r="U303" s="83"/>
    </row>
    <row r="304">
      <c r="U304" s="83"/>
    </row>
    <row r="305">
      <c r="U305" s="83"/>
    </row>
    <row r="306">
      <c r="U306" s="83"/>
    </row>
    <row r="307">
      <c r="U307" s="83"/>
    </row>
    <row r="308">
      <c r="U308" s="83"/>
    </row>
    <row r="309">
      <c r="U309" s="83"/>
    </row>
    <row r="310">
      <c r="U310" s="83"/>
    </row>
    <row r="311">
      <c r="U311" s="83"/>
    </row>
    <row r="312">
      <c r="U312" s="83"/>
    </row>
    <row r="313">
      <c r="U313" s="83"/>
    </row>
    <row r="314">
      <c r="U314" s="83"/>
    </row>
    <row r="315">
      <c r="U315" s="83"/>
    </row>
    <row r="316">
      <c r="U316" s="83"/>
    </row>
    <row r="317">
      <c r="U317" s="83"/>
    </row>
    <row r="318">
      <c r="U318" s="83"/>
    </row>
    <row r="319">
      <c r="U319" s="83"/>
    </row>
    <row r="320">
      <c r="U320" s="83"/>
    </row>
    <row r="321">
      <c r="U321" s="83"/>
    </row>
    <row r="322">
      <c r="U322" s="83"/>
    </row>
    <row r="323">
      <c r="U323" s="83"/>
    </row>
    <row r="324">
      <c r="U324" s="83"/>
    </row>
    <row r="325">
      <c r="U325" s="83"/>
    </row>
    <row r="326">
      <c r="U326" s="83"/>
    </row>
    <row r="327">
      <c r="U327" s="83"/>
    </row>
    <row r="328">
      <c r="U328" s="83"/>
    </row>
    <row r="329">
      <c r="U329" s="83"/>
    </row>
    <row r="330">
      <c r="U330" s="83"/>
    </row>
    <row r="331">
      <c r="U331" s="83"/>
    </row>
    <row r="332">
      <c r="U332" s="83"/>
    </row>
    <row r="333">
      <c r="U333" s="83"/>
    </row>
    <row r="334">
      <c r="U334" s="83"/>
    </row>
    <row r="335">
      <c r="U335" s="83"/>
    </row>
    <row r="336">
      <c r="U336" s="83"/>
    </row>
    <row r="337">
      <c r="U337" s="83"/>
    </row>
    <row r="338">
      <c r="U338" s="83"/>
    </row>
    <row r="339">
      <c r="U339" s="83"/>
    </row>
    <row r="340">
      <c r="U340" s="83"/>
    </row>
    <row r="341">
      <c r="U341" s="83"/>
    </row>
    <row r="342">
      <c r="U342" s="83"/>
    </row>
    <row r="343">
      <c r="U343" s="83"/>
    </row>
    <row r="344">
      <c r="U344" s="83"/>
    </row>
    <row r="345">
      <c r="U345" s="83"/>
    </row>
    <row r="346">
      <c r="U346" s="83"/>
    </row>
    <row r="347">
      <c r="U347" s="83"/>
    </row>
    <row r="348">
      <c r="U348" s="83"/>
    </row>
    <row r="349">
      <c r="U349" s="83"/>
    </row>
    <row r="350">
      <c r="U350" s="83"/>
    </row>
    <row r="351">
      <c r="U351" s="83"/>
    </row>
    <row r="352">
      <c r="U352" s="83"/>
    </row>
    <row r="353">
      <c r="U353" s="83"/>
    </row>
    <row r="354">
      <c r="U354" s="83"/>
    </row>
    <row r="355">
      <c r="U355" s="83"/>
    </row>
    <row r="356">
      <c r="U356" s="83"/>
    </row>
    <row r="357">
      <c r="U357" s="83"/>
    </row>
    <row r="358">
      <c r="U358" s="83"/>
    </row>
    <row r="359">
      <c r="U359" s="83"/>
    </row>
    <row r="360">
      <c r="U360" s="83"/>
    </row>
    <row r="361">
      <c r="U361" s="83"/>
    </row>
    <row r="362">
      <c r="U362" s="83"/>
    </row>
    <row r="363">
      <c r="U363" s="83"/>
    </row>
    <row r="364">
      <c r="U364" s="83"/>
    </row>
    <row r="365">
      <c r="U365" s="83"/>
    </row>
    <row r="366">
      <c r="U366" s="83"/>
    </row>
    <row r="367">
      <c r="U367" s="83"/>
    </row>
    <row r="368">
      <c r="U368" s="83"/>
    </row>
    <row r="369">
      <c r="U369" s="83"/>
    </row>
    <row r="370">
      <c r="U370" s="83"/>
    </row>
    <row r="371">
      <c r="U371" s="83"/>
    </row>
    <row r="372">
      <c r="U372" s="83"/>
    </row>
    <row r="373">
      <c r="U373" s="83"/>
    </row>
    <row r="374">
      <c r="U374" s="83"/>
    </row>
    <row r="375">
      <c r="U375" s="83"/>
    </row>
    <row r="376">
      <c r="U376" s="83"/>
    </row>
    <row r="377">
      <c r="U377" s="83"/>
    </row>
    <row r="378">
      <c r="U378" s="83"/>
    </row>
    <row r="379">
      <c r="U379" s="83"/>
    </row>
    <row r="380">
      <c r="U380" s="83"/>
    </row>
    <row r="381">
      <c r="U381" s="83"/>
    </row>
    <row r="382">
      <c r="U382" s="83"/>
    </row>
    <row r="383">
      <c r="U383" s="83"/>
    </row>
    <row r="384">
      <c r="U384" s="83"/>
    </row>
    <row r="385">
      <c r="U385" s="83"/>
    </row>
    <row r="386">
      <c r="U386" s="83"/>
    </row>
    <row r="387">
      <c r="U387" s="83"/>
    </row>
    <row r="388">
      <c r="U388" s="83"/>
    </row>
    <row r="389">
      <c r="U389" s="83"/>
    </row>
    <row r="390">
      <c r="U390" s="83"/>
    </row>
    <row r="391">
      <c r="U391" s="83"/>
    </row>
    <row r="392">
      <c r="U392" s="83"/>
    </row>
    <row r="393">
      <c r="U393" s="83"/>
    </row>
    <row r="394">
      <c r="U394" s="83"/>
    </row>
    <row r="395">
      <c r="U395" s="83"/>
    </row>
    <row r="396">
      <c r="U396" s="83"/>
    </row>
    <row r="397">
      <c r="U397" s="83"/>
    </row>
    <row r="398">
      <c r="U398" s="83"/>
    </row>
    <row r="399">
      <c r="U399" s="83"/>
    </row>
    <row r="400">
      <c r="U400" s="83"/>
    </row>
    <row r="401">
      <c r="U401" s="83"/>
    </row>
    <row r="402">
      <c r="U402" s="83"/>
    </row>
    <row r="403">
      <c r="U403" s="83"/>
    </row>
    <row r="404">
      <c r="U404" s="83"/>
    </row>
    <row r="405">
      <c r="U405" s="83"/>
    </row>
    <row r="406">
      <c r="U406" s="83"/>
    </row>
    <row r="407">
      <c r="U407" s="83"/>
    </row>
    <row r="408">
      <c r="U408" s="83"/>
    </row>
    <row r="409">
      <c r="U409" s="83"/>
    </row>
    <row r="410">
      <c r="U410" s="83"/>
    </row>
    <row r="411">
      <c r="U411" s="83"/>
    </row>
    <row r="412">
      <c r="U412" s="83"/>
    </row>
    <row r="413">
      <c r="U413" s="83"/>
    </row>
    <row r="414">
      <c r="U414" s="83"/>
    </row>
    <row r="415">
      <c r="U415" s="83"/>
    </row>
    <row r="416">
      <c r="U416" s="83"/>
    </row>
    <row r="417">
      <c r="U417" s="83"/>
    </row>
    <row r="418">
      <c r="U418" s="83"/>
    </row>
    <row r="419">
      <c r="U419" s="83"/>
    </row>
    <row r="420">
      <c r="U420" s="83"/>
    </row>
    <row r="421">
      <c r="U421" s="83"/>
    </row>
    <row r="422">
      <c r="U422" s="83"/>
    </row>
    <row r="423">
      <c r="U423" s="83"/>
    </row>
    <row r="424">
      <c r="U424" s="83"/>
    </row>
    <row r="425">
      <c r="U425" s="83"/>
    </row>
    <row r="426">
      <c r="U426" s="83"/>
    </row>
    <row r="427">
      <c r="U427" s="83"/>
    </row>
    <row r="428">
      <c r="U428" s="83"/>
    </row>
    <row r="429">
      <c r="U429" s="83"/>
    </row>
    <row r="430">
      <c r="U430" s="83"/>
    </row>
    <row r="431">
      <c r="U431" s="83"/>
    </row>
    <row r="432">
      <c r="U432" s="83"/>
    </row>
    <row r="433">
      <c r="U433" s="83"/>
    </row>
    <row r="434">
      <c r="U434" s="83"/>
    </row>
    <row r="435">
      <c r="U435" s="83"/>
    </row>
    <row r="436">
      <c r="U436" s="83"/>
    </row>
    <row r="437">
      <c r="U437" s="83"/>
    </row>
    <row r="438">
      <c r="U438" s="83"/>
    </row>
    <row r="439">
      <c r="U439" s="83"/>
    </row>
    <row r="440">
      <c r="U440" s="83"/>
    </row>
    <row r="441">
      <c r="U441" s="83"/>
    </row>
    <row r="442">
      <c r="U442" s="83"/>
    </row>
    <row r="443">
      <c r="U443" s="83"/>
    </row>
    <row r="444">
      <c r="U444" s="83"/>
    </row>
    <row r="445">
      <c r="U445" s="83"/>
    </row>
    <row r="446">
      <c r="U446" s="83"/>
    </row>
    <row r="447">
      <c r="U447" s="83"/>
    </row>
    <row r="448">
      <c r="U448" s="83"/>
    </row>
    <row r="449">
      <c r="U449" s="83"/>
    </row>
    <row r="450">
      <c r="U450" s="83"/>
    </row>
    <row r="451">
      <c r="U451" s="83"/>
    </row>
    <row r="452">
      <c r="U452" s="83"/>
    </row>
    <row r="453">
      <c r="U453" s="83"/>
    </row>
    <row r="454">
      <c r="U454" s="83"/>
    </row>
    <row r="455">
      <c r="U455" s="83"/>
    </row>
    <row r="456">
      <c r="U456" s="83"/>
    </row>
    <row r="457">
      <c r="U457" s="83"/>
    </row>
    <row r="458">
      <c r="U458" s="83"/>
    </row>
    <row r="459">
      <c r="U459" s="83"/>
    </row>
    <row r="460">
      <c r="U460" s="83"/>
    </row>
    <row r="461">
      <c r="U461" s="83"/>
    </row>
    <row r="462">
      <c r="U462" s="83"/>
    </row>
    <row r="463">
      <c r="U463" s="83"/>
    </row>
    <row r="464">
      <c r="U464" s="83"/>
    </row>
    <row r="465">
      <c r="U465" s="83"/>
    </row>
    <row r="466">
      <c r="U466" s="83"/>
    </row>
    <row r="467">
      <c r="U467" s="83"/>
    </row>
    <row r="468">
      <c r="U468" s="83"/>
    </row>
    <row r="469">
      <c r="U469" s="83"/>
    </row>
    <row r="470">
      <c r="U470" s="83"/>
    </row>
    <row r="471">
      <c r="U471" s="83"/>
    </row>
    <row r="472">
      <c r="U472" s="83"/>
    </row>
    <row r="473">
      <c r="U473" s="83"/>
    </row>
    <row r="474">
      <c r="U474" s="83"/>
    </row>
    <row r="475">
      <c r="U475" s="83"/>
    </row>
    <row r="476">
      <c r="U476" s="83"/>
    </row>
    <row r="477">
      <c r="U477" s="83"/>
    </row>
    <row r="478">
      <c r="U478" s="83"/>
    </row>
    <row r="479">
      <c r="U479" s="83"/>
    </row>
    <row r="480">
      <c r="U480" s="83"/>
    </row>
    <row r="481">
      <c r="U481" s="83"/>
    </row>
    <row r="482">
      <c r="U482" s="83"/>
    </row>
    <row r="483">
      <c r="U483" s="83"/>
    </row>
    <row r="484">
      <c r="U484" s="83"/>
    </row>
    <row r="485">
      <c r="U485" s="83"/>
    </row>
    <row r="486">
      <c r="U486" s="83"/>
    </row>
    <row r="487">
      <c r="U487" s="83"/>
    </row>
    <row r="488">
      <c r="U488" s="83"/>
    </row>
    <row r="489">
      <c r="U489" s="83"/>
    </row>
    <row r="490">
      <c r="U490" s="83"/>
    </row>
    <row r="491">
      <c r="U491" s="83"/>
    </row>
    <row r="492">
      <c r="U492" s="83"/>
    </row>
    <row r="493">
      <c r="U493" s="83"/>
    </row>
    <row r="494">
      <c r="U494" s="83"/>
    </row>
    <row r="495">
      <c r="U495" s="83"/>
    </row>
    <row r="496">
      <c r="U496" s="83"/>
    </row>
    <row r="497">
      <c r="U497" s="83"/>
    </row>
    <row r="498">
      <c r="U498" s="83"/>
    </row>
    <row r="499">
      <c r="U499" s="83"/>
    </row>
    <row r="500">
      <c r="U500" s="83"/>
    </row>
    <row r="501">
      <c r="U501" s="83"/>
    </row>
    <row r="502">
      <c r="U502" s="83"/>
    </row>
    <row r="503">
      <c r="U503" s="83"/>
    </row>
    <row r="504">
      <c r="U504" s="83"/>
    </row>
    <row r="505">
      <c r="U505" s="83"/>
    </row>
    <row r="506">
      <c r="U506" s="83"/>
    </row>
    <row r="507">
      <c r="U507" s="83"/>
    </row>
    <row r="508">
      <c r="U508" s="83"/>
    </row>
    <row r="509">
      <c r="U509" s="83"/>
    </row>
    <row r="510">
      <c r="U510" s="83"/>
    </row>
    <row r="511">
      <c r="U511" s="83"/>
    </row>
    <row r="512">
      <c r="U512" s="83"/>
    </row>
    <row r="513">
      <c r="U513" s="83"/>
    </row>
    <row r="514">
      <c r="U514" s="83"/>
    </row>
    <row r="515">
      <c r="U515" s="83"/>
    </row>
    <row r="516">
      <c r="U516" s="83"/>
    </row>
    <row r="517">
      <c r="U517" s="83"/>
    </row>
    <row r="518">
      <c r="U518" s="83"/>
    </row>
    <row r="519">
      <c r="U519" s="83"/>
    </row>
    <row r="520">
      <c r="U520" s="83"/>
    </row>
    <row r="521">
      <c r="U521" s="83"/>
    </row>
    <row r="522">
      <c r="U522" s="83"/>
    </row>
    <row r="523">
      <c r="U523" s="83"/>
    </row>
    <row r="524">
      <c r="U524" s="83"/>
    </row>
    <row r="525">
      <c r="U525" s="83"/>
    </row>
    <row r="526">
      <c r="U526" s="83"/>
    </row>
    <row r="527">
      <c r="U527" s="83"/>
    </row>
    <row r="528">
      <c r="U528" s="83"/>
    </row>
    <row r="529">
      <c r="U529" s="83"/>
    </row>
    <row r="530">
      <c r="U530" s="83"/>
    </row>
    <row r="531">
      <c r="U531" s="83"/>
    </row>
    <row r="532">
      <c r="U532" s="83"/>
    </row>
    <row r="533">
      <c r="U533" s="83"/>
    </row>
    <row r="534">
      <c r="U534" s="83"/>
    </row>
    <row r="535">
      <c r="U535" s="83"/>
    </row>
    <row r="536">
      <c r="U536" s="83"/>
    </row>
    <row r="537">
      <c r="U537" s="83"/>
    </row>
    <row r="538">
      <c r="U538" s="83"/>
    </row>
    <row r="539">
      <c r="U539" s="83"/>
    </row>
    <row r="540">
      <c r="U540" s="83"/>
    </row>
    <row r="541">
      <c r="U541" s="83"/>
    </row>
    <row r="542">
      <c r="U542" s="83"/>
    </row>
    <row r="543">
      <c r="U543" s="83"/>
    </row>
    <row r="544">
      <c r="U544" s="83"/>
    </row>
    <row r="545">
      <c r="U545" s="83"/>
    </row>
    <row r="546">
      <c r="U546" s="83"/>
    </row>
    <row r="547">
      <c r="U547" s="83"/>
    </row>
    <row r="548">
      <c r="U548" s="83"/>
    </row>
    <row r="549">
      <c r="U549" s="83"/>
    </row>
    <row r="550">
      <c r="U550" s="83"/>
    </row>
    <row r="551">
      <c r="U551" s="83"/>
    </row>
    <row r="552">
      <c r="U552" s="83"/>
    </row>
    <row r="553">
      <c r="U553" s="83"/>
    </row>
    <row r="554">
      <c r="U554" s="83"/>
    </row>
    <row r="555">
      <c r="U555" s="83"/>
    </row>
    <row r="556">
      <c r="U556" s="83"/>
    </row>
    <row r="557">
      <c r="U557" s="83"/>
    </row>
    <row r="558">
      <c r="U558" s="83"/>
    </row>
    <row r="559">
      <c r="U559" s="83"/>
    </row>
    <row r="560">
      <c r="U560" s="83"/>
    </row>
    <row r="561">
      <c r="U561" s="83"/>
    </row>
    <row r="562">
      <c r="U562" s="83"/>
    </row>
    <row r="563">
      <c r="U563" s="83"/>
    </row>
    <row r="564">
      <c r="U564" s="83"/>
    </row>
    <row r="565">
      <c r="U565" s="83"/>
    </row>
    <row r="566">
      <c r="U566" s="83"/>
    </row>
    <row r="567">
      <c r="U567" s="83"/>
    </row>
    <row r="568">
      <c r="U568" s="83"/>
    </row>
    <row r="569">
      <c r="U569" s="83"/>
    </row>
    <row r="570">
      <c r="U570" s="83"/>
    </row>
    <row r="571">
      <c r="U571" s="83"/>
    </row>
    <row r="572">
      <c r="U572" s="83"/>
    </row>
    <row r="573">
      <c r="U573" s="83"/>
    </row>
    <row r="574">
      <c r="U574" s="83"/>
    </row>
    <row r="575">
      <c r="U575" s="83"/>
    </row>
    <row r="576">
      <c r="U576" s="83"/>
    </row>
    <row r="577">
      <c r="U577" s="83"/>
    </row>
    <row r="578">
      <c r="U578" s="83"/>
    </row>
    <row r="579">
      <c r="U579" s="83"/>
    </row>
    <row r="580">
      <c r="U580" s="83"/>
    </row>
    <row r="581">
      <c r="U581" s="83"/>
    </row>
    <row r="582">
      <c r="U582" s="83"/>
    </row>
    <row r="583">
      <c r="U583" s="83"/>
    </row>
    <row r="584">
      <c r="U584" s="83"/>
    </row>
    <row r="585">
      <c r="U585" s="83"/>
    </row>
    <row r="586">
      <c r="U586" s="83"/>
    </row>
    <row r="587">
      <c r="U587" s="83"/>
    </row>
    <row r="588">
      <c r="U588" s="83"/>
    </row>
    <row r="589">
      <c r="U589" s="83"/>
    </row>
    <row r="590">
      <c r="U590" s="83"/>
    </row>
    <row r="591">
      <c r="U591" s="83"/>
    </row>
    <row r="592">
      <c r="U592" s="83"/>
    </row>
    <row r="593">
      <c r="U593" s="83"/>
    </row>
    <row r="594">
      <c r="U594" s="83"/>
    </row>
    <row r="595">
      <c r="U595" s="83"/>
    </row>
    <row r="596">
      <c r="U596" s="83"/>
    </row>
    <row r="597">
      <c r="U597" s="83"/>
    </row>
    <row r="598">
      <c r="U598" s="83"/>
    </row>
    <row r="599">
      <c r="U599" s="83"/>
    </row>
    <row r="600">
      <c r="U600" s="83"/>
    </row>
    <row r="601">
      <c r="U601" s="83"/>
    </row>
    <row r="602">
      <c r="U602" s="83"/>
    </row>
    <row r="603">
      <c r="U603" s="83"/>
    </row>
    <row r="604">
      <c r="U604" s="83"/>
    </row>
    <row r="605">
      <c r="U605" s="83"/>
    </row>
    <row r="606">
      <c r="U606" s="83"/>
    </row>
    <row r="607">
      <c r="U607" s="83"/>
    </row>
    <row r="608">
      <c r="U608" s="83"/>
    </row>
    <row r="609">
      <c r="U609" s="83"/>
    </row>
    <row r="610">
      <c r="U610" s="83"/>
    </row>
    <row r="611">
      <c r="U611" s="83"/>
    </row>
    <row r="612">
      <c r="U612" s="83"/>
    </row>
    <row r="613">
      <c r="U613" s="83"/>
    </row>
    <row r="614">
      <c r="U614" s="83"/>
    </row>
    <row r="615">
      <c r="U615" s="83"/>
    </row>
    <row r="616">
      <c r="U616" s="83"/>
    </row>
    <row r="617">
      <c r="U617" s="83"/>
    </row>
    <row r="618">
      <c r="U618" s="83"/>
    </row>
    <row r="619">
      <c r="U619" s="83"/>
    </row>
    <row r="620">
      <c r="U620" s="83"/>
    </row>
    <row r="621">
      <c r="U621" s="83"/>
    </row>
    <row r="622">
      <c r="U622" s="83"/>
    </row>
    <row r="623">
      <c r="U623" s="83"/>
    </row>
    <row r="624">
      <c r="U624" s="83"/>
    </row>
    <row r="625">
      <c r="U625" s="83"/>
    </row>
    <row r="626">
      <c r="U626" s="83"/>
    </row>
    <row r="627">
      <c r="U627" s="83"/>
    </row>
    <row r="628">
      <c r="U628" s="83"/>
    </row>
    <row r="629">
      <c r="U629" s="83"/>
    </row>
    <row r="630">
      <c r="U630" s="83"/>
    </row>
    <row r="631">
      <c r="U631" s="83"/>
    </row>
    <row r="632">
      <c r="U632" s="83"/>
    </row>
    <row r="633">
      <c r="U633" s="83"/>
    </row>
    <row r="634">
      <c r="U634" s="83"/>
    </row>
    <row r="635">
      <c r="U635" s="83"/>
    </row>
    <row r="636">
      <c r="U636" s="83"/>
    </row>
    <row r="637">
      <c r="U637" s="83"/>
    </row>
    <row r="638">
      <c r="U638" s="83"/>
    </row>
    <row r="639">
      <c r="U639" s="83"/>
    </row>
    <row r="640">
      <c r="U640" s="83"/>
    </row>
    <row r="641">
      <c r="U641" s="83"/>
    </row>
    <row r="642">
      <c r="U642" s="83"/>
    </row>
    <row r="643">
      <c r="U643" s="83"/>
    </row>
    <row r="644">
      <c r="U644" s="83"/>
    </row>
    <row r="645">
      <c r="U645" s="83"/>
    </row>
    <row r="646">
      <c r="U646" s="83"/>
    </row>
    <row r="647">
      <c r="U647" s="83"/>
    </row>
    <row r="648">
      <c r="U648" s="83"/>
    </row>
    <row r="649">
      <c r="U649" s="83"/>
    </row>
    <row r="650">
      <c r="U650" s="83"/>
    </row>
    <row r="651">
      <c r="U651" s="83"/>
    </row>
    <row r="652">
      <c r="U652" s="83"/>
    </row>
    <row r="653">
      <c r="U653" s="83"/>
    </row>
    <row r="654">
      <c r="U654" s="83"/>
    </row>
    <row r="655">
      <c r="U655" s="83"/>
    </row>
    <row r="656">
      <c r="U656" s="83"/>
    </row>
    <row r="657">
      <c r="U657" s="83"/>
    </row>
    <row r="658">
      <c r="U658" s="83"/>
    </row>
    <row r="659">
      <c r="U659" s="83"/>
    </row>
    <row r="660">
      <c r="U660" s="83"/>
    </row>
    <row r="661">
      <c r="U661" s="83"/>
    </row>
    <row r="662">
      <c r="U662" s="83"/>
    </row>
    <row r="663">
      <c r="U663" s="83"/>
    </row>
    <row r="664">
      <c r="U664" s="83"/>
    </row>
    <row r="665">
      <c r="U665" s="83"/>
    </row>
    <row r="666">
      <c r="U666" s="83"/>
    </row>
    <row r="667">
      <c r="U667" s="83"/>
    </row>
    <row r="668">
      <c r="U668" s="83"/>
    </row>
    <row r="669">
      <c r="U669" s="83"/>
    </row>
    <row r="670">
      <c r="U670" s="83"/>
    </row>
    <row r="671">
      <c r="U671" s="83"/>
    </row>
    <row r="672">
      <c r="U672" s="83"/>
    </row>
    <row r="673">
      <c r="U673" s="83"/>
    </row>
    <row r="674">
      <c r="U674" s="83"/>
    </row>
    <row r="675">
      <c r="U675" s="83"/>
    </row>
    <row r="676">
      <c r="U676" s="83"/>
    </row>
    <row r="677">
      <c r="U677" s="83"/>
    </row>
    <row r="678">
      <c r="U678" s="83"/>
    </row>
    <row r="679">
      <c r="U679" s="83"/>
    </row>
    <row r="680">
      <c r="U680" s="83"/>
    </row>
    <row r="681">
      <c r="U681" s="83"/>
    </row>
    <row r="682">
      <c r="U682" s="83"/>
    </row>
    <row r="683">
      <c r="U683" s="83"/>
    </row>
    <row r="684">
      <c r="U684" s="83"/>
    </row>
    <row r="685">
      <c r="U685" s="83"/>
    </row>
    <row r="686">
      <c r="U686" s="83"/>
    </row>
    <row r="687">
      <c r="U687" s="83"/>
    </row>
    <row r="688">
      <c r="U688" s="83"/>
    </row>
    <row r="689">
      <c r="U689" s="83"/>
    </row>
    <row r="690">
      <c r="U690" s="83"/>
    </row>
    <row r="691">
      <c r="U691" s="83"/>
    </row>
    <row r="692">
      <c r="U692" s="83"/>
    </row>
    <row r="693">
      <c r="U693" s="83"/>
    </row>
    <row r="694">
      <c r="U694" s="83"/>
    </row>
    <row r="695">
      <c r="U695" s="83"/>
    </row>
    <row r="696">
      <c r="U696" s="83"/>
    </row>
    <row r="697">
      <c r="U697" s="83"/>
    </row>
    <row r="698">
      <c r="U698" s="83"/>
    </row>
    <row r="699">
      <c r="U699" s="83"/>
    </row>
    <row r="700">
      <c r="U700" s="83"/>
    </row>
    <row r="701">
      <c r="U701" s="83"/>
    </row>
    <row r="702">
      <c r="U702" s="83"/>
    </row>
    <row r="703">
      <c r="U703" s="83"/>
    </row>
    <row r="704">
      <c r="U704" s="83"/>
    </row>
    <row r="705">
      <c r="U705" s="83"/>
    </row>
    <row r="706">
      <c r="U706" s="83"/>
    </row>
    <row r="707">
      <c r="U707" s="83"/>
    </row>
    <row r="708">
      <c r="U708" s="83"/>
    </row>
    <row r="709">
      <c r="U709" s="83"/>
    </row>
    <row r="710">
      <c r="U710" s="83"/>
    </row>
    <row r="711">
      <c r="U711" s="83"/>
    </row>
    <row r="712">
      <c r="U712" s="83"/>
    </row>
    <row r="713">
      <c r="U713" s="83"/>
    </row>
    <row r="714">
      <c r="U714" s="83"/>
    </row>
    <row r="715">
      <c r="U715" s="83"/>
    </row>
    <row r="716">
      <c r="U716" s="83"/>
    </row>
    <row r="717">
      <c r="U717" s="83"/>
    </row>
    <row r="718">
      <c r="U718" s="83"/>
    </row>
    <row r="719">
      <c r="U719" s="83"/>
    </row>
    <row r="720">
      <c r="U720" s="83"/>
    </row>
    <row r="721">
      <c r="U721" s="83"/>
    </row>
    <row r="722">
      <c r="U722" s="83"/>
    </row>
    <row r="723">
      <c r="U723" s="83"/>
    </row>
    <row r="724">
      <c r="U724" s="83"/>
    </row>
    <row r="725">
      <c r="U725" s="83"/>
    </row>
    <row r="726">
      <c r="U726" s="83"/>
    </row>
    <row r="727">
      <c r="U727" s="83"/>
    </row>
    <row r="728">
      <c r="U728" s="83"/>
    </row>
    <row r="729">
      <c r="U729" s="83"/>
    </row>
    <row r="730">
      <c r="U730" s="83"/>
    </row>
    <row r="731">
      <c r="U731" s="83"/>
    </row>
    <row r="732">
      <c r="U732" s="83"/>
    </row>
    <row r="733">
      <c r="U733" s="83"/>
    </row>
    <row r="734">
      <c r="U734" s="83"/>
    </row>
    <row r="735">
      <c r="U735" s="83"/>
    </row>
    <row r="736">
      <c r="U736" s="83"/>
    </row>
    <row r="737">
      <c r="U737" s="83"/>
    </row>
    <row r="738">
      <c r="U738" s="83"/>
    </row>
    <row r="739">
      <c r="U739" s="83"/>
    </row>
    <row r="740">
      <c r="U740" s="83"/>
    </row>
    <row r="741">
      <c r="U741" s="83"/>
    </row>
    <row r="742">
      <c r="U742" s="83"/>
    </row>
    <row r="743">
      <c r="U743" s="83"/>
    </row>
    <row r="744">
      <c r="U744" s="83"/>
    </row>
    <row r="745">
      <c r="U745" s="83"/>
    </row>
    <row r="746">
      <c r="U746" s="83"/>
    </row>
    <row r="747">
      <c r="U747" s="83"/>
    </row>
    <row r="748">
      <c r="U748" s="83"/>
    </row>
    <row r="749">
      <c r="U749" s="83"/>
    </row>
    <row r="750">
      <c r="U750" s="83"/>
    </row>
    <row r="751">
      <c r="U751" s="83"/>
    </row>
    <row r="752">
      <c r="U752" s="83"/>
    </row>
    <row r="753">
      <c r="U753" s="83"/>
    </row>
    <row r="754">
      <c r="U754" s="83"/>
    </row>
    <row r="755">
      <c r="U755" s="83"/>
    </row>
    <row r="756">
      <c r="U756" s="83"/>
    </row>
    <row r="757">
      <c r="U757" s="83"/>
    </row>
    <row r="758">
      <c r="U758" s="83"/>
    </row>
    <row r="759">
      <c r="U759" s="83"/>
    </row>
    <row r="760">
      <c r="U760" s="83"/>
    </row>
    <row r="761">
      <c r="U761" s="83"/>
    </row>
    <row r="762">
      <c r="U762" s="83"/>
    </row>
    <row r="763">
      <c r="U763" s="83"/>
    </row>
    <row r="764">
      <c r="U764" s="83"/>
    </row>
    <row r="765">
      <c r="U765" s="83"/>
    </row>
    <row r="766">
      <c r="U766" s="83"/>
    </row>
    <row r="767">
      <c r="U767" s="83"/>
    </row>
    <row r="768">
      <c r="U768" s="83"/>
    </row>
    <row r="769">
      <c r="U769" s="83"/>
    </row>
    <row r="770">
      <c r="U770" s="83"/>
    </row>
    <row r="771">
      <c r="U771" s="83"/>
    </row>
    <row r="772">
      <c r="U772" s="83"/>
    </row>
    <row r="773">
      <c r="U773" s="83"/>
    </row>
    <row r="774">
      <c r="U774" s="83"/>
    </row>
    <row r="775">
      <c r="U775" s="83"/>
    </row>
    <row r="776">
      <c r="U776" s="83"/>
    </row>
    <row r="777">
      <c r="U777" s="83"/>
    </row>
    <row r="778">
      <c r="U778" s="83"/>
    </row>
    <row r="779">
      <c r="U779" s="83"/>
    </row>
    <row r="780">
      <c r="U780" s="83"/>
    </row>
    <row r="781">
      <c r="U781" s="83"/>
    </row>
    <row r="782">
      <c r="U782" s="83"/>
    </row>
    <row r="783">
      <c r="U783" s="83"/>
    </row>
    <row r="784">
      <c r="U784" s="83"/>
    </row>
    <row r="785">
      <c r="U785" s="83"/>
    </row>
    <row r="786">
      <c r="U786" s="83"/>
    </row>
    <row r="787">
      <c r="U787" s="83"/>
    </row>
    <row r="788">
      <c r="U788" s="83"/>
    </row>
    <row r="789">
      <c r="U789" s="83"/>
    </row>
    <row r="790">
      <c r="U790" s="83"/>
    </row>
    <row r="791">
      <c r="U791" s="83"/>
    </row>
    <row r="792">
      <c r="U792" s="83"/>
    </row>
    <row r="793">
      <c r="U793" s="83"/>
    </row>
    <row r="794">
      <c r="U794" s="83"/>
    </row>
    <row r="795">
      <c r="U795" s="83"/>
    </row>
    <row r="796">
      <c r="U796" s="83"/>
    </row>
    <row r="797">
      <c r="U797" s="83"/>
    </row>
    <row r="798">
      <c r="U798" s="83"/>
    </row>
    <row r="799">
      <c r="U799" s="83"/>
    </row>
    <row r="800">
      <c r="U800" s="83"/>
    </row>
    <row r="801">
      <c r="U801" s="83"/>
    </row>
    <row r="802">
      <c r="U802" s="83"/>
    </row>
    <row r="803">
      <c r="U803" s="83"/>
    </row>
    <row r="804">
      <c r="U804" s="83"/>
    </row>
    <row r="805">
      <c r="U805" s="83"/>
    </row>
    <row r="806">
      <c r="U806" s="83"/>
    </row>
    <row r="807">
      <c r="U807" s="83"/>
    </row>
    <row r="808">
      <c r="U808" s="83"/>
    </row>
    <row r="809">
      <c r="U809" s="83"/>
    </row>
    <row r="810">
      <c r="U810" s="83"/>
    </row>
    <row r="811">
      <c r="U811" s="83"/>
    </row>
    <row r="812">
      <c r="U812" s="83"/>
    </row>
    <row r="813">
      <c r="U813" s="83"/>
    </row>
    <row r="814">
      <c r="U814" s="83"/>
    </row>
    <row r="815">
      <c r="U815" s="83"/>
    </row>
    <row r="816">
      <c r="U816" s="83"/>
    </row>
    <row r="817">
      <c r="U817" s="83"/>
    </row>
    <row r="818">
      <c r="U818" s="83"/>
    </row>
    <row r="819">
      <c r="U819" s="83"/>
    </row>
    <row r="820">
      <c r="U820" s="83"/>
    </row>
    <row r="821">
      <c r="U821" s="83"/>
    </row>
    <row r="822">
      <c r="U822" s="83"/>
    </row>
    <row r="823">
      <c r="U823" s="83"/>
    </row>
    <row r="824">
      <c r="U824" s="83"/>
    </row>
    <row r="825">
      <c r="U825" s="83"/>
    </row>
    <row r="826">
      <c r="U826" s="83"/>
    </row>
    <row r="827">
      <c r="U827" s="83"/>
    </row>
    <row r="828">
      <c r="U828" s="83"/>
    </row>
    <row r="829">
      <c r="U829" s="83"/>
    </row>
    <row r="830">
      <c r="U830" s="83"/>
    </row>
    <row r="831">
      <c r="U831" s="83"/>
    </row>
    <row r="832">
      <c r="U832" s="83"/>
    </row>
    <row r="833">
      <c r="U833" s="83"/>
    </row>
    <row r="834">
      <c r="U834" s="83"/>
    </row>
    <row r="835">
      <c r="U835" s="83"/>
    </row>
    <row r="836">
      <c r="U836" s="83"/>
    </row>
    <row r="837">
      <c r="U837" s="83"/>
    </row>
    <row r="838">
      <c r="U838" s="83"/>
    </row>
    <row r="839">
      <c r="U839" s="83"/>
    </row>
    <row r="840">
      <c r="U840" s="83"/>
    </row>
    <row r="841">
      <c r="U841" s="83"/>
    </row>
    <row r="842">
      <c r="U842" s="83"/>
    </row>
    <row r="843">
      <c r="U843" s="83"/>
    </row>
    <row r="844">
      <c r="U844" s="83"/>
    </row>
    <row r="845">
      <c r="U845" s="83"/>
    </row>
    <row r="846">
      <c r="U846" s="83"/>
    </row>
    <row r="847">
      <c r="U847" s="83"/>
    </row>
    <row r="848">
      <c r="U848" s="83"/>
    </row>
    <row r="849">
      <c r="U849" s="83"/>
    </row>
    <row r="850">
      <c r="U850" s="83"/>
    </row>
    <row r="851">
      <c r="U851" s="83"/>
    </row>
    <row r="852">
      <c r="U852" s="83"/>
    </row>
    <row r="853">
      <c r="U853" s="83"/>
    </row>
    <row r="854">
      <c r="U854" s="83"/>
    </row>
    <row r="855">
      <c r="U855" s="83"/>
    </row>
    <row r="856">
      <c r="U856" s="83"/>
    </row>
    <row r="857">
      <c r="U857" s="83"/>
    </row>
    <row r="858">
      <c r="U858" s="83"/>
    </row>
    <row r="859">
      <c r="U859" s="83"/>
    </row>
    <row r="860">
      <c r="U860" s="83"/>
    </row>
    <row r="861">
      <c r="U861" s="83"/>
    </row>
    <row r="862">
      <c r="U862" s="83"/>
    </row>
    <row r="863">
      <c r="U863" s="83"/>
    </row>
    <row r="864">
      <c r="U864" s="83"/>
    </row>
    <row r="865">
      <c r="U865" s="83"/>
    </row>
    <row r="866">
      <c r="U866" s="83"/>
    </row>
    <row r="867">
      <c r="U867" s="83"/>
    </row>
    <row r="868">
      <c r="U868" s="83"/>
    </row>
    <row r="869">
      <c r="U869" s="83"/>
    </row>
    <row r="870">
      <c r="U870" s="83"/>
    </row>
    <row r="871">
      <c r="U871" s="83"/>
    </row>
    <row r="872">
      <c r="U872" s="83"/>
    </row>
    <row r="873">
      <c r="U873" s="83"/>
    </row>
    <row r="874">
      <c r="U874" s="83"/>
    </row>
    <row r="875">
      <c r="U875" s="83"/>
    </row>
    <row r="876">
      <c r="U876" s="83"/>
    </row>
    <row r="877">
      <c r="U877" s="83"/>
    </row>
    <row r="878">
      <c r="U878" s="83"/>
    </row>
    <row r="879">
      <c r="U879" s="83"/>
    </row>
    <row r="880">
      <c r="U880" s="83"/>
    </row>
    <row r="881">
      <c r="U881" s="83"/>
    </row>
    <row r="882">
      <c r="U882" s="83"/>
    </row>
    <row r="883">
      <c r="U883" s="83"/>
    </row>
    <row r="884">
      <c r="U884" s="83"/>
    </row>
    <row r="885">
      <c r="U885" s="83"/>
    </row>
    <row r="886">
      <c r="U886" s="83"/>
    </row>
    <row r="887">
      <c r="U887" s="83"/>
    </row>
    <row r="888">
      <c r="U888" s="83"/>
    </row>
    <row r="889">
      <c r="U889" s="83"/>
    </row>
    <row r="890">
      <c r="U890" s="83"/>
    </row>
    <row r="891">
      <c r="U891" s="83"/>
    </row>
    <row r="892">
      <c r="U892" s="83"/>
    </row>
    <row r="893">
      <c r="U893" s="83"/>
    </row>
    <row r="894">
      <c r="U894" s="83"/>
    </row>
    <row r="895">
      <c r="U895" s="83"/>
    </row>
    <row r="896">
      <c r="U896" s="83"/>
    </row>
    <row r="897">
      <c r="U897" s="83"/>
    </row>
    <row r="898">
      <c r="U898" s="83"/>
    </row>
    <row r="899">
      <c r="U899" s="83"/>
    </row>
    <row r="900">
      <c r="U900" s="83"/>
    </row>
    <row r="901">
      <c r="U901" s="83"/>
    </row>
    <row r="902">
      <c r="U902" s="83"/>
    </row>
    <row r="903">
      <c r="U903" s="83"/>
    </row>
    <row r="904">
      <c r="U904" s="83"/>
    </row>
    <row r="905">
      <c r="U905" s="83"/>
    </row>
    <row r="906">
      <c r="U906" s="83"/>
    </row>
    <row r="907">
      <c r="U907" s="83"/>
    </row>
    <row r="908">
      <c r="U908" s="83"/>
    </row>
    <row r="909">
      <c r="U909" s="83"/>
    </row>
    <row r="910">
      <c r="U910" s="83"/>
    </row>
    <row r="911">
      <c r="U911" s="83"/>
    </row>
    <row r="912">
      <c r="U912" s="83"/>
    </row>
    <row r="913">
      <c r="U913" s="83"/>
    </row>
    <row r="914">
      <c r="U914" s="83"/>
    </row>
    <row r="915">
      <c r="U915" s="83"/>
    </row>
    <row r="916">
      <c r="U916" s="83"/>
    </row>
    <row r="917">
      <c r="U917" s="83"/>
    </row>
    <row r="918">
      <c r="U918" s="83"/>
    </row>
    <row r="919">
      <c r="U919" s="83"/>
    </row>
    <row r="920">
      <c r="U920" s="83"/>
    </row>
    <row r="921">
      <c r="U921" s="83"/>
    </row>
    <row r="922">
      <c r="U922" s="83"/>
    </row>
    <row r="923">
      <c r="U923" s="83"/>
    </row>
    <row r="924">
      <c r="U924" s="83"/>
    </row>
    <row r="925">
      <c r="U925" s="83"/>
    </row>
    <row r="926">
      <c r="U926" s="83"/>
    </row>
    <row r="927">
      <c r="U927" s="83"/>
    </row>
    <row r="928">
      <c r="U928" s="83"/>
    </row>
    <row r="929">
      <c r="U929" s="83"/>
    </row>
    <row r="930">
      <c r="U930" s="83"/>
    </row>
    <row r="931">
      <c r="U931" s="83"/>
    </row>
    <row r="932">
      <c r="U932" s="83"/>
    </row>
    <row r="933">
      <c r="U933" s="83"/>
    </row>
    <row r="934">
      <c r="U934" s="83"/>
    </row>
    <row r="935">
      <c r="U935" s="83"/>
    </row>
    <row r="936">
      <c r="U936" s="83"/>
    </row>
    <row r="937">
      <c r="U937" s="83"/>
    </row>
    <row r="938">
      <c r="U938" s="83"/>
    </row>
    <row r="939">
      <c r="U939" s="83"/>
    </row>
    <row r="940">
      <c r="U940" s="83"/>
    </row>
    <row r="941">
      <c r="U941" s="83"/>
    </row>
    <row r="942">
      <c r="U942" s="83"/>
    </row>
    <row r="943">
      <c r="U943" s="83"/>
    </row>
    <row r="944">
      <c r="U944" s="83"/>
    </row>
    <row r="945">
      <c r="U945" s="83"/>
    </row>
    <row r="946">
      <c r="U946" s="83"/>
    </row>
    <row r="947">
      <c r="U947" s="83"/>
    </row>
    <row r="948">
      <c r="U948" s="83"/>
    </row>
    <row r="949">
      <c r="U949" s="83"/>
    </row>
    <row r="950">
      <c r="U950" s="83"/>
    </row>
    <row r="951">
      <c r="U951" s="83"/>
    </row>
    <row r="952">
      <c r="U952" s="83"/>
    </row>
    <row r="953">
      <c r="U953" s="83"/>
    </row>
    <row r="954">
      <c r="U954" s="83"/>
    </row>
    <row r="955">
      <c r="U955" s="83"/>
    </row>
    <row r="956">
      <c r="U956" s="83"/>
    </row>
    <row r="957">
      <c r="U957" s="83"/>
    </row>
    <row r="958">
      <c r="U958" s="83"/>
    </row>
    <row r="959">
      <c r="U959" s="83"/>
    </row>
    <row r="960">
      <c r="U960" s="83"/>
    </row>
    <row r="961">
      <c r="U961" s="83"/>
    </row>
    <row r="962">
      <c r="U962" s="83"/>
    </row>
    <row r="963">
      <c r="U963" s="83"/>
    </row>
    <row r="964">
      <c r="U964" s="83"/>
    </row>
    <row r="965">
      <c r="U965" s="83"/>
    </row>
    <row r="966">
      <c r="U966" s="83"/>
    </row>
    <row r="967">
      <c r="U967" s="83"/>
    </row>
    <row r="968">
      <c r="U968" s="83"/>
    </row>
    <row r="969">
      <c r="U969" s="83"/>
    </row>
    <row r="970">
      <c r="U970" s="83"/>
    </row>
  </sheetData>
  <mergeCells count="3">
    <mergeCell ref="B1:K1"/>
    <mergeCell ref="M1:O1"/>
    <mergeCell ref="P1:R1"/>
  </mergeCells>
  <conditionalFormatting sqref="P3:P38">
    <cfRule type="notContainsBlanks" dxfId="3" priority="1">
      <formula>LEN(TRIM(P3))&gt;0</formula>
    </cfRule>
  </conditionalFormatting>
  <dataValidations>
    <dataValidation type="list" allowBlank="1" showErrorMessage="1" sqref="P3:P38">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tableParts count="3">
    <tablePart r:id="rId5"/>
    <tablePart r:id="rId6"/>
    <tablePart r:id="rId7"/>
  </tableParts>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9.25"/>
    <col customWidth="1" min="4" max="4" width="15.88"/>
    <col customWidth="1" min="5" max="5" width="14.88"/>
    <col customWidth="1" min="6" max="6" width="32.63"/>
    <col customWidth="1" min="7" max="7" width="10.88"/>
    <col customWidth="1" min="8" max="8" width="11.0"/>
    <col customWidth="1" min="9" max="9" width="14.75"/>
    <col customWidth="1" min="10" max="10" width="9.25"/>
    <col customWidth="1" min="11" max="11" width="7.88"/>
    <col customWidth="1" min="12" max="12" width="0.88"/>
    <col customWidth="1" min="13" max="13" width="7.38"/>
    <col customWidth="1" min="14" max="14" width="6.0"/>
    <col customWidth="1" min="15" max="15" width="7.25"/>
    <col customWidth="1" min="16" max="16" width="13.88"/>
    <col customWidth="1" min="17" max="17" width="11.5"/>
    <col customWidth="1" min="18" max="18" width="27.25"/>
    <col customWidth="1" min="19" max="19" width="30.13"/>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2566.0</v>
      </c>
      <c r="B3" s="984">
        <v>46006.0</v>
      </c>
      <c r="C3" s="209">
        <v>0.3333333333333333</v>
      </c>
      <c r="D3" s="209">
        <v>0.22569444444444445</v>
      </c>
      <c r="E3" s="192" t="s">
        <v>448</v>
      </c>
      <c r="F3" s="475" t="s">
        <v>5165</v>
      </c>
      <c r="G3" s="416" t="s">
        <v>25</v>
      </c>
      <c r="H3" s="1418" t="s">
        <v>1842</v>
      </c>
      <c r="I3" s="242" t="s">
        <v>5205</v>
      </c>
      <c r="J3" s="984">
        <v>46007.0</v>
      </c>
      <c r="K3" s="1047"/>
      <c r="L3" s="415"/>
      <c r="M3" s="416">
        <v>88878.0</v>
      </c>
      <c r="N3" s="193"/>
      <c r="O3" s="1392">
        <f t="shared" ref="O3:O34" si="1">N3-M3</f>
        <v>-88878</v>
      </c>
      <c r="P3" s="475" t="s">
        <v>147</v>
      </c>
      <c r="Q3" s="416" t="s">
        <v>529</v>
      </c>
      <c r="R3" s="192" t="s">
        <v>3686</v>
      </c>
      <c r="S3" s="193"/>
      <c r="T3" s="588" t="s">
        <v>22</v>
      </c>
      <c r="U3" s="83"/>
    </row>
    <row r="4">
      <c r="A4" s="236">
        <v>2581.0</v>
      </c>
      <c r="B4" s="984">
        <v>46006.0</v>
      </c>
      <c r="C4" s="209">
        <v>0.20833333333333334</v>
      </c>
      <c r="D4" s="209">
        <v>0.20833333333333334</v>
      </c>
      <c r="E4" s="192" t="s">
        <v>24</v>
      </c>
      <c r="F4" s="475" t="s">
        <v>4279</v>
      </c>
      <c r="G4" s="416" t="s">
        <v>3365</v>
      </c>
      <c r="H4" s="1418" t="s">
        <v>4069</v>
      </c>
      <c r="I4" s="416" t="s">
        <v>97</v>
      </c>
      <c r="J4" s="984">
        <v>46007.0</v>
      </c>
      <c r="K4" s="1047"/>
      <c r="L4" s="415"/>
      <c r="M4" s="416">
        <v>183053.0</v>
      </c>
      <c r="N4" s="193"/>
      <c r="O4" s="1392">
        <f t="shared" si="1"/>
        <v>-183053</v>
      </c>
      <c r="P4" s="475" t="s">
        <v>147</v>
      </c>
      <c r="Q4" s="416" t="s">
        <v>50</v>
      </c>
      <c r="R4" s="192" t="s">
        <v>4061</v>
      </c>
      <c r="S4" s="351"/>
      <c r="T4" s="588" t="s">
        <v>22</v>
      </c>
      <c r="U4" s="83"/>
    </row>
    <row r="5">
      <c r="A5" s="236">
        <v>2596.0</v>
      </c>
      <c r="B5" s="984">
        <v>46006.0</v>
      </c>
      <c r="C5" s="192" t="s">
        <v>1468</v>
      </c>
      <c r="D5" s="209">
        <v>0.44930555555555557</v>
      </c>
      <c r="E5" s="192" t="s">
        <v>3113</v>
      </c>
      <c r="F5" s="192" t="s">
        <v>5240</v>
      </c>
      <c r="G5" s="192" t="s">
        <v>18</v>
      </c>
      <c r="H5" s="192" t="s">
        <v>5241</v>
      </c>
      <c r="I5" s="192" t="s">
        <v>5242</v>
      </c>
      <c r="J5" s="984">
        <v>46007.0</v>
      </c>
      <c r="K5" s="193"/>
      <c r="L5" s="178"/>
      <c r="M5" s="192">
        <v>203667.0</v>
      </c>
      <c r="N5" s="193"/>
      <c r="O5" s="1392">
        <f t="shared" si="1"/>
        <v>-203667</v>
      </c>
      <c r="P5" s="475" t="s">
        <v>147</v>
      </c>
      <c r="Q5" s="416" t="s">
        <v>529</v>
      </c>
      <c r="R5" s="192" t="s">
        <v>5243</v>
      </c>
      <c r="S5" s="193"/>
      <c r="T5" s="588" t="s">
        <v>22</v>
      </c>
      <c r="U5" s="83"/>
    </row>
    <row r="6">
      <c r="A6" s="236">
        <v>2598.0</v>
      </c>
      <c r="B6" s="984">
        <v>46006.0</v>
      </c>
      <c r="C6" s="192" t="s">
        <v>1468</v>
      </c>
      <c r="D6" s="192" t="s">
        <v>5245</v>
      </c>
      <c r="E6" s="192" t="s">
        <v>3399</v>
      </c>
      <c r="F6" s="192" t="s">
        <v>1809</v>
      </c>
      <c r="G6" s="192" t="s">
        <v>25</v>
      </c>
      <c r="H6" s="192" t="s">
        <v>427</v>
      </c>
      <c r="I6" s="192" t="s">
        <v>5246</v>
      </c>
      <c r="J6" s="984">
        <v>46007.0</v>
      </c>
      <c r="K6" s="209">
        <v>0.3020833333333333</v>
      </c>
      <c r="L6" s="178"/>
      <c r="M6" s="192">
        <v>94588.0</v>
      </c>
      <c r="N6" s="192">
        <v>95577.0</v>
      </c>
      <c r="O6" s="1392">
        <f t="shared" si="1"/>
        <v>989</v>
      </c>
      <c r="P6" s="475" t="s">
        <v>19</v>
      </c>
      <c r="Q6" s="416" t="s">
        <v>70</v>
      </c>
      <c r="R6" s="192" t="s">
        <v>2548</v>
      </c>
      <c r="S6" s="193"/>
      <c r="T6" s="588" t="s">
        <v>22</v>
      </c>
      <c r="U6" s="83"/>
    </row>
    <row r="7">
      <c r="A7" s="236">
        <v>2573.0</v>
      </c>
      <c r="B7" s="1027">
        <v>46007.0</v>
      </c>
      <c r="C7" s="1003">
        <v>0.3333333333333333</v>
      </c>
      <c r="D7" s="1003">
        <v>0.3527777777777778</v>
      </c>
      <c r="E7" s="323" t="s">
        <v>30</v>
      </c>
      <c r="F7" s="604" t="s">
        <v>5254</v>
      </c>
      <c r="G7" s="574" t="s">
        <v>25</v>
      </c>
      <c r="H7" s="1469" t="s">
        <v>570</v>
      </c>
      <c r="I7" s="1470" t="s">
        <v>3928</v>
      </c>
      <c r="J7" s="1027">
        <v>46007.0</v>
      </c>
      <c r="K7" s="813">
        <v>0.7701388888888889</v>
      </c>
      <c r="L7" s="814"/>
      <c r="M7" s="574">
        <v>96665.0</v>
      </c>
      <c r="N7" s="323">
        <v>96825.0</v>
      </c>
      <c r="O7" s="1472">
        <f t="shared" si="1"/>
        <v>160</v>
      </c>
      <c r="P7" s="604" t="s">
        <v>19</v>
      </c>
      <c r="Q7" s="574" t="s">
        <v>50</v>
      </c>
      <c r="R7" s="323" t="s">
        <v>5213</v>
      </c>
      <c r="S7" s="860"/>
      <c r="T7" s="1501" t="s">
        <v>22</v>
      </c>
      <c r="U7" s="606"/>
      <c r="V7" s="606"/>
      <c r="W7" s="606"/>
      <c r="X7" s="606"/>
      <c r="Y7" s="606"/>
      <c r="Z7" s="606"/>
    </row>
    <row r="8">
      <c r="A8" s="236">
        <v>2599.0</v>
      </c>
      <c r="B8" s="984">
        <v>46007.0</v>
      </c>
      <c r="C8" s="209">
        <v>0.20833333333333334</v>
      </c>
      <c r="D8" s="209">
        <v>0.21875</v>
      </c>
      <c r="E8" s="192" t="s">
        <v>615</v>
      </c>
      <c r="F8" s="475" t="s">
        <v>5255</v>
      </c>
      <c r="G8" s="416" t="s">
        <v>25</v>
      </c>
      <c r="H8" s="1418" t="s">
        <v>139</v>
      </c>
      <c r="I8" s="192" t="s">
        <v>5256</v>
      </c>
      <c r="J8" s="984">
        <v>46007.0</v>
      </c>
      <c r="K8" s="1047"/>
      <c r="L8" s="415"/>
      <c r="M8" s="416">
        <v>99392.0</v>
      </c>
      <c r="N8" s="193"/>
      <c r="O8" s="1392">
        <f t="shared" si="1"/>
        <v>-99392</v>
      </c>
      <c r="P8" s="475" t="s">
        <v>147</v>
      </c>
      <c r="Q8" s="416" t="s">
        <v>529</v>
      </c>
      <c r="R8" s="192" t="s">
        <v>5233</v>
      </c>
      <c r="S8" s="193"/>
      <c r="T8" s="588" t="s">
        <v>22</v>
      </c>
    </row>
    <row r="9">
      <c r="A9" s="236">
        <v>2600.0</v>
      </c>
      <c r="B9" s="984">
        <v>46007.0</v>
      </c>
      <c r="C9" s="209">
        <v>0.25</v>
      </c>
      <c r="D9" s="209">
        <v>0.24791666666666667</v>
      </c>
      <c r="E9" s="192" t="s">
        <v>615</v>
      </c>
      <c r="F9" s="475" t="s">
        <v>5255</v>
      </c>
      <c r="G9" s="416" t="s">
        <v>25</v>
      </c>
      <c r="H9" s="1418" t="s">
        <v>1698</v>
      </c>
      <c r="I9" s="192" t="s">
        <v>5257</v>
      </c>
      <c r="J9" s="984">
        <v>46007.0</v>
      </c>
      <c r="K9" s="1047"/>
      <c r="L9" s="415"/>
      <c r="M9" s="416">
        <v>473501.0</v>
      </c>
      <c r="N9" s="193"/>
      <c r="O9" s="1392">
        <f t="shared" si="1"/>
        <v>-473501</v>
      </c>
      <c r="P9" s="475" t="s">
        <v>147</v>
      </c>
      <c r="Q9" s="416" t="s">
        <v>529</v>
      </c>
      <c r="R9" s="192" t="s">
        <v>4883</v>
      </c>
      <c r="S9" s="193"/>
      <c r="T9" s="588" t="s">
        <v>22</v>
      </c>
    </row>
    <row r="10">
      <c r="A10" s="236">
        <v>2602.0</v>
      </c>
      <c r="B10" s="1027">
        <v>46007.0</v>
      </c>
      <c r="C10" s="1003">
        <v>0.3333333333333333</v>
      </c>
      <c r="D10" s="1003">
        <v>0.31805555555555554</v>
      </c>
      <c r="E10" s="323" t="s">
        <v>30</v>
      </c>
      <c r="F10" s="604" t="s">
        <v>5258</v>
      </c>
      <c r="G10" s="574" t="s">
        <v>3625</v>
      </c>
      <c r="H10" s="1469" t="s">
        <v>5006</v>
      </c>
      <c r="I10" s="604" t="s">
        <v>3199</v>
      </c>
      <c r="J10" s="1027">
        <v>46007.0</v>
      </c>
      <c r="K10" s="813">
        <v>0.8618055555555556</v>
      </c>
      <c r="L10" s="814"/>
      <c r="M10" s="574">
        <v>210204.0</v>
      </c>
      <c r="N10" s="323">
        <v>210335.0</v>
      </c>
      <c r="O10" s="1472">
        <f t="shared" si="1"/>
        <v>131</v>
      </c>
      <c r="P10" s="604" t="s">
        <v>19</v>
      </c>
      <c r="Q10" s="574" t="s">
        <v>50</v>
      </c>
      <c r="R10" s="323" t="s">
        <v>3763</v>
      </c>
      <c r="S10" s="860"/>
      <c r="T10" s="1501" t="s">
        <v>22</v>
      </c>
      <c r="U10" s="606"/>
      <c r="V10" s="606"/>
      <c r="W10" s="606"/>
      <c r="X10" s="606"/>
      <c r="Y10" s="606"/>
      <c r="Z10" s="606"/>
    </row>
    <row r="11">
      <c r="A11" s="236">
        <v>2603.0</v>
      </c>
      <c r="B11" s="1027">
        <v>46007.0</v>
      </c>
      <c r="C11" s="1003">
        <v>0.3333333333333333</v>
      </c>
      <c r="D11" s="1003">
        <v>0.25763888888888886</v>
      </c>
      <c r="E11" s="323" t="s">
        <v>30</v>
      </c>
      <c r="F11" s="604" t="s">
        <v>5258</v>
      </c>
      <c r="G11" s="574" t="s">
        <v>3225</v>
      </c>
      <c r="H11" s="1469" t="s">
        <v>3392</v>
      </c>
      <c r="I11" s="604" t="s">
        <v>3200</v>
      </c>
      <c r="J11" s="1027">
        <v>46007.0</v>
      </c>
      <c r="K11" s="813">
        <v>0.8618055555555556</v>
      </c>
      <c r="L11" s="814"/>
      <c r="M11" s="574">
        <v>109779.0</v>
      </c>
      <c r="N11" s="323">
        <v>109926.0</v>
      </c>
      <c r="O11" s="1472">
        <f t="shared" si="1"/>
        <v>147</v>
      </c>
      <c r="P11" s="604" t="s">
        <v>19</v>
      </c>
      <c r="Q11" s="574" t="s">
        <v>50</v>
      </c>
      <c r="R11" s="323" t="s">
        <v>4985</v>
      </c>
      <c r="S11" s="860"/>
      <c r="T11" s="1501" t="s">
        <v>22</v>
      </c>
      <c r="U11" s="606"/>
      <c r="V11" s="606"/>
      <c r="W11" s="606"/>
      <c r="X11" s="606"/>
      <c r="Y11" s="606"/>
      <c r="Z11" s="606"/>
    </row>
    <row r="12">
      <c r="A12" s="236">
        <v>2604.0</v>
      </c>
      <c r="B12" s="1027">
        <v>46007.0</v>
      </c>
      <c r="C12" s="1003">
        <v>0.3333333333333333</v>
      </c>
      <c r="D12" s="860"/>
      <c r="E12" s="323" t="s">
        <v>30</v>
      </c>
      <c r="F12" s="604" t="s">
        <v>5258</v>
      </c>
      <c r="G12" s="574" t="s">
        <v>49</v>
      </c>
      <c r="H12" s="1469" t="s">
        <v>372</v>
      </c>
      <c r="I12" s="1471"/>
      <c r="J12" s="1027">
        <v>46007.0</v>
      </c>
      <c r="K12" s="1471"/>
      <c r="L12" s="814"/>
      <c r="M12" s="1471"/>
      <c r="N12" s="860"/>
      <c r="O12" s="1472">
        <f t="shared" si="1"/>
        <v>0</v>
      </c>
      <c r="P12" s="604" t="s">
        <v>2527</v>
      </c>
      <c r="Q12" s="574"/>
      <c r="R12" s="860"/>
      <c r="S12" s="860"/>
      <c r="T12" s="1501" t="s">
        <v>22</v>
      </c>
      <c r="U12" s="606"/>
      <c r="V12" s="606"/>
      <c r="W12" s="606"/>
      <c r="X12" s="606"/>
      <c r="Y12" s="606"/>
      <c r="Z12" s="606"/>
    </row>
    <row r="13">
      <c r="A13" s="236">
        <v>2605.0</v>
      </c>
      <c r="B13" s="1027">
        <v>46007.0</v>
      </c>
      <c r="C13" s="1003">
        <v>0.3333333333333333</v>
      </c>
      <c r="D13" s="860"/>
      <c r="E13" s="323" t="s">
        <v>30</v>
      </c>
      <c r="F13" s="604" t="s">
        <v>5258</v>
      </c>
      <c r="G13" s="574" t="s">
        <v>49</v>
      </c>
      <c r="H13" s="1502"/>
      <c r="I13" s="1471"/>
      <c r="J13" s="1027">
        <v>46007.0</v>
      </c>
      <c r="K13" s="1471"/>
      <c r="L13" s="814"/>
      <c r="M13" s="1471"/>
      <c r="N13" s="860"/>
      <c r="O13" s="1472">
        <f t="shared" si="1"/>
        <v>0</v>
      </c>
      <c r="P13" s="604" t="s">
        <v>2527</v>
      </c>
      <c r="Q13" s="574"/>
      <c r="R13" s="860"/>
      <c r="S13" s="860"/>
      <c r="T13" s="1501" t="s">
        <v>22</v>
      </c>
      <c r="U13" s="606"/>
      <c r="V13" s="606"/>
      <c r="W13" s="606"/>
      <c r="X13" s="606"/>
      <c r="Y13" s="606"/>
      <c r="Z13" s="606"/>
    </row>
    <row r="14">
      <c r="A14" s="236">
        <v>2606.0</v>
      </c>
      <c r="B14" s="984">
        <v>46007.0</v>
      </c>
      <c r="C14" s="209">
        <v>0.4375</v>
      </c>
      <c r="D14" s="209">
        <v>0.4354166666666667</v>
      </c>
      <c r="E14" s="192" t="s">
        <v>24</v>
      </c>
      <c r="F14" s="475" t="s">
        <v>134</v>
      </c>
      <c r="G14" s="416" t="s">
        <v>25</v>
      </c>
      <c r="H14" s="1418" t="s">
        <v>27</v>
      </c>
      <c r="I14" s="416" t="s">
        <v>28</v>
      </c>
      <c r="J14" s="984">
        <v>46007.0</v>
      </c>
      <c r="K14" s="500">
        <v>0.49236111111111114</v>
      </c>
      <c r="L14" s="415"/>
      <c r="M14" s="416">
        <v>89647.0</v>
      </c>
      <c r="N14" s="192">
        <v>89656.0</v>
      </c>
      <c r="O14" s="1392">
        <f t="shared" si="1"/>
        <v>9</v>
      </c>
      <c r="P14" s="475" t="s">
        <v>19</v>
      </c>
      <c r="Q14" s="416" t="s">
        <v>50</v>
      </c>
      <c r="R14" s="192" t="s">
        <v>5259</v>
      </c>
      <c r="S14" s="193"/>
      <c r="T14" s="588" t="s">
        <v>22</v>
      </c>
    </row>
    <row r="15">
      <c r="A15" s="236">
        <v>2609.0</v>
      </c>
      <c r="B15" s="984">
        <v>46007.0</v>
      </c>
      <c r="C15" s="209">
        <v>0.25</v>
      </c>
      <c r="D15" s="209">
        <v>0.23055555555555557</v>
      </c>
      <c r="E15" s="192" t="s">
        <v>24</v>
      </c>
      <c r="F15" s="475" t="s">
        <v>5231</v>
      </c>
      <c r="G15" s="416" t="s">
        <v>1062</v>
      </c>
      <c r="H15" s="1418" t="s">
        <v>5260</v>
      </c>
      <c r="I15" s="416" t="s">
        <v>5159</v>
      </c>
      <c r="J15" s="984">
        <v>46007.0</v>
      </c>
      <c r="K15" s="500">
        <v>0.34791666666666665</v>
      </c>
      <c r="L15" s="415"/>
      <c r="M15" s="416">
        <v>473501.0</v>
      </c>
      <c r="N15" s="192">
        <v>473529.0</v>
      </c>
      <c r="O15" s="1392">
        <f t="shared" si="1"/>
        <v>28</v>
      </c>
      <c r="P15" s="475" t="s">
        <v>19</v>
      </c>
      <c r="Q15" s="416" t="s">
        <v>50</v>
      </c>
      <c r="R15" s="192" t="s">
        <v>5261</v>
      </c>
      <c r="S15" s="193"/>
      <c r="T15" s="588" t="s">
        <v>22</v>
      </c>
    </row>
    <row r="16">
      <c r="A16" s="236">
        <v>2610.0</v>
      </c>
      <c r="B16" s="984">
        <v>46007.0</v>
      </c>
      <c r="C16" s="209">
        <v>0.3541666666666667</v>
      </c>
      <c r="D16" s="209">
        <v>0.30972222222222223</v>
      </c>
      <c r="E16" s="192" t="s">
        <v>24</v>
      </c>
      <c r="F16" s="475" t="s">
        <v>297</v>
      </c>
      <c r="G16" s="416" t="s">
        <v>167</v>
      </c>
      <c r="H16" s="1418" t="s">
        <v>3363</v>
      </c>
      <c r="I16" s="416" t="s">
        <v>188</v>
      </c>
      <c r="J16" s="984">
        <v>46007.0</v>
      </c>
      <c r="K16" s="500">
        <v>0.4027777777777778</v>
      </c>
      <c r="L16" s="415"/>
      <c r="M16" s="416">
        <v>145281.0</v>
      </c>
      <c r="N16" s="192">
        <v>145304.0</v>
      </c>
      <c r="O16" s="1392">
        <f t="shared" si="1"/>
        <v>23</v>
      </c>
      <c r="P16" s="475" t="s">
        <v>19</v>
      </c>
      <c r="Q16" s="416" t="s">
        <v>50</v>
      </c>
      <c r="R16" s="192" t="s">
        <v>5262</v>
      </c>
      <c r="S16" s="193"/>
      <c r="T16" s="588" t="s">
        <v>22</v>
      </c>
    </row>
    <row r="17">
      <c r="A17" s="236">
        <v>2611.0</v>
      </c>
      <c r="B17" s="984">
        <v>46007.0</v>
      </c>
      <c r="C17" s="1160">
        <v>0.8333333333333334</v>
      </c>
      <c r="D17" s="209">
        <v>0.8513888888888889</v>
      </c>
      <c r="E17" s="192" t="s">
        <v>121</v>
      </c>
      <c r="F17" s="475" t="s">
        <v>5263</v>
      </c>
      <c r="G17" s="416" t="s">
        <v>176</v>
      </c>
      <c r="H17" s="1418" t="s">
        <v>5264</v>
      </c>
      <c r="I17" s="416" t="s">
        <v>5265</v>
      </c>
      <c r="J17" s="984">
        <v>46007.0</v>
      </c>
      <c r="K17" s="1047"/>
      <c r="L17" s="415"/>
      <c r="M17" s="416">
        <v>276113.0</v>
      </c>
      <c r="N17" s="193"/>
      <c r="O17" s="1392">
        <f t="shared" si="1"/>
        <v>-276113</v>
      </c>
      <c r="P17" s="475" t="s">
        <v>1253</v>
      </c>
      <c r="Q17" s="416" t="s">
        <v>529</v>
      </c>
      <c r="R17" s="192" t="s">
        <v>5266</v>
      </c>
      <c r="S17" s="192" t="s">
        <v>5267</v>
      </c>
      <c r="T17" s="588" t="s">
        <v>22</v>
      </c>
    </row>
    <row r="18">
      <c r="A18" s="236">
        <v>2612.0</v>
      </c>
      <c r="B18" s="984">
        <v>46007.0</v>
      </c>
      <c r="C18" s="209">
        <v>0.75</v>
      </c>
      <c r="D18" s="209">
        <v>0.7541666666666667</v>
      </c>
      <c r="E18" s="192" t="s">
        <v>121</v>
      </c>
      <c r="F18" s="475" t="s">
        <v>4056</v>
      </c>
      <c r="G18" s="1497" t="s">
        <v>78</v>
      </c>
      <c r="H18" s="1418" t="s">
        <v>5268</v>
      </c>
      <c r="I18" s="416" t="s">
        <v>4275</v>
      </c>
      <c r="J18" s="984">
        <v>46007.0</v>
      </c>
      <c r="K18" s="500">
        <v>0.8930555555555556</v>
      </c>
      <c r="L18" s="415"/>
      <c r="M18" s="416">
        <v>121805.0</v>
      </c>
      <c r="N18" s="192">
        <v>122007.0</v>
      </c>
      <c r="O18" s="1392">
        <f t="shared" si="1"/>
        <v>202</v>
      </c>
      <c r="P18" s="475" t="s">
        <v>19</v>
      </c>
      <c r="Q18" s="416" t="s">
        <v>529</v>
      </c>
      <c r="R18" s="192" t="s">
        <v>5269</v>
      </c>
      <c r="S18" s="193"/>
      <c r="T18" s="588" t="s">
        <v>22</v>
      </c>
    </row>
    <row r="19">
      <c r="A19" s="236">
        <v>2613.0</v>
      </c>
      <c r="B19" s="984">
        <v>46007.0</v>
      </c>
      <c r="C19" s="209">
        <v>0.3333333333333333</v>
      </c>
      <c r="D19" s="209">
        <v>0.32569444444444445</v>
      </c>
      <c r="E19" s="192" t="s">
        <v>103</v>
      </c>
      <c r="F19" s="475" t="s">
        <v>5270</v>
      </c>
      <c r="G19" s="416" t="s">
        <v>668</v>
      </c>
      <c r="H19" s="1418" t="s">
        <v>4140</v>
      </c>
      <c r="I19" s="416" t="s">
        <v>3506</v>
      </c>
      <c r="J19" s="984">
        <v>46007.0</v>
      </c>
      <c r="K19" s="500">
        <v>0.42569444444444443</v>
      </c>
      <c r="L19" s="415"/>
      <c r="M19" s="416">
        <v>130114.0</v>
      </c>
      <c r="N19" s="192">
        <v>130149.0</v>
      </c>
      <c r="O19" s="1392">
        <f t="shared" si="1"/>
        <v>35</v>
      </c>
      <c r="P19" s="475" t="s">
        <v>19</v>
      </c>
      <c r="Q19" s="416" t="s">
        <v>50</v>
      </c>
      <c r="R19" s="192" t="s">
        <v>529</v>
      </c>
      <c r="S19" s="193"/>
      <c r="T19" s="588" t="s">
        <v>22</v>
      </c>
    </row>
    <row r="20">
      <c r="A20" s="236">
        <v>2614.0</v>
      </c>
      <c r="B20" s="984">
        <v>46007.0</v>
      </c>
      <c r="C20" s="209">
        <v>0.3333333333333333</v>
      </c>
      <c r="D20" s="193"/>
      <c r="E20" s="192" t="s">
        <v>4136</v>
      </c>
      <c r="F20" s="475" t="s">
        <v>5271</v>
      </c>
      <c r="G20" s="416" t="s">
        <v>251</v>
      </c>
      <c r="H20" s="1422"/>
      <c r="I20" s="416" t="s">
        <v>5272</v>
      </c>
      <c r="J20" s="984">
        <v>46007.0</v>
      </c>
      <c r="K20" s="1047"/>
      <c r="L20" s="415"/>
      <c r="M20" s="1047"/>
      <c r="N20" s="193"/>
      <c r="O20" s="1392">
        <f t="shared" si="1"/>
        <v>0</v>
      </c>
      <c r="P20" s="475" t="s">
        <v>2527</v>
      </c>
      <c r="Q20" s="416" t="s">
        <v>70</v>
      </c>
      <c r="R20" s="193"/>
      <c r="S20" s="193"/>
      <c r="T20" s="588" t="s">
        <v>22</v>
      </c>
    </row>
    <row r="21">
      <c r="A21" s="236">
        <v>2616.0</v>
      </c>
      <c r="B21" s="984">
        <v>46007.0</v>
      </c>
      <c r="C21" s="209">
        <v>0.4166666666666667</v>
      </c>
      <c r="D21" s="193"/>
      <c r="E21" s="192" t="s">
        <v>4136</v>
      </c>
      <c r="F21" s="475" t="s">
        <v>5271</v>
      </c>
      <c r="G21" s="416" t="s">
        <v>251</v>
      </c>
      <c r="H21" s="1422"/>
      <c r="I21" s="416" t="s">
        <v>5273</v>
      </c>
      <c r="J21" s="984">
        <v>46007.0</v>
      </c>
      <c r="K21" s="1047"/>
      <c r="L21" s="415"/>
      <c r="M21" s="1047"/>
      <c r="N21" s="193"/>
      <c r="O21" s="1392">
        <f t="shared" si="1"/>
        <v>0</v>
      </c>
      <c r="P21" s="475" t="s">
        <v>2527</v>
      </c>
      <c r="Q21" s="416" t="s">
        <v>70</v>
      </c>
      <c r="R21" s="193"/>
      <c r="S21" s="193"/>
      <c r="T21" s="588" t="s">
        <v>22</v>
      </c>
    </row>
    <row r="22">
      <c r="A22" s="236">
        <v>2617.0</v>
      </c>
      <c r="B22" s="984">
        <v>46007.0</v>
      </c>
      <c r="C22" s="209">
        <v>0.4583333333333333</v>
      </c>
      <c r="D22" s="193"/>
      <c r="E22" s="192" t="s">
        <v>4136</v>
      </c>
      <c r="F22" s="475" t="s">
        <v>5271</v>
      </c>
      <c r="G22" s="416" t="s">
        <v>1062</v>
      </c>
      <c r="H22" s="1422"/>
      <c r="I22" s="416" t="s">
        <v>5274</v>
      </c>
      <c r="J22" s="984">
        <v>46007.0</v>
      </c>
      <c r="K22" s="1047"/>
      <c r="L22" s="415"/>
      <c r="M22" s="1047"/>
      <c r="N22" s="193"/>
      <c r="O22" s="1392">
        <f t="shared" si="1"/>
        <v>0</v>
      </c>
      <c r="P22" s="475" t="s">
        <v>2527</v>
      </c>
      <c r="Q22" s="416" t="s">
        <v>70</v>
      </c>
      <c r="R22" s="193"/>
      <c r="S22" s="193"/>
      <c r="T22" s="588" t="s">
        <v>22</v>
      </c>
    </row>
    <row r="23">
      <c r="A23" s="1461">
        <v>2621.0</v>
      </c>
      <c r="B23" s="984">
        <v>46007.0</v>
      </c>
      <c r="C23" s="209">
        <v>0.375</v>
      </c>
      <c r="D23" s="209">
        <v>0.3416666666666667</v>
      </c>
      <c r="E23" s="192" t="s">
        <v>24</v>
      </c>
      <c r="F23" s="475" t="s">
        <v>5275</v>
      </c>
      <c r="G23" s="416" t="s">
        <v>251</v>
      </c>
      <c r="H23" s="1418" t="s">
        <v>5276</v>
      </c>
      <c r="I23" s="416" t="s">
        <v>85</v>
      </c>
      <c r="J23" s="984">
        <v>46007.0</v>
      </c>
      <c r="K23" s="500">
        <v>0.5138888888888888</v>
      </c>
      <c r="L23" s="415"/>
      <c r="M23" s="416">
        <v>432553.0</v>
      </c>
      <c r="N23" s="192">
        <v>432678.0</v>
      </c>
      <c r="O23" s="1392">
        <f t="shared" si="1"/>
        <v>125</v>
      </c>
      <c r="P23" s="475" t="s">
        <v>19</v>
      </c>
      <c r="Q23" s="416" t="s">
        <v>50</v>
      </c>
      <c r="R23" s="192" t="s">
        <v>5277</v>
      </c>
      <c r="S23" s="193"/>
      <c r="T23" s="588" t="s">
        <v>22</v>
      </c>
    </row>
    <row r="24">
      <c r="A24" s="1461">
        <v>2623.0</v>
      </c>
      <c r="B24" s="984">
        <v>46007.0</v>
      </c>
      <c r="C24" s="209">
        <v>0.125</v>
      </c>
      <c r="D24" s="209">
        <v>0.12708333333333333</v>
      </c>
      <c r="E24" s="192" t="s">
        <v>24</v>
      </c>
      <c r="F24" s="475" t="s">
        <v>5278</v>
      </c>
      <c r="G24" s="416" t="s">
        <v>1062</v>
      </c>
      <c r="H24" s="1418" t="s">
        <v>5279</v>
      </c>
      <c r="I24" s="1418" t="s">
        <v>4257</v>
      </c>
      <c r="J24" s="984">
        <v>46007.0</v>
      </c>
      <c r="K24" s="500">
        <v>0.6493055555555556</v>
      </c>
      <c r="L24" s="415"/>
      <c r="M24" s="416">
        <v>521325.0</v>
      </c>
      <c r="N24" s="192">
        <v>521497.0</v>
      </c>
      <c r="O24" s="1392">
        <f t="shared" si="1"/>
        <v>172</v>
      </c>
      <c r="P24" s="475" t="s">
        <v>19</v>
      </c>
      <c r="Q24" s="416" t="s">
        <v>50</v>
      </c>
      <c r="R24" s="193"/>
      <c r="S24" s="193"/>
      <c r="T24" s="588" t="s">
        <v>22</v>
      </c>
    </row>
    <row r="25">
      <c r="A25" s="1461">
        <v>2624.0</v>
      </c>
      <c r="B25" s="984">
        <v>46007.0</v>
      </c>
      <c r="C25" s="209">
        <v>0.3333333333333333</v>
      </c>
      <c r="D25" s="209">
        <v>0.32222222222222224</v>
      </c>
      <c r="E25" s="192" t="s">
        <v>190</v>
      </c>
      <c r="F25" s="1163" t="s">
        <v>5280</v>
      </c>
      <c r="G25" s="416" t="s">
        <v>49</v>
      </c>
      <c r="H25" s="1418" t="s">
        <v>5226</v>
      </c>
      <c r="I25" s="416" t="s">
        <v>1205</v>
      </c>
      <c r="J25" s="984">
        <v>46007.0</v>
      </c>
      <c r="K25" s="500">
        <v>0.8381944444444445</v>
      </c>
      <c r="L25" s="415"/>
      <c r="M25" s="416">
        <v>293829.0</v>
      </c>
      <c r="N25" s="192">
        <v>294415.0</v>
      </c>
      <c r="O25" s="1392">
        <f t="shared" si="1"/>
        <v>586</v>
      </c>
      <c r="P25" s="475" t="s">
        <v>19</v>
      </c>
      <c r="Q25" s="416" t="s">
        <v>529</v>
      </c>
      <c r="R25" s="192" t="s">
        <v>2634</v>
      </c>
      <c r="S25" s="193"/>
      <c r="T25" s="588" t="s">
        <v>22</v>
      </c>
    </row>
    <row r="26">
      <c r="A26" s="236">
        <v>2621.0</v>
      </c>
      <c r="B26" s="984">
        <v>46007.0</v>
      </c>
      <c r="C26" s="192" t="s">
        <v>1468</v>
      </c>
      <c r="D26" s="193"/>
      <c r="E26" s="192" t="s">
        <v>190</v>
      </c>
      <c r="F26" s="475" t="s">
        <v>3303</v>
      </c>
      <c r="G26" s="416" t="s">
        <v>5281</v>
      </c>
      <c r="H26" s="1418" t="s">
        <v>4677</v>
      </c>
      <c r="I26" s="416" t="s">
        <v>5282</v>
      </c>
      <c r="J26" s="984">
        <v>46007.0</v>
      </c>
      <c r="K26" s="1047"/>
      <c r="L26" s="415"/>
      <c r="M26" s="1047"/>
      <c r="N26" s="193"/>
      <c r="O26" s="1392">
        <f t="shared" si="1"/>
        <v>0</v>
      </c>
      <c r="P26" s="475" t="s">
        <v>2527</v>
      </c>
      <c r="Q26" s="416" t="s">
        <v>70</v>
      </c>
      <c r="R26" s="192" t="s">
        <v>5283</v>
      </c>
      <c r="S26" s="193"/>
      <c r="T26" s="588" t="s">
        <v>22</v>
      </c>
    </row>
    <row r="27">
      <c r="A27" s="942">
        <v>2626.0</v>
      </c>
      <c r="B27" s="984">
        <v>46007.0</v>
      </c>
      <c r="C27" s="611">
        <v>0.5833333333333334</v>
      </c>
      <c r="D27" s="611">
        <v>0.5013888888888889</v>
      </c>
      <c r="E27" s="480" t="s">
        <v>24</v>
      </c>
      <c r="F27" s="481" t="s">
        <v>279</v>
      </c>
      <c r="G27" s="408" t="s">
        <v>167</v>
      </c>
      <c r="H27" s="1418" t="s">
        <v>3363</v>
      </c>
      <c r="I27" s="416" t="s">
        <v>188</v>
      </c>
      <c r="J27" s="984">
        <v>46007.0</v>
      </c>
      <c r="K27" s="503">
        <v>0.6541666666666667</v>
      </c>
      <c r="L27" s="406"/>
      <c r="M27" s="408">
        <v>145281.0</v>
      </c>
      <c r="N27" s="456">
        <v>145359.0</v>
      </c>
      <c r="O27" s="1392">
        <f t="shared" si="1"/>
        <v>78</v>
      </c>
      <c r="P27" s="475" t="s">
        <v>19</v>
      </c>
      <c r="Q27" s="416" t="s">
        <v>50</v>
      </c>
      <c r="R27" s="219"/>
      <c r="S27" s="219"/>
      <c r="T27" s="588" t="s">
        <v>22</v>
      </c>
    </row>
    <row r="28">
      <c r="A28" s="942">
        <v>2627.0</v>
      </c>
      <c r="B28" s="984">
        <v>46007.0</v>
      </c>
      <c r="C28" s="611">
        <v>0.5833333333333334</v>
      </c>
      <c r="D28" s="611">
        <v>0.5673611111111111</v>
      </c>
      <c r="E28" s="480" t="s">
        <v>24</v>
      </c>
      <c r="F28" s="475" t="s">
        <v>180</v>
      </c>
      <c r="G28" s="416" t="s">
        <v>5284</v>
      </c>
      <c r="H28" s="1418" t="s">
        <v>514</v>
      </c>
      <c r="I28" s="416" t="s">
        <v>771</v>
      </c>
      <c r="J28" s="984">
        <v>46007.0</v>
      </c>
      <c r="K28" s="500">
        <v>0.6423611111111112</v>
      </c>
      <c r="L28" s="415"/>
      <c r="M28" s="416">
        <v>56208.0</v>
      </c>
      <c r="N28" s="456">
        <v>56220.0</v>
      </c>
      <c r="O28" s="1392">
        <f t="shared" si="1"/>
        <v>12</v>
      </c>
      <c r="P28" s="475" t="s">
        <v>19</v>
      </c>
      <c r="Q28" s="416" t="s">
        <v>50</v>
      </c>
      <c r="R28" s="456" t="s">
        <v>2203</v>
      </c>
      <c r="S28" s="219"/>
      <c r="T28" s="588" t="s">
        <v>22</v>
      </c>
    </row>
    <row r="29">
      <c r="A29" s="942">
        <v>2628.0</v>
      </c>
      <c r="B29" s="984">
        <v>46007.0</v>
      </c>
      <c r="C29" s="611">
        <v>0.5625</v>
      </c>
      <c r="D29" s="611">
        <v>0.5548611111111111</v>
      </c>
      <c r="E29" s="478" t="s">
        <v>48</v>
      </c>
      <c r="F29" s="481" t="s">
        <v>5285</v>
      </c>
      <c r="G29" s="408" t="s">
        <v>5286</v>
      </c>
      <c r="H29" s="1420" t="s">
        <v>5287</v>
      </c>
      <c r="I29" s="408" t="s">
        <v>5185</v>
      </c>
      <c r="J29" s="984">
        <v>46007.0</v>
      </c>
      <c r="K29" s="503">
        <v>0.8305555555555556</v>
      </c>
      <c r="L29" s="406"/>
      <c r="M29" s="408">
        <v>91308.0</v>
      </c>
      <c r="N29" s="456">
        <v>91637.0</v>
      </c>
      <c r="O29" s="1392">
        <f t="shared" si="1"/>
        <v>329</v>
      </c>
      <c r="P29" s="475" t="s">
        <v>19</v>
      </c>
      <c r="Q29" s="416" t="s">
        <v>529</v>
      </c>
      <c r="R29" s="456" t="s">
        <v>5288</v>
      </c>
      <c r="S29" s="219"/>
      <c r="T29" s="588" t="s">
        <v>22</v>
      </c>
    </row>
    <row r="30">
      <c r="A30" s="942">
        <v>2630.0</v>
      </c>
      <c r="B30" s="984">
        <v>46007.0</v>
      </c>
      <c r="C30" s="611">
        <v>0.6666666666666666</v>
      </c>
      <c r="D30" s="611">
        <v>0.6680555555555555</v>
      </c>
      <c r="E30" s="478" t="s">
        <v>24</v>
      </c>
      <c r="F30" s="475" t="s">
        <v>4148</v>
      </c>
      <c r="G30" s="416" t="s">
        <v>668</v>
      </c>
      <c r="H30" s="1418" t="s">
        <v>5289</v>
      </c>
      <c r="I30" s="416" t="s">
        <v>3425</v>
      </c>
      <c r="J30" s="984">
        <v>46007.0</v>
      </c>
      <c r="K30" s="500">
        <v>0.7215277777777778</v>
      </c>
      <c r="L30" s="415"/>
      <c r="M30" s="416">
        <v>191819.0</v>
      </c>
      <c r="N30" s="48">
        <v>191866.0</v>
      </c>
      <c r="O30" s="1392">
        <f t="shared" si="1"/>
        <v>47</v>
      </c>
      <c r="P30" s="475" t="s">
        <v>19</v>
      </c>
      <c r="Q30" s="416" t="s">
        <v>50</v>
      </c>
      <c r="R30" s="1107" t="s">
        <v>5290</v>
      </c>
      <c r="S30" s="6"/>
      <c r="T30" s="588" t="s">
        <v>22</v>
      </c>
    </row>
    <row r="31">
      <c r="A31" s="1503">
        <v>2629.0</v>
      </c>
      <c r="B31" s="984">
        <v>46007.0</v>
      </c>
      <c r="C31" s="611">
        <v>0.6666666666666666</v>
      </c>
      <c r="D31" s="611">
        <v>0.6416666666666667</v>
      </c>
      <c r="E31" s="478" t="s">
        <v>48</v>
      </c>
      <c r="F31" s="481" t="s">
        <v>5291</v>
      </c>
      <c r="G31" s="408" t="s">
        <v>176</v>
      </c>
      <c r="H31" s="1420" t="s">
        <v>183</v>
      </c>
      <c r="I31" s="408" t="s">
        <v>5292</v>
      </c>
      <c r="J31" s="984">
        <v>46007.0</v>
      </c>
      <c r="K31" s="503">
        <v>0.7583333333333333</v>
      </c>
      <c r="L31" s="406"/>
      <c r="M31" s="408">
        <v>276000.0</v>
      </c>
      <c r="N31" s="48">
        <v>276016.0</v>
      </c>
      <c r="O31" s="1392">
        <f t="shared" si="1"/>
        <v>16</v>
      </c>
      <c r="P31" s="475" t="s">
        <v>19</v>
      </c>
      <c r="Q31" s="416" t="s">
        <v>529</v>
      </c>
      <c r="R31" s="192" t="s">
        <v>5266</v>
      </c>
      <c r="S31" s="6"/>
      <c r="T31" s="588" t="s">
        <v>22</v>
      </c>
    </row>
    <row r="32">
      <c r="A32" s="942">
        <v>2631.0</v>
      </c>
      <c r="B32" s="984">
        <v>46007.0</v>
      </c>
      <c r="C32" s="480" t="s">
        <v>1468</v>
      </c>
      <c r="D32" s="611">
        <v>0.73125</v>
      </c>
      <c r="E32" s="478" t="s">
        <v>362</v>
      </c>
      <c r="F32" s="475" t="s">
        <v>5293</v>
      </c>
      <c r="G32" s="416" t="s">
        <v>18</v>
      </c>
      <c r="H32" s="1418" t="s">
        <v>5294</v>
      </c>
      <c r="I32" s="416" t="s">
        <v>5295</v>
      </c>
      <c r="J32" s="984">
        <v>46007.0</v>
      </c>
      <c r="K32" s="500">
        <v>0.8548611111111111</v>
      </c>
      <c r="L32" s="415"/>
      <c r="M32" s="416">
        <v>20816.0</v>
      </c>
      <c r="N32" s="6"/>
      <c r="O32" s="1392">
        <f t="shared" si="1"/>
        <v>-20816</v>
      </c>
      <c r="P32" s="475" t="s">
        <v>19</v>
      </c>
      <c r="Q32" s="416" t="s">
        <v>529</v>
      </c>
      <c r="R32" s="6"/>
      <c r="S32" s="6"/>
      <c r="T32" s="588" t="s">
        <v>22</v>
      </c>
    </row>
    <row r="33">
      <c r="A33" s="942">
        <v>2633.0</v>
      </c>
      <c r="B33" s="984">
        <v>46007.0</v>
      </c>
      <c r="C33" s="480" t="s">
        <v>1468</v>
      </c>
      <c r="D33" s="611">
        <v>0.7284722222222222</v>
      </c>
      <c r="E33" s="478" t="s">
        <v>362</v>
      </c>
      <c r="F33" s="481" t="s">
        <v>5296</v>
      </c>
      <c r="G33" s="408" t="s">
        <v>18</v>
      </c>
      <c r="H33" s="1420" t="s">
        <v>5297</v>
      </c>
      <c r="I33" s="408" t="s">
        <v>5298</v>
      </c>
      <c r="J33" s="984">
        <v>46007.0</v>
      </c>
      <c r="K33" s="1009"/>
      <c r="L33" s="406"/>
      <c r="M33" s="408">
        <v>237488.0</v>
      </c>
      <c r="N33" s="6"/>
      <c r="O33" s="1392">
        <f t="shared" si="1"/>
        <v>-237488</v>
      </c>
      <c r="P33" s="475" t="s">
        <v>452</v>
      </c>
      <c r="Q33" s="416" t="s">
        <v>529</v>
      </c>
      <c r="R33" s="480" t="s">
        <v>5299</v>
      </c>
      <c r="S33" s="6"/>
      <c r="T33" s="588" t="s">
        <v>22</v>
      </c>
    </row>
    <row r="34">
      <c r="A34" s="942">
        <v>2634.0</v>
      </c>
      <c r="B34" s="984">
        <v>46007.0</v>
      </c>
      <c r="C34" s="611">
        <v>0.6763888888888889</v>
      </c>
      <c r="D34" s="32"/>
      <c r="E34" s="478" t="s">
        <v>24</v>
      </c>
      <c r="F34" s="475" t="s">
        <v>5300</v>
      </c>
      <c r="G34" s="416" t="s">
        <v>18</v>
      </c>
      <c r="H34" s="1418" t="s">
        <v>5197</v>
      </c>
      <c r="I34" s="416" t="s">
        <v>1689</v>
      </c>
      <c r="J34" s="984">
        <v>46007.0</v>
      </c>
      <c r="K34" s="500">
        <v>0.7513888888888889</v>
      </c>
      <c r="L34" s="415"/>
      <c r="M34" s="416">
        <v>80927.0</v>
      </c>
      <c r="N34" s="55">
        <v>80951.0</v>
      </c>
      <c r="O34" s="1392">
        <f t="shared" si="1"/>
        <v>24</v>
      </c>
      <c r="P34" s="475" t="s">
        <v>19</v>
      </c>
      <c r="Q34" s="416" t="s">
        <v>50</v>
      </c>
      <c r="R34" s="480" t="s">
        <v>5301</v>
      </c>
      <c r="S34" s="6"/>
      <c r="T34" s="588" t="s">
        <v>22</v>
      </c>
    </row>
    <row r="35">
      <c r="A35" s="32"/>
      <c r="B35" s="6"/>
      <c r="C35" s="6"/>
      <c r="D35" s="6"/>
      <c r="E35" s="6"/>
      <c r="F35" s="6"/>
      <c r="G35" s="6"/>
      <c r="H35" s="6"/>
      <c r="I35" s="6"/>
      <c r="J35" s="6"/>
      <c r="K35" s="6"/>
      <c r="M35" s="6"/>
      <c r="N35" s="6"/>
      <c r="O35" s="6"/>
      <c r="P35" s="6"/>
      <c r="Q35" s="6"/>
      <c r="R35" s="6"/>
      <c r="S35" s="6"/>
    </row>
    <row r="36">
      <c r="A36" s="6"/>
      <c r="B36" s="6"/>
      <c r="C36" s="6"/>
      <c r="D36" s="6"/>
      <c r="E36" s="6"/>
      <c r="F36" s="6"/>
      <c r="G36" s="6"/>
      <c r="H36" s="6"/>
      <c r="I36" s="6"/>
      <c r="J36" s="6"/>
      <c r="K36" s="6"/>
      <c r="M36" s="6"/>
      <c r="N36" s="6"/>
      <c r="O36" s="6"/>
      <c r="P36" s="6"/>
      <c r="Q36" s="6"/>
      <c r="R36" s="6"/>
      <c r="S36" s="6"/>
    </row>
    <row r="37">
      <c r="A37" s="6"/>
      <c r="B37" s="6"/>
      <c r="C37" s="6"/>
      <c r="D37" s="6"/>
      <c r="E37" s="6"/>
      <c r="F37" s="6"/>
      <c r="G37" s="6"/>
      <c r="H37" s="6"/>
      <c r="I37" s="6"/>
      <c r="J37" s="6"/>
      <c r="K37" s="6"/>
      <c r="M37" s="6"/>
      <c r="N37" s="6"/>
      <c r="O37" s="6"/>
      <c r="P37" s="6"/>
      <c r="Q37" s="6"/>
      <c r="R37" s="6"/>
      <c r="S37" s="6"/>
    </row>
    <row r="38">
      <c r="A38" s="6"/>
      <c r="B38" s="6"/>
      <c r="C38" s="6"/>
      <c r="D38" s="6"/>
      <c r="E38" s="6"/>
      <c r="F38" s="6"/>
      <c r="G38" s="6"/>
      <c r="H38" s="6"/>
      <c r="I38" s="6"/>
      <c r="J38" s="6"/>
      <c r="K38" s="6"/>
      <c r="M38" s="6"/>
      <c r="N38" s="6"/>
      <c r="O38" s="6"/>
      <c r="P38" s="6"/>
      <c r="Q38" s="6"/>
      <c r="R38" s="6"/>
      <c r="S38" s="6"/>
    </row>
    <row r="39">
      <c r="A39" s="6"/>
      <c r="B39" s="6"/>
      <c r="C39" s="6"/>
      <c r="D39" s="6"/>
      <c r="E39" s="6"/>
      <c r="F39" s="6"/>
      <c r="G39" s="6"/>
      <c r="H39" s="6"/>
      <c r="I39" s="6"/>
      <c r="J39" s="6"/>
      <c r="K39" s="6"/>
      <c r="M39" s="6"/>
      <c r="N39" s="6"/>
      <c r="O39" s="6"/>
      <c r="P39" s="6"/>
      <c r="Q39" s="6"/>
      <c r="R39" s="6"/>
      <c r="S39" s="6"/>
    </row>
    <row r="40">
      <c r="A40" s="6"/>
      <c r="B40" s="6"/>
      <c r="C40" s="6"/>
      <c r="D40" s="6"/>
      <c r="E40" s="6"/>
      <c r="F40" s="6"/>
      <c r="G40" s="6"/>
      <c r="H40" s="6"/>
      <c r="I40" s="6"/>
      <c r="J40" s="6"/>
      <c r="K40" s="6"/>
      <c r="M40" s="6"/>
      <c r="N40" s="6"/>
      <c r="O40" s="6"/>
      <c r="P40" s="6"/>
      <c r="Q40" s="6"/>
      <c r="R40" s="6"/>
      <c r="S40" s="6"/>
    </row>
    <row r="41">
      <c r="A41" s="6"/>
      <c r="B41" s="6"/>
      <c r="C41" s="6"/>
      <c r="D41" s="6"/>
      <c r="E41" s="6"/>
      <c r="F41" s="6"/>
      <c r="G41" s="6"/>
      <c r="H41" s="6"/>
      <c r="I41" s="6"/>
      <c r="J41" s="6"/>
      <c r="K41" s="6"/>
      <c r="M41" s="6"/>
      <c r="N41" s="6"/>
      <c r="O41" s="6"/>
      <c r="P41" s="6"/>
      <c r="Q41" s="6"/>
      <c r="R41" s="6"/>
      <c r="S41" s="6"/>
    </row>
  </sheetData>
  <mergeCells count="3">
    <mergeCell ref="B1:K1"/>
    <mergeCell ref="M1:O1"/>
    <mergeCell ref="P1:R1"/>
  </mergeCells>
  <conditionalFormatting sqref="P3:P34">
    <cfRule type="notContainsBlanks" dxfId="3" priority="1">
      <formula>LEN(TRIM(P3))&gt;0</formula>
    </cfRule>
  </conditionalFormatting>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1.13"/>
    <col customWidth="1" min="4" max="4" width="17.13"/>
    <col customWidth="1" min="5" max="5" width="12.0"/>
    <col customWidth="1" min="6" max="6" width="34.88"/>
    <col customWidth="1" min="7" max="7" width="11.0"/>
    <col customWidth="1" min="8" max="8" width="11.5"/>
    <col customWidth="1" min="9" max="9" width="13.25"/>
    <col customWidth="1" min="10" max="10" width="10.38"/>
    <col customWidth="1" min="11" max="11" width="9.75"/>
    <col customWidth="1" min="12" max="12" width="1.38"/>
    <col customWidth="1" min="13" max="13" width="8.63"/>
    <col customWidth="1" min="14" max="14" width="7.25"/>
    <col customWidth="1" min="15" max="15" width="8.25"/>
    <col customWidth="1" min="16" max="16" width="13.88"/>
    <col customWidth="1" min="18" max="18" width="17.88"/>
    <col customWidth="1" min="19" max="19" width="28.0"/>
  </cols>
  <sheetData>
    <row r="1">
      <c r="A1" s="1212">
        <v>1.0</v>
      </c>
      <c r="B1" s="1213" t="s">
        <v>199</v>
      </c>
      <c r="C1" s="99"/>
      <c r="D1" s="99"/>
      <c r="E1" s="99"/>
      <c r="F1" s="100"/>
      <c r="G1" s="100"/>
      <c r="H1" s="100"/>
      <c r="I1" s="100"/>
      <c r="J1" s="100"/>
      <c r="K1" s="101"/>
      <c r="L1" s="564"/>
      <c r="M1" s="1285" t="s">
        <v>200</v>
      </c>
      <c r="N1" s="100"/>
      <c r="O1" s="101"/>
      <c r="P1" s="1286"/>
      <c r="Q1" s="173"/>
      <c r="R1" s="174"/>
      <c r="S1" s="1287"/>
      <c r="T1" s="564"/>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23"/>
    </row>
    <row r="3">
      <c r="A3" s="236">
        <v>2566.0</v>
      </c>
      <c r="B3" s="1005">
        <v>46006.0</v>
      </c>
      <c r="C3" s="209">
        <v>0.3333333333333333</v>
      </c>
      <c r="D3" s="209">
        <v>0.22569444444444445</v>
      </c>
      <c r="E3" s="192" t="s">
        <v>448</v>
      </c>
      <c r="F3" s="475" t="s">
        <v>5165</v>
      </c>
      <c r="G3" s="416" t="s">
        <v>25</v>
      </c>
      <c r="H3" s="1418" t="s">
        <v>1842</v>
      </c>
      <c r="I3" s="242" t="s">
        <v>5205</v>
      </c>
      <c r="J3" s="1131">
        <v>46008.0</v>
      </c>
      <c r="K3" s="500">
        <v>0.5888888888888889</v>
      </c>
      <c r="L3" s="415"/>
      <c r="M3" s="416">
        <v>88878.0</v>
      </c>
      <c r="N3" s="192">
        <v>89345.0</v>
      </c>
      <c r="O3" s="1392">
        <f t="shared" ref="O3:O30" si="1">N3-M3</f>
        <v>467</v>
      </c>
      <c r="P3" s="475" t="s">
        <v>19</v>
      </c>
      <c r="Q3" s="416" t="s">
        <v>529</v>
      </c>
      <c r="R3" s="192" t="s">
        <v>3686</v>
      </c>
      <c r="S3" s="193"/>
      <c r="T3" s="509" t="s">
        <v>22</v>
      </c>
      <c r="U3" s="688" t="s">
        <v>22</v>
      </c>
    </row>
    <row r="4">
      <c r="A4" s="236">
        <v>2581.0</v>
      </c>
      <c r="B4" s="1005">
        <v>46006.0</v>
      </c>
      <c r="C4" s="209">
        <v>0.20833333333333334</v>
      </c>
      <c r="D4" s="209">
        <v>0.20833333333333334</v>
      </c>
      <c r="E4" s="192" t="s">
        <v>24</v>
      </c>
      <c r="F4" s="475" t="s">
        <v>4279</v>
      </c>
      <c r="G4" s="416" t="s">
        <v>3365</v>
      </c>
      <c r="H4" s="1418" t="s">
        <v>4069</v>
      </c>
      <c r="I4" s="416" t="s">
        <v>97</v>
      </c>
      <c r="J4" s="984">
        <v>46008.0</v>
      </c>
      <c r="K4" s="500">
        <v>0.37222222222222223</v>
      </c>
      <c r="L4" s="415"/>
      <c r="M4" s="416">
        <v>183053.0</v>
      </c>
      <c r="N4" s="192">
        <v>183897.0</v>
      </c>
      <c r="O4" s="1392">
        <f t="shared" si="1"/>
        <v>844</v>
      </c>
      <c r="P4" s="475" t="s">
        <v>19</v>
      </c>
      <c r="Q4" s="416" t="s">
        <v>50</v>
      </c>
      <c r="R4" s="192" t="s">
        <v>4061</v>
      </c>
      <c r="S4" s="351"/>
      <c r="T4" s="509" t="s">
        <v>22</v>
      </c>
      <c r="U4" s="688" t="s">
        <v>54</v>
      </c>
    </row>
    <row r="5">
      <c r="A5" s="236">
        <v>2596.0</v>
      </c>
      <c r="B5" s="1005">
        <v>46006.0</v>
      </c>
      <c r="C5" s="584">
        <v>0.41944444444444445</v>
      </c>
      <c r="D5" s="209">
        <v>0.44930555555555557</v>
      </c>
      <c r="E5" s="192" t="s">
        <v>3113</v>
      </c>
      <c r="F5" s="192" t="s">
        <v>5240</v>
      </c>
      <c r="G5" s="192" t="s">
        <v>18</v>
      </c>
      <c r="H5" s="192" t="s">
        <v>5241</v>
      </c>
      <c r="I5" s="192" t="s">
        <v>5242</v>
      </c>
      <c r="J5" s="1131">
        <v>46008.0</v>
      </c>
      <c r="K5" s="1371">
        <v>0.5965277777777778</v>
      </c>
      <c r="L5" s="178"/>
      <c r="M5" s="192">
        <v>203667.0</v>
      </c>
      <c r="N5" s="192">
        <v>204123.0</v>
      </c>
      <c r="O5" s="1392">
        <f t="shared" si="1"/>
        <v>456</v>
      </c>
      <c r="P5" s="475" t="s">
        <v>19</v>
      </c>
      <c r="Q5" s="416" t="s">
        <v>529</v>
      </c>
      <c r="R5" s="192" t="s">
        <v>5243</v>
      </c>
      <c r="S5" s="193"/>
      <c r="T5" s="509" t="s">
        <v>22</v>
      </c>
      <c r="U5" s="186"/>
    </row>
    <row r="6">
      <c r="A6" s="236">
        <v>2599.0</v>
      </c>
      <c r="B6" s="1027">
        <v>46007.0</v>
      </c>
      <c r="C6" s="209">
        <v>0.20833333333333334</v>
      </c>
      <c r="D6" s="209">
        <v>0.21875</v>
      </c>
      <c r="E6" s="192" t="s">
        <v>615</v>
      </c>
      <c r="F6" s="475" t="s">
        <v>5255</v>
      </c>
      <c r="G6" s="416" t="s">
        <v>25</v>
      </c>
      <c r="H6" s="1418" t="s">
        <v>139</v>
      </c>
      <c r="I6" s="192" t="s">
        <v>5256</v>
      </c>
      <c r="J6" s="984">
        <v>46008.0</v>
      </c>
      <c r="K6" s="500">
        <v>0.3902777777777778</v>
      </c>
      <c r="L6" s="415"/>
      <c r="M6" s="416">
        <v>99392.0</v>
      </c>
      <c r="N6" s="192">
        <v>99998.0</v>
      </c>
      <c r="O6" s="1392">
        <f t="shared" si="1"/>
        <v>606</v>
      </c>
      <c r="P6" s="475" t="s">
        <v>19</v>
      </c>
      <c r="Q6" s="416" t="s">
        <v>50</v>
      </c>
      <c r="R6" s="192" t="s">
        <v>5233</v>
      </c>
      <c r="S6" s="193"/>
      <c r="T6" s="509" t="s">
        <v>22</v>
      </c>
      <c r="U6" s="688" t="s">
        <v>54</v>
      </c>
    </row>
    <row r="7">
      <c r="A7" s="236">
        <v>2600.0</v>
      </c>
      <c r="B7" s="1027">
        <v>46007.0</v>
      </c>
      <c r="C7" s="209">
        <v>0.25</v>
      </c>
      <c r="D7" s="209">
        <v>0.24791666666666667</v>
      </c>
      <c r="E7" s="192" t="s">
        <v>615</v>
      </c>
      <c r="F7" s="475" t="s">
        <v>5255</v>
      </c>
      <c r="G7" s="416" t="s">
        <v>25</v>
      </c>
      <c r="H7" s="1418" t="s">
        <v>1698</v>
      </c>
      <c r="I7" s="192" t="s">
        <v>5257</v>
      </c>
      <c r="J7" s="984">
        <v>46008.0</v>
      </c>
      <c r="K7" s="500">
        <v>0.42083333333333334</v>
      </c>
      <c r="L7" s="415"/>
      <c r="M7" s="1372">
        <v>87057.0</v>
      </c>
      <c r="N7" s="192">
        <v>87657.0</v>
      </c>
      <c r="O7" s="1392">
        <f t="shared" si="1"/>
        <v>600</v>
      </c>
      <c r="P7" s="475" t="s">
        <v>19</v>
      </c>
      <c r="Q7" s="416" t="s">
        <v>50</v>
      </c>
      <c r="R7" s="192" t="s">
        <v>4883</v>
      </c>
      <c r="S7" s="193"/>
      <c r="T7" s="509" t="s">
        <v>22</v>
      </c>
      <c r="U7" s="688" t="s">
        <v>54</v>
      </c>
    </row>
    <row r="8">
      <c r="A8" s="236">
        <v>2611.0</v>
      </c>
      <c r="B8" s="1027">
        <v>46007.0</v>
      </c>
      <c r="C8" s="1160">
        <v>0.8333333333333334</v>
      </c>
      <c r="D8" s="209">
        <v>0.8513888888888889</v>
      </c>
      <c r="E8" s="192" t="s">
        <v>121</v>
      </c>
      <c r="F8" s="475" t="s">
        <v>5263</v>
      </c>
      <c r="G8" s="416" t="s">
        <v>176</v>
      </c>
      <c r="H8" s="1418" t="s">
        <v>5264</v>
      </c>
      <c r="I8" s="416" t="s">
        <v>5265</v>
      </c>
      <c r="J8" s="984">
        <v>46008.0</v>
      </c>
      <c r="K8" s="500">
        <v>0.14652777777777778</v>
      </c>
      <c r="L8" s="415"/>
      <c r="M8" s="416">
        <v>276113.0</v>
      </c>
      <c r="N8" s="192">
        <v>276313.0</v>
      </c>
      <c r="O8" s="1392">
        <f t="shared" si="1"/>
        <v>200</v>
      </c>
      <c r="P8" s="475" t="s">
        <v>19</v>
      </c>
      <c r="Q8" s="416" t="s">
        <v>70</v>
      </c>
      <c r="R8" s="192" t="s">
        <v>5266</v>
      </c>
      <c r="S8" s="192" t="s">
        <v>5267</v>
      </c>
      <c r="T8" s="509" t="s">
        <v>22</v>
      </c>
      <c r="U8" s="688" t="s">
        <v>54</v>
      </c>
    </row>
    <row r="9">
      <c r="A9" s="236">
        <v>2633.0</v>
      </c>
      <c r="B9" s="1027">
        <v>46007.0</v>
      </c>
      <c r="C9" s="584">
        <v>0.66875</v>
      </c>
      <c r="D9" s="455">
        <v>0.7284722222222222</v>
      </c>
      <c r="E9" s="456" t="s">
        <v>362</v>
      </c>
      <c r="F9" s="481" t="s">
        <v>5296</v>
      </c>
      <c r="G9" s="408" t="s">
        <v>18</v>
      </c>
      <c r="H9" s="1420" t="s">
        <v>5297</v>
      </c>
      <c r="I9" s="408" t="s">
        <v>5298</v>
      </c>
      <c r="J9" s="984">
        <v>46008.0</v>
      </c>
      <c r="K9" s="503">
        <v>0.7618055555555555</v>
      </c>
      <c r="L9" s="406"/>
      <c r="M9" s="408">
        <v>237488.0</v>
      </c>
      <c r="N9" s="212"/>
      <c r="O9" s="1392">
        <f t="shared" si="1"/>
        <v>-237488</v>
      </c>
      <c r="P9" s="475" t="s">
        <v>19</v>
      </c>
      <c r="Q9" s="416" t="s">
        <v>529</v>
      </c>
      <c r="R9" s="203" t="s">
        <v>5299</v>
      </c>
      <c r="S9" s="268"/>
      <c r="T9" s="1504" t="s">
        <v>3890</v>
      </c>
      <c r="U9" s="162"/>
    </row>
    <row r="10">
      <c r="A10" s="645">
        <v>2601.0</v>
      </c>
      <c r="B10" s="980">
        <v>46008.0</v>
      </c>
      <c r="C10" s="455">
        <v>0.16666666666666666</v>
      </c>
      <c r="D10" s="219"/>
      <c r="E10" s="456" t="s">
        <v>615</v>
      </c>
      <c r="F10" s="475" t="s">
        <v>5302</v>
      </c>
      <c r="G10" s="416" t="s">
        <v>25</v>
      </c>
      <c r="H10" s="1418" t="s">
        <v>570</v>
      </c>
      <c r="I10" s="192" t="s">
        <v>5303</v>
      </c>
      <c r="J10" s="984">
        <v>46008.0</v>
      </c>
      <c r="K10" s="1047"/>
      <c r="L10" s="415"/>
      <c r="M10" s="1047"/>
      <c r="N10" s="219"/>
      <c r="O10" s="1392">
        <f t="shared" si="1"/>
        <v>0</v>
      </c>
      <c r="P10" s="187" t="s">
        <v>2527</v>
      </c>
      <c r="Q10" s="416" t="s">
        <v>50</v>
      </c>
      <c r="R10" s="456" t="s">
        <v>5304</v>
      </c>
      <c r="S10" s="219"/>
      <c r="T10" s="509" t="s">
        <v>22</v>
      </c>
      <c r="U10" s="83"/>
    </row>
    <row r="11">
      <c r="A11" s="645">
        <v>2640.0</v>
      </c>
      <c r="B11" s="1027">
        <v>46008.0</v>
      </c>
      <c r="C11" s="1003">
        <v>0.3333333333333333</v>
      </c>
      <c r="D11" s="1003">
        <v>0.3638888888888889</v>
      </c>
      <c r="E11" s="323" t="s">
        <v>30</v>
      </c>
      <c r="F11" s="604" t="s">
        <v>5258</v>
      </c>
      <c r="G11" s="574" t="s">
        <v>25</v>
      </c>
      <c r="H11" s="1469" t="s">
        <v>427</v>
      </c>
      <c r="I11" s="574" t="s">
        <v>3200</v>
      </c>
      <c r="J11" s="1027">
        <v>46008.0</v>
      </c>
      <c r="K11" s="813">
        <v>0.8708333333333333</v>
      </c>
      <c r="L11" s="814"/>
      <c r="M11" s="574">
        <v>96700.0</v>
      </c>
      <c r="N11" s="323">
        <v>96831.0</v>
      </c>
      <c r="O11" s="1472">
        <f t="shared" si="1"/>
        <v>131</v>
      </c>
      <c r="P11" s="604" t="s">
        <v>19</v>
      </c>
      <c r="Q11" s="574" t="s">
        <v>529</v>
      </c>
      <c r="R11" s="323" t="s">
        <v>2548</v>
      </c>
      <c r="S11" s="860"/>
      <c r="T11" s="862" t="s">
        <v>22</v>
      </c>
      <c r="U11" s="603"/>
      <c r="V11" s="606"/>
      <c r="W11" s="606"/>
      <c r="X11" s="606"/>
      <c r="Y11" s="606"/>
      <c r="Z11" s="606"/>
    </row>
    <row r="12">
      <c r="A12" s="645">
        <v>2636.0</v>
      </c>
      <c r="B12" s="980">
        <v>46008.0</v>
      </c>
      <c r="C12" s="455">
        <v>0.4375</v>
      </c>
      <c r="D12" s="455">
        <v>0.42430555555555555</v>
      </c>
      <c r="E12" s="456" t="s">
        <v>24</v>
      </c>
      <c r="F12" s="475" t="s">
        <v>134</v>
      </c>
      <c r="G12" s="416" t="s">
        <v>25</v>
      </c>
      <c r="H12" s="1418" t="s">
        <v>27</v>
      </c>
      <c r="I12" s="416" t="s">
        <v>28</v>
      </c>
      <c r="J12" s="984">
        <v>46008.0</v>
      </c>
      <c r="K12" s="500">
        <v>0.4979166666666667</v>
      </c>
      <c r="L12" s="415"/>
      <c r="M12" s="416">
        <v>89670.0</v>
      </c>
      <c r="N12" s="456">
        <v>89678.0</v>
      </c>
      <c r="O12" s="1392">
        <f t="shared" si="1"/>
        <v>8</v>
      </c>
      <c r="P12" s="187" t="s">
        <v>19</v>
      </c>
      <c r="Q12" s="416" t="s">
        <v>50</v>
      </c>
      <c r="R12" s="456" t="s">
        <v>4999</v>
      </c>
      <c r="S12" s="6"/>
      <c r="T12" s="509" t="s">
        <v>22</v>
      </c>
      <c r="U12" s="1435" t="s">
        <v>54</v>
      </c>
    </row>
    <row r="13">
      <c r="A13" s="645">
        <v>2637.0</v>
      </c>
      <c r="B13" s="980">
        <v>46008.0</v>
      </c>
      <c r="C13" s="455">
        <v>0.25</v>
      </c>
      <c r="D13" s="455">
        <v>0.25763888888888886</v>
      </c>
      <c r="E13" s="456" t="s">
        <v>24</v>
      </c>
      <c r="F13" s="481" t="s">
        <v>5305</v>
      </c>
      <c r="G13" s="408" t="s">
        <v>25</v>
      </c>
      <c r="H13" s="1420" t="s">
        <v>902</v>
      </c>
      <c r="I13" s="408" t="s">
        <v>733</v>
      </c>
      <c r="J13" s="981">
        <v>46008.0</v>
      </c>
      <c r="K13" s="1009"/>
      <c r="L13" s="406"/>
      <c r="M13" s="408">
        <v>100655.0</v>
      </c>
      <c r="N13" s="219"/>
      <c r="O13" s="1392">
        <f t="shared" si="1"/>
        <v>-100655</v>
      </c>
      <c r="P13" s="187" t="s">
        <v>452</v>
      </c>
      <c r="Q13" s="416" t="s">
        <v>50</v>
      </c>
      <c r="R13" s="456" t="s">
        <v>5049</v>
      </c>
      <c r="S13" s="6"/>
      <c r="U13" s="83"/>
    </row>
    <row r="14">
      <c r="A14" s="645">
        <v>2638.0</v>
      </c>
      <c r="B14" s="980">
        <v>46008.0</v>
      </c>
      <c r="C14" s="455">
        <v>0.25</v>
      </c>
      <c r="D14" s="455">
        <v>0.2388888888888889</v>
      </c>
      <c r="E14" s="456" t="s">
        <v>24</v>
      </c>
      <c r="F14" s="475" t="s">
        <v>5306</v>
      </c>
      <c r="G14" s="416" t="s">
        <v>25</v>
      </c>
      <c r="H14" s="1418" t="s">
        <v>40</v>
      </c>
      <c r="I14" s="416" t="s">
        <v>414</v>
      </c>
      <c r="J14" s="984">
        <v>46008.0</v>
      </c>
      <c r="K14" s="500">
        <v>0.5979166666666667</v>
      </c>
      <c r="L14" s="415"/>
      <c r="M14" s="416">
        <v>73166.0</v>
      </c>
      <c r="N14" s="456">
        <v>73328.0</v>
      </c>
      <c r="O14" s="1392">
        <f t="shared" si="1"/>
        <v>162</v>
      </c>
      <c r="P14" s="187" t="s">
        <v>19</v>
      </c>
      <c r="Q14" s="416" t="s">
        <v>50</v>
      </c>
      <c r="R14" s="456" t="s">
        <v>3917</v>
      </c>
      <c r="S14" s="6"/>
      <c r="T14" s="509" t="s">
        <v>22</v>
      </c>
      <c r="U14" s="1435" t="s">
        <v>54</v>
      </c>
    </row>
    <row r="15">
      <c r="A15" s="645">
        <v>2639.0</v>
      </c>
      <c r="B15" s="980">
        <v>46008.0</v>
      </c>
      <c r="C15" s="455">
        <v>0.375</v>
      </c>
      <c r="D15" s="455">
        <v>0.4131944444444444</v>
      </c>
      <c r="E15" s="456" t="s">
        <v>24</v>
      </c>
      <c r="F15" s="481" t="s">
        <v>482</v>
      </c>
      <c r="G15" s="408" t="s">
        <v>565</v>
      </c>
      <c r="H15" s="1420" t="s">
        <v>2229</v>
      </c>
      <c r="I15" s="408" t="s">
        <v>101</v>
      </c>
      <c r="J15" s="981">
        <v>46008.0</v>
      </c>
      <c r="K15" s="503">
        <v>0.5020833333333333</v>
      </c>
      <c r="L15" s="406"/>
      <c r="M15" s="408">
        <v>120016.0</v>
      </c>
      <c r="N15" s="456">
        <v>120038.0</v>
      </c>
      <c r="O15" s="1392">
        <f t="shared" si="1"/>
        <v>22</v>
      </c>
      <c r="P15" s="187" t="s">
        <v>19</v>
      </c>
      <c r="Q15" s="416" t="s">
        <v>50</v>
      </c>
      <c r="R15" s="456" t="s">
        <v>3218</v>
      </c>
      <c r="S15" s="6"/>
      <c r="T15" s="509" t="s">
        <v>22</v>
      </c>
      <c r="U15" s="1435" t="s">
        <v>22</v>
      </c>
    </row>
    <row r="16">
      <c r="A16" s="645">
        <v>2641.0</v>
      </c>
      <c r="B16" s="980">
        <v>46008.0</v>
      </c>
      <c r="C16" s="455">
        <v>0.25</v>
      </c>
      <c r="D16" s="455">
        <v>0.20347222222222222</v>
      </c>
      <c r="E16" s="456" t="s">
        <v>1596</v>
      </c>
      <c r="F16" s="475" t="s">
        <v>5307</v>
      </c>
      <c r="G16" s="416" t="s">
        <v>3225</v>
      </c>
      <c r="H16" s="1418" t="s">
        <v>5202</v>
      </c>
      <c r="I16" s="475" t="s">
        <v>2547</v>
      </c>
      <c r="J16" s="984">
        <v>46008.0</v>
      </c>
      <c r="K16" s="500">
        <v>0.8965277777777778</v>
      </c>
      <c r="L16" s="415"/>
      <c r="M16" s="416">
        <v>99901.0</v>
      </c>
      <c r="N16" s="456">
        <v>100181.0</v>
      </c>
      <c r="O16" s="1392">
        <f t="shared" si="1"/>
        <v>280</v>
      </c>
      <c r="P16" s="187" t="s">
        <v>19</v>
      </c>
      <c r="Q16" s="416" t="s">
        <v>529</v>
      </c>
      <c r="R16" s="456" t="s">
        <v>5204</v>
      </c>
      <c r="S16" s="6"/>
      <c r="T16" s="509" t="s">
        <v>22</v>
      </c>
      <c r="U16" s="83"/>
    </row>
    <row r="17">
      <c r="A17" s="645">
        <v>2642.0</v>
      </c>
      <c r="B17" s="980">
        <v>46008.0</v>
      </c>
      <c r="C17" s="455">
        <v>0.2708333333333333</v>
      </c>
      <c r="D17" s="455">
        <v>0.2701388888888889</v>
      </c>
      <c r="E17" s="456" t="s">
        <v>24</v>
      </c>
      <c r="F17" s="481" t="s">
        <v>5308</v>
      </c>
      <c r="G17" s="408" t="s">
        <v>365</v>
      </c>
      <c r="H17" s="1420" t="s">
        <v>5108</v>
      </c>
      <c r="I17" s="481" t="s">
        <v>5309</v>
      </c>
      <c r="J17" s="981">
        <v>46008.0</v>
      </c>
      <c r="K17" s="503">
        <v>0.37777777777777777</v>
      </c>
      <c r="L17" s="406"/>
      <c r="M17" s="408">
        <v>190895.0</v>
      </c>
      <c r="N17" s="456">
        <v>190930.0</v>
      </c>
      <c r="O17" s="1392">
        <f t="shared" si="1"/>
        <v>35</v>
      </c>
      <c r="P17" s="187" t="s">
        <v>19</v>
      </c>
      <c r="Q17" s="416" t="s">
        <v>50</v>
      </c>
      <c r="R17" s="456" t="s">
        <v>5310</v>
      </c>
      <c r="S17" s="6"/>
      <c r="T17" s="509" t="s">
        <v>22</v>
      </c>
      <c r="U17" s="1435" t="s">
        <v>22</v>
      </c>
    </row>
    <row r="18">
      <c r="A18" s="645">
        <v>2644.0</v>
      </c>
      <c r="B18" s="980">
        <v>46008.0</v>
      </c>
      <c r="C18" s="455">
        <v>0.16666666666666666</v>
      </c>
      <c r="D18" s="455">
        <v>0.15208333333333332</v>
      </c>
      <c r="E18" s="456" t="s">
        <v>24</v>
      </c>
      <c r="F18" s="475" t="s">
        <v>5311</v>
      </c>
      <c r="G18" s="416" t="s">
        <v>1062</v>
      </c>
      <c r="H18" s="1418" t="s">
        <v>4499</v>
      </c>
      <c r="I18" s="475" t="s">
        <v>2148</v>
      </c>
      <c r="J18" s="984">
        <v>46008.0</v>
      </c>
      <c r="K18" s="500">
        <v>0.2722222222222222</v>
      </c>
      <c r="L18" s="415"/>
      <c r="M18" s="416">
        <v>186728.0</v>
      </c>
      <c r="N18" s="456">
        <v>186780.0</v>
      </c>
      <c r="O18" s="1392">
        <f t="shared" si="1"/>
        <v>52</v>
      </c>
      <c r="P18" s="187" t="s">
        <v>19</v>
      </c>
      <c r="Q18" s="697" t="s">
        <v>70</v>
      </c>
      <c r="R18" s="456" t="s">
        <v>4500</v>
      </c>
      <c r="S18" s="6"/>
      <c r="T18" s="509" t="s">
        <v>22</v>
      </c>
      <c r="U18" s="1435" t="s">
        <v>22</v>
      </c>
    </row>
    <row r="19">
      <c r="A19" s="645">
        <v>2643.0</v>
      </c>
      <c r="B19" s="980">
        <v>46008.0</v>
      </c>
      <c r="C19" s="456" t="s">
        <v>1468</v>
      </c>
      <c r="D19" s="455">
        <v>0.017361111111111112</v>
      </c>
      <c r="E19" s="456" t="s">
        <v>24</v>
      </c>
      <c r="F19" s="481" t="s">
        <v>5077</v>
      </c>
      <c r="G19" s="408" t="s">
        <v>1062</v>
      </c>
      <c r="H19" s="1420" t="s">
        <v>5312</v>
      </c>
      <c r="I19" s="408" t="s">
        <v>4479</v>
      </c>
      <c r="J19" s="981">
        <v>46008.0</v>
      </c>
      <c r="K19" s="503">
        <v>0.2375</v>
      </c>
      <c r="L19" s="406"/>
      <c r="M19" s="408">
        <v>230166.0</v>
      </c>
      <c r="N19" s="456">
        <v>230484.0</v>
      </c>
      <c r="O19" s="1392">
        <f t="shared" si="1"/>
        <v>318</v>
      </c>
      <c r="P19" s="187" t="s">
        <v>19</v>
      </c>
      <c r="Q19" s="697" t="s">
        <v>70</v>
      </c>
      <c r="R19" s="456" t="s">
        <v>5313</v>
      </c>
      <c r="S19" s="6"/>
      <c r="T19" s="509" t="s">
        <v>22</v>
      </c>
      <c r="U19" s="1435" t="s">
        <v>54</v>
      </c>
    </row>
    <row r="20">
      <c r="A20" s="645">
        <v>2646.0</v>
      </c>
      <c r="B20" s="980">
        <v>46008.0</v>
      </c>
      <c r="C20" s="455">
        <v>0.375</v>
      </c>
      <c r="D20" s="455">
        <v>0.3625</v>
      </c>
      <c r="E20" s="456" t="s">
        <v>24</v>
      </c>
      <c r="F20" s="475" t="s">
        <v>5314</v>
      </c>
      <c r="G20" s="416" t="s">
        <v>1062</v>
      </c>
      <c r="H20" s="1418" t="s">
        <v>5315</v>
      </c>
      <c r="I20" s="416" t="s">
        <v>85</v>
      </c>
      <c r="J20" s="984">
        <v>46008.0</v>
      </c>
      <c r="K20" s="500">
        <v>0.5381944444444444</v>
      </c>
      <c r="L20" s="415"/>
      <c r="M20" s="416">
        <v>239113.0</v>
      </c>
      <c r="N20" s="456">
        <v>239234.0</v>
      </c>
      <c r="O20" s="1392">
        <f t="shared" si="1"/>
        <v>121</v>
      </c>
      <c r="P20" s="187" t="s">
        <v>19</v>
      </c>
      <c r="Q20" s="416" t="s">
        <v>50</v>
      </c>
      <c r="R20" s="456" t="s">
        <v>5316</v>
      </c>
      <c r="S20" s="6"/>
      <c r="T20" s="509" t="s">
        <v>22</v>
      </c>
      <c r="U20" s="1435" t="s">
        <v>54</v>
      </c>
    </row>
    <row r="21">
      <c r="A21" s="645">
        <v>2645.0</v>
      </c>
      <c r="B21" s="980">
        <v>46008.0</v>
      </c>
      <c r="C21" s="455">
        <v>0.1875</v>
      </c>
      <c r="D21" s="455">
        <v>0.09166666666666666</v>
      </c>
      <c r="E21" s="456" t="s">
        <v>190</v>
      </c>
      <c r="F21" s="481" t="s">
        <v>5317</v>
      </c>
      <c r="G21" s="408" t="s">
        <v>1062</v>
      </c>
      <c r="H21" s="1420" t="s">
        <v>5318</v>
      </c>
      <c r="I21" s="408" t="s">
        <v>2572</v>
      </c>
      <c r="J21" s="981">
        <v>46008.0</v>
      </c>
      <c r="K21" s="503">
        <v>0.3784722222222222</v>
      </c>
      <c r="L21" s="406"/>
      <c r="M21" s="408">
        <v>276738.0</v>
      </c>
      <c r="N21" s="456">
        <v>276798.0</v>
      </c>
      <c r="O21" s="1392">
        <f t="shared" si="1"/>
        <v>60</v>
      </c>
      <c r="P21" s="187" t="s">
        <v>19</v>
      </c>
      <c r="Q21" s="416" t="s">
        <v>50</v>
      </c>
      <c r="R21" s="456" t="s">
        <v>5319</v>
      </c>
      <c r="S21" s="6"/>
      <c r="T21" s="509" t="s">
        <v>22</v>
      </c>
      <c r="U21" s="1435" t="s">
        <v>54</v>
      </c>
    </row>
    <row r="22">
      <c r="A22" s="645">
        <v>2647.0</v>
      </c>
      <c r="B22" s="980">
        <v>46008.0</v>
      </c>
      <c r="C22" s="455">
        <v>0.10416666666666667</v>
      </c>
      <c r="D22" s="456" t="s">
        <v>5320</v>
      </c>
      <c r="E22" s="456" t="s">
        <v>190</v>
      </c>
      <c r="F22" s="475" t="s">
        <v>4331</v>
      </c>
      <c r="G22" s="416" t="s">
        <v>1062</v>
      </c>
      <c r="H22" s="1418" t="s">
        <v>2197</v>
      </c>
      <c r="I22" s="416" t="s">
        <v>4626</v>
      </c>
      <c r="J22" s="984">
        <v>46008.0</v>
      </c>
      <c r="K22" s="1498">
        <v>0.1423611111111111</v>
      </c>
      <c r="L22" s="415"/>
      <c r="M22" s="416">
        <v>182129.0</v>
      </c>
      <c r="N22" s="449">
        <v>182176.0</v>
      </c>
      <c r="O22" s="1392">
        <f t="shared" si="1"/>
        <v>47</v>
      </c>
      <c r="P22" s="187" t="s">
        <v>19</v>
      </c>
      <c r="Q22" s="697" t="s">
        <v>70</v>
      </c>
      <c r="R22" s="456" t="s">
        <v>5321</v>
      </c>
      <c r="S22" s="6"/>
      <c r="T22" s="509" t="s">
        <v>22</v>
      </c>
      <c r="U22" s="83"/>
    </row>
    <row r="23">
      <c r="A23" s="645">
        <v>2648.0</v>
      </c>
      <c r="B23" s="980">
        <v>46008.0</v>
      </c>
      <c r="C23" s="456" t="s">
        <v>1468</v>
      </c>
      <c r="D23" s="455">
        <v>0.3548611111111111</v>
      </c>
      <c r="E23" s="456" t="s">
        <v>190</v>
      </c>
      <c r="F23" s="481" t="s">
        <v>2104</v>
      </c>
      <c r="G23" s="408" t="s">
        <v>251</v>
      </c>
      <c r="H23" s="1420" t="s">
        <v>779</v>
      </c>
      <c r="I23" s="408" t="s">
        <v>860</v>
      </c>
      <c r="J23" s="981">
        <v>46008.0</v>
      </c>
      <c r="K23" s="503">
        <v>0.5743055555555555</v>
      </c>
      <c r="L23" s="406"/>
      <c r="M23" s="408">
        <v>251871.0</v>
      </c>
      <c r="N23" s="456">
        <v>251935.0</v>
      </c>
      <c r="O23" s="1392">
        <f t="shared" si="1"/>
        <v>64</v>
      </c>
      <c r="P23" s="187" t="s">
        <v>19</v>
      </c>
      <c r="Q23" s="416" t="s">
        <v>529</v>
      </c>
      <c r="R23" s="219"/>
      <c r="S23" s="56"/>
      <c r="T23" s="509" t="s">
        <v>22</v>
      </c>
      <c r="U23" s="1435" t="s">
        <v>22</v>
      </c>
    </row>
    <row r="24">
      <c r="A24" s="645">
        <v>2649.0</v>
      </c>
      <c r="B24" s="980">
        <v>46008.0</v>
      </c>
      <c r="C24" s="455">
        <v>0.4166666666666667</v>
      </c>
      <c r="D24" s="1371">
        <v>0.40555555555555556</v>
      </c>
      <c r="E24" s="456" t="s">
        <v>24</v>
      </c>
      <c r="F24" s="475" t="s">
        <v>5322</v>
      </c>
      <c r="G24" s="416" t="s">
        <v>114</v>
      </c>
      <c r="H24" s="1418" t="s">
        <v>992</v>
      </c>
      <c r="I24" s="416" t="s">
        <v>771</v>
      </c>
      <c r="J24" s="984">
        <v>46008.0</v>
      </c>
      <c r="K24" s="500">
        <v>0.525</v>
      </c>
      <c r="L24" s="415"/>
      <c r="M24" s="416">
        <v>65316.0</v>
      </c>
      <c r="N24" s="456">
        <v>65320.0</v>
      </c>
      <c r="O24" s="1392">
        <f t="shared" si="1"/>
        <v>4</v>
      </c>
      <c r="P24" s="187" t="s">
        <v>19</v>
      </c>
      <c r="Q24" s="416" t="s">
        <v>50</v>
      </c>
      <c r="R24" s="456" t="s">
        <v>1751</v>
      </c>
      <c r="S24" s="56"/>
      <c r="T24" s="509" t="s">
        <v>22</v>
      </c>
      <c r="U24" s="1435" t="s">
        <v>54</v>
      </c>
    </row>
    <row r="25">
      <c r="A25" s="645">
        <v>2650.0</v>
      </c>
      <c r="B25" s="980">
        <v>46008.0</v>
      </c>
      <c r="C25" s="455">
        <v>0.5833333333333334</v>
      </c>
      <c r="D25" s="455">
        <v>0.5930555555555556</v>
      </c>
      <c r="E25" s="456" t="s">
        <v>24</v>
      </c>
      <c r="F25" s="481" t="s">
        <v>644</v>
      </c>
      <c r="G25" s="408" t="s">
        <v>576</v>
      </c>
      <c r="H25" s="1420" t="s">
        <v>1235</v>
      </c>
      <c r="I25" s="408" t="s">
        <v>188</v>
      </c>
      <c r="J25" s="981">
        <v>46008.0</v>
      </c>
      <c r="K25" s="503">
        <v>0.7118055555555556</v>
      </c>
      <c r="L25" s="406"/>
      <c r="M25" s="408">
        <v>112588.0</v>
      </c>
      <c r="N25" s="456">
        <v>112605.0</v>
      </c>
      <c r="O25" s="1392">
        <f t="shared" si="1"/>
        <v>17</v>
      </c>
      <c r="P25" s="187" t="s">
        <v>19</v>
      </c>
      <c r="Q25" s="416" t="s">
        <v>50</v>
      </c>
      <c r="R25" s="456" t="s">
        <v>4865</v>
      </c>
      <c r="S25" s="56"/>
      <c r="T25" s="509" t="s">
        <v>22</v>
      </c>
      <c r="U25" s="1435" t="s">
        <v>54</v>
      </c>
    </row>
    <row r="26">
      <c r="A26" s="645">
        <v>2651.0</v>
      </c>
      <c r="B26" s="980">
        <v>46008.0</v>
      </c>
      <c r="C26" s="455">
        <v>0.5833333333333334</v>
      </c>
      <c r="D26" s="455">
        <v>0.525</v>
      </c>
      <c r="E26" s="456" t="s">
        <v>24</v>
      </c>
      <c r="F26" s="475" t="s">
        <v>180</v>
      </c>
      <c r="G26" s="416" t="s">
        <v>114</v>
      </c>
      <c r="H26" s="1418" t="s">
        <v>992</v>
      </c>
      <c r="I26" s="416" t="s">
        <v>771</v>
      </c>
      <c r="J26" s="984">
        <v>46008.0</v>
      </c>
      <c r="K26" s="500">
        <v>0.6458333333333334</v>
      </c>
      <c r="L26" s="415"/>
      <c r="M26" s="416">
        <v>65320.0</v>
      </c>
      <c r="N26" s="456">
        <v>65333.0</v>
      </c>
      <c r="O26" s="1392">
        <f t="shared" si="1"/>
        <v>13</v>
      </c>
      <c r="P26" s="187" t="s">
        <v>19</v>
      </c>
      <c r="Q26" s="416" t="s">
        <v>50</v>
      </c>
      <c r="R26" s="456" t="s">
        <v>1751</v>
      </c>
      <c r="S26" s="56"/>
      <c r="T26" s="509" t="s">
        <v>22</v>
      </c>
      <c r="U26" s="1435" t="s">
        <v>54</v>
      </c>
    </row>
    <row r="27">
      <c r="A27" s="645">
        <v>2652.0</v>
      </c>
      <c r="B27" s="980">
        <v>46008.0</v>
      </c>
      <c r="C27" s="455">
        <v>0.625</v>
      </c>
      <c r="D27" s="455">
        <v>0.6534722222222222</v>
      </c>
      <c r="E27" s="456" t="s">
        <v>24</v>
      </c>
      <c r="F27" s="481" t="s">
        <v>440</v>
      </c>
      <c r="G27" s="408" t="s">
        <v>441</v>
      </c>
      <c r="H27" s="1420" t="s">
        <v>3423</v>
      </c>
      <c r="I27" s="408" t="s">
        <v>1689</v>
      </c>
      <c r="J27" s="981">
        <v>46008.0</v>
      </c>
      <c r="K27" s="503">
        <v>0.68125</v>
      </c>
      <c r="L27" s="406"/>
      <c r="M27" s="416">
        <v>306660.0</v>
      </c>
      <c r="N27" s="456">
        <v>306672.0</v>
      </c>
      <c r="O27" s="1392">
        <f t="shared" si="1"/>
        <v>12</v>
      </c>
      <c r="P27" s="187" t="s">
        <v>19</v>
      </c>
      <c r="Q27" s="416" t="s">
        <v>50</v>
      </c>
      <c r="R27" s="456" t="s">
        <v>5323</v>
      </c>
      <c r="S27" s="56"/>
      <c r="T27" s="509" t="s">
        <v>22</v>
      </c>
      <c r="U27" s="1435" t="s">
        <v>54</v>
      </c>
    </row>
    <row r="28">
      <c r="A28" s="604">
        <v>2653.0</v>
      </c>
      <c r="B28" s="980">
        <v>46008.0</v>
      </c>
      <c r="C28" s="455">
        <v>0.6666666666666666</v>
      </c>
      <c r="D28" s="455">
        <v>0.6673611111111111</v>
      </c>
      <c r="E28" s="456" t="s">
        <v>24</v>
      </c>
      <c r="F28" s="475" t="s">
        <v>4139</v>
      </c>
      <c r="G28" s="416" t="s">
        <v>365</v>
      </c>
      <c r="H28" s="1418" t="s">
        <v>4140</v>
      </c>
      <c r="I28" s="416" t="s">
        <v>793</v>
      </c>
      <c r="J28" s="984">
        <v>46008.0</v>
      </c>
      <c r="K28" s="500">
        <v>0.74375</v>
      </c>
      <c r="L28" s="415"/>
      <c r="M28" s="416">
        <v>130336.0</v>
      </c>
      <c r="N28" s="456">
        <v>130360.0</v>
      </c>
      <c r="O28" s="1392">
        <f t="shared" si="1"/>
        <v>24</v>
      </c>
      <c r="P28" s="187" t="s">
        <v>19</v>
      </c>
      <c r="Q28" s="416" t="s">
        <v>50</v>
      </c>
      <c r="R28" s="456" t="s">
        <v>4141</v>
      </c>
      <c r="S28" s="56"/>
      <c r="T28" s="1504" t="s">
        <v>3890</v>
      </c>
      <c r="U28" s="83"/>
    </row>
    <row r="29">
      <c r="A29" s="1505"/>
      <c r="B29" s="980">
        <v>46008.0</v>
      </c>
      <c r="C29" s="219"/>
      <c r="D29" s="219"/>
      <c r="E29" s="219"/>
      <c r="F29" s="221"/>
      <c r="G29" s="1009"/>
      <c r="H29" s="1421"/>
      <c r="I29" s="1009"/>
      <c r="J29" s="981">
        <v>46008.0</v>
      </c>
      <c r="K29" s="1009"/>
      <c r="L29" s="406"/>
      <c r="M29" s="1009"/>
      <c r="N29" s="219"/>
      <c r="O29" s="1392">
        <f t="shared" si="1"/>
        <v>0</v>
      </c>
      <c r="P29" s="187" t="s">
        <v>386</v>
      </c>
      <c r="Q29" s="219"/>
      <c r="R29" s="219"/>
      <c r="S29" s="56"/>
      <c r="U29" s="83"/>
    </row>
    <row r="30">
      <c r="A30" s="1506"/>
      <c r="B30" s="980">
        <v>46008.0</v>
      </c>
      <c r="C30" s="218"/>
      <c r="D30" s="218"/>
      <c r="E30" s="218"/>
      <c r="F30" s="217"/>
      <c r="G30" s="1047"/>
      <c r="H30" s="1422"/>
      <c r="I30" s="1047"/>
      <c r="J30" s="984">
        <v>46008.0</v>
      </c>
      <c r="K30" s="1047"/>
      <c r="L30" s="415"/>
      <c r="M30" s="1047"/>
      <c r="N30" s="56"/>
      <c r="O30" s="1392">
        <f t="shared" si="1"/>
        <v>0</v>
      </c>
      <c r="P30" s="187" t="s">
        <v>386</v>
      </c>
      <c r="Q30" s="56"/>
      <c r="R30" s="56"/>
      <c r="S30" s="56"/>
      <c r="U30" s="83"/>
    </row>
    <row r="31">
      <c r="U31" s="83"/>
    </row>
    <row r="32">
      <c r="U32" s="83"/>
    </row>
    <row r="33">
      <c r="U33" s="83"/>
    </row>
    <row r="34">
      <c r="U34" s="83"/>
    </row>
    <row r="35">
      <c r="U35" s="83"/>
    </row>
    <row r="36">
      <c r="U36" s="83"/>
    </row>
    <row r="37">
      <c r="U37" s="83"/>
    </row>
    <row r="38">
      <c r="U38" s="83"/>
    </row>
    <row r="39">
      <c r="U39" s="83"/>
    </row>
    <row r="40">
      <c r="U40" s="83"/>
    </row>
    <row r="41">
      <c r="U41" s="83"/>
    </row>
    <row r="42">
      <c r="U42" s="83"/>
    </row>
    <row r="43">
      <c r="U43" s="83"/>
    </row>
    <row r="44">
      <c r="U44" s="83"/>
    </row>
    <row r="45">
      <c r="U45" s="83"/>
    </row>
    <row r="46">
      <c r="U46" s="83"/>
    </row>
    <row r="47">
      <c r="U47" s="83"/>
    </row>
    <row r="48">
      <c r="U48" s="83"/>
    </row>
    <row r="49">
      <c r="U49" s="83"/>
    </row>
    <row r="50">
      <c r="U50" s="83"/>
    </row>
    <row r="51">
      <c r="U51" s="83"/>
    </row>
    <row r="52">
      <c r="U52" s="83"/>
    </row>
    <row r="53">
      <c r="U53" s="83"/>
    </row>
    <row r="54">
      <c r="U54" s="83"/>
    </row>
    <row r="55">
      <c r="U55" s="83"/>
    </row>
    <row r="56">
      <c r="U56" s="83"/>
    </row>
    <row r="57">
      <c r="U57" s="83"/>
    </row>
    <row r="58">
      <c r="U58" s="83"/>
    </row>
    <row r="59">
      <c r="U59" s="83"/>
    </row>
    <row r="60">
      <c r="U60" s="83"/>
    </row>
    <row r="61">
      <c r="U61" s="83"/>
    </row>
    <row r="62">
      <c r="U62" s="83"/>
    </row>
    <row r="63">
      <c r="U63" s="83"/>
    </row>
    <row r="64">
      <c r="U64" s="83"/>
    </row>
    <row r="65">
      <c r="U65" s="83"/>
    </row>
    <row r="66">
      <c r="U66" s="83"/>
    </row>
    <row r="67">
      <c r="U67" s="83"/>
    </row>
    <row r="68">
      <c r="U68" s="83"/>
    </row>
    <row r="69">
      <c r="U69" s="83"/>
    </row>
    <row r="70">
      <c r="U70" s="83"/>
    </row>
    <row r="71">
      <c r="U71" s="83"/>
    </row>
    <row r="72">
      <c r="U72" s="83"/>
    </row>
    <row r="73">
      <c r="U73" s="83"/>
    </row>
    <row r="74">
      <c r="U74" s="83"/>
    </row>
    <row r="75">
      <c r="U75" s="83"/>
    </row>
    <row r="76">
      <c r="U76" s="83"/>
    </row>
    <row r="77">
      <c r="U77" s="83"/>
    </row>
    <row r="78">
      <c r="U78" s="83"/>
    </row>
    <row r="79">
      <c r="U79" s="83"/>
    </row>
    <row r="80">
      <c r="U80" s="83"/>
    </row>
    <row r="81">
      <c r="U81" s="83"/>
    </row>
    <row r="82">
      <c r="U82" s="83"/>
    </row>
    <row r="83">
      <c r="U83" s="83"/>
    </row>
    <row r="84">
      <c r="U84" s="83"/>
    </row>
    <row r="85">
      <c r="U85" s="83"/>
    </row>
    <row r="86">
      <c r="U86" s="83"/>
    </row>
    <row r="87">
      <c r="U87" s="83"/>
    </row>
    <row r="88">
      <c r="U88" s="83"/>
    </row>
    <row r="89">
      <c r="U89" s="83"/>
    </row>
    <row r="90">
      <c r="U90" s="83"/>
    </row>
    <row r="91">
      <c r="U91" s="83"/>
    </row>
    <row r="92">
      <c r="U92" s="83"/>
    </row>
    <row r="93">
      <c r="U93" s="83"/>
    </row>
    <row r="94">
      <c r="U94" s="83"/>
    </row>
    <row r="95">
      <c r="U95" s="83"/>
    </row>
    <row r="96">
      <c r="U96" s="83"/>
    </row>
    <row r="97">
      <c r="U97" s="83"/>
    </row>
    <row r="98">
      <c r="U98" s="83"/>
    </row>
    <row r="99">
      <c r="U99" s="83"/>
    </row>
    <row r="100">
      <c r="U100" s="83"/>
    </row>
    <row r="101">
      <c r="U101" s="83"/>
    </row>
    <row r="102">
      <c r="U102" s="83"/>
    </row>
    <row r="103">
      <c r="U103" s="83"/>
    </row>
    <row r="104">
      <c r="U104" s="83"/>
    </row>
    <row r="105">
      <c r="U105" s="83"/>
    </row>
    <row r="106">
      <c r="U106" s="83"/>
    </row>
    <row r="107">
      <c r="U107" s="83"/>
    </row>
    <row r="108">
      <c r="U108" s="83"/>
    </row>
    <row r="109">
      <c r="U109" s="83"/>
    </row>
    <row r="110">
      <c r="U110" s="83"/>
    </row>
    <row r="111">
      <c r="U111" s="83"/>
    </row>
    <row r="112">
      <c r="U112" s="83"/>
    </row>
    <row r="113">
      <c r="U113" s="83"/>
    </row>
    <row r="114">
      <c r="U114" s="83"/>
    </row>
    <row r="115">
      <c r="U115" s="83"/>
    </row>
    <row r="116">
      <c r="U116" s="83"/>
    </row>
    <row r="117">
      <c r="U117" s="83"/>
    </row>
    <row r="118">
      <c r="U118" s="83"/>
    </row>
    <row r="119">
      <c r="U119" s="83"/>
    </row>
    <row r="120">
      <c r="U120" s="83"/>
    </row>
    <row r="121">
      <c r="U121" s="83"/>
    </row>
    <row r="122">
      <c r="U122" s="83"/>
    </row>
    <row r="123">
      <c r="U123" s="83"/>
    </row>
    <row r="124">
      <c r="U124" s="83"/>
    </row>
    <row r="125">
      <c r="U125" s="83"/>
    </row>
    <row r="126">
      <c r="U126" s="83"/>
    </row>
    <row r="127">
      <c r="U127" s="83"/>
    </row>
    <row r="128">
      <c r="U128" s="83"/>
    </row>
    <row r="129">
      <c r="U129" s="83"/>
    </row>
    <row r="130">
      <c r="U130" s="83"/>
    </row>
    <row r="131">
      <c r="U131" s="83"/>
    </row>
    <row r="132">
      <c r="U132" s="83"/>
    </row>
    <row r="133">
      <c r="U133" s="83"/>
    </row>
    <row r="134">
      <c r="U134" s="83"/>
    </row>
    <row r="135">
      <c r="U135" s="83"/>
    </row>
    <row r="136">
      <c r="U136" s="83"/>
    </row>
    <row r="137">
      <c r="U137" s="83"/>
    </row>
    <row r="138">
      <c r="U138" s="83"/>
    </row>
    <row r="139">
      <c r="U139" s="83"/>
    </row>
    <row r="140">
      <c r="U140" s="83"/>
    </row>
    <row r="141">
      <c r="U141" s="83"/>
    </row>
    <row r="142">
      <c r="U142" s="83"/>
    </row>
    <row r="143">
      <c r="U143" s="83"/>
    </row>
    <row r="144">
      <c r="U144" s="83"/>
    </row>
    <row r="145">
      <c r="U145" s="83"/>
    </row>
    <row r="146">
      <c r="U146" s="83"/>
    </row>
    <row r="147">
      <c r="U147" s="83"/>
    </row>
    <row r="148">
      <c r="U148" s="83"/>
    </row>
    <row r="149">
      <c r="U149" s="83"/>
    </row>
    <row r="150">
      <c r="U150" s="83"/>
    </row>
    <row r="151">
      <c r="U151" s="83"/>
    </row>
    <row r="152">
      <c r="U152" s="83"/>
    </row>
    <row r="153">
      <c r="U153" s="83"/>
    </row>
    <row r="154">
      <c r="U154" s="83"/>
    </row>
    <row r="155">
      <c r="U155" s="83"/>
    </row>
    <row r="156">
      <c r="U156" s="83"/>
    </row>
    <row r="157">
      <c r="U157" s="83"/>
    </row>
    <row r="158">
      <c r="U158" s="83"/>
    </row>
    <row r="159">
      <c r="U159" s="83"/>
    </row>
    <row r="160">
      <c r="U160" s="83"/>
    </row>
    <row r="161">
      <c r="U161" s="83"/>
    </row>
    <row r="162">
      <c r="U162" s="83"/>
    </row>
    <row r="163">
      <c r="U163" s="83"/>
    </row>
    <row r="164">
      <c r="U164" s="83"/>
    </row>
    <row r="165">
      <c r="U165" s="83"/>
    </row>
    <row r="166">
      <c r="U166" s="83"/>
    </row>
    <row r="167">
      <c r="U167" s="83"/>
    </row>
    <row r="168">
      <c r="U168" s="83"/>
    </row>
    <row r="169">
      <c r="U169" s="83"/>
    </row>
    <row r="170">
      <c r="U170" s="83"/>
    </row>
    <row r="171">
      <c r="U171" s="83"/>
    </row>
    <row r="172">
      <c r="U172" s="83"/>
    </row>
    <row r="173">
      <c r="U173" s="83"/>
    </row>
    <row r="174">
      <c r="U174" s="83"/>
    </row>
    <row r="175">
      <c r="U175" s="83"/>
    </row>
    <row r="176">
      <c r="U176" s="83"/>
    </row>
    <row r="177">
      <c r="U177" s="83"/>
    </row>
    <row r="178">
      <c r="U178" s="83"/>
    </row>
    <row r="179">
      <c r="U179" s="83"/>
    </row>
    <row r="180">
      <c r="U180" s="83"/>
    </row>
    <row r="181">
      <c r="U181" s="83"/>
    </row>
    <row r="182">
      <c r="U182" s="83"/>
    </row>
    <row r="183">
      <c r="U183" s="83"/>
    </row>
    <row r="184">
      <c r="U184" s="83"/>
    </row>
    <row r="185">
      <c r="U185" s="83"/>
    </row>
    <row r="186">
      <c r="U186" s="83"/>
    </row>
    <row r="187">
      <c r="U187" s="83"/>
    </row>
    <row r="188">
      <c r="U188" s="83"/>
    </row>
    <row r="189">
      <c r="U189" s="83"/>
    </row>
    <row r="190">
      <c r="U190" s="83"/>
    </row>
    <row r="191">
      <c r="U191" s="83"/>
    </row>
    <row r="192">
      <c r="U192" s="83"/>
    </row>
    <row r="193">
      <c r="U193" s="83"/>
    </row>
    <row r="194">
      <c r="U194" s="83"/>
    </row>
    <row r="195">
      <c r="U195" s="83"/>
    </row>
    <row r="196">
      <c r="U196" s="83"/>
    </row>
    <row r="197">
      <c r="U197" s="83"/>
    </row>
    <row r="198">
      <c r="U198" s="83"/>
    </row>
    <row r="199">
      <c r="U199" s="83"/>
    </row>
    <row r="200">
      <c r="U200" s="83"/>
    </row>
    <row r="201">
      <c r="U201" s="83"/>
    </row>
    <row r="202">
      <c r="U202" s="83"/>
    </row>
    <row r="203">
      <c r="U203" s="83"/>
    </row>
    <row r="204">
      <c r="U204" s="83"/>
    </row>
    <row r="205">
      <c r="U205" s="83"/>
    </row>
    <row r="206">
      <c r="U206" s="83"/>
    </row>
    <row r="207">
      <c r="U207" s="83"/>
    </row>
    <row r="208">
      <c r="U208" s="83"/>
    </row>
    <row r="209">
      <c r="U209" s="83"/>
    </row>
    <row r="210">
      <c r="U210" s="83"/>
    </row>
    <row r="211">
      <c r="U211" s="83"/>
    </row>
    <row r="212">
      <c r="U212" s="83"/>
    </row>
    <row r="213">
      <c r="U213" s="83"/>
    </row>
    <row r="214">
      <c r="U214" s="83"/>
    </row>
    <row r="215">
      <c r="U215" s="83"/>
    </row>
    <row r="216">
      <c r="U216" s="83"/>
    </row>
    <row r="217">
      <c r="U217" s="83"/>
    </row>
    <row r="218">
      <c r="U218" s="83"/>
    </row>
    <row r="219">
      <c r="U219" s="83"/>
    </row>
    <row r="220">
      <c r="U220" s="83"/>
    </row>
    <row r="221">
      <c r="U221" s="83"/>
    </row>
    <row r="222">
      <c r="U222" s="83"/>
    </row>
    <row r="223">
      <c r="U223" s="83"/>
    </row>
    <row r="224">
      <c r="U224" s="83"/>
    </row>
    <row r="225">
      <c r="U225" s="83"/>
    </row>
    <row r="226">
      <c r="U226" s="83"/>
    </row>
    <row r="227">
      <c r="U227" s="83"/>
    </row>
    <row r="228">
      <c r="U228" s="83"/>
    </row>
    <row r="229">
      <c r="U229" s="83"/>
    </row>
    <row r="230">
      <c r="U230" s="83"/>
    </row>
    <row r="231">
      <c r="U231" s="83"/>
    </row>
    <row r="232">
      <c r="U232" s="83"/>
    </row>
    <row r="233">
      <c r="U233" s="83"/>
    </row>
    <row r="234">
      <c r="U234" s="83"/>
    </row>
    <row r="235">
      <c r="U235" s="83"/>
    </row>
    <row r="236">
      <c r="U236" s="83"/>
    </row>
    <row r="237">
      <c r="U237" s="83"/>
    </row>
    <row r="238">
      <c r="U238" s="83"/>
    </row>
    <row r="239">
      <c r="U239" s="83"/>
    </row>
    <row r="240">
      <c r="U240" s="83"/>
    </row>
    <row r="241">
      <c r="U241" s="83"/>
    </row>
    <row r="242">
      <c r="U242" s="83"/>
    </row>
    <row r="243">
      <c r="U243" s="83"/>
    </row>
    <row r="244">
      <c r="U244" s="83"/>
    </row>
    <row r="245">
      <c r="U245" s="83"/>
    </row>
    <row r="246">
      <c r="U246" s="83"/>
    </row>
    <row r="247">
      <c r="U247" s="83"/>
    </row>
    <row r="248">
      <c r="U248" s="83"/>
    </row>
    <row r="249">
      <c r="U249" s="83"/>
    </row>
    <row r="250">
      <c r="U250" s="83"/>
    </row>
    <row r="251">
      <c r="U251" s="83"/>
    </row>
    <row r="252">
      <c r="U252" s="83"/>
    </row>
    <row r="253">
      <c r="U253" s="83"/>
    </row>
    <row r="254">
      <c r="U254" s="83"/>
    </row>
    <row r="255">
      <c r="U255" s="83"/>
    </row>
    <row r="256">
      <c r="U256" s="83"/>
    </row>
    <row r="257">
      <c r="U257" s="83"/>
    </row>
    <row r="258">
      <c r="U258" s="83"/>
    </row>
    <row r="259">
      <c r="U259" s="83"/>
    </row>
    <row r="260">
      <c r="U260" s="83"/>
    </row>
    <row r="261">
      <c r="U261" s="83"/>
    </row>
    <row r="262">
      <c r="U262" s="83"/>
    </row>
    <row r="263">
      <c r="U263" s="83"/>
    </row>
    <row r="264">
      <c r="U264" s="83"/>
    </row>
    <row r="265">
      <c r="U265" s="83"/>
    </row>
    <row r="266">
      <c r="U266" s="83"/>
    </row>
    <row r="267">
      <c r="U267" s="83"/>
    </row>
    <row r="268">
      <c r="U268" s="83"/>
    </row>
    <row r="269">
      <c r="U269" s="83"/>
    </row>
    <row r="270">
      <c r="U270" s="83"/>
    </row>
    <row r="271">
      <c r="U271" s="83"/>
    </row>
    <row r="272">
      <c r="U272" s="83"/>
    </row>
    <row r="273">
      <c r="U273" s="83"/>
    </row>
    <row r="274">
      <c r="U274" s="83"/>
    </row>
    <row r="275">
      <c r="U275" s="83"/>
    </row>
    <row r="276">
      <c r="U276" s="83"/>
    </row>
    <row r="277">
      <c r="U277" s="83"/>
    </row>
    <row r="278">
      <c r="U278" s="83"/>
    </row>
    <row r="279">
      <c r="U279" s="83"/>
    </row>
    <row r="280">
      <c r="U280" s="83"/>
    </row>
    <row r="281">
      <c r="U281" s="83"/>
    </row>
    <row r="282">
      <c r="U282" s="83"/>
    </row>
    <row r="283">
      <c r="U283" s="83"/>
    </row>
    <row r="284">
      <c r="U284" s="83"/>
    </row>
    <row r="285">
      <c r="U285" s="83"/>
    </row>
    <row r="286">
      <c r="U286" s="83"/>
    </row>
    <row r="287">
      <c r="U287" s="83"/>
    </row>
    <row r="288">
      <c r="U288" s="83"/>
    </row>
    <row r="289">
      <c r="U289" s="83"/>
    </row>
    <row r="290">
      <c r="U290" s="83"/>
    </row>
    <row r="291">
      <c r="U291" s="83"/>
    </row>
    <row r="292">
      <c r="U292" s="83"/>
    </row>
    <row r="293">
      <c r="U293" s="83"/>
    </row>
    <row r="294">
      <c r="U294" s="83"/>
    </row>
    <row r="295">
      <c r="U295" s="83"/>
    </row>
    <row r="296">
      <c r="U296" s="83"/>
    </row>
    <row r="297">
      <c r="U297" s="83"/>
    </row>
    <row r="298">
      <c r="U298" s="83"/>
    </row>
    <row r="299">
      <c r="U299" s="83"/>
    </row>
    <row r="300">
      <c r="U300" s="83"/>
    </row>
    <row r="301">
      <c r="U301" s="83"/>
    </row>
    <row r="302">
      <c r="U302" s="83"/>
    </row>
    <row r="303">
      <c r="U303" s="83"/>
    </row>
    <row r="304">
      <c r="U304" s="83"/>
    </row>
    <row r="305">
      <c r="U305" s="83"/>
    </row>
    <row r="306">
      <c r="U306" s="83"/>
    </row>
    <row r="307">
      <c r="U307" s="83"/>
    </row>
    <row r="308">
      <c r="U308" s="83"/>
    </row>
    <row r="309">
      <c r="U309" s="83"/>
    </row>
    <row r="310">
      <c r="U310" s="83"/>
    </row>
    <row r="311">
      <c r="U311" s="83"/>
    </row>
    <row r="312">
      <c r="U312" s="83"/>
    </row>
    <row r="313">
      <c r="U313" s="83"/>
    </row>
    <row r="314">
      <c r="U314" s="83"/>
    </row>
    <row r="315">
      <c r="U315" s="83"/>
    </row>
    <row r="316">
      <c r="U316" s="83"/>
    </row>
    <row r="317">
      <c r="U317" s="83"/>
    </row>
    <row r="318">
      <c r="U318" s="83"/>
    </row>
    <row r="319">
      <c r="U319" s="83"/>
    </row>
    <row r="320">
      <c r="U320" s="83"/>
    </row>
    <row r="321">
      <c r="U321" s="83"/>
    </row>
    <row r="322">
      <c r="U322" s="83"/>
    </row>
    <row r="323">
      <c r="U323" s="83"/>
    </row>
    <row r="324">
      <c r="U324" s="83"/>
    </row>
    <row r="325">
      <c r="U325" s="83"/>
    </row>
    <row r="326">
      <c r="U326" s="83"/>
    </row>
    <row r="327">
      <c r="U327" s="83"/>
    </row>
    <row r="328">
      <c r="U328" s="83"/>
    </row>
    <row r="329">
      <c r="U329" s="83"/>
    </row>
    <row r="330">
      <c r="U330" s="83"/>
    </row>
    <row r="331">
      <c r="U331" s="83"/>
    </row>
    <row r="332">
      <c r="U332" s="83"/>
    </row>
    <row r="333">
      <c r="U333" s="83"/>
    </row>
    <row r="334">
      <c r="U334" s="83"/>
    </row>
    <row r="335">
      <c r="U335" s="83"/>
    </row>
    <row r="336">
      <c r="U336" s="83"/>
    </row>
    <row r="337">
      <c r="U337" s="83"/>
    </row>
    <row r="338">
      <c r="U338" s="83"/>
    </row>
    <row r="339">
      <c r="U339" s="83"/>
    </row>
    <row r="340">
      <c r="U340" s="83"/>
    </row>
    <row r="341">
      <c r="U341" s="83"/>
    </row>
    <row r="342">
      <c r="U342" s="83"/>
    </row>
    <row r="343">
      <c r="U343" s="83"/>
    </row>
    <row r="344">
      <c r="U344" s="83"/>
    </row>
    <row r="345">
      <c r="U345" s="83"/>
    </row>
    <row r="346">
      <c r="U346" s="83"/>
    </row>
    <row r="347">
      <c r="U347" s="83"/>
    </row>
    <row r="348">
      <c r="U348" s="83"/>
    </row>
    <row r="349">
      <c r="U349" s="83"/>
    </row>
    <row r="350">
      <c r="U350" s="83"/>
    </row>
    <row r="351">
      <c r="U351" s="83"/>
    </row>
    <row r="352">
      <c r="U352" s="83"/>
    </row>
    <row r="353">
      <c r="U353" s="83"/>
    </row>
    <row r="354">
      <c r="U354" s="83"/>
    </row>
    <row r="355">
      <c r="U355" s="83"/>
    </row>
    <row r="356">
      <c r="U356" s="83"/>
    </row>
    <row r="357">
      <c r="U357" s="83"/>
    </row>
    <row r="358">
      <c r="U358" s="83"/>
    </row>
    <row r="359">
      <c r="U359" s="83"/>
    </row>
    <row r="360">
      <c r="U360" s="83"/>
    </row>
    <row r="361">
      <c r="U361" s="83"/>
    </row>
    <row r="362">
      <c r="U362" s="83"/>
    </row>
    <row r="363">
      <c r="U363" s="83"/>
    </row>
    <row r="364">
      <c r="U364" s="83"/>
    </row>
    <row r="365">
      <c r="U365" s="83"/>
    </row>
    <row r="366">
      <c r="U366" s="83"/>
    </row>
    <row r="367">
      <c r="U367" s="83"/>
    </row>
    <row r="368">
      <c r="U368" s="83"/>
    </row>
    <row r="369">
      <c r="U369" s="83"/>
    </row>
    <row r="370">
      <c r="U370" s="83"/>
    </row>
    <row r="371">
      <c r="U371" s="83"/>
    </row>
    <row r="372">
      <c r="U372" s="83"/>
    </row>
    <row r="373">
      <c r="U373" s="83"/>
    </row>
    <row r="374">
      <c r="U374" s="83"/>
    </row>
    <row r="375">
      <c r="U375" s="83"/>
    </row>
    <row r="376">
      <c r="U376" s="83"/>
    </row>
    <row r="377">
      <c r="U377" s="83"/>
    </row>
    <row r="378">
      <c r="U378" s="83"/>
    </row>
    <row r="379">
      <c r="U379" s="83"/>
    </row>
    <row r="380">
      <c r="U380" s="83"/>
    </row>
    <row r="381">
      <c r="U381" s="83"/>
    </row>
    <row r="382">
      <c r="U382" s="83"/>
    </row>
    <row r="383">
      <c r="U383" s="83"/>
    </row>
    <row r="384">
      <c r="U384" s="83"/>
    </row>
    <row r="385">
      <c r="U385" s="83"/>
    </row>
    <row r="386">
      <c r="U386" s="83"/>
    </row>
    <row r="387">
      <c r="U387" s="83"/>
    </row>
    <row r="388">
      <c r="U388" s="83"/>
    </row>
    <row r="389">
      <c r="U389" s="83"/>
    </row>
    <row r="390">
      <c r="U390" s="83"/>
    </row>
    <row r="391">
      <c r="U391" s="83"/>
    </row>
    <row r="392">
      <c r="U392" s="83"/>
    </row>
    <row r="393">
      <c r="U393" s="83"/>
    </row>
    <row r="394">
      <c r="U394" s="83"/>
    </row>
    <row r="395">
      <c r="U395" s="83"/>
    </row>
    <row r="396">
      <c r="U396" s="83"/>
    </row>
    <row r="397">
      <c r="U397" s="83"/>
    </row>
    <row r="398">
      <c r="U398" s="83"/>
    </row>
    <row r="399">
      <c r="U399" s="83"/>
    </row>
    <row r="400">
      <c r="U400" s="83"/>
    </row>
    <row r="401">
      <c r="U401" s="83"/>
    </row>
    <row r="402">
      <c r="U402" s="83"/>
    </row>
    <row r="403">
      <c r="U403" s="83"/>
    </row>
    <row r="404">
      <c r="U404" s="83"/>
    </row>
    <row r="405">
      <c r="U405" s="83"/>
    </row>
    <row r="406">
      <c r="U406" s="83"/>
    </row>
    <row r="407">
      <c r="U407" s="83"/>
    </row>
    <row r="408">
      <c r="U408" s="83"/>
    </row>
    <row r="409">
      <c r="U409" s="83"/>
    </row>
    <row r="410">
      <c r="U410" s="83"/>
    </row>
    <row r="411">
      <c r="U411" s="83"/>
    </row>
    <row r="412">
      <c r="U412" s="83"/>
    </row>
    <row r="413">
      <c r="U413" s="83"/>
    </row>
    <row r="414">
      <c r="U414" s="83"/>
    </row>
    <row r="415">
      <c r="U415" s="83"/>
    </row>
    <row r="416">
      <c r="U416" s="83"/>
    </row>
    <row r="417">
      <c r="U417" s="83"/>
    </row>
    <row r="418">
      <c r="U418" s="83"/>
    </row>
    <row r="419">
      <c r="U419" s="83"/>
    </row>
    <row r="420">
      <c r="U420" s="83"/>
    </row>
    <row r="421">
      <c r="U421" s="83"/>
    </row>
    <row r="422">
      <c r="U422" s="83"/>
    </row>
    <row r="423">
      <c r="U423" s="83"/>
    </row>
    <row r="424">
      <c r="U424" s="83"/>
    </row>
    <row r="425">
      <c r="U425" s="83"/>
    </row>
    <row r="426">
      <c r="U426" s="83"/>
    </row>
    <row r="427">
      <c r="U427" s="83"/>
    </row>
    <row r="428">
      <c r="U428" s="83"/>
    </row>
    <row r="429">
      <c r="U429" s="83"/>
    </row>
    <row r="430">
      <c r="U430" s="83"/>
    </row>
    <row r="431">
      <c r="U431" s="83"/>
    </row>
    <row r="432">
      <c r="U432" s="83"/>
    </row>
    <row r="433">
      <c r="U433" s="83"/>
    </row>
    <row r="434">
      <c r="U434" s="83"/>
    </row>
    <row r="435">
      <c r="U435" s="83"/>
    </row>
    <row r="436">
      <c r="U436" s="83"/>
    </row>
    <row r="437">
      <c r="U437" s="83"/>
    </row>
    <row r="438">
      <c r="U438" s="83"/>
    </row>
    <row r="439">
      <c r="U439" s="83"/>
    </row>
    <row r="440">
      <c r="U440" s="83"/>
    </row>
    <row r="441">
      <c r="U441" s="83"/>
    </row>
    <row r="442">
      <c r="U442" s="83"/>
    </row>
    <row r="443">
      <c r="U443" s="83"/>
    </row>
    <row r="444">
      <c r="U444" s="83"/>
    </row>
    <row r="445">
      <c r="U445" s="83"/>
    </row>
    <row r="446">
      <c r="U446" s="83"/>
    </row>
    <row r="447">
      <c r="U447" s="83"/>
    </row>
    <row r="448">
      <c r="U448" s="83"/>
    </row>
    <row r="449">
      <c r="U449" s="83"/>
    </row>
    <row r="450">
      <c r="U450" s="83"/>
    </row>
    <row r="451">
      <c r="U451" s="83"/>
    </row>
    <row r="452">
      <c r="U452" s="83"/>
    </row>
    <row r="453">
      <c r="U453" s="83"/>
    </row>
    <row r="454">
      <c r="U454" s="83"/>
    </row>
    <row r="455">
      <c r="U455" s="83"/>
    </row>
    <row r="456">
      <c r="U456" s="83"/>
    </row>
    <row r="457">
      <c r="U457" s="83"/>
    </row>
    <row r="458">
      <c r="U458" s="83"/>
    </row>
    <row r="459">
      <c r="U459" s="83"/>
    </row>
    <row r="460">
      <c r="U460" s="83"/>
    </row>
    <row r="461">
      <c r="U461" s="83"/>
    </row>
    <row r="462">
      <c r="U462" s="83"/>
    </row>
    <row r="463">
      <c r="U463" s="83"/>
    </row>
    <row r="464">
      <c r="U464" s="83"/>
    </row>
    <row r="465">
      <c r="U465" s="83"/>
    </row>
    <row r="466">
      <c r="U466" s="83"/>
    </row>
    <row r="467">
      <c r="U467" s="83"/>
    </row>
    <row r="468">
      <c r="U468" s="83"/>
    </row>
    <row r="469">
      <c r="U469" s="83"/>
    </row>
    <row r="470">
      <c r="U470" s="83"/>
    </row>
    <row r="471">
      <c r="U471" s="83"/>
    </row>
    <row r="472">
      <c r="U472" s="83"/>
    </row>
    <row r="473">
      <c r="U473" s="83"/>
    </row>
    <row r="474">
      <c r="U474" s="83"/>
    </row>
    <row r="475">
      <c r="U475" s="83"/>
    </row>
    <row r="476">
      <c r="U476" s="83"/>
    </row>
    <row r="477">
      <c r="U477" s="83"/>
    </row>
    <row r="478">
      <c r="U478" s="83"/>
    </row>
    <row r="479">
      <c r="U479" s="83"/>
    </row>
    <row r="480">
      <c r="U480" s="83"/>
    </row>
    <row r="481">
      <c r="U481" s="83"/>
    </row>
    <row r="482">
      <c r="U482" s="83"/>
    </row>
    <row r="483">
      <c r="U483" s="83"/>
    </row>
    <row r="484">
      <c r="U484" s="83"/>
    </row>
    <row r="485">
      <c r="U485" s="83"/>
    </row>
    <row r="486">
      <c r="U486" s="83"/>
    </row>
    <row r="487">
      <c r="U487" s="83"/>
    </row>
    <row r="488">
      <c r="U488" s="83"/>
    </row>
    <row r="489">
      <c r="U489" s="83"/>
    </row>
    <row r="490">
      <c r="U490" s="83"/>
    </row>
    <row r="491">
      <c r="U491" s="83"/>
    </row>
    <row r="492">
      <c r="U492" s="83"/>
    </row>
    <row r="493">
      <c r="U493" s="83"/>
    </row>
    <row r="494">
      <c r="U494" s="83"/>
    </row>
    <row r="495">
      <c r="U495" s="83"/>
    </row>
    <row r="496">
      <c r="U496" s="83"/>
    </row>
    <row r="497">
      <c r="U497" s="83"/>
    </row>
    <row r="498">
      <c r="U498" s="83"/>
    </row>
    <row r="499">
      <c r="U499" s="83"/>
    </row>
    <row r="500">
      <c r="U500" s="83"/>
    </row>
    <row r="501">
      <c r="U501" s="83"/>
    </row>
    <row r="502">
      <c r="U502" s="83"/>
    </row>
    <row r="503">
      <c r="U503" s="83"/>
    </row>
    <row r="504">
      <c r="U504" s="83"/>
    </row>
    <row r="505">
      <c r="U505" s="83"/>
    </row>
    <row r="506">
      <c r="U506" s="83"/>
    </row>
    <row r="507">
      <c r="U507" s="83"/>
    </row>
    <row r="508">
      <c r="U508" s="83"/>
    </row>
    <row r="509">
      <c r="U509" s="83"/>
    </row>
    <row r="510">
      <c r="U510" s="83"/>
    </row>
    <row r="511">
      <c r="U511" s="83"/>
    </row>
    <row r="512">
      <c r="U512" s="83"/>
    </row>
    <row r="513">
      <c r="U513" s="83"/>
    </row>
    <row r="514">
      <c r="U514" s="83"/>
    </row>
    <row r="515">
      <c r="U515" s="83"/>
    </row>
    <row r="516">
      <c r="U516" s="83"/>
    </row>
    <row r="517">
      <c r="U517" s="83"/>
    </row>
    <row r="518">
      <c r="U518" s="83"/>
    </row>
    <row r="519">
      <c r="U519" s="83"/>
    </row>
    <row r="520">
      <c r="U520" s="83"/>
    </row>
    <row r="521">
      <c r="U521" s="83"/>
    </row>
    <row r="522">
      <c r="U522" s="83"/>
    </row>
    <row r="523">
      <c r="U523" s="83"/>
    </row>
    <row r="524">
      <c r="U524" s="83"/>
    </row>
    <row r="525">
      <c r="U525" s="83"/>
    </row>
    <row r="526">
      <c r="U526" s="83"/>
    </row>
    <row r="527">
      <c r="U527" s="83"/>
    </row>
    <row r="528">
      <c r="U528" s="83"/>
    </row>
    <row r="529">
      <c r="U529" s="83"/>
    </row>
    <row r="530">
      <c r="U530" s="83"/>
    </row>
    <row r="531">
      <c r="U531" s="83"/>
    </row>
    <row r="532">
      <c r="U532" s="83"/>
    </row>
    <row r="533">
      <c r="U533" s="83"/>
    </row>
    <row r="534">
      <c r="U534" s="83"/>
    </row>
    <row r="535">
      <c r="U535" s="83"/>
    </row>
    <row r="536">
      <c r="U536" s="83"/>
    </row>
    <row r="537">
      <c r="U537" s="83"/>
    </row>
    <row r="538">
      <c r="U538" s="83"/>
    </row>
    <row r="539">
      <c r="U539" s="83"/>
    </row>
    <row r="540">
      <c r="U540" s="83"/>
    </row>
    <row r="541">
      <c r="U541" s="83"/>
    </row>
    <row r="542">
      <c r="U542" s="83"/>
    </row>
    <row r="543">
      <c r="U543" s="83"/>
    </row>
    <row r="544">
      <c r="U544" s="83"/>
    </row>
    <row r="545">
      <c r="U545" s="83"/>
    </row>
    <row r="546">
      <c r="U546" s="83"/>
    </row>
    <row r="547">
      <c r="U547" s="83"/>
    </row>
    <row r="548">
      <c r="U548" s="83"/>
    </row>
    <row r="549">
      <c r="U549" s="83"/>
    </row>
    <row r="550">
      <c r="U550" s="83"/>
    </row>
    <row r="551">
      <c r="U551" s="83"/>
    </row>
    <row r="552">
      <c r="U552" s="83"/>
    </row>
    <row r="553">
      <c r="U553" s="83"/>
    </row>
    <row r="554">
      <c r="U554" s="83"/>
    </row>
    <row r="555">
      <c r="U555" s="83"/>
    </row>
    <row r="556">
      <c r="U556" s="83"/>
    </row>
    <row r="557">
      <c r="U557" s="83"/>
    </row>
    <row r="558">
      <c r="U558" s="83"/>
    </row>
    <row r="559">
      <c r="U559" s="83"/>
    </row>
    <row r="560">
      <c r="U560" s="83"/>
    </row>
    <row r="561">
      <c r="U561" s="83"/>
    </row>
    <row r="562">
      <c r="U562" s="83"/>
    </row>
    <row r="563">
      <c r="U563" s="83"/>
    </row>
    <row r="564">
      <c r="U564" s="83"/>
    </row>
    <row r="565">
      <c r="U565" s="83"/>
    </row>
    <row r="566">
      <c r="U566" s="83"/>
    </row>
    <row r="567">
      <c r="U567" s="83"/>
    </row>
    <row r="568">
      <c r="U568" s="83"/>
    </row>
    <row r="569">
      <c r="U569" s="83"/>
    </row>
    <row r="570">
      <c r="U570" s="83"/>
    </row>
    <row r="571">
      <c r="U571" s="83"/>
    </row>
    <row r="572">
      <c r="U572" s="83"/>
    </row>
    <row r="573">
      <c r="U573" s="83"/>
    </row>
    <row r="574">
      <c r="U574" s="83"/>
    </row>
    <row r="575">
      <c r="U575" s="83"/>
    </row>
    <row r="576">
      <c r="U576" s="83"/>
    </row>
    <row r="577">
      <c r="U577" s="83"/>
    </row>
    <row r="578">
      <c r="U578" s="83"/>
    </row>
    <row r="579">
      <c r="U579" s="83"/>
    </row>
    <row r="580">
      <c r="U580" s="83"/>
    </row>
    <row r="581">
      <c r="U581" s="83"/>
    </row>
    <row r="582">
      <c r="U582" s="83"/>
    </row>
    <row r="583">
      <c r="U583" s="83"/>
    </row>
    <row r="584">
      <c r="U584" s="83"/>
    </row>
    <row r="585">
      <c r="U585" s="83"/>
    </row>
    <row r="586">
      <c r="U586" s="83"/>
    </row>
    <row r="587">
      <c r="U587" s="83"/>
    </row>
    <row r="588">
      <c r="U588" s="83"/>
    </row>
    <row r="589">
      <c r="U589" s="83"/>
    </row>
    <row r="590">
      <c r="U590" s="83"/>
    </row>
    <row r="591">
      <c r="U591" s="83"/>
    </row>
    <row r="592">
      <c r="U592" s="83"/>
    </row>
    <row r="593">
      <c r="U593" s="83"/>
    </row>
    <row r="594">
      <c r="U594" s="83"/>
    </row>
    <row r="595">
      <c r="U595" s="83"/>
    </row>
    <row r="596">
      <c r="U596" s="83"/>
    </row>
    <row r="597">
      <c r="U597" s="83"/>
    </row>
    <row r="598">
      <c r="U598" s="83"/>
    </row>
    <row r="599">
      <c r="U599" s="83"/>
    </row>
    <row r="600">
      <c r="U600" s="83"/>
    </row>
    <row r="601">
      <c r="U601" s="83"/>
    </row>
    <row r="602">
      <c r="U602" s="83"/>
    </row>
    <row r="603">
      <c r="U603" s="83"/>
    </row>
    <row r="604">
      <c r="U604" s="83"/>
    </row>
    <row r="605">
      <c r="U605" s="83"/>
    </row>
    <row r="606">
      <c r="U606" s="83"/>
    </row>
    <row r="607">
      <c r="U607" s="83"/>
    </row>
    <row r="608">
      <c r="U608" s="83"/>
    </row>
    <row r="609">
      <c r="U609" s="83"/>
    </row>
    <row r="610">
      <c r="U610" s="83"/>
    </row>
    <row r="611">
      <c r="U611" s="83"/>
    </row>
    <row r="612">
      <c r="U612" s="83"/>
    </row>
    <row r="613">
      <c r="U613" s="83"/>
    </row>
    <row r="614">
      <c r="U614" s="83"/>
    </row>
    <row r="615">
      <c r="U615" s="83"/>
    </row>
    <row r="616">
      <c r="U616" s="83"/>
    </row>
    <row r="617">
      <c r="U617" s="83"/>
    </row>
    <row r="618">
      <c r="U618" s="83"/>
    </row>
    <row r="619">
      <c r="U619" s="83"/>
    </row>
    <row r="620">
      <c r="U620" s="83"/>
    </row>
    <row r="621">
      <c r="U621" s="83"/>
    </row>
    <row r="622">
      <c r="U622" s="83"/>
    </row>
    <row r="623">
      <c r="U623" s="83"/>
    </row>
    <row r="624">
      <c r="U624" s="83"/>
    </row>
    <row r="625">
      <c r="U625" s="83"/>
    </row>
    <row r="626">
      <c r="U626" s="83"/>
    </row>
    <row r="627">
      <c r="U627" s="83"/>
    </row>
    <row r="628">
      <c r="U628" s="83"/>
    </row>
    <row r="629">
      <c r="U629" s="83"/>
    </row>
    <row r="630">
      <c r="U630" s="83"/>
    </row>
    <row r="631">
      <c r="U631" s="83"/>
    </row>
    <row r="632">
      <c r="U632" s="83"/>
    </row>
    <row r="633">
      <c r="U633" s="83"/>
    </row>
    <row r="634">
      <c r="U634" s="83"/>
    </row>
    <row r="635">
      <c r="U635" s="83"/>
    </row>
    <row r="636">
      <c r="U636" s="83"/>
    </row>
    <row r="637">
      <c r="U637" s="83"/>
    </row>
    <row r="638">
      <c r="U638" s="83"/>
    </row>
    <row r="639">
      <c r="U639" s="83"/>
    </row>
    <row r="640">
      <c r="U640" s="83"/>
    </row>
    <row r="641">
      <c r="U641" s="83"/>
    </row>
    <row r="642">
      <c r="U642" s="83"/>
    </row>
    <row r="643">
      <c r="U643" s="83"/>
    </row>
    <row r="644">
      <c r="U644" s="83"/>
    </row>
    <row r="645">
      <c r="U645" s="83"/>
    </row>
    <row r="646">
      <c r="U646" s="83"/>
    </row>
    <row r="647">
      <c r="U647" s="83"/>
    </row>
    <row r="648">
      <c r="U648" s="83"/>
    </row>
    <row r="649">
      <c r="U649" s="83"/>
    </row>
    <row r="650">
      <c r="U650" s="83"/>
    </row>
    <row r="651">
      <c r="U651" s="83"/>
    </row>
    <row r="652">
      <c r="U652" s="83"/>
    </row>
    <row r="653">
      <c r="U653" s="83"/>
    </row>
    <row r="654">
      <c r="U654" s="83"/>
    </row>
    <row r="655">
      <c r="U655" s="83"/>
    </row>
    <row r="656">
      <c r="U656" s="83"/>
    </row>
    <row r="657">
      <c r="U657" s="83"/>
    </row>
    <row r="658">
      <c r="U658" s="83"/>
    </row>
    <row r="659">
      <c r="U659" s="83"/>
    </row>
    <row r="660">
      <c r="U660" s="83"/>
    </row>
    <row r="661">
      <c r="U661" s="83"/>
    </row>
    <row r="662">
      <c r="U662" s="83"/>
    </row>
    <row r="663">
      <c r="U663" s="83"/>
    </row>
    <row r="664">
      <c r="U664" s="83"/>
    </row>
    <row r="665">
      <c r="U665" s="83"/>
    </row>
    <row r="666">
      <c r="U666" s="83"/>
    </row>
    <row r="667">
      <c r="U667" s="83"/>
    </row>
    <row r="668">
      <c r="U668" s="83"/>
    </row>
    <row r="669">
      <c r="U669" s="83"/>
    </row>
    <row r="670">
      <c r="U670" s="83"/>
    </row>
    <row r="671">
      <c r="U671" s="83"/>
    </row>
    <row r="672">
      <c r="U672" s="83"/>
    </row>
    <row r="673">
      <c r="U673" s="83"/>
    </row>
    <row r="674">
      <c r="U674" s="83"/>
    </row>
    <row r="675">
      <c r="U675" s="83"/>
    </row>
    <row r="676">
      <c r="U676" s="83"/>
    </row>
    <row r="677">
      <c r="U677" s="83"/>
    </row>
    <row r="678">
      <c r="U678" s="83"/>
    </row>
    <row r="679">
      <c r="U679" s="83"/>
    </row>
    <row r="680">
      <c r="U680" s="83"/>
    </row>
    <row r="681">
      <c r="U681" s="83"/>
    </row>
    <row r="682">
      <c r="U682" s="83"/>
    </row>
    <row r="683">
      <c r="U683" s="83"/>
    </row>
    <row r="684">
      <c r="U684" s="83"/>
    </row>
    <row r="685">
      <c r="U685" s="83"/>
    </row>
    <row r="686">
      <c r="U686" s="83"/>
    </row>
    <row r="687">
      <c r="U687" s="83"/>
    </row>
    <row r="688">
      <c r="U688" s="83"/>
    </row>
    <row r="689">
      <c r="U689" s="83"/>
    </row>
    <row r="690">
      <c r="U690" s="83"/>
    </row>
    <row r="691">
      <c r="U691" s="83"/>
    </row>
    <row r="692">
      <c r="U692" s="83"/>
    </row>
    <row r="693">
      <c r="U693" s="83"/>
    </row>
    <row r="694">
      <c r="U694" s="83"/>
    </row>
    <row r="695">
      <c r="U695" s="83"/>
    </row>
    <row r="696">
      <c r="U696" s="83"/>
    </row>
    <row r="697">
      <c r="U697" s="83"/>
    </row>
    <row r="698">
      <c r="U698" s="83"/>
    </row>
    <row r="699">
      <c r="U699" s="83"/>
    </row>
    <row r="700">
      <c r="U700" s="83"/>
    </row>
    <row r="701">
      <c r="U701" s="83"/>
    </row>
    <row r="702">
      <c r="U702" s="83"/>
    </row>
    <row r="703">
      <c r="U703" s="83"/>
    </row>
    <row r="704">
      <c r="U704" s="83"/>
    </row>
    <row r="705">
      <c r="U705" s="83"/>
    </row>
    <row r="706">
      <c r="U706" s="83"/>
    </row>
    <row r="707">
      <c r="U707" s="83"/>
    </row>
    <row r="708">
      <c r="U708" s="83"/>
    </row>
    <row r="709">
      <c r="U709" s="83"/>
    </row>
    <row r="710">
      <c r="U710" s="83"/>
    </row>
    <row r="711">
      <c r="U711" s="83"/>
    </row>
    <row r="712">
      <c r="U712" s="83"/>
    </row>
    <row r="713">
      <c r="U713" s="83"/>
    </row>
    <row r="714">
      <c r="U714" s="83"/>
    </row>
    <row r="715">
      <c r="U715" s="83"/>
    </row>
    <row r="716">
      <c r="U716" s="83"/>
    </row>
    <row r="717">
      <c r="U717" s="83"/>
    </row>
    <row r="718">
      <c r="U718" s="83"/>
    </row>
    <row r="719">
      <c r="U719" s="83"/>
    </row>
    <row r="720">
      <c r="U720" s="83"/>
    </row>
    <row r="721">
      <c r="U721" s="83"/>
    </row>
    <row r="722">
      <c r="U722" s="83"/>
    </row>
    <row r="723">
      <c r="U723" s="83"/>
    </row>
    <row r="724">
      <c r="U724" s="83"/>
    </row>
    <row r="725">
      <c r="U725" s="83"/>
    </row>
    <row r="726">
      <c r="U726" s="83"/>
    </row>
    <row r="727">
      <c r="U727" s="83"/>
    </row>
    <row r="728">
      <c r="U728" s="83"/>
    </row>
    <row r="729">
      <c r="U729" s="83"/>
    </row>
    <row r="730">
      <c r="U730" s="83"/>
    </row>
    <row r="731">
      <c r="U731" s="83"/>
    </row>
    <row r="732">
      <c r="U732" s="83"/>
    </row>
    <row r="733">
      <c r="U733" s="83"/>
    </row>
    <row r="734">
      <c r="U734" s="83"/>
    </row>
    <row r="735">
      <c r="U735" s="83"/>
    </row>
    <row r="736">
      <c r="U736" s="83"/>
    </row>
    <row r="737">
      <c r="U737" s="83"/>
    </row>
    <row r="738">
      <c r="U738" s="83"/>
    </row>
    <row r="739">
      <c r="U739" s="83"/>
    </row>
    <row r="740">
      <c r="U740" s="83"/>
    </row>
    <row r="741">
      <c r="U741" s="83"/>
    </row>
    <row r="742">
      <c r="U742" s="83"/>
    </row>
    <row r="743">
      <c r="U743" s="83"/>
    </row>
    <row r="744">
      <c r="U744" s="83"/>
    </row>
    <row r="745">
      <c r="U745" s="83"/>
    </row>
    <row r="746">
      <c r="U746" s="83"/>
    </row>
    <row r="747">
      <c r="U747" s="83"/>
    </row>
    <row r="748">
      <c r="U748" s="83"/>
    </row>
    <row r="749">
      <c r="U749" s="83"/>
    </row>
    <row r="750">
      <c r="U750" s="83"/>
    </row>
    <row r="751">
      <c r="U751" s="83"/>
    </row>
    <row r="752">
      <c r="U752" s="83"/>
    </row>
    <row r="753">
      <c r="U753" s="83"/>
    </row>
    <row r="754">
      <c r="U754" s="83"/>
    </row>
    <row r="755">
      <c r="U755" s="83"/>
    </row>
    <row r="756">
      <c r="U756" s="83"/>
    </row>
    <row r="757">
      <c r="U757" s="83"/>
    </row>
    <row r="758">
      <c r="U758" s="83"/>
    </row>
    <row r="759">
      <c r="U759" s="83"/>
    </row>
    <row r="760">
      <c r="U760" s="83"/>
    </row>
    <row r="761">
      <c r="U761" s="83"/>
    </row>
    <row r="762">
      <c r="U762" s="83"/>
    </row>
    <row r="763">
      <c r="U763" s="83"/>
    </row>
    <row r="764">
      <c r="U764" s="83"/>
    </row>
    <row r="765">
      <c r="U765" s="83"/>
    </row>
    <row r="766">
      <c r="U766" s="83"/>
    </row>
    <row r="767">
      <c r="U767" s="83"/>
    </row>
    <row r="768">
      <c r="U768" s="83"/>
    </row>
    <row r="769">
      <c r="U769" s="83"/>
    </row>
    <row r="770">
      <c r="U770" s="83"/>
    </row>
    <row r="771">
      <c r="U771" s="83"/>
    </row>
    <row r="772">
      <c r="U772" s="83"/>
    </row>
    <row r="773">
      <c r="U773" s="83"/>
    </row>
    <row r="774">
      <c r="U774" s="83"/>
    </row>
    <row r="775">
      <c r="U775" s="83"/>
    </row>
    <row r="776">
      <c r="U776" s="83"/>
    </row>
    <row r="777">
      <c r="U777" s="83"/>
    </row>
    <row r="778">
      <c r="U778" s="83"/>
    </row>
    <row r="779">
      <c r="U779" s="83"/>
    </row>
    <row r="780">
      <c r="U780" s="83"/>
    </row>
    <row r="781">
      <c r="U781" s="83"/>
    </row>
    <row r="782">
      <c r="U782" s="83"/>
    </row>
    <row r="783">
      <c r="U783" s="83"/>
    </row>
    <row r="784">
      <c r="U784" s="83"/>
    </row>
    <row r="785">
      <c r="U785" s="83"/>
    </row>
    <row r="786">
      <c r="U786" s="83"/>
    </row>
    <row r="787">
      <c r="U787" s="83"/>
    </row>
    <row r="788">
      <c r="U788" s="83"/>
    </row>
    <row r="789">
      <c r="U789" s="83"/>
    </row>
    <row r="790">
      <c r="U790" s="83"/>
    </row>
    <row r="791">
      <c r="U791" s="83"/>
    </row>
    <row r="792">
      <c r="U792" s="83"/>
    </row>
    <row r="793">
      <c r="U793" s="83"/>
    </row>
    <row r="794">
      <c r="U794" s="83"/>
    </row>
    <row r="795">
      <c r="U795" s="83"/>
    </row>
    <row r="796">
      <c r="U796" s="83"/>
    </row>
    <row r="797">
      <c r="U797" s="83"/>
    </row>
    <row r="798">
      <c r="U798" s="83"/>
    </row>
    <row r="799">
      <c r="U799" s="83"/>
    </row>
    <row r="800">
      <c r="U800" s="83"/>
    </row>
    <row r="801">
      <c r="U801" s="83"/>
    </row>
    <row r="802">
      <c r="U802" s="83"/>
    </row>
    <row r="803">
      <c r="U803" s="83"/>
    </row>
    <row r="804">
      <c r="U804" s="83"/>
    </row>
    <row r="805">
      <c r="U805" s="83"/>
    </row>
    <row r="806">
      <c r="U806" s="83"/>
    </row>
    <row r="807">
      <c r="U807" s="83"/>
    </row>
    <row r="808">
      <c r="U808" s="83"/>
    </row>
    <row r="809">
      <c r="U809" s="83"/>
    </row>
    <row r="810">
      <c r="U810" s="83"/>
    </row>
    <row r="811">
      <c r="U811" s="83"/>
    </row>
    <row r="812">
      <c r="U812" s="83"/>
    </row>
    <row r="813">
      <c r="U813" s="83"/>
    </row>
    <row r="814">
      <c r="U814" s="83"/>
    </row>
    <row r="815">
      <c r="U815" s="83"/>
    </row>
    <row r="816">
      <c r="U816" s="83"/>
    </row>
    <row r="817">
      <c r="U817" s="83"/>
    </row>
    <row r="818">
      <c r="U818" s="83"/>
    </row>
    <row r="819">
      <c r="U819" s="83"/>
    </row>
    <row r="820">
      <c r="U820" s="83"/>
    </row>
    <row r="821">
      <c r="U821" s="83"/>
    </row>
    <row r="822">
      <c r="U822" s="83"/>
    </row>
    <row r="823">
      <c r="U823" s="83"/>
    </row>
    <row r="824">
      <c r="U824" s="83"/>
    </row>
    <row r="825">
      <c r="U825" s="83"/>
    </row>
    <row r="826">
      <c r="U826" s="83"/>
    </row>
    <row r="827">
      <c r="U827" s="83"/>
    </row>
    <row r="828">
      <c r="U828" s="83"/>
    </row>
    <row r="829">
      <c r="U829" s="83"/>
    </row>
    <row r="830">
      <c r="U830" s="83"/>
    </row>
    <row r="831">
      <c r="U831" s="83"/>
    </row>
    <row r="832">
      <c r="U832" s="83"/>
    </row>
    <row r="833">
      <c r="U833" s="83"/>
    </row>
    <row r="834">
      <c r="U834" s="83"/>
    </row>
    <row r="835">
      <c r="U835" s="83"/>
    </row>
    <row r="836">
      <c r="U836" s="83"/>
    </row>
    <row r="837">
      <c r="U837" s="83"/>
    </row>
    <row r="838">
      <c r="U838" s="83"/>
    </row>
    <row r="839">
      <c r="U839" s="83"/>
    </row>
    <row r="840">
      <c r="U840" s="83"/>
    </row>
    <row r="841">
      <c r="U841" s="83"/>
    </row>
    <row r="842">
      <c r="U842" s="83"/>
    </row>
    <row r="843">
      <c r="U843" s="83"/>
    </row>
    <row r="844">
      <c r="U844" s="83"/>
    </row>
    <row r="845">
      <c r="U845" s="83"/>
    </row>
    <row r="846">
      <c r="U846" s="83"/>
    </row>
    <row r="847">
      <c r="U847" s="83"/>
    </row>
    <row r="848">
      <c r="U848" s="83"/>
    </row>
    <row r="849">
      <c r="U849" s="83"/>
    </row>
    <row r="850">
      <c r="U850" s="83"/>
    </row>
    <row r="851">
      <c r="U851" s="83"/>
    </row>
    <row r="852">
      <c r="U852" s="83"/>
    </row>
    <row r="853">
      <c r="U853" s="83"/>
    </row>
    <row r="854">
      <c r="U854" s="83"/>
    </row>
    <row r="855">
      <c r="U855" s="83"/>
    </row>
    <row r="856">
      <c r="U856" s="83"/>
    </row>
    <row r="857">
      <c r="U857" s="83"/>
    </row>
    <row r="858">
      <c r="U858" s="83"/>
    </row>
    <row r="859">
      <c r="U859" s="83"/>
    </row>
    <row r="860">
      <c r="U860" s="83"/>
    </row>
    <row r="861">
      <c r="U861" s="83"/>
    </row>
    <row r="862">
      <c r="U862" s="83"/>
    </row>
    <row r="863">
      <c r="U863" s="83"/>
    </row>
    <row r="864">
      <c r="U864" s="83"/>
    </row>
    <row r="865">
      <c r="U865" s="83"/>
    </row>
    <row r="866">
      <c r="U866" s="83"/>
    </row>
    <row r="867">
      <c r="U867" s="83"/>
    </row>
    <row r="868">
      <c r="U868" s="83"/>
    </row>
    <row r="869">
      <c r="U869" s="83"/>
    </row>
    <row r="870">
      <c r="U870" s="83"/>
    </row>
    <row r="871">
      <c r="U871" s="83"/>
    </row>
    <row r="872">
      <c r="U872" s="83"/>
    </row>
    <row r="873">
      <c r="U873" s="83"/>
    </row>
    <row r="874">
      <c r="U874" s="83"/>
    </row>
    <row r="875">
      <c r="U875" s="83"/>
    </row>
    <row r="876">
      <c r="U876" s="83"/>
    </row>
    <row r="877">
      <c r="U877" s="83"/>
    </row>
    <row r="878">
      <c r="U878" s="83"/>
    </row>
    <row r="879">
      <c r="U879" s="83"/>
    </row>
    <row r="880">
      <c r="U880" s="83"/>
    </row>
    <row r="881">
      <c r="U881" s="83"/>
    </row>
    <row r="882">
      <c r="U882" s="83"/>
    </row>
    <row r="883">
      <c r="U883" s="83"/>
    </row>
    <row r="884">
      <c r="U884" s="83"/>
    </row>
    <row r="885">
      <c r="U885" s="83"/>
    </row>
    <row r="886">
      <c r="U886" s="83"/>
    </row>
    <row r="887">
      <c r="U887" s="83"/>
    </row>
    <row r="888">
      <c r="U888" s="83"/>
    </row>
    <row r="889">
      <c r="U889" s="83"/>
    </row>
    <row r="890">
      <c r="U890" s="83"/>
    </row>
    <row r="891">
      <c r="U891" s="83"/>
    </row>
    <row r="892">
      <c r="U892" s="83"/>
    </row>
    <row r="893">
      <c r="U893" s="83"/>
    </row>
    <row r="894">
      <c r="U894" s="83"/>
    </row>
    <row r="895">
      <c r="U895" s="83"/>
    </row>
    <row r="896">
      <c r="U896" s="83"/>
    </row>
    <row r="897">
      <c r="U897" s="83"/>
    </row>
    <row r="898">
      <c r="U898" s="83"/>
    </row>
    <row r="899">
      <c r="U899" s="83"/>
    </row>
    <row r="900">
      <c r="U900" s="83"/>
    </row>
    <row r="901">
      <c r="U901" s="83"/>
    </row>
    <row r="902">
      <c r="U902" s="83"/>
    </row>
    <row r="903">
      <c r="U903" s="83"/>
    </row>
    <row r="904">
      <c r="U904" s="83"/>
    </row>
    <row r="905">
      <c r="U905" s="83"/>
    </row>
    <row r="906">
      <c r="U906" s="83"/>
    </row>
    <row r="907">
      <c r="U907" s="83"/>
    </row>
    <row r="908">
      <c r="U908" s="83"/>
    </row>
    <row r="909">
      <c r="U909" s="83"/>
    </row>
    <row r="910">
      <c r="U910" s="83"/>
    </row>
    <row r="911">
      <c r="U911" s="83"/>
    </row>
    <row r="912">
      <c r="U912" s="83"/>
    </row>
    <row r="913">
      <c r="U913" s="83"/>
    </row>
    <row r="914">
      <c r="U914" s="83"/>
    </row>
    <row r="915">
      <c r="U915" s="83"/>
    </row>
    <row r="916">
      <c r="U916" s="83"/>
    </row>
    <row r="917">
      <c r="U917" s="83"/>
    </row>
    <row r="918">
      <c r="U918" s="83"/>
    </row>
    <row r="919">
      <c r="U919" s="83"/>
    </row>
    <row r="920">
      <c r="U920" s="83"/>
    </row>
    <row r="921">
      <c r="U921" s="83"/>
    </row>
    <row r="922">
      <c r="U922" s="83"/>
    </row>
    <row r="923">
      <c r="U923" s="83"/>
    </row>
    <row r="924">
      <c r="U924" s="83"/>
    </row>
    <row r="925">
      <c r="U925" s="83"/>
    </row>
    <row r="926">
      <c r="U926" s="83"/>
    </row>
    <row r="927">
      <c r="U927" s="83"/>
    </row>
    <row r="928">
      <c r="U928" s="83"/>
    </row>
    <row r="929">
      <c r="U929" s="83"/>
    </row>
    <row r="930">
      <c r="U930" s="83"/>
    </row>
    <row r="931">
      <c r="U931" s="83"/>
    </row>
    <row r="932">
      <c r="U932" s="83"/>
    </row>
    <row r="933">
      <c r="U933" s="83"/>
    </row>
    <row r="934">
      <c r="U934" s="83"/>
    </row>
    <row r="935">
      <c r="U935" s="83"/>
    </row>
    <row r="936">
      <c r="U936" s="83"/>
    </row>
    <row r="937">
      <c r="U937" s="83"/>
    </row>
    <row r="938">
      <c r="U938" s="83"/>
    </row>
    <row r="939">
      <c r="U939" s="83"/>
    </row>
    <row r="940">
      <c r="U940" s="83"/>
    </row>
    <row r="941">
      <c r="U941" s="83"/>
    </row>
    <row r="942">
      <c r="U942" s="83"/>
    </row>
    <row r="943">
      <c r="U943" s="83"/>
    </row>
    <row r="944">
      <c r="U944" s="83"/>
    </row>
    <row r="945">
      <c r="U945" s="83"/>
    </row>
    <row r="946">
      <c r="U946" s="83"/>
    </row>
    <row r="947">
      <c r="U947" s="83"/>
    </row>
    <row r="948">
      <c r="U948" s="83"/>
    </row>
    <row r="949">
      <c r="U949" s="83"/>
    </row>
    <row r="950">
      <c r="U950" s="83"/>
    </row>
    <row r="951">
      <c r="U951" s="83"/>
    </row>
    <row r="952">
      <c r="U952" s="83"/>
    </row>
    <row r="953">
      <c r="U953" s="83"/>
    </row>
    <row r="954">
      <c r="U954" s="83"/>
    </row>
    <row r="955">
      <c r="U955" s="83"/>
    </row>
    <row r="956">
      <c r="U956" s="83"/>
    </row>
    <row r="957">
      <c r="U957" s="83"/>
    </row>
    <row r="958">
      <c r="U958" s="83"/>
    </row>
    <row r="959">
      <c r="U959" s="83"/>
    </row>
    <row r="960">
      <c r="U960" s="83"/>
    </row>
    <row r="961">
      <c r="U961" s="83"/>
    </row>
    <row r="962">
      <c r="U962" s="83"/>
    </row>
    <row r="963">
      <c r="U963" s="83"/>
    </row>
    <row r="964">
      <c r="U964" s="83"/>
    </row>
    <row r="965">
      <c r="U965" s="83"/>
    </row>
    <row r="966">
      <c r="U966" s="83"/>
    </row>
    <row r="967">
      <c r="U967" s="83"/>
    </row>
    <row r="968">
      <c r="U968" s="83"/>
    </row>
    <row r="969">
      <c r="U969" s="83"/>
    </row>
    <row r="970">
      <c r="U970" s="83"/>
    </row>
    <row r="971">
      <c r="U971" s="83"/>
    </row>
    <row r="972">
      <c r="U972" s="83"/>
    </row>
    <row r="973">
      <c r="U973" s="83"/>
    </row>
    <row r="974">
      <c r="U974" s="83"/>
    </row>
    <row r="975">
      <c r="U975" s="83"/>
    </row>
    <row r="976">
      <c r="U976" s="83"/>
    </row>
    <row r="977">
      <c r="U977" s="83"/>
    </row>
    <row r="978">
      <c r="U978" s="83"/>
    </row>
    <row r="979">
      <c r="U979" s="83"/>
    </row>
    <row r="980">
      <c r="U980" s="83"/>
    </row>
    <row r="981">
      <c r="U981" s="83"/>
    </row>
    <row r="982">
      <c r="U982" s="83"/>
    </row>
    <row r="983">
      <c r="U983" s="83"/>
    </row>
    <row r="984">
      <c r="U984" s="83"/>
    </row>
    <row r="985">
      <c r="U985" s="83"/>
    </row>
    <row r="986">
      <c r="U986" s="83"/>
    </row>
    <row r="987">
      <c r="U987" s="83"/>
    </row>
    <row r="988">
      <c r="U988" s="83"/>
    </row>
    <row r="989">
      <c r="U989" s="83"/>
    </row>
    <row r="990">
      <c r="U990" s="83"/>
    </row>
    <row r="991">
      <c r="U991" s="83"/>
    </row>
    <row r="992">
      <c r="U992" s="83"/>
    </row>
    <row r="993">
      <c r="U993" s="83"/>
    </row>
    <row r="994">
      <c r="U994" s="83"/>
    </row>
    <row r="995">
      <c r="U995" s="83"/>
    </row>
    <row r="996">
      <c r="U996" s="83"/>
    </row>
    <row r="997">
      <c r="U997" s="83"/>
    </row>
    <row r="998">
      <c r="U998" s="83"/>
    </row>
    <row r="999">
      <c r="U999" s="83"/>
    </row>
    <row r="1000">
      <c r="U1000" s="83"/>
    </row>
    <row r="1001">
      <c r="U1001" s="83"/>
    </row>
    <row r="1002">
      <c r="U1002" s="83"/>
    </row>
    <row r="1003">
      <c r="U1003" s="83"/>
    </row>
    <row r="1004">
      <c r="U1004" s="83"/>
    </row>
    <row r="1005">
      <c r="U1005" s="83"/>
    </row>
    <row r="1006">
      <c r="U1006" s="83"/>
    </row>
  </sheetData>
  <mergeCells count="3">
    <mergeCell ref="B1:K1"/>
    <mergeCell ref="M1:O1"/>
    <mergeCell ref="P1:R1"/>
  </mergeCells>
  <conditionalFormatting sqref="P3:P30">
    <cfRule type="notContainsBlanks" dxfId="3" priority="1">
      <formula>LEN(TRIM(P3))&gt;0</formula>
    </cfRule>
  </conditionalFormatting>
  <dataValidations>
    <dataValidation type="list" allowBlank="1" showErrorMessage="1" sqref="P3:P30">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6.5"/>
    <col customWidth="1" min="6" max="6" width="40.13"/>
    <col customWidth="1" min="7" max="7" width="9.38"/>
    <col customWidth="1" min="8" max="8" width="8.5"/>
    <col customWidth="1" min="9" max="9" width="29.88"/>
    <col customWidth="1" min="10" max="10" width="9.13"/>
    <col customWidth="1" min="11" max="11" width="8.0"/>
    <col customWidth="1" min="12" max="12" width="1.88"/>
    <col customWidth="1" min="13" max="13" width="7.75"/>
    <col customWidth="1" min="14" max="14" width="7.13"/>
    <col customWidth="1" min="15" max="15" width="6.75"/>
    <col customWidth="1" min="16" max="16" width="13.88"/>
    <col customWidth="1" min="18" max="18" width="23.5"/>
    <col customWidth="1" min="20" max="20" width="14.75"/>
  </cols>
  <sheetData>
    <row r="1">
      <c r="A1" s="1212">
        <v>1.0</v>
      </c>
      <c r="B1" s="1213" t="s">
        <v>199</v>
      </c>
      <c r="C1" s="99"/>
      <c r="D1" s="99"/>
      <c r="E1" s="99"/>
      <c r="F1" s="100"/>
      <c r="G1" s="100"/>
      <c r="H1" s="100"/>
      <c r="I1" s="100"/>
      <c r="J1" s="100"/>
      <c r="K1" s="101"/>
      <c r="L1" s="564"/>
      <c r="M1" s="1285" t="s">
        <v>200</v>
      </c>
      <c r="N1" s="100"/>
      <c r="O1" s="101"/>
      <c r="P1" s="1286"/>
      <c r="Q1" s="173"/>
      <c r="R1" s="174"/>
      <c r="S1" s="1287"/>
      <c r="T1" s="1245"/>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c r="U2" s="1423"/>
    </row>
    <row r="3">
      <c r="A3" s="645">
        <v>2637.0</v>
      </c>
      <c r="B3" s="1027">
        <v>46008.0</v>
      </c>
      <c r="C3" s="455">
        <v>0.25</v>
      </c>
      <c r="D3" s="455">
        <v>0.25763888888888886</v>
      </c>
      <c r="E3" s="456" t="s">
        <v>24</v>
      </c>
      <c r="F3" s="481" t="s">
        <v>5305</v>
      </c>
      <c r="G3" s="408" t="s">
        <v>25</v>
      </c>
      <c r="H3" s="1420" t="s">
        <v>902</v>
      </c>
      <c r="I3" s="408" t="s">
        <v>733</v>
      </c>
      <c r="J3" s="981">
        <v>46009.0</v>
      </c>
      <c r="K3" s="503">
        <v>0.41180555555555554</v>
      </c>
      <c r="L3" s="406"/>
      <c r="M3" s="408">
        <v>100655.0</v>
      </c>
      <c r="N3" s="203">
        <v>101514.0</v>
      </c>
      <c r="O3" s="1392">
        <f t="shared" ref="O3:O32" si="1">N3-M3</f>
        <v>859</v>
      </c>
      <c r="P3" s="187" t="s">
        <v>19</v>
      </c>
      <c r="Q3" s="416" t="s">
        <v>50</v>
      </c>
      <c r="R3" s="203" t="s">
        <v>5049</v>
      </c>
      <c r="S3" s="268"/>
      <c r="T3" s="588" t="s">
        <v>22</v>
      </c>
      <c r="U3" s="1507" t="s">
        <v>54</v>
      </c>
    </row>
    <row r="4">
      <c r="A4" s="820">
        <v>2666.0</v>
      </c>
      <c r="B4" s="984">
        <v>46009.0</v>
      </c>
      <c r="C4" s="1302">
        <v>0.0</v>
      </c>
      <c r="D4" s="1508">
        <v>0.9840277777777777</v>
      </c>
      <c r="E4" s="1301" t="s">
        <v>190</v>
      </c>
      <c r="F4" s="1301" t="s">
        <v>4331</v>
      </c>
      <c r="G4" s="1301" t="s">
        <v>3225</v>
      </c>
      <c r="H4" s="416" t="s">
        <v>4666</v>
      </c>
      <c r="I4" s="416" t="s">
        <v>4626</v>
      </c>
      <c r="J4" s="984">
        <v>46009.0</v>
      </c>
      <c r="K4" s="1302">
        <v>0.3125</v>
      </c>
      <c r="L4" s="415"/>
      <c r="M4" s="416">
        <v>128883.0</v>
      </c>
      <c r="N4" s="416">
        <v>128986.0</v>
      </c>
      <c r="O4" s="1392">
        <f t="shared" si="1"/>
        <v>103</v>
      </c>
      <c r="P4" s="187" t="s">
        <v>19</v>
      </c>
      <c r="Q4" s="416" t="s">
        <v>70</v>
      </c>
      <c r="R4" s="499"/>
      <c r="S4" s="416"/>
      <c r="T4" s="588" t="s">
        <v>22</v>
      </c>
      <c r="U4" s="1507" t="s">
        <v>54</v>
      </c>
    </row>
    <row r="5">
      <c r="A5" s="236">
        <v>2620.0</v>
      </c>
      <c r="B5" s="1027">
        <v>46009.0</v>
      </c>
      <c r="C5" s="1003">
        <v>0.3333333333333333</v>
      </c>
      <c r="D5" s="1003">
        <v>0.37777777777777777</v>
      </c>
      <c r="E5" s="323" t="s">
        <v>30</v>
      </c>
      <c r="F5" s="604" t="s">
        <v>5258</v>
      </c>
      <c r="G5" s="574" t="s">
        <v>25</v>
      </c>
      <c r="H5" s="1469" t="s">
        <v>5324</v>
      </c>
      <c r="I5" s="604" t="s">
        <v>2470</v>
      </c>
      <c r="J5" s="1027">
        <v>46009.0</v>
      </c>
      <c r="K5" s="813">
        <v>0.8048611111111111</v>
      </c>
      <c r="L5" s="814"/>
      <c r="M5" s="574">
        <v>97139.0</v>
      </c>
      <c r="N5" s="323">
        <v>97269.0</v>
      </c>
      <c r="O5" s="1472">
        <f t="shared" si="1"/>
        <v>130</v>
      </c>
      <c r="P5" s="604" t="s">
        <v>19</v>
      </c>
      <c r="Q5" s="574" t="s">
        <v>529</v>
      </c>
      <c r="R5" s="323" t="s">
        <v>2717</v>
      </c>
      <c r="S5" s="860"/>
      <c r="T5" s="1501" t="s">
        <v>22</v>
      </c>
      <c r="U5" s="606"/>
      <c r="V5" s="606"/>
      <c r="W5" s="606"/>
      <c r="X5" s="606"/>
      <c r="Y5" s="606"/>
      <c r="Z5" s="606"/>
    </row>
    <row r="6">
      <c r="A6" s="236">
        <v>2655.0</v>
      </c>
      <c r="B6" s="1027">
        <v>46009.0</v>
      </c>
      <c r="C6" s="1003">
        <v>0.2916666666666667</v>
      </c>
      <c r="D6" s="1003">
        <v>0.26805555555555555</v>
      </c>
      <c r="E6" s="323" t="s">
        <v>30</v>
      </c>
      <c r="F6" s="604" t="s">
        <v>5325</v>
      </c>
      <c r="G6" s="574" t="s">
        <v>3625</v>
      </c>
      <c r="H6" s="1469" t="s">
        <v>3811</v>
      </c>
      <c r="I6" s="574" t="s">
        <v>1844</v>
      </c>
      <c r="J6" s="1027">
        <v>46009.0</v>
      </c>
      <c r="K6" s="813">
        <v>0.6930555555555555</v>
      </c>
      <c r="L6" s="814"/>
      <c r="M6" s="574">
        <v>87481.0</v>
      </c>
      <c r="N6" s="323">
        <v>87645.0</v>
      </c>
      <c r="O6" s="1472">
        <f t="shared" si="1"/>
        <v>164</v>
      </c>
      <c r="P6" s="604" t="s">
        <v>19</v>
      </c>
      <c r="Q6" s="574" t="s">
        <v>529</v>
      </c>
      <c r="R6" s="323" t="s">
        <v>3766</v>
      </c>
      <c r="S6" s="860"/>
      <c r="T6" s="1501" t="s">
        <v>22</v>
      </c>
      <c r="U6" s="1509" t="s">
        <v>54</v>
      </c>
      <c r="V6" s="606"/>
      <c r="W6" s="606"/>
      <c r="X6" s="606"/>
      <c r="Y6" s="606"/>
      <c r="Z6" s="606"/>
    </row>
    <row r="7">
      <c r="A7" s="236">
        <v>2656.0</v>
      </c>
      <c r="B7" s="980">
        <v>46009.0</v>
      </c>
      <c r="C7" s="455">
        <v>0.4375</v>
      </c>
      <c r="D7" s="455">
        <v>0.4284722222222222</v>
      </c>
      <c r="E7" s="456" t="s">
        <v>24</v>
      </c>
      <c r="F7" s="481" t="s">
        <v>134</v>
      </c>
      <c r="G7" s="408" t="s">
        <v>25</v>
      </c>
      <c r="H7" s="1420" t="s">
        <v>27</v>
      </c>
      <c r="I7" s="408" t="s">
        <v>28</v>
      </c>
      <c r="J7" s="981">
        <v>46009.0</v>
      </c>
      <c r="K7" s="503">
        <v>0.5361111111111111</v>
      </c>
      <c r="L7" s="406"/>
      <c r="M7" s="408">
        <v>89753.0</v>
      </c>
      <c r="N7" s="456">
        <v>89761.0</v>
      </c>
      <c r="O7" s="1392">
        <f t="shared" si="1"/>
        <v>8</v>
      </c>
      <c r="P7" s="187" t="s">
        <v>19</v>
      </c>
      <c r="Q7" s="697" t="s">
        <v>50</v>
      </c>
      <c r="R7" s="456" t="s">
        <v>4999</v>
      </c>
      <c r="S7" s="219"/>
      <c r="T7" s="588" t="s">
        <v>22</v>
      </c>
      <c r="U7" s="1507" t="s">
        <v>54</v>
      </c>
    </row>
    <row r="8">
      <c r="A8" s="236">
        <v>2657.0</v>
      </c>
      <c r="B8" s="980">
        <v>46009.0</v>
      </c>
      <c r="C8" s="455">
        <v>0.6458333333333334</v>
      </c>
      <c r="D8" s="455">
        <v>0.625</v>
      </c>
      <c r="E8" s="456" t="s">
        <v>121</v>
      </c>
      <c r="F8" s="475" t="s">
        <v>5326</v>
      </c>
      <c r="G8" s="1449" t="s">
        <v>25</v>
      </c>
      <c r="H8" s="1418" t="s">
        <v>1842</v>
      </c>
      <c r="I8" s="416" t="s">
        <v>2566</v>
      </c>
      <c r="J8" s="984">
        <v>46009.0</v>
      </c>
      <c r="K8" s="500">
        <v>0.8756944444444444</v>
      </c>
      <c r="L8" s="415"/>
      <c r="M8" s="416">
        <v>90036.0</v>
      </c>
      <c r="N8" s="456">
        <v>90237.0</v>
      </c>
      <c r="O8" s="1392">
        <f t="shared" si="1"/>
        <v>201</v>
      </c>
      <c r="P8" s="187" t="s">
        <v>19</v>
      </c>
      <c r="Q8" s="697" t="s">
        <v>529</v>
      </c>
      <c r="R8" s="456" t="s">
        <v>5327</v>
      </c>
      <c r="S8" s="219"/>
      <c r="T8" s="588" t="s">
        <v>22</v>
      </c>
    </row>
    <row r="9">
      <c r="A9" s="236">
        <v>2658.0</v>
      </c>
      <c r="B9" s="980">
        <v>46009.0</v>
      </c>
      <c r="C9" s="455">
        <v>0.20833333333333334</v>
      </c>
      <c r="D9" s="455">
        <v>0.22916666666666666</v>
      </c>
      <c r="E9" s="456" t="s">
        <v>615</v>
      </c>
      <c r="F9" s="481" t="s">
        <v>5328</v>
      </c>
      <c r="G9" s="408" t="s">
        <v>49</v>
      </c>
      <c r="H9" s="1420" t="s">
        <v>2070</v>
      </c>
      <c r="I9" s="408" t="s">
        <v>5303</v>
      </c>
      <c r="J9" s="981">
        <v>46009.0</v>
      </c>
      <c r="K9" s="1009"/>
      <c r="L9" s="406"/>
      <c r="M9" s="408">
        <v>225701.0</v>
      </c>
      <c r="N9" s="219"/>
      <c r="O9" s="1392">
        <f t="shared" si="1"/>
        <v>-225701</v>
      </c>
      <c r="P9" s="187" t="s">
        <v>147</v>
      </c>
      <c r="Q9" s="697" t="s">
        <v>50</v>
      </c>
      <c r="R9" s="456" t="s">
        <v>5329</v>
      </c>
      <c r="S9" s="219"/>
      <c r="T9" s="588" t="s">
        <v>22</v>
      </c>
    </row>
    <row r="10">
      <c r="A10" s="236">
        <v>2659.0</v>
      </c>
      <c r="B10" s="980">
        <v>46009.0</v>
      </c>
      <c r="C10" s="455">
        <v>0.3333333333333333</v>
      </c>
      <c r="D10" s="455">
        <v>0.33541666666666664</v>
      </c>
      <c r="E10" s="456" t="s">
        <v>24</v>
      </c>
      <c r="F10" s="475" t="s">
        <v>4206</v>
      </c>
      <c r="G10" s="416" t="s">
        <v>668</v>
      </c>
      <c r="H10" s="1418" t="s">
        <v>1102</v>
      </c>
      <c r="I10" s="416" t="s">
        <v>3425</v>
      </c>
      <c r="J10" s="984">
        <v>46009.0</v>
      </c>
      <c r="K10" s="500">
        <v>0.4340277777777778</v>
      </c>
      <c r="L10" s="415"/>
      <c r="M10" s="416">
        <v>190941.0</v>
      </c>
      <c r="N10" s="456">
        <v>190987.0</v>
      </c>
      <c r="O10" s="1392">
        <f t="shared" si="1"/>
        <v>46</v>
      </c>
      <c r="P10" s="187" t="s">
        <v>19</v>
      </c>
      <c r="Q10" s="697" t="s">
        <v>50</v>
      </c>
      <c r="R10" s="456" t="s">
        <v>4002</v>
      </c>
      <c r="S10" s="219"/>
      <c r="T10" s="588" t="s">
        <v>22</v>
      </c>
      <c r="U10" s="1507" t="s">
        <v>54</v>
      </c>
    </row>
    <row r="11">
      <c r="A11" s="236">
        <v>2660.0</v>
      </c>
      <c r="B11" s="980">
        <v>46009.0</v>
      </c>
      <c r="C11" s="455">
        <v>0.3125</v>
      </c>
      <c r="D11" s="455">
        <v>0.2986111111111111</v>
      </c>
      <c r="E11" s="456" t="s">
        <v>24</v>
      </c>
      <c r="F11" s="481" t="s">
        <v>1797</v>
      </c>
      <c r="G11" s="408" t="s">
        <v>576</v>
      </c>
      <c r="H11" s="1420" t="s">
        <v>1235</v>
      </c>
      <c r="I11" s="408" t="s">
        <v>188</v>
      </c>
      <c r="J11" s="981">
        <v>46009.0</v>
      </c>
      <c r="K11" s="503">
        <v>0.35833333333333334</v>
      </c>
      <c r="L11" s="406"/>
      <c r="M11" s="408">
        <v>112633.0</v>
      </c>
      <c r="N11" s="456">
        <v>112654.0</v>
      </c>
      <c r="O11" s="1392">
        <f t="shared" si="1"/>
        <v>21</v>
      </c>
      <c r="P11" s="187" t="s">
        <v>19</v>
      </c>
      <c r="Q11" s="697" t="s">
        <v>50</v>
      </c>
      <c r="R11" s="456" t="s">
        <v>5330</v>
      </c>
      <c r="S11" s="219"/>
      <c r="T11" s="588" t="s">
        <v>22</v>
      </c>
      <c r="U11" s="1507" t="s">
        <v>54</v>
      </c>
    </row>
    <row r="12">
      <c r="A12" s="236">
        <v>2661.0</v>
      </c>
      <c r="B12" s="980">
        <v>46009.0</v>
      </c>
      <c r="C12" s="455">
        <v>0.4166666666666667</v>
      </c>
      <c r="D12" s="455">
        <v>0.39861111111111114</v>
      </c>
      <c r="E12" s="456" t="s">
        <v>24</v>
      </c>
      <c r="F12" s="475" t="s">
        <v>482</v>
      </c>
      <c r="G12" s="416" t="s">
        <v>565</v>
      </c>
      <c r="H12" s="1418" t="s">
        <v>2165</v>
      </c>
      <c r="I12" s="416" t="s">
        <v>101</v>
      </c>
      <c r="J12" s="984">
        <v>46009.0</v>
      </c>
      <c r="K12" s="500">
        <v>0.5416666666666666</v>
      </c>
      <c r="L12" s="415"/>
      <c r="M12" s="416">
        <v>89436.0</v>
      </c>
      <c r="N12" s="456">
        <v>89459.0</v>
      </c>
      <c r="O12" s="1392">
        <f t="shared" si="1"/>
        <v>23</v>
      </c>
      <c r="P12" s="187" t="s">
        <v>19</v>
      </c>
      <c r="Q12" s="697" t="s">
        <v>50</v>
      </c>
      <c r="R12" s="456" t="s">
        <v>4008</v>
      </c>
      <c r="S12" s="219"/>
      <c r="T12" s="588" t="s">
        <v>22</v>
      </c>
      <c r="U12" s="1507" t="s">
        <v>54</v>
      </c>
    </row>
    <row r="13">
      <c r="A13" s="236">
        <v>2662.0</v>
      </c>
      <c r="B13" s="1027">
        <v>46009.0</v>
      </c>
      <c r="C13" s="1003">
        <v>0.5729166666666666</v>
      </c>
      <c r="D13" s="1003">
        <v>0.5618055555555556</v>
      </c>
      <c r="E13" s="323" t="s">
        <v>30</v>
      </c>
      <c r="F13" s="604" t="s">
        <v>5331</v>
      </c>
      <c r="G13" s="574" t="s">
        <v>576</v>
      </c>
      <c r="H13" s="1469" t="s">
        <v>1235</v>
      </c>
      <c r="I13" s="574" t="s">
        <v>5332</v>
      </c>
      <c r="J13" s="1027">
        <v>46009.0</v>
      </c>
      <c r="K13" s="813">
        <v>0.8180555555555555</v>
      </c>
      <c r="L13" s="814"/>
      <c r="M13" s="574">
        <v>112749.0</v>
      </c>
      <c r="N13" s="323">
        <v>112799.0</v>
      </c>
      <c r="O13" s="1472">
        <f t="shared" si="1"/>
        <v>50</v>
      </c>
      <c r="P13" s="604" t="s">
        <v>19</v>
      </c>
      <c r="Q13" s="574" t="s">
        <v>529</v>
      </c>
      <c r="R13" s="323" t="s">
        <v>5330</v>
      </c>
      <c r="S13" s="860"/>
      <c r="T13" s="1501" t="s">
        <v>22</v>
      </c>
      <c r="U13" s="606"/>
      <c r="V13" s="606"/>
      <c r="W13" s="606"/>
      <c r="X13" s="606"/>
      <c r="Y13" s="606"/>
      <c r="Z13" s="606"/>
    </row>
    <row r="14">
      <c r="A14" s="236">
        <v>2663.0</v>
      </c>
      <c r="B14" s="1027">
        <v>46009.0</v>
      </c>
      <c r="C14" s="1003">
        <v>0.7916666666666666</v>
      </c>
      <c r="D14" s="1003">
        <v>0.7694444444444445</v>
      </c>
      <c r="E14" s="323" t="s">
        <v>30</v>
      </c>
      <c r="F14" s="604" t="s">
        <v>5331</v>
      </c>
      <c r="G14" s="574" t="s">
        <v>576</v>
      </c>
      <c r="H14" s="1469" t="s">
        <v>4425</v>
      </c>
      <c r="I14" s="574" t="s">
        <v>5333</v>
      </c>
      <c r="J14" s="1027">
        <v>46009.0</v>
      </c>
      <c r="K14" s="813">
        <v>0.86875</v>
      </c>
      <c r="L14" s="814"/>
      <c r="M14" s="574">
        <v>86901.0</v>
      </c>
      <c r="N14" s="323">
        <v>86952.0</v>
      </c>
      <c r="O14" s="1472">
        <f t="shared" si="1"/>
        <v>51</v>
      </c>
      <c r="P14" s="604" t="s">
        <v>19</v>
      </c>
      <c r="Q14" s="574" t="s">
        <v>529</v>
      </c>
      <c r="R14" s="323" t="s">
        <v>5334</v>
      </c>
      <c r="S14" s="323" t="s">
        <v>5335</v>
      </c>
      <c r="T14" s="1501" t="s">
        <v>22</v>
      </c>
      <c r="U14" s="606"/>
      <c r="V14" s="606"/>
      <c r="W14" s="606"/>
      <c r="X14" s="606"/>
      <c r="Y14" s="606"/>
      <c r="Z14" s="606"/>
    </row>
    <row r="15">
      <c r="A15" s="236">
        <v>2664.0</v>
      </c>
      <c r="B15" s="1027">
        <v>46009.0</v>
      </c>
      <c r="C15" s="1003">
        <v>0.65625</v>
      </c>
      <c r="D15" s="860"/>
      <c r="E15" s="323" t="s">
        <v>30</v>
      </c>
      <c r="F15" s="604" t="s">
        <v>5331</v>
      </c>
      <c r="G15" s="574" t="s">
        <v>5336</v>
      </c>
      <c r="H15" s="1469" t="s">
        <v>1923</v>
      </c>
      <c r="I15" s="574" t="s">
        <v>5337</v>
      </c>
      <c r="J15" s="1027">
        <v>46009.0</v>
      </c>
      <c r="K15" s="1471"/>
      <c r="L15" s="814"/>
      <c r="M15" s="1471"/>
      <c r="N15" s="860"/>
      <c r="O15" s="1472">
        <f t="shared" si="1"/>
        <v>0</v>
      </c>
      <c r="P15" s="604" t="s">
        <v>2527</v>
      </c>
      <c r="Q15" s="574" t="s">
        <v>529</v>
      </c>
      <c r="R15" s="323" t="s">
        <v>5338</v>
      </c>
      <c r="S15" s="1003"/>
      <c r="T15" s="1501" t="s">
        <v>22</v>
      </c>
      <c r="U15" s="606"/>
      <c r="V15" s="606"/>
      <c r="W15" s="606"/>
      <c r="X15" s="606"/>
      <c r="Y15" s="606"/>
      <c r="Z15" s="606"/>
    </row>
    <row r="16">
      <c r="A16" s="236">
        <v>2665.0</v>
      </c>
      <c r="B16" s="1027">
        <v>46009.0</v>
      </c>
      <c r="C16" s="1003">
        <v>0.7083333333333334</v>
      </c>
      <c r="D16" s="860"/>
      <c r="E16" s="323" t="s">
        <v>30</v>
      </c>
      <c r="F16" s="604" t="s">
        <v>5331</v>
      </c>
      <c r="G16" s="574" t="s">
        <v>5336</v>
      </c>
      <c r="H16" s="1469" t="s">
        <v>2662</v>
      </c>
      <c r="I16" s="574" t="s">
        <v>5337</v>
      </c>
      <c r="J16" s="1027">
        <v>46009.0</v>
      </c>
      <c r="K16" s="1471"/>
      <c r="L16" s="814"/>
      <c r="M16" s="1471"/>
      <c r="N16" s="860"/>
      <c r="O16" s="1472">
        <f t="shared" si="1"/>
        <v>0</v>
      </c>
      <c r="P16" s="604" t="s">
        <v>2527</v>
      </c>
      <c r="Q16" s="574" t="s">
        <v>529</v>
      </c>
      <c r="R16" s="860"/>
      <c r="S16" s="860"/>
      <c r="T16" s="1501" t="s">
        <v>22</v>
      </c>
      <c r="U16" s="606"/>
      <c r="V16" s="606"/>
      <c r="W16" s="606"/>
      <c r="X16" s="606"/>
      <c r="Y16" s="606"/>
      <c r="Z16" s="606"/>
    </row>
    <row r="17" ht="15.0" customHeight="1">
      <c r="A17" s="1453"/>
      <c r="B17" s="1131">
        <v>46009.0</v>
      </c>
      <c r="C17" s="607" t="s">
        <v>1468</v>
      </c>
      <c r="D17" s="1510"/>
      <c r="E17" s="607" t="s">
        <v>190</v>
      </c>
      <c r="F17" s="619" t="s">
        <v>2104</v>
      </c>
      <c r="G17" s="1372" t="s">
        <v>3225</v>
      </c>
      <c r="H17" s="1511"/>
      <c r="I17" s="1512"/>
      <c r="J17" s="1131">
        <v>46009.0</v>
      </c>
      <c r="K17" s="1512"/>
      <c r="L17" s="1513"/>
      <c r="M17" s="1512"/>
      <c r="N17" s="1510"/>
      <c r="O17" s="1514">
        <f t="shared" si="1"/>
        <v>0</v>
      </c>
      <c r="P17" s="619" t="s">
        <v>2527</v>
      </c>
      <c r="Q17" s="1372" t="s">
        <v>70</v>
      </c>
      <c r="R17" s="1510"/>
      <c r="S17" s="1510"/>
      <c r="T17" s="1515" t="s">
        <v>22</v>
      </c>
      <c r="U17" s="1516"/>
      <c r="V17" s="1516"/>
      <c r="W17" s="1516"/>
      <c r="X17" s="1516"/>
      <c r="Y17" s="1516"/>
      <c r="Z17" s="1516"/>
    </row>
    <row r="18">
      <c r="A18" s="236">
        <v>2668.0</v>
      </c>
      <c r="B18" s="980">
        <v>46009.0</v>
      </c>
      <c r="C18" s="456" t="s">
        <v>1468</v>
      </c>
      <c r="D18" s="455">
        <v>0.3611111111111111</v>
      </c>
      <c r="E18" s="456" t="s">
        <v>24</v>
      </c>
      <c r="F18" s="475" t="s">
        <v>267</v>
      </c>
      <c r="G18" s="416" t="s">
        <v>1062</v>
      </c>
      <c r="H18" s="1418" t="s">
        <v>5339</v>
      </c>
      <c r="I18" s="625" t="s">
        <v>4770</v>
      </c>
      <c r="J18" s="984">
        <v>46009.0</v>
      </c>
      <c r="K18" s="500">
        <v>0.7201388888888889</v>
      </c>
      <c r="L18" s="415"/>
      <c r="M18" s="416">
        <v>58812.0</v>
      </c>
      <c r="N18" s="456">
        <v>58963.0</v>
      </c>
      <c r="O18" s="1392">
        <f t="shared" si="1"/>
        <v>151</v>
      </c>
      <c r="P18" s="187" t="s">
        <v>19</v>
      </c>
      <c r="Q18" s="697" t="s">
        <v>50</v>
      </c>
      <c r="R18" s="456" t="s">
        <v>5340</v>
      </c>
      <c r="S18" s="219"/>
      <c r="T18" s="588" t="s">
        <v>22</v>
      </c>
      <c r="U18" s="1507" t="s">
        <v>54</v>
      </c>
    </row>
    <row r="19">
      <c r="A19" s="236">
        <v>2669.0</v>
      </c>
      <c r="B19" s="980">
        <v>46009.0</v>
      </c>
      <c r="C19" s="455">
        <v>0.5833333333333334</v>
      </c>
      <c r="D19" s="209">
        <v>0.5819444444444445</v>
      </c>
      <c r="E19" s="456" t="s">
        <v>24</v>
      </c>
      <c r="F19" s="481" t="s">
        <v>180</v>
      </c>
      <c r="G19" s="408" t="s">
        <v>641</v>
      </c>
      <c r="H19" s="1420" t="s">
        <v>3380</v>
      </c>
      <c r="I19" s="408" t="s">
        <v>771</v>
      </c>
      <c r="J19" s="981">
        <v>46009.0</v>
      </c>
      <c r="K19" s="503">
        <v>0.6409722222222223</v>
      </c>
      <c r="L19" s="406"/>
      <c r="M19" s="408">
        <v>77576.0</v>
      </c>
      <c r="N19" s="456">
        <v>77587.0</v>
      </c>
      <c r="O19" s="1392">
        <f t="shared" si="1"/>
        <v>11</v>
      </c>
      <c r="P19" s="187" t="s">
        <v>19</v>
      </c>
      <c r="Q19" s="697" t="s">
        <v>50</v>
      </c>
      <c r="R19" s="456" t="s">
        <v>5341</v>
      </c>
      <c r="S19" s="219"/>
      <c r="T19" s="588" t="s">
        <v>22</v>
      </c>
      <c r="U19" s="1507" t="s">
        <v>54</v>
      </c>
    </row>
    <row r="20">
      <c r="A20" s="616">
        <v>2670.0</v>
      </c>
      <c r="B20" s="980">
        <v>46009.0</v>
      </c>
      <c r="C20" s="456" t="s">
        <v>4828</v>
      </c>
      <c r="D20" s="455">
        <v>0.4527777777777778</v>
      </c>
      <c r="E20" s="456" t="s">
        <v>24</v>
      </c>
      <c r="F20" s="475" t="s">
        <v>297</v>
      </c>
      <c r="G20" s="416" t="s">
        <v>576</v>
      </c>
      <c r="H20" s="1418" t="s">
        <v>1235</v>
      </c>
      <c r="I20" s="416" t="s">
        <v>188</v>
      </c>
      <c r="J20" s="984">
        <v>46009.0</v>
      </c>
      <c r="K20" s="500">
        <v>0.4777777777777778</v>
      </c>
      <c r="L20" s="415"/>
      <c r="M20" s="416">
        <v>112689.0</v>
      </c>
      <c r="N20" s="456">
        <v>112712.0</v>
      </c>
      <c r="O20" s="1392">
        <f t="shared" si="1"/>
        <v>23</v>
      </c>
      <c r="P20" s="187" t="s">
        <v>19</v>
      </c>
      <c r="Q20" s="697" t="s">
        <v>50</v>
      </c>
      <c r="R20" s="456" t="s">
        <v>5330</v>
      </c>
      <c r="S20" s="219"/>
      <c r="T20" s="588" t="s">
        <v>22</v>
      </c>
      <c r="U20" s="1507" t="s">
        <v>54</v>
      </c>
    </row>
    <row r="21">
      <c r="A21" s="616">
        <v>2671.0</v>
      </c>
      <c r="B21" s="980">
        <v>46009.0</v>
      </c>
      <c r="C21" s="455">
        <v>0.4305555555555556</v>
      </c>
      <c r="D21" s="455">
        <v>0.46805555555555556</v>
      </c>
      <c r="E21" s="456" t="s">
        <v>35</v>
      </c>
      <c r="F21" s="481" t="s">
        <v>5342</v>
      </c>
      <c r="G21" s="408" t="s">
        <v>18</v>
      </c>
      <c r="H21" s="1420" t="s">
        <v>4481</v>
      </c>
      <c r="I21" s="408" t="s">
        <v>5343</v>
      </c>
      <c r="J21" s="981">
        <v>46009.0</v>
      </c>
      <c r="K21" s="503">
        <v>0.5659722222222222</v>
      </c>
      <c r="L21" s="406"/>
      <c r="M21" s="408">
        <v>164806.0</v>
      </c>
      <c r="N21" s="456">
        <v>164896.0</v>
      </c>
      <c r="O21" s="1392">
        <f t="shared" si="1"/>
        <v>90</v>
      </c>
      <c r="P21" s="187" t="s">
        <v>19</v>
      </c>
      <c r="Q21" s="697" t="s">
        <v>529</v>
      </c>
      <c r="R21" s="456" t="s">
        <v>5344</v>
      </c>
      <c r="S21" s="219"/>
      <c r="T21" s="588" t="s">
        <v>22</v>
      </c>
    </row>
    <row r="22">
      <c r="A22" s="616">
        <v>2672.0</v>
      </c>
      <c r="B22" s="980">
        <v>46009.0</v>
      </c>
      <c r="C22" s="456" t="s">
        <v>4828</v>
      </c>
      <c r="D22" s="455">
        <v>0.4888888888888889</v>
      </c>
      <c r="E22" s="456" t="s">
        <v>24</v>
      </c>
      <c r="F22" s="1163" t="s">
        <v>5345</v>
      </c>
      <c r="G22" s="416" t="s">
        <v>1062</v>
      </c>
      <c r="H22" s="1418" t="s">
        <v>5346</v>
      </c>
      <c r="I22" s="416" t="s">
        <v>5347</v>
      </c>
      <c r="J22" s="984">
        <v>46009.0</v>
      </c>
      <c r="K22" s="500">
        <v>0.6243055555555556</v>
      </c>
      <c r="L22" s="415"/>
      <c r="M22" s="416">
        <v>68234.0</v>
      </c>
      <c r="N22" s="456">
        <v>68266.0</v>
      </c>
      <c r="O22" s="1392">
        <f t="shared" si="1"/>
        <v>32</v>
      </c>
      <c r="P22" s="187" t="s">
        <v>19</v>
      </c>
      <c r="Q22" s="697" t="s">
        <v>50</v>
      </c>
      <c r="R22" s="456" t="s">
        <v>5348</v>
      </c>
      <c r="S22" s="219"/>
      <c r="T22" s="588" t="s">
        <v>22</v>
      </c>
      <c r="U22" s="1507" t="s">
        <v>54</v>
      </c>
    </row>
    <row r="23" ht="15.0" customHeight="1">
      <c r="A23" s="616">
        <v>2673.0</v>
      </c>
      <c r="B23" s="980">
        <v>46009.0</v>
      </c>
      <c r="C23" s="455">
        <v>0.6666666666666666</v>
      </c>
      <c r="D23" s="455">
        <v>0.6597222222222222</v>
      </c>
      <c r="E23" s="456" t="s">
        <v>24</v>
      </c>
      <c r="F23" s="481" t="s">
        <v>4206</v>
      </c>
      <c r="G23" s="408" t="s">
        <v>668</v>
      </c>
      <c r="H23" s="1420" t="s">
        <v>5289</v>
      </c>
      <c r="I23" s="408" t="s">
        <v>3425</v>
      </c>
      <c r="J23" s="981">
        <v>46009.0</v>
      </c>
      <c r="K23" s="503">
        <v>0.7513888888888889</v>
      </c>
      <c r="L23" s="406"/>
      <c r="M23" s="408">
        <v>191908.0</v>
      </c>
      <c r="N23" s="456">
        <v>191951.0</v>
      </c>
      <c r="O23" s="1392">
        <f t="shared" si="1"/>
        <v>43</v>
      </c>
      <c r="P23" s="187" t="s">
        <v>19</v>
      </c>
      <c r="Q23" s="697" t="s">
        <v>50</v>
      </c>
      <c r="R23" s="456" t="s">
        <v>5045</v>
      </c>
      <c r="S23" s="219"/>
      <c r="T23" s="588" t="s">
        <v>22</v>
      </c>
    </row>
    <row r="24">
      <c r="A24" s="942">
        <v>2674.0</v>
      </c>
      <c r="B24" s="980">
        <v>46009.0</v>
      </c>
      <c r="C24" s="455">
        <v>0.5416666666666666</v>
      </c>
      <c r="D24" s="1371">
        <v>0.5888888888888889</v>
      </c>
      <c r="E24" s="456" t="s">
        <v>2827</v>
      </c>
      <c r="F24" s="475" t="s">
        <v>162</v>
      </c>
      <c r="G24" s="416" t="s">
        <v>57</v>
      </c>
      <c r="H24" s="1418" t="s">
        <v>3836</v>
      </c>
      <c r="I24" s="416" t="s">
        <v>5349</v>
      </c>
      <c r="J24" s="984">
        <v>46009.0</v>
      </c>
      <c r="K24" s="500">
        <v>0.6138888888888889</v>
      </c>
      <c r="L24" s="415"/>
      <c r="M24" s="1372">
        <v>5906.0</v>
      </c>
      <c r="N24" s="456">
        <v>5913.0</v>
      </c>
      <c r="O24" s="1392">
        <f t="shared" si="1"/>
        <v>7</v>
      </c>
      <c r="P24" s="187" t="s">
        <v>19</v>
      </c>
      <c r="Q24" s="697" t="s">
        <v>50</v>
      </c>
      <c r="R24" s="456" t="s">
        <v>5350</v>
      </c>
      <c r="S24" s="219"/>
      <c r="T24" s="588" t="s">
        <v>22</v>
      </c>
      <c r="U24" s="1507" t="s">
        <v>54</v>
      </c>
    </row>
    <row r="25">
      <c r="A25" s="1517">
        <v>2676.0</v>
      </c>
      <c r="B25" s="980">
        <v>46009.0</v>
      </c>
      <c r="C25" s="455">
        <v>0.5416666666666666</v>
      </c>
      <c r="D25" s="1371">
        <v>0.5909722222222222</v>
      </c>
      <c r="E25" s="456" t="s">
        <v>2827</v>
      </c>
      <c r="F25" s="481" t="s">
        <v>162</v>
      </c>
      <c r="G25" s="408" t="s">
        <v>57</v>
      </c>
      <c r="H25" s="1420" t="s">
        <v>59</v>
      </c>
      <c r="I25" s="408" t="s">
        <v>5349</v>
      </c>
      <c r="J25" s="981">
        <v>46009.0</v>
      </c>
      <c r="K25" s="503">
        <v>0.6138888888888889</v>
      </c>
      <c r="L25" s="406"/>
      <c r="M25" s="1372">
        <v>17420.0</v>
      </c>
      <c r="N25" s="1518">
        <v>17429.0</v>
      </c>
      <c r="O25" s="1392">
        <f t="shared" si="1"/>
        <v>9</v>
      </c>
      <c r="P25" s="187" t="s">
        <v>19</v>
      </c>
      <c r="Q25" s="697" t="s">
        <v>50</v>
      </c>
      <c r="R25" s="456" t="s">
        <v>5351</v>
      </c>
      <c r="S25" s="219"/>
      <c r="T25" s="588" t="s">
        <v>22</v>
      </c>
      <c r="U25" s="1507" t="s">
        <v>54</v>
      </c>
    </row>
    <row r="26">
      <c r="A26" s="942">
        <v>2675.0</v>
      </c>
      <c r="B26" s="980">
        <v>46009.0</v>
      </c>
      <c r="C26" s="455">
        <v>0.5416666666666666</v>
      </c>
      <c r="D26" s="455">
        <v>0.58125</v>
      </c>
      <c r="E26" s="456" t="s">
        <v>2827</v>
      </c>
      <c r="F26" s="475" t="s">
        <v>162</v>
      </c>
      <c r="G26" s="416" t="s">
        <v>668</v>
      </c>
      <c r="H26" s="1418" t="s">
        <v>3840</v>
      </c>
      <c r="I26" s="416" t="s">
        <v>5352</v>
      </c>
      <c r="J26" s="984">
        <v>46009.0</v>
      </c>
      <c r="K26" s="500">
        <v>0.6131944444444445</v>
      </c>
      <c r="L26" s="415"/>
      <c r="M26" s="416">
        <v>139790.0</v>
      </c>
      <c r="N26" s="456">
        <v>139832.0</v>
      </c>
      <c r="O26" s="1392">
        <f t="shared" si="1"/>
        <v>42</v>
      </c>
      <c r="P26" s="187" t="s">
        <v>19</v>
      </c>
      <c r="Q26" s="697" t="s">
        <v>50</v>
      </c>
      <c r="R26" s="219"/>
      <c r="S26" s="219"/>
      <c r="T26" s="588" t="s">
        <v>22</v>
      </c>
    </row>
    <row r="27">
      <c r="A27" s="942">
        <v>2677.0</v>
      </c>
      <c r="B27" s="980">
        <v>46009.0</v>
      </c>
      <c r="C27" s="455">
        <v>0.6666666666666666</v>
      </c>
      <c r="D27" s="455">
        <v>0.675</v>
      </c>
      <c r="E27" s="456" t="s">
        <v>24</v>
      </c>
      <c r="F27" s="481" t="s">
        <v>4139</v>
      </c>
      <c r="G27" s="408" t="s">
        <v>668</v>
      </c>
      <c r="H27" s="1420" t="s">
        <v>4140</v>
      </c>
      <c r="I27" s="408" t="s">
        <v>793</v>
      </c>
      <c r="J27" s="981">
        <v>46009.0</v>
      </c>
      <c r="K27" s="503">
        <v>0.7819444444444444</v>
      </c>
      <c r="L27" s="406"/>
      <c r="M27" s="408">
        <v>130380.0</v>
      </c>
      <c r="N27" s="456">
        <v>130430.0</v>
      </c>
      <c r="O27" s="1392">
        <f t="shared" si="1"/>
        <v>50</v>
      </c>
      <c r="P27" s="187" t="s">
        <v>19</v>
      </c>
      <c r="Q27" s="697" t="s">
        <v>50</v>
      </c>
      <c r="R27" s="456" t="s">
        <v>4141</v>
      </c>
      <c r="S27" s="219"/>
      <c r="T27" s="588" t="s">
        <v>22</v>
      </c>
    </row>
    <row r="28">
      <c r="A28" s="1233"/>
      <c r="B28" s="980">
        <v>46009.0</v>
      </c>
      <c r="C28" s="219"/>
      <c r="D28" s="219"/>
      <c r="E28" s="219"/>
      <c r="F28" s="217"/>
      <c r="G28" s="1047"/>
      <c r="H28" s="1422"/>
      <c r="I28" s="1047"/>
      <c r="J28" s="984">
        <v>46009.0</v>
      </c>
      <c r="K28" s="1047"/>
      <c r="L28" s="415"/>
      <c r="M28" s="1047"/>
      <c r="N28" s="219"/>
      <c r="O28" s="1392">
        <f t="shared" si="1"/>
        <v>0</v>
      </c>
      <c r="P28" s="187" t="s">
        <v>386</v>
      </c>
      <c r="Q28" s="697"/>
      <c r="R28" s="219"/>
      <c r="S28" s="219"/>
      <c r="T28" s="83"/>
    </row>
    <row r="29">
      <c r="A29" s="1233"/>
      <c r="B29" s="980">
        <v>46009.0</v>
      </c>
      <c r="C29" s="219"/>
      <c r="D29" s="219"/>
      <c r="E29" s="219"/>
      <c r="F29" s="221"/>
      <c r="G29" s="1009"/>
      <c r="H29" s="1421"/>
      <c r="I29" s="1009"/>
      <c r="J29" s="981">
        <v>46009.0</v>
      </c>
      <c r="K29" s="1009"/>
      <c r="L29" s="406"/>
      <c r="M29" s="1009"/>
      <c r="N29" s="219"/>
      <c r="O29" s="1392">
        <f t="shared" si="1"/>
        <v>0</v>
      </c>
      <c r="P29" s="187" t="s">
        <v>386</v>
      </c>
      <c r="Q29" s="697"/>
      <c r="R29" s="219"/>
      <c r="S29" s="219"/>
      <c r="T29" s="83"/>
    </row>
    <row r="30">
      <c r="A30" s="1233"/>
      <c r="B30" s="980">
        <v>46009.0</v>
      </c>
      <c r="C30" s="219"/>
      <c r="D30" s="219"/>
      <c r="E30" s="219"/>
      <c r="F30" s="217"/>
      <c r="G30" s="1047"/>
      <c r="H30" s="1422"/>
      <c r="I30" s="1047"/>
      <c r="J30" s="984">
        <v>46009.0</v>
      </c>
      <c r="K30" s="1047"/>
      <c r="L30" s="415"/>
      <c r="M30" s="1047"/>
      <c r="N30" s="219"/>
      <c r="O30" s="1392">
        <f t="shared" si="1"/>
        <v>0</v>
      </c>
      <c r="P30" s="187" t="s">
        <v>386</v>
      </c>
      <c r="Q30" s="697"/>
      <c r="R30" s="219"/>
      <c r="S30" s="219"/>
      <c r="T30" s="83"/>
    </row>
    <row r="31">
      <c r="A31" s="1233"/>
      <c r="B31" s="980">
        <v>46009.0</v>
      </c>
      <c r="C31" s="32"/>
      <c r="D31" s="32"/>
      <c r="E31" s="32"/>
      <c r="F31" s="221"/>
      <c r="G31" s="1009"/>
      <c r="H31" s="1421"/>
      <c r="I31" s="1009"/>
      <c r="J31" s="981">
        <v>46009.0</v>
      </c>
      <c r="K31" s="1009"/>
      <c r="L31" s="406"/>
      <c r="M31" s="1009"/>
      <c r="N31" s="6"/>
      <c r="O31" s="1392">
        <f t="shared" si="1"/>
        <v>0</v>
      </c>
      <c r="P31" s="187" t="s">
        <v>386</v>
      </c>
      <c r="Q31" s="697"/>
      <c r="R31" s="6"/>
      <c r="S31" s="6"/>
      <c r="T31" s="83"/>
    </row>
    <row r="32">
      <c r="A32" s="1233"/>
      <c r="B32" s="980">
        <v>46009.0</v>
      </c>
      <c r="C32" s="32"/>
      <c r="D32" s="32"/>
      <c r="E32" s="32"/>
      <c r="F32" s="217"/>
      <c r="G32" s="1047"/>
      <c r="H32" s="1422"/>
      <c r="I32" s="1047"/>
      <c r="J32" s="984">
        <v>46009.0</v>
      </c>
      <c r="K32" s="1047"/>
      <c r="L32" s="415"/>
      <c r="M32" s="1047"/>
      <c r="N32" s="6"/>
      <c r="O32" s="1392">
        <f t="shared" si="1"/>
        <v>0</v>
      </c>
      <c r="P32" s="187" t="s">
        <v>386</v>
      </c>
      <c r="Q32" s="697"/>
      <c r="R32" s="6"/>
      <c r="S32" s="6"/>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row r="983">
      <c r="T983" s="83"/>
    </row>
    <row r="984">
      <c r="T984" s="83"/>
    </row>
    <row r="985">
      <c r="T985" s="83"/>
    </row>
    <row r="986">
      <c r="T986" s="83"/>
    </row>
    <row r="987">
      <c r="T987" s="83"/>
    </row>
    <row r="988">
      <c r="T988" s="83"/>
    </row>
    <row r="989">
      <c r="T989" s="83"/>
    </row>
    <row r="990">
      <c r="T990" s="83"/>
    </row>
    <row r="991">
      <c r="T991" s="83"/>
    </row>
    <row r="992">
      <c r="T992" s="83"/>
    </row>
    <row r="993">
      <c r="T993" s="83"/>
    </row>
    <row r="994">
      <c r="T994" s="83"/>
    </row>
    <row r="995">
      <c r="T995" s="83"/>
    </row>
    <row r="996">
      <c r="T996" s="83"/>
    </row>
    <row r="997">
      <c r="T997" s="83"/>
    </row>
    <row r="998">
      <c r="T998" s="83"/>
    </row>
    <row r="999">
      <c r="T999" s="83"/>
    </row>
    <row r="1000">
      <c r="T1000" s="83"/>
    </row>
  </sheetData>
  <mergeCells count="3">
    <mergeCell ref="B1:K1"/>
    <mergeCell ref="M1:O1"/>
    <mergeCell ref="P1:R1"/>
  </mergeCells>
  <conditionalFormatting sqref="P3:P32">
    <cfRule type="notContainsBlanks" dxfId="3" priority="1">
      <formula>LEN(TRIM(P3))&gt;0</formula>
    </cfRule>
  </conditionalFormatting>
  <dataValidations>
    <dataValidation type="list" allowBlank="1" showErrorMessage="1" sqref="P3:P32">
      <formula1>"FINALIZADO,EM VIAGEM,NA ORIGEM,AGENDADO,FALTA DOC,CANCELADA,NO DESTINO FINAL,PERNOITE,RECUSADA"</formula1>
    </dataValidation>
    <dataValidation type="list" allowBlank="1" showErrorMessage="1" sqref="Q3:Q32">
      <formula1>"MICHELLE,BARBARA,ANGELA,A VERIFICAR,DANIEL,BEATIZ,LUCAS"</formula1>
    </dataValidation>
  </dataValidations>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8.88"/>
    <col customWidth="1" min="3" max="3" width="12.13"/>
    <col customWidth="1" min="4" max="4" width="10.5"/>
    <col customWidth="1" min="5" max="5" width="13.75"/>
    <col customWidth="1" min="6" max="6" width="42.75"/>
    <col customWidth="1" min="7" max="7" width="10.75"/>
    <col customWidth="1" min="8" max="8" width="7.88"/>
    <col customWidth="1" min="9" max="9" width="13.75"/>
    <col customWidth="1" min="10" max="10" width="9.13"/>
    <col customWidth="1" min="11" max="11" width="8.38"/>
    <col customWidth="1" min="12" max="12" width="1.13"/>
    <col customWidth="1" min="13" max="13" width="6.25"/>
    <col customWidth="1" min="14" max="14" width="6.5"/>
    <col customWidth="1" min="15" max="15" width="6.63"/>
    <col customWidth="1" min="16" max="16" width="13.5"/>
    <col customWidth="1" min="17" max="17" width="11.75"/>
    <col customWidth="1" min="18" max="18" width="14.88"/>
    <col customWidth="1" min="19" max="19" width="28.13"/>
    <col customWidth="1" min="20" max="20" width="22.63"/>
    <col customWidth="1" min="21" max="21" width="27.75"/>
  </cols>
  <sheetData>
    <row r="1">
      <c r="A1" s="1212">
        <v>1.0</v>
      </c>
      <c r="B1" s="1213" t="s">
        <v>199</v>
      </c>
      <c r="C1" s="99"/>
      <c r="D1" s="99"/>
      <c r="E1" s="99"/>
      <c r="F1" s="100"/>
      <c r="G1" s="100"/>
      <c r="H1" s="100"/>
      <c r="I1" s="100"/>
      <c r="J1" s="100"/>
      <c r="K1" s="101"/>
      <c r="L1" s="564"/>
      <c r="M1" s="1285" t="s">
        <v>200</v>
      </c>
      <c r="N1" s="100"/>
      <c r="O1" s="101"/>
      <c r="P1" s="1286"/>
      <c r="Q1" s="173"/>
      <c r="R1" s="174"/>
      <c r="S1" s="1287"/>
      <c r="T1" s="1245"/>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c r="U2" s="1423"/>
    </row>
    <row r="3">
      <c r="A3" s="236">
        <v>2658.0</v>
      </c>
      <c r="B3" s="1027">
        <v>46009.0</v>
      </c>
      <c r="C3" s="455">
        <v>0.20833333333333334</v>
      </c>
      <c r="D3" s="455">
        <v>0.22916666666666666</v>
      </c>
      <c r="E3" s="456" t="s">
        <v>615</v>
      </c>
      <c r="F3" s="481" t="s">
        <v>5328</v>
      </c>
      <c r="G3" s="408" t="s">
        <v>49</v>
      </c>
      <c r="H3" s="1420" t="s">
        <v>2070</v>
      </c>
      <c r="I3" s="408" t="s">
        <v>5303</v>
      </c>
      <c r="J3" s="1519">
        <v>46010.0</v>
      </c>
      <c r="K3" s="503">
        <v>0.4041666666666667</v>
      </c>
      <c r="L3" s="406"/>
      <c r="M3" s="408">
        <v>225701.0</v>
      </c>
      <c r="N3" s="203">
        <v>226308.0</v>
      </c>
      <c r="O3" s="1392">
        <f>N3-M3</f>
        <v>607</v>
      </c>
      <c r="P3" s="187" t="s">
        <v>19</v>
      </c>
      <c r="Q3" s="408" t="s">
        <v>50</v>
      </c>
      <c r="R3" s="203" t="s">
        <v>5329</v>
      </c>
      <c r="S3" s="212"/>
      <c r="T3" s="588" t="s">
        <v>22</v>
      </c>
      <c r="U3" s="1435" t="s">
        <v>22</v>
      </c>
    </row>
    <row r="4">
      <c r="A4" s="820">
        <v>2688.0</v>
      </c>
      <c r="B4" s="984">
        <v>46010.0</v>
      </c>
      <c r="C4" s="1302">
        <v>0.0020833333333333333</v>
      </c>
      <c r="D4" s="1458"/>
      <c r="E4" s="1301" t="s">
        <v>362</v>
      </c>
      <c r="F4" s="1301" t="s">
        <v>3742</v>
      </c>
      <c r="G4" s="1301" t="s">
        <v>18</v>
      </c>
      <c r="H4" s="1301" t="s">
        <v>5353</v>
      </c>
      <c r="I4" s="416" t="s">
        <v>4600</v>
      </c>
      <c r="J4" s="1519">
        <v>46010.0</v>
      </c>
      <c r="K4" s="1302">
        <v>0.18888888888888888</v>
      </c>
      <c r="L4" s="415"/>
      <c r="M4" s="416">
        <v>133933.0</v>
      </c>
      <c r="N4" s="499"/>
      <c r="O4" s="499"/>
      <c r="P4" s="475" t="s">
        <v>19</v>
      </c>
      <c r="Q4" s="416" t="s">
        <v>70</v>
      </c>
      <c r="R4" s="499"/>
      <c r="S4" s="416"/>
      <c r="T4" s="588" t="s">
        <v>22</v>
      </c>
      <c r="U4" s="1520"/>
      <c r="V4" s="169"/>
      <c r="W4" s="169"/>
      <c r="X4" s="169"/>
      <c r="Y4" s="169"/>
      <c r="Z4" s="169"/>
    </row>
    <row r="5">
      <c r="A5" s="236">
        <v>2678.0</v>
      </c>
      <c r="B5" s="980">
        <v>46010.0</v>
      </c>
      <c r="C5" s="455">
        <v>0.20833333333333334</v>
      </c>
      <c r="D5" s="455">
        <v>0.20347222222222222</v>
      </c>
      <c r="E5" s="456" t="s">
        <v>4760</v>
      </c>
      <c r="F5" s="481" t="s">
        <v>5354</v>
      </c>
      <c r="G5" s="408" t="s">
        <v>1277</v>
      </c>
      <c r="H5" s="1420" t="s">
        <v>1847</v>
      </c>
      <c r="I5" s="408" t="s">
        <v>5355</v>
      </c>
      <c r="J5" s="981">
        <v>46010.0</v>
      </c>
      <c r="K5" s="503">
        <v>0.3423611111111111</v>
      </c>
      <c r="L5" s="406"/>
      <c r="M5" s="408">
        <v>384272.0</v>
      </c>
      <c r="N5" s="456">
        <v>384346.0</v>
      </c>
      <c r="O5" s="1392">
        <f t="shared" ref="O5:O23" si="1">N5-M5</f>
        <v>74</v>
      </c>
      <c r="P5" s="187" t="s">
        <v>19</v>
      </c>
      <c r="Q5" s="697" t="s">
        <v>50</v>
      </c>
      <c r="R5" s="456" t="s">
        <v>5356</v>
      </c>
      <c r="S5" s="219"/>
      <c r="T5" s="588" t="s">
        <v>22</v>
      </c>
      <c r="U5" s="1435" t="s">
        <v>22</v>
      </c>
    </row>
    <row r="6">
      <c r="A6" s="236">
        <v>2679.0</v>
      </c>
      <c r="B6" s="980">
        <v>46010.0</v>
      </c>
      <c r="C6" s="455">
        <v>0.14583333333333334</v>
      </c>
      <c r="D6" s="455">
        <v>0.13541666666666666</v>
      </c>
      <c r="E6" s="456" t="s">
        <v>24</v>
      </c>
      <c r="F6" s="475" t="s">
        <v>5357</v>
      </c>
      <c r="G6" s="416" t="s">
        <v>1277</v>
      </c>
      <c r="H6" s="1418" t="s">
        <v>314</v>
      </c>
      <c r="I6" s="416" t="s">
        <v>5358</v>
      </c>
      <c r="J6" s="984">
        <v>46010.0</v>
      </c>
      <c r="K6" s="500">
        <v>0.3347222222222222</v>
      </c>
      <c r="L6" s="415"/>
      <c r="M6" s="416">
        <v>513156.0</v>
      </c>
      <c r="N6" s="456">
        <v>513383.0</v>
      </c>
      <c r="O6" s="1392">
        <f t="shared" si="1"/>
        <v>227</v>
      </c>
      <c r="P6" s="187" t="s">
        <v>19</v>
      </c>
      <c r="Q6" s="697" t="s">
        <v>70</v>
      </c>
      <c r="R6" s="456" t="s">
        <v>5359</v>
      </c>
      <c r="S6" s="219"/>
      <c r="T6" s="588" t="s">
        <v>22</v>
      </c>
      <c r="U6" s="1435" t="s">
        <v>22</v>
      </c>
    </row>
    <row r="7">
      <c r="A7" s="236">
        <v>2680.0</v>
      </c>
      <c r="B7" s="980">
        <v>46010.0</v>
      </c>
      <c r="C7" s="455">
        <v>0.125</v>
      </c>
      <c r="D7" s="455">
        <v>0.13125</v>
      </c>
      <c r="E7" s="456" t="s">
        <v>24</v>
      </c>
      <c r="F7" s="481" t="s">
        <v>4150</v>
      </c>
      <c r="G7" s="408" t="s">
        <v>668</v>
      </c>
      <c r="H7" s="1420" t="s">
        <v>4364</v>
      </c>
      <c r="I7" s="408" t="s">
        <v>5360</v>
      </c>
      <c r="J7" s="981">
        <v>46010.0</v>
      </c>
      <c r="K7" s="503">
        <v>0.46041666666666664</v>
      </c>
      <c r="L7" s="406"/>
      <c r="M7" s="408">
        <v>154934.0</v>
      </c>
      <c r="N7" s="456">
        <v>155621.0</v>
      </c>
      <c r="O7" s="1392">
        <f t="shared" si="1"/>
        <v>687</v>
      </c>
      <c r="P7" s="187" t="s">
        <v>19</v>
      </c>
      <c r="Q7" s="697" t="s">
        <v>50</v>
      </c>
      <c r="R7" s="456" t="s">
        <v>4184</v>
      </c>
      <c r="S7" s="219"/>
      <c r="T7" s="1521" t="s">
        <v>5361</v>
      </c>
      <c r="U7" s="83"/>
    </row>
    <row r="8">
      <c r="A8" s="236">
        <v>2681.0</v>
      </c>
      <c r="B8" s="980">
        <v>46010.0</v>
      </c>
      <c r="C8" s="455">
        <v>0.4166666666666667</v>
      </c>
      <c r="D8" s="455">
        <v>0.4125</v>
      </c>
      <c r="E8" s="456" t="s">
        <v>24</v>
      </c>
      <c r="F8" s="475" t="s">
        <v>134</v>
      </c>
      <c r="G8" s="416" t="s">
        <v>25</v>
      </c>
      <c r="H8" s="1418" t="s">
        <v>27</v>
      </c>
      <c r="I8" s="416" t="s">
        <v>28</v>
      </c>
      <c r="J8" s="984">
        <v>46010.0</v>
      </c>
      <c r="K8" s="500">
        <v>0.4888888888888889</v>
      </c>
      <c r="L8" s="415"/>
      <c r="M8" s="416">
        <v>89772.0</v>
      </c>
      <c r="N8" s="456">
        <v>89780.0</v>
      </c>
      <c r="O8" s="1392">
        <f t="shared" si="1"/>
        <v>8</v>
      </c>
      <c r="P8" s="187" t="s">
        <v>19</v>
      </c>
      <c r="Q8" s="697" t="s">
        <v>50</v>
      </c>
      <c r="R8" s="456" t="s">
        <v>4999</v>
      </c>
      <c r="S8" s="219"/>
      <c r="T8" s="588" t="s">
        <v>22</v>
      </c>
      <c r="U8" s="1435" t="s">
        <v>22</v>
      </c>
    </row>
    <row r="9">
      <c r="A9" s="236">
        <v>2682.0</v>
      </c>
      <c r="B9" s="980">
        <v>46010.0</v>
      </c>
      <c r="C9" s="455">
        <v>0.4583333333333333</v>
      </c>
      <c r="D9" s="455">
        <v>0.4965277777777778</v>
      </c>
      <c r="E9" s="456" t="s">
        <v>24</v>
      </c>
      <c r="F9" s="481" t="s">
        <v>134</v>
      </c>
      <c r="G9" s="408" t="s">
        <v>25</v>
      </c>
      <c r="H9" s="1420" t="s">
        <v>27</v>
      </c>
      <c r="I9" s="408" t="s">
        <v>28</v>
      </c>
      <c r="J9" s="981">
        <v>46010.0</v>
      </c>
      <c r="K9" s="503">
        <v>0.5388888888888889</v>
      </c>
      <c r="L9" s="406"/>
      <c r="M9" s="408">
        <v>89789.0</v>
      </c>
      <c r="N9" s="188">
        <v>89797.0</v>
      </c>
      <c r="O9" s="1392">
        <f t="shared" si="1"/>
        <v>8</v>
      </c>
      <c r="P9" s="187" t="s">
        <v>19</v>
      </c>
      <c r="Q9" s="697" t="s">
        <v>50</v>
      </c>
      <c r="R9" s="456" t="s">
        <v>4999</v>
      </c>
      <c r="S9" s="219"/>
      <c r="T9" s="588" t="s">
        <v>22</v>
      </c>
      <c r="U9" s="1435" t="s">
        <v>22</v>
      </c>
    </row>
    <row r="10">
      <c r="A10" s="236">
        <v>2683.0</v>
      </c>
      <c r="B10" s="980">
        <v>46010.0</v>
      </c>
      <c r="C10" s="455">
        <v>0.25</v>
      </c>
      <c r="D10" s="455">
        <v>0.17222222222222222</v>
      </c>
      <c r="E10" s="456" t="s">
        <v>146</v>
      </c>
      <c r="F10" s="475" t="s">
        <v>5362</v>
      </c>
      <c r="G10" s="416" t="s">
        <v>3225</v>
      </c>
      <c r="H10" s="1418" t="s">
        <v>4986</v>
      </c>
      <c r="I10" s="416" t="s">
        <v>5274</v>
      </c>
      <c r="J10" s="984">
        <v>46010.0</v>
      </c>
      <c r="K10" s="500">
        <v>0.4305555555555556</v>
      </c>
      <c r="L10" s="415"/>
      <c r="M10" s="416">
        <v>116968.0</v>
      </c>
      <c r="N10" s="456">
        <v>117087.0</v>
      </c>
      <c r="O10" s="1392">
        <f t="shared" si="1"/>
        <v>119</v>
      </c>
      <c r="P10" s="187" t="s">
        <v>19</v>
      </c>
      <c r="Q10" s="697" t="s">
        <v>50</v>
      </c>
      <c r="R10" s="456" t="s">
        <v>5363</v>
      </c>
      <c r="S10" s="219"/>
      <c r="T10" s="588" t="s">
        <v>22</v>
      </c>
      <c r="U10" s="1435" t="s">
        <v>22</v>
      </c>
    </row>
    <row r="11">
      <c r="A11" s="236">
        <v>2685.0</v>
      </c>
      <c r="B11" s="1027">
        <v>46010.0</v>
      </c>
      <c r="C11" s="1003">
        <v>0.2916666666666667</v>
      </c>
      <c r="D11" s="1003">
        <v>0.2548611111111111</v>
      </c>
      <c r="E11" s="323" t="s">
        <v>30</v>
      </c>
      <c r="F11" s="604" t="s">
        <v>5331</v>
      </c>
      <c r="G11" s="574" t="s">
        <v>167</v>
      </c>
      <c r="H11" s="1469" t="s">
        <v>5364</v>
      </c>
      <c r="I11" s="1470" t="s">
        <v>5333</v>
      </c>
      <c r="J11" s="1027">
        <v>46010.0</v>
      </c>
      <c r="K11" s="813">
        <v>0.7520833333333333</v>
      </c>
      <c r="L11" s="814"/>
      <c r="M11" s="574">
        <v>16552.0</v>
      </c>
      <c r="N11" s="323">
        <v>16610.0</v>
      </c>
      <c r="O11" s="1472">
        <f t="shared" si="1"/>
        <v>58</v>
      </c>
      <c r="P11" s="604" t="s">
        <v>19</v>
      </c>
      <c r="Q11" s="574" t="s">
        <v>529</v>
      </c>
      <c r="R11" s="323" t="s">
        <v>5365</v>
      </c>
      <c r="S11" s="860"/>
      <c r="T11" s="1501" t="s">
        <v>22</v>
      </c>
      <c r="U11" s="603"/>
      <c r="V11" s="606"/>
      <c r="W11" s="606"/>
      <c r="X11" s="606"/>
      <c r="Y11" s="606"/>
      <c r="Z11" s="606"/>
    </row>
    <row r="12">
      <c r="A12" s="236">
        <v>2685.0</v>
      </c>
      <c r="B12" s="1027">
        <v>46010.0</v>
      </c>
      <c r="C12" s="1003">
        <v>0.2916666666666667</v>
      </c>
      <c r="D12" s="1003">
        <v>0.2798611111111111</v>
      </c>
      <c r="E12" s="323" t="s">
        <v>30</v>
      </c>
      <c r="F12" s="604" t="s">
        <v>5331</v>
      </c>
      <c r="G12" s="574" t="s">
        <v>576</v>
      </c>
      <c r="H12" s="1469" t="s">
        <v>4425</v>
      </c>
      <c r="I12" s="604" t="s">
        <v>4632</v>
      </c>
      <c r="J12" s="1027">
        <v>46010.0</v>
      </c>
      <c r="K12" s="813">
        <v>0.75</v>
      </c>
      <c r="L12" s="814"/>
      <c r="M12" s="574">
        <v>87085.0</v>
      </c>
      <c r="N12" s="323">
        <v>87139.0</v>
      </c>
      <c r="O12" s="1472">
        <f t="shared" si="1"/>
        <v>54</v>
      </c>
      <c r="P12" s="604" t="s">
        <v>19</v>
      </c>
      <c r="Q12" s="574" t="s">
        <v>529</v>
      </c>
      <c r="R12" s="323" t="s">
        <v>5366</v>
      </c>
      <c r="S12" s="860"/>
      <c r="T12" s="1501" t="s">
        <v>22</v>
      </c>
      <c r="U12" s="603"/>
      <c r="V12" s="606"/>
      <c r="W12" s="606"/>
      <c r="X12" s="606"/>
      <c r="Y12" s="606"/>
      <c r="Z12" s="606"/>
    </row>
    <row r="13">
      <c r="A13" s="236">
        <v>2686.0</v>
      </c>
      <c r="B13" s="1027">
        <v>46010.0</v>
      </c>
      <c r="C13" s="1003">
        <v>0.25</v>
      </c>
      <c r="D13" s="1003">
        <v>0.25763888888888886</v>
      </c>
      <c r="E13" s="323" t="s">
        <v>30</v>
      </c>
      <c r="F13" s="604" t="s">
        <v>5367</v>
      </c>
      <c r="G13" s="574" t="s">
        <v>251</v>
      </c>
      <c r="H13" s="1469" t="s">
        <v>1474</v>
      </c>
      <c r="I13" s="574" t="s">
        <v>1844</v>
      </c>
      <c r="J13" s="1027">
        <v>46010.0</v>
      </c>
      <c r="K13" s="813">
        <v>0.3902777777777778</v>
      </c>
      <c r="L13" s="814"/>
      <c r="M13" s="574">
        <v>128221.0</v>
      </c>
      <c r="N13" s="323">
        <v>128387.0</v>
      </c>
      <c r="O13" s="1472">
        <f t="shared" si="1"/>
        <v>166</v>
      </c>
      <c r="P13" s="604" t="s">
        <v>19</v>
      </c>
      <c r="Q13" s="574" t="s">
        <v>50</v>
      </c>
      <c r="R13" s="323" t="s">
        <v>5368</v>
      </c>
      <c r="S13" s="860"/>
      <c r="T13" s="1501" t="s">
        <v>22</v>
      </c>
      <c r="U13" s="1501" t="s">
        <v>22</v>
      </c>
      <c r="V13" s="606"/>
      <c r="W13" s="606"/>
      <c r="X13" s="606"/>
      <c r="Y13" s="606"/>
      <c r="Z13" s="606"/>
    </row>
    <row r="14">
      <c r="A14" s="236">
        <v>2687.0</v>
      </c>
      <c r="B14" s="980">
        <v>46010.0</v>
      </c>
      <c r="C14" s="455">
        <v>0.375</v>
      </c>
      <c r="D14" s="455">
        <v>0.37430555555555556</v>
      </c>
      <c r="E14" s="456" t="s">
        <v>24</v>
      </c>
      <c r="F14" s="475" t="s">
        <v>159</v>
      </c>
      <c r="G14" s="416" t="s">
        <v>25</v>
      </c>
      <c r="H14" s="1418" t="s">
        <v>32</v>
      </c>
      <c r="I14" s="416" t="s">
        <v>85</v>
      </c>
      <c r="J14" s="984">
        <v>46010.0</v>
      </c>
      <c r="K14" s="500">
        <v>0.5041666666666667</v>
      </c>
      <c r="L14" s="415"/>
      <c r="M14" s="416">
        <v>97468.0</v>
      </c>
      <c r="N14" s="456">
        <v>97585.0</v>
      </c>
      <c r="O14" s="1392">
        <f t="shared" si="1"/>
        <v>117</v>
      </c>
      <c r="P14" s="187" t="s">
        <v>19</v>
      </c>
      <c r="Q14" s="697" t="s">
        <v>50</v>
      </c>
      <c r="R14" s="456" t="s">
        <v>2548</v>
      </c>
      <c r="S14" s="219"/>
      <c r="T14" s="588" t="s">
        <v>22</v>
      </c>
      <c r="U14" s="1435" t="s">
        <v>22</v>
      </c>
    </row>
    <row r="15">
      <c r="A15" s="236">
        <v>2689.0</v>
      </c>
      <c r="B15" s="980">
        <v>46010.0</v>
      </c>
      <c r="C15" s="455">
        <v>0.20833333333333334</v>
      </c>
      <c r="D15" s="455">
        <v>0.1951388888888889</v>
      </c>
      <c r="E15" s="456" t="s">
        <v>190</v>
      </c>
      <c r="F15" s="481" t="s">
        <v>159</v>
      </c>
      <c r="G15" s="408" t="s">
        <v>1062</v>
      </c>
      <c r="H15" s="1420" t="s">
        <v>5369</v>
      </c>
      <c r="I15" s="408" t="s">
        <v>5370</v>
      </c>
      <c r="J15" s="981">
        <v>46010.0</v>
      </c>
      <c r="K15" s="1373">
        <v>0.3020833333333333</v>
      </c>
      <c r="L15" s="406"/>
      <c r="M15" s="408">
        <v>274684.0</v>
      </c>
      <c r="N15" s="456">
        <v>274819.0</v>
      </c>
      <c r="O15" s="1392">
        <f t="shared" si="1"/>
        <v>135</v>
      </c>
      <c r="P15" s="187" t="s">
        <v>19</v>
      </c>
      <c r="Q15" s="697" t="s">
        <v>70</v>
      </c>
      <c r="R15" s="456" t="s">
        <v>5371</v>
      </c>
      <c r="S15" s="219"/>
      <c r="T15" s="588" t="s">
        <v>22</v>
      </c>
      <c r="U15" s="1435" t="s">
        <v>22</v>
      </c>
    </row>
    <row r="16">
      <c r="A16" s="236">
        <v>2690.0</v>
      </c>
      <c r="B16" s="980">
        <v>46010.0</v>
      </c>
      <c r="C16" s="455">
        <v>0.1486111111111111</v>
      </c>
      <c r="D16" s="219"/>
      <c r="E16" s="456" t="s">
        <v>362</v>
      </c>
      <c r="F16" s="456" t="s">
        <v>5372</v>
      </c>
      <c r="G16" s="456" t="s">
        <v>18</v>
      </c>
      <c r="H16" s="456" t="s">
        <v>5373</v>
      </c>
      <c r="I16" s="456" t="s">
        <v>2829</v>
      </c>
      <c r="J16" s="980">
        <v>46010.0</v>
      </c>
      <c r="K16" s="455">
        <v>0.23333333333333334</v>
      </c>
      <c r="L16" s="299"/>
      <c r="M16" s="456">
        <v>167327.0</v>
      </c>
      <c r="N16" s="219"/>
      <c r="O16" s="1392">
        <f t="shared" si="1"/>
        <v>-167327</v>
      </c>
      <c r="P16" s="187" t="s">
        <v>19</v>
      </c>
      <c r="Q16" s="697" t="s">
        <v>70</v>
      </c>
      <c r="R16" s="219"/>
      <c r="S16" s="219"/>
      <c r="T16" s="588" t="s">
        <v>22</v>
      </c>
      <c r="U16" s="83"/>
    </row>
    <row r="17">
      <c r="A17" s="236">
        <v>2691.0</v>
      </c>
      <c r="B17" s="980">
        <v>46010.0</v>
      </c>
      <c r="C17" s="455">
        <v>0.375</v>
      </c>
      <c r="D17" s="455">
        <v>0.3090277777777778</v>
      </c>
      <c r="E17" s="456" t="s">
        <v>24</v>
      </c>
      <c r="F17" s="456" t="s">
        <v>2585</v>
      </c>
      <c r="G17" s="456" t="s">
        <v>1062</v>
      </c>
      <c r="H17" s="456" t="s">
        <v>4717</v>
      </c>
      <c r="I17" s="1073" t="s">
        <v>5374</v>
      </c>
      <c r="J17" s="980">
        <v>46010.0</v>
      </c>
      <c r="K17" s="455">
        <v>0.6305555555555555</v>
      </c>
      <c r="L17" s="299"/>
      <c r="M17" s="456">
        <v>202233.0</v>
      </c>
      <c r="N17" s="192">
        <v>202237.0</v>
      </c>
      <c r="O17" s="1392">
        <f t="shared" si="1"/>
        <v>4</v>
      </c>
      <c r="P17" s="187" t="s">
        <v>43</v>
      </c>
      <c r="Q17" s="697" t="s">
        <v>50</v>
      </c>
      <c r="R17" s="456" t="s">
        <v>5064</v>
      </c>
      <c r="S17" s="456" t="s">
        <v>5375</v>
      </c>
      <c r="T17" s="588" t="s">
        <v>22</v>
      </c>
      <c r="U17" s="83"/>
    </row>
    <row r="18">
      <c r="A18" s="236">
        <v>2692.0</v>
      </c>
      <c r="B18" s="980">
        <v>46010.0</v>
      </c>
      <c r="C18" s="456" t="s">
        <v>1468</v>
      </c>
      <c r="D18" s="1454">
        <v>0.34791666666666665</v>
      </c>
      <c r="E18" s="456" t="s">
        <v>24</v>
      </c>
      <c r="F18" s="456" t="s">
        <v>5376</v>
      </c>
      <c r="G18" s="456" t="s">
        <v>1062</v>
      </c>
      <c r="H18" s="607" t="s">
        <v>2102</v>
      </c>
      <c r="I18" s="1073" t="s">
        <v>5377</v>
      </c>
      <c r="J18" s="980">
        <v>46010.0</v>
      </c>
      <c r="K18" s="455">
        <v>0.6305555555555555</v>
      </c>
      <c r="L18" s="299"/>
      <c r="M18" s="323">
        <v>181007.0</v>
      </c>
      <c r="N18" s="456">
        <v>181228.0</v>
      </c>
      <c r="O18" s="1392">
        <f t="shared" si="1"/>
        <v>221</v>
      </c>
      <c r="P18" s="187" t="s">
        <v>19</v>
      </c>
      <c r="Q18" s="697" t="s">
        <v>50</v>
      </c>
      <c r="R18" s="456" t="s">
        <v>5378</v>
      </c>
      <c r="S18" s="323" t="s">
        <v>5379</v>
      </c>
      <c r="T18" s="588" t="s">
        <v>22</v>
      </c>
      <c r="U18" s="1000" t="s">
        <v>5380</v>
      </c>
    </row>
    <row r="19">
      <c r="A19" s="236">
        <v>2693.0</v>
      </c>
      <c r="B19" s="980">
        <v>46010.0</v>
      </c>
      <c r="C19" s="455">
        <v>0.5833333333333334</v>
      </c>
      <c r="D19" s="455">
        <v>0.5784722222222223</v>
      </c>
      <c r="E19" s="456" t="s">
        <v>24</v>
      </c>
      <c r="F19" s="456" t="s">
        <v>279</v>
      </c>
      <c r="G19" s="456" t="s">
        <v>167</v>
      </c>
      <c r="H19" s="456" t="s">
        <v>1057</v>
      </c>
      <c r="I19" s="456" t="s">
        <v>188</v>
      </c>
      <c r="J19" s="980">
        <v>46010.0</v>
      </c>
      <c r="K19" s="455">
        <v>0.7229166666666667</v>
      </c>
      <c r="L19" s="299"/>
      <c r="M19" s="456">
        <v>133233.0</v>
      </c>
      <c r="N19" s="456">
        <v>133254.0</v>
      </c>
      <c r="O19" s="1392">
        <f t="shared" si="1"/>
        <v>21</v>
      </c>
      <c r="P19" s="187" t="s">
        <v>19</v>
      </c>
      <c r="Q19" s="697" t="s">
        <v>50</v>
      </c>
      <c r="R19" s="456" t="s">
        <v>5381</v>
      </c>
      <c r="S19" s="219"/>
      <c r="T19" s="588" t="s">
        <v>22</v>
      </c>
      <c r="U19" s="83"/>
    </row>
    <row r="20">
      <c r="A20" s="236">
        <v>2694.0</v>
      </c>
      <c r="B20" s="980">
        <v>46010.0</v>
      </c>
      <c r="C20" s="456" t="s">
        <v>1468</v>
      </c>
      <c r="D20" s="455">
        <v>0.5701388888888889</v>
      </c>
      <c r="E20" s="456" t="s">
        <v>103</v>
      </c>
      <c r="F20" s="456" t="s">
        <v>5382</v>
      </c>
      <c r="G20" s="456" t="s">
        <v>3225</v>
      </c>
      <c r="H20" s="456" t="s">
        <v>3291</v>
      </c>
      <c r="I20" s="456" t="s">
        <v>5383</v>
      </c>
      <c r="J20" s="980">
        <v>46010.0</v>
      </c>
      <c r="K20" s="455">
        <v>0.7680555555555556</v>
      </c>
      <c r="L20" s="299"/>
      <c r="M20" s="456">
        <v>117268.0</v>
      </c>
      <c r="N20" s="456">
        <v>117360.0</v>
      </c>
      <c r="O20" s="1392">
        <f t="shared" si="1"/>
        <v>92</v>
      </c>
      <c r="P20" s="187" t="s">
        <v>19</v>
      </c>
      <c r="Q20" s="697" t="s">
        <v>529</v>
      </c>
      <c r="R20" s="456" t="s">
        <v>5384</v>
      </c>
      <c r="S20" s="219"/>
      <c r="T20" s="588" t="s">
        <v>22</v>
      </c>
      <c r="U20" s="83"/>
    </row>
    <row r="21">
      <c r="A21" s="236">
        <v>2695.0</v>
      </c>
      <c r="B21" s="980">
        <v>46010.0</v>
      </c>
      <c r="C21" s="455">
        <v>0.6666666666666666</v>
      </c>
      <c r="D21" s="455">
        <v>0.6638888888888889</v>
      </c>
      <c r="E21" s="456" t="s">
        <v>5385</v>
      </c>
      <c r="F21" s="456" t="s">
        <v>5386</v>
      </c>
      <c r="G21" s="456" t="s">
        <v>78</v>
      </c>
      <c r="H21" s="456" t="s">
        <v>4747</v>
      </c>
      <c r="I21" s="456" t="s">
        <v>5387</v>
      </c>
      <c r="J21" s="980">
        <v>46010.0</v>
      </c>
      <c r="K21" s="455">
        <v>0.8145833333333333</v>
      </c>
      <c r="L21" s="299"/>
      <c r="M21" s="456">
        <v>123414.0</v>
      </c>
      <c r="N21" s="456">
        <v>123895.0</v>
      </c>
      <c r="O21" s="1392">
        <f t="shared" si="1"/>
        <v>481</v>
      </c>
      <c r="P21" s="187" t="s">
        <v>19</v>
      </c>
      <c r="Q21" s="697" t="s">
        <v>529</v>
      </c>
      <c r="R21" s="456" t="s">
        <v>5388</v>
      </c>
      <c r="S21" s="219"/>
      <c r="T21" s="588" t="s">
        <v>22</v>
      </c>
      <c r="U21" s="83"/>
    </row>
    <row r="22">
      <c r="A22" s="236">
        <v>2696.0</v>
      </c>
      <c r="B22" s="980">
        <v>46010.0</v>
      </c>
      <c r="C22" s="455">
        <v>0.6666666666666666</v>
      </c>
      <c r="D22" s="455">
        <v>0.675</v>
      </c>
      <c r="E22" s="456" t="s">
        <v>24</v>
      </c>
      <c r="F22" s="456" t="s">
        <v>4206</v>
      </c>
      <c r="G22" s="456" t="s">
        <v>668</v>
      </c>
      <c r="H22" s="456" t="s">
        <v>5108</v>
      </c>
      <c r="I22" s="456" t="s">
        <v>3425</v>
      </c>
      <c r="J22" s="980">
        <v>46010.0</v>
      </c>
      <c r="K22" s="455">
        <v>0.7680555555555556</v>
      </c>
      <c r="L22" s="299"/>
      <c r="M22" s="456">
        <v>191124.0</v>
      </c>
      <c r="N22" s="456">
        <v>191169.0</v>
      </c>
      <c r="O22" s="1392">
        <f t="shared" si="1"/>
        <v>45</v>
      </c>
      <c r="P22" s="187" t="s">
        <v>19</v>
      </c>
      <c r="Q22" s="697" t="s">
        <v>529</v>
      </c>
      <c r="R22" s="219"/>
      <c r="S22" s="219"/>
      <c r="T22" s="588" t="s">
        <v>22</v>
      </c>
      <c r="U22" s="83"/>
    </row>
    <row r="23">
      <c r="A23" s="1233"/>
      <c r="B23" s="980">
        <v>46010.0</v>
      </c>
      <c r="C23" s="455">
        <v>0.9923611111111111</v>
      </c>
      <c r="D23" s="219"/>
      <c r="E23" s="456" t="s">
        <v>35</v>
      </c>
      <c r="F23" s="667" t="s">
        <v>5389</v>
      </c>
      <c r="G23" s="1326" t="s">
        <v>18</v>
      </c>
      <c r="H23" s="1477" t="s">
        <v>5390</v>
      </c>
      <c r="I23" s="1325" t="s">
        <v>5391</v>
      </c>
      <c r="J23" s="980">
        <v>46011.0</v>
      </c>
      <c r="K23" s="1522"/>
      <c r="L23" s="1523"/>
      <c r="M23" s="1325">
        <v>132808.0</v>
      </c>
      <c r="N23" s="219"/>
      <c r="O23" s="1392">
        <f t="shared" si="1"/>
        <v>-132808</v>
      </c>
      <c r="P23" s="187" t="s">
        <v>452</v>
      </c>
      <c r="Q23" s="697"/>
      <c r="R23" s="219"/>
      <c r="S23" s="219"/>
      <c r="T23" s="83"/>
    </row>
    <row r="24">
      <c r="A24" s="299"/>
      <c r="B24" s="299"/>
      <c r="C24" s="299"/>
      <c r="D24" s="299"/>
      <c r="E24" s="299"/>
      <c r="F24" s="299"/>
      <c r="G24" s="299"/>
      <c r="H24" s="299"/>
      <c r="I24" s="299"/>
      <c r="J24" s="299"/>
      <c r="K24" s="299"/>
      <c r="L24" s="299"/>
      <c r="M24" s="299"/>
      <c r="N24" s="299"/>
      <c r="O24" s="299"/>
      <c r="P24" s="299"/>
      <c r="Q24" s="299"/>
      <c r="R24" s="299"/>
      <c r="S24" s="299"/>
      <c r="T24" s="83"/>
      <c r="U24" s="83"/>
    </row>
    <row r="25">
      <c r="A25" s="299"/>
      <c r="B25" s="299"/>
      <c r="C25" s="299"/>
      <c r="D25" s="299"/>
      <c r="E25" s="299"/>
      <c r="F25" s="299"/>
      <c r="G25" s="299"/>
      <c r="H25" s="299"/>
      <c r="I25" s="299"/>
      <c r="J25" s="299"/>
      <c r="K25" s="299"/>
      <c r="L25" s="299"/>
      <c r="M25" s="299"/>
      <c r="N25" s="299"/>
      <c r="O25" s="299"/>
      <c r="P25" s="299"/>
      <c r="Q25" s="299"/>
      <c r="R25" s="299"/>
      <c r="S25" s="299"/>
      <c r="T25" s="83"/>
      <c r="U25" s="83"/>
    </row>
    <row r="26">
      <c r="A26" s="299"/>
      <c r="B26" s="299"/>
      <c r="C26" s="299"/>
      <c r="D26" s="299"/>
      <c r="E26" s="299"/>
      <c r="F26" s="299"/>
      <c r="G26" s="299"/>
      <c r="H26" s="299"/>
      <c r="I26" s="299"/>
      <c r="J26" s="299"/>
      <c r="K26" s="299"/>
      <c r="L26" s="299"/>
      <c r="M26" s="299"/>
      <c r="N26" s="299"/>
      <c r="O26" s="299"/>
      <c r="P26" s="299"/>
      <c r="Q26" s="299"/>
      <c r="R26" s="299"/>
      <c r="S26" s="299"/>
      <c r="T26" s="83"/>
      <c r="U26" s="83"/>
    </row>
    <row r="27">
      <c r="A27" s="299"/>
      <c r="B27" s="299"/>
      <c r="C27" s="299"/>
      <c r="D27" s="299"/>
      <c r="E27" s="299"/>
      <c r="F27" s="299"/>
      <c r="G27" s="299"/>
      <c r="H27" s="299"/>
      <c r="I27" s="299"/>
      <c r="J27" s="299"/>
      <c r="K27" s="299"/>
      <c r="L27" s="299"/>
      <c r="M27" s="299"/>
      <c r="N27" s="299"/>
      <c r="O27" s="299"/>
      <c r="P27" s="299"/>
      <c r="Q27" s="299"/>
      <c r="R27" s="299"/>
      <c r="S27" s="299"/>
      <c r="T27" s="83"/>
      <c r="U27" s="83"/>
    </row>
    <row r="28">
      <c r="A28" s="299"/>
      <c r="B28" s="299"/>
      <c r="C28" s="299"/>
      <c r="D28" s="299"/>
      <c r="E28" s="299"/>
      <c r="F28" s="299"/>
      <c r="G28" s="299"/>
      <c r="H28" s="299"/>
      <c r="I28" s="299"/>
      <c r="J28" s="299"/>
      <c r="K28" s="299"/>
      <c r="L28" s="299"/>
      <c r="M28" s="299"/>
      <c r="N28" s="299"/>
      <c r="O28" s="299"/>
      <c r="P28" s="299"/>
      <c r="Q28" s="299"/>
      <c r="R28" s="299"/>
      <c r="S28" s="299"/>
      <c r="T28" s="83"/>
      <c r="U28" s="83"/>
    </row>
    <row r="29">
      <c r="A29" s="299"/>
      <c r="B29" s="299"/>
      <c r="C29" s="299"/>
      <c r="D29" s="299"/>
      <c r="E29" s="299"/>
      <c r="F29" s="299"/>
      <c r="G29" s="299"/>
      <c r="H29" s="299"/>
      <c r="I29" s="299"/>
      <c r="J29" s="299"/>
      <c r="K29" s="299"/>
      <c r="L29" s="299"/>
      <c r="M29" s="299"/>
      <c r="N29" s="299"/>
      <c r="O29" s="299"/>
      <c r="P29" s="299"/>
      <c r="Q29" s="299"/>
      <c r="R29" s="299"/>
      <c r="S29" s="299"/>
      <c r="T29" s="83"/>
      <c r="U29" s="83"/>
    </row>
    <row r="30">
      <c r="A30" s="299"/>
      <c r="B30" s="299"/>
      <c r="C30" s="299"/>
      <c r="D30" s="299"/>
      <c r="E30" s="299"/>
      <c r="F30" s="299"/>
      <c r="G30" s="299"/>
      <c r="H30" s="299"/>
      <c r="I30" s="299"/>
      <c r="J30" s="299"/>
      <c r="K30" s="299"/>
      <c r="L30" s="299"/>
      <c r="M30" s="299"/>
      <c r="N30" s="299"/>
      <c r="O30" s="299"/>
      <c r="P30" s="299"/>
      <c r="Q30" s="299"/>
      <c r="R30" s="299"/>
      <c r="S30" s="299"/>
      <c r="T30" s="83"/>
      <c r="U30" s="83"/>
    </row>
    <row r="31">
      <c r="A31" s="299"/>
      <c r="B31" s="299"/>
      <c r="C31" s="299"/>
      <c r="D31" s="299"/>
      <c r="E31" s="299"/>
      <c r="F31" s="299"/>
      <c r="G31" s="299"/>
      <c r="H31" s="299"/>
      <c r="I31" s="299"/>
      <c r="J31" s="299"/>
      <c r="K31" s="299"/>
      <c r="L31" s="299"/>
      <c r="M31" s="299"/>
      <c r="N31" s="299"/>
      <c r="O31" s="299"/>
      <c r="P31" s="299"/>
      <c r="Q31" s="299"/>
      <c r="R31" s="299"/>
      <c r="S31" s="299"/>
      <c r="T31" s="83"/>
      <c r="U31" s="83"/>
    </row>
    <row r="32">
      <c r="A32" s="299"/>
      <c r="B32" s="299"/>
      <c r="C32" s="299"/>
      <c r="D32" s="299"/>
      <c r="E32" s="299"/>
      <c r="F32" s="299"/>
      <c r="G32" s="299"/>
      <c r="H32" s="299"/>
      <c r="I32" s="299"/>
      <c r="J32" s="299"/>
      <c r="K32" s="299"/>
      <c r="L32" s="299"/>
      <c r="M32" s="299"/>
      <c r="N32" s="299"/>
      <c r="O32" s="299"/>
      <c r="P32" s="299"/>
      <c r="Q32" s="299"/>
      <c r="R32" s="299"/>
      <c r="S32" s="299"/>
      <c r="T32" s="83"/>
      <c r="U32" s="83"/>
    </row>
    <row r="33">
      <c r="A33" s="299"/>
      <c r="B33" s="299"/>
      <c r="C33" s="299"/>
      <c r="D33" s="299"/>
      <c r="E33" s="299"/>
      <c r="F33" s="299"/>
      <c r="G33" s="299"/>
      <c r="H33" s="299"/>
      <c r="I33" s="299"/>
      <c r="J33" s="299"/>
      <c r="K33" s="299"/>
      <c r="L33" s="299"/>
      <c r="M33" s="299"/>
      <c r="N33" s="299"/>
      <c r="O33" s="299"/>
      <c r="P33" s="299"/>
      <c r="Q33" s="299"/>
      <c r="R33" s="299"/>
      <c r="S33" s="299"/>
      <c r="T33" s="83"/>
      <c r="U33" s="83"/>
    </row>
    <row r="34">
      <c r="A34" s="299"/>
      <c r="B34" s="299"/>
      <c r="C34" s="299"/>
      <c r="D34" s="299"/>
      <c r="E34" s="299"/>
      <c r="F34" s="299"/>
      <c r="G34" s="299"/>
      <c r="H34" s="299"/>
      <c r="I34" s="299"/>
      <c r="J34" s="299"/>
      <c r="K34" s="299"/>
      <c r="L34" s="299"/>
      <c r="M34" s="299"/>
      <c r="N34" s="299"/>
      <c r="O34" s="299"/>
      <c r="P34" s="299"/>
      <c r="Q34" s="299"/>
      <c r="R34" s="299"/>
      <c r="S34" s="299"/>
      <c r="T34" s="83"/>
      <c r="U34" s="83"/>
    </row>
    <row r="35">
      <c r="A35" s="299"/>
      <c r="B35" s="299"/>
      <c r="C35" s="299"/>
      <c r="D35" s="299"/>
      <c r="E35" s="299"/>
      <c r="F35" s="299"/>
      <c r="G35" s="299"/>
      <c r="H35" s="299"/>
      <c r="I35" s="299"/>
      <c r="J35" s="299"/>
      <c r="K35" s="299"/>
      <c r="L35" s="299"/>
      <c r="M35" s="299"/>
      <c r="N35" s="299"/>
      <c r="O35" s="299"/>
      <c r="P35" s="299"/>
      <c r="Q35" s="299"/>
      <c r="R35" s="299"/>
      <c r="S35" s="299"/>
      <c r="T35" s="83"/>
      <c r="U35" s="83"/>
    </row>
    <row r="36">
      <c r="A36" s="299"/>
      <c r="B36" s="299"/>
      <c r="C36" s="299"/>
      <c r="D36" s="299"/>
      <c r="E36" s="299"/>
      <c r="F36" s="299"/>
      <c r="G36" s="299"/>
      <c r="H36" s="299"/>
      <c r="I36" s="299"/>
      <c r="J36" s="299"/>
      <c r="K36" s="299"/>
      <c r="L36" s="299"/>
      <c r="M36" s="299"/>
      <c r="N36" s="299"/>
      <c r="O36" s="299"/>
      <c r="P36" s="299"/>
      <c r="Q36" s="299"/>
      <c r="R36" s="299"/>
      <c r="S36" s="299"/>
      <c r="T36" s="83"/>
      <c r="U36" s="83"/>
    </row>
    <row r="37">
      <c r="A37" s="299"/>
      <c r="B37" s="299"/>
      <c r="C37" s="299"/>
      <c r="D37" s="299"/>
      <c r="E37" s="299"/>
      <c r="F37" s="299"/>
      <c r="G37" s="299"/>
      <c r="H37" s="299"/>
      <c r="I37" s="299"/>
      <c r="J37" s="299"/>
      <c r="K37" s="299"/>
      <c r="L37" s="299"/>
      <c r="M37" s="299"/>
      <c r="N37" s="299"/>
      <c r="O37" s="299"/>
      <c r="P37" s="299"/>
      <c r="Q37" s="299"/>
      <c r="R37" s="299"/>
      <c r="S37" s="299"/>
      <c r="T37" s="83"/>
      <c r="U37" s="83"/>
    </row>
    <row r="38">
      <c r="A38" s="299"/>
      <c r="B38" s="299"/>
      <c r="C38" s="299"/>
      <c r="D38" s="299"/>
      <c r="E38" s="299"/>
      <c r="F38" s="299"/>
      <c r="G38" s="299"/>
      <c r="H38" s="299"/>
      <c r="I38" s="299"/>
      <c r="J38" s="299"/>
      <c r="K38" s="299"/>
      <c r="L38" s="299"/>
      <c r="M38" s="299"/>
      <c r="N38" s="299"/>
      <c r="O38" s="299"/>
      <c r="P38" s="299"/>
      <c r="Q38" s="299"/>
      <c r="R38" s="299"/>
      <c r="S38" s="299"/>
      <c r="T38" s="83"/>
      <c r="U38" s="83"/>
    </row>
    <row r="39">
      <c r="A39" s="299"/>
      <c r="B39" s="299"/>
      <c r="C39" s="299"/>
      <c r="D39" s="299"/>
      <c r="E39" s="299"/>
      <c r="F39" s="299"/>
      <c r="G39" s="299"/>
      <c r="H39" s="299"/>
      <c r="I39" s="299"/>
      <c r="J39" s="299"/>
      <c r="K39" s="299"/>
      <c r="L39" s="299"/>
      <c r="M39" s="299"/>
      <c r="N39" s="299"/>
      <c r="O39" s="299"/>
      <c r="P39" s="299"/>
      <c r="Q39" s="299"/>
      <c r="R39" s="299"/>
      <c r="S39" s="299"/>
      <c r="T39" s="83"/>
      <c r="U39" s="83"/>
    </row>
    <row r="40">
      <c r="A40" s="299"/>
      <c r="B40" s="299"/>
      <c r="C40" s="299"/>
      <c r="D40" s="299"/>
      <c r="E40" s="299"/>
      <c r="F40" s="299"/>
      <c r="G40" s="299"/>
      <c r="H40" s="299"/>
      <c r="I40" s="299"/>
      <c r="J40" s="299"/>
      <c r="K40" s="299"/>
      <c r="L40" s="299"/>
      <c r="M40" s="299"/>
      <c r="N40" s="299"/>
      <c r="O40" s="299"/>
      <c r="P40" s="299"/>
      <c r="Q40" s="299"/>
      <c r="R40" s="299"/>
      <c r="S40" s="299"/>
      <c r="T40" s="83"/>
      <c r="U40" s="83"/>
    </row>
    <row r="41">
      <c r="A41" s="299"/>
      <c r="B41" s="299"/>
      <c r="C41" s="299"/>
      <c r="D41" s="299"/>
      <c r="E41" s="299"/>
      <c r="F41" s="299"/>
      <c r="G41" s="299"/>
      <c r="H41" s="299"/>
      <c r="I41" s="299"/>
      <c r="J41" s="299"/>
      <c r="K41" s="299"/>
      <c r="L41" s="299"/>
      <c r="M41" s="299"/>
      <c r="N41" s="299"/>
      <c r="O41" s="299"/>
      <c r="P41" s="299"/>
      <c r="Q41" s="299"/>
      <c r="R41" s="299"/>
      <c r="S41" s="299"/>
      <c r="T41" s="83"/>
      <c r="U41" s="83"/>
    </row>
    <row r="42">
      <c r="A42" s="299"/>
      <c r="B42" s="299"/>
      <c r="C42" s="299"/>
      <c r="D42" s="299"/>
      <c r="E42" s="299"/>
      <c r="F42" s="299"/>
      <c r="G42" s="299"/>
      <c r="H42" s="299"/>
      <c r="I42" s="299"/>
      <c r="J42" s="299"/>
      <c r="K42" s="299"/>
      <c r="L42" s="299"/>
      <c r="M42" s="299"/>
      <c r="N42" s="299"/>
      <c r="O42" s="299"/>
      <c r="P42" s="299"/>
      <c r="Q42" s="299"/>
      <c r="R42" s="299"/>
      <c r="S42" s="299"/>
      <c r="T42" s="83"/>
      <c r="U42" s="83"/>
    </row>
    <row r="43">
      <c r="A43" s="299"/>
      <c r="B43" s="299"/>
      <c r="C43" s="299"/>
      <c r="D43" s="299"/>
      <c r="E43" s="299"/>
      <c r="F43" s="299"/>
      <c r="G43" s="299"/>
      <c r="H43" s="299"/>
      <c r="I43" s="299"/>
      <c r="J43" s="299"/>
      <c r="K43" s="299"/>
      <c r="L43" s="299"/>
      <c r="M43" s="299"/>
      <c r="N43" s="299"/>
      <c r="O43" s="299"/>
      <c r="P43" s="299"/>
      <c r="Q43" s="299"/>
      <c r="R43" s="299"/>
      <c r="S43" s="299"/>
      <c r="T43" s="83"/>
      <c r="U43" s="83"/>
    </row>
    <row r="44">
      <c r="A44" s="299"/>
      <c r="B44" s="299"/>
      <c r="C44" s="299"/>
      <c r="D44" s="299"/>
      <c r="E44" s="299"/>
      <c r="F44" s="299"/>
      <c r="G44" s="299"/>
      <c r="H44" s="299"/>
      <c r="I44" s="299"/>
      <c r="J44" s="299"/>
      <c r="K44" s="299"/>
      <c r="L44" s="299"/>
      <c r="M44" s="299"/>
      <c r="N44" s="299"/>
      <c r="O44" s="299"/>
      <c r="P44" s="299"/>
      <c r="Q44" s="299"/>
      <c r="R44" s="299"/>
      <c r="S44" s="299"/>
      <c r="T44" s="83"/>
      <c r="U44" s="83"/>
    </row>
    <row r="45">
      <c r="A45" s="299"/>
      <c r="B45" s="299"/>
      <c r="C45" s="299"/>
      <c r="D45" s="299"/>
      <c r="E45" s="299"/>
      <c r="F45" s="299"/>
      <c r="G45" s="299"/>
      <c r="H45" s="299"/>
      <c r="I45" s="299"/>
      <c r="J45" s="299"/>
      <c r="K45" s="299"/>
      <c r="L45" s="299"/>
      <c r="M45" s="299"/>
      <c r="N45" s="299"/>
      <c r="O45" s="299"/>
      <c r="P45" s="299"/>
      <c r="Q45" s="299"/>
      <c r="R45" s="299"/>
      <c r="S45" s="299"/>
      <c r="T45" s="83"/>
      <c r="U45" s="83"/>
    </row>
    <row r="46">
      <c r="A46" s="299"/>
      <c r="B46" s="299"/>
      <c r="C46" s="299"/>
      <c r="D46" s="299"/>
      <c r="E46" s="299"/>
      <c r="F46" s="299"/>
      <c r="G46" s="299"/>
      <c r="H46" s="299"/>
      <c r="I46" s="299"/>
      <c r="J46" s="299"/>
      <c r="K46" s="299"/>
      <c r="L46" s="299"/>
      <c r="M46" s="299"/>
      <c r="N46" s="299"/>
      <c r="O46" s="299"/>
      <c r="P46" s="299"/>
      <c r="Q46" s="299"/>
      <c r="R46" s="299"/>
      <c r="S46" s="299"/>
      <c r="T46" s="83"/>
      <c r="U46" s="83"/>
    </row>
    <row r="47">
      <c r="A47" s="299"/>
      <c r="B47" s="299"/>
      <c r="C47" s="299"/>
      <c r="D47" s="299"/>
      <c r="E47" s="299"/>
      <c r="F47" s="299"/>
      <c r="G47" s="299"/>
      <c r="H47" s="299"/>
      <c r="I47" s="299"/>
      <c r="J47" s="299"/>
      <c r="K47" s="299"/>
      <c r="L47" s="299"/>
      <c r="M47" s="299"/>
      <c r="N47" s="299"/>
      <c r="O47" s="299"/>
      <c r="P47" s="299"/>
      <c r="Q47" s="299"/>
      <c r="R47" s="299"/>
      <c r="S47" s="299"/>
      <c r="T47" s="83"/>
      <c r="U47" s="83"/>
    </row>
    <row r="48">
      <c r="T48" s="83"/>
      <c r="U48" s="83"/>
    </row>
    <row r="49">
      <c r="T49" s="83"/>
      <c r="U49" s="83"/>
    </row>
    <row r="50">
      <c r="T50" s="83"/>
      <c r="U50" s="83"/>
    </row>
    <row r="51">
      <c r="T51" s="83"/>
      <c r="U51" s="83"/>
    </row>
    <row r="52">
      <c r="T52" s="83"/>
      <c r="U52" s="83"/>
    </row>
    <row r="53">
      <c r="T53" s="83"/>
      <c r="U53" s="83"/>
    </row>
    <row r="54">
      <c r="T54" s="83"/>
      <c r="U54" s="83"/>
    </row>
    <row r="55">
      <c r="T55" s="83"/>
      <c r="U55" s="83"/>
    </row>
    <row r="56">
      <c r="T56" s="83"/>
      <c r="U56" s="83"/>
    </row>
    <row r="57">
      <c r="T57" s="83"/>
      <c r="U57" s="83"/>
    </row>
    <row r="58">
      <c r="T58" s="83"/>
      <c r="U58" s="83"/>
    </row>
    <row r="59">
      <c r="T59" s="83"/>
      <c r="U59" s="83"/>
    </row>
    <row r="60">
      <c r="T60" s="83"/>
      <c r="U60" s="83"/>
    </row>
    <row r="61">
      <c r="T61" s="83"/>
      <c r="U61" s="83"/>
    </row>
    <row r="62">
      <c r="T62" s="83"/>
      <c r="U62" s="83"/>
    </row>
    <row r="63">
      <c r="T63" s="83"/>
      <c r="U63" s="83"/>
    </row>
    <row r="64">
      <c r="T64" s="83"/>
      <c r="U64" s="83"/>
    </row>
    <row r="65">
      <c r="T65" s="83"/>
      <c r="U65" s="83"/>
    </row>
    <row r="66">
      <c r="T66" s="83"/>
      <c r="U66" s="83"/>
    </row>
    <row r="67">
      <c r="T67" s="83"/>
      <c r="U67" s="83"/>
    </row>
    <row r="68">
      <c r="T68" s="83"/>
      <c r="U68" s="83"/>
    </row>
    <row r="69">
      <c r="T69" s="83"/>
      <c r="U69" s="83"/>
    </row>
    <row r="70">
      <c r="T70" s="83"/>
      <c r="U70" s="83"/>
    </row>
    <row r="71">
      <c r="T71" s="83"/>
      <c r="U71" s="83"/>
    </row>
    <row r="72">
      <c r="T72" s="83"/>
      <c r="U72" s="83"/>
    </row>
    <row r="73">
      <c r="T73" s="83"/>
      <c r="U73" s="83"/>
    </row>
    <row r="74">
      <c r="T74" s="83"/>
      <c r="U74" s="83"/>
    </row>
    <row r="75">
      <c r="T75" s="83"/>
      <c r="U75" s="83"/>
    </row>
    <row r="76">
      <c r="T76" s="83"/>
      <c r="U76" s="83"/>
    </row>
    <row r="77">
      <c r="T77" s="83"/>
      <c r="U77" s="83"/>
    </row>
    <row r="78">
      <c r="T78" s="83"/>
      <c r="U78" s="83"/>
    </row>
    <row r="79">
      <c r="T79" s="83"/>
      <c r="U79" s="83"/>
    </row>
    <row r="80">
      <c r="T80" s="83"/>
      <c r="U80" s="83"/>
    </row>
    <row r="81">
      <c r="T81" s="83"/>
      <c r="U81" s="83"/>
    </row>
    <row r="82">
      <c r="T82" s="83"/>
      <c r="U82" s="83"/>
    </row>
    <row r="83">
      <c r="T83" s="83"/>
      <c r="U83" s="83"/>
    </row>
    <row r="84">
      <c r="T84" s="83"/>
      <c r="U84" s="83"/>
    </row>
    <row r="85">
      <c r="T85" s="83"/>
      <c r="U85" s="83"/>
    </row>
    <row r="86">
      <c r="T86" s="83"/>
      <c r="U86" s="83"/>
    </row>
    <row r="87">
      <c r="T87" s="83"/>
      <c r="U87" s="83"/>
    </row>
    <row r="88">
      <c r="T88" s="83"/>
      <c r="U88" s="83"/>
    </row>
    <row r="89">
      <c r="T89" s="83"/>
      <c r="U89" s="83"/>
    </row>
    <row r="90">
      <c r="T90" s="83"/>
      <c r="U90" s="83"/>
    </row>
    <row r="91">
      <c r="T91" s="83"/>
      <c r="U91" s="83"/>
    </row>
    <row r="92">
      <c r="T92" s="83"/>
      <c r="U92" s="83"/>
    </row>
    <row r="93">
      <c r="T93" s="83"/>
      <c r="U93" s="83"/>
    </row>
    <row r="94">
      <c r="T94" s="83"/>
      <c r="U94" s="83"/>
    </row>
    <row r="95">
      <c r="T95" s="83"/>
      <c r="U95" s="83"/>
    </row>
    <row r="96">
      <c r="T96" s="83"/>
      <c r="U96" s="83"/>
    </row>
    <row r="97">
      <c r="T97" s="83"/>
      <c r="U97" s="83"/>
    </row>
    <row r="98">
      <c r="T98" s="83"/>
      <c r="U98" s="83"/>
    </row>
    <row r="99">
      <c r="T99" s="83"/>
      <c r="U99" s="83"/>
    </row>
    <row r="100">
      <c r="T100" s="83"/>
      <c r="U100" s="83"/>
    </row>
    <row r="101">
      <c r="T101" s="83"/>
      <c r="U101" s="83"/>
    </row>
    <row r="102">
      <c r="T102" s="83"/>
      <c r="U102" s="83"/>
    </row>
    <row r="103">
      <c r="T103" s="83"/>
      <c r="U103" s="83"/>
    </row>
    <row r="104">
      <c r="T104" s="83"/>
      <c r="U104" s="83"/>
    </row>
    <row r="105">
      <c r="T105" s="83"/>
      <c r="U105" s="83"/>
    </row>
    <row r="106">
      <c r="T106" s="83"/>
      <c r="U106" s="83"/>
    </row>
    <row r="107">
      <c r="T107" s="83"/>
      <c r="U107" s="83"/>
    </row>
    <row r="108">
      <c r="T108" s="83"/>
      <c r="U108" s="83"/>
    </row>
    <row r="109">
      <c r="T109" s="83"/>
      <c r="U109" s="83"/>
    </row>
    <row r="110">
      <c r="T110" s="83"/>
      <c r="U110" s="83"/>
    </row>
    <row r="111">
      <c r="T111" s="83"/>
      <c r="U111" s="83"/>
    </row>
    <row r="112">
      <c r="T112" s="83"/>
      <c r="U112" s="83"/>
    </row>
    <row r="113">
      <c r="T113" s="83"/>
      <c r="U113" s="83"/>
    </row>
    <row r="114">
      <c r="T114" s="83"/>
      <c r="U114" s="83"/>
    </row>
    <row r="115">
      <c r="T115" s="83"/>
      <c r="U115" s="83"/>
    </row>
    <row r="116">
      <c r="T116" s="83"/>
      <c r="U116" s="83"/>
    </row>
    <row r="117">
      <c r="T117" s="83"/>
      <c r="U117" s="83"/>
    </row>
    <row r="118">
      <c r="T118" s="83"/>
      <c r="U118" s="83"/>
    </row>
    <row r="119">
      <c r="T119" s="83"/>
      <c r="U119" s="83"/>
    </row>
    <row r="120">
      <c r="T120" s="83"/>
      <c r="U120" s="83"/>
    </row>
    <row r="121">
      <c r="T121" s="83"/>
      <c r="U121" s="83"/>
    </row>
    <row r="122">
      <c r="T122" s="83"/>
      <c r="U122" s="83"/>
    </row>
    <row r="123">
      <c r="T123" s="83"/>
      <c r="U123" s="83"/>
    </row>
    <row r="124">
      <c r="T124" s="83"/>
      <c r="U124" s="83"/>
    </row>
    <row r="125">
      <c r="T125" s="83"/>
      <c r="U125" s="83"/>
    </row>
    <row r="126">
      <c r="T126" s="83"/>
      <c r="U126" s="83"/>
    </row>
    <row r="127">
      <c r="T127" s="83"/>
      <c r="U127" s="83"/>
    </row>
    <row r="128">
      <c r="T128" s="83"/>
      <c r="U128" s="83"/>
    </row>
    <row r="129">
      <c r="T129" s="83"/>
      <c r="U129" s="83"/>
    </row>
    <row r="130">
      <c r="T130" s="83"/>
      <c r="U130" s="83"/>
    </row>
    <row r="131">
      <c r="T131" s="83"/>
      <c r="U131" s="83"/>
    </row>
    <row r="132">
      <c r="T132" s="83"/>
      <c r="U132" s="83"/>
    </row>
    <row r="133">
      <c r="T133" s="83"/>
      <c r="U133" s="83"/>
    </row>
    <row r="134">
      <c r="T134" s="83"/>
      <c r="U134" s="83"/>
    </row>
    <row r="135">
      <c r="T135" s="83"/>
      <c r="U135" s="83"/>
    </row>
    <row r="136">
      <c r="T136" s="83"/>
      <c r="U136" s="83"/>
    </row>
    <row r="137">
      <c r="T137" s="83"/>
      <c r="U137" s="83"/>
    </row>
    <row r="138">
      <c r="T138" s="83"/>
      <c r="U138" s="83"/>
    </row>
    <row r="139">
      <c r="T139" s="83"/>
      <c r="U139" s="83"/>
    </row>
    <row r="140">
      <c r="T140" s="83"/>
      <c r="U140" s="83"/>
    </row>
    <row r="141">
      <c r="T141" s="83"/>
      <c r="U141" s="83"/>
    </row>
    <row r="142">
      <c r="T142" s="83"/>
      <c r="U142" s="83"/>
    </row>
    <row r="143">
      <c r="T143" s="83"/>
      <c r="U143" s="83"/>
    </row>
    <row r="144">
      <c r="T144" s="83"/>
      <c r="U144" s="83"/>
    </row>
    <row r="145">
      <c r="T145" s="83"/>
      <c r="U145" s="83"/>
    </row>
    <row r="146">
      <c r="T146" s="83"/>
      <c r="U146" s="83"/>
    </row>
    <row r="147">
      <c r="T147" s="83"/>
      <c r="U147" s="83"/>
    </row>
    <row r="148">
      <c r="T148" s="83"/>
      <c r="U148" s="83"/>
    </row>
    <row r="149">
      <c r="T149" s="83"/>
      <c r="U149" s="83"/>
    </row>
    <row r="150">
      <c r="T150" s="83"/>
      <c r="U150" s="83"/>
    </row>
    <row r="151">
      <c r="T151" s="83"/>
      <c r="U151" s="83"/>
    </row>
    <row r="152">
      <c r="T152" s="83"/>
      <c r="U152" s="83"/>
    </row>
    <row r="153">
      <c r="T153" s="83"/>
      <c r="U153" s="83"/>
    </row>
    <row r="154">
      <c r="T154" s="83"/>
      <c r="U154" s="83"/>
    </row>
    <row r="155">
      <c r="T155" s="83"/>
      <c r="U155" s="83"/>
    </row>
    <row r="156">
      <c r="T156" s="83"/>
      <c r="U156" s="83"/>
    </row>
    <row r="157">
      <c r="T157" s="83"/>
      <c r="U157" s="83"/>
    </row>
    <row r="158">
      <c r="T158" s="83"/>
      <c r="U158" s="83"/>
    </row>
    <row r="159">
      <c r="T159" s="83"/>
      <c r="U159" s="83"/>
    </row>
    <row r="160">
      <c r="T160" s="83"/>
      <c r="U160" s="83"/>
    </row>
    <row r="161">
      <c r="T161" s="83"/>
      <c r="U161" s="83"/>
    </row>
    <row r="162">
      <c r="T162" s="83"/>
      <c r="U162" s="83"/>
    </row>
    <row r="163">
      <c r="T163" s="83"/>
      <c r="U163" s="83"/>
    </row>
    <row r="164">
      <c r="T164" s="83"/>
      <c r="U164" s="83"/>
    </row>
    <row r="165">
      <c r="T165" s="83"/>
      <c r="U165" s="83"/>
    </row>
    <row r="166">
      <c r="T166" s="83"/>
      <c r="U166" s="83"/>
    </row>
    <row r="167">
      <c r="T167" s="83"/>
      <c r="U167" s="83"/>
    </row>
    <row r="168">
      <c r="T168" s="83"/>
      <c r="U168" s="83"/>
    </row>
    <row r="169">
      <c r="T169" s="83"/>
      <c r="U169" s="83"/>
    </row>
    <row r="170">
      <c r="T170" s="83"/>
      <c r="U170" s="83"/>
    </row>
    <row r="171">
      <c r="T171" s="83"/>
      <c r="U171" s="83"/>
    </row>
    <row r="172">
      <c r="T172" s="83"/>
      <c r="U172" s="83"/>
    </row>
    <row r="173">
      <c r="T173" s="83"/>
      <c r="U173" s="83"/>
    </row>
    <row r="174">
      <c r="T174" s="83"/>
      <c r="U174" s="83"/>
    </row>
    <row r="175">
      <c r="T175" s="83"/>
      <c r="U175" s="83"/>
    </row>
    <row r="176">
      <c r="T176" s="83"/>
      <c r="U176" s="83"/>
    </row>
    <row r="177">
      <c r="T177" s="83"/>
      <c r="U177" s="83"/>
    </row>
    <row r="178">
      <c r="T178" s="83"/>
      <c r="U178" s="83"/>
    </row>
    <row r="179">
      <c r="T179" s="83"/>
      <c r="U179" s="83"/>
    </row>
    <row r="180">
      <c r="T180" s="83"/>
      <c r="U180" s="83"/>
    </row>
    <row r="181">
      <c r="T181" s="83"/>
      <c r="U181" s="83"/>
    </row>
    <row r="182">
      <c r="T182" s="83"/>
      <c r="U182" s="83"/>
    </row>
    <row r="183">
      <c r="T183" s="83"/>
      <c r="U183" s="83"/>
    </row>
    <row r="184">
      <c r="T184" s="83"/>
      <c r="U184" s="83"/>
    </row>
    <row r="185">
      <c r="T185" s="83"/>
      <c r="U185" s="83"/>
    </row>
    <row r="186">
      <c r="T186" s="83"/>
      <c r="U186" s="83"/>
    </row>
    <row r="187">
      <c r="T187" s="83"/>
      <c r="U187" s="83"/>
    </row>
    <row r="188">
      <c r="T188" s="83"/>
      <c r="U188" s="83"/>
    </row>
    <row r="189">
      <c r="T189" s="83"/>
      <c r="U189" s="83"/>
    </row>
    <row r="190">
      <c r="T190" s="83"/>
      <c r="U190" s="83"/>
    </row>
    <row r="191">
      <c r="T191" s="83"/>
      <c r="U191" s="83"/>
    </row>
    <row r="192">
      <c r="T192" s="83"/>
      <c r="U192" s="83"/>
    </row>
    <row r="193">
      <c r="T193" s="83"/>
      <c r="U193" s="83"/>
    </row>
    <row r="194">
      <c r="T194" s="83"/>
      <c r="U194" s="83"/>
    </row>
    <row r="195">
      <c r="T195" s="83"/>
      <c r="U195" s="83"/>
    </row>
    <row r="196">
      <c r="T196" s="83"/>
      <c r="U196" s="83"/>
    </row>
    <row r="197">
      <c r="T197" s="83"/>
      <c r="U197" s="83"/>
    </row>
    <row r="198">
      <c r="T198" s="83"/>
      <c r="U198" s="83"/>
    </row>
    <row r="199">
      <c r="T199" s="83"/>
      <c r="U199" s="83"/>
    </row>
    <row r="200">
      <c r="T200" s="83"/>
      <c r="U200" s="83"/>
    </row>
    <row r="201">
      <c r="T201" s="83"/>
      <c r="U201" s="83"/>
    </row>
    <row r="202">
      <c r="T202" s="83"/>
      <c r="U202" s="83"/>
    </row>
    <row r="203">
      <c r="T203" s="83"/>
      <c r="U203" s="83"/>
    </row>
    <row r="204">
      <c r="T204" s="83"/>
      <c r="U204" s="83"/>
    </row>
    <row r="205">
      <c r="T205" s="83"/>
      <c r="U205" s="83"/>
    </row>
    <row r="206">
      <c r="T206" s="83"/>
      <c r="U206" s="83"/>
    </row>
    <row r="207">
      <c r="T207" s="83"/>
      <c r="U207" s="83"/>
    </row>
    <row r="208">
      <c r="T208" s="83"/>
      <c r="U208" s="83"/>
    </row>
    <row r="209">
      <c r="T209" s="83"/>
      <c r="U209" s="83"/>
    </row>
    <row r="210">
      <c r="T210" s="83"/>
      <c r="U210" s="83"/>
    </row>
    <row r="211">
      <c r="T211" s="83"/>
      <c r="U211" s="83"/>
    </row>
    <row r="212">
      <c r="T212" s="83"/>
      <c r="U212" s="83"/>
    </row>
    <row r="213">
      <c r="T213" s="83"/>
      <c r="U213" s="83"/>
    </row>
    <row r="214">
      <c r="T214" s="83"/>
      <c r="U214" s="83"/>
    </row>
    <row r="215">
      <c r="T215" s="83"/>
      <c r="U215" s="83"/>
    </row>
    <row r="216">
      <c r="T216" s="83"/>
      <c r="U216" s="83"/>
    </row>
    <row r="217">
      <c r="T217" s="83"/>
      <c r="U217" s="83"/>
    </row>
    <row r="218">
      <c r="T218" s="83"/>
      <c r="U218" s="83"/>
    </row>
    <row r="219">
      <c r="T219" s="83"/>
      <c r="U219" s="83"/>
    </row>
    <row r="220">
      <c r="T220" s="83"/>
      <c r="U220" s="83"/>
    </row>
    <row r="221">
      <c r="T221" s="83"/>
      <c r="U221" s="83"/>
    </row>
    <row r="222">
      <c r="T222" s="83"/>
      <c r="U222" s="83"/>
    </row>
    <row r="223">
      <c r="T223" s="83"/>
      <c r="U223" s="83"/>
    </row>
    <row r="224">
      <c r="T224" s="83"/>
      <c r="U224" s="83"/>
    </row>
    <row r="225">
      <c r="T225" s="83"/>
      <c r="U225" s="83"/>
    </row>
    <row r="226">
      <c r="T226" s="83"/>
      <c r="U226" s="83"/>
    </row>
    <row r="227">
      <c r="T227" s="83"/>
      <c r="U227" s="83"/>
    </row>
    <row r="228">
      <c r="T228" s="83"/>
      <c r="U228" s="83"/>
    </row>
    <row r="229">
      <c r="T229" s="83"/>
      <c r="U229" s="83"/>
    </row>
    <row r="230">
      <c r="T230" s="83"/>
      <c r="U230" s="83"/>
    </row>
    <row r="231">
      <c r="T231" s="83"/>
      <c r="U231" s="83"/>
    </row>
    <row r="232">
      <c r="T232" s="83"/>
      <c r="U232" s="83"/>
    </row>
    <row r="233">
      <c r="T233" s="83"/>
      <c r="U233" s="83"/>
    </row>
    <row r="234">
      <c r="T234" s="83"/>
      <c r="U234" s="83"/>
    </row>
    <row r="235">
      <c r="T235" s="83"/>
      <c r="U235" s="83"/>
    </row>
    <row r="236">
      <c r="T236" s="83"/>
      <c r="U236" s="83"/>
    </row>
    <row r="237">
      <c r="T237" s="83"/>
      <c r="U237" s="83"/>
    </row>
    <row r="238">
      <c r="T238" s="83"/>
      <c r="U238" s="83"/>
    </row>
    <row r="239">
      <c r="T239" s="83"/>
      <c r="U239" s="83"/>
    </row>
    <row r="240">
      <c r="T240" s="83"/>
      <c r="U240" s="83"/>
    </row>
    <row r="241">
      <c r="T241" s="83"/>
      <c r="U241" s="83"/>
    </row>
    <row r="242">
      <c r="T242" s="83"/>
      <c r="U242" s="83"/>
    </row>
    <row r="243">
      <c r="T243" s="83"/>
      <c r="U243" s="83"/>
    </row>
    <row r="244">
      <c r="T244" s="83"/>
      <c r="U244" s="83"/>
    </row>
    <row r="245">
      <c r="T245" s="83"/>
      <c r="U245" s="83"/>
    </row>
    <row r="246">
      <c r="T246" s="83"/>
      <c r="U246" s="83"/>
    </row>
    <row r="247">
      <c r="T247" s="83"/>
      <c r="U247" s="83"/>
    </row>
    <row r="248">
      <c r="T248" s="83"/>
      <c r="U248" s="83"/>
    </row>
    <row r="249">
      <c r="T249" s="83"/>
      <c r="U249" s="83"/>
    </row>
    <row r="250">
      <c r="T250" s="83"/>
      <c r="U250" s="83"/>
    </row>
    <row r="251">
      <c r="T251" s="83"/>
      <c r="U251" s="83"/>
    </row>
    <row r="252">
      <c r="T252" s="83"/>
      <c r="U252" s="83"/>
    </row>
    <row r="253">
      <c r="T253" s="83"/>
      <c r="U253" s="83"/>
    </row>
    <row r="254">
      <c r="T254" s="83"/>
      <c r="U254" s="83"/>
    </row>
    <row r="255">
      <c r="T255" s="83"/>
      <c r="U255" s="83"/>
    </row>
    <row r="256">
      <c r="T256" s="83"/>
      <c r="U256" s="83"/>
    </row>
    <row r="257">
      <c r="T257" s="83"/>
      <c r="U257" s="83"/>
    </row>
    <row r="258">
      <c r="T258" s="83"/>
      <c r="U258" s="83"/>
    </row>
    <row r="259">
      <c r="T259" s="83"/>
      <c r="U259" s="83"/>
    </row>
    <row r="260">
      <c r="T260" s="83"/>
      <c r="U260" s="83"/>
    </row>
    <row r="261">
      <c r="T261" s="83"/>
      <c r="U261" s="83"/>
    </row>
    <row r="262">
      <c r="T262" s="83"/>
      <c r="U262" s="83"/>
    </row>
    <row r="263">
      <c r="T263" s="83"/>
      <c r="U263" s="83"/>
    </row>
    <row r="264">
      <c r="T264" s="83"/>
      <c r="U264" s="83"/>
    </row>
    <row r="265">
      <c r="T265" s="83"/>
      <c r="U265" s="83"/>
    </row>
    <row r="266">
      <c r="T266" s="83"/>
      <c r="U266" s="83"/>
    </row>
    <row r="267">
      <c r="T267" s="83"/>
      <c r="U267" s="83"/>
    </row>
    <row r="268">
      <c r="T268" s="83"/>
      <c r="U268" s="83"/>
    </row>
    <row r="269">
      <c r="T269" s="83"/>
      <c r="U269" s="83"/>
    </row>
    <row r="270">
      <c r="T270" s="83"/>
      <c r="U270" s="83"/>
    </row>
    <row r="271">
      <c r="T271" s="83"/>
      <c r="U271" s="83"/>
    </row>
    <row r="272">
      <c r="T272" s="83"/>
      <c r="U272" s="83"/>
    </row>
    <row r="273">
      <c r="T273" s="83"/>
      <c r="U273" s="83"/>
    </row>
    <row r="274">
      <c r="T274" s="83"/>
      <c r="U274" s="83"/>
    </row>
    <row r="275">
      <c r="T275" s="83"/>
      <c r="U275" s="83"/>
    </row>
    <row r="276">
      <c r="T276" s="83"/>
      <c r="U276" s="83"/>
    </row>
    <row r="277">
      <c r="T277" s="83"/>
      <c r="U277" s="83"/>
    </row>
    <row r="278">
      <c r="T278" s="83"/>
      <c r="U278" s="83"/>
    </row>
    <row r="279">
      <c r="T279" s="83"/>
      <c r="U279" s="83"/>
    </row>
    <row r="280">
      <c r="T280" s="83"/>
      <c r="U280" s="83"/>
    </row>
    <row r="281">
      <c r="T281" s="83"/>
      <c r="U281" s="83"/>
    </row>
    <row r="282">
      <c r="T282" s="83"/>
      <c r="U282" s="83"/>
    </row>
    <row r="283">
      <c r="T283" s="83"/>
      <c r="U283" s="83"/>
    </row>
    <row r="284">
      <c r="T284" s="83"/>
      <c r="U284" s="83"/>
    </row>
    <row r="285">
      <c r="T285" s="83"/>
      <c r="U285" s="83"/>
    </row>
    <row r="286">
      <c r="T286" s="83"/>
      <c r="U286" s="83"/>
    </row>
    <row r="287">
      <c r="T287" s="83"/>
      <c r="U287" s="83"/>
    </row>
    <row r="288">
      <c r="T288" s="83"/>
      <c r="U288" s="83"/>
    </row>
    <row r="289">
      <c r="T289" s="83"/>
      <c r="U289" s="83"/>
    </row>
    <row r="290">
      <c r="T290" s="83"/>
      <c r="U290" s="83"/>
    </row>
    <row r="291">
      <c r="T291" s="83"/>
      <c r="U291" s="83"/>
    </row>
    <row r="292">
      <c r="T292" s="83"/>
      <c r="U292" s="83"/>
    </row>
    <row r="293">
      <c r="T293" s="83"/>
      <c r="U293" s="83"/>
    </row>
    <row r="294">
      <c r="T294" s="83"/>
      <c r="U294" s="83"/>
    </row>
    <row r="295">
      <c r="T295" s="83"/>
      <c r="U295" s="83"/>
    </row>
    <row r="296">
      <c r="T296" s="83"/>
      <c r="U296" s="83"/>
    </row>
    <row r="297">
      <c r="T297" s="83"/>
      <c r="U297" s="83"/>
    </row>
    <row r="298">
      <c r="T298" s="83"/>
      <c r="U298" s="83"/>
    </row>
    <row r="299">
      <c r="T299" s="83"/>
      <c r="U299" s="83"/>
    </row>
    <row r="300">
      <c r="T300" s="83"/>
      <c r="U300" s="83"/>
    </row>
    <row r="301">
      <c r="T301" s="83"/>
      <c r="U301" s="83"/>
    </row>
    <row r="302">
      <c r="T302" s="83"/>
      <c r="U302" s="83"/>
    </row>
    <row r="303">
      <c r="T303" s="83"/>
      <c r="U303" s="83"/>
    </row>
    <row r="304">
      <c r="T304" s="83"/>
      <c r="U304" s="83"/>
    </row>
    <row r="305">
      <c r="T305" s="83"/>
      <c r="U305" s="83"/>
    </row>
    <row r="306">
      <c r="T306" s="83"/>
      <c r="U306" s="83"/>
    </row>
    <row r="307">
      <c r="T307" s="83"/>
      <c r="U307" s="83"/>
    </row>
    <row r="308">
      <c r="T308" s="83"/>
      <c r="U308" s="83"/>
    </row>
    <row r="309">
      <c r="T309" s="83"/>
      <c r="U309" s="83"/>
    </row>
    <row r="310">
      <c r="T310" s="83"/>
      <c r="U310" s="83"/>
    </row>
    <row r="311">
      <c r="T311" s="83"/>
      <c r="U311" s="83"/>
    </row>
    <row r="312">
      <c r="T312" s="83"/>
      <c r="U312" s="83"/>
    </row>
    <row r="313">
      <c r="T313" s="83"/>
      <c r="U313" s="83"/>
    </row>
    <row r="314">
      <c r="T314" s="83"/>
      <c r="U314" s="83"/>
    </row>
    <row r="315">
      <c r="T315" s="83"/>
      <c r="U315" s="83"/>
    </row>
    <row r="316">
      <c r="T316" s="83"/>
      <c r="U316" s="83"/>
    </row>
    <row r="317">
      <c r="T317" s="83"/>
      <c r="U317" s="83"/>
    </row>
    <row r="318">
      <c r="T318" s="83"/>
      <c r="U318" s="83"/>
    </row>
    <row r="319">
      <c r="T319" s="83"/>
      <c r="U319" s="83"/>
    </row>
    <row r="320">
      <c r="T320" s="83"/>
      <c r="U320" s="83"/>
    </row>
    <row r="321">
      <c r="T321" s="83"/>
      <c r="U321" s="83"/>
    </row>
    <row r="322">
      <c r="T322" s="83"/>
      <c r="U322" s="83"/>
    </row>
    <row r="323">
      <c r="T323" s="83"/>
      <c r="U323" s="83"/>
    </row>
    <row r="324">
      <c r="T324" s="83"/>
      <c r="U324" s="83"/>
    </row>
    <row r="325">
      <c r="T325" s="83"/>
      <c r="U325" s="83"/>
    </row>
    <row r="326">
      <c r="T326" s="83"/>
      <c r="U326" s="83"/>
    </row>
    <row r="327">
      <c r="T327" s="83"/>
      <c r="U327" s="83"/>
    </row>
    <row r="328">
      <c r="T328" s="83"/>
      <c r="U328" s="83"/>
    </row>
    <row r="329">
      <c r="T329" s="83"/>
      <c r="U329" s="83"/>
    </row>
    <row r="330">
      <c r="T330" s="83"/>
      <c r="U330" s="83"/>
    </row>
    <row r="331">
      <c r="T331" s="83"/>
      <c r="U331" s="83"/>
    </row>
    <row r="332">
      <c r="T332" s="83"/>
      <c r="U332" s="83"/>
    </row>
    <row r="333">
      <c r="T333" s="83"/>
      <c r="U333" s="83"/>
    </row>
    <row r="334">
      <c r="T334" s="83"/>
      <c r="U334" s="83"/>
    </row>
    <row r="335">
      <c r="T335" s="83"/>
      <c r="U335" s="83"/>
    </row>
    <row r="336">
      <c r="T336" s="83"/>
      <c r="U336" s="83"/>
    </row>
    <row r="337">
      <c r="T337" s="83"/>
      <c r="U337" s="83"/>
    </row>
    <row r="338">
      <c r="T338" s="83"/>
      <c r="U338" s="83"/>
    </row>
    <row r="339">
      <c r="T339" s="83"/>
      <c r="U339" s="83"/>
    </row>
    <row r="340">
      <c r="T340" s="83"/>
      <c r="U340" s="83"/>
    </row>
    <row r="341">
      <c r="T341" s="83"/>
      <c r="U341" s="83"/>
    </row>
    <row r="342">
      <c r="T342" s="83"/>
      <c r="U342" s="83"/>
    </row>
    <row r="343">
      <c r="T343" s="83"/>
      <c r="U343" s="83"/>
    </row>
    <row r="344">
      <c r="T344" s="83"/>
      <c r="U344" s="83"/>
    </row>
    <row r="345">
      <c r="T345" s="83"/>
      <c r="U345" s="83"/>
    </row>
    <row r="346">
      <c r="T346" s="83"/>
      <c r="U346" s="83"/>
    </row>
    <row r="347">
      <c r="T347" s="83"/>
      <c r="U347" s="83"/>
    </row>
    <row r="348">
      <c r="T348" s="83"/>
      <c r="U348" s="83"/>
    </row>
    <row r="349">
      <c r="T349" s="83"/>
      <c r="U349" s="83"/>
    </row>
    <row r="350">
      <c r="T350" s="83"/>
      <c r="U350" s="83"/>
    </row>
    <row r="351">
      <c r="T351" s="83"/>
      <c r="U351" s="83"/>
    </row>
    <row r="352">
      <c r="T352" s="83"/>
      <c r="U352" s="83"/>
    </row>
    <row r="353">
      <c r="T353" s="83"/>
      <c r="U353" s="83"/>
    </row>
    <row r="354">
      <c r="T354" s="83"/>
      <c r="U354" s="83"/>
    </row>
    <row r="355">
      <c r="T355" s="83"/>
      <c r="U355" s="83"/>
    </row>
    <row r="356">
      <c r="T356" s="83"/>
      <c r="U356" s="83"/>
    </row>
    <row r="357">
      <c r="T357" s="83"/>
      <c r="U357" s="83"/>
    </row>
    <row r="358">
      <c r="T358" s="83"/>
      <c r="U358" s="83"/>
    </row>
    <row r="359">
      <c r="T359" s="83"/>
      <c r="U359" s="83"/>
    </row>
    <row r="360">
      <c r="T360" s="83"/>
      <c r="U360" s="83"/>
    </row>
    <row r="361">
      <c r="T361" s="83"/>
      <c r="U361" s="83"/>
    </row>
    <row r="362">
      <c r="T362" s="83"/>
      <c r="U362" s="83"/>
    </row>
    <row r="363">
      <c r="T363" s="83"/>
      <c r="U363" s="83"/>
    </row>
    <row r="364">
      <c r="T364" s="83"/>
      <c r="U364" s="83"/>
    </row>
    <row r="365">
      <c r="T365" s="83"/>
      <c r="U365" s="83"/>
    </row>
    <row r="366">
      <c r="T366" s="83"/>
      <c r="U366" s="83"/>
    </row>
    <row r="367">
      <c r="T367" s="83"/>
      <c r="U367" s="83"/>
    </row>
    <row r="368">
      <c r="T368" s="83"/>
      <c r="U368" s="83"/>
    </row>
    <row r="369">
      <c r="T369" s="83"/>
      <c r="U369" s="83"/>
    </row>
    <row r="370">
      <c r="T370" s="83"/>
      <c r="U370" s="83"/>
    </row>
    <row r="371">
      <c r="T371" s="83"/>
      <c r="U371" s="83"/>
    </row>
    <row r="372">
      <c r="T372" s="83"/>
      <c r="U372" s="83"/>
    </row>
    <row r="373">
      <c r="T373" s="83"/>
      <c r="U373" s="83"/>
    </row>
    <row r="374">
      <c r="T374" s="83"/>
      <c r="U374" s="83"/>
    </row>
    <row r="375">
      <c r="T375" s="83"/>
      <c r="U375" s="83"/>
    </row>
    <row r="376">
      <c r="T376" s="83"/>
      <c r="U376" s="83"/>
    </row>
    <row r="377">
      <c r="T377" s="83"/>
      <c r="U377" s="83"/>
    </row>
    <row r="378">
      <c r="T378" s="83"/>
      <c r="U378" s="83"/>
    </row>
    <row r="379">
      <c r="T379" s="83"/>
      <c r="U379" s="83"/>
    </row>
    <row r="380">
      <c r="T380" s="83"/>
      <c r="U380" s="83"/>
    </row>
    <row r="381">
      <c r="T381" s="83"/>
      <c r="U381" s="83"/>
    </row>
    <row r="382">
      <c r="T382" s="83"/>
      <c r="U382" s="83"/>
    </row>
    <row r="383">
      <c r="T383" s="83"/>
      <c r="U383" s="83"/>
    </row>
    <row r="384">
      <c r="T384" s="83"/>
      <c r="U384" s="83"/>
    </row>
    <row r="385">
      <c r="T385" s="83"/>
      <c r="U385" s="83"/>
    </row>
    <row r="386">
      <c r="T386" s="83"/>
      <c r="U386" s="83"/>
    </row>
    <row r="387">
      <c r="T387" s="83"/>
      <c r="U387" s="83"/>
    </row>
    <row r="388">
      <c r="T388" s="83"/>
      <c r="U388" s="83"/>
    </row>
    <row r="389">
      <c r="T389" s="83"/>
      <c r="U389" s="83"/>
    </row>
    <row r="390">
      <c r="T390" s="83"/>
      <c r="U390" s="83"/>
    </row>
    <row r="391">
      <c r="T391" s="83"/>
      <c r="U391" s="83"/>
    </row>
    <row r="392">
      <c r="T392" s="83"/>
      <c r="U392" s="83"/>
    </row>
    <row r="393">
      <c r="T393" s="83"/>
      <c r="U393" s="83"/>
    </row>
    <row r="394">
      <c r="T394" s="83"/>
      <c r="U394" s="83"/>
    </row>
    <row r="395">
      <c r="T395" s="83"/>
      <c r="U395" s="83"/>
    </row>
    <row r="396">
      <c r="T396" s="83"/>
      <c r="U396" s="83"/>
    </row>
    <row r="397">
      <c r="T397" s="83"/>
      <c r="U397" s="83"/>
    </row>
    <row r="398">
      <c r="T398" s="83"/>
      <c r="U398" s="83"/>
    </row>
    <row r="399">
      <c r="T399" s="83"/>
      <c r="U399" s="83"/>
    </row>
    <row r="400">
      <c r="T400" s="83"/>
      <c r="U400" s="83"/>
    </row>
    <row r="401">
      <c r="T401" s="83"/>
      <c r="U401" s="83"/>
    </row>
    <row r="402">
      <c r="T402" s="83"/>
      <c r="U402" s="83"/>
    </row>
    <row r="403">
      <c r="T403" s="83"/>
      <c r="U403" s="83"/>
    </row>
    <row r="404">
      <c r="T404" s="83"/>
      <c r="U404" s="83"/>
    </row>
    <row r="405">
      <c r="T405" s="83"/>
      <c r="U405" s="83"/>
    </row>
    <row r="406">
      <c r="T406" s="83"/>
      <c r="U406" s="83"/>
    </row>
    <row r="407">
      <c r="T407" s="83"/>
      <c r="U407" s="83"/>
    </row>
    <row r="408">
      <c r="T408" s="83"/>
      <c r="U408" s="83"/>
    </row>
    <row r="409">
      <c r="T409" s="83"/>
      <c r="U409" s="83"/>
    </row>
    <row r="410">
      <c r="T410" s="83"/>
      <c r="U410" s="83"/>
    </row>
    <row r="411">
      <c r="T411" s="83"/>
      <c r="U411" s="83"/>
    </row>
    <row r="412">
      <c r="T412" s="83"/>
      <c r="U412" s="83"/>
    </row>
    <row r="413">
      <c r="T413" s="83"/>
      <c r="U413" s="83"/>
    </row>
    <row r="414">
      <c r="T414" s="83"/>
      <c r="U414" s="83"/>
    </row>
    <row r="415">
      <c r="T415" s="83"/>
      <c r="U415" s="83"/>
    </row>
    <row r="416">
      <c r="T416" s="83"/>
      <c r="U416" s="83"/>
    </row>
    <row r="417">
      <c r="T417" s="83"/>
      <c r="U417" s="83"/>
    </row>
    <row r="418">
      <c r="T418" s="83"/>
      <c r="U418" s="83"/>
    </row>
    <row r="419">
      <c r="T419" s="83"/>
      <c r="U419" s="83"/>
    </row>
    <row r="420">
      <c r="T420" s="83"/>
      <c r="U420" s="83"/>
    </row>
    <row r="421">
      <c r="T421" s="83"/>
      <c r="U421" s="83"/>
    </row>
    <row r="422">
      <c r="T422" s="83"/>
      <c r="U422" s="83"/>
    </row>
    <row r="423">
      <c r="T423" s="83"/>
      <c r="U423" s="83"/>
    </row>
    <row r="424">
      <c r="T424" s="83"/>
      <c r="U424" s="83"/>
    </row>
    <row r="425">
      <c r="T425" s="83"/>
      <c r="U425" s="83"/>
    </row>
    <row r="426">
      <c r="T426" s="83"/>
      <c r="U426" s="83"/>
    </row>
    <row r="427">
      <c r="T427" s="83"/>
      <c r="U427" s="83"/>
    </row>
    <row r="428">
      <c r="T428" s="83"/>
      <c r="U428" s="83"/>
    </row>
    <row r="429">
      <c r="T429" s="83"/>
      <c r="U429" s="83"/>
    </row>
    <row r="430">
      <c r="T430" s="83"/>
      <c r="U430" s="83"/>
    </row>
    <row r="431">
      <c r="T431" s="83"/>
      <c r="U431" s="83"/>
    </row>
    <row r="432">
      <c r="T432" s="83"/>
      <c r="U432" s="83"/>
    </row>
    <row r="433">
      <c r="T433" s="83"/>
      <c r="U433" s="83"/>
    </row>
    <row r="434">
      <c r="T434" s="83"/>
      <c r="U434" s="83"/>
    </row>
    <row r="435">
      <c r="T435" s="83"/>
      <c r="U435" s="83"/>
    </row>
    <row r="436">
      <c r="T436" s="83"/>
      <c r="U436" s="83"/>
    </row>
    <row r="437">
      <c r="T437" s="83"/>
      <c r="U437" s="83"/>
    </row>
    <row r="438">
      <c r="T438" s="83"/>
      <c r="U438" s="83"/>
    </row>
    <row r="439">
      <c r="T439" s="83"/>
      <c r="U439" s="83"/>
    </row>
    <row r="440">
      <c r="T440" s="83"/>
      <c r="U440" s="83"/>
    </row>
    <row r="441">
      <c r="T441" s="83"/>
      <c r="U441" s="83"/>
    </row>
    <row r="442">
      <c r="T442" s="83"/>
      <c r="U442" s="83"/>
    </row>
    <row r="443">
      <c r="T443" s="83"/>
      <c r="U443" s="83"/>
    </row>
    <row r="444">
      <c r="T444" s="83"/>
      <c r="U444" s="83"/>
    </row>
    <row r="445">
      <c r="T445" s="83"/>
      <c r="U445" s="83"/>
    </row>
    <row r="446">
      <c r="T446" s="83"/>
      <c r="U446" s="83"/>
    </row>
    <row r="447">
      <c r="T447" s="83"/>
      <c r="U447" s="83"/>
    </row>
    <row r="448">
      <c r="T448" s="83"/>
      <c r="U448" s="83"/>
    </row>
    <row r="449">
      <c r="T449" s="83"/>
      <c r="U449" s="83"/>
    </row>
    <row r="450">
      <c r="T450" s="83"/>
      <c r="U450" s="83"/>
    </row>
    <row r="451">
      <c r="T451" s="83"/>
      <c r="U451" s="83"/>
    </row>
    <row r="452">
      <c r="T452" s="83"/>
      <c r="U452" s="83"/>
    </row>
    <row r="453">
      <c r="T453" s="83"/>
      <c r="U453" s="83"/>
    </row>
    <row r="454">
      <c r="T454" s="83"/>
      <c r="U454" s="83"/>
    </row>
    <row r="455">
      <c r="T455" s="83"/>
      <c r="U455" s="83"/>
    </row>
    <row r="456">
      <c r="T456" s="83"/>
      <c r="U456" s="83"/>
    </row>
    <row r="457">
      <c r="T457" s="83"/>
      <c r="U457" s="83"/>
    </row>
    <row r="458">
      <c r="T458" s="83"/>
      <c r="U458" s="83"/>
    </row>
    <row r="459">
      <c r="T459" s="83"/>
      <c r="U459" s="83"/>
    </row>
    <row r="460">
      <c r="T460" s="83"/>
      <c r="U460" s="83"/>
    </row>
    <row r="461">
      <c r="T461" s="83"/>
      <c r="U461" s="83"/>
    </row>
    <row r="462">
      <c r="T462" s="83"/>
      <c r="U462" s="83"/>
    </row>
    <row r="463">
      <c r="T463" s="83"/>
      <c r="U463" s="83"/>
    </row>
    <row r="464">
      <c r="T464" s="83"/>
      <c r="U464" s="83"/>
    </row>
    <row r="465">
      <c r="T465" s="83"/>
      <c r="U465" s="83"/>
    </row>
    <row r="466">
      <c r="T466" s="83"/>
      <c r="U466" s="83"/>
    </row>
    <row r="467">
      <c r="T467" s="83"/>
      <c r="U467" s="83"/>
    </row>
    <row r="468">
      <c r="T468" s="83"/>
      <c r="U468" s="83"/>
    </row>
    <row r="469">
      <c r="T469" s="83"/>
      <c r="U469" s="83"/>
    </row>
    <row r="470">
      <c r="T470" s="83"/>
      <c r="U470" s="83"/>
    </row>
    <row r="471">
      <c r="T471" s="83"/>
      <c r="U471" s="83"/>
    </row>
    <row r="472">
      <c r="T472" s="83"/>
      <c r="U472" s="83"/>
    </row>
    <row r="473">
      <c r="T473" s="83"/>
      <c r="U473" s="83"/>
    </row>
    <row r="474">
      <c r="T474" s="83"/>
      <c r="U474" s="83"/>
    </row>
    <row r="475">
      <c r="T475" s="83"/>
      <c r="U475" s="83"/>
    </row>
    <row r="476">
      <c r="T476" s="83"/>
      <c r="U476" s="83"/>
    </row>
    <row r="477">
      <c r="T477" s="83"/>
      <c r="U477" s="83"/>
    </row>
    <row r="478">
      <c r="T478" s="83"/>
      <c r="U478" s="83"/>
    </row>
    <row r="479">
      <c r="T479" s="83"/>
      <c r="U479" s="83"/>
    </row>
    <row r="480">
      <c r="T480" s="83"/>
      <c r="U480" s="83"/>
    </row>
    <row r="481">
      <c r="T481" s="83"/>
      <c r="U481" s="83"/>
    </row>
    <row r="482">
      <c r="T482" s="83"/>
      <c r="U482" s="83"/>
    </row>
    <row r="483">
      <c r="T483" s="83"/>
      <c r="U483" s="83"/>
    </row>
    <row r="484">
      <c r="T484" s="83"/>
      <c r="U484" s="83"/>
    </row>
    <row r="485">
      <c r="T485" s="83"/>
      <c r="U485" s="83"/>
    </row>
    <row r="486">
      <c r="T486" s="83"/>
      <c r="U486" s="83"/>
    </row>
    <row r="487">
      <c r="T487" s="83"/>
      <c r="U487" s="83"/>
    </row>
    <row r="488">
      <c r="T488" s="83"/>
      <c r="U488" s="83"/>
    </row>
    <row r="489">
      <c r="T489" s="83"/>
      <c r="U489" s="83"/>
    </row>
    <row r="490">
      <c r="T490" s="83"/>
      <c r="U490" s="83"/>
    </row>
    <row r="491">
      <c r="T491" s="83"/>
      <c r="U491" s="83"/>
    </row>
    <row r="492">
      <c r="T492" s="83"/>
      <c r="U492" s="83"/>
    </row>
    <row r="493">
      <c r="T493" s="83"/>
      <c r="U493" s="83"/>
    </row>
    <row r="494">
      <c r="T494" s="83"/>
      <c r="U494" s="83"/>
    </row>
    <row r="495">
      <c r="T495" s="83"/>
      <c r="U495" s="83"/>
    </row>
    <row r="496">
      <c r="T496" s="83"/>
      <c r="U496" s="83"/>
    </row>
    <row r="497">
      <c r="T497" s="83"/>
      <c r="U497" s="83"/>
    </row>
    <row r="498">
      <c r="T498" s="83"/>
      <c r="U498" s="83"/>
    </row>
    <row r="499">
      <c r="T499" s="83"/>
      <c r="U499" s="83"/>
    </row>
    <row r="500">
      <c r="T500" s="83"/>
      <c r="U500" s="83"/>
    </row>
    <row r="501">
      <c r="T501" s="83"/>
      <c r="U501" s="83"/>
    </row>
    <row r="502">
      <c r="T502" s="83"/>
      <c r="U502" s="83"/>
    </row>
    <row r="503">
      <c r="T503" s="83"/>
      <c r="U503" s="83"/>
    </row>
    <row r="504">
      <c r="T504" s="83"/>
      <c r="U504" s="83"/>
    </row>
    <row r="505">
      <c r="T505" s="83"/>
      <c r="U505" s="83"/>
    </row>
    <row r="506">
      <c r="T506" s="83"/>
      <c r="U506" s="83"/>
    </row>
    <row r="507">
      <c r="T507" s="83"/>
      <c r="U507" s="83"/>
    </row>
    <row r="508">
      <c r="T508" s="83"/>
      <c r="U508" s="83"/>
    </row>
    <row r="509">
      <c r="T509" s="83"/>
      <c r="U509" s="83"/>
    </row>
    <row r="510">
      <c r="T510" s="83"/>
      <c r="U510" s="83"/>
    </row>
    <row r="511">
      <c r="T511" s="83"/>
      <c r="U511" s="83"/>
    </row>
    <row r="512">
      <c r="T512" s="83"/>
      <c r="U512" s="83"/>
    </row>
    <row r="513">
      <c r="T513" s="83"/>
      <c r="U513" s="83"/>
    </row>
    <row r="514">
      <c r="T514" s="83"/>
      <c r="U514" s="83"/>
    </row>
    <row r="515">
      <c r="T515" s="83"/>
      <c r="U515" s="83"/>
    </row>
    <row r="516">
      <c r="T516" s="83"/>
      <c r="U516" s="83"/>
    </row>
    <row r="517">
      <c r="T517" s="83"/>
      <c r="U517" s="83"/>
    </row>
    <row r="518">
      <c r="T518" s="83"/>
      <c r="U518" s="83"/>
    </row>
    <row r="519">
      <c r="T519" s="83"/>
      <c r="U519" s="83"/>
    </row>
    <row r="520">
      <c r="T520" s="83"/>
      <c r="U520" s="83"/>
    </row>
    <row r="521">
      <c r="T521" s="83"/>
      <c r="U521" s="83"/>
    </row>
    <row r="522">
      <c r="T522" s="83"/>
      <c r="U522" s="83"/>
    </row>
    <row r="523">
      <c r="T523" s="83"/>
      <c r="U523" s="83"/>
    </row>
    <row r="524">
      <c r="T524" s="83"/>
      <c r="U524" s="83"/>
    </row>
    <row r="525">
      <c r="T525" s="83"/>
      <c r="U525" s="83"/>
    </row>
    <row r="526">
      <c r="T526" s="83"/>
      <c r="U526" s="83"/>
    </row>
    <row r="527">
      <c r="T527" s="83"/>
      <c r="U527" s="83"/>
    </row>
    <row r="528">
      <c r="T528" s="83"/>
      <c r="U528" s="83"/>
    </row>
    <row r="529">
      <c r="T529" s="83"/>
      <c r="U529" s="83"/>
    </row>
    <row r="530">
      <c r="T530" s="83"/>
      <c r="U530" s="83"/>
    </row>
    <row r="531">
      <c r="T531" s="83"/>
      <c r="U531" s="83"/>
    </row>
    <row r="532">
      <c r="T532" s="83"/>
      <c r="U532" s="83"/>
    </row>
    <row r="533">
      <c r="T533" s="83"/>
      <c r="U533" s="83"/>
    </row>
    <row r="534">
      <c r="T534" s="83"/>
      <c r="U534" s="83"/>
    </row>
    <row r="535">
      <c r="T535" s="83"/>
      <c r="U535" s="83"/>
    </row>
    <row r="536">
      <c r="T536" s="83"/>
      <c r="U536" s="83"/>
    </row>
    <row r="537">
      <c r="T537" s="83"/>
      <c r="U537" s="83"/>
    </row>
    <row r="538">
      <c r="T538" s="83"/>
      <c r="U538" s="83"/>
    </row>
    <row r="539">
      <c r="T539" s="83"/>
      <c r="U539" s="83"/>
    </row>
    <row r="540">
      <c r="T540" s="83"/>
      <c r="U540" s="83"/>
    </row>
    <row r="541">
      <c r="T541" s="83"/>
      <c r="U541" s="83"/>
    </row>
    <row r="542">
      <c r="T542" s="83"/>
      <c r="U542" s="83"/>
    </row>
    <row r="543">
      <c r="T543" s="83"/>
      <c r="U543" s="83"/>
    </row>
    <row r="544">
      <c r="T544" s="83"/>
      <c r="U544" s="83"/>
    </row>
    <row r="545">
      <c r="T545" s="83"/>
      <c r="U545" s="83"/>
    </row>
    <row r="546">
      <c r="T546" s="83"/>
      <c r="U546" s="83"/>
    </row>
    <row r="547">
      <c r="T547" s="83"/>
      <c r="U547" s="83"/>
    </row>
    <row r="548">
      <c r="T548" s="83"/>
      <c r="U548" s="83"/>
    </row>
    <row r="549">
      <c r="T549" s="83"/>
      <c r="U549" s="83"/>
    </row>
    <row r="550">
      <c r="T550" s="83"/>
      <c r="U550" s="83"/>
    </row>
    <row r="551">
      <c r="T551" s="83"/>
      <c r="U551" s="83"/>
    </row>
    <row r="552">
      <c r="T552" s="83"/>
      <c r="U552" s="83"/>
    </row>
    <row r="553">
      <c r="T553" s="83"/>
      <c r="U553" s="83"/>
    </row>
    <row r="554">
      <c r="T554" s="83"/>
      <c r="U554" s="83"/>
    </row>
    <row r="555">
      <c r="T555" s="83"/>
      <c r="U555" s="83"/>
    </row>
    <row r="556">
      <c r="T556" s="83"/>
      <c r="U556" s="83"/>
    </row>
    <row r="557">
      <c r="T557" s="83"/>
      <c r="U557" s="83"/>
    </row>
    <row r="558">
      <c r="T558" s="83"/>
      <c r="U558" s="83"/>
    </row>
    <row r="559">
      <c r="T559" s="83"/>
      <c r="U559" s="83"/>
    </row>
    <row r="560">
      <c r="T560" s="83"/>
      <c r="U560" s="83"/>
    </row>
    <row r="561">
      <c r="T561" s="83"/>
      <c r="U561" s="83"/>
    </row>
    <row r="562">
      <c r="T562" s="83"/>
      <c r="U562" s="83"/>
    </row>
    <row r="563">
      <c r="T563" s="83"/>
      <c r="U563" s="83"/>
    </row>
    <row r="564">
      <c r="T564" s="83"/>
      <c r="U564" s="83"/>
    </row>
    <row r="565">
      <c r="T565" s="83"/>
      <c r="U565" s="83"/>
    </row>
    <row r="566">
      <c r="T566" s="83"/>
      <c r="U566" s="83"/>
    </row>
    <row r="567">
      <c r="T567" s="83"/>
      <c r="U567" s="83"/>
    </row>
    <row r="568">
      <c r="T568" s="83"/>
      <c r="U568" s="83"/>
    </row>
    <row r="569">
      <c r="T569" s="83"/>
      <c r="U569" s="83"/>
    </row>
    <row r="570">
      <c r="T570" s="83"/>
      <c r="U570" s="83"/>
    </row>
    <row r="571">
      <c r="T571" s="83"/>
      <c r="U571" s="83"/>
    </row>
    <row r="572">
      <c r="T572" s="83"/>
      <c r="U572" s="83"/>
    </row>
    <row r="573">
      <c r="T573" s="83"/>
      <c r="U573" s="83"/>
    </row>
    <row r="574">
      <c r="T574" s="83"/>
      <c r="U574" s="83"/>
    </row>
    <row r="575">
      <c r="T575" s="83"/>
      <c r="U575" s="83"/>
    </row>
    <row r="576">
      <c r="T576" s="83"/>
      <c r="U576" s="83"/>
    </row>
    <row r="577">
      <c r="T577" s="83"/>
      <c r="U577" s="83"/>
    </row>
    <row r="578">
      <c r="T578" s="83"/>
      <c r="U578" s="83"/>
    </row>
    <row r="579">
      <c r="T579" s="83"/>
      <c r="U579" s="83"/>
    </row>
    <row r="580">
      <c r="T580" s="83"/>
      <c r="U580" s="83"/>
    </row>
    <row r="581">
      <c r="T581" s="83"/>
      <c r="U581" s="83"/>
    </row>
    <row r="582">
      <c r="T582" s="83"/>
      <c r="U582" s="83"/>
    </row>
    <row r="583">
      <c r="T583" s="83"/>
      <c r="U583" s="83"/>
    </row>
    <row r="584">
      <c r="T584" s="83"/>
      <c r="U584" s="83"/>
    </row>
    <row r="585">
      <c r="T585" s="83"/>
      <c r="U585" s="83"/>
    </row>
    <row r="586">
      <c r="T586" s="83"/>
      <c r="U586" s="83"/>
    </row>
    <row r="587">
      <c r="T587" s="83"/>
      <c r="U587" s="83"/>
    </row>
    <row r="588">
      <c r="T588" s="83"/>
      <c r="U588" s="83"/>
    </row>
    <row r="589">
      <c r="T589" s="83"/>
      <c r="U589" s="83"/>
    </row>
    <row r="590">
      <c r="T590" s="83"/>
      <c r="U590" s="83"/>
    </row>
    <row r="591">
      <c r="T591" s="83"/>
      <c r="U591" s="83"/>
    </row>
    <row r="592">
      <c r="T592" s="83"/>
      <c r="U592" s="83"/>
    </row>
    <row r="593">
      <c r="T593" s="83"/>
      <c r="U593" s="83"/>
    </row>
    <row r="594">
      <c r="T594" s="83"/>
      <c r="U594" s="83"/>
    </row>
    <row r="595">
      <c r="T595" s="83"/>
      <c r="U595" s="83"/>
    </row>
    <row r="596">
      <c r="T596" s="83"/>
      <c r="U596" s="83"/>
    </row>
    <row r="597">
      <c r="T597" s="83"/>
      <c r="U597" s="83"/>
    </row>
    <row r="598">
      <c r="T598" s="83"/>
      <c r="U598" s="83"/>
    </row>
    <row r="599">
      <c r="T599" s="83"/>
      <c r="U599" s="83"/>
    </row>
    <row r="600">
      <c r="T600" s="83"/>
      <c r="U600" s="83"/>
    </row>
    <row r="601">
      <c r="T601" s="83"/>
      <c r="U601" s="83"/>
    </row>
    <row r="602">
      <c r="T602" s="83"/>
      <c r="U602" s="83"/>
    </row>
    <row r="603">
      <c r="T603" s="83"/>
      <c r="U603" s="83"/>
    </row>
    <row r="604">
      <c r="T604" s="83"/>
      <c r="U604" s="83"/>
    </row>
    <row r="605">
      <c r="T605" s="83"/>
      <c r="U605" s="83"/>
    </row>
    <row r="606">
      <c r="T606" s="83"/>
      <c r="U606" s="83"/>
    </row>
    <row r="607">
      <c r="T607" s="83"/>
      <c r="U607" s="83"/>
    </row>
    <row r="608">
      <c r="T608" s="83"/>
      <c r="U608" s="83"/>
    </row>
    <row r="609">
      <c r="T609" s="83"/>
      <c r="U609" s="83"/>
    </row>
    <row r="610">
      <c r="T610" s="83"/>
      <c r="U610" s="83"/>
    </row>
    <row r="611">
      <c r="T611" s="83"/>
      <c r="U611" s="83"/>
    </row>
    <row r="612">
      <c r="T612" s="83"/>
      <c r="U612" s="83"/>
    </row>
    <row r="613">
      <c r="T613" s="83"/>
      <c r="U613" s="83"/>
    </row>
    <row r="614">
      <c r="T614" s="83"/>
      <c r="U614" s="83"/>
    </row>
    <row r="615">
      <c r="T615" s="83"/>
      <c r="U615" s="83"/>
    </row>
    <row r="616">
      <c r="T616" s="83"/>
      <c r="U616" s="83"/>
    </row>
    <row r="617">
      <c r="T617" s="83"/>
      <c r="U617" s="83"/>
    </row>
    <row r="618">
      <c r="T618" s="83"/>
      <c r="U618" s="83"/>
    </row>
    <row r="619">
      <c r="T619" s="83"/>
      <c r="U619" s="83"/>
    </row>
    <row r="620">
      <c r="T620" s="83"/>
      <c r="U620" s="83"/>
    </row>
    <row r="621">
      <c r="T621" s="83"/>
      <c r="U621" s="83"/>
    </row>
    <row r="622">
      <c r="T622" s="83"/>
      <c r="U622" s="83"/>
    </row>
    <row r="623">
      <c r="T623" s="83"/>
      <c r="U623" s="83"/>
    </row>
    <row r="624">
      <c r="T624" s="83"/>
      <c r="U624" s="83"/>
    </row>
    <row r="625">
      <c r="T625" s="83"/>
      <c r="U625" s="83"/>
    </row>
    <row r="626">
      <c r="T626" s="83"/>
      <c r="U626" s="83"/>
    </row>
    <row r="627">
      <c r="T627" s="83"/>
      <c r="U627" s="83"/>
    </row>
    <row r="628">
      <c r="T628" s="83"/>
      <c r="U628" s="83"/>
    </row>
    <row r="629">
      <c r="T629" s="83"/>
      <c r="U629" s="83"/>
    </row>
    <row r="630">
      <c r="T630" s="83"/>
      <c r="U630" s="83"/>
    </row>
    <row r="631">
      <c r="T631" s="83"/>
      <c r="U631" s="83"/>
    </row>
    <row r="632">
      <c r="T632" s="83"/>
      <c r="U632" s="83"/>
    </row>
    <row r="633">
      <c r="T633" s="83"/>
      <c r="U633" s="83"/>
    </row>
    <row r="634">
      <c r="T634" s="83"/>
      <c r="U634" s="83"/>
    </row>
    <row r="635">
      <c r="T635" s="83"/>
      <c r="U635" s="83"/>
    </row>
    <row r="636">
      <c r="T636" s="83"/>
      <c r="U636" s="83"/>
    </row>
    <row r="637">
      <c r="T637" s="83"/>
      <c r="U637" s="83"/>
    </row>
    <row r="638">
      <c r="T638" s="83"/>
      <c r="U638" s="83"/>
    </row>
    <row r="639">
      <c r="T639" s="83"/>
      <c r="U639" s="83"/>
    </row>
    <row r="640">
      <c r="T640" s="83"/>
      <c r="U640" s="83"/>
    </row>
    <row r="641">
      <c r="T641" s="83"/>
      <c r="U641" s="83"/>
    </row>
    <row r="642">
      <c r="T642" s="83"/>
      <c r="U642" s="83"/>
    </row>
    <row r="643">
      <c r="T643" s="83"/>
      <c r="U643" s="83"/>
    </row>
    <row r="644">
      <c r="T644" s="83"/>
      <c r="U644" s="83"/>
    </row>
    <row r="645">
      <c r="T645" s="83"/>
      <c r="U645" s="83"/>
    </row>
    <row r="646">
      <c r="T646" s="83"/>
      <c r="U646" s="83"/>
    </row>
    <row r="647">
      <c r="T647" s="83"/>
      <c r="U647" s="83"/>
    </row>
    <row r="648">
      <c r="T648" s="83"/>
      <c r="U648" s="83"/>
    </row>
    <row r="649">
      <c r="T649" s="83"/>
      <c r="U649" s="83"/>
    </row>
    <row r="650">
      <c r="T650" s="83"/>
      <c r="U650" s="83"/>
    </row>
    <row r="651">
      <c r="T651" s="83"/>
      <c r="U651" s="83"/>
    </row>
    <row r="652">
      <c r="T652" s="83"/>
      <c r="U652" s="83"/>
    </row>
    <row r="653">
      <c r="T653" s="83"/>
      <c r="U653" s="83"/>
    </row>
    <row r="654">
      <c r="T654" s="83"/>
      <c r="U654" s="83"/>
    </row>
    <row r="655">
      <c r="T655" s="83"/>
      <c r="U655" s="83"/>
    </row>
    <row r="656">
      <c r="T656" s="83"/>
      <c r="U656" s="83"/>
    </row>
    <row r="657">
      <c r="T657" s="83"/>
      <c r="U657" s="83"/>
    </row>
    <row r="658">
      <c r="T658" s="83"/>
      <c r="U658" s="83"/>
    </row>
    <row r="659">
      <c r="T659" s="83"/>
      <c r="U659" s="83"/>
    </row>
    <row r="660">
      <c r="T660" s="83"/>
      <c r="U660" s="83"/>
    </row>
    <row r="661">
      <c r="T661" s="83"/>
      <c r="U661" s="83"/>
    </row>
    <row r="662">
      <c r="T662" s="83"/>
      <c r="U662" s="83"/>
    </row>
    <row r="663">
      <c r="T663" s="83"/>
      <c r="U663" s="83"/>
    </row>
    <row r="664">
      <c r="T664" s="83"/>
      <c r="U664" s="83"/>
    </row>
    <row r="665">
      <c r="T665" s="83"/>
      <c r="U665" s="83"/>
    </row>
    <row r="666">
      <c r="T666" s="83"/>
      <c r="U666" s="83"/>
    </row>
    <row r="667">
      <c r="T667" s="83"/>
      <c r="U667" s="83"/>
    </row>
    <row r="668">
      <c r="T668" s="83"/>
      <c r="U668" s="83"/>
    </row>
    <row r="669">
      <c r="T669" s="83"/>
      <c r="U669" s="83"/>
    </row>
    <row r="670">
      <c r="T670" s="83"/>
      <c r="U670" s="83"/>
    </row>
    <row r="671">
      <c r="T671" s="83"/>
      <c r="U671" s="83"/>
    </row>
    <row r="672">
      <c r="T672" s="83"/>
      <c r="U672" s="83"/>
    </row>
    <row r="673">
      <c r="T673" s="83"/>
      <c r="U673" s="83"/>
    </row>
    <row r="674">
      <c r="T674" s="83"/>
      <c r="U674" s="83"/>
    </row>
    <row r="675">
      <c r="T675" s="83"/>
      <c r="U675" s="83"/>
    </row>
    <row r="676">
      <c r="T676" s="83"/>
      <c r="U676" s="83"/>
    </row>
    <row r="677">
      <c r="T677" s="83"/>
      <c r="U677" s="83"/>
    </row>
    <row r="678">
      <c r="T678" s="83"/>
      <c r="U678" s="83"/>
    </row>
    <row r="679">
      <c r="T679" s="83"/>
      <c r="U679" s="83"/>
    </row>
    <row r="680">
      <c r="T680" s="83"/>
      <c r="U680" s="83"/>
    </row>
    <row r="681">
      <c r="T681" s="83"/>
      <c r="U681" s="83"/>
    </row>
    <row r="682">
      <c r="T682" s="83"/>
      <c r="U682" s="83"/>
    </row>
    <row r="683">
      <c r="T683" s="83"/>
      <c r="U683" s="83"/>
    </row>
    <row r="684">
      <c r="T684" s="83"/>
      <c r="U684" s="83"/>
    </row>
    <row r="685">
      <c r="T685" s="83"/>
      <c r="U685" s="83"/>
    </row>
    <row r="686">
      <c r="T686" s="83"/>
      <c r="U686" s="83"/>
    </row>
    <row r="687">
      <c r="T687" s="83"/>
      <c r="U687" s="83"/>
    </row>
    <row r="688">
      <c r="T688" s="83"/>
      <c r="U688" s="83"/>
    </row>
    <row r="689">
      <c r="T689" s="83"/>
      <c r="U689" s="83"/>
    </row>
    <row r="690">
      <c r="T690" s="83"/>
      <c r="U690" s="83"/>
    </row>
    <row r="691">
      <c r="T691" s="83"/>
      <c r="U691" s="83"/>
    </row>
    <row r="692">
      <c r="T692" s="83"/>
      <c r="U692" s="83"/>
    </row>
    <row r="693">
      <c r="T693" s="83"/>
      <c r="U693" s="83"/>
    </row>
    <row r="694">
      <c r="T694" s="83"/>
      <c r="U694" s="83"/>
    </row>
    <row r="695">
      <c r="T695" s="83"/>
      <c r="U695" s="83"/>
    </row>
    <row r="696">
      <c r="T696" s="83"/>
      <c r="U696" s="83"/>
    </row>
    <row r="697">
      <c r="T697" s="83"/>
      <c r="U697" s="83"/>
    </row>
    <row r="698">
      <c r="T698" s="83"/>
      <c r="U698" s="83"/>
    </row>
    <row r="699">
      <c r="T699" s="83"/>
      <c r="U699" s="83"/>
    </row>
    <row r="700">
      <c r="T700" s="83"/>
      <c r="U700" s="83"/>
    </row>
    <row r="701">
      <c r="T701" s="83"/>
      <c r="U701" s="83"/>
    </row>
    <row r="702">
      <c r="T702" s="83"/>
      <c r="U702" s="83"/>
    </row>
    <row r="703">
      <c r="T703" s="83"/>
      <c r="U703" s="83"/>
    </row>
    <row r="704">
      <c r="T704" s="83"/>
      <c r="U704" s="83"/>
    </row>
    <row r="705">
      <c r="T705" s="83"/>
      <c r="U705" s="83"/>
    </row>
    <row r="706">
      <c r="T706" s="83"/>
      <c r="U706" s="83"/>
    </row>
    <row r="707">
      <c r="T707" s="83"/>
      <c r="U707" s="83"/>
    </row>
    <row r="708">
      <c r="T708" s="83"/>
      <c r="U708" s="83"/>
    </row>
    <row r="709">
      <c r="T709" s="83"/>
      <c r="U709" s="83"/>
    </row>
    <row r="710">
      <c r="T710" s="83"/>
      <c r="U710" s="83"/>
    </row>
    <row r="711">
      <c r="T711" s="83"/>
      <c r="U711" s="83"/>
    </row>
    <row r="712">
      <c r="T712" s="83"/>
      <c r="U712" s="83"/>
    </row>
    <row r="713">
      <c r="T713" s="83"/>
      <c r="U713" s="83"/>
    </row>
    <row r="714">
      <c r="T714" s="83"/>
      <c r="U714" s="83"/>
    </row>
    <row r="715">
      <c r="T715" s="83"/>
      <c r="U715" s="83"/>
    </row>
    <row r="716">
      <c r="T716" s="83"/>
      <c r="U716" s="83"/>
    </row>
    <row r="717">
      <c r="T717" s="83"/>
      <c r="U717" s="83"/>
    </row>
    <row r="718">
      <c r="T718" s="83"/>
      <c r="U718" s="83"/>
    </row>
    <row r="719">
      <c r="T719" s="83"/>
      <c r="U719" s="83"/>
    </row>
    <row r="720">
      <c r="T720" s="83"/>
      <c r="U720" s="83"/>
    </row>
    <row r="721">
      <c r="T721" s="83"/>
      <c r="U721" s="83"/>
    </row>
    <row r="722">
      <c r="T722" s="83"/>
      <c r="U722" s="83"/>
    </row>
    <row r="723">
      <c r="T723" s="83"/>
      <c r="U723" s="83"/>
    </row>
    <row r="724">
      <c r="T724" s="83"/>
      <c r="U724" s="83"/>
    </row>
    <row r="725">
      <c r="T725" s="83"/>
      <c r="U725" s="83"/>
    </row>
    <row r="726">
      <c r="T726" s="83"/>
      <c r="U726" s="83"/>
    </row>
    <row r="727">
      <c r="T727" s="83"/>
      <c r="U727" s="83"/>
    </row>
    <row r="728">
      <c r="T728" s="83"/>
      <c r="U728" s="83"/>
    </row>
    <row r="729">
      <c r="T729" s="83"/>
      <c r="U729" s="83"/>
    </row>
    <row r="730">
      <c r="T730" s="83"/>
      <c r="U730" s="83"/>
    </row>
    <row r="731">
      <c r="T731" s="83"/>
      <c r="U731" s="83"/>
    </row>
    <row r="732">
      <c r="T732" s="83"/>
      <c r="U732" s="83"/>
    </row>
    <row r="733">
      <c r="T733" s="83"/>
      <c r="U733" s="83"/>
    </row>
    <row r="734">
      <c r="T734" s="83"/>
      <c r="U734" s="83"/>
    </row>
    <row r="735">
      <c r="T735" s="83"/>
      <c r="U735" s="83"/>
    </row>
    <row r="736">
      <c r="T736" s="83"/>
      <c r="U736" s="83"/>
    </row>
    <row r="737">
      <c r="T737" s="83"/>
      <c r="U737" s="83"/>
    </row>
    <row r="738">
      <c r="T738" s="83"/>
      <c r="U738" s="83"/>
    </row>
    <row r="739">
      <c r="T739" s="83"/>
      <c r="U739" s="83"/>
    </row>
    <row r="740">
      <c r="T740" s="83"/>
      <c r="U740" s="83"/>
    </row>
    <row r="741">
      <c r="T741" s="83"/>
      <c r="U741" s="83"/>
    </row>
    <row r="742">
      <c r="T742" s="83"/>
      <c r="U742" s="83"/>
    </row>
    <row r="743">
      <c r="T743" s="83"/>
      <c r="U743" s="83"/>
    </row>
    <row r="744">
      <c r="T744" s="83"/>
      <c r="U744" s="83"/>
    </row>
    <row r="745">
      <c r="T745" s="83"/>
      <c r="U745" s="83"/>
    </row>
    <row r="746">
      <c r="T746" s="83"/>
      <c r="U746" s="83"/>
    </row>
    <row r="747">
      <c r="T747" s="83"/>
      <c r="U747" s="83"/>
    </row>
    <row r="748">
      <c r="T748" s="83"/>
      <c r="U748" s="83"/>
    </row>
    <row r="749">
      <c r="T749" s="83"/>
      <c r="U749" s="83"/>
    </row>
    <row r="750">
      <c r="T750" s="83"/>
      <c r="U750" s="83"/>
    </row>
    <row r="751">
      <c r="T751" s="83"/>
      <c r="U751" s="83"/>
    </row>
    <row r="752">
      <c r="T752" s="83"/>
      <c r="U752" s="83"/>
    </row>
    <row r="753">
      <c r="T753" s="83"/>
      <c r="U753" s="83"/>
    </row>
    <row r="754">
      <c r="T754" s="83"/>
      <c r="U754" s="83"/>
    </row>
    <row r="755">
      <c r="T755" s="83"/>
      <c r="U755" s="83"/>
    </row>
    <row r="756">
      <c r="T756" s="83"/>
      <c r="U756" s="83"/>
    </row>
    <row r="757">
      <c r="T757" s="83"/>
      <c r="U757" s="83"/>
    </row>
    <row r="758">
      <c r="T758" s="83"/>
      <c r="U758" s="83"/>
    </row>
    <row r="759">
      <c r="T759" s="83"/>
      <c r="U759" s="83"/>
    </row>
    <row r="760">
      <c r="T760" s="83"/>
      <c r="U760" s="83"/>
    </row>
    <row r="761">
      <c r="T761" s="83"/>
      <c r="U761" s="83"/>
    </row>
    <row r="762">
      <c r="T762" s="83"/>
      <c r="U762" s="83"/>
    </row>
    <row r="763">
      <c r="T763" s="83"/>
      <c r="U763" s="83"/>
    </row>
    <row r="764">
      <c r="T764" s="83"/>
      <c r="U764" s="83"/>
    </row>
    <row r="765">
      <c r="T765" s="83"/>
      <c r="U765" s="83"/>
    </row>
    <row r="766">
      <c r="T766" s="83"/>
      <c r="U766" s="83"/>
    </row>
    <row r="767">
      <c r="T767" s="83"/>
      <c r="U767" s="83"/>
    </row>
    <row r="768">
      <c r="T768" s="83"/>
      <c r="U768" s="83"/>
    </row>
    <row r="769">
      <c r="T769" s="83"/>
      <c r="U769" s="83"/>
    </row>
    <row r="770">
      <c r="T770" s="83"/>
      <c r="U770" s="83"/>
    </row>
    <row r="771">
      <c r="T771" s="83"/>
      <c r="U771" s="83"/>
    </row>
    <row r="772">
      <c r="T772" s="83"/>
      <c r="U772" s="83"/>
    </row>
    <row r="773">
      <c r="T773" s="83"/>
      <c r="U773" s="83"/>
    </row>
    <row r="774">
      <c r="T774" s="83"/>
      <c r="U774" s="83"/>
    </row>
    <row r="775">
      <c r="T775" s="83"/>
      <c r="U775" s="83"/>
    </row>
    <row r="776">
      <c r="T776" s="83"/>
      <c r="U776" s="83"/>
    </row>
    <row r="777">
      <c r="T777" s="83"/>
      <c r="U777" s="83"/>
    </row>
    <row r="778">
      <c r="T778" s="83"/>
      <c r="U778" s="83"/>
    </row>
    <row r="779">
      <c r="T779" s="83"/>
      <c r="U779" s="83"/>
    </row>
    <row r="780">
      <c r="T780" s="83"/>
      <c r="U780" s="83"/>
    </row>
    <row r="781">
      <c r="T781" s="83"/>
      <c r="U781" s="83"/>
    </row>
    <row r="782">
      <c r="T782" s="83"/>
      <c r="U782" s="83"/>
    </row>
    <row r="783">
      <c r="T783" s="83"/>
      <c r="U783" s="83"/>
    </row>
    <row r="784">
      <c r="T784" s="83"/>
      <c r="U784" s="83"/>
    </row>
    <row r="785">
      <c r="T785" s="83"/>
      <c r="U785" s="83"/>
    </row>
    <row r="786">
      <c r="T786" s="83"/>
      <c r="U786" s="83"/>
    </row>
    <row r="787">
      <c r="T787" s="83"/>
      <c r="U787" s="83"/>
    </row>
    <row r="788">
      <c r="T788" s="83"/>
      <c r="U788" s="83"/>
    </row>
    <row r="789">
      <c r="T789" s="83"/>
      <c r="U789" s="83"/>
    </row>
    <row r="790">
      <c r="T790" s="83"/>
      <c r="U790" s="83"/>
    </row>
    <row r="791">
      <c r="T791" s="83"/>
      <c r="U791" s="83"/>
    </row>
    <row r="792">
      <c r="T792" s="83"/>
      <c r="U792" s="83"/>
    </row>
    <row r="793">
      <c r="T793" s="83"/>
      <c r="U793" s="83"/>
    </row>
    <row r="794">
      <c r="T794" s="83"/>
      <c r="U794" s="83"/>
    </row>
    <row r="795">
      <c r="T795" s="83"/>
      <c r="U795" s="83"/>
    </row>
    <row r="796">
      <c r="T796" s="83"/>
      <c r="U796" s="83"/>
    </row>
    <row r="797">
      <c r="T797" s="83"/>
      <c r="U797" s="83"/>
    </row>
    <row r="798">
      <c r="T798" s="83"/>
      <c r="U798" s="83"/>
    </row>
    <row r="799">
      <c r="T799" s="83"/>
      <c r="U799" s="83"/>
    </row>
    <row r="800">
      <c r="T800" s="83"/>
      <c r="U800" s="83"/>
    </row>
    <row r="801">
      <c r="T801" s="83"/>
      <c r="U801" s="83"/>
    </row>
    <row r="802">
      <c r="T802" s="83"/>
      <c r="U802" s="83"/>
    </row>
    <row r="803">
      <c r="T803" s="83"/>
      <c r="U803" s="83"/>
    </row>
    <row r="804">
      <c r="T804" s="83"/>
      <c r="U804" s="83"/>
    </row>
    <row r="805">
      <c r="T805" s="83"/>
      <c r="U805" s="83"/>
    </row>
    <row r="806">
      <c r="T806" s="83"/>
      <c r="U806" s="83"/>
    </row>
    <row r="807">
      <c r="T807" s="83"/>
      <c r="U807" s="83"/>
    </row>
    <row r="808">
      <c r="T808" s="83"/>
      <c r="U808" s="83"/>
    </row>
    <row r="809">
      <c r="T809" s="83"/>
      <c r="U809" s="83"/>
    </row>
    <row r="810">
      <c r="T810" s="83"/>
      <c r="U810" s="83"/>
    </row>
    <row r="811">
      <c r="T811" s="83"/>
      <c r="U811" s="83"/>
    </row>
    <row r="812">
      <c r="T812" s="83"/>
      <c r="U812" s="83"/>
    </row>
    <row r="813">
      <c r="T813" s="83"/>
      <c r="U813" s="83"/>
    </row>
    <row r="814">
      <c r="T814" s="83"/>
      <c r="U814" s="83"/>
    </row>
    <row r="815">
      <c r="T815" s="83"/>
      <c r="U815" s="83"/>
    </row>
    <row r="816">
      <c r="T816" s="83"/>
      <c r="U816" s="83"/>
    </row>
    <row r="817">
      <c r="T817" s="83"/>
      <c r="U817" s="83"/>
    </row>
    <row r="818">
      <c r="T818" s="83"/>
      <c r="U818" s="83"/>
    </row>
    <row r="819">
      <c r="T819" s="83"/>
      <c r="U819" s="83"/>
    </row>
    <row r="820">
      <c r="T820" s="83"/>
      <c r="U820" s="83"/>
    </row>
    <row r="821">
      <c r="T821" s="83"/>
      <c r="U821" s="83"/>
    </row>
    <row r="822">
      <c r="T822" s="83"/>
      <c r="U822" s="83"/>
    </row>
    <row r="823">
      <c r="T823" s="83"/>
      <c r="U823" s="83"/>
    </row>
    <row r="824">
      <c r="T824" s="83"/>
      <c r="U824" s="83"/>
    </row>
    <row r="825">
      <c r="T825" s="83"/>
      <c r="U825" s="83"/>
    </row>
    <row r="826">
      <c r="T826" s="83"/>
      <c r="U826" s="83"/>
    </row>
    <row r="827">
      <c r="T827" s="83"/>
      <c r="U827" s="83"/>
    </row>
    <row r="828">
      <c r="T828" s="83"/>
      <c r="U828" s="83"/>
    </row>
    <row r="829">
      <c r="T829" s="83"/>
      <c r="U829" s="83"/>
    </row>
    <row r="830">
      <c r="T830" s="83"/>
      <c r="U830" s="83"/>
    </row>
    <row r="831">
      <c r="T831" s="83"/>
      <c r="U831" s="83"/>
    </row>
    <row r="832">
      <c r="T832" s="83"/>
      <c r="U832" s="83"/>
    </row>
    <row r="833">
      <c r="T833" s="83"/>
      <c r="U833" s="83"/>
    </row>
    <row r="834">
      <c r="T834" s="83"/>
      <c r="U834" s="83"/>
    </row>
    <row r="835">
      <c r="T835" s="83"/>
      <c r="U835" s="83"/>
    </row>
    <row r="836">
      <c r="T836" s="83"/>
      <c r="U836" s="83"/>
    </row>
    <row r="837">
      <c r="T837" s="83"/>
      <c r="U837" s="83"/>
    </row>
    <row r="838">
      <c r="T838" s="83"/>
      <c r="U838" s="83"/>
    </row>
    <row r="839">
      <c r="T839" s="83"/>
      <c r="U839" s="83"/>
    </row>
    <row r="840">
      <c r="T840" s="83"/>
      <c r="U840" s="83"/>
    </row>
    <row r="841">
      <c r="T841" s="83"/>
      <c r="U841" s="83"/>
    </row>
    <row r="842">
      <c r="T842" s="83"/>
      <c r="U842" s="83"/>
    </row>
    <row r="843">
      <c r="T843" s="83"/>
      <c r="U843" s="83"/>
    </row>
    <row r="844">
      <c r="T844" s="83"/>
      <c r="U844" s="83"/>
    </row>
    <row r="845">
      <c r="T845" s="83"/>
      <c r="U845" s="83"/>
    </row>
    <row r="846">
      <c r="T846" s="83"/>
      <c r="U846" s="83"/>
    </row>
    <row r="847">
      <c r="T847" s="83"/>
      <c r="U847" s="83"/>
    </row>
    <row r="848">
      <c r="T848" s="83"/>
      <c r="U848" s="83"/>
    </row>
    <row r="849">
      <c r="T849" s="83"/>
      <c r="U849" s="83"/>
    </row>
    <row r="850">
      <c r="T850" s="83"/>
      <c r="U850" s="83"/>
    </row>
    <row r="851">
      <c r="T851" s="83"/>
      <c r="U851" s="83"/>
    </row>
    <row r="852">
      <c r="T852" s="83"/>
      <c r="U852" s="83"/>
    </row>
    <row r="853">
      <c r="T853" s="83"/>
      <c r="U853" s="83"/>
    </row>
    <row r="854">
      <c r="T854" s="83"/>
      <c r="U854" s="83"/>
    </row>
    <row r="855">
      <c r="T855" s="83"/>
      <c r="U855" s="83"/>
    </row>
    <row r="856">
      <c r="T856" s="83"/>
      <c r="U856" s="83"/>
    </row>
    <row r="857">
      <c r="T857" s="83"/>
      <c r="U857" s="83"/>
    </row>
    <row r="858">
      <c r="T858" s="83"/>
      <c r="U858" s="83"/>
    </row>
    <row r="859">
      <c r="T859" s="83"/>
      <c r="U859" s="83"/>
    </row>
    <row r="860">
      <c r="T860" s="83"/>
      <c r="U860" s="83"/>
    </row>
    <row r="861">
      <c r="T861" s="83"/>
      <c r="U861" s="83"/>
    </row>
    <row r="862">
      <c r="T862" s="83"/>
      <c r="U862" s="83"/>
    </row>
    <row r="863">
      <c r="T863" s="83"/>
      <c r="U863" s="83"/>
    </row>
    <row r="864">
      <c r="T864" s="83"/>
      <c r="U864" s="83"/>
    </row>
    <row r="865">
      <c r="T865" s="83"/>
      <c r="U865" s="83"/>
    </row>
    <row r="866">
      <c r="T866" s="83"/>
      <c r="U866" s="83"/>
    </row>
    <row r="867">
      <c r="T867" s="83"/>
      <c r="U867" s="83"/>
    </row>
    <row r="868">
      <c r="T868" s="83"/>
      <c r="U868" s="83"/>
    </row>
    <row r="869">
      <c r="T869" s="83"/>
      <c r="U869" s="83"/>
    </row>
    <row r="870">
      <c r="T870" s="83"/>
      <c r="U870" s="83"/>
    </row>
    <row r="871">
      <c r="T871" s="83"/>
      <c r="U871" s="83"/>
    </row>
    <row r="872">
      <c r="T872" s="83"/>
      <c r="U872" s="83"/>
    </row>
    <row r="873">
      <c r="T873" s="83"/>
      <c r="U873" s="83"/>
    </row>
    <row r="874">
      <c r="T874" s="83"/>
      <c r="U874" s="83"/>
    </row>
    <row r="875">
      <c r="T875" s="83"/>
      <c r="U875" s="83"/>
    </row>
    <row r="876">
      <c r="T876" s="83"/>
      <c r="U876" s="83"/>
    </row>
    <row r="877">
      <c r="T877" s="83"/>
      <c r="U877" s="83"/>
    </row>
    <row r="878">
      <c r="T878" s="83"/>
      <c r="U878" s="83"/>
    </row>
    <row r="879">
      <c r="T879" s="83"/>
      <c r="U879" s="83"/>
    </row>
    <row r="880">
      <c r="T880" s="83"/>
      <c r="U880" s="83"/>
    </row>
    <row r="881">
      <c r="T881" s="83"/>
      <c r="U881" s="83"/>
    </row>
    <row r="882">
      <c r="T882" s="83"/>
      <c r="U882" s="83"/>
    </row>
    <row r="883">
      <c r="T883" s="83"/>
      <c r="U883" s="83"/>
    </row>
    <row r="884">
      <c r="T884" s="83"/>
      <c r="U884" s="83"/>
    </row>
    <row r="885">
      <c r="T885" s="83"/>
      <c r="U885" s="83"/>
    </row>
    <row r="886">
      <c r="T886" s="83"/>
      <c r="U886" s="83"/>
    </row>
    <row r="887">
      <c r="T887" s="83"/>
      <c r="U887" s="83"/>
    </row>
    <row r="888">
      <c r="T888" s="83"/>
      <c r="U888" s="83"/>
    </row>
    <row r="889">
      <c r="T889" s="83"/>
      <c r="U889" s="83"/>
    </row>
    <row r="890">
      <c r="T890" s="83"/>
      <c r="U890" s="83"/>
    </row>
    <row r="891">
      <c r="T891" s="83"/>
      <c r="U891" s="83"/>
    </row>
    <row r="892">
      <c r="T892" s="83"/>
      <c r="U892" s="83"/>
    </row>
    <row r="893">
      <c r="T893" s="83"/>
      <c r="U893" s="83"/>
    </row>
    <row r="894">
      <c r="T894" s="83"/>
      <c r="U894" s="83"/>
    </row>
    <row r="895">
      <c r="T895" s="83"/>
      <c r="U895" s="83"/>
    </row>
    <row r="896">
      <c r="T896" s="83"/>
      <c r="U896" s="83"/>
    </row>
    <row r="897">
      <c r="T897" s="83"/>
      <c r="U897" s="83"/>
    </row>
    <row r="898">
      <c r="T898" s="83"/>
      <c r="U898" s="83"/>
    </row>
    <row r="899">
      <c r="T899" s="83"/>
      <c r="U899" s="83"/>
    </row>
    <row r="900">
      <c r="T900" s="83"/>
      <c r="U900" s="83"/>
    </row>
    <row r="901">
      <c r="T901" s="83"/>
      <c r="U901" s="83"/>
    </row>
    <row r="902">
      <c r="T902" s="83"/>
      <c r="U902" s="83"/>
    </row>
    <row r="903">
      <c r="T903" s="83"/>
      <c r="U903" s="83"/>
    </row>
    <row r="904">
      <c r="T904" s="83"/>
      <c r="U904" s="83"/>
    </row>
    <row r="905">
      <c r="T905" s="83"/>
      <c r="U905" s="83"/>
    </row>
    <row r="906">
      <c r="T906" s="83"/>
      <c r="U906" s="83"/>
    </row>
    <row r="907">
      <c r="T907" s="83"/>
      <c r="U907" s="83"/>
    </row>
    <row r="908">
      <c r="T908" s="83"/>
      <c r="U908" s="83"/>
    </row>
    <row r="909">
      <c r="T909" s="83"/>
      <c r="U909" s="83"/>
    </row>
    <row r="910">
      <c r="T910" s="83"/>
      <c r="U910" s="83"/>
    </row>
    <row r="911">
      <c r="T911" s="83"/>
      <c r="U911" s="83"/>
    </row>
    <row r="912">
      <c r="T912" s="83"/>
      <c r="U912" s="83"/>
    </row>
    <row r="913">
      <c r="T913" s="83"/>
      <c r="U913" s="83"/>
    </row>
    <row r="914">
      <c r="T914" s="83"/>
      <c r="U914" s="83"/>
    </row>
    <row r="915">
      <c r="T915" s="83"/>
      <c r="U915" s="83"/>
    </row>
    <row r="916">
      <c r="T916" s="83"/>
      <c r="U916" s="83"/>
    </row>
    <row r="917">
      <c r="T917" s="83"/>
      <c r="U917" s="83"/>
    </row>
    <row r="918">
      <c r="T918" s="83"/>
      <c r="U918" s="83"/>
    </row>
    <row r="919">
      <c r="T919" s="83"/>
      <c r="U919" s="83"/>
    </row>
    <row r="920">
      <c r="T920" s="83"/>
      <c r="U920" s="83"/>
    </row>
    <row r="921">
      <c r="T921" s="83"/>
      <c r="U921" s="83"/>
    </row>
    <row r="922">
      <c r="T922" s="83"/>
      <c r="U922" s="83"/>
    </row>
    <row r="923">
      <c r="T923" s="83"/>
      <c r="U923" s="83"/>
    </row>
    <row r="924">
      <c r="T924" s="83"/>
      <c r="U924" s="83"/>
    </row>
    <row r="925">
      <c r="T925" s="83"/>
      <c r="U925" s="83"/>
    </row>
    <row r="926">
      <c r="T926" s="83"/>
      <c r="U926" s="83"/>
    </row>
    <row r="927">
      <c r="T927" s="83"/>
      <c r="U927" s="83"/>
    </row>
    <row r="928">
      <c r="T928" s="83"/>
      <c r="U928" s="83"/>
    </row>
    <row r="929">
      <c r="T929" s="83"/>
      <c r="U929" s="83"/>
    </row>
    <row r="930">
      <c r="T930" s="83"/>
      <c r="U930" s="83"/>
    </row>
    <row r="931">
      <c r="T931" s="83"/>
      <c r="U931" s="83"/>
    </row>
    <row r="932">
      <c r="T932" s="83"/>
      <c r="U932" s="83"/>
    </row>
    <row r="933">
      <c r="T933" s="83"/>
      <c r="U933" s="83"/>
    </row>
    <row r="934">
      <c r="T934" s="83"/>
      <c r="U934" s="83"/>
    </row>
    <row r="935">
      <c r="T935" s="83"/>
      <c r="U935" s="83"/>
    </row>
    <row r="936">
      <c r="T936" s="83"/>
      <c r="U936" s="83"/>
    </row>
    <row r="937">
      <c r="T937" s="83"/>
      <c r="U937" s="83"/>
    </row>
    <row r="938">
      <c r="T938" s="83"/>
      <c r="U938" s="83"/>
    </row>
    <row r="939">
      <c r="T939" s="83"/>
      <c r="U939" s="83"/>
    </row>
    <row r="940">
      <c r="T940" s="83"/>
      <c r="U940" s="83"/>
    </row>
    <row r="941">
      <c r="T941" s="83"/>
      <c r="U941" s="83"/>
    </row>
    <row r="942">
      <c r="T942" s="83"/>
      <c r="U942" s="83"/>
    </row>
    <row r="943">
      <c r="T943" s="83"/>
      <c r="U943" s="83"/>
    </row>
    <row r="944">
      <c r="T944" s="83"/>
      <c r="U944" s="83"/>
    </row>
    <row r="945">
      <c r="T945" s="83"/>
      <c r="U945" s="83"/>
    </row>
    <row r="946">
      <c r="T946" s="83"/>
      <c r="U946" s="83"/>
    </row>
    <row r="947">
      <c r="T947" s="83"/>
      <c r="U947" s="83"/>
    </row>
    <row r="948">
      <c r="T948" s="83"/>
      <c r="U948" s="83"/>
    </row>
    <row r="949">
      <c r="T949" s="83"/>
      <c r="U949" s="83"/>
    </row>
    <row r="950">
      <c r="T950" s="83"/>
      <c r="U950" s="83"/>
    </row>
    <row r="951">
      <c r="T951" s="83"/>
      <c r="U951" s="83"/>
    </row>
    <row r="952">
      <c r="T952" s="83"/>
      <c r="U952" s="83"/>
    </row>
    <row r="953">
      <c r="T953" s="83"/>
      <c r="U953" s="83"/>
    </row>
    <row r="954">
      <c r="T954" s="83"/>
      <c r="U954" s="83"/>
    </row>
    <row r="955">
      <c r="T955" s="83"/>
      <c r="U955" s="83"/>
    </row>
    <row r="956">
      <c r="T956" s="83"/>
      <c r="U956" s="83"/>
    </row>
    <row r="957">
      <c r="T957" s="83"/>
      <c r="U957" s="83"/>
    </row>
    <row r="958">
      <c r="T958" s="83"/>
      <c r="U958" s="83"/>
    </row>
    <row r="959">
      <c r="T959" s="83"/>
      <c r="U959" s="83"/>
    </row>
    <row r="960">
      <c r="T960" s="83"/>
      <c r="U960" s="83"/>
    </row>
    <row r="961">
      <c r="T961" s="83"/>
      <c r="U961" s="83"/>
    </row>
    <row r="962">
      <c r="T962" s="83"/>
      <c r="U962" s="83"/>
    </row>
    <row r="963">
      <c r="T963" s="83"/>
      <c r="U963" s="83"/>
    </row>
    <row r="964">
      <c r="T964" s="83"/>
      <c r="U964" s="83"/>
    </row>
    <row r="965">
      <c r="T965" s="83"/>
      <c r="U965" s="83"/>
    </row>
    <row r="966">
      <c r="T966" s="83"/>
      <c r="U966" s="83"/>
    </row>
    <row r="967">
      <c r="T967" s="83"/>
      <c r="U967" s="83"/>
    </row>
    <row r="968">
      <c r="T968" s="83"/>
      <c r="U968" s="83"/>
    </row>
    <row r="969">
      <c r="T969" s="83"/>
      <c r="U969" s="83"/>
    </row>
    <row r="970">
      <c r="T970" s="83"/>
      <c r="U970" s="83"/>
    </row>
    <row r="971">
      <c r="T971" s="83"/>
      <c r="U971" s="83"/>
    </row>
    <row r="972">
      <c r="T972" s="83"/>
      <c r="U972" s="83"/>
    </row>
    <row r="973">
      <c r="T973" s="83"/>
      <c r="U973" s="83"/>
    </row>
    <row r="974">
      <c r="T974" s="83"/>
      <c r="U974" s="83"/>
    </row>
    <row r="975">
      <c r="T975" s="83"/>
      <c r="U975" s="83"/>
    </row>
    <row r="976">
      <c r="T976" s="83"/>
      <c r="U976" s="83"/>
    </row>
    <row r="977">
      <c r="T977" s="83"/>
      <c r="U977" s="83"/>
    </row>
    <row r="978">
      <c r="T978" s="83"/>
      <c r="U978" s="83"/>
    </row>
    <row r="979">
      <c r="T979" s="83"/>
      <c r="U979" s="83"/>
    </row>
    <row r="980">
      <c r="T980" s="83"/>
      <c r="U980" s="83"/>
    </row>
    <row r="981">
      <c r="T981" s="83"/>
      <c r="U981" s="83"/>
    </row>
    <row r="982">
      <c r="T982" s="83"/>
      <c r="U982" s="83"/>
    </row>
  </sheetData>
  <mergeCells count="3">
    <mergeCell ref="B1:K1"/>
    <mergeCell ref="M1:O1"/>
    <mergeCell ref="P1:R1"/>
  </mergeCells>
  <conditionalFormatting sqref="P3:P23">
    <cfRule type="notContainsBlanks" dxfId="3" priority="1">
      <formula>LEN(TRIM(P3))&gt;0</formula>
    </cfRule>
  </conditionalFormatting>
  <dataValidations>
    <dataValidation type="list" allowBlank="1" showErrorMessage="1" sqref="P3:P23">
      <formula1>"FINALIZADO,EM VIAGEM,NA ORIGEM,AGENDADO,FALTA DOC,CANCELADA,NO DESTINO FINAL,PERNOITE,RECUSADA"</formula1>
    </dataValidation>
    <dataValidation type="list" allowBlank="1" showErrorMessage="1" sqref="Q3:Q23">
      <formula1>"MICHELLE,BARBARA,ANGELA,A VERIFICAR,DANIEL,BEATIZ,LUCAS"</formula1>
    </dataValidation>
  </dataValidations>
  <drawing r:id="rId1"/>
  <tableParts count="1">
    <tablePart r:id="rId3"/>
  </tableParts>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2704.0</v>
      </c>
      <c r="B3" s="980">
        <v>46010.0</v>
      </c>
      <c r="C3" s="455">
        <v>0.9923611111111111</v>
      </c>
      <c r="D3" s="219"/>
      <c r="E3" s="456" t="s">
        <v>35</v>
      </c>
      <c r="F3" s="481" t="s">
        <v>5389</v>
      </c>
      <c r="G3" s="408" t="s">
        <v>18</v>
      </c>
      <c r="H3" s="1420" t="s">
        <v>5390</v>
      </c>
      <c r="I3" s="408" t="s">
        <v>5391</v>
      </c>
      <c r="J3" s="981">
        <v>46011.0</v>
      </c>
      <c r="K3" s="503">
        <v>0.41388888888888886</v>
      </c>
      <c r="L3" s="406"/>
      <c r="M3" s="408">
        <v>132808.0</v>
      </c>
      <c r="N3" s="456">
        <v>132993.0</v>
      </c>
      <c r="O3" s="1392">
        <f t="shared" ref="O3:O12" si="1">N3-M3</f>
        <v>185</v>
      </c>
      <c r="P3" s="187" t="s">
        <v>19</v>
      </c>
      <c r="Q3" s="697"/>
      <c r="R3" s="219"/>
      <c r="S3" s="219"/>
      <c r="T3" s="588" t="s">
        <v>22</v>
      </c>
    </row>
    <row r="4">
      <c r="A4" s="236">
        <v>2705.0</v>
      </c>
      <c r="B4" s="980">
        <v>46011.0</v>
      </c>
      <c r="C4" s="456" t="s">
        <v>1468</v>
      </c>
      <c r="D4" s="455">
        <v>0.3506944444444444</v>
      </c>
      <c r="E4" s="456" t="s">
        <v>24</v>
      </c>
      <c r="F4" s="475" t="s">
        <v>2585</v>
      </c>
      <c r="G4" s="416" t="s">
        <v>1062</v>
      </c>
      <c r="H4" s="1418" t="s">
        <v>5392</v>
      </c>
      <c r="I4" s="416" t="s">
        <v>5393</v>
      </c>
      <c r="J4" s="984">
        <v>46011.0</v>
      </c>
      <c r="K4" s="500">
        <v>0.4895833333333333</v>
      </c>
      <c r="L4" s="415"/>
      <c r="M4" s="416">
        <v>211554.0</v>
      </c>
      <c r="N4" s="456">
        <v>211574.0</v>
      </c>
      <c r="O4" s="1392">
        <f t="shared" si="1"/>
        <v>20</v>
      </c>
      <c r="P4" s="187" t="s">
        <v>19</v>
      </c>
      <c r="Q4" s="697"/>
      <c r="R4" s="219"/>
      <c r="S4" s="219"/>
      <c r="T4" s="588" t="s">
        <v>22</v>
      </c>
    </row>
    <row r="5">
      <c r="A5" s="236">
        <v>2706.0</v>
      </c>
      <c r="B5" s="980">
        <v>46011.0</v>
      </c>
      <c r="C5" s="455">
        <v>0.5625</v>
      </c>
      <c r="D5" s="455">
        <v>0.5618055555555556</v>
      </c>
      <c r="E5" s="456" t="s">
        <v>24</v>
      </c>
      <c r="F5" s="481" t="s">
        <v>5394</v>
      </c>
      <c r="G5" s="408" t="s">
        <v>25</v>
      </c>
      <c r="H5" s="1420" t="s">
        <v>5395</v>
      </c>
      <c r="I5" s="408" t="s">
        <v>1686</v>
      </c>
      <c r="J5" s="981">
        <v>46011.0</v>
      </c>
      <c r="K5" s="503">
        <v>0.7875</v>
      </c>
      <c r="L5" s="406"/>
      <c r="M5" s="408">
        <v>91436.0</v>
      </c>
      <c r="N5" s="456">
        <v>91753.0</v>
      </c>
      <c r="O5" s="1392">
        <f t="shared" si="1"/>
        <v>317</v>
      </c>
      <c r="P5" s="187" t="s">
        <v>19</v>
      </c>
      <c r="Q5" s="697"/>
      <c r="R5" s="456" t="s">
        <v>3686</v>
      </c>
      <c r="S5" s="219"/>
      <c r="T5" s="588" t="s">
        <v>22</v>
      </c>
    </row>
    <row r="6">
      <c r="A6" s="965"/>
      <c r="B6" s="980">
        <v>46011.0</v>
      </c>
      <c r="C6" s="219"/>
      <c r="D6" s="219"/>
      <c r="E6" s="219"/>
      <c r="F6" s="217"/>
      <c r="G6" s="1047"/>
      <c r="H6" s="1422"/>
      <c r="I6" s="1047"/>
      <c r="J6" s="984">
        <v>46011.0</v>
      </c>
      <c r="K6" s="1047"/>
      <c r="L6" s="415"/>
      <c r="M6" s="1047"/>
      <c r="N6" s="219"/>
      <c r="O6" s="1392">
        <f t="shared" si="1"/>
        <v>0</v>
      </c>
      <c r="P6" s="187" t="s">
        <v>386</v>
      </c>
      <c r="Q6" s="697"/>
      <c r="R6" s="219"/>
      <c r="S6" s="219"/>
      <c r="T6" s="83"/>
    </row>
    <row r="7">
      <c r="A7" s="965"/>
      <c r="B7" s="980"/>
      <c r="C7" s="219"/>
      <c r="D7" s="219"/>
      <c r="E7" s="219"/>
      <c r="F7" s="221"/>
      <c r="G7" s="1009"/>
      <c r="H7" s="1421"/>
      <c r="I7" s="1009"/>
      <c r="J7" s="981"/>
      <c r="K7" s="1009"/>
      <c r="L7" s="406"/>
      <c r="M7" s="1009"/>
      <c r="N7" s="219"/>
      <c r="O7" s="1392">
        <f t="shared" si="1"/>
        <v>0</v>
      </c>
      <c r="P7" s="187" t="s">
        <v>386</v>
      </c>
      <c r="Q7" s="697"/>
      <c r="R7" s="219"/>
      <c r="S7" s="219"/>
      <c r="T7" s="83"/>
    </row>
    <row r="8">
      <c r="A8" s="236">
        <v>2697.0</v>
      </c>
      <c r="B8" s="980">
        <v>46012.0</v>
      </c>
      <c r="C8" s="455">
        <v>0.4166666666666667</v>
      </c>
      <c r="D8" s="455">
        <v>0.6034722222222222</v>
      </c>
      <c r="E8" s="456" t="s">
        <v>615</v>
      </c>
      <c r="F8" s="475" t="s">
        <v>5255</v>
      </c>
      <c r="G8" s="416" t="s">
        <v>25</v>
      </c>
      <c r="H8" s="1418" t="s">
        <v>1842</v>
      </c>
      <c r="I8" s="1524" t="s">
        <v>5396</v>
      </c>
      <c r="J8" s="984">
        <v>46012.0</v>
      </c>
      <c r="K8" s="1047"/>
      <c r="L8" s="415"/>
      <c r="M8" s="416">
        <v>92346.0</v>
      </c>
      <c r="N8" s="219"/>
      <c r="O8" s="1392">
        <f t="shared" si="1"/>
        <v>-92346</v>
      </c>
      <c r="P8" s="187" t="s">
        <v>452</v>
      </c>
      <c r="Q8" s="697"/>
      <c r="R8" s="456" t="s">
        <v>3722</v>
      </c>
      <c r="S8" s="219"/>
      <c r="T8" s="83"/>
    </row>
    <row r="9">
      <c r="A9" s="236">
        <v>2707.0</v>
      </c>
      <c r="B9" s="980">
        <v>46012.0</v>
      </c>
      <c r="C9" s="455">
        <v>0.5625</v>
      </c>
      <c r="D9" s="455">
        <v>0.5597222222222222</v>
      </c>
      <c r="E9" s="456" t="s">
        <v>24</v>
      </c>
      <c r="F9" s="481" t="s">
        <v>5397</v>
      </c>
      <c r="G9" s="408" t="s">
        <v>18</v>
      </c>
      <c r="H9" s="1420" t="s">
        <v>5398</v>
      </c>
      <c r="I9" s="408" t="s">
        <v>5399</v>
      </c>
      <c r="J9" s="981">
        <v>46012.0</v>
      </c>
      <c r="K9" s="1009"/>
      <c r="L9" s="406"/>
      <c r="M9" s="408">
        <v>148028.0</v>
      </c>
      <c r="N9" s="219"/>
      <c r="O9" s="1392">
        <f t="shared" si="1"/>
        <v>-148028</v>
      </c>
      <c r="P9" s="187" t="s">
        <v>452</v>
      </c>
      <c r="Q9" s="697"/>
      <c r="R9" s="456" t="s">
        <v>5400</v>
      </c>
      <c r="S9" s="219"/>
      <c r="T9" s="83"/>
    </row>
    <row r="10">
      <c r="A10" s="965"/>
      <c r="B10" s="980">
        <v>46012.0</v>
      </c>
      <c r="C10" s="455">
        <v>0.9555555555555556</v>
      </c>
      <c r="D10" s="219"/>
      <c r="E10" s="456" t="s">
        <v>17</v>
      </c>
      <c r="F10" s="475" t="s">
        <v>5401</v>
      </c>
      <c r="G10" s="416" t="s">
        <v>18</v>
      </c>
      <c r="H10" s="1422"/>
      <c r="I10" s="416" t="s">
        <v>5402</v>
      </c>
      <c r="J10" s="984">
        <v>46012.0</v>
      </c>
      <c r="K10" s="1047"/>
      <c r="L10" s="415"/>
      <c r="M10" s="416">
        <v>57269.0</v>
      </c>
      <c r="N10" s="219"/>
      <c r="O10" s="1392">
        <f t="shared" si="1"/>
        <v>-57269</v>
      </c>
      <c r="P10" s="187" t="s">
        <v>452</v>
      </c>
      <c r="Q10" s="697"/>
      <c r="R10" s="219"/>
      <c r="S10" s="219"/>
      <c r="T10" s="83"/>
    </row>
    <row r="11">
      <c r="A11" s="965"/>
      <c r="B11" s="980"/>
      <c r="C11" s="219"/>
      <c r="D11" s="219"/>
      <c r="E11" s="219"/>
      <c r="F11" s="221"/>
      <c r="G11" s="1009"/>
      <c r="H11" s="1421"/>
      <c r="I11" s="1009"/>
      <c r="J11" s="981"/>
      <c r="K11" s="1009"/>
      <c r="L11" s="406"/>
      <c r="M11" s="1009"/>
      <c r="N11" s="6"/>
      <c r="O11" s="1392">
        <f t="shared" si="1"/>
        <v>0</v>
      </c>
      <c r="P11" s="187" t="s">
        <v>386</v>
      </c>
      <c r="Q11" s="697"/>
      <c r="R11" s="6"/>
      <c r="S11" s="6"/>
      <c r="T11" s="83"/>
    </row>
    <row r="12">
      <c r="A12" s="965"/>
      <c r="B12" s="980"/>
      <c r="C12" s="219"/>
      <c r="D12" s="219"/>
      <c r="E12" s="219"/>
      <c r="F12" s="217"/>
      <c r="G12" s="1047"/>
      <c r="H12" s="1422"/>
      <c r="I12" s="1047"/>
      <c r="J12" s="984"/>
      <c r="K12" s="1047"/>
      <c r="L12" s="415"/>
      <c r="M12" s="1047"/>
      <c r="N12" s="6"/>
      <c r="O12" s="1392">
        <f t="shared" si="1"/>
        <v>0</v>
      </c>
      <c r="P12" s="187" t="s">
        <v>386</v>
      </c>
      <c r="Q12" s="697"/>
      <c r="R12" s="6"/>
      <c r="S12" s="6"/>
      <c r="T12" s="83"/>
    </row>
    <row r="13">
      <c r="A13" s="299"/>
      <c r="B13" s="299"/>
      <c r="C13" s="299"/>
      <c r="D13" s="299"/>
      <c r="E13" s="299"/>
      <c r="F13" s="299"/>
      <c r="G13" s="299"/>
      <c r="H13" s="299"/>
      <c r="I13" s="299"/>
      <c r="J13" s="299"/>
      <c r="K13" s="299"/>
      <c r="T13" s="83"/>
    </row>
    <row r="14">
      <c r="A14" s="299"/>
      <c r="B14" s="299"/>
      <c r="C14" s="299"/>
      <c r="D14" s="299"/>
      <c r="E14" s="299"/>
      <c r="F14" s="299"/>
      <c r="G14" s="299"/>
      <c r="H14" s="299"/>
      <c r="I14" s="299"/>
      <c r="J14" s="299"/>
      <c r="K14" s="299"/>
      <c r="T14" s="83"/>
    </row>
    <row r="15">
      <c r="A15" s="299"/>
      <c r="B15" s="299"/>
      <c r="C15" s="299"/>
      <c r="D15" s="299"/>
      <c r="E15" s="299"/>
      <c r="F15" s="299"/>
      <c r="G15" s="299"/>
      <c r="H15" s="299"/>
      <c r="I15" s="299"/>
      <c r="J15" s="299"/>
      <c r="K15" s="299"/>
      <c r="T15" s="83"/>
    </row>
    <row r="16">
      <c r="A16" s="299"/>
      <c r="B16" s="299"/>
      <c r="C16" s="299"/>
      <c r="D16" s="299"/>
      <c r="E16" s="299"/>
      <c r="F16" s="299"/>
      <c r="G16" s="299"/>
      <c r="H16" s="299"/>
      <c r="I16" s="299"/>
      <c r="J16" s="299"/>
      <c r="K16" s="299"/>
      <c r="T16" s="83"/>
    </row>
    <row r="17">
      <c r="A17" s="299"/>
      <c r="B17" s="299"/>
      <c r="C17" s="299"/>
      <c r="D17" s="299"/>
      <c r="E17" s="299"/>
      <c r="F17" s="299"/>
      <c r="G17" s="299"/>
      <c r="H17" s="299"/>
      <c r="I17" s="299"/>
      <c r="J17" s="299"/>
      <c r="K17" s="299"/>
      <c r="T17" s="83"/>
    </row>
    <row r="18">
      <c r="A18" s="299"/>
      <c r="B18" s="299"/>
      <c r="C18" s="299"/>
      <c r="D18" s="299"/>
      <c r="E18" s="299"/>
      <c r="F18" s="299"/>
      <c r="G18" s="299"/>
      <c r="H18" s="299"/>
      <c r="I18" s="299"/>
      <c r="J18" s="299"/>
      <c r="K18" s="299"/>
      <c r="T18" s="83"/>
    </row>
    <row r="19">
      <c r="A19" s="299"/>
      <c r="B19" s="299"/>
      <c r="C19" s="299"/>
      <c r="D19" s="299"/>
      <c r="E19" s="299"/>
      <c r="F19" s="299"/>
      <c r="G19" s="299"/>
      <c r="H19" s="299"/>
      <c r="I19" s="299"/>
      <c r="J19" s="299"/>
      <c r="K19" s="299"/>
      <c r="T19" s="83"/>
    </row>
    <row r="20">
      <c r="A20" s="299"/>
      <c r="B20" s="299"/>
      <c r="C20" s="299"/>
      <c r="D20" s="299"/>
      <c r="E20" s="299"/>
      <c r="F20" s="299"/>
      <c r="G20" s="299"/>
      <c r="H20" s="299"/>
      <c r="I20" s="299"/>
      <c r="J20" s="299"/>
      <c r="K20" s="299"/>
      <c r="T20" s="83"/>
    </row>
    <row r="21">
      <c r="A21" s="299"/>
      <c r="B21" s="299"/>
      <c r="C21" s="299"/>
      <c r="D21" s="299"/>
      <c r="E21" s="299"/>
      <c r="F21" s="299"/>
      <c r="G21" s="299"/>
      <c r="H21" s="299"/>
      <c r="I21" s="299"/>
      <c r="J21" s="299"/>
      <c r="K21" s="299"/>
      <c r="T21" s="83"/>
    </row>
    <row r="22">
      <c r="A22" s="299"/>
      <c r="B22" s="299"/>
      <c r="C22" s="299"/>
      <c r="D22" s="299"/>
      <c r="E22" s="299"/>
      <c r="F22" s="299"/>
      <c r="G22" s="299"/>
      <c r="H22" s="299"/>
      <c r="I22" s="299"/>
      <c r="J22" s="299"/>
      <c r="K22" s="299"/>
      <c r="T22" s="83"/>
    </row>
    <row r="23">
      <c r="A23" s="299"/>
      <c r="B23" s="299"/>
      <c r="C23" s="299"/>
      <c r="D23" s="299"/>
      <c r="E23" s="299"/>
      <c r="F23" s="299"/>
      <c r="G23" s="299"/>
      <c r="H23" s="299"/>
      <c r="I23" s="299"/>
      <c r="J23" s="299"/>
      <c r="K23" s="299"/>
      <c r="T23" s="83"/>
    </row>
    <row r="24">
      <c r="A24" s="299"/>
      <c r="B24" s="299"/>
      <c r="C24" s="299"/>
      <c r="D24" s="299"/>
      <c r="E24" s="299"/>
      <c r="F24" s="299"/>
      <c r="G24" s="299"/>
      <c r="H24" s="299"/>
      <c r="I24" s="299"/>
      <c r="J24" s="299"/>
      <c r="K24" s="299"/>
      <c r="T24" s="83"/>
    </row>
    <row r="25">
      <c r="A25" s="299"/>
      <c r="B25" s="299"/>
      <c r="C25" s="299"/>
      <c r="D25" s="299"/>
      <c r="E25" s="299"/>
      <c r="F25" s="299"/>
      <c r="G25" s="299"/>
      <c r="H25" s="299"/>
      <c r="I25" s="299"/>
      <c r="J25" s="299"/>
      <c r="K25" s="299"/>
      <c r="T25" s="83"/>
    </row>
    <row r="26">
      <c r="A26" s="299"/>
      <c r="B26" s="299"/>
      <c r="C26" s="299"/>
      <c r="D26" s="299"/>
      <c r="E26" s="299"/>
      <c r="F26" s="299"/>
      <c r="G26" s="299"/>
      <c r="H26" s="299"/>
      <c r="I26" s="299"/>
      <c r="J26" s="299"/>
      <c r="K26" s="299"/>
      <c r="T26" s="83"/>
    </row>
    <row r="27">
      <c r="A27" s="299"/>
      <c r="B27" s="299"/>
      <c r="C27" s="299"/>
      <c r="D27" s="299"/>
      <c r="E27" s="299"/>
      <c r="F27" s="299"/>
      <c r="G27" s="299"/>
      <c r="H27" s="299"/>
      <c r="I27" s="299"/>
      <c r="J27" s="299"/>
      <c r="K27" s="299"/>
      <c r="T27" s="83"/>
    </row>
    <row r="28">
      <c r="A28" s="299"/>
      <c r="B28" s="299"/>
      <c r="C28" s="299"/>
      <c r="D28" s="299"/>
      <c r="E28" s="299"/>
      <c r="F28" s="299"/>
      <c r="G28" s="299"/>
      <c r="H28" s="299"/>
      <c r="I28" s="299"/>
      <c r="J28" s="299"/>
      <c r="K28" s="299"/>
      <c r="T28" s="83"/>
    </row>
    <row r="29">
      <c r="A29" s="299"/>
      <c r="B29" s="299"/>
      <c r="C29" s="299"/>
      <c r="D29" s="299"/>
      <c r="E29" s="299"/>
      <c r="F29" s="299"/>
      <c r="G29" s="299"/>
      <c r="H29" s="299"/>
      <c r="I29" s="299"/>
      <c r="J29" s="299"/>
      <c r="K29" s="299"/>
      <c r="T29" s="83"/>
    </row>
    <row r="30">
      <c r="A30" s="299"/>
      <c r="B30" s="299"/>
      <c r="C30" s="299"/>
      <c r="D30" s="299"/>
      <c r="E30" s="299"/>
      <c r="F30" s="299"/>
      <c r="G30" s="299"/>
      <c r="H30" s="299"/>
      <c r="I30" s="299"/>
      <c r="J30" s="299"/>
      <c r="K30" s="299"/>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sheetData>
  <mergeCells count="3">
    <mergeCell ref="B1:K1"/>
    <mergeCell ref="M1:O1"/>
    <mergeCell ref="P1:R1"/>
  </mergeCells>
  <conditionalFormatting sqref="P3:P12">
    <cfRule type="notContainsBlanks" dxfId="3" priority="1">
      <formula>LEN(TRIM(P3))&gt;0</formula>
    </cfRule>
  </conditionalFormatting>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4" max="4" width="16.13"/>
    <col customWidth="1" min="5" max="5" width="11.88"/>
    <col customWidth="1" min="6" max="6" width="40.13"/>
    <col customWidth="1" min="7" max="7" width="11.5"/>
    <col customWidth="1" min="8" max="8" width="14.0"/>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 customWidth="1" min="19" max="19" width="30.0"/>
    <col customWidth="1" min="20" max="20" width="18.0"/>
  </cols>
  <sheetData>
    <row r="1">
      <c r="A1" s="1212">
        <v>1.0</v>
      </c>
      <c r="B1" s="1213" t="s">
        <v>199</v>
      </c>
      <c r="C1" s="99"/>
      <c r="D1" s="99"/>
      <c r="E1" s="99"/>
      <c r="F1" s="100"/>
      <c r="G1" s="100"/>
      <c r="H1" s="100"/>
      <c r="I1" s="100"/>
      <c r="J1" s="100"/>
      <c r="K1" s="101"/>
      <c r="L1" s="564"/>
      <c r="M1" s="1285" t="s">
        <v>200</v>
      </c>
      <c r="N1" s="100"/>
      <c r="O1" s="101"/>
      <c r="P1" s="1286"/>
      <c r="Q1" s="173"/>
      <c r="R1" s="174"/>
      <c r="S1" s="1287"/>
      <c r="T1" s="1245"/>
      <c r="U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525"/>
      <c r="U2" s="1423"/>
    </row>
    <row r="3">
      <c r="A3" s="236">
        <v>2697.0</v>
      </c>
      <c r="B3" s="1027">
        <v>46012.0</v>
      </c>
      <c r="C3" s="455">
        <v>0.4166666666666667</v>
      </c>
      <c r="D3" s="455">
        <v>0.6034722222222222</v>
      </c>
      <c r="E3" s="456" t="s">
        <v>615</v>
      </c>
      <c r="F3" s="481" t="s">
        <v>5255</v>
      </c>
      <c r="G3" s="408" t="s">
        <v>25</v>
      </c>
      <c r="H3" s="1420" t="s">
        <v>1842</v>
      </c>
      <c r="I3" s="1524" t="s">
        <v>5396</v>
      </c>
      <c r="J3" s="981">
        <v>46013.0</v>
      </c>
      <c r="K3" s="503">
        <v>0.3236111111111111</v>
      </c>
      <c r="L3" s="406"/>
      <c r="M3" s="408">
        <v>92346.0</v>
      </c>
      <c r="N3" s="203">
        <v>92956.0</v>
      </c>
      <c r="O3" s="1392">
        <f t="shared" ref="O3:O28" si="1">N3-M3</f>
        <v>610</v>
      </c>
      <c r="P3" s="187" t="s">
        <v>19</v>
      </c>
      <c r="Q3" s="408" t="s">
        <v>70</v>
      </c>
      <c r="R3" s="203" t="s">
        <v>3722</v>
      </c>
      <c r="S3" s="212"/>
      <c r="T3" s="588" t="s">
        <v>22</v>
      </c>
      <c r="U3" s="1435" t="s">
        <v>22</v>
      </c>
    </row>
    <row r="4">
      <c r="A4" s="236">
        <v>2707.0</v>
      </c>
      <c r="B4" s="1027">
        <v>46012.0</v>
      </c>
      <c r="C4" s="455">
        <v>0.5625</v>
      </c>
      <c r="D4" s="455">
        <v>0.5597222222222222</v>
      </c>
      <c r="E4" s="456" t="s">
        <v>24</v>
      </c>
      <c r="F4" s="475" t="s">
        <v>5397</v>
      </c>
      <c r="G4" s="416" t="s">
        <v>18</v>
      </c>
      <c r="H4" s="1418" t="s">
        <v>5398</v>
      </c>
      <c r="I4" s="416" t="s">
        <v>5399</v>
      </c>
      <c r="J4" s="984">
        <v>46013.0</v>
      </c>
      <c r="K4" s="500">
        <v>0.3958333333333333</v>
      </c>
      <c r="L4" s="415"/>
      <c r="M4" s="416">
        <v>148028.0</v>
      </c>
      <c r="N4" s="193"/>
      <c r="O4" s="1392">
        <f t="shared" si="1"/>
        <v>-148028</v>
      </c>
      <c r="P4" s="187" t="s">
        <v>19</v>
      </c>
      <c r="Q4" s="416" t="s">
        <v>50</v>
      </c>
      <c r="R4" s="192" t="s">
        <v>5400</v>
      </c>
      <c r="S4" s="193"/>
      <c r="T4" s="588" t="s">
        <v>22</v>
      </c>
      <c r="U4" s="1526"/>
    </row>
    <row r="5">
      <c r="A5" s="236">
        <v>2712.0</v>
      </c>
      <c r="B5" s="1027">
        <v>46012.0</v>
      </c>
      <c r="C5" s="455">
        <v>0.9555555555555556</v>
      </c>
      <c r="D5" s="219"/>
      <c r="E5" s="456" t="s">
        <v>3257</v>
      </c>
      <c r="F5" s="481" t="s">
        <v>5401</v>
      </c>
      <c r="G5" s="408" t="s">
        <v>18</v>
      </c>
      <c r="H5" s="1420" t="s">
        <v>5403</v>
      </c>
      <c r="I5" s="408" t="s">
        <v>5402</v>
      </c>
      <c r="J5" s="981">
        <v>46013.0</v>
      </c>
      <c r="K5" s="503">
        <v>0.42430555555555555</v>
      </c>
      <c r="L5" s="406"/>
      <c r="M5" s="408">
        <v>57269.0</v>
      </c>
      <c r="N5" s="212"/>
      <c r="O5" s="1392">
        <f t="shared" si="1"/>
        <v>-57269</v>
      </c>
      <c r="P5" s="187" t="s">
        <v>19</v>
      </c>
      <c r="Q5" s="408" t="s">
        <v>50</v>
      </c>
      <c r="R5" s="212"/>
      <c r="S5" s="212"/>
      <c r="T5" s="588" t="s">
        <v>22</v>
      </c>
      <c r="U5" s="1527"/>
    </row>
    <row r="6">
      <c r="A6" s="1364">
        <v>2699.0</v>
      </c>
      <c r="B6" s="980">
        <v>46013.0</v>
      </c>
      <c r="C6" s="1003">
        <v>0.625</v>
      </c>
      <c r="D6" s="456" t="s">
        <v>5404</v>
      </c>
      <c r="E6" s="456" t="s">
        <v>121</v>
      </c>
      <c r="F6" s="475" t="s">
        <v>5405</v>
      </c>
      <c r="G6" s="1497" t="s">
        <v>351</v>
      </c>
      <c r="H6" s="1418" t="s">
        <v>5406</v>
      </c>
      <c r="I6" s="416" t="s">
        <v>5407</v>
      </c>
      <c r="J6" s="984">
        <v>46013.0</v>
      </c>
      <c r="K6" s="500">
        <v>0.6444444444444445</v>
      </c>
      <c r="L6" s="415"/>
      <c r="M6" s="416">
        <v>12618.0</v>
      </c>
      <c r="N6" s="456">
        <v>12821.0</v>
      </c>
      <c r="O6" s="1392">
        <f t="shared" si="1"/>
        <v>203</v>
      </c>
      <c r="P6" s="187" t="s">
        <v>19</v>
      </c>
      <c r="Q6" s="697" t="s">
        <v>529</v>
      </c>
      <c r="R6" s="456" t="s">
        <v>5408</v>
      </c>
      <c r="S6" s="456" t="s">
        <v>5409</v>
      </c>
      <c r="T6" s="588" t="s">
        <v>22</v>
      </c>
      <c r="U6" s="1435" t="s">
        <v>22</v>
      </c>
    </row>
    <row r="7">
      <c r="A7" s="1364">
        <v>2698.0</v>
      </c>
      <c r="B7" s="980">
        <v>46013.0</v>
      </c>
      <c r="C7" s="1003">
        <v>0.625</v>
      </c>
      <c r="D7" s="456" t="s">
        <v>5410</v>
      </c>
      <c r="E7" s="456" t="s">
        <v>121</v>
      </c>
      <c r="F7" s="481" t="s">
        <v>5411</v>
      </c>
      <c r="G7" s="1497" t="s">
        <v>49</v>
      </c>
      <c r="H7" s="1528" t="s">
        <v>5412</v>
      </c>
      <c r="I7" s="408" t="s">
        <v>5413</v>
      </c>
      <c r="J7" s="981">
        <v>46013.0</v>
      </c>
      <c r="K7" s="503">
        <v>0.6881944444444444</v>
      </c>
      <c r="L7" s="406"/>
      <c r="M7" s="408">
        <v>334343.0</v>
      </c>
      <c r="N7" s="456">
        <v>334543.0</v>
      </c>
      <c r="O7" s="1392">
        <f t="shared" si="1"/>
        <v>200</v>
      </c>
      <c r="P7" s="187" t="s">
        <v>19</v>
      </c>
      <c r="Q7" s="697" t="s">
        <v>529</v>
      </c>
      <c r="R7" s="456" t="s">
        <v>5414</v>
      </c>
      <c r="S7" s="456" t="s">
        <v>5409</v>
      </c>
      <c r="T7" s="588" t="s">
        <v>22</v>
      </c>
      <c r="U7" s="83"/>
    </row>
    <row r="8">
      <c r="A8" s="236">
        <v>2700.0</v>
      </c>
      <c r="B8" s="980">
        <v>46013.0</v>
      </c>
      <c r="C8" s="455">
        <v>0.3333333333333333</v>
      </c>
      <c r="D8" s="1529">
        <v>0.33958333333333335</v>
      </c>
      <c r="E8" s="456" t="s">
        <v>24</v>
      </c>
      <c r="F8" s="475" t="s">
        <v>297</v>
      </c>
      <c r="G8" s="416" t="s">
        <v>576</v>
      </c>
      <c r="H8" s="1418" t="s">
        <v>663</v>
      </c>
      <c r="I8" s="416" t="s">
        <v>188</v>
      </c>
      <c r="J8" s="984">
        <v>46013.0</v>
      </c>
      <c r="K8" s="500">
        <v>0.3909722222222222</v>
      </c>
      <c r="L8" s="415"/>
      <c r="M8" s="416">
        <v>177439.0</v>
      </c>
      <c r="N8" s="456">
        <v>177463.0</v>
      </c>
      <c r="O8" s="1392">
        <f t="shared" si="1"/>
        <v>24</v>
      </c>
      <c r="P8" s="187" t="s">
        <v>19</v>
      </c>
      <c r="Q8" s="697" t="s">
        <v>50</v>
      </c>
      <c r="R8" s="456" t="s">
        <v>5415</v>
      </c>
      <c r="S8" s="219"/>
      <c r="T8" s="588" t="s">
        <v>22</v>
      </c>
      <c r="U8" s="1435" t="s">
        <v>22</v>
      </c>
    </row>
    <row r="9">
      <c r="A9" s="236">
        <v>2701.0</v>
      </c>
      <c r="B9" s="980">
        <v>46013.0</v>
      </c>
      <c r="C9" s="455">
        <v>0.25</v>
      </c>
      <c r="D9" s="455">
        <v>0.24166666666666667</v>
      </c>
      <c r="E9" s="456" t="s">
        <v>24</v>
      </c>
      <c r="F9" s="481" t="s">
        <v>5416</v>
      </c>
      <c r="G9" s="408" t="s">
        <v>25</v>
      </c>
      <c r="H9" s="1420" t="s">
        <v>570</v>
      </c>
      <c r="I9" s="408" t="s">
        <v>5417</v>
      </c>
      <c r="J9" s="981">
        <v>46013.0</v>
      </c>
      <c r="K9" s="1009"/>
      <c r="L9" s="406"/>
      <c r="M9" s="408">
        <v>98680.0</v>
      </c>
      <c r="N9" s="219"/>
      <c r="O9" s="1392">
        <f t="shared" si="1"/>
        <v>-98680</v>
      </c>
      <c r="P9" s="187" t="s">
        <v>147</v>
      </c>
      <c r="Q9" s="697" t="s">
        <v>529</v>
      </c>
      <c r="R9" s="456" t="s">
        <v>5418</v>
      </c>
      <c r="S9" s="219"/>
      <c r="T9" s="1431"/>
      <c r="U9" s="83"/>
    </row>
    <row r="10">
      <c r="A10" s="236">
        <v>2702.0</v>
      </c>
      <c r="B10" s="980">
        <v>46013.0</v>
      </c>
      <c r="C10" s="455">
        <v>0.4375</v>
      </c>
      <c r="D10" s="455">
        <v>0.4083333333333333</v>
      </c>
      <c r="E10" s="456" t="s">
        <v>24</v>
      </c>
      <c r="F10" s="475" t="s">
        <v>134</v>
      </c>
      <c r="G10" s="416" t="s">
        <v>25</v>
      </c>
      <c r="H10" s="1418" t="s">
        <v>27</v>
      </c>
      <c r="I10" s="416" t="s">
        <v>28</v>
      </c>
      <c r="J10" s="984">
        <v>46013.0</v>
      </c>
      <c r="K10" s="500">
        <v>0.5097222222222222</v>
      </c>
      <c r="L10" s="415"/>
      <c r="M10" s="416">
        <v>90530.0</v>
      </c>
      <c r="N10" s="456">
        <v>90538.0</v>
      </c>
      <c r="O10" s="1392">
        <f t="shared" si="1"/>
        <v>8</v>
      </c>
      <c r="P10" s="187" t="s">
        <v>19</v>
      </c>
      <c r="Q10" s="697" t="s">
        <v>50</v>
      </c>
      <c r="R10" s="456" t="s">
        <v>4937</v>
      </c>
      <c r="S10" s="219"/>
      <c r="T10" s="588" t="s">
        <v>22</v>
      </c>
      <c r="U10" s="1435" t="s">
        <v>22</v>
      </c>
    </row>
    <row r="11">
      <c r="A11" s="236">
        <v>2708.0</v>
      </c>
      <c r="B11" s="980">
        <v>46013.0</v>
      </c>
      <c r="C11" s="455">
        <v>0.4166666666666667</v>
      </c>
      <c r="D11" s="455">
        <v>0.41041666666666665</v>
      </c>
      <c r="E11" s="456" t="s">
        <v>24</v>
      </c>
      <c r="F11" s="481" t="s">
        <v>5419</v>
      </c>
      <c r="G11" s="408" t="s">
        <v>565</v>
      </c>
      <c r="H11" s="1420" t="s">
        <v>2165</v>
      </c>
      <c r="I11" s="408" t="s">
        <v>101</v>
      </c>
      <c r="J11" s="981">
        <v>46013.0</v>
      </c>
      <c r="K11" s="503">
        <v>0.5395833333333333</v>
      </c>
      <c r="L11" s="406"/>
      <c r="M11" s="408">
        <v>89717.0</v>
      </c>
      <c r="N11" s="456">
        <v>89741.0</v>
      </c>
      <c r="O11" s="1392">
        <f t="shared" si="1"/>
        <v>24</v>
      </c>
      <c r="P11" s="187" t="s">
        <v>19</v>
      </c>
      <c r="Q11" s="697" t="s">
        <v>50</v>
      </c>
      <c r="R11" s="456" t="s">
        <v>3218</v>
      </c>
      <c r="S11" s="219"/>
      <c r="T11" s="588" t="s">
        <v>22</v>
      </c>
      <c r="U11" s="1435" t="s">
        <v>22</v>
      </c>
    </row>
    <row r="12">
      <c r="A12" s="236">
        <v>2709.0</v>
      </c>
      <c r="B12" s="1027">
        <v>46013.0</v>
      </c>
      <c r="C12" s="1003">
        <v>0.3333333333333333</v>
      </c>
      <c r="D12" s="1530">
        <v>0.22430555555555556</v>
      </c>
      <c r="E12" s="323" t="s">
        <v>30</v>
      </c>
      <c r="F12" s="604" t="s">
        <v>2945</v>
      </c>
      <c r="G12" s="574" t="s">
        <v>49</v>
      </c>
      <c r="H12" s="1469" t="s">
        <v>5420</v>
      </c>
      <c r="I12" s="1469" t="s">
        <v>533</v>
      </c>
      <c r="J12" s="1027">
        <v>46013.0</v>
      </c>
      <c r="K12" s="813">
        <v>0.7798611111111111</v>
      </c>
      <c r="L12" s="814"/>
      <c r="M12" s="574">
        <v>309435.0</v>
      </c>
      <c r="N12" s="323">
        <v>309582.0</v>
      </c>
      <c r="O12" s="1472">
        <f t="shared" si="1"/>
        <v>147</v>
      </c>
      <c r="P12" s="604" t="s">
        <v>19</v>
      </c>
      <c r="Q12" s="574" t="s">
        <v>529</v>
      </c>
      <c r="R12" s="323" t="s">
        <v>5421</v>
      </c>
      <c r="S12" s="323"/>
      <c r="T12" s="1501" t="s">
        <v>22</v>
      </c>
      <c r="U12" s="603"/>
      <c r="V12" s="606"/>
      <c r="W12" s="606"/>
      <c r="X12" s="606"/>
      <c r="Y12" s="606"/>
      <c r="Z12" s="606"/>
    </row>
    <row r="13">
      <c r="A13" s="236">
        <v>2710.0</v>
      </c>
      <c r="B13" s="1027">
        <v>46013.0</v>
      </c>
      <c r="C13" s="1003">
        <v>0.3333333333333333</v>
      </c>
      <c r="D13" s="1003">
        <v>0.35208333333333336</v>
      </c>
      <c r="E13" s="323" t="s">
        <v>30</v>
      </c>
      <c r="F13" s="604" t="s">
        <v>2945</v>
      </c>
      <c r="G13" s="574" t="s">
        <v>49</v>
      </c>
      <c r="H13" s="1469" t="s">
        <v>2219</v>
      </c>
      <c r="I13" s="1471"/>
      <c r="J13" s="1027">
        <v>46013.0</v>
      </c>
      <c r="K13" s="1471"/>
      <c r="L13" s="814"/>
      <c r="M13" s="574">
        <v>334218.0</v>
      </c>
      <c r="N13" s="860"/>
      <c r="O13" s="1472">
        <f t="shared" si="1"/>
        <v>-334218</v>
      </c>
      <c r="P13" s="604" t="s">
        <v>43</v>
      </c>
      <c r="Q13" s="574" t="s">
        <v>50</v>
      </c>
      <c r="R13" s="323" t="s">
        <v>1855</v>
      </c>
      <c r="S13" s="323" t="s">
        <v>5422</v>
      </c>
      <c r="T13" s="1501" t="s">
        <v>22</v>
      </c>
      <c r="U13" s="603"/>
      <c r="V13" s="606"/>
      <c r="W13" s="606"/>
      <c r="X13" s="606"/>
      <c r="Y13" s="606"/>
      <c r="Z13" s="606"/>
    </row>
    <row r="14">
      <c r="A14" s="236">
        <v>2711.0</v>
      </c>
      <c r="B14" s="980">
        <v>46013.0</v>
      </c>
      <c r="C14" s="455">
        <v>0.20833333333333334</v>
      </c>
      <c r="D14" s="455">
        <v>0.20069444444444445</v>
      </c>
      <c r="E14" s="456" t="s">
        <v>190</v>
      </c>
      <c r="F14" s="475" t="s">
        <v>5423</v>
      </c>
      <c r="G14" s="416" t="s">
        <v>25</v>
      </c>
      <c r="H14" s="1418" t="s">
        <v>427</v>
      </c>
      <c r="I14" s="416" t="s">
        <v>1307</v>
      </c>
      <c r="J14" s="984">
        <v>46013.0</v>
      </c>
      <c r="K14" s="500">
        <v>0.7409722222222223</v>
      </c>
      <c r="L14" s="415"/>
      <c r="M14" s="416">
        <v>97978.0</v>
      </c>
      <c r="N14" s="456">
        <v>98465.0</v>
      </c>
      <c r="O14" s="1392">
        <f t="shared" si="1"/>
        <v>487</v>
      </c>
      <c r="P14" s="187" t="s">
        <v>19</v>
      </c>
      <c r="Q14" s="697" t="s">
        <v>529</v>
      </c>
      <c r="R14" s="456" t="s">
        <v>2717</v>
      </c>
      <c r="S14" s="6"/>
      <c r="T14" s="588" t="s">
        <v>22</v>
      </c>
      <c r="U14" s="83"/>
    </row>
    <row r="15">
      <c r="A15" s="236">
        <v>2713.0</v>
      </c>
      <c r="B15" s="980">
        <v>46013.0</v>
      </c>
      <c r="C15" s="455">
        <v>0.20833333333333334</v>
      </c>
      <c r="D15" s="455">
        <v>0.16319444444444445</v>
      </c>
      <c r="E15" s="456" t="s">
        <v>24</v>
      </c>
      <c r="F15" s="481" t="s">
        <v>5424</v>
      </c>
      <c r="G15" s="408" t="s">
        <v>1062</v>
      </c>
      <c r="H15" s="1420" t="s">
        <v>4503</v>
      </c>
      <c r="I15" s="408" t="s">
        <v>5377</v>
      </c>
      <c r="J15" s="981">
        <v>46013.0</v>
      </c>
      <c r="K15" s="503">
        <v>0.6854166666666667</v>
      </c>
      <c r="L15" s="406"/>
      <c r="M15" s="408">
        <v>47924.0</v>
      </c>
      <c r="N15" s="456">
        <v>48113.0</v>
      </c>
      <c r="O15" s="1392">
        <f t="shared" si="1"/>
        <v>189</v>
      </c>
      <c r="P15" s="187" t="s">
        <v>19</v>
      </c>
      <c r="Q15" s="697" t="s">
        <v>50</v>
      </c>
      <c r="R15" s="456" t="s">
        <v>5425</v>
      </c>
      <c r="S15" s="6"/>
      <c r="T15" s="588" t="s">
        <v>22</v>
      </c>
      <c r="U15" s="83"/>
    </row>
    <row r="16">
      <c r="A16" s="236">
        <v>2714.0</v>
      </c>
      <c r="B16" s="980">
        <v>46013.0</v>
      </c>
      <c r="C16" s="456" t="s">
        <v>1468</v>
      </c>
      <c r="D16" s="1454">
        <v>0.3263888888888889</v>
      </c>
      <c r="E16" s="456" t="s">
        <v>24</v>
      </c>
      <c r="F16" s="475" t="s">
        <v>2585</v>
      </c>
      <c r="G16" s="416" t="s">
        <v>1062</v>
      </c>
      <c r="H16" s="475" t="s">
        <v>5426</v>
      </c>
      <c r="I16" s="416" t="s">
        <v>5374</v>
      </c>
      <c r="J16" s="984">
        <v>46013.0</v>
      </c>
      <c r="K16" s="500">
        <v>0.45694444444444443</v>
      </c>
      <c r="L16" s="415"/>
      <c r="M16" s="1366">
        <v>59225.0</v>
      </c>
      <c r="N16" s="456">
        <v>59252.0</v>
      </c>
      <c r="O16" s="1392">
        <f t="shared" si="1"/>
        <v>27</v>
      </c>
      <c r="P16" s="187" t="s">
        <v>19</v>
      </c>
      <c r="Q16" s="697" t="s">
        <v>50</v>
      </c>
      <c r="R16" s="456" t="s">
        <v>5427</v>
      </c>
      <c r="S16" s="6"/>
      <c r="T16" s="588" t="s">
        <v>22</v>
      </c>
      <c r="U16" s="1435" t="s">
        <v>22</v>
      </c>
    </row>
    <row r="17">
      <c r="A17" s="236">
        <v>2715.0</v>
      </c>
      <c r="B17" s="980">
        <v>46013.0</v>
      </c>
      <c r="C17" s="456" t="s">
        <v>1468</v>
      </c>
      <c r="D17" s="1454">
        <v>0.33125</v>
      </c>
      <c r="E17" s="456" t="s">
        <v>24</v>
      </c>
      <c r="F17" s="481" t="s">
        <v>2585</v>
      </c>
      <c r="G17" s="408" t="s">
        <v>1062</v>
      </c>
      <c r="H17" s="481" t="s">
        <v>5428</v>
      </c>
      <c r="I17" s="481" t="s">
        <v>3117</v>
      </c>
      <c r="J17" s="981">
        <v>46013.0</v>
      </c>
      <c r="K17" s="503">
        <v>0.43333333333333335</v>
      </c>
      <c r="L17" s="406"/>
      <c r="M17" s="1372">
        <v>247041.0</v>
      </c>
      <c r="N17" s="456">
        <v>247056.0</v>
      </c>
      <c r="O17" s="1392">
        <f t="shared" si="1"/>
        <v>15</v>
      </c>
      <c r="P17" s="187" t="s">
        <v>19</v>
      </c>
      <c r="Q17" s="697" t="s">
        <v>50</v>
      </c>
      <c r="R17" s="456" t="s">
        <v>5429</v>
      </c>
      <c r="S17" s="6"/>
      <c r="T17" s="588" t="s">
        <v>22</v>
      </c>
      <c r="U17" s="1435" t="s">
        <v>22</v>
      </c>
    </row>
    <row r="18">
      <c r="A18" s="236">
        <v>2716.0</v>
      </c>
      <c r="B18" s="980">
        <v>46013.0</v>
      </c>
      <c r="C18" s="455">
        <v>0.5833333333333334</v>
      </c>
      <c r="D18" s="455">
        <v>0.5875</v>
      </c>
      <c r="E18" s="456" t="s">
        <v>24</v>
      </c>
      <c r="F18" s="475" t="s">
        <v>180</v>
      </c>
      <c r="G18" s="416" t="s">
        <v>641</v>
      </c>
      <c r="H18" s="475" t="s">
        <v>3380</v>
      </c>
      <c r="I18" s="475" t="s">
        <v>771</v>
      </c>
      <c r="J18" s="984">
        <v>46013.0</v>
      </c>
      <c r="K18" s="500">
        <v>0.7229166666666667</v>
      </c>
      <c r="L18" s="415"/>
      <c r="M18" s="416">
        <v>78542.0</v>
      </c>
      <c r="N18" s="456">
        <v>78553.0</v>
      </c>
      <c r="O18" s="1392">
        <f t="shared" si="1"/>
        <v>11</v>
      </c>
      <c r="P18" s="187" t="s">
        <v>19</v>
      </c>
      <c r="Q18" s="697" t="s">
        <v>50</v>
      </c>
      <c r="R18" s="456" t="s">
        <v>5430</v>
      </c>
      <c r="S18" s="6"/>
      <c r="T18" s="588" t="s">
        <v>22</v>
      </c>
      <c r="U18" s="83"/>
    </row>
    <row r="19">
      <c r="A19" s="236">
        <v>2717.0</v>
      </c>
      <c r="B19" s="980">
        <v>46013.0</v>
      </c>
      <c r="C19" s="455">
        <v>0.5833333333333334</v>
      </c>
      <c r="D19" s="455">
        <v>0.5819444444444445</v>
      </c>
      <c r="E19" s="456" t="s">
        <v>24</v>
      </c>
      <c r="F19" s="481" t="s">
        <v>279</v>
      </c>
      <c r="G19" s="408" t="s">
        <v>576</v>
      </c>
      <c r="H19" s="1420" t="s">
        <v>663</v>
      </c>
      <c r="I19" s="408" t="s">
        <v>188</v>
      </c>
      <c r="J19" s="981">
        <v>46013.0</v>
      </c>
      <c r="K19" s="503">
        <v>0.675</v>
      </c>
      <c r="L19" s="406"/>
      <c r="M19" s="408">
        <v>177511.0</v>
      </c>
      <c r="N19" s="456">
        <v>177532.0</v>
      </c>
      <c r="O19" s="1392">
        <f t="shared" si="1"/>
        <v>21</v>
      </c>
      <c r="P19" s="187" t="s">
        <v>19</v>
      </c>
      <c r="Q19" s="697" t="s">
        <v>50</v>
      </c>
      <c r="R19" s="456" t="s">
        <v>5415</v>
      </c>
      <c r="S19" s="6"/>
      <c r="T19" s="588" t="s">
        <v>22</v>
      </c>
      <c r="U19" s="83"/>
    </row>
    <row r="20">
      <c r="A20" s="236">
        <v>2718.0</v>
      </c>
      <c r="B20" s="980">
        <v>46013.0</v>
      </c>
      <c r="C20" s="456" t="s">
        <v>1468</v>
      </c>
      <c r="D20" s="455">
        <v>0.5361111111111111</v>
      </c>
      <c r="E20" s="456" t="s">
        <v>24</v>
      </c>
      <c r="F20" s="475" t="s">
        <v>5431</v>
      </c>
      <c r="G20" s="416" t="s">
        <v>1062</v>
      </c>
      <c r="H20" s="1531" t="s">
        <v>5432</v>
      </c>
      <c r="I20" s="475" t="s">
        <v>5433</v>
      </c>
      <c r="J20" s="984">
        <v>46013.0</v>
      </c>
      <c r="K20" s="500">
        <v>0.7965277777777777</v>
      </c>
      <c r="L20" s="415"/>
      <c r="M20" s="416">
        <v>49647.0</v>
      </c>
      <c r="N20" s="456">
        <v>49903.0</v>
      </c>
      <c r="O20" s="1392">
        <f t="shared" si="1"/>
        <v>256</v>
      </c>
      <c r="P20" s="187" t="s">
        <v>19</v>
      </c>
      <c r="Q20" s="697" t="s">
        <v>529</v>
      </c>
      <c r="R20" s="456" t="s">
        <v>5001</v>
      </c>
      <c r="S20" s="6"/>
      <c r="T20" s="588" t="s">
        <v>22</v>
      </c>
      <c r="U20" s="83"/>
    </row>
    <row r="21">
      <c r="A21" s="236">
        <v>2722.0</v>
      </c>
      <c r="B21" s="980">
        <v>46013.0</v>
      </c>
      <c r="C21" s="455">
        <v>0.6458333333333334</v>
      </c>
      <c r="D21" s="455">
        <v>0.64375</v>
      </c>
      <c r="E21" s="456" t="s">
        <v>24</v>
      </c>
      <c r="F21" s="481" t="s">
        <v>2705</v>
      </c>
      <c r="G21" s="408" t="s">
        <v>668</v>
      </c>
      <c r="H21" s="481" t="s">
        <v>4410</v>
      </c>
      <c r="I21" s="481" t="s">
        <v>2706</v>
      </c>
      <c r="J21" s="981">
        <v>46013.0</v>
      </c>
      <c r="K21" s="503">
        <v>0.8222222222222222</v>
      </c>
      <c r="L21" s="406"/>
      <c r="M21" s="408">
        <v>6608.0</v>
      </c>
      <c r="N21" s="456">
        <v>6669.0</v>
      </c>
      <c r="O21" s="1392">
        <f t="shared" si="1"/>
        <v>61</v>
      </c>
      <c r="P21" s="187" t="s">
        <v>19</v>
      </c>
      <c r="Q21" s="697" t="s">
        <v>529</v>
      </c>
      <c r="R21" s="456" t="s">
        <v>5434</v>
      </c>
      <c r="S21" s="6"/>
      <c r="T21" s="588" t="s">
        <v>22</v>
      </c>
      <c r="U21" s="83"/>
    </row>
    <row r="22">
      <c r="A22" s="236">
        <v>2723.0</v>
      </c>
      <c r="B22" s="980">
        <v>46013.0</v>
      </c>
      <c r="C22" s="456" t="s">
        <v>1468</v>
      </c>
      <c r="D22" s="455">
        <v>0.6416666666666667</v>
      </c>
      <c r="E22" s="456" t="s">
        <v>190</v>
      </c>
      <c r="F22" s="475" t="s">
        <v>5435</v>
      </c>
      <c r="G22" s="416" t="s">
        <v>78</v>
      </c>
      <c r="H22" s="475" t="s">
        <v>4606</v>
      </c>
      <c r="I22" s="475" t="s">
        <v>5436</v>
      </c>
      <c r="J22" s="984">
        <v>46013.0</v>
      </c>
      <c r="K22" s="1532"/>
      <c r="L22" s="415"/>
      <c r="M22" s="416">
        <v>180164.0</v>
      </c>
      <c r="N22" s="456">
        <v>180296.0</v>
      </c>
      <c r="O22" s="1392">
        <f t="shared" si="1"/>
        <v>132</v>
      </c>
      <c r="P22" s="187" t="s">
        <v>19</v>
      </c>
      <c r="Q22" s="697" t="s">
        <v>529</v>
      </c>
      <c r="R22" s="456" t="s">
        <v>5437</v>
      </c>
      <c r="S22" s="6"/>
      <c r="T22" s="588" t="s">
        <v>22</v>
      </c>
      <c r="U22" s="83"/>
    </row>
    <row r="23">
      <c r="A23" s="236">
        <v>2724.0</v>
      </c>
      <c r="B23" s="980">
        <v>46013.0</v>
      </c>
      <c r="C23" s="456" t="s">
        <v>1468</v>
      </c>
      <c r="D23" s="1530">
        <v>0.9041666666666667</v>
      </c>
      <c r="E23" s="456" t="s">
        <v>24</v>
      </c>
      <c r="F23" s="481" t="s">
        <v>5438</v>
      </c>
      <c r="G23" s="408" t="s">
        <v>365</v>
      </c>
      <c r="H23" s="481" t="s">
        <v>5439</v>
      </c>
      <c r="I23" s="873" t="s">
        <v>5440</v>
      </c>
      <c r="J23" s="981">
        <v>46013.0</v>
      </c>
      <c r="K23" s="1009"/>
      <c r="L23" s="406"/>
      <c r="M23" s="408">
        <v>169327.0</v>
      </c>
      <c r="N23" s="219"/>
      <c r="O23" s="1392">
        <f t="shared" si="1"/>
        <v>-169327</v>
      </c>
      <c r="P23" s="187" t="s">
        <v>452</v>
      </c>
      <c r="Q23" s="697" t="s">
        <v>50</v>
      </c>
      <c r="R23" s="219"/>
      <c r="S23" s="6"/>
      <c r="T23" s="588" t="s">
        <v>22</v>
      </c>
      <c r="U23" s="83"/>
    </row>
    <row r="24">
      <c r="A24" s="236">
        <v>2725.0</v>
      </c>
      <c r="B24" s="980">
        <v>46013.0</v>
      </c>
      <c r="C24" s="455">
        <v>0.9270833333333334</v>
      </c>
      <c r="D24" s="219"/>
      <c r="E24" s="456" t="s">
        <v>197</v>
      </c>
      <c r="F24" s="475" t="s">
        <v>5441</v>
      </c>
      <c r="G24" s="416" t="s">
        <v>18</v>
      </c>
      <c r="H24" s="217"/>
      <c r="I24" s="475" t="s">
        <v>5442</v>
      </c>
      <c r="J24" s="984">
        <v>46013.0</v>
      </c>
      <c r="K24" s="1047"/>
      <c r="L24" s="415"/>
      <c r="M24" s="416">
        <v>110209.0</v>
      </c>
      <c r="N24" s="219"/>
      <c r="O24" s="1392">
        <f t="shared" si="1"/>
        <v>-110209</v>
      </c>
      <c r="P24" s="187" t="s">
        <v>452</v>
      </c>
      <c r="Q24" s="697" t="s">
        <v>50</v>
      </c>
      <c r="R24" s="219"/>
      <c r="S24" s="6"/>
      <c r="T24" s="83"/>
      <c r="U24" s="83"/>
    </row>
    <row r="25">
      <c r="A25" s="860"/>
      <c r="B25" s="980">
        <v>46013.0</v>
      </c>
      <c r="C25" s="219"/>
      <c r="D25" s="219"/>
      <c r="E25" s="219"/>
      <c r="F25" s="221"/>
      <c r="G25" s="1009"/>
      <c r="H25" s="221"/>
      <c r="I25" s="221"/>
      <c r="J25" s="981">
        <v>46013.0</v>
      </c>
      <c r="K25" s="1009"/>
      <c r="L25" s="406"/>
      <c r="M25" s="1009"/>
      <c r="N25" s="6"/>
      <c r="O25" s="1392">
        <f t="shared" si="1"/>
        <v>0</v>
      </c>
      <c r="P25" s="187" t="s">
        <v>386</v>
      </c>
      <c r="Q25" s="697" t="s">
        <v>50</v>
      </c>
      <c r="R25" s="6"/>
      <c r="S25" s="6"/>
      <c r="T25" s="83"/>
      <c r="U25" s="83"/>
    </row>
    <row r="26">
      <c r="A26" s="860"/>
      <c r="B26" s="980">
        <v>46013.0</v>
      </c>
      <c r="C26" s="219"/>
      <c r="D26" s="219"/>
      <c r="E26" s="219"/>
      <c r="F26" s="217"/>
      <c r="G26" s="1047"/>
      <c r="H26" s="217"/>
      <c r="I26" s="217"/>
      <c r="J26" s="984">
        <v>46013.0</v>
      </c>
      <c r="K26" s="1047"/>
      <c r="L26" s="415"/>
      <c r="M26" s="1047"/>
      <c r="N26" s="6"/>
      <c r="O26" s="1392">
        <f t="shared" si="1"/>
        <v>0</v>
      </c>
      <c r="P26" s="187" t="s">
        <v>386</v>
      </c>
      <c r="Q26" s="697" t="s">
        <v>50</v>
      </c>
      <c r="R26" s="6"/>
      <c r="S26" s="6"/>
      <c r="T26" s="83"/>
      <c r="U26" s="83"/>
    </row>
    <row r="27">
      <c r="A27" s="860"/>
      <c r="B27" s="980">
        <v>46013.0</v>
      </c>
      <c r="C27" s="219"/>
      <c r="D27" s="219"/>
      <c r="E27" s="219"/>
      <c r="F27" s="221"/>
      <c r="G27" s="1009"/>
      <c r="H27" s="221"/>
      <c r="I27" s="221"/>
      <c r="J27" s="981">
        <v>46013.0</v>
      </c>
      <c r="K27" s="1009"/>
      <c r="L27" s="406"/>
      <c r="M27" s="1009"/>
      <c r="N27" s="6"/>
      <c r="O27" s="1392">
        <f t="shared" si="1"/>
        <v>0</v>
      </c>
      <c r="P27" s="187" t="s">
        <v>386</v>
      </c>
      <c r="Q27" s="697" t="s">
        <v>50</v>
      </c>
      <c r="R27" s="6"/>
      <c r="S27" s="6"/>
      <c r="T27" s="83"/>
      <c r="U27" s="83"/>
    </row>
    <row r="28">
      <c r="A28" s="860"/>
      <c r="B28" s="980">
        <v>46013.0</v>
      </c>
      <c r="C28" s="219"/>
      <c r="D28" s="219"/>
      <c r="E28" s="219"/>
      <c r="F28" s="217"/>
      <c r="G28" s="1047"/>
      <c r="H28" s="217"/>
      <c r="I28" s="217"/>
      <c r="J28" s="984">
        <v>46013.0</v>
      </c>
      <c r="K28" s="1047"/>
      <c r="L28" s="415"/>
      <c r="M28" s="1047"/>
      <c r="N28" s="6"/>
      <c r="O28" s="1392">
        <f t="shared" si="1"/>
        <v>0</v>
      </c>
      <c r="P28" s="187" t="s">
        <v>386</v>
      </c>
      <c r="Q28" s="697" t="s">
        <v>50</v>
      </c>
      <c r="R28" s="6"/>
      <c r="S28" s="6"/>
      <c r="T28" s="83"/>
      <c r="U28" s="83"/>
    </row>
    <row r="29">
      <c r="A29" s="219"/>
      <c r="B29" s="219"/>
      <c r="C29" s="219"/>
      <c r="D29" s="219"/>
      <c r="E29" s="219"/>
      <c r="F29" s="219"/>
      <c r="G29" s="219"/>
      <c r="H29" s="219"/>
      <c r="I29" s="219"/>
      <c r="J29" s="219"/>
      <c r="K29" s="219"/>
      <c r="L29" s="83"/>
      <c r="M29" s="6"/>
      <c r="N29" s="6"/>
      <c r="O29" s="6"/>
      <c r="P29" s="6"/>
      <c r="Q29" s="6"/>
      <c r="R29" s="6"/>
      <c r="S29" s="6"/>
      <c r="T29" s="83"/>
      <c r="U29" s="83"/>
    </row>
    <row r="30">
      <c r="A30" s="218"/>
      <c r="B30" s="218"/>
      <c r="C30" s="218"/>
      <c r="D30" s="218"/>
      <c r="E30" s="218"/>
      <c r="F30" s="218"/>
      <c r="G30" s="218"/>
      <c r="H30" s="218"/>
      <c r="I30" s="218"/>
      <c r="J30" s="218"/>
      <c r="K30" s="218"/>
      <c r="M30" s="6"/>
      <c r="N30" s="6"/>
      <c r="O30" s="6"/>
      <c r="P30" s="6"/>
      <c r="Q30" s="6"/>
      <c r="R30" s="6"/>
      <c r="S30" s="6"/>
      <c r="T30" s="83"/>
      <c r="U30" s="83"/>
    </row>
    <row r="31">
      <c r="A31" s="6"/>
      <c r="B31" s="6"/>
      <c r="C31" s="6"/>
      <c r="D31" s="6"/>
      <c r="E31" s="6"/>
      <c r="F31" s="6"/>
      <c r="G31" s="6"/>
      <c r="H31" s="6"/>
      <c r="I31" s="6"/>
      <c r="J31" s="6"/>
      <c r="K31" s="6"/>
      <c r="M31" s="6"/>
      <c r="N31" s="6"/>
      <c r="O31" s="6"/>
      <c r="P31" s="6"/>
      <c r="Q31" s="6"/>
      <c r="R31" s="6"/>
      <c r="S31" s="6"/>
      <c r="T31" s="83"/>
      <c r="U31" s="83"/>
    </row>
    <row r="32">
      <c r="A32" s="6"/>
      <c r="B32" s="6"/>
      <c r="C32" s="6"/>
      <c r="D32" s="6"/>
      <c r="E32" s="6"/>
      <c r="F32" s="6"/>
      <c r="G32" s="6"/>
      <c r="H32" s="6"/>
      <c r="I32" s="6"/>
      <c r="J32" s="6"/>
      <c r="K32" s="6"/>
      <c r="M32" s="6"/>
      <c r="N32" s="6"/>
      <c r="O32" s="6"/>
      <c r="P32" s="6"/>
      <c r="Q32" s="6"/>
      <c r="R32" s="6"/>
      <c r="S32" s="6"/>
      <c r="T32" s="83"/>
      <c r="U32" s="83"/>
    </row>
    <row r="33">
      <c r="A33" s="6"/>
      <c r="B33" s="6"/>
      <c r="C33" s="6"/>
      <c r="D33" s="6"/>
      <c r="E33" s="6"/>
      <c r="F33" s="6"/>
      <c r="G33" s="6"/>
      <c r="H33" s="6"/>
      <c r="I33" s="6"/>
      <c r="J33" s="6"/>
      <c r="K33" s="6"/>
      <c r="M33" s="6"/>
      <c r="N33" s="6"/>
      <c r="O33" s="6"/>
      <c r="P33" s="6"/>
      <c r="Q33" s="6"/>
      <c r="R33" s="6"/>
      <c r="S33" s="6"/>
      <c r="T33" s="83"/>
      <c r="U33" s="83"/>
    </row>
    <row r="34">
      <c r="T34" s="83"/>
      <c r="U34" s="83"/>
    </row>
    <row r="35">
      <c r="T35" s="83"/>
      <c r="U35" s="83"/>
    </row>
    <row r="36">
      <c r="T36" s="83"/>
      <c r="U36" s="83"/>
    </row>
    <row r="37">
      <c r="T37" s="83"/>
      <c r="U37" s="83"/>
    </row>
    <row r="38">
      <c r="T38" s="83"/>
      <c r="U38" s="83"/>
    </row>
    <row r="39">
      <c r="T39" s="83"/>
      <c r="U39" s="83"/>
    </row>
    <row r="40">
      <c r="T40" s="83"/>
      <c r="U40" s="83"/>
    </row>
    <row r="41">
      <c r="T41" s="83"/>
      <c r="U41" s="83"/>
    </row>
    <row r="42">
      <c r="T42" s="83"/>
      <c r="U42" s="83"/>
    </row>
    <row r="43">
      <c r="T43" s="83"/>
      <c r="U43" s="83"/>
    </row>
    <row r="44">
      <c r="T44" s="83"/>
      <c r="U44" s="83"/>
    </row>
    <row r="45">
      <c r="T45" s="83"/>
      <c r="U45" s="83"/>
    </row>
    <row r="46">
      <c r="T46" s="83"/>
      <c r="U46" s="83"/>
    </row>
    <row r="47">
      <c r="T47" s="83"/>
      <c r="U47" s="83"/>
    </row>
    <row r="48">
      <c r="T48" s="83"/>
      <c r="U48" s="83"/>
    </row>
    <row r="49">
      <c r="T49" s="83"/>
      <c r="U49" s="83"/>
    </row>
    <row r="50">
      <c r="T50" s="83"/>
      <c r="U50" s="83"/>
    </row>
    <row r="51">
      <c r="T51" s="83"/>
      <c r="U51" s="83"/>
    </row>
    <row r="52">
      <c r="T52" s="83"/>
      <c r="U52" s="83"/>
    </row>
    <row r="53">
      <c r="T53" s="83"/>
      <c r="U53" s="83"/>
    </row>
    <row r="54">
      <c r="T54" s="83"/>
      <c r="U54" s="83"/>
    </row>
    <row r="55">
      <c r="T55" s="83"/>
      <c r="U55" s="83"/>
    </row>
    <row r="56">
      <c r="T56" s="83"/>
      <c r="U56" s="83"/>
    </row>
    <row r="57">
      <c r="T57" s="83"/>
      <c r="U57" s="83"/>
    </row>
    <row r="58">
      <c r="T58" s="83"/>
      <c r="U58" s="83"/>
    </row>
    <row r="59">
      <c r="T59" s="83"/>
      <c r="U59" s="83"/>
    </row>
    <row r="60">
      <c r="T60" s="83"/>
      <c r="U60" s="83"/>
    </row>
    <row r="61">
      <c r="T61" s="83"/>
      <c r="U61" s="83"/>
    </row>
    <row r="62">
      <c r="T62" s="83"/>
      <c r="U62" s="83"/>
    </row>
    <row r="63">
      <c r="T63" s="83"/>
      <c r="U63" s="83"/>
    </row>
    <row r="64">
      <c r="T64" s="83"/>
      <c r="U64" s="83"/>
    </row>
    <row r="65">
      <c r="T65" s="83"/>
      <c r="U65" s="83"/>
    </row>
    <row r="66">
      <c r="T66" s="83"/>
      <c r="U66" s="83"/>
    </row>
    <row r="67">
      <c r="T67" s="83"/>
      <c r="U67" s="83"/>
    </row>
    <row r="68">
      <c r="T68" s="83"/>
      <c r="U68" s="83"/>
    </row>
    <row r="69">
      <c r="T69" s="83"/>
      <c r="U69" s="83"/>
    </row>
    <row r="70">
      <c r="T70" s="83"/>
      <c r="U70" s="83"/>
    </row>
    <row r="71">
      <c r="T71" s="83"/>
      <c r="U71" s="83"/>
    </row>
    <row r="72">
      <c r="T72" s="83"/>
      <c r="U72" s="83"/>
    </row>
    <row r="73">
      <c r="T73" s="83"/>
      <c r="U73" s="83"/>
    </row>
    <row r="74">
      <c r="T74" s="83"/>
      <c r="U74" s="83"/>
    </row>
    <row r="75">
      <c r="T75" s="83"/>
      <c r="U75" s="83"/>
    </row>
    <row r="76">
      <c r="T76" s="83"/>
      <c r="U76" s="83"/>
    </row>
    <row r="77">
      <c r="T77" s="83"/>
      <c r="U77" s="83"/>
    </row>
    <row r="78">
      <c r="T78" s="83"/>
      <c r="U78" s="83"/>
    </row>
    <row r="79">
      <c r="T79" s="83"/>
      <c r="U79" s="83"/>
    </row>
    <row r="80">
      <c r="T80" s="83"/>
      <c r="U80" s="83"/>
    </row>
    <row r="81">
      <c r="T81" s="83"/>
      <c r="U81" s="83"/>
    </row>
    <row r="82">
      <c r="T82" s="83"/>
      <c r="U82" s="83"/>
    </row>
    <row r="83">
      <c r="T83" s="83"/>
      <c r="U83" s="83"/>
    </row>
    <row r="84">
      <c r="T84" s="83"/>
      <c r="U84" s="83"/>
    </row>
    <row r="85">
      <c r="T85" s="83"/>
      <c r="U85" s="83"/>
    </row>
    <row r="86">
      <c r="T86" s="83"/>
      <c r="U86" s="83"/>
    </row>
    <row r="87">
      <c r="T87" s="83"/>
      <c r="U87" s="83"/>
    </row>
    <row r="88">
      <c r="T88" s="83"/>
      <c r="U88" s="83"/>
    </row>
    <row r="89">
      <c r="T89" s="83"/>
      <c r="U89" s="83"/>
    </row>
    <row r="90">
      <c r="T90" s="83"/>
      <c r="U90" s="83"/>
    </row>
    <row r="91">
      <c r="T91" s="83"/>
      <c r="U91" s="83"/>
    </row>
    <row r="92">
      <c r="T92" s="83"/>
      <c r="U92" s="83"/>
    </row>
    <row r="93">
      <c r="T93" s="83"/>
      <c r="U93" s="83"/>
    </row>
    <row r="94">
      <c r="T94" s="83"/>
      <c r="U94" s="83"/>
    </row>
    <row r="95">
      <c r="T95" s="83"/>
      <c r="U95" s="83"/>
    </row>
    <row r="96">
      <c r="T96" s="83"/>
      <c r="U96" s="83"/>
    </row>
    <row r="97">
      <c r="T97" s="83"/>
      <c r="U97" s="83"/>
    </row>
    <row r="98">
      <c r="T98" s="83"/>
      <c r="U98" s="83"/>
    </row>
    <row r="99">
      <c r="T99" s="83"/>
      <c r="U99" s="83"/>
    </row>
    <row r="100">
      <c r="T100" s="83"/>
      <c r="U100" s="83"/>
    </row>
    <row r="101">
      <c r="T101" s="83"/>
      <c r="U101" s="83"/>
    </row>
    <row r="102">
      <c r="T102" s="83"/>
      <c r="U102" s="83"/>
    </row>
    <row r="103">
      <c r="T103" s="83"/>
      <c r="U103" s="83"/>
    </row>
    <row r="104">
      <c r="T104" s="83"/>
      <c r="U104" s="83"/>
    </row>
    <row r="105">
      <c r="T105" s="83"/>
      <c r="U105" s="83"/>
    </row>
    <row r="106">
      <c r="T106" s="83"/>
      <c r="U106" s="83"/>
    </row>
    <row r="107">
      <c r="T107" s="83"/>
      <c r="U107" s="83"/>
    </row>
    <row r="108">
      <c r="T108" s="83"/>
      <c r="U108" s="83"/>
    </row>
    <row r="109">
      <c r="T109" s="83"/>
      <c r="U109" s="83"/>
    </row>
    <row r="110">
      <c r="T110" s="83"/>
      <c r="U110" s="83"/>
    </row>
    <row r="111">
      <c r="T111" s="83"/>
      <c r="U111" s="83"/>
    </row>
    <row r="112">
      <c r="T112" s="83"/>
      <c r="U112" s="83"/>
    </row>
    <row r="113">
      <c r="T113" s="83"/>
      <c r="U113" s="83"/>
    </row>
    <row r="114">
      <c r="T114" s="83"/>
      <c r="U114" s="83"/>
    </row>
    <row r="115">
      <c r="T115" s="83"/>
      <c r="U115" s="83"/>
    </row>
    <row r="116">
      <c r="T116" s="83"/>
      <c r="U116" s="83"/>
    </row>
    <row r="117">
      <c r="T117" s="83"/>
      <c r="U117" s="83"/>
    </row>
    <row r="118">
      <c r="T118" s="83"/>
      <c r="U118" s="83"/>
    </row>
    <row r="119">
      <c r="T119" s="83"/>
      <c r="U119" s="83"/>
    </row>
    <row r="120">
      <c r="T120" s="83"/>
      <c r="U120" s="83"/>
    </row>
    <row r="121">
      <c r="T121" s="83"/>
      <c r="U121" s="83"/>
    </row>
    <row r="122">
      <c r="T122" s="83"/>
      <c r="U122" s="83"/>
    </row>
    <row r="123">
      <c r="T123" s="83"/>
      <c r="U123" s="83"/>
    </row>
    <row r="124">
      <c r="T124" s="83"/>
      <c r="U124" s="83"/>
    </row>
    <row r="125">
      <c r="T125" s="83"/>
      <c r="U125" s="83"/>
    </row>
    <row r="126">
      <c r="T126" s="83"/>
      <c r="U126" s="83"/>
    </row>
    <row r="127">
      <c r="T127" s="83"/>
      <c r="U127" s="83"/>
    </row>
    <row r="128">
      <c r="T128" s="83"/>
      <c r="U128" s="83"/>
    </row>
    <row r="129">
      <c r="T129" s="83"/>
      <c r="U129" s="83"/>
    </row>
    <row r="130">
      <c r="T130" s="83"/>
      <c r="U130" s="83"/>
    </row>
    <row r="131">
      <c r="T131" s="83"/>
      <c r="U131" s="83"/>
    </row>
    <row r="132">
      <c r="T132" s="83"/>
      <c r="U132" s="83"/>
    </row>
    <row r="133">
      <c r="T133" s="83"/>
      <c r="U133" s="83"/>
    </row>
    <row r="134">
      <c r="T134" s="83"/>
      <c r="U134" s="83"/>
    </row>
    <row r="135">
      <c r="T135" s="83"/>
      <c r="U135" s="83"/>
    </row>
    <row r="136">
      <c r="T136" s="83"/>
      <c r="U136" s="83"/>
    </row>
    <row r="137">
      <c r="T137" s="83"/>
      <c r="U137" s="83"/>
    </row>
    <row r="138">
      <c r="T138" s="83"/>
      <c r="U138" s="83"/>
    </row>
    <row r="139">
      <c r="T139" s="83"/>
      <c r="U139" s="83"/>
    </row>
    <row r="140">
      <c r="T140" s="83"/>
      <c r="U140" s="83"/>
    </row>
    <row r="141">
      <c r="T141" s="83"/>
      <c r="U141" s="83"/>
    </row>
    <row r="142">
      <c r="T142" s="83"/>
      <c r="U142" s="83"/>
    </row>
    <row r="143">
      <c r="T143" s="83"/>
      <c r="U143" s="83"/>
    </row>
    <row r="144">
      <c r="T144" s="83"/>
      <c r="U144" s="83"/>
    </row>
    <row r="145">
      <c r="T145" s="83"/>
      <c r="U145" s="83"/>
    </row>
    <row r="146">
      <c r="T146" s="83"/>
      <c r="U146" s="83"/>
    </row>
    <row r="147">
      <c r="T147" s="83"/>
      <c r="U147" s="83"/>
    </row>
    <row r="148">
      <c r="T148" s="83"/>
      <c r="U148" s="83"/>
    </row>
    <row r="149">
      <c r="T149" s="83"/>
      <c r="U149" s="83"/>
    </row>
    <row r="150">
      <c r="T150" s="83"/>
      <c r="U150" s="83"/>
    </row>
    <row r="151">
      <c r="T151" s="83"/>
      <c r="U151" s="83"/>
    </row>
    <row r="152">
      <c r="T152" s="83"/>
      <c r="U152" s="83"/>
    </row>
    <row r="153">
      <c r="T153" s="83"/>
      <c r="U153" s="83"/>
    </row>
    <row r="154">
      <c r="T154" s="83"/>
      <c r="U154" s="83"/>
    </row>
    <row r="155">
      <c r="T155" s="83"/>
      <c r="U155" s="83"/>
    </row>
    <row r="156">
      <c r="T156" s="83"/>
      <c r="U156" s="83"/>
    </row>
    <row r="157">
      <c r="T157" s="83"/>
      <c r="U157" s="83"/>
    </row>
    <row r="158">
      <c r="T158" s="83"/>
      <c r="U158" s="83"/>
    </row>
    <row r="159">
      <c r="T159" s="83"/>
      <c r="U159" s="83"/>
    </row>
    <row r="160">
      <c r="T160" s="83"/>
      <c r="U160" s="83"/>
    </row>
    <row r="161">
      <c r="T161" s="83"/>
      <c r="U161" s="83"/>
    </row>
    <row r="162">
      <c r="T162" s="83"/>
      <c r="U162" s="83"/>
    </row>
    <row r="163">
      <c r="T163" s="83"/>
      <c r="U163" s="83"/>
    </row>
    <row r="164">
      <c r="T164" s="83"/>
      <c r="U164" s="83"/>
    </row>
    <row r="165">
      <c r="T165" s="83"/>
      <c r="U165" s="83"/>
    </row>
    <row r="166">
      <c r="T166" s="83"/>
      <c r="U166" s="83"/>
    </row>
    <row r="167">
      <c r="T167" s="83"/>
      <c r="U167" s="83"/>
    </row>
    <row r="168">
      <c r="T168" s="83"/>
      <c r="U168" s="83"/>
    </row>
    <row r="169">
      <c r="T169" s="83"/>
      <c r="U169" s="83"/>
    </row>
    <row r="170">
      <c r="T170" s="83"/>
      <c r="U170" s="83"/>
    </row>
    <row r="171">
      <c r="T171" s="83"/>
      <c r="U171" s="83"/>
    </row>
    <row r="172">
      <c r="T172" s="83"/>
      <c r="U172" s="83"/>
    </row>
    <row r="173">
      <c r="T173" s="83"/>
      <c r="U173" s="83"/>
    </row>
    <row r="174">
      <c r="T174" s="83"/>
      <c r="U174" s="83"/>
    </row>
    <row r="175">
      <c r="T175" s="83"/>
      <c r="U175" s="83"/>
    </row>
    <row r="176">
      <c r="T176" s="83"/>
      <c r="U176" s="83"/>
    </row>
    <row r="177">
      <c r="T177" s="83"/>
      <c r="U177" s="83"/>
    </row>
    <row r="178">
      <c r="T178" s="83"/>
      <c r="U178" s="83"/>
    </row>
    <row r="179">
      <c r="T179" s="83"/>
      <c r="U179" s="83"/>
    </row>
    <row r="180">
      <c r="T180" s="83"/>
      <c r="U180" s="83"/>
    </row>
    <row r="181">
      <c r="T181" s="83"/>
      <c r="U181" s="83"/>
    </row>
    <row r="182">
      <c r="T182" s="83"/>
      <c r="U182" s="83"/>
    </row>
    <row r="183">
      <c r="T183" s="83"/>
      <c r="U183" s="83"/>
    </row>
    <row r="184">
      <c r="T184" s="83"/>
      <c r="U184" s="83"/>
    </row>
    <row r="185">
      <c r="T185" s="83"/>
      <c r="U185" s="83"/>
    </row>
    <row r="186">
      <c r="T186" s="83"/>
      <c r="U186" s="83"/>
    </row>
    <row r="187">
      <c r="T187" s="83"/>
      <c r="U187" s="83"/>
    </row>
    <row r="188">
      <c r="T188" s="83"/>
      <c r="U188" s="83"/>
    </row>
    <row r="189">
      <c r="T189" s="83"/>
      <c r="U189" s="83"/>
    </row>
    <row r="190">
      <c r="T190" s="83"/>
      <c r="U190" s="83"/>
    </row>
    <row r="191">
      <c r="T191" s="83"/>
      <c r="U191" s="83"/>
    </row>
    <row r="192">
      <c r="T192" s="83"/>
      <c r="U192" s="83"/>
    </row>
    <row r="193">
      <c r="T193" s="83"/>
      <c r="U193" s="83"/>
    </row>
    <row r="194">
      <c r="T194" s="83"/>
      <c r="U194" s="83"/>
    </row>
    <row r="195">
      <c r="T195" s="83"/>
      <c r="U195" s="83"/>
    </row>
    <row r="196">
      <c r="T196" s="83"/>
      <c r="U196" s="83"/>
    </row>
    <row r="197">
      <c r="T197" s="83"/>
      <c r="U197" s="83"/>
    </row>
    <row r="198">
      <c r="T198" s="83"/>
      <c r="U198" s="83"/>
    </row>
    <row r="199">
      <c r="T199" s="83"/>
      <c r="U199" s="83"/>
    </row>
    <row r="200">
      <c r="T200" s="83"/>
      <c r="U200" s="83"/>
    </row>
    <row r="201">
      <c r="T201" s="83"/>
      <c r="U201" s="83"/>
    </row>
    <row r="202">
      <c r="T202" s="83"/>
      <c r="U202" s="83"/>
    </row>
    <row r="203">
      <c r="T203" s="83"/>
      <c r="U203" s="83"/>
    </row>
    <row r="204">
      <c r="T204" s="83"/>
      <c r="U204" s="83"/>
    </row>
    <row r="205">
      <c r="T205" s="83"/>
      <c r="U205" s="83"/>
    </row>
    <row r="206">
      <c r="T206" s="83"/>
      <c r="U206" s="83"/>
    </row>
    <row r="207">
      <c r="T207" s="83"/>
      <c r="U207" s="83"/>
    </row>
    <row r="208">
      <c r="T208" s="83"/>
      <c r="U208" s="83"/>
    </row>
    <row r="209">
      <c r="T209" s="83"/>
      <c r="U209" s="83"/>
    </row>
    <row r="210">
      <c r="T210" s="83"/>
      <c r="U210" s="83"/>
    </row>
    <row r="211">
      <c r="T211" s="83"/>
      <c r="U211" s="83"/>
    </row>
    <row r="212">
      <c r="T212" s="83"/>
      <c r="U212" s="83"/>
    </row>
    <row r="213">
      <c r="T213" s="83"/>
      <c r="U213" s="83"/>
    </row>
    <row r="214">
      <c r="T214" s="83"/>
      <c r="U214" s="83"/>
    </row>
    <row r="215">
      <c r="T215" s="83"/>
      <c r="U215" s="83"/>
    </row>
    <row r="216">
      <c r="T216" s="83"/>
      <c r="U216" s="83"/>
    </row>
    <row r="217">
      <c r="T217" s="83"/>
      <c r="U217" s="83"/>
    </row>
    <row r="218">
      <c r="T218" s="83"/>
      <c r="U218" s="83"/>
    </row>
    <row r="219">
      <c r="T219" s="83"/>
      <c r="U219" s="83"/>
    </row>
    <row r="220">
      <c r="T220" s="83"/>
      <c r="U220" s="83"/>
    </row>
    <row r="221">
      <c r="T221" s="83"/>
      <c r="U221" s="83"/>
    </row>
    <row r="222">
      <c r="T222" s="83"/>
      <c r="U222" s="83"/>
    </row>
    <row r="223">
      <c r="T223" s="83"/>
      <c r="U223" s="83"/>
    </row>
    <row r="224">
      <c r="T224" s="83"/>
      <c r="U224" s="83"/>
    </row>
    <row r="225">
      <c r="T225" s="83"/>
      <c r="U225" s="83"/>
    </row>
    <row r="226">
      <c r="T226" s="83"/>
      <c r="U226" s="83"/>
    </row>
    <row r="227">
      <c r="T227" s="83"/>
      <c r="U227" s="83"/>
    </row>
    <row r="228">
      <c r="T228" s="83"/>
      <c r="U228" s="83"/>
    </row>
    <row r="229">
      <c r="T229" s="83"/>
      <c r="U229" s="83"/>
    </row>
    <row r="230">
      <c r="T230" s="83"/>
      <c r="U230" s="83"/>
    </row>
    <row r="231">
      <c r="T231" s="83"/>
      <c r="U231" s="83"/>
    </row>
    <row r="232">
      <c r="T232" s="83"/>
      <c r="U232" s="83"/>
    </row>
    <row r="233">
      <c r="T233" s="83"/>
      <c r="U233" s="83"/>
    </row>
    <row r="234">
      <c r="T234" s="83"/>
      <c r="U234" s="83"/>
    </row>
    <row r="235">
      <c r="T235" s="83"/>
      <c r="U235" s="83"/>
    </row>
    <row r="236">
      <c r="T236" s="83"/>
      <c r="U236" s="83"/>
    </row>
    <row r="237">
      <c r="T237" s="83"/>
      <c r="U237" s="83"/>
    </row>
    <row r="238">
      <c r="T238" s="83"/>
      <c r="U238" s="83"/>
    </row>
    <row r="239">
      <c r="T239" s="83"/>
      <c r="U239" s="83"/>
    </row>
    <row r="240">
      <c r="T240" s="83"/>
      <c r="U240" s="83"/>
    </row>
    <row r="241">
      <c r="T241" s="83"/>
      <c r="U241" s="83"/>
    </row>
    <row r="242">
      <c r="T242" s="83"/>
      <c r="U242" s="83"/>
    </row>
    <row r="243">
      <c r="T243" s="83"/>
      <c r="U243" s="83"/>
    </row>
    <row r="244">
      <c r="T244" s="83"/>
      <c r="U244" s="83"/>
    </row>
    <row r="245">
      <c r="T245" s="83"/>
      <c r="U245" s="83"/>
    </row>
    <row r="246">
      <c r="T246" s="83"/>
      <c r="U246" s="83"/>
    </row>
    <row r="247">
      <c r="T247" s="83"/>
      <c r="U247" s="83"/>
    </row>
    <row r="248">
      <c r="T248" s="83"/>
      <c r="U248" s="83"/>
    </row>
    <row r="249">
      <c r="T249" s="83"/>
      <c r="U249" s="83"/>
    </row>
    <row r="250">
      <c r="T250" s="83"/>
      <c r="U250" s="83"/>
    </row>
    <row r="251">
      <c r="T251" s="83"/>
      <c r="U251" s="83"/>
    </row>
    <row r="252">
      <c r="T252" s="83"/>
      <c r="U252" s="83"/>
    </row>
    <row r="253">
      <c r="T253" s="83"/>
      <c r="U253" s="83"/>
    </row>
    <row r="254">
      <c r="T254" s="83"/>
      <c r="U254" s="83"/>
    </row>
    <row r="255">
      <c r="T255" s="83"/>
      <c r="U255" s="83"/>
    </row>
    <row r="256">
      <c r="T256" s="83"/>
      <c r="U256" s="83"/>
    </row>
    <row r="257">
      <c r="T257" s="83"/>
      <c r="U257" s="83"/>
    </row>
    <row r="258">
      <c r="T258" s="83"/>
      <c r="U258" s="83"/>
    </row>
    <row r="259">
      <c r="T259" s="83"/>
      <c r="U259" s="83"/>
    </row>
    <row r="260">
      <c r="T260" s="83"/>
      <c r="U260" s="83"/>
    </row>
    <row r="261">
      <c r="T261" s="83"/>
      <c r="U261" s="83"/>
    </row>
    <row r="262">
      <c r="T262" s="83"/>
      <c r="U262" s="83"/>
    </row>
    <row r="263">
      <c r="T263" s="83"/>
      <c r="U263" s="83"/>
    </row>
    <row r="264">
      <c r="T264" s="83"/>
      <c r="U264" s="83"/>
    </row>
    <row r="265">
      <c r="T265" s="83"/>
      <c r="U265" s="83"/>
    </row>
    <row r="266">
      <c r="T266" s="83"/>
      <c r="U266" s="83"/>
    </row>
    <row r="267">
      <c r="T267" s="83"/>
      <c r="U267" s="83"/>
    </row>
    <row r="268">
      <c r="T268" s="83"/>
      <c r="U268" s="83"/>
    </row>
    <row r="269">
      <c r="T269" s="83"/>
      <c r="U269" s="83"/>
    </row>
    <row r="270">
      <c r="T270" s="83"/>
      <c r="U270" s="83"/>
    </row>
    <row r="271">
      <c r="T271" s="83"/>
      <c r="U271" s="83"/>
    </row>
    <row r="272">
      <c r="T272" s="83"/>
      <c r="U272" s="83"/>
    </row>
    <row r="273">
      <c r="T273" s="83"/>
      <c r="U273" s="83"/>
    </row>
    <row r="274">
      <c r="T274" s="83"/>
      <c r="U274" s="83"/>
    </row>
    <row r="275">
      <c r="T275" s="83"/>
      <c r="U275" s="83"/>
    </row>
    <row r="276">
      <c r="T276" s="83"/>
      <c r="U276" s="83"/>
    </row>
    <row r="277">
      <c r="T277" s="83"/>
      <c r="U277" s="83"/>
    </row>
    <row r="278">
      <c r="T278" s="83"/>
      <c r="U278" s="83"/>
    </row>
    <row r="279">
      <c r="T279" s="83"/>
      <c r="U279" s="83"/>
    </row>
    <row r="280">
      <c r="T280" s="83"/>
      <c r="U280" s="83"/>
    </row>
    <row r="281">
      <c r="T281" s="83"/>
      <c r="U281" s="83"/>
    </row>
    <row r="282">
      <c r="T282" s="83"/>
      <c r="U282" s="83"/>
    </row>
    <row r="283">
      <c r="T283" s="83"/>
      <c r="U283" s="83"/>
    </row>
    <row r="284">
      <c r="T284" s="83"/>
      <c r="U284" s="83"/>
    </row>
    <row r="285">
      <c r="T285" s="83"/>
      <c r="U285" s="83"/>
    </row>
    <row r="286">
      <c r="T286" s="83"/>
      <c r="U286" s="83"/>
    </row>
    <row r="287">
      <c r="T287" s="83"/>
      <c r="U287" s="83"/>
    </row>
    <row r="288">
      <c r="T288" s="83"/>
      <c r="U288" s="83"/>
    </row>
    <row r="289">
      <c r="T289" s="83"/>
      <c r="U289" s="83"/>
    </row>
    <row r="290">
      <c r="T290" s="83"/>
      <c r="U290" s="83"/>
    </row>
    <row r="291">
      <c r="T291" s="83"/>
      <c r="U291" s="83"/>
    </row>
    <row r="292">
      <c r="T292" s="83"/>
      <c r="U292" s="83"/>
    </row>
    <row r="293">
      <c r="T293" s="83"/>
      <c r="U293" s="83"/>
    </row>
    <row r="294">
      <c r="T294" s="83"/>
      <c r="U294" s="83"/>
    </row>
    <row r="295">
      <c r="T295" s="83"/>
      <c r="U295" s="83"/>
    </row>
    <row r="296">
      <c r="T296" s="83"/>
      <c r="U296" s="83"/>
    </row>
    <row r="297">
      <c r="T297" s="83"/>
      <c r="U297" s="83"/>
    </row>
    <row r="298">
      <c r="T298" s="83"/>
      <c r="U298" s="83"/>
    </row>
    <row r="299">
      <c r="T299" s="83"/>
      <c r="U299" s="83"/>
    </row>
    <row r="300">
      <c r="T300" s="83"/>
      <c r="U300" s="83"/>
    </row>
    <row r="301">
      <c r="T301" s="83"/>
      <c r="U301" s="83"/>
    </row>
    <row r="302">
      <c r="T302" s="83"/>
      <c r="U302" s="83"/>
    </row>
    <row r="303">
      <c r="T303" s="83"/>
      <c r="U303" s="83"/>
    </row>
    <row r="304">
      <c r="T304" s="83"/>
      <c r="U304" s="83"/>
    </row>
    <row r="305">
      <c r="T305" s="83"/>
      <c r="U305" s="83"/>
    </row>
    <row r="306">
      <c r="T306" s="83"/>
      <c r="U306" s="83"/>
    </row>
    <row r="307">
      <c r="T307" s="83"/>
      <c r="U307" s="83"/>
    </row>
    <row r="308">
      <c r="T308" s="83"/>
      <c r="U308" s="83"/>
    </row>
    <row r="309">
      <c r="T309" s="83"/>
      <c r="U309" s="83"/>
    </row>
    <row r="310">
      <c r="T310" s="83"/>
      <c r="U310" s="83"/>
    </row>
    <row r="311">
      <c r="T311" s="83"/>
      <c r="U311" s="83"/>
    </row>
    <row r="312">
      <c r="T312" s="83"/>
      <c r="U312" s="83"/>
    </row>
    <row r="313">
      <c r="T313" s="83"/>
      <c r="U313" s="83"/>
    </row>
    <row r="314">
      <c r="T314" s="83"/>
      <c r="U314" s="83"/>
    </row>
    <row r="315">
      <c r="T315" s="83"/>
      <c r="U315" s="83"/>
    </row>
    <row r="316">
      <c r="T316" s="83"/>
      <c r="U316" s="83"/>
    </row>
    <row r="317">
      <c r="T317" s="83"/>
      <c r="U317" s="83"/>
    </row>
    <row r="318">
      <c r="T318" s="83"/>
      <c r="U318" s="83"/>
    </row>
    <row r="319">
      <c r="T319" s="83"/>
      <c r="U319" s="83"/>
    </row>
    <row r="320">
      <c r="T320" s="83"/>
      <c r="U320" s="83"/>
    </row>
    <row r="321">
      <c r="T321" s="83"/>
      <c r="U321" s="83"/>
    </row>
    <row r="322">
      <c r="T322" s="83"/>
      <c r="U322" s="83"/>
    </row>
    <row r="323">
      <c r="T323" s="83"/>
      <c r="U323" s="83"/>
    </row>
    <row r="324">
      <c r="T324" s="83"/>
      <c r="U324" s="83"/>
    </row>
    <row r="325">
      <c r="T325" s="83"/>
      <c r="U325" s="83"/>
    </row>
    <row r="326">
      <c r="T326" s="83"/>
      <c r="U326" s="83"/>
    </row>
    <row r="327">
      <c r="T327" s="83"/>
      <c r="U327" s="83"/>
    </row>
    <row r="328">
      <c r="T328" s="83"/>
      <c r="U328" s="83"/>
    </row>
    <row r="329">
      <c r="T329" s="83"/>
      <c r="U329" s="83"/>
    </row>
    <row r="330">
      <c r="T330" s="83"/>
      <c r="U330" s="83"/>
    </row>
    <row r="331">
      <c r="T331" s="83"/>
      <c r="U331" s="83"/>
    </row>
    <row r="332">
      <c r="T332" s="83"/>
      <c r="U332" s="83"/>
    </row>
    <row r="333">
      <c r="T333" s="83"/>
      <c r="U333" s="83"/>
    </row>
    <row r="334">
      <c r="T334" s="83"/>
      <c r="U334" s="83"/>
    </row>
    <row r="335">
      <c r="T335" s="83"/>
      <c r="U335" s="83"/>
    </row>
    <row r="336">
      <c r="T336" s="83"/>
      <c r="U336" s="83"/>
    </row>
    <row r="337">
      <c r="T337" s="83"/>
      <c r="U337" s="83"/>
    </row>
    <row r="338">
      <c r="T338" s="83"/>
      <c r="U338" s="83"/>
    </row>
    <row r="339">
      <c r="T339" s="83"/>
      <c r="U339" s="83"/>
    </row>
    <row r="340">
      <c r="T340" s="83"/>
      <c r="U340" s="83"/>
    </row>
    <row r="341">
      <c r="T341" s="83"/>
      <c r="U341" s="83"/>
    </row>
    <row r="342">
      <c r="T342" s="83"/>
      <c r="U342" s="83"/>
    </row>
    <row r="343">
      <c r="T343" s="83"/>
      <c r="U343" s="83"/>
    </row>
    <row r="344">
      <c r="T344" s="83"/>
      <c r="U344" s="83"/>
    </row>
    <row r="345">
      <c r="T345" s="83"/>
      <c r="U345" s="83"/>
    </row>
    <row r="346">
      <c r="T346" s="83"/>
      <c r="U346" s="83"/>
    </row>
    <row r="347">
      <c r="T347" s="83"/>
      <c r="U347" s="83"/>
    </row>
    <row r="348">
      <c r="T348" s="83"/>
      <c r="U348" s="83"/>
    </row>
    <row r="349">
      <c r="T349" s="83"/>
      <c r="U349" s="83"/>
    </row>
    <row r="350">
      <c r="T350" s="83"/>
      <c r="U350" s="83"/>
    </row>
    <row r="351">
      <c r="T351" s="83"/>
      <c r="U351" s="83"/>
    </row>
    <row r="352">
      <c r="T352" s="83"/>
      <c r="U352" s="83"/>
    </row>
    <row r="353">
      <c r="T353" s="83"/>
      <c r="U353" s="83"/>
    </row>
    <row r="354">
      <c r="T354" s="83"/>
      <c r="U354" s="83"/>
    </row>
    <row r="355">
      <c r="T355" s="83"/>
      <c r="U355" s="83"/>
    </row>
    <row r="356">
      <c r="T356" s="83"/>
      <c r="U356" s="83"/>
    </row>
    <row r="357">
      <c r="T357" s="83"/>
      <c r="U357" s="83"/>
    </row>
    <row r="358">
      <c r="T358" s="83"/>
      <c r="U358" s="83"/>
    </row>
    <row r="359">
      <c r="T359" s="83"/>
      <c r="U359" s="83"/>
    </row>
    <row r="360">
      <c r="T360" s="83"/>
      <c r="U360" s="83"/>
    </row>
    <row r="361">
      <c r="T361" s="83"/>
      <c r="U361" s="83"/>
    </row>
    <row r="362">
      <c r="T362" s="83"/>
      <c r="U362" s="83"/>
    </row>
    <row r="363">
      <c r="T363" s="83"/>
      <c r="U363" s="83"/>
    </row>
    <row r="364">
      <c r="T364" s="83"/>
      <c r="U364" s="83"/>
    </row>
    <row r="365">
      <c r="T365" s="83"/>
      <c r="U365" s="83"/>
    </row>
    <row r="366">
      <c r="T366" s="83"/>
      <c r="U366" s="83"/>
    </row>
    <row r="367">
      <c r="T367" s="83"/>
      <c r="U367" s="83"/>
    </row>
    <row r="368">
      <c r="T368" s="83"/>
      <c r="U368" s="83"/>
    </row>
    <row r="369">
      <c r="T369" s="83"/>
      <c r="U369" s="83"/>
    </row>
    <row r="370">
      <c r="T370" s="83"/>
      <c r="U370" s="83"/>
    </row>
    <row r="371">
      <c r="T371" s="83"/>
      <c r="U371" s="83"/>
    </row>
    <row r="372">
      <c r="T372" s="83"/>
      <c r="U372" s="83"/>
    </row>
    <row r="373">
      <c r="T373" s="83"/>
      <c r="U373" s="83"/>
    </row>
    <row r="374">
      <c r="T374" s="83"/>
      <c r="U374" s="83"/>
    </row>
    <row r="375">
      <c r="T375" s="83"/>
      <c r="U375" s="83"/>
    </row>
    <row r="376">
      <c r="T376" s="83"/>
      <c r="U376" s="83"/>
    </row>
    <row r="377">
      <c r="T377" s="83"/>
      <c r="U377" s="83"/>
    </row>
    <row r="378">
      <c r="T378" s="83"/>
      <c r="U378" s="83"/>
    </row>
    <row r="379">
      <c r="T379" s="83"/>
      <c r="U379" s="83"/>
    </row>
    <row r="380">
      <c r="T380" s="83"/>
      <c r="U380" s="83"/>
    </row>
    <row r="381">
      <c r="T381" s="83"/>
      <c r="U381" s="83"/>
    </row>
    <row r="382">
      <c r="T382" s="83"/>
      <c r="U382" s="83"/>
    </row>
    <row r="383">
      <c r="T383" s="83"/>
      <c r="U383" s="83"/>
    </row>
    <row r="384">
      <c r="T384" s="83"/>
      <c r="U384" s="83"/>
    </row>
    <row r="385">
      <c r="T385" s="83"/>
      <c r="U385" s="83"/>
    </row>
    <row r="386">
      <c r="T386" s="83"/>
      <c r="U386" s="83"/>
    </row>
    <row r="387">
      <c r="T387" s="83"/>
      <c r="U387" s="83"/>
    </row>
    <row r="388">
      <c r="T388" s="83"/>
      <c r="U388" s="83"/>
    </row>
    <row r="389">
      <c r="T389" s="83"/>
      <c r="U389" s="83"/>
    </row>
    <row r="390">
      <c r="T390" s="83"/>
      <c r="U390" s="83"/>
    </row>
    <row r="391">
      <c r="T391" s="83"/>
      <c r="U391" s="83"/>
    </row>
    <row r="392">
      <c r="T392" s="83"/>
      <c r="U392" s="83"/>
    </row>
    <row r="393">
      <c r="T393" s="83"/>
      <c r="U393" s="83"/>
    </row>
    <row r="394">
      <c r="T394" s="83"/>
      <c r="U394" s="83"/>
    </row>
    <row r="395">
      <c r="T395" s="83"/>
      <c r="U395" s="83"/>
    </row>
    <row r="396">
      <c r="T396" s="83"/>
      <c r="U396" s="83"/>
    </row>
    <row r="397">
      <c r="T397" s="83"/>
      <c r="U397" s="83"/>
    </row>
    <row r="398">
      <c r="T398" s="83"/>
      <c r="U398" s="83"/>
    </row>
    <row r="399">
      <c r="T399" s="83"/>
      <c r="U399" s="83"/>
    </row>
    <row r="400">
      <c r="T400" s="83"/>
      <c r="U400" s="83"/>
    </row>
    <row r="401">
      <c r="T401" s="83"/>
      <c r="U401" s="83"/>
    </row>
    <row r="402">
      <c r="T402" s="83"/>
      <c r="U402" s="83"/>
    </row>
    <row r="403">
      <c r="T403" s="83"/>
      <c r="U403" s="83"/>
    </row>
    <row r="404">
      <c r="T404" s="83"/>
      <c r="U404" s="83"/>
    </row>
    <row r="405">
      <c r="T405" s="83"/>
      <c r="U405" s="83"/>
    </row>
    <row r="406">
      <c r="T406" s="83"/>
      <c r="U406" s="83"/>
    </row>
    <row r="407">
      <c r="T407" s="83"/>
      <c r="U407" s="83"/>
    </row>
    <row r="408">
      <c r="T408" s="83"/>
      <c r="U408" s="83"/>
    </row>
    <row r="409">
      <c r="T409" s="83"/>
      <c r="U409" s="83"/>
    </row>
    <row r="410">
      <c r="T410" s="83"/>
      <c r="U410" s="83"/>
    </row>
    <row r="411">
      <c r="T411" s="83"/>
      <c r="U411" s="83"/>
    </row>
    <row r="412">
      <c r="T412" s="83"/>
      <c r="U412" s="83"/>
    </row>
    <row r="413">
      <c r="T413" s="83"/>
      <c r="U413" s="83"/>
    </row>
    <row r="414">
      <c r="T414" s="83"/>
      <c r="U414" s="83"/>
    </row>
    <row r="415">
      <c r="T415" s="83"/>
      <c r="U415" s="83"/>
    </row>
    <row r="416">
      <c r="T416" s="83"/>
      <c r="U416" s="83"/>
    </row>
    <row r="417">
      <c r="T417" s="83"/>
      <c r="U417" s="83"/>
    </row>
    <row r="418">
      <c r="T418" s="83"/>
      <c r="U418" s="83"/>
    </row>
    <row r="419">
      <c r="T419" s="83"/>
      <c r="U419" s="83"/>
    </row>
    <row r="420">
      <c r="T420" s="83"/>
      <c r="U420" s="83"/>
    </row>
    <row r="421">
      <c r="T421" s="83"/>
      <c r="U421" s="83"/>
    </row>
    <row r="422">
      <c r="T422" s="83"/>
      <c r="U422" s="83"/>
    </row>
    <row r="423">
      <c r="T423" s="83"/>
      <c r="U423" s="83"/>
    </row>
    <row r="424">
      <c r="T424" s="83"/>
      <c r="U424" s="83"/>
    </row>
    <row r="425">
      <c r="T425" s="83"/>
      <c r="U425" s="83"/>
    </row>
    <row r="426">
      <c r="T426" s="83"/>
      <c r="U426" s="83"/>
    </row>
    <row r="427">
      <c r="T427" s="83"/>
      <c r="U427" s="83"/>
    </row>
    <row r="428">
      <c r="T428" s="83"/>
      <c r="U428" s="83"/>
    </row>
    <row r="429">
      <c r="T429" s="83"/>
      <c r="U429" s="83"/>
    </row>
    <row r="430">
      <c r="T430" s="83"/>
      <c r="U430" s="83"/>
    </row>
    <row r="431">
      <c r="T431" s="83"/>
      <c r="U431" s="83"/>
    </row>
    <row r="432">
      <c r="T432" s="83"/>
      <c r="U432" s="83"/>
    </row>
    <row r="433">
      <c r="T433" s="83"/>
      <c r="U433" s="83"/>
    </row>
    <row r="434">
      <c r="T434" s="83"/>
      <c r="U434" s="83"/>
    </row>
    <row r="435">
      <c r="T435" s="83"/>
      <c r="U435" s="83"/>
    </row>
    <row r="436">
      <c r="T436" s="83"/>
      <c r="U436" s="83"/>
    </row>
    <row r="437">
      <c r="T437" s="83"/>
      <c r="U437" s="83"/>
    </row>
    <row r="438">
      <c r="T438" s="83"/>
      <c r="U438" s="83"/>
    </row>
    <row r="439">
      <c r="T439" s="83"/>
      <c r="U439" s="83"/>
    </row>
    <row r="440">
      <c r="T440" s="83"/>
      <c r="U440" s="83"/>
    </row>
    <row r="441">
      <c r="T441" s="83"/>
      <c r="U441" s="83"/>
    </row>
    <row r="442">
      <c r="T442" s="83"/>
      <c r="U442" s="83"/>
    </row>
    <row r="443">
      <c r="T443" s="83"/>
      <c r="U443" s="83"/>
    </row>
    <row r="444">
      <c r="T444" s="83"/>
      <c r="U444" s="83"/>
    </row>
    <row r="445">
      <c r="T445" s="83"/>
      <c r="U445" s="83"/>
    </row>
    <row r="446">
      <c r="T446" s="83"/>
      <c r="U446" s="83"/>
    </row>
    <row r="447">
      <c r="T447" s="83"/>
      <c r="U447" s="83"/>
    </row>
    <row r="448">
      <c r="T448" s="83"/>
      <c r="U448" s="83"/>
    </row>
    <row r="449">
      <c r="T449" s="83"/>
      <c r="U449" s="83"/>
    </row>
    <row r="450">
      <c r="T450" s="83"/>
      <c r="U450" s="83"/>
    </row>
    <row r="451">
      <c r="T451" s="83"/>
      <c r="U451" s="83"/>
    </row>
    <row r="452">
      <c r="T452" s="83"/>
      <c r="U452" s="83"/>
    </row>
    <row r="453">
      <c r="T453" s="83"/>
      <c r="U453" s="83"/>
    </row>
    <row r="454">
      <c r="T454" s="83"/>
      <c r="U454" s="83"/>
    </row>
    <row r="455">
      <c r="T455" s="83"/>
      <c r="U455" s="83"/>
    </row>
    <row r="456">
      <c r="T456" s="83"/>
      <c r="U456" s="83"/>
    </row>
    <row r="457">
      <c r="T457" s="83"/>
      <c r="U457" s="83"/>
    </row>
    <row r="458">
      <c r="T458" s="83"/>
      <c r="U458" s="83"/>
    </row>
    <row r="459">
      <c r="T459" s="83"/>
      <c r="U459" s="83"/>
    </row>
    <row r="460">
      <c r="T460" s="83"/>
      <c r="U460" s="83"/>
    </row>
    <row r="461">
      <c r="T461" s="83"/>
      <c r="U461" s="83"/>
    </row>
    <row r="462">
      <c r="T462" s="83"/>
      <c r="U462" s="83"/>
    </row>
    <row r="463">
      <c r="T463" s="83"/>
      <c r="U463" s="83"/>
    </row>
    <row r="464">
      <c r="T464" s="83"/>
      <c r="U464" s="83"/>
    </row>
    <row r="465">
      <c r="T465" s="83"/>
      <c r="U465" s="83"/>
    </row>
    <row r="466">
      <c r="T466" s="83"/>
      <c r="U466" s="83"/>
    </row>
    <row r="467">
      <c r="T467" s="83"/>
      <c r="U467" s="83"/>
    </row>
    <row r="468">
      <c r="T468" s="83"/>
      <c r="U468" s="83"/>
    </row>
    <row r="469">
      <c r="T469" s="83"/>
      <c r="U469" s="83"/>
    </row>
    <row r="470">
      <c r="T470" s="83"/>
      <c r="U470" s="83"/>
    </row>
    <row r="471">
      <c r="T471" s="83"/>
      <c r="U471" s="83"/>
    </row>
    <row r="472">
      <c r="T472" s="83"/>
      <c r="U472" s="83"/>
    </row>
    <row r="473">
      <c r="T473" s="83"/>
      <c r="U473" s="83"/>
    </row>
    <row r="474">
      <c r="T474" s="83"/>
      <c r="U474" s="83"/>
    </row>
    <row r="475">
      <c r="T475" s="83"/>
      <c r="U475" s="83"/>
    </row>
    <row r="476">
      <c r="T476" s="83"/>
      <c r="U476" s="83"/>
    </row>
    <row r="477">
      <c r="T477" s="83"/>
      <c r="U477" s="83"/>
    </row>
    <row r="478">
      <c r="T478" s="83"/>
      <c r="U478" s="83"/>
    </row>
    <row r="479">
      <c r="T479" s="83"/>
      <c r="U479" s="83"/>
    </row>
    <row r="480">
      <c r="T480" s="83"/>
      <c r="U480" s="83"/>
    </row>
    <row r="481">
      <c r="T481" s="83"/>
      <c r="U481" s="83"/>
    </row>
    <row r="482">
      <c r="T482" s="83"/>
      <c r="U482" s="83"/>
    </row>
    <row r="483">
      <c r="T483" s="83"/>
      <c r="U483" s="83"/>
    </row>
    <row r="484">
      <c r="T484" s="83"/>
      <c r="U484" s="83"/>
    </row>
    <row r="485">
      <c r="T485" s="83"/>
      <c r="U485" s="83"/>
    </row>
    <row r="486">
      <c r="T486" s="83"/>
      <c r="U486" s="83"/>
    </row>
    <row r="487">
      <c r="T487" s="83"/>
      <c r="U487" s="83"/>
    </row>
    <row r="488">
      <c r="T488" s="83"/>
      <c r="U488" s="83"/>
    </row>
    <row r="489">
      <c r="T489" s="83"/>
      <c r="U489" s="83"/>
    </row>
    <row r="490">
      <c r="T490" s="83"/>
      <c r="U490" s="83"/>
    </row>
    <row r="491">
      <c r="T491" s="83"/>
      <c r="U491" s="83"/>
    </row>
    <row r="492">
      <c r="T492" s="83"/>
      <c r="U492" s="83"/>
    </row>
    <row r="493">
      <c r="T493" s="83"/>
      <c r="U493" s="83"/>
    </row>
    <row r="494">
      <c r="T494" s="83"/>
      <c r="U494" s="83"/>
    </row>
    <row r="495">
      <c r="T495" s="83"/>
      <c r="U495" s="83"/>
    </row>
    <row r="496">
      <c r="T496" s="83"/>
      <c r="U496" s="83"/>
    </row>
    <row r="497">
      <c r="T497" s="83"/>
      <c r="U497" s="83"/>
    </row>
    <row r="498">
      <c r="T498" s="83"/>
      <c r="U498" s="83"/>
    </row>
    <row r="499">
      <c r="T499" s="83"/>
      <c r="U499" s="83"/>
    </row>
    <row r="500">
      <c r="T500" s="83"/>
      <c r="U500" s="83"/>
    </row>
    <row r="501">
      <c r="T501" s="83"/>
      <c r="U501" s="83"/>
    </row>
    <row r="502">
      <c r="T502" s="83"/>
      <c r="U502" s="83"/>
    </row>
    <row r="503">
      <c r="T503" s="83"/>
      <c r="U503" s="83"/>
    </row>
    <row r="504">
      <c r="T504" s="83"/>
      <c r="U504" s="83"/>
    </row>
    <row r="505">
      <c r="T505" s="83"/>
      <c r="U505" s="83"/>
    </row>
    <row r="506">
      <c r="T506" s="83"/>
      <c r="U506" s="83"/>
    </row>
    <row r="507">
      <c r="T507" s="83"/>
      <c r="U507" s="83"/>
    </row>
    <row r="508">
      <c r="T508" s="83"/>
      <c r="U508" s="83"/>
    </row>
    <row r="509">
      <c r="T509" s="83"/>
      <c r="U509" s="83"/>
    </row>
    <row r="510">
      <c r="T510" s="83"/>
      <c r="U510" s="83"/>
    </row>
    <row r="511">
      <c r="T511" s="83"/>
      <c r="U511" s="83"/>
    </row>
    <row r="512">
      <c r="T512" s="83"/>
      <c r="U512" s="83"/>
    </row>
    <row r="513">
      <c r="T513" s="83"/>
      <c r="U513" s="83"/>
    </row>
    <row r="514">
      <c r="T514" s="83"/>
      <c r="U514" s="83"/>
    </row>
    <row r="515">
      <c r="T515" s="83"/>
      <c r="U515" s="83"/>
    </row>
    <row r="516">
      <c r="T516" s="83"/>
      <c r="U516" s="83"/>
    </row>
    <row r="517">
      <c r="T517" s="83"/>
      <c r="U517" s="83"/>
    </row>
    <row r="518">
      <c r="T518" s="83"/>
      <c r="U518" s="83"/>
    </row>
    <row r="519">
      <c r="T519" s="83"/>
      <c r="U519" s="83"/>
    </row>
    <row r="520">
      <c r="T520" s="83"/>
      <c r="U520" s="83"/>
    </row>
    <row r="521">
      <c r="T521" s="83"/>
      <c r="U521" s="83"/>
    </row>
    <row r="522">
      <c r="T522" s="83"/>
      <c r="U522" s="83"/>
    </row>
    <row r="523">
      <c r="T523" s="83"/>
      <c r="U523" s="83"/>
    </row>
    <row r="524">
      <c r="T524" s="83"/>
      <c r="U524" s="83"/>
    </row>
    <row r="525">
      <c r="T525" s="83"/>
      <c r="U525" s="83"/>
    </row>
    <row r="526">
      <c r="T526" s="83"/>
      <c r="U526" s="83"/>
    </row>
    <row r="527">
      <c r="T527" s="83"/>
      <c r="U527" s="83"/>
    </row>
    <row r="528">
      <c r="T528" s="83"/>
      <c r="U528" s="83"/>
    </row>
    <row r="529">
      <c r="T529" s="83"/>
      <c r="U529" s="83"/>
    </row>
    <row r="530">
      <c r="T530" s="83"/>
      <c r="U530" s="83"/>
    </row>
    <row r="531">
      <c r="T531" s="83"/>
      <c r="U531" s="83"/>
    </row>
    <row r="532">
      <c r="T532" s="83"/>
      <c r="U532" s="83"/>
    </row>
    <row r="533">
      <c r="T533" s="83"/>
      <c r="U533" s="83"/>
    </row>
    <row r="534">
      <c r="T534" s="83"/>
      <c r="U534" s="83"/>
    </row>
    <row r="535">
      <c r="T535" s="83"/>
      <c r="U535" s="83"/>
    </row>
    <row r="536">
      <c r="T536" s="83"/>
      <c r="U536" s="83"/>
    </row>
    <row r="537">
      <c r="T537" s="83"/>
      <c r="U537" s="83"/>
    </row>
    <row r="538">
      <c r="T538" s="83"/>
      <c r="U538" s="83"/>
    </row>
    <row r="539">
      <c r="T539" s="83"/>
      <c r="U539" s="83"/>
    </row>
    <row r="540">
      <c r="T540" s="83"/>
      <c r="U540" s="83"/>
    </row>
    <row r="541">
      <c r="T541" s="83"/>
      <c r="U541" s="83"/>
    </row>
    <row r="542">
      <c r="T542" s="83"/>
      <c r="U542" s="83"/>
    </row>
    <row r="543">
      <c r="T543" s="83"/>
      <c r="U543" s="83"/>
    </row>
    <row r="544">
      <c r="T544" s="83"/>
      <c r="U544" s="83"/>
    </row>
    <row r="545">
      <c r="T545" s="83"/>
      <c r="U545" s="83"/>
    </row>
    <row r="546">
      <c r="T546" s="83"/>
      <c r="U546" s="83"/>
    </row>
    <row r="547">
      <c r="T547" s="83"/>
      <c r="U547" s="83"/>
    </row>
    <row r="548">
      <c r="T548" s="83"/>
      <c r="U548" s="83"/>
    </row>
    <row r="549">
      <c r="T549" s="83"/>
      <c r="U549" s="83"/>
    </row>
    <row r="550">
      <c r="T550" s="83"/>
      <c r="U550" s="83"/>
    </row>
    <row r="551">
      <c r="T551" s="83"/>
      <c r="U551" s="83"/>
    </row>
    <row r="552">
      <c r="T552" s="83"/>
      <c r="U552" s="83"/>
    </row>
    <row r="553">
      <c r="T553" s="83"/>
      <c r="U553" s="83"/>
    </row>
    <row r="554">
      <c r="T554" s="83"/>
      <c r="U554" s="83"/>
    </row>
    <row r="555">
      <c r="T555" s="83"/>
      <c r="U555" s="83"/>
    </row>
    <row r="556">
      <c r="T556" s="83"/>
      <c r="U556" s="83"/>
    </row>
    <row r="557">
      <c r="T557" s="83"/>
      <c r="U557" s="83"/>
    </row>
    <row r="558">
      <c r="T558" s="83"/>
      <c r="U558" s="83"/>
    </row>
    <row r="559">
      <c r="T559" s="83"/>
      <c r="U559" s="83"/>
    </row>
    <row r="560">
      <c r="T560" s="83"/>
      <c r="U560" s="83"/>
    </row>
    <row r="561">
      <c r="T561" s="83"/>
      <c r="U561" s="83"/>
    </row>
    <row r="562">
      <c r="T562" s="83"/>
      <c r="U562" s="83"/>
    </row>
    <row r="563">
      <c r="T563" s="83"/>
      <c r="U563" s="83"/>
    </row>
    <row r="564">
      <c r="T564" s="83"/>
      <c r="U564" s="83"/>
    </row>
    <row r="565">
      <c r="T565" s="83"/>
      <c r="U565" s="83"/>
    </row>
    <row r="566">
      <c r="T566" s="83"/>
      <c r="U566" s="83"/>
    </row>
    <row r="567">
      <c r="T567" s="83"/>
      <c r="U567" s="83"/>
    </row>
    <row r="568">
      <c r="T568" s="83"/>
      <c r="U568" s="83"/>
    </row>
    <row r="569">
      <c r="T569" s="83"/>
      <c r="U569" s="83"/>
    </row>
    <row r="570">
      <c r="T570" s="83"/>
      <c r="U570" s="83"/>
    </row>
    <row r="571">
      <c r="T571" s="83"/>
      <c r="U571" s="83"/>
    </row>
    <row r="572">
      <c r="T572" s="83"/>
      <c r="U572" s="83"/>
    </row>
    <row r="573">
      <c r="T573" s="83"/>
      <c r="U573" s="83"/>
    </row>
    <row r="574">
      <c r="T574" s="83"/>
      <c r="U574" s="83"/>
    </row>
    <row r="575">
      <c r="T575" s="83"/>
      <c r="U575" s="83"/>
    </row>
    <row r="576">
      <c r="T576" s="83"/>
      <c r="U576" s="83"/>
    </row>
    <row r="577">
      <c r="T577" s="83"/>
      <c r="U577" s="83"/>
    </row>
    <row r="578">
      <c r="T578" s="83"/>
      <c r="U578" s="83"/>
    </row>
    <row r="579">
      <c r="T579" s="83"/>
      <c r="U579" s="83"/>
    </row>
    <row r="580">
      <c r="T580" s="83"/>
      <c r="U580" s="83"/>
    </row>
    <row r="581">
      <c r="T581" s="83"/>
      <c r="U581" s="83"/>
    </row>
    <row r="582">
      <c r="T582" s="83"/>
      <c r="U582" s="83"/>
    </row>
    <row r="583">
      <c r="T583" s="83"/>
      <c r="U583" s="83"/>
    </row>
    <row r="584">
      <c r="T584" s="83"/>
      <c r="U584" s="83"/>
    </row>
    <row r="585">
      <c r="T585" s="83"/>
      <c r="U585" s="83"/>
    </row>
    <row r="586">
      <c r="T586" s="83"/>
      <c r="U586" s="83"/>
    </row>
    <row r="587">
      <c r="T587" s="83"/>
      <c r="U587" s="83"/>
    </row>
    <row r="588">
      <c r="T588" s="83"/>
      <c r="U588" s="83"/>
    </row>
    <row r="589">
      <c r="T589" s="83"/>
      <c r="U589" s="83"/>
    </row>
    <row r="590">
      <c r="T590" s="83"/>
      <c r="U590" s="83"/>
    </row>
    <row r="591">
      <c r="T591" s="83"/>
      <c r="U591" s="83"/>
    </row>
    <row r="592">
      <c r="T592" s="83"/>
      <c r="U592" s="83"/>
    </row>
    <row r="593">
      <c r="T593" s="83"/>
      <c r="U593" s="83"/>
    </row>
    <row r="594">
      <c r="T594" s="83"/>
      <c r="U594" s="83"/>
    </row>
    <row r="595">
      <c r="T595" s="83"/>
      <c r="U595" s="83"/>
    </row>
    <row r="596">
      <c r="T596" s="83"/>
      <c r="U596" s="83"/>
    </row>
    <row r="597">
      <c r="T597" s="83"/>
      <c r="U597" s="83"/>
    </row>
    <row r="598">
      <c r="T598" s="83"/>
      <c r="U598" s="83"/>
    </row>
    <row r="599">
      <c r="T599" s="83"/>
      <c r="U599" s="83"/>
    </row>
    <row r="600">
      <c r="T600" s="83"/>
      <c r="U600" s="83"/>
    </row>
    <row r="601">
      <c r="T601" s="83"/>
      <c r="U601" s="83"/>
    </row>
    <row r="602">
      <c r="T602" s="83"/>
      <c r="U602" s="83"/>
    </row>
    <row r="603">
      <c r="T603" s="83"/>
      <c r="U603" s="83"/>
    </row>
    <row r="604">
      <c r="T604" s="83"/>
      <c r="U604" s="83"/>
    </row>
    <row r="605">
      <c r="T605" s="83"/>
      <c r="U605" s="83"/>
    </row>
    <row r="606">
      <c r="T606" s="83"/>
      <c r="U606" s="83"/>
    </row>
    <row r="607">
      <c r="T607" s="83"/>
      <c r="U607" s="83"/>
    </row>
    <row r="608">
      <c r="T608" s="83"/>
      <c r="U608" s="83"/>
    </row>
    <row r="609">
      <c r="T609" s="83"/>
      <c r="U609" s="83"/>
    </row>
    <row r="610">
      <c r="T610" s="83"/>
      <c r="U610" s="83"/>
    </row>
    <row r="611">
      <c r="T611" s="83"/>
      <c r="U611" s="83"/>
    </row>
    <row r="612">
      <c r="T612" s="83"/>
      <c r="U612" s="83"/>
    </row>
    <row r="613">
      <c r="T613" s="83"/>
      <c r="U613" s="83"/>
    </row>
    <row r="614">
      <c r="T614" s="83"/>
      <c r="U614" s="83"/>
    </row>
    <row r="615">
      <c r="T615" s="83"/>
      <c r="U615" s="83"/>
    </row>
    <row r="616">
      <c r="T616" s="83"/>
      <c r="U616" s="83"/>
    </row>
    <row r="617">
      <c r="T617" s="83"/>
      <c r="U617" s="83"/>
    </row>
    <row r="618">
      <c r="T618" s="83"/>
      <c r="U618" s="83"/>
    </row>
    <row r="619">
      <c r="T619" s="83"/>
      <c r="U619" s="83"/>
    </row>
    <row r="620">
      <c r="T620" s="83"/>
      <c r="U620" s="83"/>
    </row>
    <row r="621">
      <c r="T621" s="83"/>
      <c r="U621" s="83"/>
    </row>
    <row r="622">
      <c r="T622" s="83"/>
      <c r="U622" s="83"/>
    </row>
    <row r="623">
      <c r="T623" s="83"/>
      <c r="U623" s="83"/>
    </row>
    <row r="624">
      <c r="T624" s="83"/>
      <c r="U624" s="83"/>
    </row>
    <row r="625">
      <c r="T625" s="83"/>
      <c r="U625" s="83"/>
    </row>
    <row r="626">
      <c r="T626" s="83"/>
      <c r="U626" s="83"/>
    </row>
    <row r="627">
      <c r="T627" s="83"/>
      <c r="U627" s="83"/>
    </row>
    <row r="628">
      <c r="T628" s="83"/>
      <c r="U628" s="83"/>
    </row>
    <row r="629">
      <c r="T629" s="83"/>
      <c r="U629" s="83"/>
    </row>
    <row r="630">
      <c r="T630" s="83"/>
      <c r="U630" s="83"/>
    </row>
    <row r="631">
      <c r="T631" s="83"/>
      <c r="U631" s="83"/>
    </row>
    <row r="632">
      <c r="T632" s="83"/>
      <c r="U632" s="83"/>
    </row>
    <row r="633">
      <c r="T633" s="83"/>
      <c r="U633" s="83"/>
    </row>
    <row r="634">
      <c r="T634" s="83"/>
      <c r="U634" s="83"/>
    </row>
    <row r="635">
      <c r="T635" s="83"/>
      <c r="U635" s="83"/>
    </row>
    <row r="636">
      <c r="T636" s="83"/>
      <c r="U636" s="83"/>
    </row>
    <row r="637">
      <c r="T637" s="83"/>
      <c r="U637" s="83"/>
    </row>
    <row r="638">
      <c r="T638" s="83"/>
      <c r="U638" s="83"/>
    </row>
    <row r="639">
      <c r="T639" s="83"/>
      <c r="U639" s="83"/>
    </row>
    <row r="640">
      <c r="T640" s="83"/>
      <c r="U640" s="83"/>
    </row>
    <row r="641">
      <c r="T641" s="83"/>
      <c r="U641" s="83"/>
    </row>
    <row r="642">
      <c r="T642" s="83"/>
      <c r="U642" s="83"/>
    </row>
    <row r="643">
      <c r="T643" s="83"/>
      <c r="U643" s="83"/>
    </row>
    <row r="644">
      <c r="T644" s="83"/>
      <c r="U644" s="83"/>
    </row>
    <row r="645">
      <c r="T645" s="83"/>
      <c r="U645" s="83"/>
    </row>
    <row r="646">
      <c r="T646" s="83"/>
      <c r="U646" s="83"/>
    </row>
    <row r="647">
      <c r="T647" s="83"/>
      <c r="U647" s="83"/>
    </row>
    <row r="648">
      <c r="T648" s="83"/>
      <c r="U648" s="83"/>
    </row>
    <row r="649">
      <c r="T649" s="83"/>
      <c r="U649" s="83"/>
    </row>
    <row r="650">
      <c r="T650" s="83"/>
      <c r="U650" s="83"/>
    </row>
    <row r="651">
      <c r="T651" s="83"/>
      <c r="U651" s="83"/>
    </row>
    <row r="652">
      <c r="T652" s="83"/>
      <c r="U652" s="83"/>
    </row>
    <row r="653">
      <c r="T653" s="83"/>
      <c r="U653" s="83"/>
    </row>
    <row r="654">
      <c r="T654" s="83"/>
      <c r="U654" s="83"/>
    </row>
    <row r="655">
      <c r="T655" s="83"/>
      <c r="U655" s="83"/>
    </row>
    <row r="656">
      <c r="T656" s="83"/>
      <c r="U656" s="83"/>
    </row>
    <row r="657">
      <c r="T657" s="83"/>
      <c r="U657" s="83"/>
    </row>
    <row r="658">
      <c r="T658" s="83"/>
      <c r="U658" s="83"/>
    </row>
    <row r="659">
      <c r="T659" s="83"/>
      <c r="U659" s="83"/>
    </row>
    <row r="660">
      <c r="T660" s="83"/>
      <c r="U660" s="83"/>
    </row>
    <row r="661">
      <c r="T661" s="83"/>
      <c r="U661" s="83"/>
    </row>
    <row r="662">
      <c r="T662" s="83"/>
      <c r="U662" s="83"/>
    </row>
    <row r="663">
      <c r="T663" s="83"/>
      <c r="U663" s="83"/>
    </row>
    <row r="664">
      <c r="T664" s="83"/>
      <c r="U664" s="83"/>
    </row>
    <row r="665">
      <c r="T665" s="83"/>
      <c r="U665" s="83"/>
    </row>
    <row r="666">
      <c r="T666" s="83"/>
      <c r="U666" s="83"/>
    </row>
    <row r="667">
      <c r="T667" s="83"/>
      <c r="U667" s="83"/>
    </row>
    <row r="668">
      <c r="T668" s="83"/>
      <c r="U668" s="83"/>
    </row>
    <row r="669">
      <c r="T669" s="83"/>
      <c r="U669" s="83"/>
    </row>
    <row r="670">
      <c r="T670" s="83"/>
      <c r="U670" s="83"/>
    </row>
    <row r="671">
      <c r="T671" s="83"/>
      <c r="U671" s="83"/>
    </row>
    <row r="672">
      <c r="T672" s="83"/>
      <c r="U672" s="83"/>
    </row>
    <row r="673">
      <c r="T673" s="83"/>
      <c r="U673" s="83"/>
    </row>
    <row r="674">
      <c r="T674" s="83"/>
      <c r="U674" s="83"/>
    </row>
    <row r="675">
      <c r="T675" s="83"/>
      <c r="U675" s="83"/>
    </row>
    <row r="676">
      <c r="T676" s="83"/>
      <c r="U676" s="83"/>
    </row>
    <row r="677">
      <c r="T677" s="83"/>
      <c r="U677" s="83"/>
    </row>
    <row r="678">
      <c r="T678" s="83"/>
      <c r="U678" s="83"/>
    </row>
    <row r="679">
      <c r="T679" s="83"/>
      <c r="U679" s="83"/>
    </row>
    <row r="680">
      <c r="T680" s="83"/>
      <c r="U680" s="83"/>
    </row>
    <row r="681">
      <c r="T681" s="83"/>
      <c r="U681" s="83"/>
    </row>
    <row r="682">
      <c r="T682" s="83"/>
      <c r="U682" s="83"/>
    </row>
    <row r="683">
      <c r="T683" s="83"/>
      <c r="U683" s="83"/>
    </row>
    <row r="684">
      <c r="T684" s="83"/>
      <c r="U684" s="83"/>
    </row>
    <row r="685">
      <c r="T685" s="83"/>
      <c r="U685" s="83"/>
    </row>
    <row r="686">
      <c r="T686" s="83"/>
      <c r="U686" s="83"/>
    </row>
    <row r="687">
      <c r="T687" s="83"/>
      <c r="U687" s="83"/>
    </row>
    <row r="688">
      <c r="T688" s="83"/>
      <c r="U688" s="83"/>
    </row>
    <row r="689">
      <c r="T689" s="83"/>
      <c r="U689" s="83"/>
    </row>
    <row r="690">
      <c r="T690" s="83"/>
      <c r="U690" s="83"/>
    </row>
    <row r="691">
      <c r="T691" s="83"/>
      <c r="U691" s="83"/>
    </row>
    <row r="692">
      <c r="T692" s="83"/>
      <c r="U692" s="83"/>
    </row>
    <row r="693">
      <c r="T693" s="83"/>
      <c r="U693" s="83"/>
    </row>
    <row r="694">
      <c r="T694" s="83"/>
      <c r="U694" s="83"/>
    </row>
    <row r="695">
      <c r="T695" s="83"/>
      <c r="U695" s="83"/>
    </row>
    <row r="696">
      <c r="T696" s="83"/>
      <c r="U696" s="83"/>
    </row>
    <row r="697">
      <c r="T697" s="83"/>
      <c r="U697" s="83"/>
    </row>
    <row r="698">
      <c r="T698" s="83"/>
      <c r="U698" s="83"/>
    </row>
    <row r="699">
      <c r="T699" s="83"/>
      <c r="U699" s="83"/>
    </row>
    <row r="700">
      <c r="T700" s="83"/>
      <c r="U700" s="83"/>
    </row>
    <row r="701">
      <c r="T701" s="83"/>
      <c r="U701" s="83"/>
    </row>
    <row r="702">
      <c r="T702" s="83"/>
      <c r="U702" s="83"/>
    </row>
    <row r="703">
      <c r="T703" s="83"/>
      <c r="U703" s="83"/>
    </row>
    <row r="704">
      <c r="T704" s="83"/>
      <c r="U704" s="83"/>
    </row>
    <row r="705">
      <c r="T705" s="83"/>
      <c r="U705" s="83"/>
    </row>
    <row r="706">
      <c r="T706" s="83"/>
      <c r="U706" s="83"/>
    </row>
    <row r="707">
      <c r="T707" s="83"/>
      <c r="U707" s="83"/>
    </row>
    <row r="708">
      <c r="T708" s="83"/>
      <c r="U708" s="83"/>
    </row>
    <row r="709">
      <c r="T709" s="83"/>
      <c r="U709" s="83"/>
    </row>
    <row r="710">
      <c r="T710" s="83"/>
      <c r="U710" s="83"/>
    </row>
    <row r="711">
      <c r="T711" s="83"/>
      <c r="U711" s="83"/>
    </row>
    <row r="712">
      <c r="T712" s="83"/>
      <c r="U712" s="83"/>
    </row>
    <row r="713">
      <c r="T713" s="83"/>
      <c r="U713" s="83"/>
    </row>
    <row r="714">
      <c r="T714" s="83"/>
      <c r="U714" s="83"/>
    </row>
    <row r="715">
      <c r="T715" s="83"/>
      <c r="U715" s="83"/>
    </row>
    <row r="716">
      <c r="T716" s="83"/>
      <c r="U716" s="83"/>
    </row>
    <row r="717">
      <c r="T717" s="83"/>
      <c r="U717" s="83"/>
    </row>
    <row r="718">
      <c r="T718" s="83"/>
      <c r="U718" s="83"/>
    </row>
    <row r="719">
      <c r="T719" s="83"/>
      <c r="U719" s="83"/>
    </row>
    <row r="720">
      <c r="T720" s="83"/>
      <c r="U720" s="83"/>
    </row>
    <row r="721">
      <c r="T721" s="83"/>
      <c r="U721" s="83"/>
    </row>
    <row r="722">
      <c r="T722" s="83"/>
      <c r="U722" s="83"/>
    </row>
    <row r="723">
      <c r="T723" s="83"/>
      <c r="U723" s="83"/>
    </row>
    <row r="724">
      <c r="T724" s="83"/>
      <c r="U724" s="83"/>
    </row>
    <row r="725">
      <c r="T725" s="83"/>
      <c r="U725" s="83"/>
    </row>
    <row r="726">
      <c r="T726" s="83"/>
      <c r="U726" s="83"/>
    </row>
    <row r="727">
      <c r="T727" s="83"/>
      <c r="U727" s="83"/>
    </row>
    <row r="728">
      <c r="T728" s="83"/>
      <c r="U728" s="83"/>
    </row>
    <row r="729">
      <c r="T729" s="83"/>
      <c r="U729" s="83"/>
    </row>
    <row r="730">
      <c r="T730" s="83"/>
      <c r="U730" s="83"/>
    </row>
    <row r="731">
      <c r="T731" s="83"/>
      <c r="U731" s="83"/>
    </row>
    <row r="732">
      <c r="T732" s="83"/>
      <c r="U732" s="83"/>
    </row>
    <row r="733">
      <c r="T733" s="83"/>
      <c r="U733" s="83"/>
    </row>
    <row r="734">
      <c r="T734" s="83"/>
      <c r="U734" s="83"/>
    </row>
    <row r="735">
      <c r="T735" s="83"/>
      <c r="U735" s="83"/>
    </row>
    <row r="736">
      <c r="T736" s="83"/>
      <c r="U736" s="83"/>
    </row>
    <row r="737">
      <c r="T737" s="83"/>
      <c r="U737" s="83"/>
    </row>
    <row r="738">
      <c r="T738" s="83"/>
      <c r="U738" s="83"/>
    </row>
    <row r="739">
      <c r="T739" s="83"/>
      <c r="U739" s="83"/>
    </row>
    <row r="740">
      <c r="T740" s="83"/>
      <c r="U740" s="83"/>
    </row>
    <row r="741">
      <c r="T741" s="83"/>
      <c r="U741" s="83"/>
    </row>
    <row r="742">
      <c r="T742" s="83"/>
      <c r="U742" s="83"/>
    </row>
    <row r="743">
      <c r="T743" s="83"/>
      <c r="U743" s="83"/>
    </row>
    <row r="744">
      <c r="T744" s="83"/>
      <c r="U744" s="83"/>
    </row>
    <row r="745">
      <c r="T745" s="83"/>
      <c r="U745" s="83"/>
    </row>
    <row r="746">
      <c r="T746" s="83"/>
      <c r="U746" s="83"/>
    </row>
    <row r="747">
      <c r="T747" s="83"/>
      <c r="U747" s="83"/>
    </row>
    <row r="748">
      <c r="T748" s="83"/>
      <c r="U748" s="83"/>
    </row>
    <row r="749">
      <c r="T749" s="83"/>
      <c r="U749" s="83"/>
    </row>
    <row r="750">
      <c r="T750" s="83"/>
      <c r="U750" s="83"/>
    </row>
    <row r="751">
      <c r="T751" s="83"/>
      <c r="U751" s="83"/>
    </row>
    <row r="752">
      <c r="T752" s="83"/>
      <c r="U752" s="83"/>
    </row>
    <row r="753">
      <c r="T753" s="83"/>
      <c r="U753" s="83"/>
    </row>
    <row r="754">
      <c r="T754" s="83"/>
      <c r="U754" s="83"/>
    </row>
    <row r="755">
      <c r="T755" s="83"/>
      <c r="U755" s="83"/>
    </row>
    <row r="756">
      <c r="T756" s="83"/>
      <c r="U756" s="83"/>
    </row>
    <row r="757">
      <c r="T757" s="83"/>
      <c r="U757" s="83"/>
    </row>
    <row r="758">
      <c r="T758" s="83"/>
      <c r="U758" s="83"/>
    </row>
    <row r="759">
      <c r="T759" s="83"/>
      <c r="U759" s="83"/>
    </row>
    <row r="760">
      <c r="T760" s="83"/>
      <c r="U760" s="83"/>
    </row>
    <row r="761">
      <c r="T761" s="83"/>
      <c r="U761" s="83"/>
    </row>
    <row r="762">
      <c r="T762" s="83"/>
      <c r="U762" s="83"/>
    </row>
    <row r="763">
      <c r="T763" s="83"/>
      <c r="U763" s="83"/>
    </row>
    <row r="764">
      <c r="T764" s="83"/>
      <c r="U764" s="83"/>
    </row>
    <row r="765">
      <c r="T765" s="83"/>
      <c r="U765" s="83"/>
    </row>
    <row r="766">
      <c r="T766" s="83"/>
      <c r="U766" s="83"/>
    </row>
    <row r="767">
      <c r="T767" s="83"/>
      <c r="U767" s="83"/>
    </row>
    <row r="768">
      <c r="T768" s="83"/>
      <c r="U768" s="83"/>
    </row>
    <row r="769">
      <c r="T769" s="83"/>
      <c r="U769" s="83"/>
    </row>
    <row r="770">
      <c r="T770" s="83"/>
      <c r="U770" s="83"/>
    </row>
    <row r="771">
      <c r="T771" s="83"/>
      <c r="U771" s="83"/>
    </row>
    <row r="772">
      <c r="T772" s="83"/>
      <c r="U772" s="83"/>
    </row>
    <row r="773">
      <c r="T773" s="83"/>
      <c r="U773" s="83"/>
    </row>
    <row r="774">
      <c r="T774" s="83"/>
      <c r="U774" s="83"/>
    </row>
    <row r="775">
      <c r="T775" s="83"/>
      <c r="U775" s="83"/>
    </row>
    <row r="776">
      <c r="T776" s="83"/>
      <c r="U776" s="83"/>
    </row>
    <row r="777">
      <c r="T777" s="83"/>
      <c r="U777" s="83"/>
    </row>
    <row r="778">
      <c r="T778" s="83"/>
      <c r="U778" s="83"/>
    </row>
    <row r="779">
      <c r="T779" s="83"/>
      <c r="U779" s="83"/>
    </row>
    <row r="780">
      <c r="T780" s="83"/>
      <c r="U780" s="83"/>
    </row>
    <row r="781">
      <c r="T781" s="83"/>
      <c r="U781" s="83"/>
    </row>
    <row r="782">
      <c r="T782" s="83"/>
      <c r="U782" s="83"/>
    </row>
    <row r="783">
      <c r="T783" s="83"/>
      <c r="U783" s="83"/>
    </row>
    <row r="784">
      <c r="T784" s="83"/>
      <c r="U784" s="83"/>
    </row>
    <row r="785">
      <c r="T785" s="83"/>
      <c r="U785" s="83"/>
    </row>
    <row r="786">
      <c r="T786" s="83"/>
      <c r="U786" s="83"/>
    </row>
    <row r="787">
      <c r="T787" s="83"/>
      <c r="U787" s="83"/>
    </row>
    <row r="788">
      <c r="T788" s="83"/>
      <c r="U788" s="83"/>
    </row>
    <row r="789">
      <c r="T789" s="83"/>
      <c r="U789" s="83"/>
    </row>
    <row r="790">
      <c r="T790" s="83"/>
      <c r="U790" s="83"/>
    </row>
    <row r="791">
      <c r="T791" s="83"/>
      <c r="U791" s="83"/>
    </row>
    <row r="792">
      <c r="T792" s="83"/>
      <c r="U792" s="83"/>
    </row>
    <row r="793">
      <c r="T793" s="83"/>
      <c r="U793" s="83"/>
    </row>
    <row r="794">
      <c r="T794" s="83"/>
      <c r="U794" s="83"/>
    </row>
    <row r="795">
      <c r="T795" s="83"/>
      <c r="U795" s="83"/>
    </row>
    <row r="796">
      <c r="T796" s="83"/>
      <c r="U796" s="83"/>
    </row>
    <row r="797">
      <c r="T797" s="83"/>
      <c r="U797" s="83"/>
    </row>
    <row r="798">
      <c r="T798" s="83"/>
      <c r="U798" s="83"/>
    </row>
    <row r="799">
      <c r="T799" s="83"/>
      <c r="U799" s="83"/>
    </row>
    <row r="800">
      <c r="T800" s="83"/>
      <c r="U800" s="83"/>
    </row>
    <row r="801">
      <c r="T801" s="83"/>
      <c r="U801" s="83"/>
    </row>
    <row r="802">
      <c r="T802" s="83"/>
      <c r="U802" s="83"/>
    </row>
    <row r="803">
      <c r="T803" s="83"/>
      <c r="U803" s="83"/>
    </row>
    <row r="804">
      <c r="T804" s="83"/>
      <c r="U804" s="83"/>
    </row>
    <row r="805">
      <c r="T805" s="83"/>
      <c r="U805" s="83"/>
    </row>
    <row r="806">
      <c r="T806" s="83"/>
      <c r="U806" s="83"/>
    </row>
    <row r="807">
      <c r="T807" s="83"/>
      <c r="U807" s="83"/>
    </row>
    <row r="808">
      <c r="T808" s="83"/>
      <c r="U808" s="83"/>
    </row>
    <row r="809">
      <c r="T809" s="83"/>
      <c r="U809" s="83"/>
    </row>
    <row r="810">
      <c r="T810" s="83"/>
      <c r="U810" s="83"/>
    </row>
    <row r="811">
      <c r="T811" s="83"/>
      <c r="U811" s="83"/>
    </row>
    <row r="812">
      <c r="T812" s="83"/>
      <c r="U812" s="83"/>
    </row>
    <row r="813">
      <c r="T813" s="83"/>
      <c r="U813" s="83"/>
    </row>
    <row r="814">
      <c r="T814" s="83"/>
      <c r="U814" s="83"/>
    </row>
    <row r="815">
      <c r="T815" s="83"/>
      <c r="U815" s="83"/>
    </row>
    <row r="816">
      <c r="T816" s="83"/>
      <c r="U816" s="83"/>
    </row>
    <row r="817">
      <c r="T817" s="83"/>
      <c r="U817" s="83"/>
    </row>
    <row r="818">
      <c r="T818" s="83"/>
      <c r="U818" s="83"/>
    </row>
    <row r="819">
      <c r="T819" s="83"/>
      <c r="U819" s="83"/>
    </row>
    <row r="820">
      <c r="T820" s="83"/>
      <c r="U820" s="83"/>
    </row>
    <row r="821">
      <c r="T821" s="83"/>
      <c r="U821" s="83"/>
    </row>
    <row r="822">
      <c r="T822" s="83"/>
      <c r="U822" s="83"/>
    </row>
    <row r="823">
      <c r="T823" s="83"/>
      <c r="U823" s="83"/>
    </row>
    <row r="824">
      <c r="T824" s="83"/>
      <c r="U824" s="83"/>
    </row>
    <row r="825">
      <c r="T825" s="83"/>
      <c r="U825" s="83"/>
    </row>
    <row r="826">
      <c r="T826" s="83"/>
      <c r="U826" s="83"/>
    </row>
    <row r="827">
      <c r="T827" s="83"/>
      <c r="U827" s="83"/>
    </row>
    <row r="828">
      <c r="T828" s="83"/>
      <c r="U828" s="83"/>
    </row>
    <row r="829">
      <c r="T829" s="83"/>
      <c r="U829" s="83"/>
    </row>
    <row r="830">
      <c r="T830" s="83"/>
      <c r="U830" s="83"/>
    </row>
    <row r="831">
      <c r="T831" s="83"/>
      <c r="U831" s="83"/>
    </row>
    <row r="832">
      <c r="T832" s="83"/>
      <c r="U832" s="83"/>
    </row>
    <row r="833">
      <c r="T833" s="83"/>
      <c r="U833" s="83"/>
    </row>
    <row r="834">
      <c r="T834" s="83"/>
      <c r="U834" s="83"/>
    </row>
    <row r="835">
      <c r="T835" s="83"/>
      <c r="U835" s="83"/>
    </row>
    <row r="836">
      <c r="T836" s="83"/>
      <c r="U836" s="83"/>
    </row>
    <row r="837">
      <c r="T837" s="83"/>
      <c r="U837" s="83"/>
    </row>
    <row r="838">
      <c r="T838" s="83"/>
      <c r="U838" s="83"/>
    </row>
    <row r="839">
      <c r="T839" s="83"/>
      <c r="U839" s="83"/>
    </row>
    <row r="840">
      <c r="T840" s="83"/>
      <c r="U840" s="83"/>
    </row>
    <row r="841">
      <c r="T841" s="83"/>
      <c r="U841" s="83"/>
    </row>
    <row r="842">
      <c r="T842" s="83"/>
      <c r="U842" s="83"/>
    </row>
    <row r="843">
      <c r="T843" s="83"/>
      <c r="U843" s="83"/>
    </row>
    <row r="844">
      <c r="T844" s="83"/>
      <c r="U844" s="83"/>
    </row>
    <row r="845">
      <c r="T845" s="83"/>
      <c r="U845" s="83"/>
    </row>
    <row r="846">
      <c r="T846" s="83"/>
      <c r="U846" s="83"/>
    </row>
    <row r="847">
      <c r="T847" s="83"/>
      <c r="U847" s="83"/>
    </row>
    <row r="848">
      <c r="T848" s="83"/>
      <c r="U848" s="83"/>
    </row>
    <row r="849">
      <c r="T849" s="83"/>
      <c r="U849" s="83"/>
    </row>
    <row r="850">
      <c r="T850" s="83"/>
      <c r="U850" s="83"/>
    </row>
    <row r="851">
      <c r="T851" s="83"/>
      <c r="U851" s="83"/>
    </row>
    <row r="852">
      <c r="T852" s="83"/>
      <c r="U852" s="83"/>
    </row>
    <row r="853">
      <c r="T853" s="83"/>
      <c r="U853" s="83"/>
    </row>
    <row r="854">
      <c r="T854" s="83"/>
      <c r="U854" s="83"/>
    </row>
    <row r="855">
      <c r="T855" s="83"/>
      <c r="U855" s="83"/>
    </row>
    <row r="856">
      <c r="T856" s="83"/>
      <c r="U856" s="83"/>
    </row>
    <row r="857">
      <c r="T857" s="83"/>
      <c r="U857" s="83"/>
    </row>
    <row r="858">
      <c r="T858" s="83"/>
      <c r="U858" s="83"/>
    </row>
    <row r="859">
      <c r="T859" s="83"/>
      <c r="U859" s="83"/>
    </row>
    <row r="860">
      <c r="T860" s="83"/>
      <c r="U860" s="83"/>
    </row>
    <row r="861">
      <c r="T861" s="83"/>
      <c r="U861" s="83"/>
    </row>
    <row r="862">
      <c r="T862" s="83"/>
      <c r="U862" s="83"/>
    </row>
    <row r="863">
      <c r="T863" s="83"/>
      <c r="U863" s="83"/>
    </row>
    <row r="864">
      <c r="T864" s="83"/>
      <c r="U864" s="83"/>
    </row>
    <row r="865">
      <c r="T865" s="83"/>
      <c r="U865" s="83"/>
    </row>
    <row r="866">
      <c r="T866" s="83"/>
      <c r="U866" s="83"/>
    </row>
    <row r="867">
      <c r="T867" s="83"/>
      <c r="U867" s="83"/>
    </row>
    <row r="868">
      <c r="T868" s="83"/>
      <c r="U868" s="83"/>
    </row>
    <row r="869">
      <c r="T869" s="83"/>
      <c r="U869" s="83"/>
    </row>
    <row r="870">
      <c r="T870" s="83"/>
      <c r="U870" s="83"/>
    </row>
    <row r="871">
      <c r="T871" s="83"/>
      <c r="U871" s="83"/>
    </row>
    <row r="872">
      <c r="T872" s="83"/>
      <c r="U872" s="83"/>
    </row>
    <row r="873">
      <c r="T873" s="83"/>
      <c r="U873" s="83"/>
    </row>
    <row r="874">
      <c r="T874" s="83"/>
      <c r="U874" s="83"/>
    </row>
    <row r="875">
      <c r="T875" s="83"/>
      <c r="U875" s="83"/>
    </row>
    <row r="876">
      <c r="T876" s="83"/>
      <c r="U876" s="83"/>
    </row>
    <row r="877">
      <c r="T877" s="83"/>
      <c r="U877" s="83"/>
    </row>
    <row r="878">
      <c r="T878" s="83"/>
      <c r="U878" s="83"/>
    </row>
    <row r="879">
      <c r="T879" s="83"/>
      <c r="U879" s="83"/>
    </row>
    <row r="880">
      <c r="T880" s="83"/>
      <c r="U880" s="83"/>
    </row>
    <row r="881">
      <c r="T881" s="83"/>
      <c r="U881" s="83"/>
    </row>
    <row r="882">
      <c r="T882" s="83"/>
      <c r="U882" s="83"/>
    </row>
    <row r="883">
      <c r="T883" s="83"/>
      <c r="U883" s="83"/>
    </row>
    <row r="884">
      <c r="T884" s="83"/>
      <c r="U884" s="83"/>
    </row>
    <row r="885">
      <c r="T885" s="83"/>
      <c r="U885" s="83"/>
    </row>
    <row r="886">
      <c r="T886" s="83"/>
      <c r="U886" s="83"/>
    </row>
    <row r="887">
      <c r="T887" s="83"/>
      <c r="U887" s="83"/>
    </row>
    <row r="888">
      <c r="T888" s="83"/>
      <c r="U888" s="83"/>
    </row>
    <row r="889">
      <c r="T889" s="83"/>
      <c r="U889" s="83"/>
    </row>
    <row r="890">
      <c r="T890" s="83"/>
      <c r="U890" s="83"/>
    </row>
    <row r="891">
      <c r="T891" s="83"/>
      <c r="U891" s="83"/>
    </row>
    <row r="892">
      <c r="T892" s="83"/>
      <c r="U892" s="83"/>
    </row>
    <row r="893">
      <c r="T893" s="83"/>
      <c r="U893" s="83"/>
    </row>
    <row r="894">
      <c r="T894" s="83"/>
      <c r="U894" s="83"/>
    </row>
    <row r="895">
      <c r="T895" s="83"/>
      <c r="U895" s="83"/>
    </row>
    <row r="896">
      <c r="T896" s="83"/>
      <c r="U896" s="83"/>
    </row>
    <row r="897">
      <c r="T897" s="83"/>
      <c r="U897" s="83"/>
    </row>
    <row r="898">
      <c r="T898" s="83"/>
      <c r="U898" s="83"/>
    </row>
    <row r="899">
      <c r="T899" s="83"/>
      <c r="U899" s="83"/>
    </row>
    <row r="900">
      <c r="T900" s="83"/>
      <c r="U900" s="83"/>
    </row>
    <row r="901">
      <c r="T901" s="83"/>
      <c r="U901" s="83"/>
    </row>
    <row r="902">
      <c r="T902" s="83"/>
      <c r="U902" s="83"/>
    </row>
    <row r="903">
      <c r="T903" s="83"/>
      <c r="U903" s="83"/>
    </row>
    <row r="904">
      <c r="T904" s="83"/>
      <c r="U904" s="83"/>
    </row>
    <row r="905">
      <c r="T905" s="83"/>
      <c r="U905" s="83"/>
    </row>
    <row r="906">
      <c r="T906" s="83"/>
      <c r="U906" s="83"/>
    </row>
    <row r="907">
      <c r="T907" s="83"/>
      <c r="U907" s="83"/>
    </row>
    <row r="908">
      <c r="T908" s="83"/>
      <c r="U908" s="83"/>
    </row>
    <row r="909">
      <c r="T909" s="83"/>
      <c r="U909" s="83"/>
    </row>
    <row r="910">
      <c r="T910" s="83"/>
      <c r="U910" s="83"/>
    </row>
    <row r="911">
      <c r="T911" s="83"/>
      <c r="U911" s="83"/>
    </row>
    <row r="912">
      <c r="T912" s="83"/>
      <c r="U912" s="83"/>
    </row>
    <row r="913">
      <c r="T913" s="83"/>
      <c r="U913" s="83"/>
    </row>
    <row r="914">
      <c r="T914" s="83"/>
      <c r="U914" s="83"/>
    </row>
    <row r="915">
      <c r="T915" s="83"/>
      <c r="U915" s="83"/>
    </row>
    <row r="916">
      <c r="T916" s="83"/>
      <c r="U916" s="83"/>
    </row>
    <row r="917">
      <c r="T917" s="83"/>
      <c r="U917" s="83"/>
    </row>
    <row r="918">
      <c r="T918" s="83"/>
      <c r="U918" s="83"/>
    </row>
    <row r="919">
      <c r="T919" s="83"/>
      <c r="U919" s="83"/>
    </row>
    <row r="920">
      <c r="T920" s="83"/>
      <c r="U920" s="83"/>
    </row>
    <row r="921">
      <c r="T921" s="83"/>
      <c r="U921" s="83"/>
    </row>
    <row r="922">
      <c r="T922" s="83"/>
      <c r="U922" s="83"/>
    </row>
    <row r="923">
      <c r="T923" s="83"/>
      <c r="U923" s="83"/>
    </row>
    <row r="924">
      <c r="T924" s="83"/>
      <c r="U924" s="83"/>
    </row>
    <row r="925">
      <c r="T925" s="83"/>
      <c r="U925" s="83"/>
    </row>
    <row r="926">
      <c r="T926" s="83"/>
      <c r="U926" s="83"/>
    </row>
    <row r="927">
      <c r="T927" s="83"/>
      <c r="U927" s="83"/>
    </row>
    <row r="928">
      <c r="T928" s="83"/>
      <c r="U928" s="83"/>
    </row>
    <row r="929">
      <c r="T929" s="83"/>
      <c r="U929" s="83"/>
    </row>
    <row r="930">
      <c r="T930" s="83"/>
      <c r="U930" s="83"/>
    </row>
    <row r="931">
      <c r="T931" s="83"/>
      <c r="U931" s="83"/>
    </row>
    <row r="932">
      <c r="T932" s="83"/>
      <c r="U932" s="83"/>
    </row>
    <row r="933">
      <c r="T933" s="83"/>
      <c r="U933" s="83"/>
    </row>
    <row r="934">
      <c r="T934" s="83"/>
      <c r="U934" s="83"/>
    </row>
    <row r="935">
      <c r="T935" s="83"/>
      <c r="U935" s="83"/>
    </row>
    <row r="936">
      <c r="T936" s="83"/>
      <c r="U936" s="83"/>
    </row>
    <row r="937">
      <c r="T937" s="83"/>
      <c r="U937" s="83"/>
    </row>
    <row r="938">
      <c r="T938" s="83"/>
      <c r="U938" s="83"/>
    </row>
    <row r="939">
      <c r="T939" s="83"/>
      <c r="U939" s="83"/>
    </row>
    <row r="940">
      <c r="T940" s="83"/>
      <c r="U940" s="83"/>
    </row>
    <row r="941">
      <c r="T941" s="83"/>
      <c r="U941" s="83"/>
    </row>
    <row r="942">
      <c r="T942" s="83"/>
      <c r="U942" s="83"/>
    </row>
    <row r="943">
      <c r="T943" s="83"/>
      <c r="U943" s="83"/>
    </row>
    <row r="944">
      <c r="T944" s="83"/>
      <c r="U944" s="83"/>
    </row>
    <row r="945">
      <c r="T945" s="83"/>
      <c r="U945" s="83"/>
    </row>
    <row r="946">
      <c r="T946" s="83"/>
      <c r="U946" s="83"/>
    </row>
    <row r="947">
      <c r="T947" s="83"/>
      <c r="U947" s="83"/>
    </row>
    <row r="948">
      <c r="T948" s="83"/>
      <c r="U948" s="83"/>
    </row>
    <row r="949">
      <c r="T949" s="83"/>
      <c r="U949" s="83"/>
    </row>
    <row r="950">
      <c r="T950" s="83"/>
      <c r="U950" s="83"/>
    </row>
    <row r="951">
      <c r="T951" s="83"/>
      <c r="U951" s="83"/>
    </row>
    <row r="952">
      <c r="T952" s="83"/>
      <c r="U952" s="83"/>
    </row>
    <row r="953">
      <c r="T953" s="83"/>
      <c r="U953" s="83"/>
    </row>
    <row r="954">
      <c r="T954" s="83"/>
      <c r="U954" s="83"/>
    </row>
    <row r="955">
      <c r="T955" s="83"/>
      <c r="U955" s="83"/>
    </row>
    <row r="956">
      <c r="T956" s="83"/>
      <c r="U956" s="83"/>
    </row>
    <row r="957">
      <c r="T957" s="83"/>
      <c r="U957" s="83"/>
    </row>
    <row r="958">
      <c r="T958" s="83"/>
      <c r="U958" s="83"/>
    </row>
    <row r="959">
      <c r="T959" s="83"/>
      <c r="U959" s="83"/>
    </row>
    <row r="960">
      <c r="T960" s="83"/>
      <c r="U960" s="83"/>
    </row>
    <row r="961">
      <c r="T961" s="83"/>
      <c r="U961" s="83"/>
    </row>
    <row r="962">
      <c r="T962" s="83"/>
      <c r="U962" s="83"/>
    </row>
    <row r="963">
      <c r="T963" s="83"/>
      <c r="U963" s="83"/>
    </row>
    <row r="964">
      <c r="T964" s="83"/>
      <c r="U964" s="83"/>
    </row>
    <row r="965">
      <c r="T965" s="83"/>
      <c r="U965" s="83"/>
    </row>
    <row r="966">
      <c r="T966" s="83"/>
      <c r="U966" s="83"/>
    </row>
    <row r="967">
      <c r="T967" s="83"/>
      <c r="U967" s="83"/>
    </row>
    <row r="968">
      <c r="T968" s="83"/>
      <c r="U968" s="83"/>
    </row>
    <row r="969">
      <c r="T969" s="83"/>
      <c r="U969" s="83"/>
    </row>
    <row r="970">
      <c r="T970" s="83"/>
      <c r="U970" s="83"/>
    </row>
    <row r="971">
      <c r="T971" s="83"/>
      <c r="U971" s="83"/>
    </row>
    <row r="972">
      <c r="T972" s="83"/>
      <c r="U972" s="83"/>
    </row>
    <row r="973">
      <c r="T973" s="83"/>
      <c r="U973" s="83"/>
    </row>
    <row r="974">
      <c r="T974" s="83"/>
      <c r="U974" s="83"/>
    </row>
    <row r="975">
      <c r="T975" s="83"/>
      <c r="U975" s="83"/>
    </row>
    <row r="976">
      <c r="T976" s="83"/>
      <c r="U976" s="83"/>
    </row>
    <row r="977">
      <c r="T977" s="83"/>
      <c r="U977" s="83"/>
    </row>
    <row r="978">
      <c r="T978" s="83"/>
      <c r="U978" s="83"/>
    </row>
    <row r="979">
      <c r="T979" s="83"/>
      <c r="U979" s="83"/>
    </row>
    <row r="980">
      <c r="T980" s="83"/>
      <c r="U980" s="83"/>
    </row>
    <row r="981">
      <c r="T981" s="83"/>
      <c r="U981" s="83"/>
    </row>
    <row r="982">
      <c r="T982" s="83"/>
      <c r="U982" s="83"/>
    </row>
    <row r="983">
      <c r="T983" s="83"/>
      <c r="U983" s="83"/>
    </row>
  </sheetData>
  <mergeCells count="3">
    <mergeCell ref="B1:K1"/>
    <mergeCell ref="M1:O1"/>
    <mergeCell ref="P1:R1"/>
  </mergeCells>
  <conditionalFormatting sqref="P3:P28">
    <cfRule type="notContainsBlanks" dxfId="3" priority="1">
      <formula>LEN(TRIM(P3))&gt;0</formula>
    </cfRule>
  </conditionalFormatting>
  <dataValidations>
    <dataValidation type="list" allowBlank="1" showErrorMessage="1" sqref="P3: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7.75"/>
    <col customWidth="1" min="19" max="19" width="28.38"/>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2701.0</v>
      </c>
      <c r="B3" s="1027">
        <v>46013.0</v>
      </c>
      <c r="C3" s="455">
        <v>0.25</v>
      </c>
      <c r="D3" s="455">
        <v>0.24166666666666667</v>
      </c>
      <c r="E3" s="456" t="s">
        <v>24</v>
      </c>
      <c r="F3" s="481" t="s">
        <v>5416</v>
      </c>
      <c r="G3" s="408" t="s">
        <v>25</v>
      </c>
      <c r="H3" s="1420" t="s">
        <v>570</v>
      </c>
      <c r="I3" s="408" t="s">
        <v>5417</v>
      </c>
      <c r="J3" s="981">
        <v>46013.0</v>
      </c>
      <c r="K3" s="503">
        <v>0.43680555555555556</v>
      </c>
      <c r="L3" s="406"/>
      <c r="M3" s="408">
        <v>98680.0</v>
      </c>
      <c r="N3" s="203">
        <v>99311.0</v>
      </c>
      <c r="O3" s="1392">
        <f t="shared" ref="O3:O29" si="1">N3-M3</f>
        <v>631</v>
      </c>
      <c r="P3" s="187" t="s">
        <v>19</v>
      </c>
      <c r="Q3" s="408" t="s">
        <v>50</v>
      </c>
      <c r="R3" s="203" t="s">
        <v>5418</v>
      </c>
      <c r="S3" s="212"/>
      <c r="T3" s="588" t="s">
        <v>22</v>
      </c>
      <c r="U3" s="83"/>
    </row>
    <row r="4">
      <c r="A4" s="236">
        <v>2725.0</v>
      </c>
      <c r="B4" s="1027">
        <v>46013.0</v>
      </c>
      <c r="C4" s="455">
        <v>0.9270833333333334</v>
      </c>
      <c r="D4" s="219"/>
      <c r="E4" s="456" t="s">
        <v>197</v>
      </c>
      <c r="F4" s="475" t="s">
        <v>5441</v>
      </c>
      <c r="G4" s="416" t="s">
        <v>18</v>
      </c>
      <c r="H4" s="475" t="s">
        <v>5443</v>
      </c>
      <c r="I4" s="475" t="s">
        <v>5442</v>
      </c>
      <c r="J4" s="984">
        <v>46014.0</v>
      </c>
      <c r="K4" s="500">
        <v>0.19791666666666666</v>
      </c>
      <c r="L4" s="415"/>
      <c r="M4" s="416">
        <v>110209.0</v>
      </c>
      <c r="N4" s="193"/>
      <c r="O4" s="1392">
        <f t="shared" si="1"/>
        <v>-110209</v>
      </c>
      <c r="P4" s="187" t="s">
        <v>19</v>
      </c>
      <c r="Q4" s="416" t="s">
        <v>70</v>
      </c>
      <c r="R4" s="193"/>
      <c r="S4" s="193"/>
      <c r="T4" s="588" t="s">
        <v>22</v>
      </c>
      <c r="U4" s="83"/>
    </row>
    <row r="5">
      <c r="A5" s="236">
        <v>2724.0</v>
      </c>
      <c r="B5" s="1027">
        <v>46013.0</v>
      </c>
      <c r="C5" s="456" t="s">
        <v>1468</v>
      </c>
      <c r="D5" s="455">
        <v>0.9041666666666667</v>
      </c>
      <c r="E5" s="456" t="s">
        <v>24</v>
      </c>
      <c r="F5" s="481" t="s">
        <v>5444</v>
      </c>
      <c r="G5" s="408" t="s">
        <v>365</v>
      </c>
      <c r="H5" s="481" t="s">
        <v>5439</v>
      </c>
      <c r="I5" s="1418" t="s">
        <v>5440</v>
      </c>
      <c r="J5" s="981">
        <v>46014.0</v>
      </c>
      <c r="K5" s="503">
        <v>0.02638888888888889</v>
      </c>
      <c r="L5" s="406"/>
      <c r="M5" s="408">
        <v>169327.0</v>
      </c>
      <c r="N5" s="203">
        <v>169532.0</v>
      </c>
      <c r="O5" s="1392">
        <f t="shared" si="1"/>
        <v>205</v>
      </c>
      <c r="P5" s="187" t="s">
        <v>19</v>
      </c>
      <c r="Q5" s="408" t="s">
        <v>70</v>
      </c>
      <c r="R5" s="212"/>
      <c r="S5" s="212"/>
      <c r="T5" s="588" t="s">
        <v>22</v>
      </c>
      <c r="U5" s="83"/>
    </row>
    <row r="6">
      <c r="A6" s="236">
        <v>2719.0</v>
      </c>
      <c r="B6" s="1027">
        <v>46014.0</v>
      </c>
      <c r="C6" s="1003">
        <v>0.3333333333333333</v>
      </c>
      <c r="D6" s="1003">
        <v>0.29791666666666666</v>
      </c>
      <c r="E6" s="323" t="s">
        <v>30</v>
      </c>
      <c r="F6" s="604" t="s">
        <v>5445</v>
      </c>
      <c r="G6" s="574" t="s">
        <v>49</v>
      </c>
      <c r="H6" s="1533" t="s">
        <v>5446</v>
      </c>
      <c r="I6" s="604" t="s">
        <v>533</v>
      </c>
      <c r="J6" s="1027">
        <v>46014.0</v>
      </c>
      <c r="K6" s="813">
        <v>0.7444444444444445</v>
      </c>
      <c r="L6" s="814"/>
      <c r="M6" s="574">
        <v>51543.0</v>
      </c>
      <c r="N6" s="323">
        <v>51674.0</v>
      </c>
      <c r="O6" s="1472">
        <f t="shared" si="1"/>
        <v>131</v>
      </c>
      <c r="P6" s="604" t="s">
        <v>19</v>
      </c>
      <c r="Q6" s="574" t="s">
        <v>50</v>
      </c>
      <c r="R6" s="323" t="s">
        <v>5447</v>
      </c>
      <c r="S6" s="860"/>
      <c r="T6" s="1501" t="s">
        <v>22</v>
      </c>
      <c r="U6" s="606"/>
      <c r="V6" s="606"/>
      <c r="W6" s="606"/>
      <c r="X6" s="606"/>
      <c r="Y6" s="606"/>
      <c r="Z6" s="606"/>
    </row>
    <row r="7">
      <c r="A7" s="236">
        <v>2720.0</v>
      </c>
      <c r="B7" s="1027">
        <v>46014.0</v>
      </c>
      <c r="C7" s="1003">
        <v>0.3333333333333333</v>
      </c>
      <c r="D7" s="1003">
        <v>0.33055555555555555</v>
      </c>
      <c r="E7" s="323" t="s">
        <v>30</v>
      </c>
      <c r="F7" s="604" t="s">
        <v>5445</v>
      </c>
      <c r="G7" s="574" t="s">
        <v>25</v>
      </c>
      <c r="H7" s="1469" t="s">
        <v>427</v>
      </c>
      <c r="I7" s="604" t="s">
        <v>2470</v>
      </c>
      <c r="J7" s="1027">
        <v>46014.0</v>
      </c>
      <c r="K7" s="813">
        <v>0.7868055555555555</v>
      </c>
      <c r="L7" s="814"/>
      <c r="M7" s="574">
        <v>98890.0</v>
      </c>
      <c r="N7" s="323">
        <v>99025.0</v>
      </c>
      <c r="O7" s="1472">
        <f t="shared" si="1"/>
        <v>135</v>
      </c>
      <c r="P7" s="604" t="s">
        <v>19</v>
      </c>
      <c r="Q7" s="574" t="s">
        <v>50</v>
      </c>
      <c r="R7" s="323" t="s">
        <v>2717</v>
      </c>
      <c r="S7" s="860"/>
      <c r="T7" s="1501" t="s">
        <v>22</v>
      </c>
      <c r="U7" s="606"/>
      <c r="V7" s="606"/>
      <c r="W7" s="606"/>
      <c r="X7" s="606"/>
      <c r="Y7" s="606"/>
      <c r="Z7" s="606"/>
    </row>
    <row r="8">
      <c r="A8" s="236">
        <v>2721.0</v>
      </c>
      <c r="B8" s="1027">
        <v>46014.0</v>
      </c>
      <c r="C8" s="1003">
        <v>0.3333333333333333</v>
      </c>
      <c r="D8" s="1003">
        <v>0.33125</v>
      </c>
      <c r="E8" s="323" t="s">
        <v>30</v>
      </c>
      <c r="F8" s="604" t="s">
        <v>5445</v>
      </c>
      <c r="G8" s="574" t="s">
        <v>25</v>
      </c>
      <c r="H8" s="1469" t="s">
        <v>1842</v>
      </c>
      <c r="I8" s="604" t="s">
        <v>5448</v>
      </c>
      <c r="J8" s="1027">
        <v>46014.0</v>
      </c>
      <c r="K8" s="813">
        <v>0.9354166666666667</v>
      </c>
      <c r="L8" s="814"/>
      <c r="M8" s="574">
        <v>94071.0</v>
      </c>
      <c r="N8" s="323">
        <v>94200.0</v>
      </c>
      <c r="O8" s="1472">
        <f t="shared" si="1"/>
        <v>129</v>
      </c>
      <c r="P8" s="604" t="s">
        <v>19</v>
      </c>
      <c r="Q8" s="574" t="s">
        <v>50</v>
      </c>
      <c r="R8" s="323" t="s">
        <v>3686</v>
      </c>
      <c r="S8" s="860"/>
      <c r="T8" s="1501" t="s">
        <v>22</v>
      </c>
      <c r="U8" s="606"/>
      <c r="V8" s="606"/>
      <c r="W8" s="606"/>
      <c r="X8" s="606"/>
      <c r="Y8" s="606"/>
      <c r="Z8" s="606"/>
    </row>
    <row r="9">
      <c r="A9" s="236">
        <v>2724.0</v>
      </c>
      <c r="B9" s="1027">
        <v>46014.0</v>
      </c>
      <c r="C9" s="1003">
        <v>0.4895833333333333</v>
      </c>
      <c r="D9" s="1003">
        <v>0.46875</v>
      </c>
      <c r="E9" s="323" t="s">
        <v>30</v>
      </c>
      <c r="F9" s="604" t="s">
        <v>5449</v>
      </c>
      <c r="G9" s="574" t="s">
        <v>167</v>
      </c>
      <c r="H9" s="1469" t="s">
        <v>2651</v>
      </c>
      <c r="I9" s="519" t="s">
        <v>5450</v>
      </c>
      <c r="J9" s="1027">
        <v>46014.0</v>
      </c>
      <c r="K9" s="813">
        <v>0.6965277777777777</v>
      </c>
      <c r="L9" s="814"/>
      <c r="M9" s="574">
        <v>148271.0</v>
      </c>
      <c r="N9" s="323">
        <v>148323.0</v>
      </c>
      <c r="O9" s="1472">
        <f t="shared" si="1"/>
        <v>52</v>
      </c>
      <c r="P9" s="604" t="s">
        <v>19</v>
      </c>
      <c r="Q9" s="574" t="s">
        <v>529</v>
      </c>
      <c r="R9" s="323" t="s">
        <v>5451</v>
      </c>
      <c r="S9" s="860"/>
      <c r="T9" s="1501" t="s">
        <v>22</v>
      </c>
      <c r="U9" s="606"/>
      <c r="V9" s="606"/>
      <c r="W9" s="606"/>
      <c r="X9" s="606"/>
      <c r="Y9" s="606"/>
      <c r="Z9" s="606"/>
    </row>
    <row r="10">
      <c r="A10" s="236">
        <v>2725.0</v>
      </c>
      <c r="B10" s="1027">
        <v>46014.0</v>
      </c>
      <c r="C10" s="1003">
        <v>0.53125</v>
      </c>
      <c r="D10" s="1003">
        <v>0.47152777777777777</v>
      </c>
      <c r="E10" s="323" t="s">
        <v>30</v>
      </c>
      <c r="F10" s="604" t="s">
        <v>5449</v>
      </c>
      <c r="G10" s="574" t="s">
        <v>167</v>
      </c>
      <c r="H10" s="1469" t="s">
        <v>5452</v>
      </c>
      <c r="I10" s="519" t="s">
        <v>4634</v>
      </c>
      <c r="J10" s="1027">
        <v>46014.0</v>
      </c>
      <c r="K10" s="813">
        <v>0.6527777777777778</v>
      </c>
      <c r="L10" s="814"/>
      <c r="M10" s="574">
        <v>16697.0</v>
      </c>
      <c r="N10" s="323">
        <v>16748.0</v>
      </c>
      <c r="O10" s="1472">
        <f t="shared" si="1"/>
        <v>51</v>
      </c>
      <c r="P10" s="604" t="s">
        <v>19</v>
      </c>
      <c r="Q10" s="574" t="s">
        <v>529</v>
      </c>
      <c r="R10" s="323" t="s">
        <v>5453</v>
      </c>
      <c r="S10" s="860"/>
      <c r="T10" s="1501" t="s">
        <v>22</v>
      </c>
      <c r="U10" s="606"/>
      <c r="V10" s="606"/>
      <c r="W10" s="606"/>
      <c r="X10" s="606"/>
      <c r="Y10" s="606"/>
      <c r="Z10" s="606"/>
    </row>
    <row r="11">
      <c r="A11" s="236">
        <v>2726.0</v>
      </c>
      <c r="B11" s="1027">
        <v>46014.0</v>
      </c>
      <c r="C11" s="1003">
        <v>0.5729166666666666</v>
      </c>
      <c r="D11" s="1003">
        <v>0.5715277777777777</v>
      </c>
      <c r="E11" s="323" t="s">
        <v>30</v>
      </c>
      <c r="F11" s="604" t="s">
        <v>5449</v>
      </c>
      <c r="G11" s="574" t="s">
        <v>576</v>
      </c>
      <c r="H11" s="1469" t="s">
        <v>577</v>
      </c>
      <c r="I11" s="519" t="s">
        <v>5454</v>
      </c>
      <c r="J11" s="1027">
        <v>46014.0</v>
      </c>
      <c r="K11" s="813">
        <v>0.8173611111111111</v>
      </c>
      <c r="L11" s="814"/>
      <c r="M11" s="574">
        <v>184518.0</v>
      </c>
      <c r="N11" s="323">
        <v>184571.0</v>
      </c>
      <c r="O11" s="1472">
        <f t="shared" si="1"/>
        <v>53</v>
      </c>
      <c r="P11" s="604" t="s">
        <v>19</v>
      </c>
      <c r="Q11" s="574" t="s">
        <v>529</v>
      </c>
      <c r="R11" s="323" t="s">
        <v>2335</v>
      </c>
      <c r="S11" s="860"/>
      <c r="T11" s="1501" t="s">
        <v>22</v>
      </c>
      <c r="U11" s="606"/>
      <c r="V11" s="606"/>
      <c r="W11" s="606"/>
      <c r="X11" s="606"/>
      <c r="Y11" s="606"/>
      <c r="Z11" s="606"/>
    </row>
    <row r="12">
      <c r="A12" s="236">
        <v>2727.0</v>
      </c>
      <c r="B12" s="1027">
        <v>46014.0</v>
      </c>
      <c r="C12" s="1003">
        <v>0.6145833333333334</v>
      </c>
      <c r="D12" s="1003">
        <v>0.625</v>
      </c>
      <c r="E12" s="323" t="s">
        <v>30</v>
      </c>
      <c r="F12" s="604" t="s">
        <v>5449</v>
      </c>
      <c r="G12" s="574" t="s">
        <v>576</v>
      </c>
      <c r="H12" s="1469" t="s">
        <v>3781</v>
      </c>
      <c r="I12" s="519" t="s">
        <v>4632</v>
      </c>
      <c r="J12" s="1027">
        <v>46014.0</v>
      </c>
      <c r="K12" s="813">
        <v>0.8416666666666667</v>
      </c>
      <c r="L12" s="814"/>
      <c r="M12" s="574">
        <v>116125.0</v>
      </c>
      <c r="N12" s="323">
        <v>116176.0</v>
      </c>
      <c r="O12" s="1472">
        <f t="shared" si="1"/>
        <v>51</v>
      </c>
      <c r="P12" s="604" t="s">
        <v>19</v>
      </c>
      <c r="Q12" s="574" t="s">
        <v>529</v>
      </c>
      <c r="R12" s="323" t="s">
        <v>5455</v>
      </c>
      <c r="S12" s="860"/>
      <c r="T12" s="1501" t="s">
        <v>22</v>
      </c>
      <c r="U12" s="606"/>
      <c r="V12" s="606"/>
      <c r="W12" s="606"/>
      <c r="X12" s="606"/>
      <c r="Y12" s="606"/>
      <c r="Z12" s="606"/>
    </row>
    <row r="13">
      <c r="A13" s="236">
        <v>2728.0</v>
      </c>
      <c r="B13" s="980">
        <v>46014.0</v>
      </c>
      <c r="C13" s="455">
        <v>0.08333333333333333</v>
      </c>
      <c r="D13" s="455">
        <v>0.06041666666666667</v>
      </c>
      <c r="E13" s="456" t="s">
        <v>5200</v>
      </c>
      <c r="F13" s="481" t="s">
        <v>5456</v>
      </c>
      <c r="G13" s="408" t="s">
        <v>3225</v>
      </c>
      <c r="H13" s="1420" t="s">
        <v>3324</v>
      </c>
      <c r="I13" s="408" t="s">
        <v>5457</v>
      </c>
      <c r="J13" s="981">
        <v>46014.0</v>
      </c>
      <c r="K13" s="503">
        <v>0.41458333333333336</v>
      </c>
      <c r="L13" s="406"/>
      <c r="M13" s="408">
        <v>53015.0</v>
      </c>
      <c r="N13" s="456">
        <v>53076.0</v>
      </c>
      <c r="O13" s="1392">
        <f t="shared" si="1"/>
        <v>61</v>
      </c>
      <c r="P13" s="187" t="s">
        <v>19</v>
      </c>
      <c r="Q13" s="697" t="s">
        <v>50</v>
      </c>
      <c r="R13" s="456" t="s">
        <v>5458</v>
      </c>
      <c r="S13" s="219"/>
      <c r="T13" s="588" t="s">
        <v>22</v>
      </c>
    </row>
    <row r="14">
      <c r="A14" s="236">
        <v>2729.0</v>
      </c>
      <c r="B14" s="980">
        <v>46014.0</v>
      </c>
      <c r="C14" s="455">
        <v>0.4583333333333333</v>
      </c>
      <c r="D14" s="455">
        <v>0.46597222222222223</v>
      </c>
      <c r="E14" s="456" t="s">
        <v>24</v>
      </c>
      <c r="F14" s="475" t="s">
        <v>134</v>
      </c>
      <c r="G14" s="416" t="s">
        <v>25</v>
      </c>
      <c r="H14" s="1418" t="s">
        <v>27</v>
      </c>
      <c r="I14" s="416" t="s">
        <v>28</v>
      </c>
      <c r="J14" s="984">
        <v>46014.0</v>
      </c>
      <c r="K14" s="500">
        <v>0.5215277777777778</v>
      </c>
      <c r="L14" s="415"/>
      <c r="M14" s="416">
        <v>90547.0</v>
      </c>
      <c r="N14" s="456">
        <v>90555.0</v>
      </c>
      <c r="O14" s="1392">
        <f t="shared" si="1"/>
        <v>8</v>
      </c>
      <c r="P14" s="187" t="s">
        <v>19</v>
      </c>
      <c r="Q14" s="697" t="s">
        <v>50</v>
      </c>
      <c r="R14" s="456" t="s">
        <v>4937</v>
      </c>
      <c r="S14" s="219"/>
      <c r="T14" s="588" t="s">
        <v>22</v>
      </c>
    </row>
    <row r="15">
      <c r="A15" s="236">
        <v>2730.0</v>
      </c>
      <c r="B15" s="980">
        <v>46014.0</v>
      </c>
      <c r="C15" s="455">
        <v>0.1951388888888889</v>
      </c>
      <c r="D15" s="219"/>
      <c r="E15" s="456" t="s">
        <v>362</v>
      </c>
      <c r="F15" s="481" t="s">
        <v>5459</v>
      </c>
      <c r="G15" s="408" t="s">
        <v>18</v>
      </c>
      <c r="H15" s="1420" t="s">
        <v>5460</v>
      </c>
      <c r="I15" s="408" t="s">
        <v>5461</v>
      </c>
      <c r="J15" s="981">
        <v>46014.0</v>
      </c>
      <c r="K15" s="503">
        <v>0.4625</v>
      </c>
      <c r="L15" s="406"/>
      <c r="M15" s="408">
        <v>7256.0</v>
      </c>
      <c r="N15" s="456">
        <v>8059.0</v>
      </c>
      <c r="O15" s="1392">
        <f t="shared" si="1"/>
        <v>803</v>
      </c>
      <c r="P15" s="187" t="s">
        <v>19</v>
      </c>
      <c r="Q15" s="697" t="s">
        <v>50</v>
      </c>
      <c r="R15" s="456" t="s">
        <v>5462</v>
      </c>
      <c r="S15" s="219"/>
      <c r="T15" s="588" t="s">
        <v>22</v>
      </c>
    </row>
    <row r="16">
      <c r="A16" s="236">
        <v>2733.0</v>
      </c>
      <c r="B16" s="980">
        <v>46014.0</v>
      </c>
      <c r="C16" s="455">
        <v>0.3958333333333333</v>
      </c>
      <c r="D16" s="455">
        <v>0.3715277777777778</v>
      </c>
      <c r="E16" s="456" t="s">
        <v>24</v>
      </c>
      <c r="F16" s="475" t="s">
        <v>1922</v>
      </c>
      <c r="G16" s="416" t="s">
        <v>167</v>
      </c>
      <c r="H16" s="1418" t="s">
        <v>1798</v>
      </c>
      <c r="I16" s="416" t="s">
        <v>188</v>
      </c>
      <c r="J16" s="984">
        <v>46014.0</v>
      </c>
      <c r="K16" s="500">
        <v>0.4534722222222222</v>
      </c>
      <c r="L16" s="415"/>
      <c r="M16" s="416">
        <v>151398.0</v>
      </c>
      <c r="N16" s="416">
        <v>151421.0</v>
      </c>
      <c r="O16" s="1392">
        <f t="shared" si="1"/>
        <v>23</v>
      </c>
      <c r="P16" s="187" t="s">
        <v>19</v>
      </c>
      <c r="Q16" s="697" t="s">
        <v>50</v>
      </c>
      <c r="R16" s="456" t="s">
        <v>5463</v>
      </c>
      <c r="S16" s="219"/>
      <c r="T16" s="588" t="s">
        <v>22</v>
      </c>
    </row>
    <row r="17">
      <c r="A17" s="236">
        <v>2734.0</v>
      </c>
      <c r="B17" s="980">
        <v>46014.0</v>
      </c>
      <c r="C17" s="456" t="s">
        <v>5464</v>
      </c>
      <c r="D17" s="455">
        <v>0.4826388888888889</v>
      </c>
      <c r="E17" s="456" t="s">
        <v>190</v>
      </c>
      <c r="F17" s="481" t="s">
        <v>5465</v>
      </c>
      <c r="G17" s="408" t="s">
        <v>1062</v>
      </c>
      <c r="H17" s="1420" t="s">
        <v>5189</v>
      </c>
      <c r="I17" s="408" t="s">
        <v>321</v>
      </c>
      <c r="J17" s="981">
        <v>46014.0</v>
      </c>
      <c r="K17" s="503">
        <v>0.64375</v>
      </c>
      <c r="L17" s="406"/>
      <c r="M17" s="408">
        <v>59879.0</v>
      </c>
      <c r="N17" s="456">
        <v>60066.0</v>
      </c>
      <c r="O17" s="1392">
        <f t="shared" si="1"/>
        <v>187</v>
      </c>
      <c r="P17" s="187" t="s">
        <v>19</v>
      </c>
      <c r="Q17" s="697" t="s">
        <v>529</v>
      </c>
      <c r="R17" s="456"/>
      <c r="S17" s="219"/>
      <c r="T17" s="588" t="s">
        <v>22</v>
      </c>
    </row>
    <row r="18">
      <c r="A18" s="236">
        <v>2735.0</v>
      </c>
      <c r="B18" s="980">
        <v>46014.0</v>
      </c>
      <c r="C18" s="455">
        <v>0.5833333333333334</v>
      </c>
      <c r="D18" s="209">
        <v>0.5659722222222222</v>
      </c>
      <c r="E18" s="456" t="s">
        <v>24</v>
      </c>
      <c r="F18" s="475" t="s">
        <v>279</v>
      </c>
      <c r="G18" s="416" t="s">
        <v>167</v>
      </c>
      <c r="H18" s="1418" t="s">
        <v>1798</v>
      </c>
      <c r="I18" s="416" t="s">
        <v>188</v>
      </c>
      <c r="J18" s="984">
        <v>46014.0</v>
      </c>
      <c r="K18" s="500">
        <v>0.6458333333333334</v>
      </c>
      <c r="L18" s="415"/>
      <c r="M18" s="416">
        <v>151422.0</v>
      </c>
      <c r="N18" s="456">
        <v>151441.0</v>
      </c>
      <c r="O18" s="1392">
        <f t="shared" si="1"/>
        <v>19</v>
      </c>
      <c r="P18" s="475" t="s">
        <v>19</v>
      </c>
      <c r="Q18" s="697" t="s">
        <v>50</v>
      </c>
      <c r="R18" s="456" t="s">
        <v>5463</v>
      </c>
      <c r="S18" s="219"/>
      <c r="T18" s="588" t="s">
        <v>22</v>
      </c>
    </row>
    <row r="19">
      <c r="A19" s="236">
        <v>2736.0</v>
      </c>
      <c r="B19" s="980">
        <v>46014.0</v>
      </c>
      <c r="C19" s="455">
        <v>0.5833333333333334</v>
      </c>
      <c r="D19" s="455">
        <v>0.58125</v>
      </c>
      <c r="E19" s="456" t="s">
        <v>24</v>
      </c>
      <c r="F19" s="481" t="s">
        <v>5466</v>
      </c>
      <c r="G19" s="408" t="s">
        <v>641</v>
      </c>
      <c r="H19" s="1534" t="s">
        <v>5467</v>
      </c>
      <c r="I19" s="408" t="s">
        <v>771</v>
      </c>
      <c r="J19" s="981">
        <v>46014.0</v>
      </c>
      <c r="K19" s="503">
        <v>0.6520833333333333</v>
      </c>
      <c r="L19" s="406"/>
      <c r="M19" s="408">
        <v>242119.0</v>
      </c>
      <c r="N19" s="456">
        <v>242131.0</v>
      </c>
      <c r="O19" s="1392">
        <f t="shared" si="1"/>
        <v>12</v>
      </c>
      <c r="P19" s="187" t="s">
        <v>19</v>
      </c>
      <c r="Q19" s="697" t="s">
        <v>50</v>
      </c>
      <c r="R19" s="456" t="s">
        <v>3490</v>
      </c>
      <c r="S19" s="219"/>
      <c r="T19" s="588" t="s">
        <v>22</v>
      </c>
    </row>
    <row r="20">
      <c r="A20" s="236">
        <v>2737.0</v>
      </c>
      <c r="B20" s="980">
        <v>46014.0</v>
      </c>
      <c r="C20" s="456" t="s">
        <v>1468</v>
      </c>
      <c r="D20" s="455">
        <v>0.5722222222222222</v>
      </c>
      <c r="E20" s="456" t="s">
        <v>24</v>
      </c>
      <c r="F20" s="475" t="s">
        <v>5468</v>
      </c>
      <c r="G20" s="416" t="s">
        <v>1062</v>
      </c>
      <c r="H20" s="1418" t="s">
        <v>1560</v>
      </c>
      <c r="I20" s="416" t="s">
        <v>5469</v>
      </c>
      <c r="J20" s="984">
        <v>46014.0</v>
      </c>
      <c r="K20" s="500">
        <v>0.6111111111111112</v>
      </c>
      <c r="L20" s="415"/>
      <c r="M20" s="416">
        <v>47078.0</v>
      </c>
      <c r="N20" s="456">
        <v>47112.0</v>
      </c>
      <c r="O20" s="1392">
        <f t="shared" si="1"/>
        <v>34</v>
      </c>
      <c r="P20" s="187" t="s">
        <v>19</v>
      </c>
      <c r="Q20" s="697" t="s">
        <v>50</v>
      </c>
      <c r="R20" s="456" t="s">
        <v>4827</v>
      </c>
      <c r="S20" s="219"/>
      <c r="T20" s="588" t="s">
        <v>22</v>
      </c>
    </row>
    <row r="21">
      <c r="A21" s="236">
        <v>2738.0</v>
      </c>
      <c r="B21" s="980">
        <v>46014.0</v>
      </c>
      <c r="C21" s="455">
        <v>0.6666666666666666</v>
      </c>
      <c r="D21" s="455">
        <v>0.6291666666666667</v>
      </c>
      <c r="E21" s="456" t="s">
        <v>24</v>
      </c>
      <c r="F21" s="481" t="s">
        <v>4139</v>
      </c>
      <c r="G21" s="408" t="s">
        <v>365</v>
      </c>
      <c r="H21" s="1420" t="s">
        <v>5470</v>
      </c>
      <c r="I21" s="408" t="s">
        <v>793</v>
      </c>
      <c r="J21" s="981">
        <v>46014.0</v>
      </c>
      <c r="K21" s="503">
        <v>0.7638888888888888</v>
      </c>
      <c r="L21" s="406"/>
      <c r="M21" s="408">
        <v>194761.0</v>
      </c>
      <c r="N21" s="456">
        <v>194874.0</v>
      </c>
      <c r="O21" s="1392">
        <f t="shared" si="1"/>
        <v>113</v>
      </c>
      <c r="P21" s="187" t="s">
        <v>19</v>
      </c>
      <c r="Q21" s="697" t="s">
        <v>50</v>
      </c>
      <c r="R21" s="456" t="s">
        <v>5471</v>
      </c>
      <c r="S21" s="219"/>
      <c r="T21" s="588" t="s">
        <v>22</v>
      </c>
    </row>
    <row r="22">
      <c r="A22" s="236">
        <v>2739.0</v>
      </c>
      <c r="B22" s="980">
        <v>46014.0</v>
      </c>
      <c r="C22" s="455">
        <v>0.6666666666666666</v>
      </c>
      <c r="D22" s="455">
        <v>0.6666666666666666</v>
      </c>
      <c r="E22" s="456" t="s">
        <v>24</v>
      </c>
      <c r="F22" s="475" t="s">
        <v>4206</v>
      </c>
      <c r="G22" s="416" t="s">
        <v>365</v>
      </c>
      <c r="H22" s="1418" t="s">
        <v>5289</v>
      </c>
      <c r="I22" s="416" t="s">
        <v>3425</v>
      </c>
      <c r="J22" s="984">
        <v>46014.0</v>
      </c>
      <c r="K22" s="500">
        <v>0.7777777777777778</v>
      </c>
      <c r="L22" s="415"/>
      <c r="M22" s="416">
        <v>192170.0</v>
      </c>
      <c r="N22" s="456">
        <v>192223.0</v>
      </c>
      <c r="O22" s="1392">
        <f t="shared" si="1"/>
        <v>53</v>
      </c>
      <c r="P22" s="187" t="s">
        <v>19</v>
      </c>
      <c r="Q22" s="697" t="s">
        <v>50</v>
      </c>
      <c r="R22" s="456" t="s">
        <v>5472</v>
      </c>
      <c r="S22" s="219"/>
      <c r="T22" s="588" t="s">
        <v>22</v>
      </c>
    </row>
    <row r="23">
      <c r="A23" s="616">
        <v>2740.0</v>
      </c>
      <c r="B23" s="980">
        <v>46014.0</v>
      </c>
      <c r="C23" s="456" t="s">
        <v>1468</v>
      </c>
      <c r="D23" s="219"/>
      <c r="E23" s="456" t="s">
        <v>4562</v>
      </c>
      <c r="F23" s="604" t="s">
        <v>2585</v>
      </c>
      <c r="G23" s="408" t="s">
        <v>251</v>
      </c>
      <c r="H23" s="1420" t="s">
        <v>1480</v>
      </c>
      <c r="I23" s="408" t="s">
        <v>5473</v>
      </c>
      <c r="J23" s="981">
        <v>46014.0</v>
      </c>
      <c r="K23" s="503">
        <v>0.7201388888888889</v>
      </c>
      <c r="L23" s="406"/>
      <c r="M23" s="1009"/>
      <c r="N23" s="219"/>
      <c r="O23" s="1392">
        <f t="shared" si="1"/>
        <v>0</v>
      </c>
      <c r="P23" s="187" t="s">
        <v>43</v>
      </c>
      <c r="Q23" s="697" t="s">
        <v>529</v>
      </c>
      <c r="R23" s="456" t="s">
        <v>5474</v>
      </c>
      <c r="S23" s="456" t="s">
        <v>5475</v>
      </c>
      <c r="T23" s="588" t="s">
        <v>22</v>
      </c>
    </row>
    <row r="24">
      <c r="A24" s="616">
        <v>2741.0</v>
      </c>
      <c r="B24" s="980">
        <v>46014.0</v>
      </c>
      <c r="C24" s="456" t="s">
        <v>1468</v>
      </c>
      <c r="D24" s="455">
        <v>0.7388888888888889</v>
      </c>
      <c r="E24" s="456" t="s">
        <v>103</v>
      </c>
      <c r="F24" s="873" t="s">
        <v>5476</v>
      </c>
      <c r="G24" s="416" t="s">
        <v>1062</v>
      </c>
      <c r="H24" s="1418" t="s">
        <v>5477</v>
      </c>
      <c r="I24" s="416" t="s">
        <v>5478</v>
      </c>
      <c r="J24" s="984">
        <v>46014.0</v>
      </c>
      <c r="K24" s="500">
        <v>0.9083333333333333</v>
      </c>
      <c r="L24" s="415"/>
      <c r="M24" s="416">
        <v>532790.0</v>
      </c>
      <c r="N24" s="456">
        <v>532851.0</v>
      </c>
      <c r="O24" s="1392">
        <f t="shared" si="1"/>
        <v>61</v>
      </c>
      <c r="P24" s="187" t="s">
        <v>19</v>
      </c>
      <c r="Q24" s="697" t="s">
        <v>529</v>
      </c>
      <c r="R24" s="456" t="s">
        <v>3715</v>
      </c>
      <c r="S24" s="219"/>
      <c r="T24" s="588" t="s">
        <v>22</v>
      </c>
    </row>
    <row r="25">
      <c r="A25" s="616">
        <v>2742.0</v>
      </c>
      <c r="B25" s="980">
        <v>46014.0</v>
      </c>
      <c r="C25" s="455">
        <v>0.7284722222222222</v>
      </c>
      <c r="D25" s="455">
        <v>0.7847222222222222</v>
      </c>
      <c r="E25" s="456" t="s">
        <v>24</v>
      </c>
      <c r="F25" s="481" t="s">
        <v>5479</v>
      </c>
      <c r="G25" s="408" t="s">
        <v>5480</v>
      </c>
      <c r="H25" s="1420" t="s">
        <v>5481</v>
      </c>
      <c r="I25" s="408" t="s">
        <v>5482</v>
      </c>
      <c r="J25" s="981">
        <v>46014.0</v>
      </c>
      <c r="K25" s="503">
        <v>0.8618055555555556</v>
      </c>
      <c r="L25" s="406"/>
      <c r="M25" s="408">
        <v>33968.0</v>
      </c>
      <c r="N25" s="219"/>
      <c r="O25" s="1392">
        <f t="shared" si="1"/>
        <v>-33968</v>
      </c>
      <c r="P25" s="187" t="s">
        <v>19</v>
      </c>
      <c r="Q25" s="697" t="s">
        <v>529</v>
      </c>
      <c r="R25" s="219"/>
      <c r="S25" s="219"/>
      <c r="T25" s="588" t="s">
        <v>22</v>
      </c>
    </row>
    <row r="26">
      <c r="A26" s="1233"/>
      <c r="B26" s="980">
        <v>46014.0</v>
      </c>
      <c r="C26" s="455">
        <v>0.7965277777777777</v>
      </c>
      <c r="D26" s="219"/>
      <c r="E26" s="456" t="s">
        <v>362</v>
      </c>
      <c r="F26" s="475" t="s">
        <v>5483</v>
      </c>
      <c r="G26" s="416" t="s">
        <v>18</v>
      </c>
      <c r="H26" s="1422"/>
      <c r="I26" s="539" t="s">
        <v>5484</v>
      </c>
      <c r="J26" s="984">
        <v>46014.0</v>
      </c>
      <c r="K26" s="1047"/>
      <c r="L26" s="415"/>
      <c r="M26" s="416">
        <v>95142.0</v>
      </c>
      <c r="N26" s="219"/>
      <c r="O26" s="1392">
        <f t="shared" si="1"/>
        <v>-95142</v>
      </c>
      <c r="P26" s="187" t="s">
        <v>1253</v>
      </c>
      <c r="Q26" s="219"/>
      <c r="R26" s="219"/>
      <c r="S26" s="219"/>
      <c r="T26" s="588" t="s">
        <v>22</v>
      </c>
    </row>
    <row r="27">
      <c r="A27" s="1233"/>
      <c r="B27" s="980">
        <v>46014.0</v>
      </c>
      <c r="C27" s="219"/>
      <c r="D27" s="219"/>
      <c r="E27" s="219"/>
      <c r="F27" s="221"/>
      <c r="G27" s="1009"/>
      <c r="H27" s="1421"/>
      <c r="I27" s="1009"/>
      <c r="J27" s="981">
        <v>46014.0</v>
      </c>
      <c r="K27" s="1009"/>
      <c r="L27" s="406"/>
      <c r="M27" s="1009"/>
      <c r="N27" s="219"/>
      <c r="O27" s="1392">
        <f t="shared" si="1"/>
        <v>0</v>
      </c>
      <c r="P27" s="187" t="s">
        <v>386</v>
      </c>
      <c r="Q27" s="219"/>
      <c r="R27" s="219"/>
      <c r="S27" s="219"/>
      <c r="T27" s="83"/>
    </row>
    <row r="28">
      <c r="A28" s="1233"/>
      <c r="B28" s="980">
        <v>46014.0</v>
      </c>
      <c r="C28" s="219"/>
      <c r="D28" s="219"/>
      <c r="E28" s="219"/>
      <c r="F28" s="217"/>
      <c r="G28" s="1047"/>
      <c r="H28" s="1422"/>
      <c r="I28" s="1047"/>
      <c r="J28" s="984">
        <v>46014.0</v>
      </c>
      <c r="K28" s="1047"/>
      <c r="L28" s="415"/>
      <c r="M28" s="1047"/>
      <c r="N28" s="219"/>
      <c r="O28" s="1392">
        <f t="shared" si="1"/>
        <v>0</v>
      </c>
      <c r="P28" s="187" t="s">
        <v>386</v>
      </c>
      <c r="Q28" s="219"/>
      <c r="R28" s="219"/>
      <c r="S28" s="219"/>
      <c r="T28" s="83"/>
    </row>
    <row r="29">
      <c r="A29" s="1233"/>
      <c r="B29" s="980">
        <v>46014.0</v>
      </c>
      <c r="C29" s="219"/>
      <c r="D29" s="219"/>
      <c r="E29" s="219"/>
      <c r="F29" s="221"/>
      <c r="G29" s="1009"/>
      <c r="H29" s="1421"/>
      <c r="I29" s="1009"/>
      <c r="J29" s="981">
        <v>46014.0</v>
      </c>
      <c r="K29" s="1009"/>
      <c r="L29" s="406"/>
      <c r="M29" s="1009"/>
      <c r="N29" s="219"/>
      <c r="O29" s="1392">
        <f t="shared" si="1"/>
        <v>0</v>
      </c>
      <c r="P29" s="187" t="s">
        <v>386</v>
      </c>
      <c r="Q29" s="219"/>
      <c r="R29" s="219"/>
      <c r="S29" s="219"/>
      <c r="T29" s="83"/>
    </row>
    <row r="30">
      <c r="C30" s="83"/>
      <c r="D30" s="83"/>
      <c r="E30" s="83"/>
      <c r="F30" s="83"/>
      <c r="G30" s="83"/>
      <c r="H30" s="83"/>
      <c r="I30" s="83"/>
      <c r="J30" s="83"/>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row r="983">
      <c r="T983" s="83"/>
    </row>
    <row r="984">
      <c r="T984" s="83"/>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8.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 customWidth="1" min="20" max="20" width="18.0"/>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2749.0</v>
      </c>
      <c r="B3" s="980">
        <v>46014.0</v>
      </c>
      <c r="C3" s="455">
        <v>0.7965277777777777</v>
      </c>
      <c r="D3" s="219"/>
      <c r="E3" s="456" t="s">
        <v>362</v>
      </c>
      <c r="F3" s="481" t="s">
        <v>5483</v>
      </c>
      <c r="G3" s="408" t="s">
        <v>18</v>
      </c>
      <c r="H3" s="1535" t="s">
        <v>5485</v>
      </c>
      <c r="I3" s="203" t="s">
        <v>5484</v>
      </c>
      <c r="J3" s="981">
        <v>46015.0</v>
      </c>
      <c r="K3" s="503">
        <v>0.31875</v>
      </c>
      <c r="L3" s="406"/>
      <c r="M3" s="408">
        <v>95142.0</v>
      </c>
      <c r="N3" s="212"/>
      <c r="O3" s="1392">
        <f t="shared" ref="O3:O14" si="1">N3-M3</f>
        <v>-95142</v>
      </c>
      <c r="P3" s="187" t="s">
        <v>19</v>
      </c>
      <c r="Q3" s="212"/>
      <c r="R3" s="203" t="s">
        <v>5486</v>
      </c>
      <c r="S3" s="212"/>
      <c r="T3" s="588" t="s">
        <v>54</v>
      </c>
    </row>
    <row r="4">
      <c r="A4" s="236">
        <v>2755.0</v>
      </c>
      <c r="B4" s="980">
        <v>46015.0</v>
      </c>
      <c r="C4" s="455">
        <v>0.11388888888888889</v>
      </c>
      <c r="D4" s="219"/>
      <c r="E4" s="456" t="s">
        <v>362</v>
      </c>
      <c r="F4" s="475" t="s">
        <v>5487</v>
      </c>
      <c r="G4" s="416" t="s">
        <v>18</v>
      </c>
      <c r="H4" s="1535" t="s">
        <v>5488</v>
      </c>
      <c r="I4" s="192" t="s">
        <v>5489</v>
      </c>
      <c r="J4" s="984">
        <v>46015.0</v>
      </c>
      <c r="K4" s="500">
        <v>0.1451388888888889</v>
      </c>
      <c r="L4" s="415"/>
      <c r="M4" s="416">
        <v>133111.0</v>
      </c>
      <c r="N4" s="192">
        <v>133146.0</v>
      </c>
      <c r="O4" s="1392">
        <f t="shared" si="1"/>
        <v>35</v>
      </c>
      <c r="P4" s="187" t="s">
        <v>19</v>
      </c>
      <c r="Q4" s="193"/>
      <c r="R4" s="192" t="s">
        <v>5490</v>
      </c>
      <c r="S4" s="193"/>
      <c r="T4" s="588" t="s">
        <v>54</v>
      </c>
    </row>
    <row r="5">
      <c r="A5" s="236">
        <v>2743.0</v>
      </c>
      <c r="B5" s="980">
        <v>46015.0</v>
      </c>
      <c r="C5" s="455">
        <v>0.4166666666666667</v>
      </c>
      <c r="D5" s="455">
        <v>0.37916666666666665</v>
      </c>
      <c r="E5" s="456" t="s">
        <v>24</v>
      </c>
      <c r="F5" s="481" t="s">
        <v>180</v>
      </c>
      <c r="G5" s="408" t="s">
        <v>641</v>
      </c>
      <c r="H5" s="1420" t="s">
        <v>5491</v>
      </c>
      <c r="I5" s="408" t="s">
        <v>771</v>
      </c>
      <c r="J5" s="981">
        <v>46015.0</v>
      </c>
      <c r="K5" s="503">
        <v>0.6055555555555555</v>
      </c>
      <c r="L5" s="406"/>
      <c r="M5" s="408">
        <v>78848.0</v>
      </c>
      <c r="N5" s="456">
        <v>78865.0</v>
      </c>
      <c r="O5" s="1392">
        <f t="shared" si="1"/>
        <v>17</v>
      </c>
      <c r="P5" s="187" t="s">
        <v>19</v>
      </c>
      <c r="Q5" s="697"/>
      <c r="R5" s="456" t="s">
        <v>3490</v>
      </c>
      <c r="S5" s="219"/>
      <c r="T5" s="588" t="s">
        <v>54</v>
      </c>
    </row>
    <row r="6">
      <c r="A6" s="236">
        <v>2754.0</v>
      </c>
      <c r="B6" s="980">
        <v>46015.0</v>
      </c>
      <c r="C6" s="455">
        <v>0.375</v>
      </c>
      <c r="D6" s="455">
        <v>0.3451388888888889</v>
      </c>
      <c r="E6" s="456" t="s">
        <v>24</v>
      </c>
      <c r="F6" s="475" t="s">
        <v>482</v>
      </c>
      <c r="G6" s="416" t="s">
        <v>565</v>
      </c>
      <c r="H6" s="1418" t="s">
        <v>2165</v>
      </c>
      <c r="I6" s="416" t="s">
        <v>93</v>
      </c>
      <c r="J6" s="984">
        <v>46015.0</v>
      </c>
      <c r="K6" s="500">
        <v>0.5416666666666666</v>
      </c>
      <c r="L6" s="415"/>
      <c r="M6" s="416">
        <v>89924.0</v>
      </c>
      <c r="N6" s="456">
        <v>89945.0</v>
      </c>
      <c r="O6" s="1392">
        <f t="shared" si="1"/>
        <v>21</v>
      </c>
      <c r="P6" s="187" t="s">
        <v>19</v>
      </c>
      <c r="Q6" s="697"/>
      <c r="R6" s="456" t="s">
        <v>3218</v>
      </c>
      <c r="S6" s="219"/>
      <c r="T6" s="588" t="s">
        <v>54</v>
      </c>
    </row>
    <row r="7">
      <c r="A7" s="236">
        <v>2753.0</v>
      </c>
      <c r="B7" s="980">
        <v>46015.0</v>
      </c>
      <c r="C7" s="455">
        <v>0.375</v>
      </c>
      <c r="D7" s="455">
        <v>0.31666666666666665</v>
      </c>
      <c r="E7" s="456" t="s">
        <v>24</v>
      </c>
      <c r="F7" s="481" t="s">
        <v>4181</v>
      </c>
      <c r="G7" s="408" t="s">
        <v>1062</v>
      </c>
      <c r="H7" s="1420" t="s">
        <v>5000</v>
      </c>
      <c r="I7" s="408" t="s">
        <v>85</v>
      </c>
      <c r="J7" s="981">
        <v>46015.0</v>
      </c>
      <c r="K7" s="503">
        <v>0.44722222222222224</v>
      </c>
      <c r="L7" s="406"/>
      <c r="M7" s="408">
        <v>51185.0</v>
      </c>
      <c r="N7" s="456">
        <v>51296.0</v>
      </c>
      <c r="O7" s="1392">
        <f t="shared" si="1"/>
        <v>111</v>
      </c>
      <c r="P7" s="187" t="s">
        <v>19</v>
      </c>
      <c r="Q7" s="697"/>
      <c r="R7" s="456" t="s">
        <v>5492</v>
      </c>
      <c r="S7" s="219"/>
      <c r="T7" s="588" t="s">
        <v>54</v>
      </c>
    </row>
    <row r="8">
      <c r="A8" s="965"/>
      <c r="B8" s="980"/>
      <c r="C8" s="219"/>
      <c r="D8" s="219"/>
      <c r="E8" s="219"/>
      <c r="F8" s="217"/>
      <c r="G8" s="1047"/>
      <c r="H8" s="1422"/>
      <c r="I8" s="1047"/>
      <c r="J8" s="984"/>
      <c r="K8" s="1047"/>
      <c r="L8" s="415"/>
      <c r="M8" s="1047"/>
      <c r="N8" s="219"/>
      <c r="O8" s="1392">
        <f t="shared" si="1"/>
        <v>0</v>
      </c>
      <c r="P8" s="187" t="s">
        <v>386</v>
      </c>
      <c r="Q8" s="697"/>
      <c r="R8" s="219"/>
      <c r="S8" s="219"/>
      <c r="T8" s="83"/>
    </row>
    <row r="9">
      <c r="A9" s="965"/>
      <c r="B9" s="980"/>
      <c r="C9" s="219"/>
      <c r="D9" s="219"/>
      <c r="E9" s="219"/>
      <c r="F9" s="221"/>
      <c r="G9" s="1009"/>
      <c r="H9" s="1421"/>
      <c r="I9" s="1009"/>
      <c r="J9" s="981"/>
      <c r="K9" s="1009"/>
      <c r="L9" s="406"/>
      <c r="M9" s="1009"/>
      <c r="N9" s="219"/>
      <c r="O9" s="1392">
        <f t="shared" si="1"/>
        <v>0</v>
      </c>
      <c r="P9" s="187" t="s">
        <v>386</v>
      </c>
      <c r="Q9" s="697"/>
      <c r="R9" s="219"/>
      <c r="S9" s="219"/>
      <c r="T9" s="83"/>
    </row>
    <row r="10">
      <c r="A10" s="965"/>
      <c r="B10" s="980"/>
      <c r="C10" s="219"/>
      <c r="D10" s="219"/>
      <c r="E10" s="219"/>
      <c r="F10" s="217"/>
      <c r="G10" s="1047"/>
      <c r="H10" s="1422"/>
      <c r="I10" s="1047"/>
      <c r="J10" s="984"/>
      <c r="K10" s="1047"/>
      <c r="L10" s="415"/>
      <c r="M10" s="1047"/>
      <c r="N10" s="219"/>
      <c r="O10" s="1392">
        <f t="shared" si="1"/>
        <v>0</v>
      </c>
      <c r="P10" s="187" t="s">
        <v>386</v>
      </c>
      <c r="Q10" s="697"/>
      <c r="R10" s="219"/>
      <c r="S10" s="219"/>
      <c r="T10" s="83"/>
    </row>
    <row r="11">
      <c r="A11" s="1233"/>
      <c r="B11" s="980"/>
      <c r="C11" s="219"/>
      <c r="D11" s="219"/>
      <c r="E11" s="219"/>
      <c r="F11" s="221"/>
      <c r="G11" s="1009"/>
      <c r="H11" s="1421"/>
      <c r="I11" s="1009"/>
      <c r="J11" s="981"/>
      <c r="K11" s="1009"/>
      <c r="L11" s="406"/>
      <c r="M11" s="1009"/>
      <c r="N11" s="219"/>
      <c r="O11" s="1392">
        <f t="shared" si="1"/>
        <v>0</v>
      </c>
      <c r="P11" s="187" t="s">
        <v>386</v>
      </c>
      <c r="Q11" s="697"/>
      <c r="R11" s="219"/>
      <c r="S11" s="219"/>
      <c r="T11" s="83"/>
    </row>
    <row r="12">
      <c r="A12" s="1233"/>
      <c r="B12" s="980"/>
      <c r="C12" s="219"/>
      <c r="D12" s="219"/>
      <c r="E12" s="219"/>
      <c r="F12" s="217"/>
      <c r="G12" s="1047"/>
      <c r="H12" s="1422"/>
      <c r="I12" s="1047"/>
      <c r="J12" s="984"/>
      <c r="K12" s="1047"/>
      <c r="L12" s="415"/>
      <c r="M12" s="1047"/>
      <c r="N12" s="219"/>
      <c r="O12" s="1392">
        <f t="shared" si="1"/>
        <v>0</v>
      </c>
      <c r="P12" s="187" t="s">
        <v>386</v>
      </c>
      <c r="Q12" s="697"/>
      <c r="R12" s="219"/>
      <c r="S12" s="219"/>
      <c r="T12" s="83"/>
    </row>
    <row r="13">
      <c r="A13" s="1233"/>
      <c r="B13" s="980"/>
      <c r="C13" s="219"/>
      <c r="D13" s="219"/>
      <c r="E13" s="219"/>
      <c r="F13" s="221"/>
      <c r="G13" s="1009"/>
      <c r="H13" s="1421"/>
      <c r="I13" s="1009"/>
      <c r="J13" s="981"/>
      <c r="K13" s="1009"/>
      <c r="L13" s="406"/>
      <c r="M13" s="1009"/>
      <c r="N13" s="6"/>
      <c r="O13" s="1392">
        <f t="shared" si="1"/>
        <v>0</v>
      </c>
      <c r="P13" s="187" t="s">
        <v>386</v>
      </c>
      <c r="Q13" s="697"/>
      <c r="R13" s="6"/>
      <c r="S13" s="6"/>
      <c r="T13" s="83"/>
    </row>
    <row r="14">
      <c r="A14" s="1233"/>
      <c r="B14" s="980"/>
      <c r="C14" s="219"/>
      <c r="D14" s="219"/>
      <c r="E14" s="219"/>
      <c r="F14" s="217"/>
      <c r="G14" s="1047"/>
      <c r="H14" s="1422"/>
      <c r="I14" s="1047"/>
      <c r="J14" s="984"/>
      <c r="K14" s="1047"/>
      <c r="L14" s="415"/>
      <c r="M14" s="1047"/>
      <c r="N14" s="6"/>
      <c r="O14" s="1392">
        <f t="shared" si="1"/>
        <v>0</v>
      </c>
      <c r="P14" s="187" t="s">
        <v>386</v>
      </c>
      <c r="Q14" s="697"/>
      <c r="R14" s="6"/>
      <c r="S14" s="6"/>
      <c r="T14" s="83"/>
    </row>
    <row r="15">
      <c r="B15" s="300"/>
      <c r="C15" s="300"/>
      <c r="D15" s="300"/>
      <c r="E15" s="300"/>
      <c r="F15" s="300"/>
      <c r="G15" s="300"/>
      <c r="H15" s="300"/>
      <c r="I15" s="300"/>
      <c r="J15" s="300"/>
      <c r="K15" s="300"/>
      <c r="T15" s="83"/>
    </row>
    <row r="16">
      <c r="B16" s="300"/>
      <c r="C16" s="300"/>
      <c r="D16" s="300"/>
      <c r="E16" s="300"/>
      <c r="F16" s="300"/>
      <c r="G16" s="300"/>
      <c r="H16" s="300"/>
      <c r="I16" s="300"/>
      <c r="J16" s="300"/>
      <c r="K16" s="300"/>
      <c r="T16" s="83"/>
    </row>
    <row r="17">
      <c r="B17" s="300"/>
      <c r="C17" s="300"/>
      <c r="D17" s="300"/>
      <c r="E17" s="300"/>
      <c r="F17" s="300"/>
      <c r="G17" s="300"/>
      <c r="H17" s="300"/>
      <c r="I17" s="300"/>
      <c r="J17" s="300"/>
      <c r="K17" s="300"/>
      <c r="T17" s="83"/>
    </row>
    <row r="18">
      <c r="T18" s="83"/>
    </row>
    <row r="19">
      <c r="T19" s="83"/>
    </row>
    <row r="20">
      <c r="T20" s="83"/>
    </row>
    <row r="21">
      <c r="T21" s="83"/>
    </row>
    <row r="22">
      <c r="T22" s="83"/>
    </row>
    <row r="23">
      <c r="T23" s="83"/>
    </row>
    <row r="24">
      <c r="T24" s="83"/>
    </row>
    <row r="25">
      <c r="T25" s="83"/>
    </row>
    <row r="2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sheetData>
  <mergeCells count="3">
    <mergeCell ref="B1:K1"/>
    <mergeCell ref="M1:O1"/>
    <mergeCell ref="P1:R1"/>
  </mergeCells>
  <conditionalFormatting sqref="P3:P14">
    <cfRule type="notContainsBlanks" dxfId="3" priority="1">
      <formula>LEN(TRIM(P3))&gt;0</formula>
    </cfRule>
  </conditionalFormatting>
  <dataValidations>
    <dataValidation type="list" allowBlank="1" showErrorMessage="1" sqref="P3:P14">
      <formula1>"FINALIZADO,EM VIAGEM,NA ORIGEM,AGENDADO,FALTA DOC,CANCELADA,NO DESTINO FINAL,PERNOITE,RECUSADA"</formula1>
    </dataValidation>
    <dataValidation type="list" allowBlank="1" showErrorMessage="1" sqref="Q5:Q14">
      <formula1>"MICHELLE,BARBARA,ANGELA,A VERIFICAR,DANIEL,BEATIZ,LUCAS"</formula1>
    </dataValidation>
  </dataValidations>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2744.0</v>
      </c>
      <c r="B3" s="980">
        <v>46016.0</v>
      </c>
      <c r="C3" s="455">
        <v>0.4583333333333333</v>
      </c>
      <c r="D3" s="219"/>
      <c r="E3" s="456" t="s">
        <v>121</v>
      </c>
      <c r="F3" s="475" t="s">
        <v>4048</v>
      </c>
      <c r="G3" s="408" t="s">
        <v>25</v>
      </c>
      <c r="H3" s="1420" t="s">
        <v>5493</v>
      </c>
      <c r="I3" s="408" t="s">
        <v>5494</v>
      </c>
      <c r="J3" s="981">
        <v>46016.0</v>
      </c>
      <c r="K3" s="503">
        <v>0.5756944444444444</v>
      </c>
      <c r="L3" s="406"/>
      <c r="M3" s="408">
        <v>94460.0</v>
      </c>
      <c r="N3" s="456">
        <v>94665.0</v>
      </c>
      <c r="O3" s="1392">
        <f t="shared" ref="O3:O12" si="1">N3-M3</f>
        <v>205</v>
      </c>
      <c r="P3" s="187" t="s">
        <v>19</v>
      </c>
      <c r="Q3" s="697"/>
      <c r="R3" s="219"/>
      <c r="S3" s="219"/>
      <c r="T3" s="83"/>
    </row>
    <row r="4">
      <c r="A4" s="1233"/>
      <c r="B4" s="980"/>
      <c r="C4" s="219"/>
      <c r="D4" s="219"/>
      <c r="E4" s="219"/>
      <c r="F4" s="217"/>
      <c r="G4" s="1047"/>
      <c r="H4" s="1422"/>
      <c r="I4" s="1047"/>
      <c r="J4" s="984"/>
      <c r="K4" s="1047"/>
      <c r="L4" s="415"/>
      <c r="M4" s="1047"/>
      <c r="N4" s="219"/>
      <c r="O4" s="1392">
        <f t="shared" si="1"/>
        <v>0</v>
      </c>
      <c r="P4" s="187" t="s">
        <v>386</v>
      </c>
      <c r="Q4" s="697"/>
      <c r="R4" s="219"/>
      <c r="S4" s="219"/>
      <c r="T4" s="83"/>
    </row>
    <row r="5">
      <c r="A5" s="1233"/>
      <c r="B5" s="980"/>
      <c r="C5" s="219"/>
      <c r="D5" s="219"/>
      <c r="E5" s="219"/>
      <c r="F5" s="221"/>
      <c r="G5" s="1009"/>
      <c r="H5" s="1421"/>
      <c r="I5" s="1009"/>
      <c r="J5" s="981"/>
      <c r="K5" s="1009"/>
      <c r="L5" s="406"/>
      <c r="M5" s="1009"/>
      <c r="N5" s="219"/>
      <c r="O5" s="1392">
        <f t="shared" si="1"/>
        <v>0</v>
      </c>
      <c r="P5" s="187" t="s">
        <v>386</v>
      </c>
      <c r="Q5" s="697"/>
      <c r="R5" s="219"/>
      <c r="S5" s="219"/>
      <c r="T5" s="83"/>
    </row>
    <row r="6">
      <c r="A6" s="1233"/>
      <c r="B6" s="980"/>
      <c r="C6" s="219"/>
      <c r="D6" s="219"/>
      <c r="E6" s="219"/>
      <c r="F6" s="217"/>
      <c r="G6" s="1047"/>
      <c r="H6" s="1422"/>
      <c r="I6" s="1047"/>
      <c r="J6" s="984"/>
      <c r="K6" s="1047"/>
      <c r="L6" s="415"/>
      <c r="M6" s="1047"/>
      <c r="N6" s="219"/>
      <c r="O6" s="1392">
        <f t="shared" si="1"/>
        <v>0</v>
      </c>
      <c r="P6" s="187" t="s">
        <v>386</v>
      </c>
      <c r="Q6" s="697"/>
      <c r="R6" s="219"/>
      <c r="S6" s="219"/>
      <c r="T6" s="83"/>
    </row>
    <row r="7">
      <c r="A7" s="1233"/>
      <c r="B7" s="980"/>
      <c r="C7" s="219"/>
      <c r="D7" s="219"/>
      <c r="E7" s="219"/>
      <c r="F7" s="221"/>
      <c r="G7" s="1009"/>
      <c r="H7" s="1421"/>
      <c r="I7" s="1009"/>
      <c r="J7" s="981"/>
      <c r="K7" s="1009"/>
      <c r="L7" s="406"/>
      <c r="M7" s="1009"/>
      <c r="N7" s="219"/>
      <c r="O7" s="1392">
        <f t="shared" si="1"/>
        <v>0</v>
      </c>
      <c r="P7" s="187" t="s">
        <v>386</v>
      </c>
      <c r="Q7" s="697"/>
      <c r="R7" s="219"/>
      <c r="S7" s="219"/>
      <c r="T7" s="83"/>
    </row>
    <row r="8">
      <c r="A8" s="1233"/>
      <c r="B8" s="980"/>
      <c r="C8" s="219"/>
      <c r="D8" s="219"/>
      <c r="E8" s="219"/>
      <c r="F8" s="217"/>
      <c r="G8" s="1047"/>
      <c r="H8" s="1422"/>
      <c r="I8" s="1047"/>
      <c r="J8" s="984"/>
      <c r="K8" s="1047"/>
      <c r="L8" s="415"/>
      <c r="M8" s="1047"/>
      <c r="N8" s="219"/>
      <c r="O8" s="1392">
        <f t="shared" si="1"/>
        <v>0</v>
      </c>
      <c r="P8" s="187" t="s">
        <v>386</v>
      </c>
      <c r="Q8" s="697"/>
      <c r="R8" s="219"/>
      <c r="S8" s="219"/>
      <c r="T8" s="83"/>
    </row>
    <row r="9">
      <c r="A9" s="1233"/>
      <c r="B9" s="980"/>
      <c r="C9" s="219"/>
      <c r="D9" s="219"/>
      <c r="E9" s="219"/>
      <c r="F9" s="221"/>
      <c r="G9" s="1009"/>
      <c r="H9" s="1421"/>
      <c r="I9" s="1009"/>
      <c r="J9" s="981"/>
      <c r="K9" s="1009"/>
      <c r="L9" s="406"/>
      <c r="M9" s="1009"/>
      <c r="N9" s="219"/>
      <c r="O9" s="1392">
        <f t="shared" si="1"/>
        <v>0</v>
      </c>
      <c r="P9" s="187" t="s">
        <v>386</v>
      </c>
      <c r="Q9" s="697"/>
      <c r="R9" s="219"/>
      <c r="S9" s="219"/>
      <c r="T9" s="83"/>
    </row>
    <row r="10">
      <c r="A10" s="1233"/>
      <c r="B10" s="980"/>
      <c r="C10" s="219"/>
      <c r="D10" s="219"/>
      <c r="E10" s="219"/>
      <c r="F10" s="217"/>
      <c r="G10" s="1047"/>
      <c r="H10" s="1422"/>
      <c r="I10" s="1047"/>
      <c r="J10" s="984"/>
      <c r="K10" s="1047"/>
      <c r="L10" s="415"/>
      <c r="M10" s="1047"/>
      <c r="N10" s="219"/>
      <c r="O10" s="1392">
        <f t="shared" si="1"/>
        <v>0</v>
      </c>
      <c r="P10" s="187" t="s">
        <v>386</v>
      </c>
      <c r="Q10" s="697"/>
      <c r="R10" s="219"/>
      <c r="S10" s="219"/>
      <c r="T10" s="83"/>
    </row>
    <row r="11">
      <c r="A11" s="1233"/>
      <c r="B11" s="980"/>
      <c r="C11" s="32"/>
      <c r="D11" s="32"/>
      <c r="E11" s="32"/>
      <c r="F11" s="221"/>
      <c r="G11" s="1009"/>
      <c r="H11" s="1421"/>
      <c r="I11" s="1009"/>
      <c r="J11" s="981"/>
      <c r="K11" s="1009"/>
      <c r="L11" s="406"/>
      <c r="M11" s="1009"/>
      <c r="N11" s="6"/>
      <c r="O11" s="1392">
        <f t="shared" si="1"/>
        <v>0</v>
      </c>
      <c r="P11" s="187" t="s">
        <v>386</v>
      </c>
      <c r="Q11" s="697"/>
      <c r="R11" s="6"/>
      <c r="S11" s="6"/>
      <c r="T11" s="83"/>
    </row>
    <row r="12">
      <c r="A12" s="1233"/>
      <c r="B12" s="980"/>
      <c r="C12" s="32"/>
      <c r="D12" s="32"/>
      <c r="E12" s="32"/>
      <c r="F12" s="217"/>
      <c r="G12" s="1047"/>
      <c r="H12" s="1422"/>
      <c r="I12" s="1047"/>
      <c r="J12" s="984"/>
      <c r="K12" s="1047"/>
      <c r="L12" s="415"/>
      <c r="M12" s="1047"/>
      <c r="N12" s="6"/>
      <c r="O12" s="1392">
        <f t="shared" si="1"/>
        <v>0</v>
      </c>
      <c r="P12" s="187" t="s">
        <v>386</v>
      </c>
      <c r="Q12" s="697"/>
      <c r="R12" s="6"/>
      <c r="S12" s="6"/>
      <c r="T12" s="83"/>
    </row>
    <row r="13">
      <c r="T13" s="83"/>
    </row>
    <row r="14">
      <c r="T14" s="83"/>
    </row>
    <row r="15">
      <c r="T15" s="83"/>
    </row>
    <row r="16">
      <c r="T16" s="83"/>
    </row>
    <row r="17">
      <c r="T17" s="83"/>
    </row>
    <row r="18">
      <c r="T18" s="83"/>
    </row>
    <row r="19">
      <c r="T19" s="83"/>
    </row>
    <row r="20">
      <c r="T20" s="83"/>
    </row>
    <row r="21">
      <c r="T21" s="83"/>
    </row>
    <row r="22">
      <c r="T22" s="83"/>
    </row>
    <row r="23">
      <c r="T23" s="83"/>
    </row>
    <row r="24">
      <c r="T24" s="83"/>
    </row>
    <row r="25">
      <c r="T25" s="83"/>
    </row>
    <row r="2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sheetData>
  <mergeCells count="3">
    <mergeCell ref="B1:K1"/>
    <mergeCell ref="M1:O1"/>
    <mergeCell ref="P1:R1"/>
  </mergeCells>
  <conditionalFormatting sqref="P3:P12">
    <cfRule type="notContainsBlanks" dxfId="3" priority="1">
      <formula>LEN(TRIM(P3))&gt;0</formula>
    </cfRule>
  </conditionalFormatting>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5"/>
    <col customWidth="1" min="3" max="3" width="12.13"/>
    <col customWidth="1" min="5" max="5" width="11.5"/>
    <col customWidth="1" min="6" max="6" width="30.25"/>
    <col customWidth="1" min="7" max="7" width="10.63"/>
    <col customWidth="1" min="8" max="8" width="13.75"/>
    <col customWidth="1" min="9" max="9" width="14.5"/>
    <col customWidth="1" min="10" max="10" width="8.75"/>
    <col customWidth="1" min="11" max="11" width="8.0"/>
    <col customWidth="1" min="12" max="12" width="1.88"/>
    <col customWidth="1" min="13" max="13" width="7.63"/>
    <col customWidth="1" min="14" max="15" width="6.88"/>
    <col customWidth="1" min="16" max="16" width="13.0"/>
    <col customWidth="1" min="17" max="17" width="10.88"/>
    <col customWidth="1" min="18" max="18" width="22.5"/>
    <col customWidth="1" min="19" max="19" width="29.5"/>
  </cols>
  <sheetData>
    <row r="1">
      <c r="A1" s="1434">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896">
        <v>2745.0</v>
      </c>
      <c r="B3" s="980">
        <v>46017.0</v>
      </c>
      <c r="C3" s="1003">
        <v>0.625</v>
      </c>
      <c r="D3" s="456" t="s">
        <v>5495</v>
      </c>
      <c r="E3" s="456" t="s">
        <v>121</v>
      </c>
      <c r="F3" s="481" t="s">
        <v>5496</v>
      </c>
      <c r="G3" s="408" t="s">
        <v>49</v>
      </c>
      <c r="H3" s="1420" t="s">
        <v>5497</v>
      </c>
      <c r="I3" s="1497" t="s">
        <v>937</v>
      </c>
      <c r="J3" s="981">
        <v>46017.0</v>
      </c>
      <c r="K3" s="503">
        <v>0.7194444444444444</v>
      </c>
      <c r="L3" s="406"/>
      <c r="M3" s="416">
        <v>228239.0</v>
      </c>
      <c r="N3" s="456">
        <v>228439.0</v>
      </c>
      <c r="O3" s="1392">
        <f t="shared" ref="O3:O21" si="1">N3-M3</f>
        <v>200</v>
      </c>
      <c r="P3" s="187" t="s">
        <v>19</v>
      </c>
      <c r="Q3" s="697" t="s">
        <v>529</v>
      </c>
      <c r="R3" s="456" t="s">
        <v>5498</v>
      </c>
      <c r="S3" s="236" t="s">
        <v>5499</v>
      </c>
      <c r="T3" s="588" t="s">
        <v>54</v>
      </c>
    </row>
    <row r="4">
      <c r="A4" s="896">
        <v>2746.0</v>
      </c>
      <c r="B4" s="980">
        <v>46017.0</v>
      </c>
      <c r="C4" s="1003">
        <v>0.6666666666666666</v>
      </c>
      <c r="D4" s="456" t="s">
        <v>5500</v>
      </c>
      <c r="E4" s="456" t="s">
        <v>121</v>
      </c>
      <c r="F4" s="475" t="s">
        <v>5501</v>
      </c>
      <c r="G4" s="416" t="s">
        <v>49</v>
      </c>
      <c r="H4" s="1418" t="s">
        <v>5502</v>
      </c>
      <c r="I4" s="1497" t="s">
        <v>5503</v>
      </c>
      <c r="J4" s="984">
        <v>46017.0</v>
      </c>
      <c r="K4" s="500">
        <v>0.7611111111111111</v>
      </c>
      <c r="L4" s="415"/>
      <c r="M4" s="416">
        <v>421224.0</v>
      </c>
      <c r="N4" s="456">
        <v>421432.0</v>
      </c>
      <c r="O4" s="1392">
        <f t="shared" si="1"/>
        <v>208</v>
      </c>
      <c r="P4" s="187" t="s">
        <v>19</v>
      </c>
      <c r="Q4" s="697" t="s">
        <v>529</v>
      </c>
      <c r="R4" s="456" t="s">
        <v>5044</v>
      </c>
      <c r="S4" s="236" t="s">
        <v>5499</v>
      </c>
      <c r="T4" s="588" t="s">
        <v>54</v>
      </c>
    </row>
    <row r="5">
      <c r="A5" s="896">
        <v>2747.0</v>
      </c>
      <c r="B5" s="980">
        <v>46017.0</v>
      </c>
      <c r="C5" s="1003">
        <v>0.7083333333333334</v>
      </c>
      <c r="D5" s="456" t="s">
        <v>5504</v>
      </c>
      <c r="E5" s="456" t="s">
        <v>121</v>
      </c>
      <c r="F5" s="481" t="s">
        <v>5505</v>
      </c>
      <c r="G5" s="408" t="s">
        <v>49</v>
      </c>
      <c r="H5" s="1420" t="s">
        <v>5506</v>
      </c>
      <c r="I5" s="408" t="s">
        <v>5507</v>
      </c>
      <c r="J5" s="981">
        <v>46017.0</v>
      </c>
      <c r="K5" s="503">
        <v>0.7173611111111111</v>
      </c>
      <c r="L5" s="406"/>
      <c r="M5" s="416">
        <v>71433.0</v>
      </c>
      <c r="N5" s="456">
        <v>71634.0</v>
      </c>
      <c r="O5" s="1392">
        <f t="shared" si="1"/>
        <v>201</v>
      </c>
      <c r="P5" s="187" t="s">
        <v>19</v>
      </c>
      <c r="Q5" s="697" t="s">
        <v>529</v>
      </c>
      <c r="R5" s="456" t="s">
        <v>692</v>
      </c>
      <c r="S5" s="236" t="s">
        <v>5499</v>
      </c>
      <c r="T5" s="588" t="s">
        <v>54</v>
      </c>
    </row>
    <row r="6">
      <c r="A6" s="896">
        <v>2748.0</v>
      </c>
      <c r="B6" s="980">
        <v>46017.0</v>
      </c>
      <c r="C6" s="1003">
        <v>0.7083333333333334</v>
      </c>
      <c r="D6" s="456" t="s">
        <v>5508</v>
      </c>
      <c r="E6" s="456" t="s">
        <v>121</v>
      </c>
      <c r="F6" s="475" t="s">
        <v>5505</v>
      </c>
      <c r="G6" s="416" t="s">
        <v>49</v>
      </c>
      <c r="H6" s="1418" t="s">
        <v>5509</v>
      </c>
      <c r="I6" s="416" t="s">
        <v>5510</v>
      </c>
      <c r="J6" s="984">
        <v>46017.0</v>
      </c>
      <c r="K6" s="500">
        <v>0.7236111111111111</v>
      </c>
      <c r="L6" s="415"/>
      <c r="M6" s="416">
        <v>343022.0</v>
      </c>
      <c r="N6" s="456">
        <v>343222.0</v>
      </c>
      <c r="O6" s="1392">
        <f t="shared" si="1"/>
        <v>200</v>
      </c>
      <c r="P6" s="187" t="s">
        <v>19</v>
      </c>
      <c r="Q6" s="697" t="s">
        <v>529</v>
      </c>
      <c r="R6" s="456" t="s">
        <v>5511</v>
      </c>
      <c r="S6" s="236" t="s">
        <v>5499</v>
      </c>
      <c r="T6" s="588" t="s">
        <v>54</v>
      </c>
    </row>
    <row r="7">
      <c r="A7" s="896">
        <v>2750.0</v>
      </c>
      <c r="B7" s="980">
        <v>46017.0</v>
      </c>
      <c r="C7" s="455">
        <v>0.2916666666666667</v>
      </c>
      <c r="D7" s="455">
        <v>0.28888888888888886</v>
      </c>
      <c r="E7" s="456" t="s">
        <v>4562</v>
      </c>
      <c r="F7" s="481" t="s">
        <v>5512</v>
      </c>
      <c r="G7" s="408" t="s">
        <v>25</v>
      </c>
      <c r="H7" s="1420" t="s">
        <v>1686</v>
      </c>
      <c r="I7" s="408" t="s">
        <v>5513</v>
      </c>
      <c r="J7" s="981">
        <v>46017.0</v>
      </c>
      <c r="K7" s="503">
        <v>0.4048611111111111</v>
      </c>
      <c r="L7" s="406"/>
      <c r="M7" s="408">
        <v>95011.0</v>
      </c>
      <c r="N7" s="192">
        <v>95118.0</v>
      </c>
      <c r="O7" s="1392">
        <f t="shared" si="1"/>
        <v>107</v>
      </c>
      <c r="P7" s="187" t="s">
        <v>19</v>
      </c>
      <c r="Q7" s="697" t="s">
        <v>50</v>
      </c>
      <c r="R7" s="456" t="s">
        <v>5514</v>
      </c>
      <c r="S7" s="219"/>
      <c r="T7" s="588" t="s">
        <v>54</v>
      </c>
    </row>
    <row r="8">
      <c r="A8" s="896">
        <v>2756.0</v>
      </c>
      <c r="B8" s="980">
        <v>46017.0</v>
      </c>
      <c r="C8" s="455">
        <v>0.2916666666666667</v>
      </c>
      <c r="D8" s="455">
        <v>0.3055555555555556</v>
      </c>
      <c r="E8" s="456" t="s">
        <v>4562</v>
      </c>
      <c r="F8" s="475" t="s">
        <v>5512</v>
      </c>
      <c r="G8" s="416" t="s">
        <v>3225</v>
      </c>
      <c r="H8" s="1418" t="s">
        <v>5515</v>
      </c>
      <c r="I8" s="416" t="s">
        <v>5516</v>
      </c>
      <c r="J8" s="984">
        <v>46017.0</v>
      </c>
      <c r="K8" s="500">
        <v>0.4027777777777778</v>
      </c>
      <c r="L8" s="415"/>
      <c r="M8" s="416">
        <v>125747.0</v>
      </c>
      <c r="N8" s="192">
        <v>125853.0</v>
      </c>
      <c r="O8" s="1392">
        <f t="shared" si="1"/>
        <v>106</v>
      </c>
      <c r="P8" s="187" t="s">
        <v>19</v>
      </c>
      <c r="Q8" s="697" t="s">
        <v>50</v>
      </c>
      <c r="R8" s="456" t="s">
        <v>5052</v>
      </c>
      <c r="S8" s="219"/>
      <c r="T8" s="588" t="s">
        <v>54</v>
      </c>
    </row>
    <row r="9">
      <c r="A9" s="896">
        <v>2751.0</v>
      </c>
      <c r="B9" s="980">
        <v>46017.0</v>
      </c>
      <c r="C9" s="455">
        <v>0.4583333333333333</v>
      </c>
      <c r="D9" s="455">
        <v>0.39791666666666664</v>
      </c>
      <c r="E9" s="456" t="s">
        <v>4562</v>
      </c>
      <c r="F9" s="481" t="s">
        <v>5517</v>
      </c>
      <c r="G9" s="408" t="s">
        <v>49</v>
      </c>
      <c r="H9" s="1420" t="s">
        <v>1989</v>
      </c>
      <c r="I9" s="408" t="s">
        <v>5518</v>
      </c>
      <c r="J9" s="981">
        <v>46017.0</v>
      </c>
      <c r="K9" s="503">
        <v>0.6597222222222222</v>
      </c>
      <c r="L9" s="406"/>
      <c r="M9" s="408">
        <v>78300.0</v>
      </c>
      <c r="N9" s="456">
        <v>78423.0</v>
      </c>
      <c r="O9" s="1392">
        <f t="shared" si="1"/>
        <v>123</v>
      </c>
      <c r="P9" s="187" t="s">
        <v>19</v>
      </c>
      <c r="Q9" s="697" t="s">
        <v>529</v>
      </c>
      <c r="R9" s="456" t="s">
        <v>5519</v>
      </c>
      <c r="S9" s="219"/>
      <c r="T9" s="588" t="s">
        <v>54</v>
      </c>
    </row>
    <row r="10">
      <c r="A10" s="896">
        <v>2757.0</v>
      </c>
      <c r="B10" s="980">
        <v>46017.0</v>
      </c>
      <c r="C10" s="455">
        <v>0.5833333333333334</v>
      </c>
      <c r="D10" s="455">
        <v>0.5680555555555555</v>
      </c>
      <c r="E10" s="456" t="s">
        <v>24</v>
      </c>
      <c r="F10" s="475" t="s">
        <v>180</v>
      </c>
      <c r="G10" s="416" t="s">
        <v>641</v>
      </c>
      <c r="H10" s="1418" t="s">
        <v>3380</v>
      </c>
      <c r="I10" s="416" t="s">
        <v>771</v>
      </c>
      <c r="J10" s="984">
        <v>46017.0</v>
      </c>
      <c r="K10" s="500">
        <v>0.6625</v>
      </c>
      <c r="L10" s="415"/>
      <c r="M10" s="416">
        <v>78954.0</v>
      </c>
      <c r="N10" s="456">
        <v>78972.0</v>
      </c>
      <c r="O10" s="1392">
        <f t="shared" si="1"/>
        <v>18</v>
      </c>
      <c r="P10" s="187" t="s">
        <v>19</v>
      </c>
      <c r="Q10" s="697" t="s">
        <v>50</v>
      </c>
      <c r="R10" s="456" t="s">
        <v>3490</v>
      </c>
      <c r="S10" s="219"/>
      <c r="T10" s="588" t="s">
        <v>54</v>
      </c>
    </row>
    <row r="11">
      <c r="A11" s="896">
        <v>2758.0</v>
      </c>
      <c r="B11" s="980">
        <v>46017.0</v>
      </c>
      <c r="C11" s="611">
        <v>0.6458333333333334</v>
      </c>
      <c r="D11" s="611">
        <v>0.6388888888888888</v>
      </c>
      <c r="E11" s="480" t="s">
        <v>24</v>
      </c>
      <c r="F11" s="481" t="s">
        <v>4191</v>
      </c>
      <c r="G11" s="408" t="s">
        <v>668</v>
      </c>
      <c r="H11" s="1420" t="s">
        <v>4410</v>
      </c>
      <c r="I11" s="408" t="s">
        <v>2706</v>
      </c>
      <c r="J11" s="981">
        <v>46017.0</v>
      </c>
      <c r="K11" s="503">
        <v>0.7375</v>
      </c>
      <c r="L11" s="406"/>
      <c r="M11" s="408">
        <v>7136.0</v>
      </c>
      <c r="N11" s="55">
        <v>7191.0</v>
      </c>
      <c r="O11" s="1392">
        <f t="shared" si="1"/>
        <v>55</v>
      </c>
      <c r="P11" s="187" t="s">
        <v>19</v>
      </c>
      <c r="Q11" s="697" t="s">
        <v>50</v>
      </c>
      <c r="R11" s="480" t="s">
        <v>5434</v>
      </c>
      <c r="S11" s="6"/>
      <c r="T11" s="588" t="s">
        <v>54</v>
      </c>
    </row>
    <row r="12">
      <c r="A12" s="896">
        <v>2760.0</v>
      </c>
      <c r="B12" s="980">
        <v>46017.0</v>
      </c>
      <c r="C12" s="480" t="s">
        <v>1468</v>
      </c>
      <c r="D12" s="611">
        <v>0.6125</v>
      </c>
      <c r="E12" s="480" t="s">
        <v>24</v>
      </c>
      <c r="F12" s="475" t="s">
        <v>5520</v>
      </c>
      <c r="G12" s="416" t="s">
        <v>1062</v>
      </c>
      <c r="H12" s="416" t="s">
        <v>5521</v>
      </c>
      <c r="I12" s="1418" t="s">
        <v>1348</v>
      </c>
      <c r="J12" s="984">
        <v>46017.0</v>
      </c>
      <c r="K12" s="500">
        <v>0.6479166666666667</v>
      </c>
      <c r="L12" s="415"/>
      <c r="M12" s="416">
        <v>245646.0</v>
      </c>
      <c r="N12" s="91">
        <v>245664.0</v>
      </c>
      <c r="O12" s="1392">
        <f t="shared" si="1"/>
        <v>18</v>
      </c>
      <c r="P12" s="187" t="s">
        <v>19</v>
      </c>
      <c r="Q12" s="697" t="s">
        <v>50</v>
      </c>
      <c r="R12" s="480" t="s">
        <v>5522</v>
      </c>
      <c r="S12" s="1536" t="s">
        <v>5523</v>
      </c>
      <c r="T12" s="588" t="s">
        <v>54</v>
      </c>
    </row>
    <row r="13">
      <c r="A13" s="896">
        <v>2759.0</v>
      </c>
      <c r="B13" s="980">
        <v>46017.0</v>
      </c>
      <c r="C13" s="480" t="s">
        <v>1468</v>
      </c>
      <c r="D13" s="611">
        <v>0.6125</v>
      </c>
      <c r="E13" s="480" t="s">
        <v>24</v>
      </c>
      <c r="F13" s="481" t="s">
        <v>5520</v>
      </c>
      <c r="G13" s="408" t="s">
        <v>1062</v>
      </c>
      <c r="H13" s="408" t="s">
        <v>5524</v>
      </c>
      <c r="I13" s="1420" t="s">
        <v>5525</v>
      </c>
      <c r="J13" s="981">
        <v>46017.0</v>
      </c>
      <c r="K13" s="503">
        <v>0.7180555555555556</v>
      </c>
      <c r="L13" s="406"/>
      <c r="M13" s="408">
        <v>431916.0</v>
      </c>
      <c r="N13" s="1174">
        <v>431942.0</v>
      </c>
      <c r="O13" s="1392">
        <f t="shared" si="1"/>
        <v>26</v>
      </c>
      <c r="P13" s="187" t="s">
        <v>19</v>
      </c>
      <c r="Q13" s="697" t="s">
        <v>50</v>
      </c>
      <c r="R13" s="480" t="s">
        <v>5526</v>
      </c>
      <c r="S13" s="6"/>
      <c r="T13" s="588" t="s">
        <v>54</v>
      </c>
    </row>
    <row r="14">
      <c r="A14" s="1026"/>
      <c r="B14" s="980">
        <v>46017.0</v>
      </c>
      <c r="C14" s="32"/>
      <c r="D14" s="32"/>
      <c r="E14" s="32"/>
      <c r="F14" s="217"/>
      <c r="G14" s="1047"/>
      <c r="H14" s="1418"/>
      <c r="I14" s="1047"/>
      <c r="J14" s="984">
        <v>46017.0</v>
      </c>
      <c r="K14" s="1047"/>
      <c r="L14" s="415"/>
      <c r="M14" s="1047"/>
      <c r="N14" s="6"/>
      <c r="O14" s="1392">
        <f t="shared" si="1"/>
        <v>0</v>
      </c>
      <c r="P14" s="187" t="s">
        <v>386</v>
      </c>
      <c r="Q14" s="697" t="s">
        <v>50</v>
      </c>
      <c r="R14" s="6"/>
      <c r="S14" s="6"/>
      <c r="T14" s="83"/>
    </row>
    <row r="15">
      <c r="A15" s="1026"/>
      <c r="B15" s="980">
        <v>46017.0</v>
      </c>
      <c r="C15" s="32"/>
      <c r="D15" s="32"/>
      <c r="E15" s="32"/>
      <c r="F15" s="221"/>
      <c r="G15" s="1009"/>
      <c r="H15" s="1421"/>
      <c r="I15" s="1009"/>
      <c r="J15" s="981">
        <v>46017.0</v>
      </c>
      <c r="K15" s="1009"/>
      <c r="L15" s="406"/>
      <c r="M15" s="1009"/>
      <c r="N15" s="6"/>
      <c r="O15" s="1392">
        <f t="shared" si="1"/>
        <v>0</v>
      </c>
      <c r="P15" s="187" t="s">
        <v>386</v>
      </c>
      <c r="Q15" s="6"/>
      <c r="R15" s="6"/>
      <c r="S15" s="6"/>
      <c r="T15" s="83"/>
    </row>
    <row r="16">
      <c r="A16" s="1026"/>
      <c r="B16" s="980">
        <v>46017.0</v>
      </c>
      <c r="C16" s="32"/>
      <c r="D16" s="32"/>
      <c r="E16" s="32"/>
      <c r="F16" s="217"/>
      <c r="G16" s="1047"/>
      <c r="H16" s="416"/>
      <c r="I16" s="1047"/>
      <c r="J16" s="984">
        <v>46017.0</v>
      </c>
      <c r="K16" s="1047"/>
      <c r="L16" s="415"/>
      <c r="M16" s="1047"/>
      <c r="N16" s="6"/>
      <c r="O16" s="1392">
        <f t="shared" si="1"/>
        <v>0</v>
      </c>
      <c r="P16" s="187" t="s">
        <v>386</v>
      </c>
      <c r="Q16" s="6"/>
      <c r="R16" s="6"/>
      <c r="S16" s="6"/>
      <c r="T16" s="83"/>
    </row>
    <row r="17">
      <c r="A17" s="1026"/>
      <c r="B17" s="980">
        <v>46017.0</v>
      </c>
      <c r="C17" s="32"/>
      <c r="D17" s="32"/>
      <c r="E17" s="32"/>
      <c r="F17" s="221"/>
      <c r="G17" s="1009"/>
      <c r="H17" s="1421"/>
      <c r="I17" s="1009"/>
      <c r="J17" s="981">
        <v>46017.0</v>
      </c>
      <c r="K17" s="1009"/>
      <c r="L17" s="406"/>
      <c r="M17" s="1009"/>
      <c r="N17" s="6"/>
      <c r="O17" s="1392">
        <f t="shared" si="1"/>
        <v>0</v>
      </c>
      <c r="P17" s="187" t="s">
        <v>386</v>
      </c>
      <c r="Q17" s="6"/>
      <c r="R17" s="6"/>
      <c r="S17" s="6"/>
      <c r="T17" s="83"/>
    </row>
    <row r="18">
      <c r="A18" s="1026"/>
      <c r="B18" s="980">
        <v>46017.0</v>
      </c>
      <c r="C18" s="32"/>
      <c r="D18" s="32"/>
      <c r="E18" s="32"/>
      <c r="F18" s="217"/>
      <c r="G18" s="1047"/>
      <c r="H18" s="1422"/>
      <c r="I18" s="1047"/>
      <c r="J18" s="984">
        <v>46017.0</v>
      </c>
      <c r="K18" s="1047"/>
      <c r="L18" s="415"/>
      <c r="M18" s="1047"/>
      <c r="N18" s="6"/>
      <c r="O18" s="1392">
        <f t="shared" si="1"/>
        <v>0</v>
      </c>
      <c r="P18" s="187" t="s">
        <v>386</v>
      </c>
      <c r="Q18" s="6"/>
      <c r="R18" s="6"/>
      <c r="S18" s="6"/>
      <c r="T18" s="83"/>
    </row>
    <row r="19">
      <c r="A19" s="1026"/>
      <c r="B19" s="980">
        <v>46017.0</v>
      </c>
      <c r="C19" s="32"/>
      <c r="D19" s="32"/>
      <c r="E19" s="32"/>
      <c r="F19" s="221"/>
      <c r="G19" s="1009"/>
      <c r="H19" s="1421"/>
      <c r="I19" s="1009"/>
      <c r="J19" s="981">
        <v>46017.0</v>
      </c>
      <c r="K19" s="1009"/>
      <c r="L19" s="406"/>
      <c r="M19" s="1009"/>
      <c r="N19" s="6"/>
      <c r="O19" s="1392">
        <f t="shared" si="1"/>
        <v>0</v>
      </c>
      <c r="P19" s="187" t="s">
        <v>386</v>
      </c>
      <c r="Q19" s="6"/>
      <c r="R19" s="6"/>
      <c r="S19" s="6"/>
      <c r="T19" s="83"/>
    </row>
    <row r="20">
      <c r="A20" s="1026"/>
      <c r="B20" s="980">
        <v>46017.0</v>
      </c>
      <c r="C20" s="32"/>
      <c r="D20" s="32"/>
      <c r="E20" s="32"/>
      <c r="F20" s="217"/>
      <c r="G20" s="1047"/>
      <c r="H20" s="1422"/>
      <c r="I20" s="1047"/>
      <c r="J20" s="984">
        <v>46017.0</v>
      </c>
      <c r="K20" s="1047"/>
      <c r="L20" s="415"/>
      <c r="M20" s="1047"/>
      <c r="N20" s="6"/>
      <c r="O20" s="1392">
        <f t="shared" si="1"/>
        <v>0</v>
      </c>
      <c r="P20" s="187" t="s">
        <v>386</v>
      </c>
      <c r="Q20" s="6"/>
      <c r="R20" s="6"/>
      <c r="S20" s="6"/>
      <c r="T20" s="83"/>
    </row>
    <row r="21">
      <c r="A21" s="1537"/>
      <c r="B21" s="6"/>
      <c r="C21" s="32"/>
      <c r="D21" s="32"/>
      <c r="E21" s="32"/>
      <c r="F21" s="32"/>
      <c r="G21" s="32"/>
      <c r="H21" s="32"/>
      <c r="I21" s="32"/>
      <c r="J21" s="32"/>
      <c r="K21" s="6"/>
      <c r="M21" s="6"/>
      <c r="N21" s="6"/>
      <c r="O21" s="1392">
        <f t="shared" si="1"/>
        <v>0</v>
      </c>
      <c r="P21" s="187" t="s">
        <v>386</v>
      </c>
      <c r="Q21" s="6"/>
      <c r="R21" s="6"/>
      <c r="S21" s="6"/>
      <c r="T21" s="83"/>
    </row>
    <row r="22">
      <c r="A22" s="1537"/>
      <c r="B22" s="6"/>
      <c r="C22" s="32"/>
      <c r="D22" s="32"/>
      <c r="E22" s="32"/>
      <c r="F22" s="32"/>
      <c r="G22" s="32"/>
      <c r="H22" s="32"/>
      <c r="I22" s="32"/>
      <c r="J22" s="32"/>
      <c r="K22" s="6"/>
      <c r="M22" s="6"/>
      <c r="N22" s="6"/>
      <c r="O22" s="6"/>
      <c r="P22" s="6"/>
      <c r="Q22" s="6"/>
      <c r="R22" s="6"/>
      <c r="S22" s="6"/>
      <c r="T22" s="83"/>
    </row>
    <row r="23">
      <c r="A23" s="1537"/>
      <c r="B23" s="6"/>
      <c r="C23" s="32"/>
      <c r="D23" s="32"/>
      <c r="E23" s="32"/>
      <c r="F23" s="32"/>
      <c r="G23" s="32"/>
      <c r="H23" s="32"/>
      <c r="I23" s="32"/>
      <c r="J23" s="32"/>
      <c r="K23" s="6"/>
      <c r="M23" s="6"/>
      <c r="N23" s="6"/>
      <c r="O23" s="6"/>
      <c r="P23" s="6"/>
      <c r="Q23" s="6"/>
      <c r="R23" s="6"/>
      <c r="S23" s="6"/>
      <c r="T23" s="83"/>
    </row>
    <row r="24">
      <c r="A24" s="1537"/>
      <c r="B24" s="6"/>
      <c r="C24" s="32"/>
      <c r="D24" s="32"/>
      <c r="E24" s="32"/>
      <c r="F24" s="32"/>
      <c r="G24" s="32"/>
      <c r="H24" s="32"/>
      <c r="I24" s="32"/>
      <c r="J24" s="32"/>
      <c r="K24" s="6"/>
      <c r="M24" s="6"/>
      <c r="N24" s="6"/>
      <c r="O24" s="6"/>
      <c r="P24" s="6"/>
      <c r="Q24" s="6"/>
      <c r="R24" s="6"/>
      <c r="S24" s="6"/>
      <c r="T24" s="83"/>
    </row>
    <row r="25">
      <c r="A25" s="125"/>
      <c r="C25" s="83"/>
      <c r="D25" s="83"/>
      <c r="E25" s="83"/>
      <c r="F25" s="83"/>
      <c r="G25" s="83"/>
      <c r="H25" s="83"/>
      <c r="I25" s="83"/>
      <c r="J25" s="83"/>
      <c r="T25" s="83"/>
    </row>
    <row r="26">
      <c r="A26" s="125"/>
      <c r="T26" s="83"/>
    </row>
    <row r="27">
      <c r="A27" s="125"/>
      <c r="T27" s="83"/>
    </row>
    <row r="28">
      <c r="A28" s="125"/>
      <c r="T28" s="83"/>
    </row>
    <row r="29">
      <c r="A29" s="125"/>
      <c r="T29" s="83"/>
    </row>
    <row r="30">
      <c r="A30" s="125"/>
      <c r="T30" s="83"/>
    </row>
    <row r="31">
      <c r="A31" s="125"/>
      <c r="T31" s="83"/>
    </row>
    <row r="32">
      <c r="A32" s="125"/>
      <c r="T32" s="83"/>
    </row>
    <row r="33">
      <c r="A33" s="125"/>
      <c r="T33" s="83"/>
    </row>
    <row r="34">
      <c r="A34" s="125"/>
      <c r="T34" s="83"/>
    </row>
    <row r="35">
      <c r="A35" s="125"/>
      <c r="T35" s="83"/>
    </row>
    <row r="36">
      <c r="A36" s="125"/>
      <c r="T36" s="83"/>
    </row>
    <row r="37">
      <c r="A37" s="125"/>
      <c r="T37" s="83"/>
    </row>
    <row r="38">
      <c r="A38" s="125"/>
      <c r="T38" s="83"/>
    </row>
    <row r="39">
      <c r="A39" s="125"/>
      <c r="T39" s="83"/>
    </row>
    <row r="40">
      <c r="A40" s="125"/>
      <c r="T40" s="83"/>
    </row>
    <row r="41">
      <c r="A41" s="125"/>
      <c r="T41" s="83"/>
    </row>
    <row r="42">
      <c r="A42" s="125"/>
      <c r="T42" s="83"/>
    </row>
    <row r="43">
      <c r="A43" s="125"/>
      <c r="T43" s="83"/>
    </row>
    <row r="44">
      <c r="A44" s="125"/>
      <c r="T44" s="83"/>
    </row>
    <row r="45">
      <c r="A45" s="125"/>
      <c r="T45" s="83"/>
    </row>
    <row r="46">
      <c r="A46" s="125"/>
      <c r="T46" s="83"/>
    </row>
    <row r="47">
      <c r="A47" s="125"/>
      <c r="T47" s="83"/>
    </row>
    <row r="48">
      <c r="A48" s="125"/>
      <c r="T48" s="83"/>
    </row>
    <row r="49">
      <c r="A49" s="125"/>
      <c r="T49" s="83"/>
    </row>
    <row r="50">
      <c r="A50" s="125"/>
      <c r="T50" s="83"/>
    </row>
    <row r="51">
      <c r="A51" s="125"/>
      <c r="T51" s="83"/>
    </row>
    <row r="52">
      <c r="A52" s="125"/>
      <c r="T52" s="83"/>
    </row>
    <row r="53">
      <c r="A53" s="125"/>
      <c r="T53" s="83"/>
    </row>
    <row r="54">
      <c r="A54" s="125"/>
      <c r="T54" s="83"/>
    </row>
    <row r="55">
      <c r="A55" s="125"/>
      <c r="T55" s="83"/>
    </row>
    <row r="56">
      <c r="A56" s="125"/>
      <c r="T56" s="83"/>
    </row>
    <row r="57">
      <c r="A57" s="125"/>
      <c r="T57" s="83"/>
    </row>
    <row r="58">
      <c r="A58" s="125"/>
      <c r="T58" s="83"/>
    </row>
    <row r="59">
      <c r="A59" s="125"/>
      <c r="T59" s="83"/>
    </row>
    <row r="60">
      <c r="A60" s="125"/>
      <c r="T60" s="83"/>
    </row>
    <row r="61">
      <c r="A61" s="125"/>
      <c r="T61" s="83"/>
    </row>
    <row r="62">
      <c r="A62" s="125"/>
      <c r="T62" s="83"/>
    </row>
    <row r="63">
      <c r="A63" s="125"/>
      <c r="T63" s="83"/>
    </row>
    <row r="64">
      <c r="A64" s="125"/>
      <c r="T64" s="83"/>
    </row>
    <row r="65">
      <c r="A65" s="125"/>
      <c r="T65" s="83"/>
    </row>
    <row r="66">
      <c r="A66" s="125"/>
      <c r="T66" s="83"/>
    </row>
    <row r="67">
      <c r="A67" s="125"/>
      <c r="T67" s="83"/>
    </row>
    <row r="68">
      <c r="A68" s="125"/>
      <c r="T68" s="83"/>
    </row>
    <row r="69">
      <c r="A69" s="125"/>
      <c r="T69" s="83"/>
    </row>
    <row r="70">
      <c r="A70" s="125"/>
      <c r="T70" s="83"/>
    </row>
    <row r="71">
      <c r="A71" s="125"/>
      <c r="T71" s="83"/>
    </row>
    <row r="72">
      <c r="A72" s="125"/>
      <c r="T72" s="83"/>
    </row>
    <row r="73">
      <c r="A73" s="125"/>
      <c r="T73" s="83"/>
    </row>
    <row r="74">
      <c r="A74" s="125"/>
      <c r="T74" s="83"/>
    </row>
    <row r="75">
      <c r="A75" s="125"/>
      <c r="T75" s="83"/>
    </row>
    <row r="76">
      <c r="A76" s="125"/>
      <c r="T76" s="83"/>
    </row>
    <row r="77">
      <c r="A77" s="125"/>
      <c r="T77" s="83"/>
    </row>
    <row r="78">
      <c r="A78" s="125"/>
      <c r="T78" s="83"/>
    </row>
    <row r="79">
      <c r="A79" s="125"/>
      <c r="T79" s="83"/>
    </row>
    <row r="80">
      <c r="A80" s="125"/>
      <c r="T80" s="83"/>
    </row>
    <row r="81">
      <c r="A81" s="125"/>
      <c r="T81" s="83"/>
    </row>
    <row r="82">
      <c r="A82" s="125"/>
      <c r="T82" s="83"/>
    </row>
    <row r="83">
      <c r="A83" s="125"/>
      <c r="T83" s="83"/>
    </row>
    <row r="84">
      <c r="A84" s="125"/>
      <c r="T84" s="83"/>
    </row>
    <row r="85">
      <c r="A85" s="125"/>
      <c r="T85" s="83"/>
    </row>
    <row r="86">
      <c r="A86" s="125"/>
      <c r="T86" s="83"/>
    </row>
    <row r="87">
      <c r="A87" s="125"/>
      <c r="T87" s="83"/>
    </row>
    <row r="88">
      <c r="A88" s="125"/>
      <c r="T88" s="83"/>
    </row>
    <row r="89">
      <c r="A89" s="125"/>
      <c r="T89" s="83"/>
    </row>
    <row r="90">
      <c r="A90" s="125"/>
      <c r="T90" s="83"/>
    </row>
    <row r="91">
      <c r="A91" s="125"/>
      <c r="T91" s="83"/>
    </row>
    <row r="92">
      <c r="A92" s="125"/>
      <c r="T92" s="83"/>
    </row>
    <row r="93">
      <c r="A93" s="125"/>
      <c r="T93" s="83"/>
    </row>
    <row r="94">
      <c r="A94" s="125"/>
      <c r="T94" s="83"/>
    </row>
    <row r="95">
      <c r="A95" s="125"/>
      <c r="T95" s="83"/>
    </row>
    <row r="96">
      <c r="A96" s="125"/>
      <c r="T96" s="83"/>
    </row>
    <row r="97">
      <c r="A97" s="125"/>
      <c r="T97" s="83"/>
    </row>
    <row r="98">
      <c r="A98" s="125"/>
      <c r="T98" s="83"/>
    </row>
    <row r="99">
      <c r="A99" s="125"/>
      <c r="T99" s="83"/>
    </row>
    <row r="100">
      <c r="A100" s="125"/>
      <c r="T100" s="83"/>
    </row>
    <row r="101">
      <c r="A101" s="125"/>
      <c r="T101" s="83"/>
    </row>
    <row r="102">
      <c r="A102" s="125"/>
      <c r="T102" s="83"/>
    </row>
    <row r="103">
      <c r="A103" s="125"/>
      <c r="T103" s="83"/>
    </row>
    <row r="104">
      <c r="A104" s="125"/>
      <c r="T104" s="83"/>
    </row>
    <row r="105">
      <c r="A105" s="125"/>
      <c r="T105" s="83"/>
    </row>
    <row r="106">
      <c r="A106" s="125"/>
      <c r="T106" s="83"/>
    </row>
    <row r="107">
      <c r="A107" s="125"/>
      <c r="T107" s="83"/>
    </row>
    <row r="108">
      <c r="A108" s="125"/>
      <c r="T108" s="83"/>
    </row>
    <row r="109">
      <c r="A109" s="125"/>
      <c r="T109" s="83"/>
    </row>
    <row r="110">
      <c r="A110" s="125"/>
      <c r="T110" s="83"/>
    </row>
    <row r="111">
      <c r="A111" s="125"/>
      <c r="T111" s="83"/>
    </row>
    <row r="112">
      <c r="A112" s="125"/>
      <c r="T112" s="83"/>
    </row>
    <row r="113">
      <c r="A113" s="125"/>
      <c r="T113" s="83"/>
    </row>
    <row r="114">
      <c r="A114" s="125"/>
      <c r="T114" s="83"/>
    </row>
    <row r="115">
      <c r="A115" s="125"/>
      <c r="T115" s="83"/>
    </row>
    <row r="116">
      <c r="A116" s="125"/>
      <c r="T116" s="83"/>
    </row>
    <row r="117">
      <c r="A117" s="125"/>
      <c r="T117" s="83"/>
    </row>
    <row r="118">
      <c r="A118" s="125"/>
      <c r="T118" s="83"/>
    </row>
    <row r="119">
      <c r="A119" s="125"/>
      <c r="T119" s="83"/>
    </row>
    <row r="120">
      <c r="A120" s="125"/>
      <c r="T120" s="83"/>
    </row>
    <row r="121">
      <c r="A121" s="125"/>
      <c r="T121" s="83"/>
    </row>
    <row r="122">
      <c r="A122" s="125"/>
      <c r="T122" s="83"/>
    </row>
    <row r="123">
      <c r="A123" s="125"/>
      <c r="T123" s="83"/>
    </row>
    <row r="124">
      <c r="A124" s="125"/>
      <c r="T124" s="83"/>
    </row>
    <row r="125">
      <c r="A125" s="125"/>
      <c r="T125" s="83"/>
    </row>
    <row r="126">
      <c r="A126" s="125"/>
      <c r="T126" s="83"/>
    </row>
    <row r="127">
      <c r="A127" s="125"/>
      <c r="T127" s="83"/>
    </row>
    <row r="128">
      <c r="A128" s="125"/>
      <c r="T128" s="83"/>
    </row>
    <row r="129">
      <c r="A129" s="125"/>
      <c r="T129" s="83"/>
    </row>
    <row r="130">
      <c r="A130" s="125"/>
      <c r="T130" s="83"/>
    </row>
    <row r="131">
      <c r="A131" s="125"/>
      <c r="T131" s="83"/>
    </row>
    <row r="132">
      <c r="A132" s="125"/>
      <c r="T132" s="83"/>
    </row>
    <row r="133">
      <c r="A133" s="125"/>
      <c r="T133" s="83"/>
    </row>
    <row r="134">
      <c r="A134" s="125"/>
      <c r="T134" s="83"/>
    </row>
    <row r="135">
      <c r="A135" s="125"/>
      <c r="T135" s="83"/>
    </row>
    <row r="136">
      <c r="A136" s="125"/>
      <c r="T136" s="83"/>
    </row>
    <row r="137">
      <c r="A137" s="125"/>
      <c r="T137" s="83"/>
    </row>
    <row r="138">
      <c r="A138" s="125"/>
      <c r="T138" s="83"/>
    </row>
    <row r="139">
      <c r="A139" s="125"/>
      <c r="T139" s="83"/>
    </row>
    <row r="140">
      <c r="A140" s="125"/>
      <c r="T140" s="83"/>
    </row>
    <row r="141">
      <c r="A141" s="125"/>
      <c r="T141" s="83"/>
    </row>
    <row r="142">
      <c r="A142" s="125"/>
      <c r="T142" s="83"/>
    </row>
    <row r="143">
      <c r="A143" s="125"/>
      <c r="T143" s="83"/>
    </row>
    <row r="144">
      <c r="A144" s="125"/>
      <c r="T144" s="83"/>
    </row>
    <row r="145">
      <c r="A145" s="125"/>
      <c r="T145" s="83"/>
    </row>
    <row r="146">
      <c r="A146" s="125"/>
      <c r="T146" s="83"/>
    </row>
    <row r="147">
      <c r="A147" s="125"/>
      <c r="T147" s="83"/>
    </row>
    <row r="148">
      <c r="A148" s="125"/>
      <c r="T148" s="83"/>
    </row>
    <row r="149">
      <c r="A149" s="125"/>
      <c r="T149" s="83"/>
    </row>
    <row r="150">
      <c r="A150" s="125"/>
      <c r="T150" s="83"/>
    </row>
    <row r="151">
      <c r="A151" s="125"/>
      <c r="T151" s="83"/>
    </row>
    <row r="152">
      <c r="A152" s="125"/>
      <c r="T152" s="83"/>
    </row>
    <row r="153">
      <c r="A153" s="125"/>
      <c r="T153" s="83"/>
    </row>
    <row r="154">
      <c r="A154" s="125"/>
      <c r="T154" s="83"/>
    </row>
    <row r="155">
      <c r="A155" s="125"/>
      <c r="T155" s="83"/>
    </row>
    <row r="156">
      <c r="A156" s="125"/>
      <c r="T156" s="83"/>
    </row>
    <row r="157">
      <c r="A157" s="125"/>
      <c r="T157" s="83"/>
    </row>
    <row r="158">
      <c r="A158" s="125"/>
      <c r="T158" s="83"/>
    </row>
    <row r="159">
      <c r="A159" s="125"/>
      <c r="T159" s="83"/>
    </row>
    <row r="160">
      <c r="A160" s="125"/>
      <c r="T160" s="83"/>
    </row>
    <row r="161">
      <c r="A161" s="125"/>
      <c r="T161" s="83"/>
    </row>
    <row r="162">
      <c r="A162" s="125"/>
      <c r="T162" s="83"/>
    </row>
    <row r="163">
      <c r="A163" s="125"/>
      <c r="T163" s="83"/>
    </row>
    <row r="164">
      <c r="A164" s="125"/>
      <c r="T164" s="83"/>
    </row>
    <row r="165">
      <c r="A165" s="125"/>
      <c r="T165" s="83"/>
    </row>
    <row r="166">
      <c r="A166" s="125"/>
      <c r="T166" s="83"/>
    </row>
    <row r="167">
      <c r="A167" s="125"/>
      <c r="T167" s="83"/>
    </row>
    <row r="168">
      <c r="A168" s="125"/>
      <c r="T168" s="83"/>
    </row>
    <row r="169">
      <c r="A169" s="125"/>
      <c r="T169" s="83"/>
    </row>
    <row r="170">
      <c r="A170" s="125"/>
      <c r="T170" s="83"/>
    </row>
    <row r="171">
      <c r="A171" s="125"/>
      <c r="T171" s="83"/>
    </row>
    <row r="172">
      <c r="A172" s="125"/>
      <c r="T172" s="83"/>
    </row>
    <row r="173">
      <c r="A173" s="125"/>
      <c r="T173" s="83"/>
    </row>
    <row r="174">
      <c r="A174" s="125"/>
      <c r="T174" s="83"/>
    </row>
    <row r="175">
      <c r="A175" s="125"/>
      <c r="T175" s="83"/>
    </row>
    <row r="176">
      <c r="A176" s="125"/>
      <c r="T176" s="83"/>
    </row>
    <row r="177">
      <c r="A177" s="125"/>
      <c r="T177" s="83"/>
    </row>
    <row r="178">
      <c r="A178" s="125"/>
      <c r="T178" s="83"/>
    </row>
    <row r="179">
      <c r="A179" s="125"/>
      <c r="T179" s="83"/>
    </row>
    <row r="180">
      <c r="A180" s="125"/>
      <c r="T180" s="83"/>
    </row>
    <row r="181">
      <c r="A181" s="125"/>
      <c r="T181" s="83"/>
    </row>
    <row r="182">
      <c r="A182" s="125"/>
      <c r="T182" s="83"/>
    </row>
    <row r="183">
      <c r="A183" s="125"/>
      <c r="T183" s="83"/>
    </row>
    <row r="184">
      <c r="A184" s="125"/>
      <c r="T184" s="83"/>
    </row>
    <row r="185">
      <c r="A185" s="125"/>
      <c r="T185" s="83"/>
    </row>
    <row r="186">
      <c r="A186" s="125"/>
      <c r="T186" s="83"/>
    </row>
    <row r="187">
      <c r="A187" s="125"/>
      <c r="T187" s="83"/>
    </row>
    <row r="188">
      <c r="A188" s="125"/>
      <c r="T188" s="83"/>
    </row>
    <row r="189">
      <c r="A189" s="125"/>
      <c r="T189" s="83"/>
    </row>
    <row r="190">
      <c r="A190" s="125"/>
      <c r="T190" s="83"/>
    </row>
    <row r="191">
      <c r="A191" s="125"/>
      <c r="T191" s="83"/>
    </row>
    <row r="192">
      <c r="A192" s="125"/>
      <c r="T192" s="83"/>
    </row>
    <row r="193">
      <c r="A193" s="125"/>
      <c r="T193" s="83"/>
    </row>
    <row r="194">
      <c r="A194" s="125"/>
      <c r="T194" s="83"/>
    </row>
    <row r="195">
      <c r="A195" s="125"/>
      <c r="T195" s="83"/>
    </row>
    <row r="196">
      <c r="A196" s="125"/>
      <c r="T196" s="83"/>
    </row>
    <row r="197">
      <c r="A197" s="125"/>
      <c r="T197" s="83"/>
    </row>
    <row r="198">
      <c r="A198" s="125"/>
      <c r="T198" s="83"/>
    </row>
    <row r="199">
      <c r="A199" s="125"/>
      <c r="T199" s="83"/>
    </row>
    <row r="200">
      <c r="A200" s="125"/>
      <c r="T200" s="83"/>
    </row>
    <row r="201">
      <c r="A201" s="125"/>
      <c r="T201" s="83"/>
    </row>
    <row r="202">
      <c r="A202" s="125"/>
      <c r="T202" s="83"/>
    </row>
    <row r="203">
      <c r="A203" s="125"/>
      <c r="T203" s="83"/>
    </row>
    <row r="204">
      <c r="A204" s="125"/>
      <c r="T204" s="83"/>
    </row>
    <row r="205">
      <c r="A205" s="125"/>
      <c r="T205" s="83"/>
    </row>
    <row r="206">
      <c r="A206" s="125"/>
      <c r="T206" s="83"/>
    </row>
    <row r="207">
      <c r="A207" s="125"/>
      <c r="T207" s="83"/>
    </row>
    <row r="208">
      <c r="A208" s="125"/>
      <c r="T208" s="83"/>
    </row>
    <row r="209">
      <c r="A209" s="125"/>
      <c r="T209" s="83"/>
    </row>
    <row r="210">
      <c r="A210" s="125"/>
      <c r="T210" s="83"/>
    </row>
    <row r="211">
      <c r="A211" s="125"/>
      <c r="T211" s="83"/>
    </row>
    <row r="212">
      <c r="A212" s="125"/>
      <c r="T212" s="83"/>
    </row>
    <row r="213">
      <c r="A213" s="125"/>
      <c r="T213" s="83"/>
    </row>
    <row r="214">
      <c r="A214" s="125"/>
      <c r="T214" s="83"/>
    </row>
    <row r="215">
      <c r="A215" s="125"/>
      <c r="T215" s="83"/>
    </row>
    <row r="216">
      <c r="A216" s="125"/>
      <c r="T216" s="83"/>
    </row>
    <row r="217">
      <c r="A217" s="125"/>
      <c r="T217" s="83"/>
    </row>
    <row r="218">
      <c r="A218" s="125"/>
      <c r="T218" s="83"/>
    </row>
    <row r="219">
      <c r="A219" s="125"/>
      <c r="T219" s="83"/>
    </row>
    <row r="220">
      <c r="A220" s="125"/>
      <c r="T220" s="83"/>
    </row>
    <row r="221">
      <c r="A221" s="125"/>
      <c r="T221" s="83"/>
    </row>
    <row r="222">
      <c r="A222" s="125"/>
      <c r="T222" s="83"/>
    </row>
    <row r="223">
      <c r="A223" s="125"/>
      <c r="T223" s="83"/>
    </row>
    <row r="224">
      <c r="A224" s="125"/>
      <c r="T224" s="83"/>
    </row>
    <row r="225">
      <c r="A225" s="125"/>
      <c r="T225" s="83"/>
    </row>
    <row r="226">
      <c r="A226" s="125"/>
      <c r="T226" s="83"/>
    </row>
    <row r="227">
      <c r="A227" s="125"/>
      <c r="T227" s="83"/>
    </row>
    <row r="228">
      <c r="A228" s="125"/>
      <c r="T228" s="83"/>
    </row>
    <row r="229">
      <c r="A229" s="125"/>
      <c r="T229" s="83"/>
    </row>
    <row r="230">
      <c r="A230" s="125"/>
      <c r="T230" s="83"/>
    </row>
    <row r="231">
      <c r="A231" s="125"/>
      <c r="T231" s="83"/>
    </row>
    <row r="232">
      <c r="A232" s="125"/>
      <c r="T232" s="83"/>
    </row>
    <row r="233">
      <c r="A233" s="125"/>
      <c r="T233" s="83"/>
    </row>
    <row r="234">
      <c r="A234" s="125"/>
      <c r="T234" s="83"/>
    </row>
    <row r="235">
      <c r="A235" s="125"/>
      <c r="T235" s="83"/>
    </row>
    <row r="236">
      <c r="A236" s="125"/>
      <c r="T236" s="83"/>
    </row>
    <row r="237">
      <c r="A237" s="125"/>
      <c r="T237" s="83"/>
    </row>
    <row r="238">
      <c r="A238" s="125"/>
      <c r="T238" s="83"/>
    </row>
    <row r="239">
      <c r="A239" s="125"/>
      <c r="T239" s="83"/>
    </row>
    <row r="240">
      <c r="A240" s="125"/>
      <c r="T240" s="83"/>
    </row>
    <row r="241">
      <c r="A241" s="125"/>
      <c r="T241" s="83"/>
    </row>
    <row r="242">
      <c r="A242" s="125"/>
      <c r="T242" s="83"/>
    </row>
    <row r="243">
      <c r="A243" s="125"/>
      <c r="T243" s="83"/>
    </row>
    <row r="244">
      <c r="A244" s="125"/>
      <c r="T244" s="83"/>
    </row>
    <row r="245">
      <c r="A245" s="125"/>
      <c r="T245" s="83"/>
    </row>
    <row r="246">
      <c r="A246" s="125"/>
      <c r="T246" s="83"/>
    </row>
    <row r="247">
      <c r="A247" s="125"/>
      <c r="T247" s="83"/>
    </row>
    <row r="248">
      <c r="A248" s="125"/>
      <c r="T248" s="83"/>
    </row>
    <row r="249">
      <c r="A249" s="125"/>
      <c r="T249" s="83"/>
    </row>
    <row r="250">
      <c r="A250" s="125"/>
      <c r="T250" s="83"/>
    </row>
    <row r="251">
      <c r="A251" s="125"/>
      <c r="T251" s="83"/>
    </row>
    <row r="252">
      <c r="A252" s="125"/>
      <c r="T252" s="83"/>
    </row>
    <row r="253">
      <c r="A253" s="125"/>
      <c r="T253" s="83"/>
    </row>
    <row r="254">
      <c r="A254" s="125"/>
      <c r="T254" s="83"/>
    </row>
    <row r="255">
      <c r="A255" s="125"/>
      <c r="T255" s="83"/>
    </row>
    <row r="256">
      <c r="A256" s="125"/>
      <c r="T256" s="83"/>
    </row>
    <row r="257">
      <c r="A257" s="125"/>
      <c r="T257" s="83"/>
    </row>
    <row r="258">
      <c r="A258" s="125"/>
      <c r="T258" s="83"/>
    </row>
    <row r="259">
      <c r="A259" s="125"/>
      <c r="T259" s="83"/>
    </row>
    <row r="260">
      <c r="A260" s="125"/>
      <c r="T260" s="83"/>
    </row>
    <row r="261">
      <c r="A261" s="125"/>
      <c r="T261" s="83"/>
    </row>
    <row r="262">
      <c r="A262" s="125"/>
      <c r="T262" s="83"/>
    </row>
    <row r="263">
      <c r="A263" s="125"/>
      <c r="T263" s="83"/>
    </row>
    <row r="264">
      <c r="A264" s="125"/>
      <c r="T264" s="83"/>
    </row>
    <row r="265">
      <c r="A265" s="125"/>
      <c r="T265" s="83"/>
    </row>
    <row r="266">
      <c r="A266" s="125"/>
      <c r="T266" s="83"/>
    </row>
    <row r="267">
      <c r="A267" s="125"/>
      <c r="T267" s="83"/>
    </row>
    <row r="268">
      <c r="A268" s="125"/>
      <c r="T268" s="83"/>
    </row>
    <row r="269">
      <c r="A269" s="125"/>
      <c r="T269" s="83"/>
    </row>
    <row r="270">
      <c r="A270" s="125"/>
      <c r="T270" s="83"/>
    </row>
    <row r="271">
      <c r="A271" s="125"/>
      <c r="T271" s="83"/>
    </row>
    <row r="272">
      <c r="A272" s="125"/>
      <c r="T272" s="83"/>
    </row>
    <row r="273">
      <c r="A273" s="125"/>
      <c r="T273" s="83"/>
    </row>
    <row r="274">
      <c r="A274" s="125"/>
      <c r="T274" s="83"/>
    </row>
    <row r="275">
      <c r="A275" s="125"/>
      <c r="T275" s="83"/>
    </row>
    <row r="276">
      <c r="A276" s="125"/>
      <c r="T276" s="83"/>
    </row>
    <row r="277">
      <c r="A277" s="125"/>
      <c r="T277" s="83"/>
    </row>
    <row r="278">
      <c r="A278" s="125"/>
      <c r="T278" s="83"/>
    </row>
    <row r="279">
      <c r="A279" s="125"/>
      <c r="T279" s="83"/>
    </row>
    <row r="280">
      <c r="A280" s="125"/>
      <c r="T280" s="83"/>
    </row>
    <row r="281">
      <c r="A281" s="125"/>
      <c r="T281" s="83"/>
    </row>
    <row r="282">
      <c r="A282" s="125"/>
      <c r="T282" s="83"/>
    </row>
    <row r="283">
      <c r="A283" s="125"/>
      <c r="T283" s="83"/>
    </row>
    <row r="284">
      <c r="A284" s="125"/>
      <c r="T284" s="83"/>
    </row>
    <row r="285">
      <c r="A285" s="125"/>
      <c r="T285" s="83"/>
    </row>
    <row r="286">
      <c r="A286" s="125"/>
      <c r="T286" s="83"/>
    </row>
    <row r="287">
      <c r="A287" s="125"/>
      <c r="T287" s="83"/>
    </row>
    <row r="288">
      <c r="A288" s="125"/>
      <c r="T288" s="83"/>
    </row>
    <row r="289">
      <c r="A289" s="125"/>
      <c r="T289" s="83"/>
    </row>
    <row r="290">
      <c r="A290" s="125"/>
      <c r="T290" s="83"/>
    </row>
    <row r="291">
      <c r="A291" s="125"/>
      <c r="T291" s="83"/>
    </row>
    <row r="292">
      <c r="A292" s="125"/>
      <c r="T292" s="83"/>
    </row>
    <row r="293">
      <c r="A293" s="125"/>
      <c r="T293" s="83"/>
    </row>
    <row r="294">
      <c r="A294" s="125"/>
      <c r="T294" s="83"/>
    </row>
    <row r="295">
      <c r="A295" s="125"/>
      <c r="T295" s="83"/>
    </row>
    <row r="296">
      <c r="A296" s="125"/>
      <c r="T296" s="83"/>
    </row>
    <row r="297">
      <c r="A297" s="125"/>
      <c r="T297" s="83"/>
    </row>
    <row r="298">
      <c r="A298" s="125"/>
      <c r="T298" s="83"/>
    </row>
    <row r="299">
      <c r="A299" s="125"/>
      <c r="T299" s="83"/>
    </row>
    <row r="300">
      <c r="A300" s="125"/>
      <c r="T300" s="83"/>
    </row>
    <row r="301">
      <c r="A301" s="125"/>
      <c r="T301" s="83"/>
    </row>
    <row r="302">
      <c r="A302" s="125"/>
      <c r="T302" s="83"/>
    </row>
    <row r="303">
      <c r="A303" s="125"/>
      <c r="T303" s="83"/>
    </row>
    <row r="304">
      <c r="A304" s="125"/>
      <c r="T304" s="83"/>
    </row>
    <row r="305">
      <c r="A305" s="125"/>
      <c r="T305" s="83"/>
    </row>
    <row r="306">
      <c r="A306" s="125"/>
      <c r="T306" s="83"/>
    </row>
    <row r="307">
      <c r="A307" s="125"/>
      <c r="T307" s="83"/>
    </row>
    <row r="308">
      <c r="A308" s="125"/>
      <c r="T308" s="83"/>
    </row>
    <row r="309">
      <c r="A309" s="125"/>
      <c r="T309" s="83"/>
    </row>
    <row r="310">
      <c r="A310" s="125"/>
      <c r="T310" s="83"/>
    </row>
    <row r="311">
      <c r="A311" s="125"/>
      <c r="T311" s="83"/>
    </row>
    <row r="312">
      <c r="A312" s="125"/>
      <c r="T312" s="83"/>
    </row>
    <row r="313">
      <c r="A313" s="125"/>
      <c r="T313" s="83"/>
    </row>
    <row r="314">
      <c r="A314" s="125"/>
      <c r="T314" s="83"/>
    </row>
    <row r="315">
      <c r="A315" s="125"/>
      <c r="T315" s="83"/>
    </row>
    <row r="316">
      <c r="A316" s="125"/>
      <c r="T316" s="83"/>
    </row>
    <row r="317">
      <c r="A317" s="125"/>
      <c r="T317" s="83"/>
    </row>
    <row r="318">
      <c r="A318" s="125"/>
      <c r="T318" s="83"/>
    </row>
    <row r="319">
      <c r="A319" s="125"/>
      <c r="T319" s="83"/>
    </row>
    <row r="320">
      <c r="A320" s="125"/>
      <c r="T320" s="83"/>
    </row>
    <row r="321">
      <c r="A321" s="125"/>
      <c r="T321" s="83"/>
    </row>
    <row r="322">
      <c r="A322" s="125"/>
      <c r="T322" s="83"/>
    </row>
    <row r="323">
      <c r="A323" s="125"/>
      <c r="T323" s="83"/>
    </row>
    <row r="324">
      <c r="A324" s="125"/>
      <c r="T324" s="83"/>
    </row>
    <row r="325">
      <c r="A325" s="125"/>
      <c r="T325" s="83"/>
    </row>
    <row r="326">
      <c r="A326" s="125"/>
      <c r="T326" s="83"/>
    </row>
    <row r="327">
      <c r="A327" s="125"/>
      <c r="T327" s="83"/>
    </row>
    <row r="328">
      <c r="A328" s="125"/>
      <c r="T328" s="83"/>
    </row>
    <row r="329">
      <c r="A329" s="125"/>
      <c r="T329" s="83"/>
    </row>
    <row r="330">
      <c r="A330" s="125"/>
      <c r="T330" s="83"/>
    </row>
    <row r="331">
      <c r="A331" s="125"/>
      <c r="T331" s="83"/>
    </row>
    <row r="332">
      <c r="A332" s="125"/>
      <c r="T332" s="83"/>
    </row>
    <row r="333">
      <c r="A333" s="125"/>
      <c r="T333" s="83"/>
    </row>
    <row r="334">
      <c r="A334" s="125"/>
      <c r="T334" s="83"/>
    </row>
    <row r="335">
      <c r="A335" s="125"/>
      <c r="T335" s="83"/>
    </row>
    <row r="336">
      <c r="A336" s="125"/>
      <c r="T336" s="83"/>
    </row>
    <row r="337">
      <c r="A337" s="125"/>
      <c r="T337" s="83"/>
    </row>
    <row r="338">
      <c r="A338" s="125"/>
      <c r="T338" s="83"/>
    </row>
    <row r="339">
      <c r="A339" s="125"/>
      <c r="T339" s="83"/>
    </row>
    <row r="340">
      <c r="A340" s="125"/>
      <c r="T340" s="83"/>
    </row>
    <row r="341">
      <c r="A341" s="125"/>
      <c r="T341" s="83"/>
    </row>
    <row r="342">
      <c r="A342" s="125"/>
      <c r="T342" s="83"/>
    </row>
    <row r="343">
      <c r="A343" s="125"/>
      <c r="T343" s="83"/>
    </row>
    <row r="344">
      <c r="A344" s="125"/>
      <c r="T344" s="83"/>
    </row>
    <row r="345">
      <c r="A345" s="125"/>
      <c r="T345" s="83"/>
    </row>
    <row r="346">
      <c r="A346" s="125"/>
      <c r="T346" s="83"/>
    </row>
    <row r="347">
      <c r="A347" s="125"/>
      <c r="T347" s="83"/>
    </row>
    <row r="348">
      <c r="A348" s="125"/>
      <c r="T348" s="83"/>
    </row>
    <row r="349">
      <c r="A349" s="125"/>
      <c r="T349" s="83"/>
    </row>
    <row r="350">
      <c r="A350" s="125"/>
      <c r="T350" s="83"/>
    </row>
    <row r="351">
      <c r="A351" s="125"/>
      <c r="T351" s="83"/>
    </row>
    <row r="352">
      <c r="A352" s="125"/>
      <c r="T352" s="83"/>
    </row>
    <row r="353">
      <c r="A353" s="125"/>
      <c r="T353" s="83"/>
    </row>
    <row r="354">
      <c r="A354" s="125"/>
      <c r="T354" s="83"/>
    </row>
    <row r="355">
      <c r="A355" s="125"/>
      <c r="T355" s="83"/>
    </row>
    <row r="356">
      <c r="A356" s="125"/>
      <c r="T356" s="83"/>
    </row>
    <row r="357">
      <c r="A357" s="125"/>
      <c r="T357" s="83"/>
    </row>
    <row r="358">
      <c r="A358" s="125"/>
      <c r="T358" s="83"/>
    </row>
    <row r="359">
      <c r="A359" s="125"/>
      <c r="T359" s="83"/>
    </row>
    <row r="360">
      <c r="A360" s="125"/>
      <c r="T360" s="83"/>
    </row>
    <row r="361">
      <c r="A361" s="125"/>
      <c r="T361" s="83"/>
    </row>
    <row r="362">
      <c r="A362" s="125"/>
      <c r="T362" s="83"/>
    </row>
    <row r="363">
      <c r="A363" s="125"/>
      <c r="T363" s="83"/>
    </row>
    <row r="364">
      <c r="A364" s="125"/>
      <c r="T364" s="83"/>
    </row>
    <row r="365">
      <c r="A365" s="125"/>
      <c r="T365" s="83"/>
    </row>
    <row r="366">
      <c r="A366" s="125"/>
      <c r="T366" s="83"/>
    </row>
    <row r="367">
      <c r="A367" s="125"/>
      <c r="T367" s="83"/>
    </row>
    <row r="368">
      <c r="A368" s="125"/>
      <c r="T368" s="83"/>
    </row>
    <row r="369">
      <c r="A369" s="125"/>
      <c r="T369" s="83"/>
    </row>
    <row r="370">
      <c r="A370" s="125"/>
      <c r="T370" s="83"/>
    </row>
    <row r="371">
      <c r="A371" s="125"/>
      <c r="T371" s="83"/>
    </row>
    <row r="372">
      <c r="A372" s="125"/>
      <c r="T372" s="83"/>
    </row>
    <row r="373">
      <c r="A373" s="125"/>
      <c r="T373" s="83"/>
    </row>
    <row r="374">
      <c r="A374" s="125"/>
      <c r="T374" s="83"/>
    </row>
    <row r="375">
      <c r="A375" s="125"/>
      <c r="T375" s="83"/>
    </row>
    <row r="376">
      <c r="A376" s="125"/>
      <c r="T376" s="83"/>
    </row>
    <row r="377">
      <c r="A377" s="125"/>
      <c r="T377" s="83"/>
    </row>
    <row r="378">
      <c r="A378" s="125"/>
      <c r="T378" s="83"/>
    </row>
    <row r="379">
      <c r="A379" s="125"/>
      <c r="T379" s="83"/>
    </row>
    <row r="380">
      <c r="A380" s="125"/>
      <c r="T380" s="83"/>
    </row>
    <row r="381">
      <c r="A381" s="125"/>
      <c r="T381" s="83"/>
    </row>
    <row r="382">
      <c r="A382" s="125"/>
      <c r="T382" s="83"/>
    </row>
    <row r="383">
      <c r="A383" s="125"/>
      <c r="T383" s="83"/>
    </row>
    <row r="384">
      <c r="A384" s="125"/>
      <c r="T384" s="83"/>
    </row>
    <row r="385">
      <c r="A385" s="125"/>
      <c r="T385" s="83"/>
    </row>
    <row r="386">
      <c r="A386" s="125"/>
      <c r="T386" s="83"/>
    </row>
    <row r="387">
      <c r="A387" s="125"/>
      <c r="T387" s="83"/>
    </row>
    <row r="388">
      <c r="A388" s="125"/>
      <c r="T388" s="83"/>
    </row>
    <row r="389">
      <c r="A389" s="125"/>
      <c r="T389" s="83"/>
    </row>
    <row r="390">
      <c r="A390" s="125"/>
      <c r="T390" s="83"/>
    </row>
    <row r="391">
      <c r="A391" s="125"/>
      <c r="T391" s="83"/>
    </row>
    <row r="392">
      <c r="A392" s="125"/>
      <c r="T392" s="83"/>
    </row>
    <row r="393">
      <c r="A393" s="125"/>
      <c r="T393" s="83"/>
    </row>
    <row r="394">
      <c r="A394" s="125"/>
      <c r="T394" s="83"/>
    </row>
    <row r="395">
      <c r="A395" s="125"/>
      <c r="T395" s="83"/>
    </row>
    <row r="396">
      <c r="A396" s="125"/>
      <c r="T396" s="83"/>
    </row>
    <row r="397">
      <c r="A397" s="125"/>
      <c r="T397" s="83"/>
    </row>
    <row r="398">
      <c r="A398" s="125"/>
      <c r="T398" s="83"/>
    </row>
    <row r="399">
      <c r="A399" s="125"/>
      <c r="T399" s="83"/>
    </row>
    <row r="400">
      <c r="A400" s="125"/>
      <c r="T400" s="83"/>
    </row>
    <row r="401">
      <c r="A401" s="125"/>
      <c r="T401" s="83"/>
    </row>
    <row r="402">
      <c r="A402" s="125"/>
      <c r="T402" s="83"/>
    </row>
    <row r="403">
      <c r="A403" s="125"/>
      <c r="T403" s="83"/>
    </row>
    <row r="404">
      <c r="A404" s="125"/>
      <c r="T404" s="83"/>
    </row>
    <row r="405">
      <c r="A405" s="125"/>
      <c r="T405" s="83"/>
    </row>
    <row r="406">
      <c r="A406" s="125"/>
      <c r="T406" s="83"/>
    </row>
    <row r="407">
      <c r="A407" s="125"/>
      <c r="T407" s="83"/>
    </row>
    <row r="408">
      <c r="A408" s="125"/>
      <c r="T408" s="83"/>
    </row>
    <row r="409">
      <c r="A409" s="125"/>
      <c r="T409" s="83"/>
    </row>
    <row r="410">
      <c r="A410" s="125"/>
      <c r="T410" s="83"/>
    </row>
    <row r="411">
      <c r="A411" s="125"/>
      <c r="T411" s="83"/>
    </row>
    <row r="412">
      <c r="A412" s="125"/>
      <c r="T412" s="83"/>
    </row>
    <row r="413">
      <c r="A413" s="125"/>
      <c r="T413" s="83"/>
    </row>
    <row r="414">
      <c r="A414" s="125"/>
      <c r="T414" s="83"/>
    </row>
    <row r="415">
      <c r="A415" s="125"/>
      <c r="T415" s="83"/>
    </row>
    <row r="416">
      <c r="A416" s="125"/>
      <c r="T416" s="83"/>
    </row>
    <row r="417">
      <c r="A417" s="125"/>
      <c r="T417" s="83"/>
    </row>
    <row r="418">
      <c r="A418" s="125"/>
      <c r="T418" s="83"/>
    </row>
    <row r="419">
      <c r="A419" s="125"/>
      <c r="T419" s="83"/>
    </row>
    <row r="420">
      <c r="A420" s="125"/>
      <c r="T420" s="83"/>
    </row>
    <row r="421">
      <c r="A421" s="125"/>
      <c r="T421" s="83"/>
    </row>
    <row r="422">
      <c r="A422" s="125"/>
      <c r="T422" s="83"/>
    </row>
    <row r="423">
      <c r="A423" s="125"/>
      <c r="T423" s="83"/>
    </row>
    <row r="424">
      <c r="A424" s="125"/>
      <c r="T424" s="83"/>
    </row>
    <row r="425">
      <c r="A425" s="125"/>
      <c r="T425" s="83"/>
    </row>
    <row r="426">
      <c r="A426" s="125"/>
      <c r="T426" s="83"/>
    </row>
    <row r="427">
      <c r="A427" s="125"/>
      <c r="T427" s="83"/>
    </row>
    <row r="428">
      <c r="A428" s="125"/>
      <c r="T428" s="83"/>
    </row>
    <row r="429">
      <c r="A429" s="125"/>
      <c r="T429" s="83"/>
    </row>
    <row r="430">
      <c r="A430" s="125"/>
      <c r="T430" s="83"/>
    </row>
    <row r="431">
      <c r="A431" s="125"/>
      <c r="T431" s="83"/>
    </row>
    <row r="432">
      <c r="A432" s="125"/>
      <c r="T432" s="83"/>
    </row>
    <row r="433">
      <c r="A433" s="125"/>
      <c r="T433" s="83"/>
    </row>
    <row r="434">
      <c r="A434" s="125"/>
      <c r="T434" s="83"/>
    </row>
    <row r="435">
      <c r="A435" s="125"/>
      <c r="T435" s="83"/>
    </row>
    <row r="436">
      <c r="A436" s="125"/>
      <c r="T436" s="83"/>
    </row>
    <row r="437">
      <c r="A437" s="125"/>
      <c r="T437" s="83"/>
    </row>
    <row r="438">
      <c r="A438" s="125"/>
      <c r="T438" s="83"/>
    </row>
    <row r="439">
      <c r="A439" s="125"/>
      <c r="T439" s="83"/>
    </row>
    <row r="440">
      <c r="A440" s="125"/>
      <c r="T440" s="83"/>
    </row>
    <row r="441">
      <c r="A441" s="125"/>
      <c r="T441" s="83"/>
    </row>
    <row r="442">
      <c r="A442" s="125"/>
      <c r="T442" s="83"/>
    </row>
    <row r="443">
      <c r="A443" s="125"/>
      <c r="T443" s="83"/>
    </row>
    <row r="444">
      <c r="A444" s="125"/>
      <c r="T444" s="83"/>
    </row>
    <row r="445">
      <c r="A445" s="125"/>
      <c r="T445" s="83"/>
    </row>
    <row r="446">
      <c r="A446" s="125"/>
      <c r="T446" s="83"/>
    </row>
    <row r="447">
      <c r="A447" s="125"/>
      <c r="T447" s="83"/>
    </row>
    <row r="448">
      <c r="A448" s="125"/>
      <c r="T448" s="83"/>
    </row>
    <row r="449">
      <c r="A449" s="125"/>
      <c r="T449" s="83"/>
    </row>
    <row r="450">
      <c r="A450" s="125"/>
      <c r="T450" s="83"/>
    </row>
    <row r="451">
      <c r="A451" s="125"/>
      <c r="T451" s="83"/>
    </row>
    <row r="452">
      <c r="A452" s="125"/>
      <c r="T452" s="83"/>
    </row>
    <row r="453">
      <c r="A453" s="125"/>
      <c r="T453" s="83"/>
    </row>
    <row r="454">
      <c r="A454" s="125"/>
      <c r="T454" s="83"/>
    </row>
    <row r="455">
      <c r="A455" s="125"/>
      <c r="T455" s="83"/>
    </row>
    <row r="456">
      <c r="A456" s="125"/>
      <c r="T456" s="83"/>
    </row>
    <row r="457">
      <c r="A457" s="125"/>
      <c r="T457" s="83"/>
    </row>
    <row r="458">
      <c r="A458" s="125"/>
      <c r="T458" s="83"/>
    </row>
    <row r="459">
      <c r="A459" s="125"/>
      <c r="T459" s="83"/>
    </row>
    <row r="460">
      <c r="A460" s="125"/>
      <c r="T460" s="83"/>
    </row>
    <row r="461">
      <c r="A461" s="125"/>
      <c r="T461" s="83"/>
    </row>
    <row r="462">
      <c r="A462" s="125"/>
      <c r="T462" s="83"/>
    </row>
    <row r="463">
      <c r="A463" s="125"/>
      <c r="T463" s="83"/>
    </row>
    <row r="464">
      <c r="A464" s="125"/>
      <c r="T464" s="83"/>
    </row>
    <row r="465">
      <c r="A465" s="125"/>
      <c r="T465" s="83"/>
    </row>
    <row r="466">
      <c r="A466" s="125"/>
      <c r="T466" s="83"/>
    </row>
    <row r="467">
      <c r="A467" s="125"/>
      <c r="T467" s="83"/>
    </row>
    <row r="468">
      <c r="A468" s="125"/>
      <c r="T468" s="83"/>
    </row>
    <row r="469">
      <c r="A469" s="125"/>
      <c r="T469" s="83"/>
    </row>
    <row r="470">
      <c r="A470" s="125"/>
      <c r="T470" s="83"/>
    </row>
    <row r="471">
      <c r="A471" s="125"/>
      <c r="T471" s="83"/>
    </row>
    <row r="472">
      <c r="A472" s="125"/>
      <c r="T472" s="83"/>
    </row>
    <row r="473">
      <c r="A473" s="125"/>
      <c r="T473" s="83"/>
    </row>
    <row r="474">
      <c r="A474" s="125"/>
      <c r="T474" s="83"/>
    </row>
    <row r="475">
      <c r="A475" s="125"/>
      <c r="T475" s="83"/>
    </row>
    <row r="476">
      <c r="A476" s="125"/>
      <c r="T476" s="83"/>
    </row>
    <row r="477">
      <c r="A477" s="125"/>
      <c r="T477" s="83"/>
    </row>
    <row r="478">
      <c r="A478" s="125"/>
      <c r="T478" s="83"/>
    </row>
    <row r="479">
      <c r="A479" s="125"/>
      <c r="T479" s="83"/>
    </row>
    <row r="480">
      <c r="A480" s="125"/>
      <c r="T480" s="83"/>
    </row>
    <row r="481">
      <c r="A481" s="125"/>
      <c r="T481" s="83"/>
    </row>
    <row r="482">
      <c r="A482" s="125"/>
      <c r="T482" s="83"/>
    </row>
    <row r="483">
      <c r="A483" s="125"/>
      <c r="T483" s="83"/>
    </row>
    <row r="484">
      <c r="A484" s="125"/>
      <c r="T484" s="83"/>
    </row>
    <row r="485">
      <c r="A485" s="125"/>
      <c r="T485" s="83"/>
    </row>
    <row r="486">
      <c r="A486" s="125"/>
      <c r="T486" s="83"/>
    </row>
    <row r="487">
      <c r="A487" s="125"/>
      <c r="T487" s="83"/>
    </row>
    <row r="488">
      <c r="A488" s="125"/>
      <c r="T488" s="83"/>
    </row>
    <row r="489">
      <c r="A489" s="125"/>
      <c r="T489" s="83"/>
    </row>
    <row r="490">
      <c r="A490" s="125"/>
      <c r="T490" s="83"/>
    </row>
    <row r="491">
      <c r="A491" s="125"/>
      <c r="T491" s="83"/>
    </row>
    <row r="492">
      <c r="A492" s="125"/>
      <c r="T492" s="83"/>
    </row>
    <row r="493">
      <c r="A493" s="125"/>
      <c r="T493" s="83"/>
    </row>
    <row r="494">
      <c r="A494" s="125"/>
      <c r="T494" s="83"/>
    </row>
    <row r="495">
      <c r="A495" s="125"/>
      <c r="T495" s="83"/>
    </row>
    <row r="496">
      <c r="A496" s="125"/>
      <c r="T496" s="83"/>
    </row>
    <row r="497">
      <c r="A497" s="125"/>
      <c r="T497" s="83"/>
    </row>
    <row r="498">
      <c r="A498" s="125"/>
      <c r="T498" s="83"/>
    </row>
    <row r="499">
      <c r="A499" s="125"/>
      <c r="T499" s="83"/>
    </row>
    <row r="500">
      <c r="A500" s="125"/>
      <c r="T500" s="83"/>
    </row>
    <row r="501">
      <c r="A501" s="125"/>
      <c r="T501" s="83"/>
    </row>
    <row r="502">
      <c r="A502" s="125"/>
      <c r="T502" s="83"/>
    </row>
    <row r="503">
      <c r="A503" s="125"/>
      <c r="T503" s="83"/>
    </row>
    <row r="504">
      <c r="A504" s="125"/>
      <c r="T504" s="83"/>
    </row>
    <row r="505">
      <c r="A505" s="125"/>
      <c r="T505" s="83"/>
    </row>
    <row r="506">
      <c r="A506" s="125"/>
      <c r="T506" s="83"/>
    </row>
    <row r="507">
      <c r="A507" s="125"/>
      <c r="T507" s="83"/>
    </row>
    <row r="508">
      <c r="A508" s="125"/>
      <c r="T508" s="83"/>
    </row>
    <row r="509">
      <c r="A509" s="125"/>
      <c r="T509" s="83"/>
    </row>
    <row r="510">
      <c r="A510" s="125"/>
      <c r="T510" s="83"/>
    </row>
    <row r="511">
      <c r="A511" s="125"/>
      <c r="T511" s="83"/>
    </row>
    <row r="512">
      <c r="A512" s="125"/>
      <c r="T512" s="83"/>
    </row>
    <row r="513">
      <c r="A513" s="125"/>
      <c r="T513" s="83"/>
    </row>
    <row r="514">
      <c r="A514" s="125"/>
      <c r="T514" s="83"/>
    </row>
    <row r="515">
      <c r="A515" s="125"/>
      <c r="T515" s="83"/>
    </row>
    <row r="516">
      <c r="A516" s="125"/>
      <c r="T516" s="83"/>
    </row>
    <row r="517">
      <c r="A517" s="125"/>
      <c r="T517" s="83"/>
    </row>
    <row r="518">
      <c r="A518" s="125"/>
      <c r="T518" s="83"/>
    </row>
    <row r="519">
      <c r="A519" s="125"/>
      <c r="T519" s="83"/>
    </row>
    <row r="520">
      <c r="A520" s="125"/>
      <c r="T520" s="83"/>
    </row>
    <row r="521">
      <c r="A521" s="125"/>
      <c r="T521" s="83"/>
    </row>
    <row r="522">
      <c r="A522" s="125"/>
      <c r="T522" s="83"/>
    </row>
    <row r="523">
      <c r="A523" s="125"/>
      <c r="T523" s="83"/>
    </row>
    <row r="524">
      <c r="A524" s="125"/>
      <c r="T524" s="83"/>
    </row>
    <row r="525">
      <c r="A525" s="125"/>
      <c r="T525" s="83"/>
    </row>
    <row r="526">
      <c r="A526" s="125"/>
      <c r="T526" s="83"/>
    </row>
    <row r="527">
      <c r="A527" s="125"/>
      <c r="T527" s="83"/>
    </row>
    <row r="528">
      <c r="A528" s="125"/>
      <c r="T528" s="83"/>
    </row>
    <row r="529">
      <c r="A529" s="125"/>
      <c r="T529" s="83"/>
    </row>
    <row r="530">
      <c r="A530" s="125"/>
      <c r="T530" s="83"/>
    </row>
    <row r="531">
      <c r="A531" s="125"/>
      <c r="T531" s="83"/>
    </row>
    <row r="532">
      <c r="A532" s="125"/>
      <c r="T532" s="83"/>
    </row>
    <row r="533">
      <c r="A533" s="125"/>
      <c r="T533" s="83"/>
    </row>
    <row r="534">
      <c r="A534" s="125"/>
      <c r="T534" s="83"/>
    </row>
    <row r="535">
      <c r="A535" s="125"/>
      <c r="T535" s="83"/>
    </row>
    <row r="536">
      <c r="A536" s="125"/>
      <c r="T536" s="83"/>
    </row>
    <row r="537">
      <c r="A537" s="125"/>
      <c r="T537" s="83"/>
    </row>
    <row r="538">
      <c r="A538" s="125"/>
      <c r="T538" s="83"/>
    </row>
    <row r="539">
      <c r="A539" s="125"/>
      <c r="T539" s="83"/>
    </row>
    <row r="540">
      <c r="A540" s="125"/>
      <c r="T540" s="83"/>
    </row>
    <row r="541">
      <c r="A541" s="125"/>
      <c r="T541" s="83"/>
    </row>
    <row r="542">
      <c r="A542" s="125"/>
      <c r="T542" s="83"/>
    </row>
    <row r="543">
      <c r="A543" s="125"/>
      <c r="T543" s="83"/>
    </row>
    <row r="544">
      <c r="A544" s="125"/>
      <c r="T544" s="83"/>
    </row>
    <row r="545">
      <c r="A545" s="125"/>
      <c r="T545" s="83"/>
    </row>
    <row r="546">
      <c r="A546" s="125"/>
      <c r="T546" s="83"/>
    </row>
    <row r="547">
      <c r="A547" s="125"/>
      <c r="T547" s="83"/>
    </row>
    <row r="548">
      <c r="A548" s="125"/>
      <c r="T548" s="83"/>
    </row>
    <row r="549">
      <c r="A549" s="125"/>
      <c r="T549" s="83"/>
    </row>
    <row r="550">
      <c r="A550" s="125"/>
      <c r="T550" s="83"/>
    </row>
    <row r="551">
      <c r="A551" s="125"/>
      <c r="T551" s="83"/>
    </row>
    <row r="552">
      <c r="A552" s="125"/>
      <c r="T552" s="83"/>
    </row>
    <row r="553">
      <c r="A553" s="125"/>
      <c r="T553" s="83"/>
    </row>
    <row r="554">
      <c r="A554" s="125"/>
      <c r="T554" s="83"/>
    </row>
    <row r="555">
      <c r="A555" s="125"/>
      <c r="T555" s="83"/>
    </row>
    <row r="556">
      <c r="A556" s="125"/>
      <c r="T556" s="83"/>
    </row>
    <row r="557">
      <c r="A557" s="125"/>
      <c r="T557" s="83"/>
    </row>
    <row r="558">
      <c r="A558" s="125"/>
      <c r="T558" s="83"/>
    </row>
    <row r="559">
      <c r="A559" s="125"/>
      <c r="T559" s="83"/>
    </row>
    <row r="560">
      <c r="A560" s="125"/>
      <c r="T560" s="83"/>
    </row>
    <row r="561">
      <c r="A561" s="125"/>
      <c r="T561" s="83"/>
    </row>
    <row r="562">
      <c r="A562" s="125"/>
      <c r="T562" s="83"/>
    </row>
    <row r="563">
      <c r="A563" s="125"/>
      <c r="T563" s="83"/>
    </row>
    <row r="564">
      <c r="A564" s="125"/>
      <c r="T564" s="83"/>
    </row>
    <row r="565">
      <c r="A565" s="125"/>
      <c r="T565" s="83"/>
    </row>
    <row r="566">
      <c r="A566" s="125"/>
      <c r="T566" s="83"/>
    </row>
    <row r="567">
      <c r="A567" s="125"/>
      <c r="T567" s="83"/>
    </row>
    <row r="568">
      <c r="A568" s="125"/>
      <c r="T568" s="83"/>
    </row>
    <row r="569">
      <c r="A569" s="125"/>
      <c r="T569" s="83"/>
    </row>
    <row r="570">
      <c r="A570" s="125"/>
      <c r="T570" s="83"/>
    </row>
    <row r="571">
      <c r="A571" s="125"/>
      <c r="T571" s="83"/>
    </row>
    <row r="572">
      <c r="A572" s="125"/>
      <c r="T572" s="83"/>
    </row>
    <row r="573">
      <c r="A573" s="125"/>
      <c r="T573" s="83"/>
    </row>
    <row r="574">
      <c r="A574" s="125"/>
      <c r="T574" s="83"/>
    </row>
    <row r="575">
      <c r="A575" s="125"/>
      <c r="T575" s="83"/>
    </row>
    <row r="576">
      <c r="A576" s="125"/>
      <c r="T576" s="83"/>
    </row>
    <row r="577">
      <c r="A577" s="125"/>
      <c r="T577" s="83"/>
    </row>
    <row r="578">
      <c r="A578" s="125"/>
      <c r="T578" s="83"/>
    </row>
    <row r="579">
      <c r="A579" s="125"/>
      <c r="T579" s="83"/>
    </row>
    <row r="580">
      <c r="A580" s="125"/>
      <c r="T580" s="83"/>
    </row>
    <row r="581">
      <c r="A581" s="125"/>
      <c r="T581" s="83"/>
    </row>
    <row r="582">
      <c r="A582" s="125"/>
      <c r="T582" s="83"/>
    </row>
    <row r="583">
      <c r="A583" s="125"/>
      <c r="T583" s="83"/>
    </row>
    <row r="584">
      <c r="A584" s="125"/>
      <c r="T584" s="83"/>
    </row>
    <row r="585">
      <c r="A585" s="125"/>
      <c r="T585" s="83"/>
    </row>
    <row r="586">
      <c r="A586" s="125"/>
      <c r="T586" s="83"/>
    </row>
    <row r="587">
      <c r="A587" s="125"/>
      <c r="T587" s="83"/>
    </row>
    <row r="588">
      <c r="A588" s="125"/>
      <c r="T588" s="83"/>
    </row>
    <row r="589">
      <c r="A589" s="125"/>
      <c r="T589" s="83"/>
    </row>
    <row r="590">
      <c r="A590" s="125"/>
      <c r="T590" s="83"/>
    </row>
    <row r="591">
      <c r="A591" s="125"/>
      <c r="T591" s="83"/>
    </row>
    <row r="592">
      <c r="A592" s="125"/>
      <c r="T592" s="83"/>
    </row>
    <row r="593">
      <c r="A593" s="125"/>
      <c r="T593" s="83"/>
    </row>
    <row r="594">
      <c r="A594" s="125"/>
      <c r="T594" s="83"/>
    </row>
    <row r="595">
      <c r="A595" s="125"/>
      <c r="T595" s="83"/>
    </row>
    <row r="596">
      <c r="A596" s="125"/>
      <c r="T596" s="83"/>
    </row>
    <row r="597">
      <c r="A597" s="125"/>
      <c r="T597" s="83"/>
    </row>
    <row r="598">
      <c r="A598" s="125"/>
      <c r="T598" s="83"/>
    </row>
    <row r="599">
      <c r="A599" s="125"/>
      <c r="T599" s="83"/>
    </row>
    <row r="600">
      <c r="A600" s="125"/>
      <c r="T600" s="83"/>
    </row>
    <row r="601">
      <c r="A601" s="125"/>
      <c r="T601" s="83"/>
    </row>
    <row r="602">
      <c r="A602" s="125"/>
      <c r="T602" s="83"/>
    </row>
    <row r="603">
      <c r="A603" s="125"/>
      <c r="T603" s="83"/>
    </row>
    <row r="604">
      <c r="A604" s="125"/>
      <c r="T604" s="83"/>
    </row>
    <row r="605">
      <c r="A605" s="125"/>
      <c r="T605" s="83"/>
    </row>
    <row r="606">
      <c r="A606" s="125"/>
      <c r="T606" s="83"/>
    </row>
    <row r="607">
      <c r="A607" s="125"/>
      <c r="T607" s="83"/>
    </row>
    <row r="608">
      <c r="A608" s="125"/>
      <c r="T608" s="83"/>
    </row>
    <row r="609">
      <c r="A609" s="125"/>
      <c r="T609" s="83"/>
    </row>
    <row r="610">
      <c r="A610" s="125"/>
      <c r="T610" s="83"/>
    </row>
    <row r="611">
      <c r="A611" s="125"/>
      <c r="T611" s="83"/>
    </row>
    <row r="612">
      <c r="A612" s="125"/>
      <c r="T612" s="83"/>
    </row>
    <row r="613">
      <c r="A613" s="125"/>
      <c r="T613" s="83"/>
    </row>
    <row r="614">
      <c r="A614" s="125"/>
      <c r="T614" s="83"/>
    </row>
    <row r="615">
      <c r="A615" s="125"/>
      <c r="T615" s="83"/>
    </row>
    <row r="616">
      <c r="A616" s="125"/>
      <c r="T616" s="83"/>
    </row>
    <row r="617">
      <c r="A617" s="125"/>
      <c r="T617" s="83"/>
    </row>
    <row r="618">
      <c r="A618" s="125"/>
      <c r="T618" s="83"/>
    </row>
    <row r="619">
      <c r="A619" s="125"/>
      <c r="T619" s="83"/>
    </row>
    <row r="620">
      <c r="A620" s="125"/>
      <c r="T620" s="83"/>
    </row>
    <row r="621">
      <c r="A621" s="125"/>
      <c r="T621" s="83"/>
    </row>
    <row r="622">
      <c r="A622" s="125"/>
      <c r="T622" s="83"/>
    </row>
    <row r="623">
      <c r="A623" s="125"/>
      <c r="T623" s="83"/>
    </row>
    <row r="624">
      <c r="A624" s="125"/>
      <c r="T624" s="83"/>
    </row>
    <row r="625">
      <c r="A625" s="125"/>
      <c r="T625" s="83"/>
    </row>
    <row r="626">
      <c r="A626" s="125"/>
      <c r="T626" s="83"/>
    </row>
    <row r="627">
      <c r="A627" s="125"/>
      <c r="T627" s="83"/>
    </row>
    <row r="628">
      <c r="A628" s="125"/>
      <c r="T628" s="83"/>
    </row>
    <row r="629">
      <c r="A629" s="125"/>
      <c r="T629" s="83"/>
    </row>
    <row r="630">
      <c r="A630" s="125"/>
      <c r="T630" s="83"/>
    </row>
    <row r="631">
      <c r="A631" s="125"/>
      <c r="T631" s="83"/>
    </row>
    <row r="632">
      <c r="A632" s="125"/>
      <c r="T632" s="83"/>
    </row>
    <row r="633">
      <c r="A633" s="125"/>
      <c r="T633" s="83"/>
    </row>
    <row r="634">
      <c r="A634" s="125"/>
      <c r="T634" s="83"/>
    </row>
    <row r="635">
      <c r="A635" s="125"/>
      <c r="T635" s="83"/>
    </row>
    <row r="636">
      <c r="A636" s="125"/>
      <c r="T636" s="83"/>
    </row>
    <row r="637">
      <c r="A637" s="125"/>
      <c r="T637" s="83"/>
    </row>
    <row r="638">
      <c r="A638" s="125"/>
      <c r="T638" s="83"/>
    </row>
    <row r="639">
      <c r="A639" s="125"/>
      <c r="T639" s="83"/>
    </row>
    <row r="640">
      <c r="A640" s="125"/>
      <c r="T640" s="83"/>
    </row>
    <row r="641">
      <c r="A641" s="125"/>
      <c r="T641" s="83"/>
    </row>
    <row r="642">
      <c r="A642" s="125"/>
      <c r="T642" s="83"/>
    </row>
    <row r="643">
      <c r="A643" s="125"/>
      <c r="T643" s="83"/>
    </row>
    <row r="644">
      <c r="A644" s="125"/>
      <c r="T644" s="83"/>
    </row>
    <row r="645">
      <c r="A645" s="125"/>
      <c r="T645" s="83"/>
    </row>
    <row r="646">
      <c r="A646" s="125"/>
      <c r="T646" s="83"/>
    </row>
    <row r="647">
      <c r="A647" s="125"/>
      <c r="T647" s="83"/>
    </row>
    <row r="648">
      <c r="A648" s="125"/>
      <c r="T648" s="83"/>
    </row>
    <row r="649">
      <c r="A649" s="125"/>
      <c r="T649" s="83"/>
    </row>
    <row r="650">
      <c r="A650" s="125"/>
      <c r="T650" s="83"/>
    </row>
    <row r="651">
      <c r="A651" s="125"/>
      <c r="T651" s="83"/>
    </row>
    <row r="652">
      <c r="A652" s="125"/>
      <c r="T652" s="83"/>
    </row>
    <row r="653">
      <c r="A653" s="125"/>
      <c r="T653" s="83"/>
    </row>
    <row r="654">
      <c r="A654" s="125"/>
      <c r="T654" s="83"/>
    </row>
    <row r="655">
      <c r="A655" s="125"/>
      <c r="T655" s="83"/>
    </row>
    <row r="656">
      <c r="A656" s="125"/>
      <c r="T656" s="83"/>
    </row>
    <row r="657">
      <c r="A657" s="125"/>
      <c r="T657" s="83"/>
    </row>
    <row r="658">
      <c r="A658" s="125"/>
      <c r="T658" s="83"/>
    </row>
    <row r="659">
      <c r="A659" s="125"/>
      <c r="T659" s="83"/>
    </row>
    <row r="660">
      <c r="A660" s="125"/>
      <c r="T660" s="83"/>
    </row>
    <row r="661">
      <c r="A661" s="125"/>
      <c r="T661" s="83"/>
    </row>
    <row r="662">
      <c r="A662" s="125"/>
      <c r="T662" s="83"/>
    </row>
    <row r="663">
      <c r="A663" s="125"/>
      <c r="T663" s="83"/>
    </row>
    <row r="664">
      <c r="A664" s="125"/>
      <c r="T664" s="83"/>
    </row>
    <row r="665">
      <c r="A665" s="125"/>
      <c r="T665" s="83"/>
    </row>
    <row r="666">
      <c r="A666" s="125"/>
      <c r="T666" s="83"/>
    </row>
    <row r="667">
      <c r="A667" s="125"/>
      <c r="T667" s="83"/>
    </row>
    <row r="668">
      <c r="A668" s="125"/>
      <c r="T668" s="83"/>
    </row>
    <row r="669">
      <c r="A669" s="125"/>
      <c r="T669" s="83"/>
    </row>
    <row r="670">
      <c r="A670" s="125"/>
      <c r="T670" s="83"/>
    </row>
    <row r="671">
      <c r="A671" s="125"/>
      <c r="T671" s="83"/>
    </row>
    <row r="672">
      <c r="A672" s="125"/>
      <c r="T672" s="83"/>
    </row>
    <row r="673">
      <c r="A673" s="125"/>
      <c r="T673" s="83"/>
    </row>
    <row r="674">
      <c r="A674" s="125"/>
      <c r="T674" s="83"/>
    </row>
    <row r="675">
      <c r="A675" s="125"/>
      <c r="T675" s="83"/>
    </row>
    <row r="676">
      <c r="A676" s="125"/>
      <c r="T676" s="83"/>
    </row>
    <row r="677">
      <c r="A677" s="125"/>
      <c r="T677" s="83"/>
    </row>
    <row r="678">
      <c r="A678" s="125"/>
      <c r="T678" s="83"/>
    </row>
    <row r="679">
      <c r="A679" s="125"/>
      <c r="T679" s="83"/>
    </row>
    <row r="680">
      <c r="A680" s="125"/>
      <c r="T680" s="83"/>
    </row>
    <row r="681">
      <c r="A681" s="125"/>
      <c r="T681" s="83"/>
    </row>
    <row r="682">
      <c r="A682" s="125"/>
      <c r="T682" s="83"/>
    </row>
    <row r="683">
      <c r="A683" s="125"/>
      <c r="T683" s="83"/>
    </row>
    <row r="684">
      <c r="A684" s="125"/>
      <c r="T684" s="83"/>
    </row>
    <row r="685">
      <c r="A685" s="125"/>
      <c r="T685" s="83"/>
    </row>
    <row r="686">
      <c r="A686" s="125"/>
      <c r="T686" s="83"/>
    </row>
    <row r="687">
      <c r="A687" s="125"/>
      <c r="T687" s="83"/>
    </row>
    <row r="688">
      <c r="A688" s="125"/>
      <c r="T688" s="83"/>
    </row>
    <row r="689">
      <c r="A689" s="125"/>
      <c r="T689" s="83"/>
    </row>
    <row r="690">
      <c r="A690" s="125"/>
      <c r="T690" s="83"/>
    </row>
    <row r="691">
      <c r="A691" s="125"/>
      <c r="T691" s="83"/>
    </row>
    <row r="692">
      <c r="A692" s="125"/>
      <c r="T692" s="83"/>
    </row>
    <row r="693">
      <c r="A693" s="125"/>
      <c r="T693" s="83"/>
    </row>
    <row r="694">
      <c r="A694" s="125"/>
      <c r="T694" s="83"/>
    </row>
    <row r="695">
      <c r="A695" s="125"/>
      <c r="T695" s="83"/>
    </row>
    <row r="696">
      <c r="A696" s="125"/>
      <c r="T696" s="83"/>
    </row>
    <row r="697">
      <c r="A697" s="125"/>
      <c r="T697" s="83"/>
    </row>
    <row r="698">
      <c r="A698" s="125"/>
      <c r="T698" s="83"/>
    </row>
    <row r="699">
      <c r="A699" s="125"/>
      <c r="T699" s="83"/>
    </row>
    <row r="700">
      <c r="A700" s="125"/>
      <c r="T700" s="83"/>
    </row>
    <row r="701">
      <c r="A701" s="125"/>
      <c r="T701" s="83"/>
    </row>
    <row r="702">
      <c r="A702" s="125"/>
      <c r="T702" s="83"/>
    </row>
    <row r="703">
      <c r="A703" s="125"/>
      <c r="T703" s="83"/>
    </row>
    <row r="704">
      <c r="A704" s="125"/>
      <c r="T704" s="83"/>
    </row>
    <row r="705">
      <c r="A705" s="125"/>
      <c r="T705" s="83"/>
    </row>
    <row r="706">
      <c r="A706" s="125"/>
      <c r="T706" s="83"/>
    </row>
    <row r="707">
      <c r="A707" s="125"/>
      <c r="T707" s="83"/>
    </row>
    <row r="708">
      <c r="A708" s="125"/>
      <c r="T708" s="83"/>
    </row>
    <row r="709">
      <c r="A709" s="125"/>
      <c r="T709" s="83"/>
    </row>
    <row r="710">
      <c r="A710" s="125"/>
      <c r="T710" s="83"/>
    </row>
    <row r="711">
      <c r="A711" s="125"/>
      <c r="T711" s="83"/>
    </row>
    <row r="712">
      <c r="A712" s="125"/>
      <c r="T712" s="83"/>
    </row>
    <row r="713">
      <c r="A713" s="125"/>
      <c r="T713" s="83"/>
    </row>
    <row r="714">
      <c r="A714" s="125"/>
      <c r="T714" s="83"/>
    </row>
    <row r="715">
      <c r="A715" s="125"/>
      <c r="T715" s="83"/>
    </row>
    <row r="716">
      <c r="A716" s="125"/>
      <c r="T716" s="83"/>
    </row>
    <row r="717">
      <c r="A717" s="125"/>
      <c r="T717" s="83"/>
    </row>
    <row r="718">
      <c r="A718" s="125"/>
      <c r="T718" s="83"/>
    </row>
    <row r="719">
      <c r="A719" s="125"/>
      <c r="T719" s="83"/>
    </row>
    <row r="720">
      <c r="A720" s="125"/>
      <c r="T720" s="83"/>
    </row>
    <row r="721">
      <c r="A721" s="125"/>
      <c r="T721" s="83"/>
    </row>
    <row r="722">
      <c r="A722" s="125"/>
      <c r="T722" s="83"/>
    </row>
    <row r="723">
      <c r="A723" s="125"/>
      <c r="T723" s="83"/>
    </row>
    <row r="724">
      <c r="A724" s="125"/>
      <c r="T724" s="83"/>
    </row>
    <row r="725">
      <c r="A725" s="125"/>
      <c r="T725" s="83"/>
    </row>
    <row r="726">
      <c r="A726" s="125"/>
      <c r="T726" s="83"/>
    </row>
    <row r="727">
      <c r="A727" s="125"/>
      <c r="T727" s="83"/>
    </row>
    <row r="728">
      <c r="A728" s="125"/>
      <c r="T728" s="83"/>
    </row>
    <row r="729">
      <c r="A729" s="125"/>
      <c r="T729" s="83"/>
    </row>
    <row r="730">
      <c r="A730" s="125"/>
      <c r="T730" s="83"/>
    </row>
    <row r="731">
      <c r="A731" s="125"/>
      <c r="T731" s="83"/>
    </row>
    <row r="732">
      <c r="A732" s="125"/>
      <c r="T732" s="83"/>
    </row>
    <row r="733">
      <c r="A733" s="125"/>
      <c r="T733" s="83"/>
    </row>
    <row r="734">
      <c r="A734" s="125"/>
      <c r="T734" s="83"/>
    </row>
    <row r="735">
      <c r="A735" s="125"/>
      <c r="T735" s="83"/>
    </row>
    <row r="736">
      <c r="A736" s="125"/>
      <c r="T736" s="83"/>
    </row>
    <row r="737">
      <c r="A737" s="125"/>
      <c r="T737" s="83"/>
    </row>
    <row r="738">
      <c r="A738" s="125"/>
      <c r="T738" s="83"/>
    </row>
    <row r="739">
      <c r="A739" s="125"/>
      <c r="T739" s="83"/>
    </row>
    <row r="740">
      <c r="A740" s="125"/>
      <c r="T740" s="83"/>
    </row>
    <row r="741">
      <c r="A741" s="125"/>
      <c r="T741" s="83"/>
    </row>
    <row r="742">
      <c r="A742" s="125"/>
      <c r="T742" s="83"/>
    </row>
    <row r="743">
      <c r="A743" s="125"/>
      <c r="T743" s="83"/>
    </row>
    <row r="744">
      <c r="A744" s="125"/>
      <c r="T744" s="83"/>
    </row>
    <row r="745">
      <c r="A745" s="125"/>
      <c r="T745" s="83"/>
    </row>
    <row r="746">
      <c r="A746" s="125"/>
      <c r="T746" s="83"/>
    </row>
    <row r="747">
      <c r="A747" s="125"/>
      <c r="T747" s="83"/>
    </row>
    <row r="748">
      <c r="A748" s="125"/>
      <c r="T748" s="83"/>
    </row>
    <row r="749">
      <c r="A749" s="125"/>
      <c r="T749" s="83"/>
    </row>
    <row r="750">
      <c r="A750" s="125"/>
      <c r="T750" s="83"/>
    </row>
    <row r="751">
      <c r="A751" s="125"/>
      <c r="T751" s="83"/>
    </row>
    <row r="752">
      <c r="A752" s="125"/>
      <c r="T752" s="83"/>
    </row>
    <row r="753">
      <c r="A753" s="125"/>
      <c r="T753" s="83"/>
    </row>
    <row r="754">
      <c r="A754" s="125"/>
      <c r="T754" s="83"/>
    </row>
    <row r="755">
      <c r="A755" s="125"/>
      <c r="T755" s="83"/>
    </row>
    <row r="756">
      <c r="A756" s="125"/>
      <c r="T756" s="83"/>
    </row>
    <row r="757">
      <c r="A757" s="125"/>
      <c r="T757" s="83"/>
    </row>
    <row r="758">
      <c r="A758" s="125"/>
      <c r="T758" s="83"/>
    </row>
    <row r="759">
      <c r="A759" s="125"/>
      <c r="T759" s="83"/>
    </row>
    <row r="760">
      <c r="A760" s="125"/>
      <c r="T760" s="83"/>
    </row>
    <row r="761">
      <c r="A761" s="125"/>
      <c r="T761" s="83"/>
    </row>
    <row r="762">
      <c r="A762" s="125"/>
      <c r="T762" s="83"/>
    </row>
    <row r="763">
      <c r="A763" s="125"/>
      <c r="T763" s="83"/>
    </row>
    <row r="764">
      <c r="A764" s="125"/>
      <c r="T764" s="83"/>
    </row>
    <row r="765">
      <c r="A765" s="125"/>
      <c r="T765" s="83"/>
    </row>
    <row r="766">
      <c r="A766" s="125"/>
      <c r="T766" s="83"/>
    </row>
    <row r="767">
      <c r="A767" s="125"/>
      <c r="T767" s="83"/>
    </row>
    <row r="768">
      <c r="A768" s="125"/>
      <c r="T768" s="83"/>
    </row>
    <row r="769">
      <c r="A769" s="125"/>
      <c r="T769" s="83"/>
    </row>
    <row r="770">
      <c r="A770" s="125"/>
      <c r="T770" s="83"/>
    </row>
    <row r="771">
      <c r="A771" s="125"/>
      <c r="T771" s="83"/>
    </row>
    <row r="772">
      <c r="A772" s="125"/>
      <c r="T772" s="83"/>
    </row>
    <row r="773">
      <c r="A773" s="125"/>
      <c r="T773" s="83"/>
    </row>
    <row r="774">
      <c r="A774" s="125"/>
      <c r="T774" s="83"/>
    </row>
    <row r="775">
      <c r="A775" s="125"/>
      <c r="T775" s="83"/>
    </row>
    <row r="776">
      <c r="A776" s="125"/>
      <c r="T776" s="83"/>
    </row>
    <row r="777">
      <c r="A777" s="125"/>
      <c r="T777" s="83"/>
    </row>
    <row r="778">
      <c r="A778" s="125"/>
      <c r="T778" s="83"/>
    </row>
    <row r="779">
      <c r="A779" s="125"/>
      <c r="T779" s="83"/>
    </row>
    <row r="780">
      <c r="A780" s="125"/>
      <c r="T780" s="83"/>
    </row>
    <row r="781">
      <c r="A781" s="125"/>
      <c r="T781" s="83"/>
    </row>
    <row r="782">
      <c r="A782" s="125"/>
      <c r="T782" s="83"/>
    </row>
    <row r="783">
      <c r="A783" s="125"/>
      <c r="T783" s="83"/>
    </row>
    <row r="784">
      <c r="A784" s="125"/>
      <c r="T784" s="83"/>
    </row>
    <row r="785">
      <c r="A785" s="125"/>
      <c r="T785" s="83"/>
    </row>
    <row r="786">
      <c r="A786" s="125"/>
      <c r="T786" s="83"/>
    </row>
    <row r="787">
      <c r="A787" s="125"/>
      <c r="T787" s="83"/>
    </row>
    <row r="788">
      <c r="A788" s="125"/>
      <c r="T788" s="83"/>
    </row>
    <row r="789">
      <c r="A789" s="125"/>
      <c r="T789" s="83"/>
    </row>
    <row r="790">
      <c r="A790" s="125"/>
      <c r="T790" s="83"/>
    </row>
    <row r="791">
      <c r="A791" s="125"/>
      <c r="T791" s="83"/>
    </row>
    <row r="792">
      <c r="A792" s="125"/>
      <c r="T792" s="83"/>
    </row>
    <row r="793">
      <c r="A793" s="125"/>
      <c r="T793" s="83"/>
    </row>
    <row r="794">
      <c r="A794" s="125"/>
      <c r="T794" s="83"/>
    </row>
    <row r="795">
      <c r="A795" s="125"/>
      <c r="T795" s="83"/>
    </row>
    <row r="796">
      <c r="A796" s="125"/>
      <c r="T796" s="83"/>
    </row>
    <row r="797">
      <c r="A797" s="125"/>
      <c r="T797" s="83"/>
    </row>
    <row r="798">
      <c r="A798" s="125"/>
      <c r="T798" s="83"/>
    </row>
    <row r="799">
      <c r="A799" s="125"/>
      <c r="T799" s="83"/>
    </row>
    <row r="800">
      <c r="A800" s="125"/>
      <c r="T800" s="83"/>
    </row>
    <row r="801">
      <c r="A801" s="125"/>
      <c r="T801" s="83"/>
    </row>
    <row r="802">
      <c r="A802" s="125"/>
      <c r="T802" s="83"/>
    </row>
    <row r="803">
      <c r="A803" s="125"/>
      <c r="T803" s="83"/>
    </row>
    <row r="804">
      <c r="A804" s="125"/>
      <c r="T804" s="83"/>
    </row>
    <row r="805">
      <c r="A805" s="125"/>
      <c r="T805" s="83"/>
    </row>
    <row r="806">
      <c r="A806" s="125"/>
      <c r="T806" s="83"/>
    </row>
    <row r="807">
      <c r="A807" s="125"/>
      <c r="T807" s="83"/>
    </row>
    <row r="808">
      <c r="A808" s="125"/>
      <c r="T808" s="83"/>
    </row>
    <row r="809">
      <c r="A809" s="125"/>
      <c r="T809" s="83"/>
    </row>
    <row r="810">
      <c r="A810" s="125"/>
      <c r="T810" s="83"/>
    </row>
    <row r="811">
      <c r="A811" s="125"/>
      <c r="T811" s="83"/>
    </row>
    <row r="812">
      <c r="A812" s="125"/>
      <c r="T812" s="83"/>
    </row>
    <row r="813">
      <c r="A813" s="125"/>
      <c r="T813" s="83"/>
    </row>
    <row r="814">
      <c r="A814" s="125"/>
      <c r="T814" s="83"/>
    </row>
    <row r="815">
      <c r="A815" s="125"/>
      <c r="T815" s="83"/>
    </row>
    <row r="816">
      <c r="A816" s="125"/>
      <c r="T816" s="83"/>
    </row>
    <row r="817">
      <c r="A817" s="125"/>
      <c r="T817" s="83"/>
    </row>
    <row r="818">
      <c r="A818" s="125"/>
      <c r="T818" s="83"/>
    </row>
    <row r="819">
      <c r="A819" s="125"/>
      <c r="T819" s="83"/>
    </row>
    <row r="820">
      <c r="A820" s="125"/>
      <c r="T820" s="83"/>
    </row>
    <row r="821">
      <c r="A821" s="125"/>
      <c r="T821" s="83"/>
    </row>
    <row r="822">
      <c r="A822" s="125"/>
      <c r="T822" s="83"/>
    </row>
    <row r="823">
      <c r="A823" s="125"/>
      <c r="T823" s="83"/>
    </row>
    <row r="824">
      <c r="A824" s="125"/>
      <c r="T824" s="83"/>
    </row>
    <row r="825">
      <c r="A825" s="125"/>
      <c r="T825" s="83"/>
    </row>
    <row r="826">
      <c r="A826" s="125"/>
      <c r="T826" s="83"/>
    </row>
    <row r="827">
      <c r="A827" s="125"/>
      <c r="T827" s="83"/>
    </row>
    <row r="828">
      <c r="A828" s="125"/>
      <c r="T828" s="83"/>
    </row>
    <row r="829">
      <c r="A829" s="125"/>
      <c r="T829" s="83"/>
    </row>
    <row r="830">
      <c r="A830" s="125"/>
      <c r="T830" s="83"/>
    </row>
    <row r="831">
      <c r="A831" s="125"/>
      <c r="T831" s="83"/>
    </row>
    <row r="832">
      <c r="A832" s="125"/>
      <c r="T832" s="83"/>
    </row>
    <row r="833">
      <c r="A833" s="125"/>
      <c r="T833" s="83"/>
    </row>
    <row r="834">
      <c r="A834" s="125"/>
      <c r="T834" s="83"/>
    </row>
    <row r="835">
      <c r="A835" s="125"/>
      <c r="T835" s="83"/>
    </row>
    <row r="836">
      <c r="A836" s="125"/>
      <c r="T836" s="83"/>
    </row>
    <row r="837">
      <c r="A837" s="125"/>
      <c r="T837" s="83"/>
    </row>
    <row r="838">
      <c r="A838" s="125"/>
      <c r="T838" s="83"/>
    </row>
    <row r="839">
      <c r="A839" s="125"/>
      <c r="T839" s="83"/>
    </row>
    <row r="840">
      <c r="A840" s="125"/>
      <c r="T840" s="83"/>
    </row>
    <row r="841">
      <c r="A841" s="125"/>
      <c r="T841" s="83"/>
    </row>
    <row r="842">
      <c r="A842" s="125"/>
      <c r="T842" s="83"/>
    </row>
    <row r="843">
      <c r="A843" s="125"/>
      <c r="T843" s="83"/>
    </row>
    <row r="844">
      <c r="A844" s="125"/>
      <c r="T844" s="83"/>
    </row>
    <row r="845">
      <c r="A845" s="125"/>
      <c r="T845" s="83"/>
    </row>
    <row r="846">
      <c r="A846" s="125"/>
      <c r="T846" s="83"/>
    </row>
    <row r="847">
      <c r="A847" s="125"/>
      <c r="T847" s="83"/>
    </row>
    <row r="848">
      <c r="A848" s="125"/>
      <c r="T848" s="83"/>
    </row>
    <row r="849">
      <c r="A849" s="125"/>
      <c r="T849" s="83"/>
    </row>
    <row r="850">
      <c r="A850" s="125"/>
      <c r="T850" s="83"/>
    </row>
    <row r="851">
      <c r="A851" s="125"/>
      <c r="T851" s="83"/>
    </row>
    <row r="852">
      <c r="A852" s="125"/>
      <c r="T852" s="83"/>
    </row>
    <row r="853">
      <c r="A853" s="125"/>
      <c r="T853" s="83"/>
    </row>
    <row r="854">
      <c r="A854" s="125"/>
      <c r="T854" s="83"/>
    </row>
    <row r="855">
      <c r="A855" s="125"/>
      <c r="T855" s="83"/>
    </row>
    <row r="856">
      <c r="A856" s="125"/>
      <c r="T856" s="83"/>
    </row>
    <row r="857">
      <c r="A857" s="125"/>
      <c r="T857" s="83"/>
    </row>
    <row r="858">
      <c r="A858" s="125"/>
      <c r="T858" s="83"/>
    </row>
    <row r="859">
      <c r="A859" s="125"/>
      <c r="T859" s="83"/>
    </row>
    <row r="860">
      <c r="A860" s="125"/>
      <c r="T860" s="83"/>
    </row>
    <row r="861">
      <c r="A861" s="125"/>
      <c r="T861" s="83"/>
    </row>
    <row r="862">
      <c r="A862" s="125"/>
      <c r="T862" s="83"/>
    </row>
    <row r="863">
      <c r="A863" s="125"/>
      <c r="T863" s="83"/>
    </row>
    <row r="864">
      <c r="A864" s="125"/>
      <c r="T864" s="83"/>
    </row>
    <row r="865">
      <c r="A865" s="125"/>
      <c r="T865" s="83"/>
    </row>
    <row r="866">
      <c r="A866" s="125"/>
      <c r="T866" s="83"/>
    </row>
    <row r="867">
      <c r="A867" s="125"/>
      <c r="T867" s="83"/>
    </row>
    <row r="868">
      <c r="A868" s="125"/>
      <c r="T868" s="83"/>
    </row>
    <row r="869">
      <c r="A869" s="125"/>
      <c r="T869" s="83"/>
    </row>
    <row r="870">
      <c r="A870" s="125"/>
      <c r="T870" s="83"/>
    </row>
    <row r="871">
      <c r="A871" s="125"/>
      <c r="T871" s="83"/>
    </row>
    <row r="872">
      <c r="A872" s="125"/>
      <c r="T872" s="83"/>
    </row>
    <row r="873">
      <c r="A873" s="125"/>
      <c r="T873" s="83"/>
    </row>
    <row r="874">
      <c r="A874" s="125"/>
      <c r="T874" s="83"/>
    </row>
    <row r="875">
      <c r="A875" s="125"/>
      <c r="T875" s="83"/>
    </row>
    <row r="876">
      <c r="A876" s="125"/>
      <c r="T876" s="83"/>
    </row>
    <row r="877">
      <c r="A877" s="125"/>
      <c r="T877" s="83"/>
    </row>
    <row r="878">
      <c r="A878" s="125"/>
      <c r="T878" s="83"/>
    </row>
    <row r="879">
      <c r="A879" s="125"/>
      <c r="T879" s="83"/>
    </row>
    <row r="880">
      <c r="A880" s="125"/>
      <c r="T880" s="83"/>
    </row>
    <row r="881">
      <c r="A881" s="125"/>
      <c r="T881" s="83"/>
    </row>
    <row r="882">
      <c r="A882" s="125"/>
      <c r="T882" s="83"/>
    </row>
    <row r="883">
      <c r="A883" s="125"/>
      <c r="T883" s="83"/>
    </row>
    <row r="884">
      <c r="A884" s="125"/>
      <c r="T884" s="83"/>
    </row>
    <row r="885">
      <c r="A885" s="125"/>
      <c r="T885" s="83"/>
    </row>
    <row r="886">
      <c r="A886" s="125"/>
      <c r="T886" s="83"/>
    </row>
    <row r="887">
      <c r="A887" s="125"/>
      <c r="T887" s="83"/>
    </row>
    <row r="888">
      <c r="A888" s="125"/>
      <c r="T888" s="83"/>
    </row>
    <row r="889">
      <c r="A889" s="125"/>
      <c r="T889" s="83"/>
    </row>
    <row r="890">
      <c r="A890" s="125"/>
      <c r="T890" s="83"/>
    </row>
    <row r="891">
      <c r="A891" s="125"/>
      <c r="T891" s="83"/>
    </row>
    <row r="892">
      <c r="A892" s="125"/>
      <c r="T892" s="83"/>
    </row>
    <row r="893">
      <c r="A893" s="125"/>
      <c r="T893" s="83"/>
    </row>
    <row r="894">
      <c r="A894" s="125"/>
      <c r="T894" s="83"/>
    </row>
    <row r="895">
      <c r="A895" s="125"/>
      <c r="T895" s="83"/>
    </row>
    <row r="896">
      <c r="A896" s="125"/>
      <c r="T896" s="83"/>
    </row>
    <row r="897">
      <c r="A897" s="125"/>
      <c r="T897" s="83"/>
    </row>
    <row r="898">
      <c r="A898" s="125"/>
      <c r="T898" s="83"/>
    </row>
    <row r="899">
      <c r="A899" s="125"/>
      <c r="T899" s="83"/>
    </row>
    <row r="900">
      <c r="A900" s="125"/>
      <c r="T900" s="83"/>
    </row>
    <row r="901">
      <c r="A901" s="125"/>
      <c r="T901" s="83"/>
    </row>
    <row r="902">
      <c r="A902" s="125"/>
      <c r="T902" s="83"/>
    </row>
    <row r="903">
      <c r="A903" s="125"/>
      <c r="T903" s="83"/>
    </row>
    <row r="904">
      <c r="A904" s="125"/>
      <c r="T904" s="83"/>
    </row>
    <row r="905">
      <c r="A905" s="125"/>
      <c r="T905" s="83"/>
    </row>
    <row r="906">
      <c r="A906" s="125"/>
      <c r="T906" s="83"/>
    </row>
    <row r="907">
      <c r="A907" s="125"/>
      <c r="T907" s="83"/>
    </row>
    <row r="908">
      <c r="A908" s="125"/>
      <c r="T908" s="83"/>
    </row>
    <row r="909">
      <c r="A909" s="125"/>
      <c r="T909" s="83"/>
    </row>
    <row r="910">
      <c r="A910" s="125"/>
      <c r="T910" s="83"/>
    </row>
    <row r="911">
      <c r="A911" s="125"/>
      <c r="T911" s="83"/>
    </row>
    <row r="912">
      <c r="A912" s="125"/>
      <c r="T912" s="83"/>
    </row>
    <row r="913">
      <c r="A913" s="125"/>
      <c r="T913" s="83"/>
    </row>
    <row r="914">
      <c r="A914" s="125"/>
      <c r="T914" s="83"/>
    </row>
    <row r="915">
      <c r="A915" s="125"/>
      <c r="T915" s="83"/>
    </row>
    <row r="916">
      <c r="A916" s="125"/>
      <c r="T916" s="83"/>
    </row>
    <row r="917">
      <c r="A917" s="125"/>
      <c r="T917" s="83"/>
    </row>
    <row r="918">
      <c r="A918" s="125"/>
      <c r="T918" s="83"/>
    </row>
    <row r="919">
      <c r="A919" s="125"/>
      <c r="T919" s="83"/>
    </row>
    <row r="920">
      <c r="A920" s="125"/>
      <c r="T920" s="83"/>
    </row>
    <row r="921">
      <c r="A921" s="125"/>
      <c r="T921" s="83"/>
    </row>
    <row r="922">
      <c r="A922" s="125"/>
      <c r="T922" s="83"/>
    </row>
    <row r="923">
      <c r="A923" s="125"/>
      <c r="T923" s="83"/>
    </row>
    <row r="924">
      <c r="A924" s="125"/>
      <c r="T924" s="83"/>
    </row>
    <row r="925">
      <c r="A925" s="125"/>
      <c r="T925" s="83"/>
    </row>
    <row r="926">
      <c r="A926" s="125"/>
      <c r="T926" s="83"/>
    </row>
    <row r="927">
      <c r="A927" s="125"/>
      <c r="T927" s="83"/>
    </row>
    <row r="928">
      <c r="A928" s="125"/>
      <c r="T928" s="83"/>
    </row>
    <row r="929">
      <c r="A929" s="125"/>
      <c r="T929" s="83"/>
    </row>
    <row r="930">
      <c r="A930" s="125"/>
      <c r="T930" s="83"/>
    </row>
    <row r="931">
      <c r="A931" s="125"/>
      <c r="T931" s="83"/>
    </row>
    <row r="932">
      <c r="A932" s="125"/>
      <c r="T932" s="83"/>
    </row>
    <row r="933">
      <c r="A933" s="125"/>
      <c r="T933" s="83"/>
    </row>
    <row r="934">
      <c r="A934" s="125"/>
      <c r="T934" s="83"/>
    </row>
    <row r="935">
      <c r="A935" s="125"/>
      <c r="T935" s="83"/>
    </row>
    <row r="936">
      <c r="A936" s="125"/>
      <c r="T936" s="83"/>
    </row>
    <row r="937">
      <c r="A937" s="125"/>
      <c r="T937" s="83"/>
    </row>
    <row r="938">
      <c r="A938" s="125"/>
      <c r="T938" s="83"/>
    </row>
    <row r="939">
      <c r="A939" s="125"/>
      <c r="T939" s="83"/>
    </row>
    <row r="940">
      <c r="A940" s="125"/>
      <c r="T940" s="83"/>
    </row>
    <row r="941">
      <c r="A941" s="125"/>
      <c r="T941" s="83"/>
    </row>
    <row r="942">
      <c r="A942" s="125"/>
      <c r="T942" s="83"/>
    </row>
    <row r="943">
      <c r="A943" s="125"/>
      <c r="T943" s="83"/>
    </row>
    <row r="944">
      <c r="A944" s="125"/>
      <c r="T944" s="83"/>
    </row>
    <row r="945">
      <c r="A945" s="125"/>
      <c r="T945" s="83"/>
    </row>
    <row r="946">
      <c r="A946" s="125"/>
      <c r="T946" s="83"/>
    </row>
    <row r="947">
      <c r="A947" s="125"/>
      <c r="T947" s="83"/>
    </row>
    <row r="948">
      <c r="A948" s="125"/>
      <c r="T948" s="83"/>
    </row>
    <row r="949">
      <c r="A949" s="125"/>
      <c r="T949" s="83"/>
    </row>
    <row r="950">
      <c r="A950" s="125"/>
      <c r="T950" s="83"/>
    </row>
    <row r="951">
      <c r="A951" s="125"/>
      <c r="T951" s="83"/>
    </row>
    <row r="952">
      <c r="A952" s="125"/>
      <c r="T952" s="83"/>
    </row>
    <row r="953">
      <c r="A953" s="125"/>
      <c r="T953" s="83"/>
    </row>
    <row r="954">
      <c r="A954" s="125"/>
      <c r="T954" s="83"/>
    </row>
    <row r="955">
      <c r="A955" s="125"/>
      <c r="T955" s="83"/>
    </row>
    <row r="956">
      <c r="A956" s="125"/>
      <c r="T956" s="83"/>
    </row>
    <row r="957">
      <c r="A957" s="125"/>
      <c r="T957" s="83"/>
    </row>
    <row r="958">
      <c r="A958" s="125"/>
      <c r="T958" s="83"/>
    </row>
    <row r="959">
      <c r="A959" s="125"/>
      <c r="T959" s="83"/>
    </row>
    <row r="960">
      <c r="A960" s="125"/>
      <c r="T960" s="83"/>
    </row>
    <row r="961">
      <c r="A961" s="125"/>
      <c r="T961" s="83"/>
    </row>
    <row r="962">
      <c r="A962" s="125"/>
      <c r="T962" s="83"/>
    </row>
    <row r="963">
      <c r="A963" s="125"/>
      <c r="T963" s="83"/>
    </row>
    <row r="964">
      <c r="A964" s="125"/>
      <c r="T964" s="83"/>
    </row>
    <row r="965">
      <c r="A965" s="125"/>
      <c r="T965" s="83"/>
    </row>
    <row r="966">
      <c r="A966" s="125"/>
      <c r="T966" s="83"/>
    </row>
    <row r="967">
      <c r="A967" s="125"/>
      <c r="T967" s="83"/>
    </row>
    <row r="968">
      <c r="A968" s="125"/>
      <c r="T968" s="83"/>
    </row>
    <row r="969">
      <c r="A969" s="125"/>
      <c r="T969" s="83"/>
    </row>
    <row r="970">
      <c r="A970" s="125"/>
      <c r="T970" s="83"/>
    </row>
    <row r="971">
      <c r="A971" s="125"/>
      <c r="T971" s="83"/>
    </row>
    <row r="972">
      <c r="A972" s="125"/>
      <c r="T972" s="83"/>
    </row>
    <row r="973">
      <c r="A973" s="125"/>
      <c r="T973" s="83"/>
    </row>
    <row r="974">
      <c r="A974" s="125"/>
      <c r="T974" s="83"/>
    </row>
    <row r="975">
      <c r="A975" s="125"/>
      <c r="T975" s="83"/>
    </row>
    <row r="976">
      <c r="A976" s="125"/>
      <c r="T976" s="83"/>
    </row>
    <row r="977">
      <c r="A977" s="125"/>
      <c r="T977" s="83"/>
    </row>
    <row r="978">
      <c r="A978" s="125"/>
      <c r="T978" s="83"/>
    </row>
    <row r="979">
      <c r="A979" s="125"/>
      <c r="T979" s="83"/>
    </row>
    <row r="980">
      <c r="A980" s="125"/>
      <c r="T980" s="83"/>
    </row>
  </sheetData>
  <mergeCells count="3">
    <mergeCell ref="B1:K1"/>
    <mergeCell ref="M1:O1"/>
    <mergeCell ref="P1:R1"/>
  </mergeCells>
  <conditionalFormatting sqref="P3:P21">
    <cfRule type="notContainsBlanks" dxfId="3" priority="1">
      <formula>LEN(TRIM(P3))&gt;0</formula>
    </cfRule>
  </conditionalFormatting>
  <dataValidations>
    <dataValidation type="list" allowBlank="1" showErrorMessage="1" sqref="P3:P21">
      <formula1>"FINALIZADO,EM VIAGEM,NA ORIGEM,AGENDADO,FALTA DOC,CANCELADA,NO DESTINO FINAL,PERNOITE,RECUSADA"</formula1>
    </dataValidation>
    <dataValidation type="list" allowBlank="1" showErrorMessage="1" sqref="Q3:Q14">
      <formula1>"MICHELLE,BARBARA,ANGELA,A VERIFICAR,DANIEL,BEATIZ,LUCAS"</formula1>
    </dataValidation>
  </dataValidations>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2776.0</v>
      </c>
      <c r="B3" s="980">
        <v>46018.0</v>
      </c>
      <c r="C3" s="456" t="s">
        <v>1468</v>
      </c>
      <c r="D3" s="455">
        <v>0.6909722222222222</v>
      </c>
      <c r="E3" s="456" t="s">
        <v>48</v>
      </c>
      <c r="F3" s="481" t="s">
        <v>5527</v>
      </c>
      <c r="G3" s="408" t="s">
        <v>18</v>
      </c>
      <c r="H3" s="1420" t="s">
        <v>5528</v>
      </c>
      <c r="I3" s="408" t="s">
        <v>5529</v>
      </c>
      <c r="J3" s="981">
        <v>46018.0</v>
      </c>
      <c r="K3" s="503">
        <v>0.7951388888888888</v>
      </c>
      <c r="L3" s="406"/>
      <c r="M3" s="408">
        <v>43302.0</v>
      </c>
      <c r="N3" s="456">
        <v>43669.0</v>
      </c>
      <c r="O3" s="1392">
        <f t="shared" ref="O3:O12" si="1">N3-M3</f>
        <v>367</v>
      </c>
      <c r="P3" s="187" t="s">
        <v>19</v>
      </c>
      <c r="Q3" s="697"/>
      <c r="R3" s="456" t="s">
        <v>5530</v>
      </c>
      <c r="S3" s="219"/>
      <c r="T3" s="588" t="s">
        <v>54</v>
      </c>
    </row>
    <row r="4">
      <c r="A4" s="236">
        <v>2777.0</v>
      </c>
      <c r="B4" s="980">
        <v>46018.0</v>
      </c>
      <c r="C4" s="455">
        <v>0.9166666666666666</v>
      </c>
      <c r="D4" s="455">
        <v>0.8826388888888889</v>
      </c>
      <c r="E4" s="456" t="s">
        <v>24</v>
      </c>
      <c r="F4" s="475" t="s">
        <v>5077</v>
      </c>
      <c r="G4" s="416" t="s">
        <v>1062</v>
      </c>
      <c r="H4" s="1418" t="s">
        <v>5531</v>
      </c>
      <c r="I4" s="416" t="s">
        <v>3902</v>
      </c>
      <c r="J4" s="984">
        <v>46019.0</v>
      </c>
      <c r="K4" s="500">
        <v>0.09791666666666667</v>
      </c>
      <c r="L4" s="415"/>
      <c r="M4" s="416">
        <v>233304.0</v>
      </c>
      <c r="N4" s="456">
        <v>233623.0</v>
      </c>
      <c r="O4" s="1392">
        <f t="shared" si="1"/>
        <v>319</v>
      </c>
      <c r="P4" s="187" t="s">
        <v>19</v>
      </c>
      <c r="Q4" s="697"/>
      <c r="R4" s="456" t="s">
        <v>5059</v>
      </c>
      <c r="S4" s="219"/>
      <c r="T4" s="588" t="s">
        <v>54</v>
      </c>
    </row>
    <row r="5">
      <c r="A5" s="965"/>
      <c r="B5" s="980"/>
      <c r="C5" s="219"/>
      <c r="D5" s="219"/>
      <c r="E5" s="219"/>
      <c r="F5" s="221"/>
      <c r="G5" s="1009"/>
      <c r="H5" s="1421"/>
      <c r="I5" s="1009"/>
      <c r="J5" s="981"/>
      <c r="K5" s="1009"/>
      <c r="L5" s="406"/>
      <c r="M5" s="1009"/>
      <c r="N5" s="219"/>
      <c r="O5" s="1392">
        <f t="shared" si="1"/>
        <v>0</v>
      </c>
      <c r="P5" s="187" t="s">
        <v>386</v>
      </c>
      <c r="Q5" s="697"/>
      <c r="R5" s="219"/>
      <c r="S5" s="219"/>
      <c r="T5" s="83"/>
    </row>
    <row r="6">
      <c r="A6" s="965"/>
      <c r="B6" s="980"/>
      <c r="C6" s="219"/>
      <c r="D6" s="219"/>
      <c r="E6" s="219"/>
      <c r="F6" s="217"/>
      <c r="G6" s="1047"/>
      <c r="H6" s="1422"/>
      <c r="I6" s="1047"/>
      <c r="J6" s="984"/>
      <c r="K6" s="1047"/>
      <c r="L6" s="415"/>
      <c r="M6" s="1047"/>
      <c r="N6" s="219"/>
      <c r="O6" s="1392">
        <f t="shared" si="1"/>
        <v>0</v>
      </c>
      <c r="P6" s="187" t="s">
        <v>386</v>
      </c>
      <c r="Q6" s="697"/>
      <c r="R6" s="219"/>
      <c r="S6" s="219"/>
      <c r="T6" s="83"/>
    </row>
    <row r="7">
      <c r="A7" s="965"/>
      <c r="B7" s="980"/>
      <c r="C7" s="219"/>
      <c r="D7" s="219"/>
      <c r="E7" s="219"/>
      <c r="F7" s="221"/>
      <c r="G7" s="1009"/>
      <c r="H7" s="1421"/>
      <c r="I7" s="1009"/>
      <c r="J7" s="981"/>
      <c r="K7" s="1009"/>
      <c r="L7" s="406"/>
      <c r="M7" s="1009"/>
      <c r="N7" s="219"/>
      <c r="O7" s="1392">
        <f t="shared" si="1"/>
        <v>0</v>
      </c>
      <c r="P7" s="187" t="s">
        <v>386</v>
      </c>
      <c r="Q7" s="697"/>
      <c r="R7" s="219"/>
      <c r="S7" s="219"/>
      <c r="T7" s="83"/>
    </row>
    <row r="8">
      <c r="A8" s="965"/>
      <c r="B8" s="980"/>
      <c r="C8" s="219"/>
      <c r="D8" s="219"/>
      <c r="E8" s="219"/>
      <c r="F8" s="217"/>
      <c r="G8" s="1047"/>
      <c r="H8" s="1422"/>
      <c r="I8" s="1047"/>
      <c r="J8" s="984"/>
      <c r="K8" s="1047"/>
      <c r="L8" s="415"/>
      <c r="M8" s="1047"/>
      <c r="N8" s="219"/>
      <c r="O8" s="1392">
        <f t="shared" si="1"/>
        <v>0</v>
      </c>
      <c r="P8" s="187" t="s">
        <v>386</v>
      </c>
      <c r="Q8" s="697"/>
      <c r="R8" s="219"/>
      <c r="S8" s="219"/>
      <c r="T8" s="83"/>
    </row>
    <row r="9">
      <c r="A9" s="965"/>
      <c r="B9" s="980"/>
      <c r="C9" s="219"/>
      <c r="D9" s="219"/>
      <c r="E9" s="219"/>
      <c r="F9" s="221"/>
      <c r="G9" s="1009"/>
      <c r="H9" s="1421"/>
      <c r="I9" s="1009"/>
      <c r="J9" s="981"/>
      <c r="K9" s="1009"/>
      <c r="L9" s="406"/>
      <c r="M9" s="1009"/>
      <c r="N9" s="219"/>
      <c r="O9" s="1392">
        <f t="shared" si="1"/>
        <v>0</v>
      </c>
      <c r="P9" s="187" t="s">
        <v>386</v>
      </c>
      <c r="Q9" s="697"/>
      <c r="R9" s="219"/>
      <c r="S9" s="219"/>
      <c r="T9" s="83"/>
    </row>
    <row r="10">
      <c r="A10" s="965"/>
      <c r="B10" s="980"/>
      <c r="C10" s="219"/>
      <c r="D10" s="219"/>
      <c r="E10" s="219"/>
      <c r="F10" s="217"/>
      <c r="G10" s="1047"/>
      <c r="H10" s="1422"/>
      <c r="I10" s="1047"/>
      <c r="J10" s="984"/>
      <c r="K10" s="1047"/>
      <c r="L10" s="415"/>
      <c r="M10" s="1047"/>
      <c r="N10" s="219"/>
      <c r="O10" s="1392">
        <f t="shared" si="1"/>
        <v>0</v>
      </c>
      <c r="P10" s="187" t="s">
        <v>386</v>
      </c>
      <c r="Q10" s="697"/>
      <c r="R10" s="219"/>
      <c r="S10" s="219"/>
      <c r="T10" s="83"/>
    </row>
    <row r="11">
      <c r="A11" s="1233"/>
      <c r="B11" s="980"/>
      <c r="C11" s="32"/>
      <c r="D11" s="32"/>
      <c r="E11" s="32"/>
      <c r="F11" s="221"/>
      <c r="G11" s="1009"/>
      <c r="H11" s="1421"/>
      <c r="I11" s="1009"/>
      <c r="J11" s="981"/>
      <c r="K11" s="1009"/>
      <c r="L11" s="406"/>
      <c r="M11" s="1009"/>
      <c r="N11" s="6"/>
      <c r="O11" s="1392">
        <f t="shared" si="1"/>
        <v>0</v>
      </c>
      <c r="P11" s="187" t="s">
        <v>386</v>
      </c>
      <c r="Q11" s="697"/>
      <c r="R11" s="6"/>
      <c r="S11" s="6"/>
      <c r="T11" s="83"/>
    </row>
    <row r="12">
      <c r="A12" s="1233"/>
      <c r="B12" s="980"/>
      <c r="C12" s="32"/>
      <c r="D12" s="32"/>
      <c r="E12" s="32"/>
      <c r="F12" s="217"/>
      <c r="G12" s="1047"/>
      <c r="H12" s="1422"/>
      <c r="I12" s="1047"/>
      <c r="J12" s="984"/>
      <c r="K12" s="1047"/>
      <c r="L12" s="415"/>
      <c r="M12" s="1047"/>
      <c r="N12" s="6"/>
      <c r="O12" s="1392">
        <f t="shared" si="1"/>
        <v>0</v>
      </c>
      <c r="P12" s="187" t="s">
        <v>386</v>
      </c>
      <c r="Q12" s="697"/>
      <c r="R12" s="6"/>
      <c r="S12" s="6"/>
      <c r="T12" s="83"/>
    </row>
    <row r="13">
      <c r="T13" s="83"/>
    </row>
    <row r="14">
      <c r="T14" s="83"/>
    </row>
    <row r="15">
      <c r="T15" s="83"/>
    </row>
    <row r="16">
      <c r="T16" s="83"/>
    </row>
    <row r="17">
      <c r="T17" s="83"/>
    </row>
    <row r="18">
      <c r="T18" s="83"/>
    </row>
    <row r="19">
      <c r="T19" s="83"/>
    </row>
    <row r="20">
      <c r="T20" s="83"/>
    </row>
    <row r="21">
      <c r="T21" s="83"/>
    </row>
    <row r="22">
      <c r="T22" s="83"/>
    </row>
    <row r="23">
      <c r="T23" s="83"/>
    </row>
    <row r="24">
      <c r="T24" s="83"/>
    </row>
    <row r="25">
      <c r="T25" s="83"/>
    </row>
    <row r="2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sheetData>
  <mergeCells count="3">
    <mergeCell ref="B1:K1"/>
    <mergeCell ref="M1:O1"/>
    <mergeCell ref="P1:R1"/>
  </mergeCells>
  <conditionalFormatting sqref="P3:P12">
    <cfRule type="notContainsBlanks" dxfId="3" priority="1">
      <formula>LEN(TRIM(P3))&gt;0</formula>
    </cfRule>
  </conditionalFormatting>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75"/>
    <col customWidth="1" min="3" max="3" width="12.13"/>
    <col customWidth="1" min="4" max="4" width="16.63"/>
    <col customWidth="1" min="5" max="5" width="10.63"/>
    <col customWidth="1" min="6" max="6" width="39.25"/>
    <col customWidth="1" min="7" max="7" width="10.0"/>
    <col customWidth="1" min="8" max="8" width="11.13"/>
    <col customWidth="1" min="9" max="9" width="15.0"/>
    <col customWidth="1" min="10" max="10" width="9.13"/>
    <col customWidth="1" min="11" max="11" width="8.75"/>
    <col customWidth="1" min="12" max="12" width="1.88"/>
    <col customWidth="1" min="13" max="13" width="7.25"/>
    <col customWidth="1" min="14" max="14" width="6.75"/>
    <col customWidth="1" min="15" max="15" width="7.25"/>
    <col customWidth="1" min="16" max="16" width="13.25"/>
    <col customWidth="1" min="18" max="18" width="18.63"/>
    <col customWidth="1" min="19" max="19" width="30.25"/>
  </cols>
  <sheetData>
    <row r="1">
      <c r="A1" s="1434"/>
      <c r="B1" s="1213" t="s">
        <v>199</v>
      </c>
      <c r="C1" s="99"/>
      <c r="D1" s="99"/>
      <c r="E1" s="99"/>
      <c r="F1" s="100"/>
      <c r="G1" s="100"/>
      <c r="H1" s="100"/>
      <c r="I1" s="100"/>
      <c r="J1" s="100"/>
      <c r="K1" s="101"/>
      <c r="L1" s="564"/>
      <c r="M1" s="1285" t="s">
        <v>200</v>
      </c>
      <c r="N1" s="100"/>
      <c r="O1" s="101"/>
      <c r="P1" s="1286"/>
      <c r="Q1" s="173"/>
      <c r="R1" s="174"/>
      <c r="S1" s="1287"/>
      <c r="T1" s="1245"/>
      <c r="U1" s="1245"/>
      <c r="V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538" t="s">
        <v>1179</v>
      </c>
      <c r="U2" s="1538" t="s">
        <v>5532</v>
      </c>
      <c r="V2" s="1538" t="s">
        <v>5533</v>
      </c>
    </row>
    <row r="3">
      <c r="A3" s="236">
        <v>2761.0</v>
      </c>
      <c r="B3" s="1027">
        <v>46020.0</v>
      </c>
      <c r="C3" s="1003">
        <v>0.2916666666666667</v>
      </c>
      <c r="D3" s="1003">
        <v>0.3159722222222222</v>
      </c>
      <c r="E3" s="323" t="s">
        <v>30</v>
      </c>
      <c r="F3" s="604" t="s">
        <v>5534</v>
      </c>
      <c r="G3" s="574" t="s">
        <v>25</v>
      </c>
      <c r="H3" s="1469" t="s">
        <v>333</v>
      </c>
      <c r="I3" s="574" t="s">
        <v>1555</v>
      </c>
      <c r="J3" s="1027">
        <v>46020.0</v>
      </c>
      <c r="K3" s="813">
        <v>0.6791666666666667</v>
      </c>
      <c r="L3" s="814"/>
      <c r="M3" s="574">
        <v>104903.0</v>
      </c>
      <c r="N3" s="323">
        <v>104980.0</v>
      </c>
      <c r="O3" s="1472">
        <f t="shared" ref="O3:O29" si="1">N3-M3</f>
        <v>77</v>
      </c>
      <c r="P3" s="604" t="s">
        <v>19</v>
      </c>
      <c r="Q3" s="574" t="s">
        <v>529</v>
      </c>
      <c r="R3" s="323" t="s">
        <v>2242</v>
      </c>
      <c r="S3" s="323" t="s">
        <v>5535</v>
      </c>
      <c r="T3" s="1501" t="s">
        <v>22</v>
      </c>
      <c r="U3" s="1501" t="s">
        <v>22</v>
      </c>
      <c r="V3" s="1103" t="s">
        <v>5536</v>
      </c>
      <c r="W3" s="606"/>
      <c r="X3" s="606"/>
      <c r="Y3" s="606"/>
      <c r="Z3" s="606"/>
    </row>
    <row r="4">
      <c r="A4" s="236">
        <v>2762.0</v>
      </c>
      <c r="B4" s="1027">
        <v>46020.0</v>
      </c>
      <c r="C4" s="1003">
        <v>0.2916666666666667</v>
      </c>
      <c r="D4" s="1003">
        <v>0.37569444444444444</v>
      </c>
      <c r="E4" s="323" t="s">
        <v>30</v>
      </c>
      <c r="F4" s="604" t="s">
        <v>5537</v>
      </c>
      <c r="G4" s="574" t="s">
        <v>25</v>
      </c>
      <c r="H4" s="1469" t="s">
        <v>1686</v>
      </c>
      <c r="I4" s="574" t="s">
        <v>1933</v>
      </c>
      <c r="J4" s="1027">
        <v>46020.0</v>
      </c>
      <c r="K4" s="813">
        <v>0.68125</v>
      </c>
      <c r="L4" s="814"/>
      <c r="M4" s="574">
        <v>97331.0</v>
      </c>
      <c r="N4" s="323">
        <v>97398.0</v>
      </c>
      <c r="O4" s="1472">
        <f t="shared" si="1"/>
        <v>67</v>
      </c>
      <c r="P4" s="604" t="s">
        <v>19</v>
      </c>
      <c r="Q4" s="574" t="s">
        <v>529</v>
      </c>
      <c r="R4" s="323" t="s">
        <v>5418</v>
      </c>
      <c r="S4" s="323" t="s">
        <v>5535</v>
      </c>
      <c r="T4" s="1501" t="s">
        <v>22</v>
      </c>
      <c r="U4" s="1501" t="s">
        <v>22</v>
      </c>
      <c r="V4" s="1103" t="s">
        <v>5536</v>
      </c>
      <c r="W4" s="606"/>
      <c r="X4" s="606"/>
      <c r="Y4" s="606"/>
      <c r="Z4" s="606"/>
    </row>
    <row r="5">
      <c r="A5" s="236">
        <v>2763.0</v>
      </c>
      <c r="B5" s="980">
        <v>46020.0</v>
      </c>
      <c r="C5" s="455">
        <v>0.25</v>
      </c>
      <c r="D5" s="455">
        <v>0.2388888888888889</v>
      </c>
      <c r="E5" s="456" t="s">
        <v>24</v>
      </c>
      <c r="F5" s="481" t="s">
        <v>5538</v>
      </c>
      <c r="G5" s="408" t="s">
        <v>25</v>
      </c>
      <c r="H5" s="1420" t="s">
        <v>902</v>
      </c>
      <c r="I5" s="408" t="s">
        <v>414</v>
      </c>
      <c r="J5" s="981">
        <v>46020.0</v>
      </c>
      <c r="K5" s="1009"/>
      <c r="L5" s="406"/>
      <c r="M5" s="408">
        <v>103707.0</v>
      </c>
      <c r="N5" s="219"/>
      <c r="O5" s="1392">
        <f t="shared" si="1"/>
        <v>-103707</v>
      </c>
      <c r="P5" s="187" t="s">
        <v>452</v>
      </c>
      <c r="Q5" s="697" t="s">
        <v>50</v>
      </c>
      <c r="R5" s="456" t="s">
        <v>5539</v>
      </c>
      <c r="S5" s="219"/>
      <c r="T5" s="588" t="s">
        <v>22</v>
      </c>
      <c r="U5" s="83"/>
    </row>
    <row r="6">
      <c r="A6" s="236">
        <v>2764.0</v>
      </c>
      <c r="B6" s="1027">
        <v>46020.0</v>
      </c>
      <c r="C6" s="1003">
        <v>0.3333333333333333</v>
      </c>
      <c r="D6" s="1003">
        <v>0.2847222222222222</v>
      </c>
      <c r="E6" s="323" t="s">
        <v>30</v>
      </c>
      <c r="F6" s="604" t="s">
        <v>206</v>
      </c>
      <c r="G6" s="574" t="s">
        <v>3625</v>
      </c>
      <c r="H6" s="1469" t="s">
        <v>5540</v>
      </c>
      <c r="I6" s="574" t="s">
        <v>5448</v>
      </c>
      <c r="J6" s="1027">
        <v>46020.0</v>
      </c>
      <c r="K6" s="813">
        <v>0.8722222222222222</v>
      </c>
      <c r="L6" s="814"/>
      <c r="M6" s="574">
        <v>17877.0</v>
      </c>
      <c r="N6" s="323">
        <v>18011.0</v>
      </c>
      <c r="O6" s="1472">
        <f t="shared" si="1"/>
        <v>134</v>
      </c>
      <c r="P6" s="604" t="s">
        <v>19</v>
      </c>
      <c r="Q6" s="574" t="s">
        <v>529</v>
      </c>
      <c r="R6" s="323" t="s">
        <v>3763</v>
      </c>
      <c r="S6" s="860"/>
      <c r="T6" s="1501" t="s">
        <v>22</v>
      </c>
      <c r="U6" s="603"/>
      <c r="V6" s="606"/>
      <c r="W6" s="606"/>
      <c r="X6" s="606"/>
      <c r="Y6" s="606"/>
      <c r="Z6" s="606"/>
    </row>
    <row r="7">
      <c r="A7" s="236">
        <v>2765.0</v>
      </c>
      <c r="B7" s="980">
        <v>46020.0</v>
      </c>
      <c r="C7" s="455">
        <v>0.375</v>
      </c>
      <c r="D7" s="455">
        <v>0.38263888888888886</v>
      </c>
      <c r="E7" s="456" t="s">
        <v>24</v>
      </c>
      <c r="F7" s="481" t="s">
        <v>134</v>
      </c>
      <c r="G7" s="408" t="s">
        <v>25</v>
      </c>
      <c r="H7" s="1420" t="s">
        <v>27</v>
      </c>
      <c r="I7" s="408" t="s">
        <v>28</v>
      </c>
      <c r="J7" s="981">
        <v>46020.0</v>
      </c>
      <c r="K7" s="503">
        <v>0.4576388888888889</v>
      </c>
      <c r="L7" s="406"/>
      <c r="M7" s="1539">
        <v>91201.0</v>
      </c>
      <c r="N7" s="456">
        <v>91210.0</v>
      </c>
      <c r="O7" s="1392">
        <f t="shared" si="1"/>
        <v>9</v>
      </c>
      <c r="P7" s="187" t="s">
        <v>19</v>
      </c>
      <c r="Q7" s="697" t="s">
        <v>50</v>
      </c>
      <c r="R7" s="456" t="s">
        <v>5541</v>
      </c>
      <c r="S7" s="219"/>
      <c r="T7" s="588" t="s">
        <v>22</v>
      </c>
      <c r="U7" s="1435" t="s">
        <v>22</v>
      </c>
    </row>
    <row r="8">
      <c r="A8" s="236">
        <v>2766.0</v>
      </c>
      <c r="B8" s="980">
        <v>46020.0</v>
      </c>
      <c r="C8" s="455">
        <v>0.4375</v>
      </c>
      <c r="D8" s="455">
        <v>0.46944444444444444</v>
      </c>
      <c r="E8" s="456" t="s">
        <v>24</v>
      </c>
      <c r="F8" s="475" t="s">
        <v>134</v>
      </c>
      <c r="G8" s="416" t="s">
        <v>25</v>
      </c>
      <c r="H8" s="1418" t="s">
        <v>27</v>
      </c>
      <c r="I8" s="416" t="s">
        <v>28</v>
      </c>
      <c r="J8" s="984">
        <v>46020.0</v>
      </c>
      <c r="K8" s="500">
        <v>0.5395833333333333</v>
      </c>
      <c r="L8" s="415"/>
      <c r="M8" s="1540">
        <v>91218.0</v>
      </c>
      <c r="N8" s="456">
        <v>91227.0</v>
      </c>
      <c r="O8" s="1392">
        <f t="shared" si="1"/>
        <v>9</v>
      </c>
      <c r="P8" s="187" t="s">
        <v>19</v>
      </c>
      <c r="Q8" s="697" t="s">
        <v>50</v>
      </c>
      <c r="R8" s="456" t="s">
        <v>5541</v>
      </c>
      <c r="S8" s="219"/>
      <c r="T8" s="588" t="s">
        <v>22</v>
      </c>
      <c r="U8" s="1435" t="s">
        <v>22</v>
      </c>
    </row>
    <row r="9">
      <c r="A9" s="236">
        <v>2767.0</v>
      </c>
      <c r="B9" s="980">
        <v>46020.0</v>
      </c>
      <c r="C9" s="455">
        <v>0.5</v>
      </c>
      <c r="D9" s="219"/>
      <c r="E9" s="456" t="s">
        <v>24</v>
      </c>
      <c r="F9" s="481" t="s">
        <v>134</v>
      </c>
      <c r="G9" s="408" t="s">
        <v>25</v>
      </c>
      <c r="H9" s="1420" t="s">
        <v>27</v>
      </c>
      <c r="I9" s="408" t="s">
        <v>28</v>
      </c>
      <c r="J9" s="981">
        <v>46020.0</v>
      </c>
      <c r="K9" s="503">
        <v>0.5395833333333333</v>
      </c>
      <c r="L9" s="406"/>
      <c r="M9" s="1541"/>
      <c r="N9" s="219"/>
      <c r="O9" s="1392">
        <f t="shared" si="1"/>
        <v>0</v>
      </c>
      <c r="P9" s="187" t="s">
        <v>43</v>
      </c>
      <c r="Q9" s="697" t="s">
        <v>50</v>
      </c>
      <c r="R9" s="456" t="s">
        <v>5541</v>
      </c>
      <c r="S9" s="456" t="s">
        <v>5542</v>
      </c>
      <c r="T9" s="588" t="s">
        <v>22</v>
      </c>
      <c r="U9" s="83"/>
    </row>
    <row r="10">
      <c r="A10" s="236">
        <v>2768.0</v>
      </c>
      <c r="B10" s="980">
        <v>46020.0</v>
      </c>
      <c r="C10" s="455">
        <v>0.5</v>
      </c>
      <c r="D10" s="449" t="s">
        <v>5543</v>
      </c>
      <c r="E10" s="456" t="s">
        <v>121</v>
      </c>
      <c r="F10" s="475" t="s">
        <v>5544</v>
      </c>
      <c r="G10" s="416" t="s">
        <v>3225</v>
      </c>
      <c r="H10" s="1418" t="s">
        <v>5545</v>
      </c>
      <c r="I10" s="416" t="s">
        <v>5546</v>
      </c>
      <c r="J10" s="984">
        <v>46020.0</v>
      </c>
      <c r="K10" s="500">
        <v>0.6993055555555555</v>
      </c>
      <c r="L10" s="415"/>
      <c r="M10" s="416">
        <v>126146.0</v>
      </c>
      <c r="N10" s="456">
        <v>126346.0</v>
      </c>
      <c r="O10" s="1392">
        <f t="shared" si="1"/>
        <v>200</v>
      </c>
      <c r="P10" s="187" t="s">
        <v>19</v>
      </c>
      <c r="Q10" s="697" t="s">
        <v>529</v>
      </c>
      <c r="R10" s="456" t="s">
        <v>5547</v>
      </c>
      <c r="S10" s="219"/>
      <c r="T10" s="588" t="s">
        <v>22</v>
      </c>
      <c r="U10" s="1435" t="s">
        <v>22</v>
      </c>
    </row>
    <row r="11">
      <c r="A11" s="236">
        <v>2769.0</v>
      </c>
      <c r="B11" s="980">
        <v>46020.0</v>
      </c>
      <c r="C11" s="455">
        <v>0.5</v>
      </c>
      <c r="D11" s="1157">
        <v>0.46319444444444446</v>
      </c>
      <c r="E11" s="456" t="s">
        <v>121</v>
      </c>
      <c r="F11" s="481" t="s">
        <v>5548</v>
      </c>
      <c r="G11" s="408" t="s">
        <v>3225</v>
      </c>
      <c r="H11" s="1420" t="s">
        <v>5549</v>
      </c>
      <c r="I11" s="408" t="s">
        <v>5550</v>
      </c>
      <c r="J11" s="981">
        <v>46020.0</v>
      </c>
      <c r="K11" s="503">
        <v>0.8076388888888889</v>
      </c>
      <c r="L11" s="406"/>
      <c r="M11" s="408">
        <v>121893.0</v>
      </c>
      <c r="N11" s="55">
        <v>122093.0</v>
      </c>
      <c r="O11" s="1392">
        <f t="shared" si="1"/>
        <v>200</v>
      </c>
      <c r="P11" s="187" t="s">
        <v>19</v>
      </c>
      <c r="Q11" s="697" t="s">
        <v>529</v>
      </c>
      <c r="R11" s="1107" t="s">
        <v>5551</v>
      </c>
      <c r="S11" s="6"/>
      <c r="T11" s="588" t="s">
        <v>22</v>
      </c>
      <c r="U11" s="83"/>
    </row>
    <row r="12">
      <c r="A12" s="236">
        <v>2773.0</v>
      </c>
      <c r="B12" s="980">
        <v>46020.0</v>
      </c>
      <c r="C12" s="1157">
        <v>0.375</v>
      </c>
      <c r="D12" s="1157">
        <v>0.3506944444444444</v>
      </c>
      <c r="E12" s="1107" t="s">
        <v>24</v>
      </c>
      <c r="F12" s="475" t="s">
        <v>482</v>
      </c>
      <c r="G12" s="416" t="s">
        <v>565</v>
      </c>
      <c r="H12" s="1418" t="s">
        <v>2165</v>
      </c>
      <c r="I12" s="416" t="s">
        <v>101</v>
      </c>
      <c r="J12" s="984">
        <v>46020.0</v>
      </c>
      <c r="K12" s="500">
        <v>0.49722222222222223</v>
      </c>
      <c r="L12" s="415"/>
      <c r="M12" s="416">
        <v>90126.0</v>
      </c>
      <c r="N12" s="1542">
        <v>90147.0</v>
      </c>
      <c r="O12" s="1392">
        <f t="shared" si="1"/>
        <v>21</v>
      </c>
      <c r="P12" s="187" t="s">
        <v>19</v>
      </c>
      <c r="Q12" s="697" t="s">
        <v>50</v>
      </c>
      <c r="R12" s="1107" t="s">
        <v>5552</v>
      </c>
      <c r="S12" s="1201"/>
      <c r="T12" s="588" t="s">
        <v>22</v>
      </c>
      <c r="U12" s="1435" t="s">
        <v>22</v>
      </c>
    </row>
    <row r="13">
      <c r="A13" s="236">
        <v>2774.0</v>
      </c>
      <c r="B13" s="1027">
        <v>46020.0</v>
      </c>
      <c r="C13" s="1543">
        <v>0.375</v>
      </c>
      <c r="D13" s="1543">
        <v>0.3229166666666667</v>
      </c>
      <c r="E13" s="1278" t="s">
        <v>30</v>
      </c>
      <c r="F13" s="604" t="s">
        <v>206</v>
      </c>
      <c r="G13" s="574" t="s">
        <v>3625</v>
      </c>
      <c r="H13" s="1469" t="s">
        <v>3640</v>
      </c>
      <c r="I13" s="574" t="s">
        <v>3928</v>
      </c>
      <c r="J13" s="1027">
        <v>46020.0</v>
      </c>
      <c r="K13" s="813">
        <v>0.7013888888888888</v>
      </c>
      <c r="L13" s="814"/>
      <c r="M13" s="574">
        <v>121101.0</v>
      </c>
      <c r="N13" s="1278">
        <v>121252.0</v>
      </c>
      <c r="O13" s="1472">
        <f t="shared" si="1"/>
        <v>151</v>
      </c>
      <c r="P13" s="604" t="s">
        <v>19</v>
      </c>
      <c r="Q13" s="574" t="s">
        <v>529</v>
      </c>
      <c r="R13" s="1278" t="s">
        <v>3641</v>
      </c>
      <c r="S13" s="1279"/>
      <c r="T13" s="1501" t="s">
        <v>22</v>
      </c>
      <c r="U13" s="1501" t="s">
        <v>22</v>
      </c>
      <c r="V13" s="606"/>
      <c r="W13" s="606"/>
      <c r="X13" s="606"/>
      <c r="Y13" s="606"/>
      <c r="Z13" s="606"/>
    </row>
    <row r="14">
      <c r="A14" s="236">
        <v>2775.0</v>
      </c>
      <c r="B14" s="980">
        <v>46020.0</v>
      </c>
      <c r="C14" s="1157">
        <v>0.125</v>
      </c>
      <c r="D14" s="1157">
        <v>0.1375</v>
      </c>
      <c r="E14" s="1107" t="s">
        <v>5200</v>
      </c>
      <c r="F14" s="475" t="s">
        <v>3229</v>
      </c>
      <c r="G14" s="416" t="s">
        <v>3225</v>
      </c>
      <c r="H14" s="1418" t="s">
        <v>4677</v>
      </c>
      <c r="I14" s="416" t="s">
        <v>5553</v>
      </c>
      <c r="J14" s="984">
        <v>46020.0</v>
      </c>
      <c r="K14" s="500">
        <v>0.23125</v>
      </c>
      <c r="L14" s="415"/>
      <c r="M14" s="416">
        <v>52271.0</v>
      </c>
      <c r="N14" s="1107">
        <v>52336.0</v>
      </c>
      <c r="O14" s="1392">
        <f t="shared" si="1"/>
        <v>65</v>
      </c>
      <c r="P14" s="187" t="s">
        <v>19</v>
      </c>
      <c r="Q14" s="697" t="s">
        <v>70</v>
      </c>
      <c r="R14" s="1107" t="s">
        <v>5554</v>
      </c>
      <c r="S14" s="1201"/>
      <c r="T14" s="588" t="s">
        <v>22</v>
      </c>
      <c r="U14" s="1435" t="s">
        <v>22</v>
      </c>
    </row>
    <row r="15">
      <c r="A15" s="236">
        <v>2778.0</v>
      </c>
      <c r="B15" s="984">
        <v>46020.0</v>
      </c>
      <c r="C15" s="1544">
        <v>0.2708333333333333</v>
      </c>
      <c r="D15" s="1544">
        <v>0.2701388888888889</v>
      </c>
      <c r="E15" s="1542" t="s">
        <v>190</v>
      </c>
      <c r="F15" s="475" t="s">
        <v>5555</v>
      </c>
      <c r="G15" s="416" t="s">
        <v>3225</v>
      </c>
      <c r="H15" s="1418" t="s">
        <v>5556</v>
      </c>
      <c r="I15" s="416" t="s">
        <v>5557</v>
      </c>
      <c r="J15" s="984">
        <v>46020.0</v>
      </c>
      <c r="K15" s="500">
        <v>0.30694444444444446</v>
      </c>
      <c r="L15" s="415"/>
      <c r="M15" s="416">
        <v>55034.0</v>
      </c>
      <c r="N15" s="1542">
        <v>55050.0</v>
      </c>
      <c r="O15" s="1392">
        <f t="shared" si="1"/>
        <v>16</v>
      </c>
      <c r="P15" s="187" t="s">
        <v>19</v>
      </c>
      <c r="Q15" s="697" t="s">
        <v>70</v>
      </c>
      <c r="R15" s="1107" t="s">
        <v>5558</v>
      </c>
      <c r="S15" s="1201"/>
      <c r="T15" s="588" t="s">
        <v>22</v>
      </c>
      <c r="U15" s="83"/>
    </row>
    <row r="16">
      <c r="A16" s="236">
        <v>2779.0</v>
      </c>
      <c r="B16" s="984">
        <v>46020.0</v>
      </c>
      <c r="C16" s="1544">
        <v>0.2708333333333333</v>
      </c>
      <c r="D16" s="1544">
        <v>0.2388888888888889</v>
      </c>
      <c r="E16" s="1542" t="s">
        <v>190</v>
      </c>
      <c r="F16" s="475" t="s">
        <v>5555</v>
      </c>
      <c r="G16" s="416" t="s">
        <v>3225</v>
      </c>
      <c r="H16" s="1418" t="s">
        <v>5559</v>
      </c>
      <c r="I16" s="416" t="s">
        <v>1714</v>
      </c>
      <c r="J16" s="984">
        <v>46020.0</v>
      </c>
      <c r="K16" s="500">
        <v>0.31319444444444444</v>
      </c>
      <c r="L16" s="415"/>
      <c r="M16" s="416">
        <v>72038.0</v>
      </c>
      <c r="N16" s="1542">
        <v>72053.0</v>
      </c>
      <c r="O16" s="1392">
        <f t="shared" si="1"/>
        <v>15</v>
      </c>
      <c r="P16" s="187" t="s">
        <v>19</v>
      </c>
      <c r="Q16" s="697" t="s">
        <v>70</v>
      </c>
      <c r="R16" s="1107" t="s">
        <v>5560</v>
      </c>
      <c r="S16" s="1201"/>
      <c r="T16" s="588" t="s">
        <v>22</v>
      </c>
      <c r="U16" s="83"/>
    </row>
    <row r="17">
      <c r="A17" s="236">
        <v>2780.0</v>
      </c>
      <c r="B17" s="980">
        <v>46020.0</v>
      </c>
      <c r="C17" s="1157">
        <v>0.2708333333333333</v>
      </c>
      <c r="D17" s="1157">
        <v>0.23055555555555557</v>
      </c>
      <c r="E17" s="1107" t="s">
        <v>190</v>
      </c>
      <c r="F17" s="481" t="s">
        <v>5555</v>
      </c>
      <c r="G17" s="408" t="s">
        <v>251</v>
      </c>
      <c r="H17" s="1420" t="s">
        <v>779</v>
      </c>
      <c r="I17" s="408" t="s">
        <v>2429</v>
      </c>
      <c r="J17" s="981">
        <v>46020.0</v>
      </c>
      <c r="K17" s="503">
        <v>0.32708333333333334</v>
      </c>
      <c r="L17" s="406"/>
      <c r="M17" s="408">
        <v>256728.0</v>
      </c>
      <c r="N17" s="1107">
        <v>256743.0</v>
      </c>
      <c r="O17" s="1392">
        <f t="shared" si="1"/>
        <v>15</v>
      </c>
      <c r="P17" s="187" t="s">
        <v>19</v>
      </c>
      <c r="Q17" s="697" t="s">
        <v>70</v>
      </c>
      <c r="R17" s="1107" t="s">
        <v>5561</v>
      </c>
      <c r="S17" s="1201"/>
      <c r="T17" s="588" t="s">
        <v>22</v>
      </c>
      <c r="U17" s="1435" t="s">
        <v>22</v>
      </c>
    </row>
    <row r="18">
      <c r="A18" s="236">
        <v>2781.0</v>
      </c>
      <c r="B18" s="980">
        <v>46020.0</v>
      </c>
      <c r="C18" s="1157">
        <v>0.2708333333333333</v>
      </c>
      <c r="D18" s="1157">
        <v>0.2659722222222222</v>
      </c>
      <c r="E18" s="1107" t="s">
        <v>190</v>
      </c>
      <c r="F18" s="475" t="s">
        <v>5555</v>
      </c>
      <c r="G18" s="416" t="s">
        <v>1062</v>
      </c>
      <c r="H18" s="1418" t="s">
        <v>2102</v>
      </c>
      <c r="I18" s="416" t="s">
        <v>5562</v>
      </c>
      <c r="J18" s="984">
        <v>46020.0</v>
      </c>
      <c r="K18" s="1373">
        <v>0.3298611111111111</v>
      </c>
      <c r="L18" s="415"/>
      <c r="M18" s="416">
        <v>181895.0</v>
      </c>
      <c r="N18" s="1107">
        <v>181910.0</v>
      </c>
      <c r="O18" s="1392">
        <f t="shared" si="1"/>
        <v>15</v>
      </c>
      <c r="P18" s="187" t="s">
        <v>19</v>
      </c>
      <c r="Q18" s="697" t="s">
        <v>70</v>
      </c>
      <c r="R18" s="1107" t="s">
        <v>5563</v>
      </c>
      <c r="S18" s="1201"/>
      <c r="T18" s="588" t="s">
        <v>22</v>
      </c>
      <c r="U18" s="1435" t="s">
        <v>22</v>
      </c>
    </row>
    <row r="19">
      <c r="A19" s="236">
        <v>2782.0</v>
      </c>
      <c r="B19" s="980">
        <v>46020.0</v>
      </c>
      <c r="C19" s="1157">
        <v>0.5833333333333334</v>
      </c>
      <c r="D19" s="1157">
        <v>0.5597222222222222</v>
      </c>
      <c r="E19" s="1107" t="s">
        <v>24</v>
      </c>
      <c r="F19" s="481" t="s">
        <v>279</v>
      </c>
      <c r="G19" s="408" t="s">
        <v>167</v>
      </c>
      <c r="H19" s="1420" t="s">
        <v>5452</v>
      </c>
      <c r="I19" s="408" t="s">
        <v>188</v>
      </c>
      <c r="J19" s="981">
        <v>46020.0</v>
      </c>
      <c r="K19" s="503">
        <v>0.7041666666666667</v>
      </c>
      <c r="L19" s="406"/>
      <c r="M19" s="408">
        <v>17801.0</v>
      </c>
      <c r="N19" s="1107">
        <v>17820.0</v>
      </c>
      <c r="O19" s="1392">
        <f t="shared" si="1"/>
        <v>19</v>
      </c>
      <c r="P19" s="187" t="s">
        <v>19</v>
      </c>
      <c r="Q19" s="697" t="s">
        <v>50</v>
      </c>
      <c r="R19" s="1107" t="s">
        <v>5564</v>
      </c>
      <c r="S19" s="1201"/>
      <c r="T19" s="588" t="s">
        <v>22</v>
      </c>
      <c r="U19" s="1435" t="s">
        <v>22</v>
      </c>
    </row>
    <row r="20">
      <c r="A20" s="236">
        <v>2783.0</v>
      </c>
      <c r="B20" s="980">
        <v>46020.0</v>
      </c>
      <c r="C20" s="1157">
        <v>0.5833333333333334</v>
      </c>
      <c r="D20" s="1157">
        <v>0.5777777777777777</v>
      </c>
      <c r="E20" s="1107" t="s">
        <v>24</v>
      </c>
      <c r="F20" s="475" t="s">
        <v>180</v>
      </c>
      <c r="G20" s="416" t="s">
        <v>641</v>
      </c>
      <c r="H20" s="1418" t="s">
        <v>3634</v>
      </c>
      <c r="I20" s="416" t="s">
        <v>771</v>
      </c>
      <c r="J20" s="984">
        <v>46020.0</v>
      </c>
      <c r="K20" s="500">
        <v>0.6430555555555556</v>
      </c>
      <c r="L20" s="415"/>
      <c r="M20" s="416">
        <v>79059.0</v>
      </c>
      <c r="N20" s="1107">
        <v>79075.0</v>
      </c>
      <c r="O20" s="1392">
        <f t="shared" si="1"/>
        <v>16</v>
      </c>
      <c r="P20" s="187" t="s">
        <v>19</v>
      </c>
      <c r="Q20" s="697" t="s">
        <v>50</v>
      </c>
      <c r="R20" s="1107" t="s">
        <v>3490</v>
      </c>
      <c r="S20" s="1201"/>
      <c r="T20" s="588" t="s">
        <v>22</v>
      </c>
      <c r="U20" s="1435" t="s">
        <v>22</v>
      </c>
    </row>
    <row r="21">
      <c r="A21" s="1243">
        <v>2784.0</v>
      </c>
      <c r="B21" s="980">
        <v>46020.0</v>
      </c>
      <c r="C21" s="1157">
        <v>0.6666666666666666</v>
      </c>
      <c r="D21" s="1544">
        <v>0.6916666666666667</v>
      </c>
      <c r="E21" s="1107" t="s">
        <v>24</v>
      </c>
      <c r="F21" s="481" t="s">
        <v>5565</v>
      </c>
      <c r="G21" s="408" t="s">
        <v>5566</v>
      </c>
      <c r="H21" s="1420" t="s">
        <v>4378</v>
      </c>
      <c r="I21" s="408" t="s">
        <v>5567</v>
      </c>
      <c r="J21" s="981">
        <v>46020.0</v>
      </c>
      <c r="K21" s="503">
        <v>0.13055555555555556</v>
      </c>
      <c r="L21" s="406"/>
      <c r="M21" s="408">
        <v>150698.0</v>
      </c>
      <c r="N21" s="1107">
        <v>151291.0</v>
      </c>
      <c r="O21" s="1392">
        <f t="shared" si="1"/>
        <v>593</v>
      </c>
      <c r="P21" s="187" t="s">
        <v>19</v>
      </c>
      <c r="Q21" s="697" t="s">
        <v>50</v>
      </c>
      <c r="R21" s="1107" t="s">
        <v>5568</v>
      </c>
      <c r="S21" s="1201"/>
      <c r="T21" s="588" t="s">
        <v>22</v>
      </c>
      <c r="U21" s="83"/>
    </row>
    <row r="22">
      <c r="A22" s="236">
        <v>2791.0</v>
      </c>
      <c r="B22" s="980">
        <v>46020.0</v>
      </c>
      <c r="C22" s="455">
        <v>0.9291666666666667</v>
      </c>
      <c r="D22" s="219"/>
      <c r="E22" s="456" t="s">
        <v>35</v>
      </c>
      <c r="F22" s="667" t="s">
        <v>2601</v>
      </c>
      <c r="G22" s="1326" t="s">
        <v>18</v>
      </c>
      <c r="H22" s="1477" t="s">
        <v>5071</v>
      </c>
      <c r="I22" s="1325" t="s">
        <v>2238</v>
      </c>
      <c r="J22" s="980">
        <v>46021.0</v>
      </c>
      <c r="K22" s="1522"/>
      <c r="L22" s="1523"/>
      <c r="M22" s="1522"/>
      <c r="N22" s="218"/>
      <c r="O22" s="1392">
        <f t="shared" si="1"/>
        <v>0</v>
      </c>
      <c r="P22" s="187" t="s">
        <v>386</v>
      </c>
      <c r="Q22" s="697"/>
      <c r="R22" s="218"/>
      <c r="S22" s="218"/>
      <c r="T22" s="588" t="s">
        <v>22</v>
      </c>
    </row>
    <row r="23">
      <c r="A23" s="1537"/>
      <c r="B23" s="6"/>
      <c r="C23" s="6"/>
      <c r="D23" s="6"/>
      <c r="E23" s="6"/>
      <c r="F23" s="6"/>
      <c r="G23" s="6"/>
      <c r="H23" s="6"/>
      <c r="I23" s="416"/>
      <c r="J23" s="6"/>
      <c r="K23" s="6"/>
      <c r="M23" s="6"/>
      <c r="N23" s="6"/>
      <c r="O23" s="1392">
        <f t="shared" si="1"/>
        <v>0</v>
      </c>
      <c r="P23" s="187" t="s">
        <v>386</v>
      </c>
      <c r="Q23" s="6"/>
      <c r="R23" s="6"/>
      <c r="S23" s="6"/>
      <c r="T23" s="83"/>
      <c r="U23" s="83"/>
    </row>
    <row r="24">
      <c r="A24" s="1537"/>
      <c r="B24" s="6"/>
      <c r="C24" s="6"/>
      <c r="D24" s="6"/>
      <c r="E24" s="6"/>
      <c r="F24" s="6"/>
      <c r="G24" s="6"/>
      <c r="H24" s="6"/>
      <c r="I24" s="6"/>
      <c r="J24" s="6"/>
      <c r="K24" s="6"/>
      <c r="M24" s="6"/>
      <c r="N24" s="6"/>
      <c r="O24" s="1392">
        <f t="shared" si="1"/>
        <v>0</v>
      </c>
      <c r="P24" s="187" t="s">
        <v>386</v>
      </c>
      <c r="Q24" s="6"/>
      <c r="R24" s="6"/>
      <c r="S24" s="6"/>
      <c r="T24" s="83"/>
      <c r="U24" s="83"/>
    </row>
    <row r="25">
      <c r="A25" s="1537"/>
      <c r="B25" s="6"/>
      <c r="C25" s="6"/>
      <c r="D25" s="6"/>
      <c r="E25" s="6"/>
      <c r="F25" s="6"/>
      <c r="G25" s="6"/>
      <c r="H25" s="6"/>
      <c r="I25" s="6"/>
      <c r="J25" s="6"/>
      <c r="K25" s="6"/>
      <c r="M25" s="6"/>
      <c r="N25" s="6"/>
      <c r="O25" s="1392">
        <f t="shared" si="1"/>
        <v>0</v>
      </c>
      <c r="P25" s="187" t="s">
        <v>386</v>
      </c>
      <c r="Q25" s="6"/>
      <c r="R25" s="6"/>
      <c r="S25" s="6"/>
      <c r="T25" s="83"/>
      <c r="U25" s="83"/>
    </row>
    <row r="26">
      <c r="A26" s="1537"/>
      <c r="B26" s="6"/>
      <c r="C26" s="6"/>
      <c r="D26" s="6"/>
      <c r="E26" s="6"/>
      <c r="F26" s="6"/>
      <c r="G26" s="6"/>
      <c r="H26" s="6"/>
      <c r="I26" s="6"/>
      <c r="J26" s="6"/>
      <c r="K26" s="6"/>
      <c r="M26" s="6"/>
      <c r="N26" s="6"/>
      <c r="O26" s="1392">
        <f t="shared" si="1"/>
        <v>0</v>
      </c>
      <c r="P26" s="187" t="s">
        <v>386</v>
      </c>
      <c r="Q26" s="6"/>
      <c r="R26" s="6"/>
      <c r="S26" s="6"/>
      <c r="T26" s="83"/>
      <c r="U26" s="83"/>
    </row>
    <row r="27">
      <c r="A27" s="1537"/>
      <c r="B27" s="6"/>
      <c r="C27" s="6"/>
      <c r="D27" s="6"/>
      <c r="E27" s="6"/>
      <c r="F27" s="6"/>
      <c r="G27" s="6"/>
      <c r="H27" s="6"/>
      <c r="I27" s="6"/>
      <c r="J27" s="6"/>
      <c r="K27" s="6"/>
      <c r="M27" s="6"/>
      <c r="N27" s="6"/>
      <c r="O27" s="1392">
        <f t="shared" si="1"/>
        <v>0</v>
      </c>
      <c r="P27" s="187" t="s">
        <v>386</v>
      </c>
      <c r="Q27" s="6"/>
      <c r="R27" s="6"/>
      <c r="S27" s="6"/>
      <c r="T27" s="83"/>
      <c r="U27" s="83"/>
    </row>
    <row r="28">
      <c r="A28" s="1537"/>
      <c r="B28" s="6"/>
      <c r="C28" s="6"/>
      <c r="D28" s="6"/>
      <c r="E28" s="6"/>
      <c r="F28" s="6"/>
      <c r="G28" s="6"/>
      <c r="H28" s="6"/>
      <c r="I28" s="6"/>
      <c r="J28" s="6"/>
      <c r="K28" s="6"/>
      <c r="M28" s="6"/>
      <c r="N28" s="6"/>
      <c r="O28" s="1392">
        <f t="shared" si="1"/>
        <v>0</v>
      </c>
      <c r="P28" s="187" t="s">
        <v>386</v>
      </c>
      <c r="Q28" s="6"/>
      <c r="R28" s="6"/>
      <c r="S28" s="6"/>
      <c r="T28" s="83"/>
      <c r="U28" s="83"/>
    </row>
    <row r="29">
      <c r="A29" s="1537"/>
      <c r="B29" s="6"/>
      <c r="C29" s="6"/>
      <c r="D29" s="6"/>
      <c r="E29" s="6"/>
      <c r="F29" s="6"/>
      <c r="G29" s="6"/>
      <c r="H29" s="6"/>
      <c r="I29" s="6"/>
      <c r="J29" s="6"/>
      <c r="K29" s="6"/>
      <c r="M29" s="6"/>
      <c r="N29" s="6"/>
      <c r="O29" s="1392">
        <f t="shared" si="1"/>
        <v>0</v>
      </c>
      <c r="P29" s="187" t="s">
        <v>386</v>
      </c>
      <c r="Q29" s="6"/>
      <c r="R29" s="6"/>
      <c r="S29" s="6"/>
      <c r="T29" s="83"/>
      <c r="U29" s="83"/>
    </row>
    <row r="30">
      <c r="A30" s="125"/>
      <c r="T30" s="83"/>
      <c r="U30" s="83"/>
    </row>
    <row r="31">
      <c r="A31" s="125"/>
      <c r="T31" s="83"/>
      <c r="U31" s="83"/>
    </row>
    <row r="32">
      <c r="A32" s="125"/>
      <c r="T32" s="83"/>
      <c r="U32" s="83"/>
    </row>
    <row r="33">
      <c r="A33" s="125"/>
      <c r="T33" s="83"/>
      <c r="U33" s="83"/>
    </row>
    <row r="34">
      <c r="A34" s="125"/>
      <c r="T34" s="83"/>
      <c r="U34" s="83"/>
    </row>
    <row r="35">
      <c r="A35" s="125"/>
      <c r="T35" s="83"/>
      <c r="U35" s="83"/>
    </row>
    <row r="36">
      <c r="A36" s="125"/>
      <c r="T36" s="83"/>
      <c r="U36" s="83"/>
    </row>
    <row r="37">
      <c r="A37" s="125"/>
      <c r="T37" s="83"/>
      <c r="U37" s="83"/>
    </row>
    <row r="38">
      <c r="A38" s="125"/>
      <c r="T38" s="83"/>
      <c r="U38" s="83"/>
    </row>
    <row r="39">
      <c r="A39" s="125"/>
      <c r="T39" s="83"/>
      <c r="U39" s="83"/>
    </row>
    <row r="40">
      <c r="A40" s="125"/>
      <c r="T40" s="83"/>
      <c r="U40" s="83"/>
    </row>
    <row r="41">
      <c r="A41" s="125"/>
      <c r="T41" s="83"/>
      <c r="U41" s="83"/>
    </row>
    <row r="42">
      <c r="A42" s="125"/>
      <c r="T42" s="83"/>
      <c r="U42" s="83"/>
    </row>
    <row r="43">
      <c r="A43" s="125"/>
      <c r="T43" s="83"/>
      <c r="U43" s="83"/>
    </row>
    <row r="44">
      <c r="A44" s="125"/>
      <c r="T44" s="83"/>
      <c r="U44" s="83"/>
    </row>
    <row r="45">
      <c r="A45" s="125"/>
      <c r="T45" s="83"/>
      <c r="U45" s="83"/>
    </row>
    <row r="46">
      <c r="A46" s="125"/>
      <c r="T46" s="83"/>
      <c r="U46" s="83"/>
    </row>
    <row r="47">
      <c r="A47" s="125"/>
      <c r="T47" s="83"/>
      <c r="U47" s="83"/>
    </row>
    <row r="48">
      <c r="A48" s="125"/>
      <c r="T48" s="83"/>
      <c r="U48" s="83"/>
    </row>
    <row r="49">
      <c r="A49" s="125"/>
      <c r="T49" s="83"/>
      <c r="U49" s="83"/>
    </row>
    <row r="50">
      <c r="A50" s="125"/>
      <c r="T50" s="83"/>
      <c r="U50" s="83"/>
    </row>
    <row r="51">
      <c r="A51" s="125"/>
      <c r="T51" s="83"/>
      <c r="U51" s="83"/>
    </row>
    <row r="52">
      <c r="A52" s="125"/>
      <c r="T52" s="83"/>
      <c r="U52" s="83"/>
    </row>
    <row r="53">
      <c r="A53" s="125"/>
      <c r="T53" s="83"/>
      <c r="U53" s="83"/>
    </row>
    <row r="54">
      <c r="A54" s="125"/>
      <c r="T54" s="83"/>
      <c r="U54" s="83"/>
    </row>
    <row r="55">
      <c r="A55" s="125"/>
      <c r="T55" s="83"/>
      <c r="U55" s="83"/>
    </row>
    <row r="56">
      <c r="A56" s="125"/>
      <c r="T56" s="83"/>
      <c r="U56" s="83"/>
    </row>
    <row r="57">
      <c r="A57" s="125"/>
      <c r="T57" s="83"/>
      <c r="U57" s="83"/>
    </row>
    <row r="58">
      <c r="A58" s="125"/>
      <c r="T58" s="83"/>
      <c r="U58" s="83"/>
    </row>
    <row r="59">
      <c r="A59" s="125"/>
      <c r="T59" s="83"/>
      <c r="U59" s="83"/>
    </row>
    <row r="60">
      <c r="A60" s="125"/>
      <c r="T60" s="83"/>
      <c r="U60" s="83"/>
    </row>
    <row r="61">
      <c r="A61" s="125"/>
      <c r="T61" s="83"/>
      <c r="U61" s="83"/>
    </row>
    <row r="62">
      <c r="A62" s="125"/>
      <c r="T62" s="83"/>
      <c r="U62" s="83"/>
    </row>
    <row r="63">
      <c r="A63" s="125"/>
      <c r="T63" s="83"/>
      <c r="U63" s="83"/>
    </row>
    <row r="64">
      <c r="A64" s="125"/>
      <c r="T64" s="83"/>
      <c r="U64" s="83"/>
    </row>
    <row r="65">
      <c r="A65" s="125"/>
      <c r="T65" s="83"/>
      <c r="U65" s="83"/>
    </row>
    <row r="66">
      <c r="A66" s="125"/>
      <c r="T66" s="83"/>
      <c r="U66" s="83"/>
    </row>
    <row r="67">
      <c r="A67" s="125"/>
      <c r="T67" s="83"/>
      <c r="U67" s="83"/>
    </row>
    <row r="68">
      <c r="A68" s="125"/>
      <c r="T68" s="83"/>
      <c r="U68" s="83"/>
    </row>
    <row r="69">
      <c r="A69" s="125"/>
      <c r="T69" s="83"/>
      <c r="U69" s="83"/>
    </row>
    <row r="70">
      <c r="A70" s="125"/>
      <c r="T70" s="83"/>
      <c r="U70" s="83"/>
    </row>
    <row r="71">
      <c r="A71" s="125"/>
      <c r="T71" s="83"/>
      <c r="U71" s="83"/>
    </row>
    <row r="72">
      <c r="A72" s="125"/>
      <c r="T72" s="83"/>
      <c r="U72" s="83"/>
    </row>
    <row r="73">
      <c r="A73" s="125"/>
      <c r="T73" s="83"/>
      <c r="U73" s="83"/>
    </row>
    <row r="74">
      <c r="A74" s="125"/>
      <c r="T74" s="83"/>
      <c r="U74" s="83"/>
    </row>
    <row r="75">
      <c r="A75" s="125"/>
      <c r="T75" s="83"/>
      <c r="U75" s="83"/>
    </row>
    <row r="76">
      <c r="A76" s="125"/>
      <c r="T76" s="83"/>
      <c r="U76" s="83"/>
    </row>
    <row r="77">
      <c r="A77" s="125"/>
      <c r="T77" s="83"/>
      <c r="U77" s="83"/>
    </row>
    <row r="78">
      <c r="A78" s="125"/>
      <c r="T78" s="83"/>
      <c r="U78" s="83"/>
    </row>
    <row r="79">
      <c r="A79" s="125"/>
      <c r="T79" s="83"/>
      <c r="U79" s="83"/>
    </row>
    <row r="80">
      <c r="A80" s="125"/>
      <c r="T80" s="83"/>
      <c r="U80" s="83"/>
    </row>
    <row r="81">
      <c r="A81" s="125"/>
      <c r="T81" s="83"/>
      <c r="U81" s="83"/>
    </row>
    <row r="82">
      <c r="A82" s="125"/>
      <c r="T82" s="83"/>
      <c r="U82" s="83"/>
    </row>
    <row r="83">
      <c r="A83" s="125"/>
      <c r="T83" s="83"/>
      <c r="U83" s="83"/>
    </row>
    <row r="84">
      <c r="A84" s="125"/>
      <c r="T84" s="83"/>
      <c r="U84" s="83"/>
    </row>
    <row r="85">
      <c r="A85" s="125"/>
      <c r="T85" s="83"/>
      <c r="U85" s="83"/>
    </row>
    <row r="86">
      <c r="A86" s="125"/>
      <c r="T86" s="83"/>
      <c r="U86" s="83"/>
    </row>
    <row r="87">
      <c r="A87" s="125"/>
      <c r="T87" s="83"/>
      <c r="U87" s="83"/>
    </row>
    <row r="88">
      <c r="A88" s="125"/>
      <c r="T88" s="83"/>
      <c r="U88" s="83"/>
    </row>
    <row r="89">
      <c r="A89" s="125"/>
      <c r="T89" s="83"/>
      <c r="U89" s="83"/>
    </row>
    <row r="90">
      <c r="A90" s="125"/>
      <c r="T90" s="83"/>
      <c r="U90" s="83"/>
    </row>
    <row r="91">
      <c r="A91" s="125"/>
      <c r="T91" s="83"/>
      <c r="U91" s="83"/>
    </row>
    <row r="92">
      <c r="A92" s="125"/>
      <c r="T92" s="83"/>
      <c r="U92" s="83"/>
    </row>
    <row r="93">
      <c r="A93" s="125"/>
      <c r="T93" s="83"/>
      <c r="U93" s="83"/>
    </row>
    <row r="94">
      <c r="A94" s="125"/>
      <c r="T94" s="83"/>
      <c r="U94" s="83"/>
    </row>
    <row r="95">
      <c r="A95" s="125"/>
      <c r="T95" s="83"/>
      <c r="U95" s="83"/>
    </row>
    <row r="96">
      <c r="A96" s="125"/>
      <c r="T96" s="83"/>
      <c r="U96" s="83"/>
    </row>
    <row r="97">
      <c r="A97" s="125"/>
      <c r="T97" s="83"/>
      <c r="U97" s="83"/>
    </row>
    <row r="98">
      <c r="A98" s="125"/>
      <c r="T98" s="83"/>
      <c r="U98" s="83"/>
    </row>
    <row r="99">
      <c r="A99" s="125"/>
      <c r="T99" s="83"/>
      <c r="U99" s="83"/>
    </row>
    <row r="100">
      <c r="A100" s="125"/>
      <c r="T100" s="83"/>
      <c r="U100" s="83"/>
    </row>
    <row r="101">
      <c r="A101" s="125"/>
      <c r="T101" s="83"/>
      <c r="U101" s="83"/>
    </row>
    <row r="102">
      <c r="A102" s="125"/>
      <c r="T102" s="83"/>
      <c r="U102" s="83"/>
    </row>
    <row r="103">
      <c r="A103" s="125"/>
      <c r="T103" s="83"/>
      <c r="U103" s="83"/>
    </row>
    <row r="104">
      <c r="A104" s="125"/>
      <c r="T104" s="83"/>
      <c r="U104" s="83"/>
    </row>
    <row r="105">
      <c r="A105" s="125"/>
      <c r="T105" s="83"/>
      <c r="U105" s="83"/>
    </row>
    <row r="106">
      <c r="A106" s="125"/>
      <c r="T106" s="83"/>
      <c r="U106" s="83"/>
    </row>
    <row r="107">
      <c r="A107" s="125"/>
      <c r="T107" s="83"/>
      <c r="U107" s="83"/>
    </row>
    <row r="108">
      <c r="A108" s="125"/>
      <c r="T108" s="83"/>
      <c r="U108" s="83"/>
    </row>
    <row r="109">
      <c r="A109" s="125"/>
      <c r="T109" s="83"/>
      <c r="U109" s="83"/>
    </row>
    <row r="110">
      <c r="A110" s="125"/>
      <c r="T110" s="83"/>
      <c r="U110" s="83"/>
    </row>
    <row r="111">
      <c r="A111" s="125"/>
      <c r="T111" s="83"/>
      <c r="U111" s="83"/>
    </row>
    <row r="112">
      <c r="A112" s="125"/>
      <c r="T112" s="83"/>
      <c r="U112" s="83"/>
    </row>
    <row r="113">
      <c r="A113" s="125"/>
      <c r="T113" s="83"/>
      <c r="U113" s="83"/>
    </row>
    <row r="114">
      <c r="A114" s="125"/>
      <c r="T114" s="83"/>
      <c r="U114" s="83"/>
    </row>
    <row r="115">
      <c r="A115" s="125"/>
      <c r="T115" s="83"/>
      <c r="U115" s="83"/>
    </row>
    <row r="116">
      <c r="A116" s="125"/>
      <c r="T116" s="83"/>
      <c r="U116" s="83"/>
    </row>
    <row r="117">
      <c r="A117" s="125"/>
      <c r="T117" s="83"/>
      <c r="U117" s="83"/>
    </row>
    <row r="118">
      <c r="A118" s="125"/>
      <c r="T118" s="83"/>
      <c r="U118" s="83"/>
    </row>
    <row r="119">
      <c r="A119" s="125"/>
      <c r="T119" s="83"/>
      <c r="U119" s="83"/>
    </row>
    <row r="120">
      <c r="A120" s="125"/>
      <c r="T120" s="83"/>
      <c r="U120" s="83"/>
    </row>
    <row r="121">
      <c r="A121" s="125"/>
      <c r="T121" s="83"/>
      <c r="U121" s="83"/>
    </row>
    <row r="122">
      <c r="A122" s="125"/>
      <c r="T122" s="83"/>
      <c r="U122" s="83"/>
    </row>
    <row r="123">
      <c r="A123" s="125"/>
      <c r="T123" s="83"/>
      <c r="U123" s="83"/>
    </row>
    <row r="124">
      <c r="A124" s="125"/>
      <c r="T124" s="83"/>
      <c r="U124" s="83"/>
    </row>
    <row r="125">
      <c r="A125" s="125"/>
      <c r="T125" s="83"/>
      <c r="U125" s="83"/>
    </row>
    <row r="126">
      <c r="A126" s="125"/>
      <c r="T126" s="83"/>
      <c r="U126" s="83"/>
    </row>
    <row r="127">
      <c r="A127" s="125"/>
      <c r="T127" s="83"/>
      <c r="U127" s="83"/>
    </row>
    <row r="128">
      <c r="A128" s="125"/>
      <c r="T128" s="83"/>
      <c r="U128" s="83"/>
    </row>
    <row r="129">
      <c r="A129" s="125"/>
      <c r="T129" s="83"/>
      <c r="U129" s="83"/>
    </row>
    <row r="130">
      <c r="A130" s="125"/>
      <c r="T130" s="83"/>
      <c r="U130" s="83"/>
    </row>
    <row r="131">
      <c r="A131" s="125"/>
      <c r="T131" s="83"/>
      <c r="U131" s="83"/>
    </row>
    <row r="132">
      <c r="A132" s="125"/>
      <c r="T132" s="83"/>
      <c r="U132" s="83"/>
    </row>
    <row r="133">
      <c r="A133" s="125"/>
      <c r="T133" s="83"/>
      <c r="U133" s="83"/>
    </row>
    <row r="134">
      <c r="A134" s="125"/>
      <c r="T134" s="83"/>
      <c r="U134" s="83"/>
    </row>
    <row r="135">
      <c r="A135" s="125"/>
      <c r="T135" s="83"/>
      <c r="U135" s="83"/>
    </row>
    <row r="136">
      <c r="A136" s="125"/>
      <c r="T136" s="83"/>
      <c r="U136" s="83"/>
    </row>
    <row r="137">
      <c r="A137" s="125"/>
      <c r="T137" s="83"/>
      <c r="U137" s="83"/>
    </row>
    <row r="138">
      <c r="A138" s="125"/>
      <c r="T138" s="83"/>
      <c r="U138" s="83"/>
    </row>
    <row r="139">
      <c r="A139" s="125"/>
      <c r="T139" s="83"/>
      <c r="U139" s="83"/>
    </row>
    <row r="140">
      <c r="A140" s="125"/>
      <c r="T140" s="83"/>
      <c r="U140" s="83"/>
    </row>
    <row r="141">
      <c r="A141" s="125"/>
      <c r="T141" s="83"/>
      <c r="U141" s="83"/>
    </row>
    <row r="142">
      <c r="A142" s="125"/>
      <c r="T142" s="83"/>
      <c r="U142" s="83"/>
    </row>
    <row r="143">
      <c r="A143" s="125"/>
      <c r="T143" s="83"/>
      <c r="U143" s="83"/>
    </row>
    <row r="144">
      <c r="A144" s="125"/>
      <c r="T144" s="83"/>
      <c r="U144" s="83"/>
    </row>
    <row r="145">
      <c r="A145" s="125"/>
      <c r="T145" s="83"/>
      <c r="U145" s="83"/>
    </row>
    <row r="146">
      <c r="A146" s="125"/>
      <c r="T146" s="83"/>
      <c r="U146" s="83"/>
    </row>
    <row r="147">
      <c r="A147" s="125"/>
      <c r="T147" s="83"/>
      <c r="U147" s="83"/>
    </row>
    <row r="148">
      <c r="A148" s="125"/>
      <c r="T148" s="83"/>
      <c r="U148" s="83"/>
    </row>
    <row r="149">
      <c r="A149" s="125"/>
      <c r="T149" s="83"/>
      <c r="U149" s="83"/>
    </row>
    <row r="150">
      <c r="A150" s="125"/>
      <c r="T150" s="83"/>
      <c r="U150" s="83"/>
    </row>
    <row r="151">
      <c r="A151" s="125"/>
      <c r="T151" s="83"/>
      <c r="U151" s="83"/>
    </row>
    <row r="152">
      <c r="A152" s="125"/>
      <c r="T152" s="83"/>
      <c r="U152" s="83"/>
    </row>
    <row r="153">
      <c r="A153" s="125"/>
      <c r="T153" s="83"/>
      <c r="U153" s="83"/>
    </row>
    <row r="154">
      <c r="A154" s="125"/>
      <c r="T154" s="83"/>
      <c r="U154" s="83"/>
    </row>
    <row r="155">
      <c r="A155" s="125"/>
      <c r="T155" s="83"/>
      <c r="U155" s="83"/>
    </row>
    <row r="156">
      <c r="A156" s="125"/>
      <c r="T156" s="83"/>
      <c r="U156" s="83"/>
    </row>
    <row r="157">
      <c r="A157" s="125"/>
      <c r="T157" s="83"/>
      <c r="U157" s="83"/>
    </row>
    <row r="158">
      <c r="A158" s="125"/>
      <c r="T158" s="83"/>
      <c r="U158" s="83"/>
    </row>
    <row r="159">
      <c r="A159" s="125"/>
      <c r="T159" s="83"/>
      <c r="U159" s="83"/>
    </row>
    <row r="160">
      <c r="A160" s="125"/>
      <c r="T160" s="83"/>
      <c r="U160" s="83"/>
    </row>
    <row r="161">
      <c r="A161" s="125"/>
      <c r="T161" s="83"/>
      <c r="U161" s="83"/>
    </row>
    <row r="162">
      <c r="A162" s="125"/>
      <c r="T162" s="83"/>
      <c r="U162" s="83"/>
    </row>
    <row r="163">
      <c r="A163" s="125"/>
      <c r="T163" s="83"/>
      <c r="U163" s="83"/>
    </row>
    <row r="164">
      <c r="A164" s="125"/>
      <c r="T164" s="83"/>
      <c r="U164" s="83"/>
    </row>
    <row r="165">
      <c r="A165" s="125"/>
      <c r="T165" s="83"/>
      <c r="U165" s="83"/>
    </row>
    <row r="166">
      <c r="A166" s="125"/>
      <c r="T166" s="83"/>
      <c r="U166" s="83"/>
    </row>
    <row r="167">
      <c r="A167" s="125"/>
      <c r="T167" s="83"/>
      <c r="U167" s="83"/>
    </row>
    <row r="168">
      <c r="A168" s="125"/>
      <c r="T168" s="83"/>
      <c r="U168" s="83"/>
    </row>
    <row r="169">
      <c r="A169" s="125"/>
      <c r="T169" s="83"/>
      <c r="U169" s="83"/>
    </row>
    <row r="170">
      <c r="A170" s="125"/>
      <c r="T170" s="83"/>
      <c r="U170" s="83"/>
    </row>
    <row r="171">
      <c r="A171" s="125"/>
      <c r="T171" s="83"/>
      <c r="U171" s="83"/>
    </row>
    <row r="172">
      <c r="A172" s="125"/>
      <c r="T172" s="83"/>
      <c r="U172" s="83"/>
    </row>
    <row r="173">
      <c r="A173" s="125"/>
      <c r="T173" s="83"/>
      <c r="U173" s="83"/>
    </row>
    <row r="174">
      <c r="A174" s="125"/>
      <c r="T174" s="83"/>
      <c r="U174" s="83"/>
    </row>
    <row r="175">
      <c r="A175" s="125"/>
      <c r="T175" s="83"/>
      <c r="U175" s="83"/>
    </row>
    <row r="176">
      <c r="A176" s="125"/>
      <c r="T176" s="83"/>
      <c r="U176" s="83"/>
    </row>
    <row r="177">
      <c r="A177" s="125"/>
      <c r="T177" s="83"/>
      <c r="U177" s="83"/>
    </row>
    <row r="178">
      <c r="A178" s="125"/>
      <c r="T178" s="83"/>
      <c r="U178" s="83"/>
    </row>
    <row r="179">
      <c r="A179" s="125"/>
      <c r="T179" s="83"/>
      <c r="U179" s="83"/>
    </row>
    <row r="180">
      <c r="A180" s="125"/>
      <c r="T180" s="83"/>
      <c r="U180" s="83"/>
    </row>
    <row r="181">
      <c r="A181" s="125"/>
      <c r="T181" s="83"/>
      <c r="U181" s="83"/>
    </row>
    <row r="182">
      <c r="A182" s="125"/>
      <c r="T182" s="83"/>
      <c r="U182" s="83"/>
    </row>
    <row r="183">
      <c r="A183" s="125"/>
      <c r="T183" s="83"/>
      <c r="U183" s="83"/>
    </row>
    <row r="184">
      <c r="A184" s="125"/>
      <c r="T184" s="83"/>
      <c r="U184" s="83"/>
    </row>
    <row r="185">
      <c r="A185" s="125"/>
      <c r="T185" s="83"/>
      <c r="U185" s="83"/>
    </row>
    <row r="186">
      <c r="A186" s="125"/>
      <c r="T186" s="83"/>
      <c r="U186" s="83"/>
    </row>
    <row r="187">
      <c r="A187" s="125"/>
      <c r="T187" s="83"/>
      <c r="U187" s="83"/>
    </row>
    <row r="188">
      <c r="A188" s="125"/>
      <c r="T188" s="83"/>
      <c r="U188" s="83"/>
    </row>
    <row r="189">
      <c r="A189" s="125"/>
      <c r="T189" s="83"/>
      <c r="U189" s="83"/>
    </row>
    <row r="190">
      <c r="A190" s="125"/>
      <c r="T190" s="83"/>
      <c r="U190" s="83"/>
    </row>
    <row r="191">
      <c r="A191" s="125"/>
      <c r="T191" s="83"/>
      <c r="U191" s="83"/>
    </row>
    <row r="192">
      <c r="A192" s="125"/>
      <c r="T192" s="83"/>
      <c r="U192" s="83"/>
    </row>
    <row r="193">
      <c r="A193" s="125"/>
      <c r="T193" s="83"/>
      <c r="U193" s="83"/>
    </row>
    <row r="194">
      <c r="A194" s="125"/>
      <c r="T194" s="83"/>
      <c r="U194" s="83"/>
    </row>
    <row r="195">
      <c r="A195" s="125"/>
      <c r="T195" s="83"/>
      <c r="U195" s="83"/>
    </row>
    <row r="196">
      <c r="A196" s="125"/>
      <c r="T196" s="83"/>
      <c r="U196" s="83"/>
    </row>
    <row r="197">
      <c r="A197" s="125"/>
      <c r="T197" s="83"/>
      <c r="U197" s="83"/>
    </row>
    <row r="198">
      <c r="A198" s="125"/>
      <c r="T198" s="83"/>
      <c r="U198" s="83"/>
    </row>
    <row r="199">
      <c r="A199" s="125"/>
      <c r="T199" s="83"/>
      <c r="U199" s="83"/>
    </row>
    <row r="200">
      <c r="A200" s="125"/>
      <c r="T200" s="83"/>
      <c r="U200" s="83"/>
    </row>
    <row r="201">
      <c r="A201" s="125"/>
      <c r="T201" s="83"/>
      <c r="U201" s="83"/>
    </row>
    <row r="202">
      <c r="A202" s="125"/>
      <c r="T202" s="83"/>
      <c r="U202" s="83"/>
    </row>
    <row r="203">
      <c r="A203" s="125"/>
      <c r="T203" s="83"/>
      <c r="U203" s="83"/>
    </row>
    <row r="204">
      <c r="A204" s="125"/>
      <c r="T204" s="83"/>
      <c r="U204" s="83"/>
    </row>
    <row r="205">
      <c r="A205" s="125"/>
      <c r="T205" s="83"/>
      <c r="U205" s="83"/>
    </row>
    <row r="206">
      <c r="A206" s="125"/>
      <c r="T206" s="83"/>
      <c r="U206" s="83"/>
    </row>
    <row r="207">
      <c r="A207" s="125"/>
      <c r="T207" s="83"/>
      <c r="U207" s="83"/>
    </row>
    <row r="208">
      <c r="A208" s="125"/>
      <c r="T208" s="83"/>
      <c r="U208" s="83"/>
    </row>
    <row r="209">
      <c r="A209" s="125"/>
      <c r="T209" s="83"/>
      <c r="U209" s="83"/>
    </row>
    <row r="210">
      <c r="A210" s="125"/>
      <c r="T210" s="83"/>
      <c r="U210" s="83"/>
    </row>
    <row r="211">
      <c r="A211" s="125"/>
      <c r="T211" s="83"/>
      <c r="U211" s="83"/>
    </row>
    <row r="212">
      <c r="A212" s="125"/>
      <c r="T212" s="83"/>
      <c r="U212" s="83"/>
    </row>
    <row r="213">
      <c r="A213" s="125"/>
      <c r="T213" s="83"/>
      <c r="U213" s="83"/>
    </row>
    <row r="214">
      <c r="A214" s="125"/>
      <c r="T214" s="83"/>
      <c r="U214" s="83"/>
    </row>
    <row r="215">
      <c r="A215" s="125"/>
      <c r="T215" s="83"/>
      <c r="U215" s="83"/>
    </row>
    <row r="216">
      <c r="A216" s="125"/>
      <c r="T216" s="83"/>
      <c r="U216" s="83"/>
    </row>
    <row r="217">
      <c r="A217" s="125"/>
      <c r="T217" s="83"/>
      <c r="U217" s="83"/>
    </row>
    <row r="218">
      <c r="A218" s="125"/>
      <c r="T218" s="83"/>
      <c r="U218" s="83"/>
    </row>
    <row r="219">
      <c r="A219" s="125"/>
      <c r="T219" s="83"/>
      <c r="U219" s="83"/>
    </row>
    <row r="220">
      <c r="A220" s="125"/>
      <c r="T220" s="83"/>
      <c r="U220" s="83"/>
    </row>
    <row r="221">
      <c r="A221" s="125"/>
      <c r="T221" s="83"/>
      <c r="U221" s="83"/>
    </row>
    <row r="222">
      <c r="A222" s="125"/>
      <c r="T222" s="83"/>
      <c r="U222" s="83"/>
    </row>
    <row r="223">
      <c r="A223" s="125"/>
      <c r="T223" s="83"/>
      <c r="U223" s="83"/>
    </row>
    <row r="224">
      <c r="A224" s="125"/>
      <c r="T224" s="83"/>
      <c r="U224" s="83"/>
    </row>
    <row r="225">
      <c r="A225" s="125"/>
      <c r="T225" s="83"/>
      <c r="U225" s="83"/>
    </row>
    <row r="226">
      <c r="A226" s="125"/>
      <c r="T226" s="83"/>
      <c r="U226" s="83"/>
    </row>
    <row r="227">
      <c r="A227" s="125"/>
      <c r="T227" s="83"/>
      <c r="U227" s="83"/>
    </row>
    <row r="228">
      <c r="A228" s="125"/>
      <c r="T228" s="83"/>
      <c r="U228" s="83"/>
    </row>
    <row r="229">
      <c r="A229" s="125"/>
      <c r="T229" s="83"/>
      <c r="U229" s="83"/>
    </row>
    <row r="230">
      <c r="A230" s="125"/>
      <c r="T230" s="83"/>
      <c r="U230" s="83"/>
    </row>
    <row r="231">
      <c r="A231" s="125"/>
      <c r="T231" s="83"/>
      <c r="U231" s="83"/>
    </row>
    <row r="232">
      <c r="A232" s="125"/>
      <c r="T232" s="83"/>
      <c r="U232" s="83"/>
    </row>
    <row r="233">
      <c r="A233" s="125"/>
      <c r="T233" s="83"/>
      <c r="U233" s="83"/>
    </row>
    <row r="234">
      <c r="A234" s="125"/>
      <c r="T234" s="83"/>
      <c r="U234" s="83"/>
    </row>
    <row r="235">
      <c r="A235" s="125"/>
      <c r="T235" s="83"/>
      <c r="U235" s="83"/>
    </row>
    <row r="236">
      <c r="A236" s="125"/>
      <c r="T236" s="83"/>
      <c r="U236" s="83"/>
    </row>
    <row r="237">
      <c r="A237" s="125"/>
      <c r="T237" s="83"/>
      <c r="U237" s="83"/>
    </row>
    <row r="238">
      <c r="A238" s="125"/>
      <c r="T238" s="83"/>
      <c r="U238" s="83"/>
    </row>
    <row r="239">
      <c r="A239" s="125"/>
      <c r="T239" s="83"/>
      <c r="U239" s="83"/>
    </row>
    <row r="240">
      <c r="A240" s="125"/>
      <c r="T240" s="83"/>
      <c r="U240" s="83"/>
    </row>
    <row r="241">
      <c r="A241" s="125"/>
      <c r="T241" s="83"/>
      <c r="U241" s="83"/>
    </row>
    <row r="242">
      <c r="A242" s="125"/>
      <c r="T242" s="83"/>
      <c r="U242" s="83"/>
    </row>
    <row r="243">
      <c r="A243" s="125"/>
      <c r="T243" s="83"/>
      <c r="U243" s="83"/>
    </row>
    <row r="244">
      <c r="A244" s="125"/>
      <c r="T244" s="83"/>
      <c r="U244" s="83"/>
    </row>
    <row r="245">
      <c r="A245" s="125"/>
      <c r="T245" s="83"/>
      <c r="U245" s="83"/>
    </row>
    <row r="246">
      <c r="A246" s="125"/>
      <c r="T246" s="83"/>
      <c r="U246" s="83"/>
    </row>
    <row r="247">
      <c r="A247" s="125"/>
      <c r="T247" s="83"/>
      <c r="U247" s="83"/>
    </row>
    <row r="248">
      <c r="A248" s="125"/>
      <c r="T248" s="83"/>
      <c r="U248" s="83"/>
    </row>
    <row r="249">
      <c r="A249" s="125"/>
      <c r="T249" s="83"/>
      <c r="U249" s="83"/>
    </row>
    <row r="250">
      <c r="A250" s="125"/>
      <c r="T250" s="83"/>
      <c r="U250" s="83"/>
    </row>
    <row r="251">
      <c r="A251" s="125"/>
      <c r="T251" s="83"/>
      <c r="U251" s="83"/>
    </row>
    <row r="252">
      <c r="A252" s="125"/>
      <c r="T252" s="83"/>
      <c r="U252" s="83"/>
    </row>
    <row r="253">
      <c r="A253" s="125"/>
      <c r="T253" s="83"/>
      <c r="U253" s="83"/>
    </row>
    <row r="254">
      <c r="A254" s="125"/>
      <c r="T254" s="83"/>
      <c r="U254" s="83"/>
    </row>
    <row r="255">
      <c r="A255" s="125"/>
      <c r="T255" s="83"/>
      <c r="U255" s="83"/>
    </row>
    <row r="256">
      <c r="A256" s="125"/>
      <c r="T256" s="83"/>
      <c r="U256" s="83"/>
    </row>
    <row r="257">
      <c r="A257" s="125"/>
      <c r="T257" s="83"/>
      <c r="U257" s="83"/>
    </row>
    <row r="258">
      <c r="A258" s="125"/>
      <c r="T258" s="83"/>
      <c r="U258" s="83"/>
    </row>
    <row r="259">
      <c r="A259" s="125"/>
      <c r="T259" s="83"/>
      <c r="U259" s="83"/>
    </row>
    <row r="260">
      <c r="A260" s="125"/>
      <c r="T260" s="83"/>
      <c r="U260" s="83"/>
    </row>
    <row r="261">
      <c r="A261" s="125"/>
      <c r="T261" s="83"/>
      <c r="U261" s="83"/>
    </row>
    <row r="262">
      <c r="A262" s="125"/>
      <c r="T262" s="83"/>
      <c r="U262" s="83"/>
    </row>
    <row r="263">
      <c r="A263" s="125"/>
      <c r="T263" s="83"/>
      <c r="U263" s="83"/>
    </row>
    <row r="264">
      <c r="A264" s="125"/>
      <c r="T264" s="83"/>
      <c r="U264" s="83"/>
    </row>
    <row r="265">
      <c r="A265" s="125"/>
      <c r="T265" s="83"/>
      <c r="U265" s="83"/>
    </row>
    <row r="266">
      <c r="A266" s="125"/>
      <c r="T266" s="83"/>
      <c r="U266" s="83"/>
    </row>
    <row r="267">
      <c r="A267" s="125"/>
      <c r="T267" s="83"/>
      <c r="U267" s="83"/>
    </row>
    <row r="268">
      <c r="A268" s="125"/>
      <c r="T268" s="83"/>
      <c r="U268" s="83"/>
    </row>
    <row r="269">
      <c r="A269" s="125"/>
      <c r="T269" s="83"/>
      <c r="U269" s="83"/>
    </row>
    <row r="270">
      <c r="A270" s="125"/>
      <c r="T270" s="83"/>
      <c r="U270" s="83"/>
    </row>
    <row r="271">
      <c r="A271" s="125"/>
      <c r="T271" s="83"/>
      <c r="U271" s="83"/>
    </row>
    <row r="272">
      <c r="A272" s="125"/>
      <c r="T272" s="83"/>
      <c r="U272" s="83"/>
    </row>
    <row r="273">
      <c r="A273" s="125"/>
      <c r="T273" s="83"/>
      <c r="U273" s="83"/>
    </row>
    <row r="274">
      <c r="A274" s="125"/>
      <c r="T274" s="83"/>
      <c r="U274" s="83"/>
    </row>
    <row r="275">
      <c r="A275" s="125"/>
      <c r="T275" s="83"/>
      <c r="U275" s="83"/>
    </row>
    <row r="276">
      <c r="A276" s="125"/>
      <c r="T276" s="83"/>
      <c r="U276" s="83"/>
    </row>
    <row r="277">
      <c r="A277" s="125"/>
      <c r="T277" s="83"/>
      <c r="U277" s="83"/>
    </row>
    <row r="278">
      <c r="A278" s="125"/>
      <c r="T278" s="83"/>
      <c r="U278" s="83"/>
    </row>
    <row r="279">
      <c r="A279" s="125"/>
      <c r="T279" s="83"/>
      <c r="U279" s="83"/>
    </row>
    <row r="280">
      <c r="A280" s="125"/>
      <c r="T280" s="83"/>
      <c r="U280" s="83"/>
    </row>
    <row r="281">
      <c r="A281" s="125"/>
      <c r="T281" s="83"/>
      <c r="U281" s="83"/>
    </row>
    <row r="282">
      <c r="A282" s="125"/>
      <c r="T282" s="83"/>
      <c r="U282" s="83"/>
    </row>
    <row r="283">
      <c r="A283" s="125"/>
      <c r="T283" s="83"/>
      <c r="U283" s="83"/>
    </row>
    <row r="284">
      <c r="A284" s="125"/>
      <c r="T284" s="83"/>
      <c r="U284" s="83"/>
    </row>
    <row r="285">
      <c r="A285" s="125"/>
      <c r="T285" s="83"/>
      <c r="U285" s="83"/>
    </row>
    <row r="286">
      <c r="A286" s="125"/>
      <c r="T286" s="83"/>
      <c r="U286" s="83"/>
    </row>
    <row r="287">
      <c r="A287" s="125"/>
      <c r="T287" s="83"/>
      <c r="U287" s="83"/>
    </row>
    <row r="288">
      <c r="A288" s="125"/>
      <c r="T288" s="83"/>
      <c r="U288" s="83"/>
    </row>
    <row r="289">
      <c r="A289" s="125"/>
      <c r="T289" s="83"/>
      <c r="U289" s="83"/>
    </row>
    <row r="290">
      <c r="A290" s="125"/>
      <c r="T290" s="83"/>
      <c r="U290" s="83"/>
    </row>
    <row r="291">
      <c r="A291" s="125"/>
      <c r="T291" s="83"/>
      <c r="U291" s="83"/>
    </row>
    <row r="292">
      <c r="A292" s="125"/>
      <c r="T292" s="83"/>
      <c r="U292" s="83"/>
    </row>
    <row r="293">
      <c r="A293" s="125"/>
      <c r="T293" s="83"/>
      <c r="U293" s="83"/>
    </row>
    <row r="294">
      <c r="A294" s="125"/>
      <c r="T294" s="83"/>
      <c r="U294" s="83"/>
    </row>
    <row r="295">
      <c r="A295" s="125"/>
      <c r="T295" s="83"/>
      <c r="U295" s="83"/>
    </row>
    <row r="296">
      <c r="A296" s="125"/>
      <c r="T296" s="83"/>
      <c r="U296" s="83"/>
    </row>
    <row r="297">
      <c r="A297" s="125"/>
      <c r="T297" s="83"/>
      <c r="U297" s="83"/>
    </row>
    <row r="298">
      <c r="A298" s="125"/>
      <c r="T298" s="83"/>
      <c r="U298" s="83"/>
    </row>
    <row r="299">
      <c r="A299" s="125"/>
      <c r="T299" s="83"/>
      <c r="U299" s="83"/>
    </row>
    <row r="300">
      <c r="A300" s="125"/>
      <c r="T300" s="83"/>
      <c r="U300" s="83"/>
    </row>
    <row r="301">
      <c r="A301" s="125"/>
      <c r="T301" s="83"/>
      <c r="U301" s="83"/>
    </row>
    <row r="302">
      <c r="A302" s="125"/>
      <c r="T302" s="83"/>
      <c r="U302" s="83"/>
    </row>
    <row r="303">
      <c r="A303" s="125"/>
      <c r="T303" s="83"/>
      <c r="U303" s="83"/>
    </row>
    <row r="304">
      <c r="A304" s="125"/>
      <c r="T304" s="83"/>
      <c r="U304" s="83"/>
    </row>
    <row r="305">
      <c r="A305" s="125"/>
      <c r="T305" s="83"/>
      <c r="U305" s="83"/>
    </row>
    <row r="306">
      <c r="A306" s="125"/>
      <c r="T306" s="83"/>
      <c r="U306" s="83"/>
    </row>
    <row r="307">
      <c r="A307" s="125"/>
      <c r="T307" s="83"/>
      <c r="U307" s="83"/>
    </row>
    <row r="308">
      <c r="A308" s="125"/>
      <c r="T308" s="83"/>
      <c r="U308" s="83"/>
    </row>
    <row r="309">
      <c r="A309" s="125"/>
      <c r="T309" s="83"/>
      <c r="U309" s="83"/>
    </row>
    <row r="310">
      <c r="A310" s="125"/>
      <c r="T310" s="83"/>
      <c r="U310" s="83"/>
    </row>
    <row r="311">
      <c r="A311" s="125"/>
      <c r="T311" s="83"/>
      <c r="U311" s="83"/>
    </row>
    <row r="312">
      <c r="A312" s="125"/>
      <c r="T312" s="83"/>
      <c r="U312" s="83"/>
    </row>
    <row r="313">
      <c r="A313" s="125"/>
      <c r="T313" s="83"/>
      <c r="U313" s="83"/>
    </row>
    <row r="314">
      <c r="A314" s="125"/>
      <c r="T314" s="83"/>
      <c r="U314" s="83"/>
    </row>
    <row r="315">
      <c r="A315" s="125"/>
      <c r="T315" s="83"/>
      <c r="U315" s="83"/>
    </row>
    <row r="316">
      <c r="A316" s="125"/>
      <c r="T316" s="83"/>
      <c r="U316" s="83"/>
    </row>
    <row r="317">
      <c r="A317" s="125"/>
      <c r="T317" s="83"/>
      <c r="U317" s="83"/>
    </row>
    <row r="318">
      <c r="A318" s="125"/>
      <c r="T318" s="83"/>
      <c r="U318" s="83"/>
    </row>
    <row r="319">
      <c r="A319" s="125"/>
      <c r="T319" s="83"/>
      <c r="U319" s="83"/>
    </row>
    <row r="320">
      <c r="A320" s="125"/>
      <c r="T320" s="83"/>
      <c r="U320" s="83"/>
    </row>
    <row r="321">
      <c r="A321" s="125"/>
      <c r="T321" s="83"/>
      <c r="U321" s="83"/>
    </row>
    <row r="322">
      <c r="A322" s="125"/>
      <c r="T322" s="83"/>
      <c r="U322" s="83"/>
    </row>
    <row r="323">
      <c r="A323" s="125"/>
      <c r="T323" s="83"/>
      <c r="U323" s="83"/>
    </row>
    <row r="324">
      <c r="A324" s="125"/>
      <c r="T324" s="83"/>
      <c r="U324" s="83"/>
    </row>
    <row r="325">
      <c r="A325" s="125"/>
      <c r="T325" s="83"/>
      <c r="U325" s="83"/>
    </row>
    <row r="326">
      <c r="A326" s="125"/>
      <c r="T326" s="83"/>
      <c r="U326" s="83"/>
    </row>
    <row r="327">
      <c r="A327" s="125"/>
      <c r="T327" s="83"/>
      <c r="U327" s="83"/>
    </row>
    <row r="328">
      <c r="A328" s="125"/>
      <c r="T328" s="83"/>
      <c r="U328" s="83"/>
    </row>
    <row r="329">
      <c r="A329" s="125"/>
      <c r="T329" s="83"/>
      <c r="U329" s="83"/>
    </row>
    <row r="330">
      <c r="A330" s="125"/>
      <c r="T330" s="83"/>
      <c r="U330" s="83"/>
    </row>
    <row r="331">
      <c r="A331" s="125"/>
      <c r="T331" s="83"/>
      <c r="U331" s="83"/>
    </row>
    <row r="332">
      <c r="A332" s="125"/>
      <c r="T332" s="83"/>
      <c r="U332" s="83"/>
    </row>
    <row r="333">
      <c r="A333" s="125"/>
      <c r="T333" s="83"/>
      <c r="U333" s="83"/>
    </row>
    <row r="334">
      <c r="A334" s="125"/>
      <c r="T334" s="83"/>
      <c r="U334" s="83"/>
    </row>
    <row r="335">
      <c r="A335" s="125"/>
      <c r="T335" s="83"/>
      <c r="U335" s="83"/>
    </row>
    <row r="336">
      <c r="A336" s="125"/>
      <c r="T336" s="83"/>
      <c r="U336" s="83"/>
    </row>
    <row r="337">
      <c r="A337" s="125"/>
      <c r="T337" s="83"/>
      <c r="U337" s="83"/>
    </row>
    <row r="338">
      <c r="A338" s="125"/>
      <c r="T338" s="83"/>
      <c r="U338" s="83"/>
    </row>
    <row r="339">
      <c r="A339" s="125"/>
      <c r="T339" s="83"/>
      <c r="U339" s="83"/>
    </row>
    <row r="340">
      <c r="A340" s="125"/>
      <c r="T340" s="83"/>
      <c r="U340" s="83"/>
    </row>
    <row r="341">
      <c r="A341" s="125"/>
      <c r="T341" s="83"/>
      <c r="U341" s="83"/>
    </row>
    <row r="342">
      <c r="A342" s="125"/>
      <c r="T342" s="83"/>
      <c r="U342" s="83"/>
    </row>
    <row r="343">
      <c r="A343" s="125"/>
      <c r="T343" s="83"/>
      <c r="U343" s="83"/>
    </row>
    <row r="344">
      <c r="A344" s="125"/>
      <c r="T344" s="83"/>
      <c r="U344" s="83"/>
    </row>
    <row r="345">
      <c r="A345" s="125"/>
      <c r="T345" s="83"/>
      <c r="U345" s="83"/>
    </row>
    <row r="346">
      <c r="A346" s="125"/>
      <c r="T346" s="83"/>
      <c r="U346" s="83"/>
    </row>
    <row r="347">
      <c r="A347" s="125"/>
      <c r="T347" s="83"/>
      <c r="U347" s="83"/>
    </row>
    <row r="348">
      <c r="A348" s="125"/>
      <c r="T348" s="83"/>
      <c r="U348" s="83"/>
    </row>
    <row r="349">
      <c r="A349" s="125"/>
      <c r="T349" s="83"/>
      <c r="U349" s="83"/>
    </row>
    <row r="350">
      <c r="A350" s="125"/>
      <c r="T350" s="83"/>
      <c r="U350" s="83"/>
    </row>
    <row r="351">
      <c r="A351" s="125"/>
      <c r="T351" s="83"/>
      <c r="U351" s="83"/>
    </row>
    <row r="352">
      <c r="A352" s="125"/>
      <c r="T352" s="83"/>
      <c r="U352" s="83"/>
    </row>
    <row r="353">
      <c r="A353" s="125"/>
      <c r="T353" s="83"/>
      <c r="U353" s="83"/>
    </row>
    <row r="354">
      <c r="A354" s="125"/>
      <c r="T354" s="83"/>
      <c r="U354" s="83"/>
    </row>
    <row r="355">
      <c r="A355" s="125"/>
      <c r="T355" s="83"/>
      <c r="U355" s="83"/>
    </row>
    <row r="356">
      <c r="A356" s="125"/>
      <c r="T356" s="83"/>
      <c r="U356" s="83"/>
    </row>
    <row r="357">
      <c r="A357" s="125"/>
      <c r="T357" s="83"/>
      <c r="U357" s="83"/>
    </row>
    <row r="358">
      <c r="A358" s="125"/>
      <c r="T358" s="83"/>
      <c r="U358" s="83"/>
    </row>
    <row r="359">
      <c r="A359" s="125"/>
      <c r="T359" s="83"/>
      <c r="U359" s="83"/>
    </row>
    <row r="360">
      <c r="A360" s="125"/>
      <c r="T360" s="83"/>
      <c r="U360" s="83"/>
    </row>
    <row r="361">
      <c r="A361" s="125"/>
      <c r="T361" s="83"/>
      <c r="U361" s="83"/>
    </row>
    <row r="362">
      <c r="A362" s="125"/>
      <c r="T362" s="83"/>
      <c r="U362" s="83"/>
    </row>
    <row r="363">
      <c r="A363" s="125"/>
      <c r="T363" s="83"/>
      <c r="U363" s="83"/>
    </row>
    <row r="364">
      <c r="A364" s="125"/>
      <c r="T364" s="83"/>
      <c r="U364" s="83"/>
    </row>
    <row r="365">
      <c r="A365" s="125"/>
      <c r="T365" s="83"/>
      <c r="U365" s="83"/>
    </row>
    <row r="366">
      <c r="A366" s="125"/>
      <c r="T366" s="83"/>
      <c r="U366" s="83"/>
    </row>
    <row r="367">
      <c r="A367" s="125"/>
      <c r="T367" s="83"/>
      <c r="U367" s="83"/>
    </row>
    <row r="368">
      <c r="A368" s="125"/>
      <c r="T368" s="83"/>
      <c r="U368" s="83"/>
    </row>
    <row r="369">
      <c r="A369" s="125"/>
      <c r="T369" s="83"/>
      <c r="U369" s="83"/>
    </row>
    <row r="370">
      <c r="A370" s="125"/>
      <c r="T370" s="83"/>
      <c r="U370" s="83"/>
    </row>
    <row r="371">
      <c r="A371" s="125"/>
      <c r="T371" s="83"/>
      <c r="U371" s="83"/>
    </row>
    <row r="372">
      <c r="A372" s="125"/>
      <c r="T372" s="83"/>
      <c r="U372" s="83"/>
    </row>
    <row r="373">
      <c r="A373" s="125"/>
      <c r="T373" s="83"/>
      <c r="U373" s="83"/>
    </row>
    <row r="374">
      <c r="A374" s="125"/>
      <c r="T374" s="83"/>
      <c r="U374" s="83"/>
    </row>
    <row r="375">
      <c r="A375" s="125"/>
      <c r="T375" s="83"/>
      <c r="U375" s="83"/>
    </row>
    <row r="376">
      <c r="A376" s="125"/>
      <c r="T376" s="83"/>
      <c r="U376" s="83"/>
    </row>
    <row r="377">
      <c r="A377" s="125"/>
      <c r="T377" s="83"/>
      <c r="U377" s="83"/>
    </row>
    <row r="378">
      <c r="A378" s="125"/>
      <c r="T378" s="83"/>
      <c r="U378" s="83"/>
    </row>
    <row r="379">
      <c r="A379" s="125"/>
      <c r="T379" s="83"/>
      <c r="U379" s="83"/>
    </row>
    <row r="380">
      <c r="A380" s="125"/>
      <c r="T380" s="83"/>
      <c r="U380" s="83"/>
    </row>
    <row r="381">
      <c r="A381" s="125"/>
      <c r="T381" s="83"/>
      <c r="U381" s="83"/>
    </row>
    <row r="382">
      <c r="A382" s="125"/>
      <c r="T382" s="83"/>
      <c r="U382" s="83"/>
    </row>
    <row r="383">
      <c r="A383" s="125"/>
      <c r="T383" s="83"/>
      <c r="U383" s="83"/>
    </row>
    <row r="384">
      <c r="A384" s="125"/>
      <c r="T384" s="83"/>
      <c r="U384" s="83"/>
    </row>
    <row r="385">
      <c r="A385" s="125"/>
      <c r="T385" s="83"/>
      <c r="U385" s="83"/>
    </row>
    <row r="386">
      <c r="A386" s="125"/>
      <c r="T386" s="83"/>
      <c r="U386" s="83"/>
    </row>
    <row r="387">
      <c r="A387" s="125"/>
      <c r="T387" s="83"/>
      <c r="U387" s="83"/>
    </row>
    <row r="388">
      <c r="A388" s="125"/>
      <c r="T388" s="83"/>
      <c r="U388" s="83"/>
    </row>
    <row r="389">
      <c r="A389" s="125"/>
      <c r="T389" s="83"/>
      <c r="U389" s="83"/>
    </row>
    <row r="390">
      <c r="A390" s="125"/>
      <c r="T390" s="83"/>
      <c r="U390" s="83"/>
    </row>
    <row r="391">
      <c r="A391" s="125"/>
      <c r="T391" s="83"/>
      <c r="U391" s="83"/>
    </row>
    <row r="392">
      <c r="A392" s="125"/>
      <c r="T392" s="83"/>
      <c r="U392" s="83"/>
    </row>
    <row r="393">
      <c r="A393" s="125"/>
      <c r="T393" s="83"/>
      <c r="U393" s="83"/>
    </row>
    <row r="394">
      <c r="A394" s="125"/>
      <c r="T394" s="83"/>
      <c r="U394" s="83"/>
    </row>
    <row r="395">
      <c r="A395" s="125"/>
      <c r="T395" s="83"/>
      <c r="U395" s="83"/>
    </row>
    <row r="396">
      <c r="A396" s="125"/>
      <c r="T396" s="83"/>
      <c r="U396" s="83"/>
    </row>
    <row r="397">
      <c r="A397" s="125"/>
      <c r="T397" s="83"/>
      <c r="U397" s="83"/>
    </row>
    <row r="398">
      <c r="A398" s="125"/>
      <c r="T398" s="83"/>
      <c r="U398" s="83"/>
    </row>
    <row r="399">
      <c r="A399" s="125"/>
      <c r="T399" s="83"/>
      <c r="U399" s="83"/>
    </row>
    <row r="400">
      <c r="A400" s="125"/>
      <c r="T400" s="83"/>
      <c r="U400" s="83"/>
    </row>
    <row r="401">
      <c r="A401" s="125"/>
      <c r="T401" s="83"/>
      <c r="U401" s="83"/>
    </row>
    <row r="402">
      <c r="A402" s="125"/>
      <c r="T402" s="83"/>
      <c r="U402" s="83"/>
    </row>
    <row r="403">
      <c r="A403" s="125"/>
      <c r="T403" s="83"/>
      <c r="U403" s="83"/>
    </row>
    <row r="404">
      <c r="A404" s="125"/>
      <c r="T404" s="83"/>
      <c r="U404" s="83"/>
    </row>
    <row r="405">
      <c r="A405" s="125"/>
      <c r="T405" s="83"/>
      <c r="U405" s="83"/>
    </row>
    <row r="406">
      <c r="A406" s="125"/>
      <c r="T406" s="83"/>
      <c r="U406" s="83"/>
    </row>
    <row r="407">
      <c r="A407" s="125"/>
      <c r="T407" s="83"/>
      <c r="U407" s="83"/>
    </row>
    <row r="408">
      <c r="A408" s="125"/>
      <c r="T408" s="83"/>
      <c r="U408" s="83"/>
    </row>
    <row r="409">
      <c r="A409" s="125"/>
      <c r="T409" s="83"/>
      <c r="U409" s="83"/>
    </row>
    <row r="410">
      <c r="A410" s="125"/>
      <c r="T410" s="83"/>
      <c r="U410" s="83"/>
    </row>
    <row r="411">
      <c r="A411" s="125"/>
      <c r="T411" s="83"/>
      <c r="U411" s="83"/>
    </row>
    <row r="412">
      <c r="A412" s="125"/>
      <c r="T412" s="83"/>
      <c r="U412" s="83"/>
    </row>
    <row r="413">
      <c r="A413" s="125"/>
      <c r="T413" s="83"/>
      <c r="U413" s="83"/>
    </row>
    <row r="414">
      <c r="A414" s="125"/>
      <c r="T414" s="83"/>
      <c r="U414" s="83"/>
    </row>
    <row r="415">
      <c r="A415" s="125"/>
      <c r="T415" s="83"/>
      <c r="U415" s="83"/>
    </row>
    <row r="416">
      <c r="A416" s="125"/>
      <c r="T416" s="83"/>
      <c r="U416" s="83"/>
    </row>
    <row r="417">
      <c r="A417" s="125"/>
      <c r="T417" s="83"/>
      <c r="U417" s="83"/>
    </row>
    <row r="418">
      <c r="A418" s="125"/>
      <c r="T418" s="83"/>
      <c r="U418" s="83"/>
    </row>
    <row r="419">
      <c r="A419" s="125"/>
      <c r="T419" s="83"/>
      <c r="U419" s="83"/>
    </row>
    <row r="420">
      <c r="A420" s="125"/>
      <c r="T420" s="83"/>
      <c r="U420" s="83"/>
    </row>
    <row r="421">
      <c r="A421" s="125"/>
      <c r="T421" s="83"/>
      <c r="U421" s="83"/>
    </row>
    <row r="422">
      <c r="A422" s="125"/>
      <c r="T422" s="83"/>
      <c r="U422" s="83"/>
    </row>
    <row r="423">
      <c r="A423" s="125"/>
      <c r="T423" s="83"/>
      <c r="U423" s="83"/>
    </row>
    <row r="424">
      <c r="A424" s="125"/>
      <c r="T424" s="83"/>
      <c r="U424" s="83"/>
    </row>
    <row r="425">
      <c r="A425" s="125"/>
      <c r="T425" s="83"/>
      <c r="U425" s="83"/>
    </row>
    <row r="426">
      <c r="A426" s="125"/>
      <c r="T426" s="83"/>
      <c r="U426" s="83"/>
    </row>
    <row r="427">
      <c r="A427" s="125"/>
      <c r="T427" s="83"/>
      <c r="U427" s="83"/>
    </row>
    <row r="428">
      <c r="A428" s="125"/>
      <c r="T428" s="83"/>
      <c r="U428" s="83"/>
    </row>
    <row r="429">
      <c r="A429" s="125"/>
      <c r="T429" s="83"/>
      <c r="U429" s="83"/>
    </row>
    <row r="430">
      <c r="A430" s="125"/>
      <c r="T430" s="83"/>
      <c r="U430" s="83"/>
    </row>
    <row r="431">
      <c r="A431" s="125"/>
      <c r="T431" s="83"/>
      <c r="U431" s="83"/>
    </row>
    <row r="432">
      <c r="A432" s="125"/>
      <c r="T432" s="83"/>
      <c r="U432" s="83"/>
    </row>
    <row r="433">
      <c r="A433" s="125"/>
      <c r="T433" s="83"/>
      <c r="U433" s="83"/>
    </row>
    <row r="434">
      <c r="A434" s="125"/>
      <c r="T434" s="83"/>
      <c r="U434" s="83"/>
    </row>
    <row r="435">
      <c r="A435" s="125"/>
      <c r="T435" s="83"/>
      <c r="U435" s="83"/>
    </row>
    <row r="436">
      <c r="A436" s="125"/>
      <c r="T436" s="83"/>
      <c r="U436" s="83"/>
    </row>
    <row r="437">
      <c r="A437" s="125"/>
      <c r="T437" s="83"/>
      <c r="U437" s="83"/>
    </row>
    <row r="438">
      <c r="A438" s="125"/>
      <c r="T438" s="83"/>
      <c r="U438" s="83"/>
    </row>
    <row r="439">
      <c r="A439" s="125"/>
      <c r="T439" s="83"/>
      <c r="U439" s="83"/>
    </row>
    <row r="440">
      <c r="A440" s="125"/>
      <c r="T440" s="83"/>
      <c r="U440" s="83"/>
    </row>
    <row r="441">
      <c r="A441" s="125"/>
      <c r="T441" s="83"/>
      <c r="U441" s="83"/>
    </row>
    <row r="442">
      <c r="A442" s="125"/>
      <c r="T442" s="83"/>
      <c r="U442" s="83"/>
    </row>
    <row r="443">
      <c r="A443" s="125"/>
      <c r="T443" s="83"/>
      <c r="U443" s="83"/>
    </row>
    <row r="444">
      <c r="A444" s="125"/>
      <c r="T444" s="83"/>
      <c r="U444" s="83"/>
    </row>
    <row r="445">
      <c r="A445" s="125"/>
      <c r="T445" s="83"/>
      <c r="U445" s="83"/>
    </row>
    <row r="446">
      <c r="A446" s="125"/>
      <c r="T446" s="83"/>
      <c r="U446" s="83"/>
    </row>
    <row r="447">
      <c r="A447" s="125"/>
      <c r="T447" s="83"/>
      <c r="U447" s="83"/>
    </row>
    <row r="448">
      <c r="A448" s="125"/>
      <c r="T448" s="83"/>
      <c r="U448" s="83"/>
    </row>
    <row r="449">
      <c r="A449" s="125"/>
      <c r="T449" s="83"/>
      <c r="U449" s="83"/>
    </row>
    <row r="450">
      <c r="A450" s="125"/>
      <c r="T450" s="83"/>
      <c r="U450" s="83"/>
    </row>
    <row r="451">
      <c r="A451" s="125"/>
      <c r="T451" s="83"/>
      <c r="U451" s="83"/>
    </row>
    <row r="452">
      <c r="A452" s="125"/>
      <c r="T452" s="83"/>
      <c r="U452" s="83"/>
    </row>
    <row r="453">
      <c r="A453" s="125"/>
      <c r="T453" s="83"/>
      <c r="U453" s="83"/>
    </row>
    <row r="454">
      <c r="A454" s="125"/>
      <c r="T454" s="83"/>
      <c r="U454" s="83"/>
    </row>
    <row r="455">
      <c r="A455" s="125"/>
      <c r="T455" s="83"/>
      <c r="U455" s="83"/>
    </row>
    <row r="456">
      <c r="A456" s="125"/>
      <c r="T456" s="83"/>
      <c r="U456" s="83"/>
    </row>
    <row r="457">
      <c r="A457" s="125"/>
      <c r="T457" s="83"/>
      <c r="U457" s="83"/>
    </row>
    <row r="458">
      <c r="A458" s="125"/>
      <c r="T458" s="83"/>
      <c r="U458" s="83"/>
    </row>
    <row r="459">
      <c r="A459" s="125"/>
      <c r="T459" s="83"/>
      <c r="U459" s="83"/>
    </row>
    <row r="460">
      <c r="A460" s="125"/>
      <c r="T460" s="83"/>
      <c r="U460" s="83"/>
    </row>
    <row r="461">
      <c r="A461" s="125"/>
      <c r="T461" s="83"/>
      <c r="U461" s="83"/>
    </row>
    <row r="462">
      <c r="A462" s="125"/>
      <c r="T462" s="83"/>
      <c r="U462" s="83"/>
    </row>
    <row r="463">
      <c r="A463" s="125"/>
      <c r="T463" s="83"/>
      <c r="U463" s="83"/>
    </row>
    <row r="464">
      <c r="A464" s="125"/>
      <c r="T464" s="83"/>
      <c r="U464" s="83"/>
    </row>
    <row r="465">
      <c r="A465" s="125"/>
      <c r="T465" s="83"/>
      <c r="U465" s="83"/>
    </row>
    <row r="466">
      <c r="A466" s="125"/>
      <c r="T466" s="83"/>
      <c r="U466" s="83"/>
    </row>
    <row r="467">
      <c r="A467" s="125"/>
      <c r="T467" s="83"/>
      <c r="U467" s="83"/>
    </row>
    <row r="468">
      <c r="A468" s="125"/>
      <c r="T468" s="83"/>
      <c r="U468" s="83"/>
    </row>
    <row r="469">
      <c r="A469" s="125"/>
      <c r="T469" s="83"/>
      <c r="U469" s="83"/>
    </row>
    <row r="470">
      <c r="A470" s="125"/>
      <c r="T470" s="83"/>
      <c r="U470" s="83"/>
    </row>
    <row r="471">
      <c r="A471" s="125"/>
      <c r="T471" s="83"/>
      <c r="U471" s="83"/>
    </row>
    <row r="472">
      <c r="A472" s="125"/>
      <c r="T472" s="83"/>
      <c r="U472" s="83"/>
    </row>
    <row r="473">
      <c r="A473" s="125"/>
      <c r="T473" s="83"/>
      <c r="U473" s="83"/>
    </row>
    <row r="474">
      <c r="A474" s="125"/>
      <c r="T474" s="83"/>
      <c r="U474" s="83"/>
    </row>
    <row r="475">
      <c r="A475" s="125"/>
      <c r="T475" s="83"/>
      <c r="U475" s="83"/>
    </row>
    <row r="476">
      <c r="A476" s="125"/>
      <c r="T476" s="83"/>
      <c r="U476" s="83"/>
    </row>
    <row r="477">
      <c r="A477" s="125"/>
      <c r="T477" s="83"/>
      <c r="U477" s="83"/>
    </row>
    <row r="478">
      <c r="A478" s="125"/>
      <c r="T478" s="83"/>
      <c r="U478" s="83"/>
    </row>
    <row r="479">
      <c r="A479" s="125"/>
      <c r="T479" s="83"/>
      <c r="U479" s="83"/>
    </row>
    <row r="480">
      <c r="A480" s="125"/>
      <c r="T480" s="83"/>
      <c r="U480" s="83"/>
    </row>
    <row r="481">
      <c r="A481" s="125"/>
      <c r="T481" s="83"/>
      <c r="U481" s="83"/>
    </row>
    <row r="482">
      <c r="A482" s="125"/>
      <c r="T482" s="83"/>
      <c r="U482" s="83"/>
    </row>
    <row r="483">
      <c r="A483" s="125"/>
      <c r="T483" s="83"/>
      <c r="U483" s="83"/>
    </row>
    <row r="484">
      <c r="A484" s="125"/>
      <c r="T484" s="83"/>
      <c r="U484" s="83"/>
    </row>
    <row r="485">
      <c r="A485" s="125"/>
      <c r="T485" s="83"/>
      <c r="U485" s="83"/>
    </row>
    <row r="486">
      <c r="A486" s="125"/>
      <c r="T486" s="83"/>
      <c r="U486" s="83"/>
    </row>
    <row r="487">
      <c r="A487" s="125"/>
      <c r="T487" s="83"/>
      <c r="U487" s="83"/>
    </row>
    <row r="488">
      <c r="A488" s="125"/>
      <c r="T488" s="83"/>
      <c r="U488" s="83"/>
    </row>
    <row r="489">
      <c r="A489" s="125"/>
      <c r="T489" s="83"/>
      <c r="U489" s="83"/>
    </row>
    <row r="490">
      <c r="A490" s="125"/>
      <c r="T490" s="83"/>
      <c r="U490" s="83"/>
    </row>
    <row r="491">
      <c r="A491" s="125"/>
      <c r="T491" s="83"/>
      <c r="U491" s="83"/>
    </row>
    <row r="492">
      <c r="A492" s="125"/>
      <c r="T492" s="83"/>
      <c r="U492" s="83"/>
    </row>
    <row r="493">
      <c r="A493" s="125"/>
      <c r="T493" s="83"/>
      <c r="U493" s="83"/>
    </row>
    <row r="494">
      <c r="A494" s="125"/>
      <c r="T494" s="83"/>
      <c r="U494" s="83"/>
    </row>
    <row r="495">
      <c r="A495" s="125"/>
      <c r="T495" s="83"/>
      <c r="U495" s="83"/>
    </row>
    <row r="496">
      <c r="A496" s="125"/>
      <c r="T496" s="83"/>
      <c r="U496" s="83"/>
    </row>
    <row r="497">
      <c r="A497" s="125"/>
      <c r="T497" s="83"/>
      <c r="U497" s="83"/>
    </row>
    <row r="498">
      <c r="A498" s="125"/>
      <c r="T498" s="83"/>
      <c r="U498" s="83"/>
    </row>
    <row r="499">
      <c r="A499" s="125"/>
      <c r="T499" s="83"/>
      <c r="U499" s="83"/>
    </row>
    <row r="500">
      <c r="A500" s="125"/>
      <c r="T500" s="83"/>
      <c r="U500" s="83"/>
    </row>
    <row r="501">
      <c r="A501" s="125"/>
      <c r="T501" s="83"/>
      <c r="U501" s="83"/>
    </row>
    <row r="502">
      <c r="A502" s="125"/>
      <c r="T502" s="83"/>
      <c r="U502" s="83"/>
    </row>
    <row r="503">
      <c r="A503" s="125"/>
      <c r="T503" s="83"/>
      <c r="U503" s="83"/>
    </row>
    <row r="504">
      <c r="A504" s="125"/>
      <c r="T504" s="83"/>
      <c r="U504" s="83"/>
    </row>
    <row r="505">
      <c r="A505" s="125"/>
      <c r="T505" s="83"/>
      <c r="U505" s="83"/>
    </row>
    <row r="506">
      <c r="A506" s="125"/>
      <c r="T506" s="83"/>
      <c r="U506" s="83"/>
    </row>
    <row r="507">
      <c r="A507" s="125"/>
      <c r="T507" s="83"/>
      <c r="U507" s="83"/>
    </row>
    <row r="508">
      <c r="A508" s="125"/>
      <c r="T508" s="83"/>
      <c r="U508" s="83"/>
    </row>
    <row r="509">
      <c r="A509" s="125"/>
      <c r="T509" s="83"/>
      <c r="U509" s="83"/>
    </row>
    <row r="510">
      <c r="A510" s="125"/>
      <c r="T510" s="83"/>
      <c r="U510" s="83"/>
    </row>
    <row r="511">
      <c r="A511" s="125"/>
      <c r="T511" s="83"/>
      <c r="U511" s="83"/>
    </row>
    <row r="512">
      <c r="A512" s="125"/>
      <c r="T512" s="83"/>
      <c r="U512" s="83"/>
    </row>
    <row r="513">
      <c r="A513" s="125"/>
      <c r="T513" s="83"/>
      <c r="U513" s="83"/>
    </row>
    <row r="514">
      <c r="A514" s="125"/>
      <c r="T514" s="83"/>
      <c r="U514" s="83"/>
    </row>
    <row r="515">
      <c r="A515" s="125"/>
      <c r="T515" s="83"/>
      <c r="U515" s="83"/>
    </row>
    <row r="516">
      <c r="A516" s="125"/>
      <c r="T516" s="83"/>
      <c r="U516" s="83"/>
    </row>
    <row r="517">
      <c r="A517" s="125"/>
      <c r="T517" s="83"/>
      <c r="U517" s="83"/>
    </row>
    <row r="518">
      <c r="A518" s="125"/>
      <c r="T518" s="83"/>
      <c r="U518" s="83"/>
    </row>
    <row r="519">
      <c r="A519" s="125"/>
      <c r="T519" s="83"/>
      <c r="U519" s="83"/>
    </row>
    <row r="520">
      <c r="A520" s="125"/>
      <c r="T520" s="83"/>
      <c r="U520" s="83"/>
    </row>
    <row r="521">
      <c r="A521" s="125"/>
      <c r="T521" s="83"/>
      <c r="U521" s="83"/>
    </row>
    <row r="522">
      <c r="A522" s="125"/>
      <c r="T522" s="83"/>
      <c r="U522" s="83"/>
    </row>
    <row r="523">
      <c r="A523" s="125"/>
      <c r="T523" s="83"/>
      <c r="U523" s="83"/>
    </row>
    <row r="524">
      <c r="A524" s="125"/>
      <c r="T524" s="83"/>
      <c r="U524" s="83"/>
    </row>
    <row r="525">
      <c r="A525" s="125"/>
      <c r="T525" s="83"/>
      <c r="U525" s="83"/>
    </row>
    <row r="526">
      <c r="A526" s="125"/>
      <c r="T526" s="83"/>
      <c r="U526" s="83"/>
    </row>
    <row r="527">
      <c r="A527" s="125"/>
      <c r="T527" s="83"/>
      <c r="U527" s="83"/>
    </row>
    <row r="528">
      <c r="A528" s="125"/>
      <c r="T528" s="83"/>
      <c r="U528" s="83"/>
    </row>
    <row r="529">
      <c r="A529" s="125"/>
      <c r="T529" s="83"/>
      <c r="U529" s="83"/>
    </row>
    <row r="530">
      <c r="A530" s="125"/>
      <c r="T530" s="83"/>
      <c r="U530" s="83"/>
    </row>
    <row r="531">
      <c r="A531" s="125"/>
      <c r="T531" s="83"/>
      <c r="U531" s="83"/>
    </row>
    <row r="532">
      <c r="A532" s="125"/>
      <c r="T532" s="83"/>
      <c r="U532" s="83"/>
    </row>
    <row r="533">
      <c r="A533" s="125"/>
      <c r="T533" s="83"/>
      <c r="U533" s="83"/>
    </row>
    <row r="534">
      <c r="A534" s="125"/>
      <c r="T534" s="83"/>
      <c r="U534" s="83"/>
    </row>
    <row r="535">
      <c r="A535" s="125"/>
      <c r="T535" s="83"/>
      <c r="U535" s="83"/>
    </row>
    <row r="536">
      <c r="A536" s="125"/>
      <c r="T536" s="83"/>
      <c r="U536" s="83"/>
    </row>
    <row r="537">
      <c r="A537" s="125"/>
      <c r="T537" s="83"/>
      <c r="U537" s="83"/>
    </row>
    <row r="538">
      <c r="A538" s="125"/>
      <c r="T538" s="83"/>
      <c r="U538" s="83"/>
    </row>
    <row r="539">
      <c r="A539" s="125"/>
      <c r="T539" s="83"/>
      <c r="U539" s="83"/>
    </row>
    <row r="540">
      <c r="A540" s="125"/>
      <c r="T540" s="83"/>
      <c r="U540" s="83"/>
    </row>
    <row r="541">
      <c r="A541" s="125"/>
      <c r="T541" s="83"/>
      <c r="U541" s="83"/>
    </row>
    <row r="542">
      <c r="A542" s="125"/>
      <c r="T542" s="83"/>
      <c r="U542" s="83"/>
    </row>
    <row r="543">
      <c r="A543" s="125"/>
      <c r="T543" s="83"/>
      <c r="U543" s="83"/>
    </row>
    <row r="544">
      <c r="A544" s="125"/>
      <c r="T544" s="83"/>
      <c r="U544" s="83"/>
    </row>
    <row r="545">
      <c r="A545" s="125"/>
      <c r="T545" s="83"/>
      <c r="U545" s="83"/>
    </row>
    <row r="546">
      <c r="A546" s="125"/>
      <c r="T546" s="83"/>
      <c r="U546" s="83"/>
    </row>
    <row r="547">
      <c r="A547" s="125"/>
      <c r="T547" s="83"/>
      <c r="U547" s="83"/>
    </row>
    <row r="548">
      <c r="A548" s="125"/>
      <c r="T548" s="83"/>
      <c r="U548" s="83"/>
    </row>
    <row r="549">
      <c r="A549" s="125"/>
      <c r="T549" s="83"/>
      <c r="U549" s="83"/>
    </row>
    <row r="550">
      <c r="A550" s="125"/>
      <c r="T550" s="83"/>
      <c r="U550" s="83"/>
    </row>
    <row r="551">
      <c r="A551" s="125"/>
      <c r="T551" s="83"/>
      <c r="U551" s="83"/>
    </row>
    <row r="552">
      <c r="A552" s="125"/>
      <c r="T552" s="83"/>
      <c r="U552" s="83"/>
    </row>
    <row r="553">
      <c r="A553" s="125"/>
      <c r="T553" s="83"/>
      <c r="U553" s="83"/>
    </row>
    <row r="554">
      <c r="A554" s="125"/>
      <c r="T554" s="83"/>
      <c r="U554" s="83"/>
    </row>
    <row r="555">
      <c r="A555" s="125"/>
      <c r="T555" s="83"/>
      <c r="U555" s="83"/>
    </row>
    <row r="556">
      <c r="A556" s="125"/>
      <c r="T556" s="83"/>
      <c r="U556" s="83"/>
    </row>
    <row r="557">
      <c r="A557" s="125"/>
      <c r="T557" s="83"/>
      <c r="U557" s="83"/>
    </row>
    <row r="558">
      <c r="A558" s="125"/>
      <c r="T558" s="83"/>
      <c r="U558" s="83"/>
    </row>
    <row r="559">
      <c r="A559" s="125"/>
      <c r="T559" s="83"/>
      <c r="U559" s="83"/>
    </row>
    <row r="560">
      <c r="A560" s="125"/>
      <c r="T560" s="83"/>
      <c r="U560" s="83"/>
    </row>
    <row r="561">
      <c r="A561" s="125"/>
      <c r="T561" s="83"/>
      <c r="U561" s="83"/>
    </row>
    <row r="562">
      <c r="A562" s="125"/>
      <c r="T562" s="83"/>
      <c r="U562" s="83"/>
    </row>
    <row r="563">
      <c r="A563" s="125"/>
      <c r="T563" s="83"/>
      <c r="U563" s="83"/>
    </row>
    <row r="564">
      <c r="A564" s="125"/>
      <c r="T564" s="83"/>
      <c r="U564" s="83"/>
    </row>
    <row r="565">
      <c r="A565" s="125"/>
      <c r="T565" s="83"/>
      <c r="U565" s="83"/>
    </row>
    <row r="566">
      <c r="A566" s="125"/>
      <c r="T566" s="83"/>
      <c r="U566" s="83"/>
    </row>
    <row r="567">
      <c r="A567" s="125"/>
      <c r="T567" s="83"/>
      <c r="U567" s="83"/>
    </row>
    <row r="568">
      <c r="A568" s="125"/>
      <c r="T568" s="83"/>
      <c r="U568" s="83"/>
    </row>
    <row r="569">
      <c r="A569" s="125"/>
      <c r="T569" s="83"/>
      <c r="U569" s="83"/>
    </row>
    <row r="570">
      <c r="A570" s="125"/>
      <c r="T570" s="83"/>
      <c r="U570" s="83"/>
    </row>
    <row r="571">
      <c r="A571" s="125"/>
      <c r="T571" s="83"/>
      <c r="U571" s="83"/>
    </row>
    <row r="572">
      <c r="A572" s="125"/>
      <c r="T572" s="83"/>
      <c r="U572" s="83"/>
    </row>
    <row r="573">
      <c r="A573" s="125"/>
      <c r="T573" s="83"/>
      <c r="U573" s="83"/>
    </row>
    <row r="574">
      <c r="A574" s="125"/>
      <c r="T574" s="83"/>
      <c r="U574" s="83"/>
    </row>
    <row r="575">
      <c r="A575" s="125"/>
      <c r="T575" s="83"/>
      <c r="U575" s="83"/>
    </row>
    <row r="576">
      <c r="A576" s="125"/>
      <c r="T576" s="83"/>
      <c r="U576" s="83"/>
    </row>
    <row r="577">
      <c r="A577" s="125"/>
      <c r="T577" s="83"/>
      <c r="U577" s="83"/>
    </row>
    <row r="578">
      <c r="A578" s="125"/>
      <c r="T578" s="83"/>
      <c r="U578" s="83"/>
    </row>
    <row r="579">
      <c r="A579" s="125"/>
      <c r="T579" s="83"/>
      <c r="U579" s="83"/>
    </row>
    <row r="580">
      <c r="A580" s="125"/>
      <c r="T580" s="83"/>
      <c r="U580" s="83"/>
    </row>
    <row r="581">
      <c r="A581" s="125"/>
      <c r="T581" s="83"/>
      <c r="U581" s="83"/>
    </row>
    <row r="582">
      <c r="A582" s="125"/>
      <c r="T582" s="83"/>
      <c r="U582" s="83"/>
    </row>
    <row r="583">
      <c r="A583" s="125"/>
      <c r="T583" s="83"/>
      <c r="U583" s="83"/>
    </row>
    <row r="584">
      <c r="A584" s="125"/>
      <c r="T584" s="83"/>
      <c r="U584" s="83"/>
    </row>
    <row r="585">
      <c r="A585" s="125"/>
      <c r="T585" s="83"/>
      <c r="U585" s="83"/>
    </row>
    <row r="586">
      <c r="A586" s="125"/>
      <c r="T586" s="83"/>
      <c r="U586" s="83"/>
    </row>
    <row r="587">
      <c r="A587" s="125"/>
      <c r="T587" s="83"/>
      <c r="U587" s="83"/>
    </row>
    <row r="588">
      <c r="A588" s="125"/>
      <c r="T588" s="83"/>
      <c r="U588" s="83"/>
    </row>
    <row r="589">
      <c r="A589" s="125"/>
      <c r="T589" s="83"/>
      <c r="U589" s="83"/>
    </row>
    <row r="590">
      <c r="A590" s="125"/>
      <c r="T590" s="83"/>
      <c r="U590" s="83"/>
    </row>
    <row r="591">
      <c r="A591" s="125"/>
      <c r="T591" s="83"/>
      <c r="U591" s="83"/>
    </row>
    <row r="592">
      <c r="A592" s="125"/>
      <c r="T592" s="83"/>
      <c r="U592" s="83"/>
    </row>
    <row r="593">
      <c r="A593" s="125"/>
      <c r="T593" s="83"/>
      <c r="U593" s="83"/>
    </row>
    <row r="594">
      <c r="A594" s="125"/>
      <c r="T594" s="83"/>
      <c r="U594" s="83"/>
    </row>
    <row r="595">
      <c r="A595" s="125"/>
      <c r="T595" s="83"/>
      <c r="U595" s="83"/>
    </row>
    <row r="596">
      <c r="A596" s="125"/>
      <c r="T596" s="83"/>
      <c r="U596" s="83"/>
    </row>
    <row r="597">
      <c r="A597" s="125"/>
      <c r="T597" s="83"/>
      <c r="U597" s="83"/>
    </row>
    <row r="598">
      <c r="A598" s="125"/>
      <c r="T598" s="83"/>
      <c r="U598" s="83"/>
    </row>
    <row r="599">
      <c r="A599" s="125"/>
      <c r="T599" s="83"/>
      <c r="U599" s="83"/>
    </row>
    <row r="600">
      <c r="A600" s="125"/>
      <c r="T600" s="83"/>
      <c r="U600" s="83"/>
    </row>
    <row r="601">
      <c r="A601" s="125"/>
      <c r="T601" s="83"/>
      <c r="U601" s="83"/>
    </row>
    <row r="602">
      <c r="A602" s="125"/>
      <c r="T602" s="83"/>
      <c r="U602" s="83"/>
    </row>
    <row r="603">
      <c r="A603" s="125"/>
      <c r="T603" s="83"/>
      <c r="U603" s="83"/>
    </row>
    <row r="604">
      <c r="A604" s="125"/>
      <c r="T604" s="83"/>
      <c r="U604" s="83"/>
    </row>
    <row r="605">
      <c r="A605" s="125"/>
      <c r="T605" s="83"/>
      <c r="U605" s="83"/>
    </row>
    <row r="606">
      <c r="A606" s="125"/>
      <c r="T606" s="83"/>
      <c r="U606" s="83"/>
    </row>
    <row r="607">
      <c r="A607" s="125"/>
      <c r="T607" s="83"/>
      <c r="U607" s="83"/>
    </row>
    <row r="608">
      <c r="A608" s="125"/>
      <c r="T608" s="83"/>
      <c r="U608" s="83"/>
    </row>
    <row r="609">
      <c r="A609" s="125"/>
      <c r="T609" s="83"/>
      <c r="U609" s="83"/>
    </row>
    <row r="610">
      <c r="A610" s="125"/>
      <c r="T610" s="83"/>
      <c r="U610" s="83"/>
    </row>
    <row r="611">
      <c r="A611" s="125"/>
      <c r="T611" s="83"/>
      <c r="U611" s="83"/>
    </row>
    <row r="612">
      <c r="A612" s="125"/>
      <c r="T612" s="83"/>
      <c r="U612" s="83"/>
    </row>
    <row r="613">
      <c r="A613" s="125"/>
      <c r="T613" s="83"/>
      <c r="U613" s="83"/>
    </row>
    <row r="614">
      <c r="A614" s="125"/>
      <c r="T614" s="83"/>
      <c r="U614" s="83"/>
    </row>
    <row r="615">
      <c r="A615" s="125"/>
      <c r="T615" s="83"/>
      <c r="U615" s="83"/>
    </row>
    <row r="616">
      <c r="A616" s="125"/>
      <c r="T616" s="83"/>
      <c r="U616" s="83"/>
    </row>
    <row r="617">
      <c r="A617" s="125"/>
      <c r="T617" s="83"/>
      <c r="U617" s="83"/>
    </row>
    <row r="618">
      <c r="A618" s="125"/>
      <c r="T618" s="83"/>
      <c r="U618" s="83"/>
    </row>
    <row r="619">
      <c r="A619" s="125"/>
      <c r="T619" s="83"/>
      <c r="U619" s="83"/>
    </row>
    <row r="620">
      <c r="A620" s="125"/>
      <c r="T620" s="83"/>
      <c r="U620" s="83"/>
    </row>
    <row r="621">
      <c r="A621" s="125"/>
      <c r="T621" s="83"/>
      <c r="U621" s="83"/>
    </row>
    <row r="622">
      <c r="A622" s="125"/>
      <c r="T622" s="83"/>
      <c r="U622" s="83"/>
    </row>
    <row r="623">
      <c r="A623" s="125"/>
      <c r="T623" s="83"/>
      <c r="U623" s="83"/>
    </row>
    <row r="624">
      <c r="A624" s="125"/>
      <c r="T624" s="83"/>
      <c r="U624" s="83"/>
    </row>
    <row r="625">
      <c r="A625" s="125"/>
      <c r="T625" s="83"/>
      <c r="U625" s="83"/>
    </row>
    <row r="626">
      <c r="A626" s="125"/>
      <c r="T626" s="83"/>
      <c r="U626" s="83"/>
    </row>
    <row r="627">
      <c r="A627" s="125"/>
      <c r="T627" s="83"/>
      <c r="U627" s="83"/>
    </row>
    <row r="628">
      <c r="A628" s="125"/>
      <c r="T628" s="83"/>
      <c r="U628" s="83"/>
    </row>
    <row r="629">
      <c r="A629" s="125"/>
      <c r="T629" s="83"/>
      <c r="U629" s="83"/>
    </row>
    <row r="630">
      <c r="A630" s="125"/>
      <c r="T630" s="83"/>
      <c r="U630" s="83"/>
    </row>
    <row r="631">
      <c r="A631" s="125"/>
      <c r="T631" s="83"/>
      <c r="U631" s="83"/>
    </row>
    <row r="632">
      <c r="A632" s="125"/>
      <c r="T632" s="83"/>
      <c r="U632" s="83"/>
    </row>
    <row r="633">
      <c r="A633" s="125"/>
      <c r="T633" s="83"/>
      <c r="U633" s="83"/>
    </row>
    <row r="634">
      <c r="A634" s="125"/>
      <c r="T634" s="83"/>
      <c r="U634" s="83"/>
    </row>
    <row r="635">
      <c r="A635" s="125"/>
      <c r="T635" s="83"/>
      <c r="U635" s="83"/>
    </row>
    <row r="636">
      <c r="A636" s="125"/>
      <c r="T636" s="83"/>
      <c r="U636" s="83"/>
    </row>
    <row r="637">
      <c r="A637" s="125"/>
      <c r="T637" s="83"/>
      <c r="U637" s="83"/>
    </row>
    <row r="638">
      <c r="A638" s="125"/>
      <c r="T638" s="83"/>
      <c r="U638" s="83"/>
    </row>
    <row r="639">
      <c r="A639" s="125"/>
      <c r="T639" s="83"/>
      <c r="U639" s="83"/>
    </row>
    <row r="640">
      <c r="A640" s="125"/>
      <c r="T640" s="83"/>
      <c r="U640" s="83"/>
    </row>
    <row r="641">
      <c r="A641" s="125"/>
      <c r="T641" s="83"/>
      <c r="U641" s="83"/>
    </row>
    <row r="642">
      <c r="A642" s="125"/>
      <c r="T642" s="83"/>
      <c r="U642" s="83"/>
    </row>
    <row r="643">
      <c r="A643" s="125"/>
      <c r="T643" s="83"/>
      <c r="U643" s="83"/>
    </row>
    <row r="644">
      <c r="A644" s="125"/>
      <c r="T644" s="83"/>
      <c r="U644" s="83"/>
    </row>
    <row r="645">
      <c r="A645" s="125"/>
      <c r="T645" s="83"/>
      <c r="U645" s="83"/>
    </row>
    <row r="646">
      <c r="A646" s="125"/>
      <c r="T646" s="83"/>
      <c r="U646" s="83"/>
    </row>
    <row r="647">
      <c r="A647" s="125"/>
      <c r="T647" s="83"/>
      <c r="U647" s="83"/>
    </row>
    <row r="648">
      <c r="A648" s="125"/>
      <c r="T648" s="83"/>
      <c r="U648" s="83"/>
    </row>
    <row r="649">
      <c r="A649" s="125"/>
      <c r="T649" s="83"/>
      <c r="U649" s="83"/>
    </row>
    <row r="650">
      <c r="A650" s="125"/>
      <c r="T650" s="83"/>
      <c r="U650" s="83"/>
    </row>
    <row r="651">
      <c r="A651" s="125"/>
      <c r="T651" s="83"/>
      <c r="U651" s="83"/>
    </row>
    <row r="652">
      <c r="A652" s="125"/>
      <c r="T652" s="83"/>
      <c r="U652" s="83"/>
    </row>
    <row r="653">
      <c r="A653" s="125"/>
      <c r="T653" s="83"/>
      <c r="U653" s="83"/>
    </row>
    <row r="654">
      <c r="A654" s="125"/>
      <c r="T654" s="83"/>
      <c r="U654" s="83"/>
    </row>
    <row r="655">
      <c r="A655" s="125"/>
      <c r="T655" s="83"/>
      <c r="U655" s="83"/>
    </row>
    <row r="656">
      <c r="A656" s="125"/>
      <c r="T656" s="83"/>
      <c r="U656" s="83"/>
    </row>
    <row r="657">
      <c r="A657" s="125"/>
      <c r="T657" s="83"/>
      <c r="U657" s="83"/>
    </row>
    <row r="658">
      <c r="A658" s="125"/>
      <c r="T658" s="83"/>
      <c r="U658" s="83"/>
    </row>
    <row r="659">
      <c r="A659" s="125"/>
      <c r="T659" s="83"/>
      <c r="U659" s="83"/>
    </row>
    <row r="660">
      <c r="A660" s="125"/>
      <c r="T660" s="83"/>
      <c r="U660" s="83"/>
    </row>
    <row r="661">
      <c r="A661" s="125"/>
      <c r="T661" s="83"/>
      <c r="U661" s="83"/>
    </row>
    <row r="662">
      <c r="A662" s="125"/>
      <c r="T662" s="83"/>
      <c r="U662" s="83"/>
    </row>
    <row r="663">
      <c r="A663" s="125"/>
      <c r="T663" s="83"/>
      <c r="U663" s="83"/>
    </row>
    <row r="664">
      <c r="A664" s="125"/>
      <c r="T664" s="83"/>
      <c r="U664" s="83"/>
    </row>
    <row r="665">
      <c r="A665" s="125"/>
      <c r="T665" s="83"/>
      <c r="U665" s="83"/>
    </row>
    <row r="666">
      <c r="A666" s="125"/>
      <c r="T666" s="83"/>
      <c r="U666" s="83"/>
    </row>
    <row r="667">
      <c r="A667" s="125"/>
      <c r="T667" s="83"/>
      <c r="U667" s="83"/>
    </row>
    <row r="668">
      <c r="A668" s="125"/>
      <c r="T668" s="83"/>
      <c r="U668" s="83"/>
    </row>
    <row r="669">
      <c r="A669" s="125"/>
      <c r="T669" s="83"/>
      <c r="U669" s="83"/>
    </row>
    <row r="670">
      <c r="A670" s="125"/>
      <c r="T670" s="83"/>
      <c r="U670" s="83"/>
    </row>
    <row r="671">
      <c r="A671" s="125"/>
      <c r="T671" s="83"/>
      <c r="U671" s="83"/>
    </row>
    <row r="672">
      <c r="A672" s="125"/>
      <c r="T672" s="83"/>
      <c r="U672" s="83"/>
    </row>
    <row r="673">
      <c r="A673" s="125"/>
      <c r="T673" s="83"/>
      <c r="U673" s="83"/>
    </row>
    <row r="674">
      <c r="A674" s="125"/>
      <c r="T674" s="83"/>
      <c r="U674" s="83"/>
    </row>
    <row r="675">
      <c r="A675" s="125"/>
      <c r="T675" s="83"/>
      <c r="U675" s="83"/>
    </row>
    <row r="676">
      <c r="A676" s="125"/>
      <c r="T676" s="83"/>
      <c r="U676" s="83"/>
    </row>
    <row r="677">
      <c r="A677" s="125"/>
      <c r="T677" s="83"/>
      <c r="U677" s="83"/>
    </row>
    <row r="678">
      <c r="A678" s="125"/>
      <c r="T678" s="83"/>
      <c r="U678" s="83"/>
    </row>
    <row r="679">
      <c r="A679" s="125"/>
      <c r="T679" s="83"/>
      <c r="U679" s="83"/>
    </row>
    <row r="680">
      <c r="A680" s="125"/>
      <c r="T680" s="83"/>
      <c r="U680" s="83"/>
    </row>
    <row r="681">
      <c r="A681" s="125"/>
      <c r="T681" s="83"/>
      <c r="U681" s="83"/>
    </row>
    <row r="682">
      <c r="A682" s="125"/>
      <c r="T682" s="83"/>
      <c r="U682" s="83"/>
    </row>
    <row r="683">
      <c r="A683" s="125"/>
      <c r="T683" s="83"/>
      <c r="U683" s="83"/>
    </row>
    <row r="684">
      <c r="A684" s="125"/>
      <c r="T684" s="83"/>
      <c r="U684" s="83"/>
    </row>
    <row r="685">
      <c r="A685" s="125"/>
      <c r="T685" s="83"/>
      <c r="U685" s="83"/>
    </row>
    <row r="686">
      <c r="A686" s="125"/>
      <c r="T686" s="83"/>
      <c r="U686" s="83"/>
    </row>
    <row r="687">
      <c r="A687" s="125"/>
      <c r="T687" s="83"/>
      <c r="U687" s="83"/>
    </row>
    <row r="688">
      <c r="A688" s="125"/>
      <c r="T688" s="83"/>
      <c r="U688" s="83"/>
    </row>
    <row r="689">
      <c r="A689" s="125"/>
      <c r="T689" s="83"/>
      <c r="U689" s="83"/>
    </row>
    <row r="690">
      <c r="A690" s="125"/>
      <c r="T690" s="83"/>
      <c r="U690" s="83"/>
    </row>
    <row r="691">
      <c r="A691" s="125"/>
      <c r="T691" s="83"/>
      <c r="U691" s="83"/>
    </row>
    <row r="692">
      <c r="A692" s="125"/>
      <c r="T692" s="83"/>
      <c r="U692" s="83"/>
    </row>
    <row r="693">
      <c r="A693" s="125"/>
      <c r="T693" s="83"/>
      <c r="U693" s="83"/>
    </row>
    <row r="694">
      <c r="A694" s="125"/>
      <c r="T694" s="83"/>
      <c r="U694" s="83"/>
    </row>
    <row r="695">
      <c r="A695" s="125"/>
      <c r="T695" s="83"/>
      <c r="U695" s="83"/>
    </row>
    <row r="696">
      <c r="A696" s="125"/>
      <c r="T696" s="83"/>
      <c r="U696" s="83"/>
    </row>
    <row r="697">
      <c r="A697" s="125"/>
      <c r="T697" s="83"/>
      <c r="U697" s="83"/>
    </row>
    <row r="698">
      <c r="A698" s="125"/>
      <c r="T698" s="83"/>
      <c r="U698" s="83"/>
    </row>
    <row r="699">
      <c r="A699" s="125"/>
      <c r="T699" s="83"/>
      <c r="U699" s="83"/>
    </row>
    <row r="700">
      <c r="A700" s="125"/>
      <c r="T700" s="83"/>
      <c r="U700" s="83"/>
    </row>
    <row r="701">
      <c r="A701" s="125"/>
      <c r="T701" s="83"/>
      <c r="U701" s="83"/>
    </row>
    <row r="702">
      <c r="A702" s="125"/>
      <c r="T702" s="83"/>
      <c r="U702" s="83"/>
    </row>
    <row r="703">
      <c r="A703" s="125"/>
      <c r="T703" s="83"/>
      <c r="U703" s="83"/>
    </row>
    <row r="704">
      <c r="A704" s="125"/>
      <c r="T704" s="83"/>
      <c r="U704" s="83"/>
    </row>
    <row r="705">
      <c r="A705" s="125"/>
      <c r="T705" s="83"/>
      <c r="U705" s="83"/>
    </row>
    <row r="706">
      <c r="A706" s="125"/>
      <c r="T706" s="83"/>
      <c r="U706" s="83"/>
    </row>
    <row r="707">
      <c r="A707" s="125"/>
      <c r="T707" s="83"/>
      <c r="U707" s="83"/>
    </row>
    <row r="708">
      <c r="A708" s="125"/>
      <c r="T708" s="83"/>
      <c r="U708" s="83"/>
    </row>
    <row r="709">
      <c r="A709" s="125"/>
      <c r="T709" s="83"/>
      <c r="U709" s="83"/>
    </row>
    <row r="710">
      <c r="A710" s="125"/>
      <c r="T710" s="83"/>
      <c r="U710" s="83"/>
    </row>
    <row r="711">
      <c r="A711" s="125"/>
      <c r="T711" s="83"/>
      <c r="U711" s="83"/>
    </row>
    <row r="712">
      <c r="A712" s="125"/>
      <c r="T712" s="83"/>
      <c r="U712" s="83"/>
    </row>
    <row r="713">
      <c r="A713" s="125"/>
      <c r="T713" s="83"/>
      <c r="U713" s="83"/>
    </row>
    <row r="714">
      <c r="A714" s="125"/>
      <c r="T714" s="83"/>
      <c r="U714" s="83"/>
    </row>
    <row r="715">
      <c r="A715" s="125"/>
      <c r="T715" s="83"/>
      <c r="U715" s="83"/>
    </row>
    <row r="716">
      <c r="A716" s="125"/>
      <c r="T716" s="83"/>
      <c r="U716" s="83"/>
    </row>
    <row r="717">
      <c r="A717" s="125"/>
      <c r="T717" s="83"/>
      <c r="U717" s="83"/>
    </row>
    <row r="718">
      <c r="A718" s="125"/>
      <c r="T718" s="83"/>
      <c r="U718" s="83"/>
    </row>
    <row r="719">
      <c r="A719" s="125"/>
      <c r="T719" s="83"/>
      <c r="U719" s="83"/>
    </row>
    <row r="720">
      <c r="A720" s="125"/>
      <c r="T720" s="83"/>
      <c r="U720" s="83"/>
    </row>
    <row r="721">
      <c r="A721" s="125"/>
      <c r="T721" s="83"/>
      <c r="U721" s="83"/>
    </row>
    <row r="722">
      <c r="A722" s="125"/>
      <c r="T722" s="83"/>
      <c r="U722" s="83"/>
    </row>
    <row r="723">
      <c r="A723" s="125"/>
      <c r="T723" s="83"/>
      <c r="U723" s="83"/>
    </row>
    <row r="724">
      <c r="A724" s="125"/>
      <c r="T724" s="83"/>
      <c r="U724" s="83"/>
    </row>
    <row r="725">
      <c r="A725" s="125"/>
      <c r="T725" s="83"/>
      <c r="U725" s="83"/>
    </row>
    <row r="726">
      <c r="A726" s="125"/>
      <c r="T726" s="83"/>
      <c r="U726" s="83"/>
    </row>
    <row r="727">
      <c r="A727" s="125"/>
      <c r="T727" s="83"/>
      <c r="U727" s="83"/>
    </row>
    <row r="728">
      <c r="A728" s="125"/>
      <c r="T728" s="83"/>
      <c r="U728" s="83"/>
    </row>
    <row r="729">
      <c r="A729" s="125"/>
      <c r="T729" s="83"/>
      <c r="U729" s="83"/>
    </row>
    <row r="730">
      <c r="A730" s="125"/>
      <c r="T730" s="83"/>
      <c r="U730" s="83"/>
    </row>
    <row r="731">
      <c r="A731" s="125"/>
      <c r="T731" s="83"/>
      <c r="U731" s="83"/>
    </row>
    <row r="732">
      <c r="A732" s="125"/>
      <c r="T732" s="83"/>
      <c r="U732" s="83"/>
    </row>
    <row r="733">
      <c r="A733" s="125"/>
      <c r="T733" s="83"/>
      <c r="U733" s="83"/>
    </row>
    <row r="734">
      <c r="A734" s="125"/>
      <c r="T734" s="83"/>
      <c r="U734" s="83"/>
    </row>
    <row r="735">
      <c r="A735" s="125"/>
      <c r="T735" s="83"/>
      <c r="U735" s="83"/>
    </row>
    <row r="736">
      <c r="A736" s="125"/>
      <c r="T736" s="83"/>
      <c r="U736" s="83"/>
    </row>
    <row r="737">
      <c r="A737" s="125"/>
      <c r="T737" s="83"/>
      <c r="U737" s="83"/>
    </row>
    <row r="738">
      <c r="A738" s="125"/>
      <c r="T738" s="83"/>
      <c r="U738" s="83"/>
    </row>
    <row r="739">
      <c r="A739" s="125"/>
      <c r="T739" s="83"/>
      <c r="U739" s="83"/>
    </row>
    <row r="740">
      <c r="A740" s="125"/>
      <c r="T740" s="83"/>
      <c r="U740" s="83"/>
    </row>
    <row r="741">
      <c r="A741" s="125"/>
      <c r="T741" s="83"/>
      <c r="U741" s="83"/>
    </row>
    <row r="742">
      <c r="A742" s="125"/>
      <c r="T742" s="83"/>
      <c r="U742" s="83"/>
    </row>
    <row r="743">
      <c r="A743" s="125"/>
      <c r="T743" s="83"/>
      <c r="U743" s="83"/>
    </row>
    <row r="744">
      <c r="A744" s="125"/>
      <c r="T744" s="83"/>
      <c r="U744" s="83"/>
    </row>
    <row r="745">
      <c r="A745" s="125"/>
      <c r="T745" s="83"/>
      <c r="U745" s="83"/>
    </row>
    <row r="746">
      <c r="A746" s="125"/>
      <c r="T746" s="83"/>
      <c r="U746" s="83"/>
    </row>
    <row r="747">
      <c r="A747" s="125"/>
      <c r="T747" s="83"/>
      <c r="U747" s="83"/>
    </row>
    <row r="748">
      <c r="A748" s="125"/>
      <c r="T748" s="83"/>
      <c r="U748" s="83"/>
    </row>
    <row r="749">
      <c r="A749" s="125"/>
      <c r="T749" s="83"/>
      <c r="U749" s="83"/>
    </row>
    <row r="750">
      <c r="A750" s="125"/>
      <c r="T750" s="83"/>
      <c r="U750" s="83"/>
    </row>
    <row r="751">
      <c r="A751" s="125"/>
      <c r="T751" s="83"/>
      <c r="U751" s="83"/>
    </row>
    <row r="752">
      <c r="A752" s="125"/>
      <c r="T752" s="83"/>
      <c r="U752" s="83"/>
    </row>
    <row r="753">
      <c r="A753" s="125"/>
      <c r="T753" s="83"/>
      <c r="U753" s="83"/>
    </row>
    <row r="754">
      <c r="A754" s="125"/>
      <c r="T754" s="83"/>
      <c r="U754" s="83"/>
    </row>
    <row r="755">
      <c r="A755" s="125"/>
      <c r="T755" s="83"/>
      <c r="U755" s="83"/>
    </row>
    <row r="756">
      <c r="A756" s="125"/>
      <c r="T756" s="83"/>
      <c r="U756" s="83"/>
    </row>
    <row r="757">
      <c r="A757" s="125"/>
      <c r="T757" s="83"/>
      <c r="U757" s="83"/>
    </row>
    <row r="758">
      <c r="A758" s="125"/>
      <c r="T758" s="83"/>
      <c r="U758" s="83"/>
    </row>
    <row r="759">
      <c r="A759" s="125"/>
      <c r="T759" s="83"/>
      <c r="U759" s="83"/>
    </row>
    <row r="760">
      <c r="A760" s="125"/>
      <c r="T760" s="83"/>
      <c r="U760" s="83"/>
    </row>
    <row r="761">
      <c r="A761" s="125"/>
      <c r="T761" s="83"/>
      <c r="U761" s="83"/>
    </row>
    <row r="762">
      <c r="A762" s="125"/>
      <c r="T762" s="83"/>
      <c r="U762" s="83"/>
    </row>
    <row r="763">
      <c r="A763" s="125"/>
      <c r="T763" s="83"/>
      <c r="U763" s="83"/>
    </row>
    <row r="764">
      <c r="A764" s="125"/>
      <c r="T764" s="83"/>
      <c r="U764" s="83"/>
    </row>
    <row r="765">
      <c r="A765" s="125"/>
      <c r="T765" s="83"/>
      <c r="U765" s="83"/>
    </row>
    <row r="766">
      <c r="A766" s="125"/>
      <c r="T766" s="83"/>
      <c r="U766" s="83"/>
    </row>
    <row r="767">
      <c r="A767" s="125"/>
      <c r="T767" s="83"/>
      <c r="U767" s="83"/>
    </row>
    <row r="768">
      <c r="A768" s="125"/>
      <c r="T768" s="83"/>
      <c r="U768" s="83"/>
    </row>
    <row r="769">
      <c r="A769" s="125"/>
      <c r="T769" s="83"/>
      <c r="U769" s="83"/>
    </row>
    <row r="770">
      <c r="A770" s="125"/>
      <c r="T770" s="83"/>
      <c r="U770" s="83"/>
    </row>
    <row r="771">
      <c r="A771" s="125"/>
      <c r="T771" s="83"/>
      <c r="U771" s="83"/>
    </row>
    <row r="772">
      <c r="A772" s="125"/>
      <c r="T772" s="83"/>
      <c r="U772" s="83"/>
    </row>
    <row r="773">
      <c r="A773" s="125"/>
      <c r="T773" s="83"/>
      <c r="U773" s="83"/>
    </row>
    <row r="774">
      <c r="A774" s="125"/>
      <c r="T774" s="83"/>
      <c r="U774" s="83"/>
    </row>
    <row r="775">
      <c r="A775" s="125"/>
      <c r="T775" s="83"/>
      <c r="U775" s="83"/>
    </row>
    <row r="776">
      <c r="A776" s="125"/>
      <c r="T776" s="83"/>
      <c r="U776" s="83"/>
    </row>
    <row r="777">
      <c r="A777" s="125"/>
      <c r="T777" s="83"/>
      <c r="U777" s="83"/>
    </row>
    <row r="778">
      <c r="A778" s="125"/>
      <c r="T778" s="83"/>
      <c r="U778" s="83"/>
    </row>
    <row r="779">
      <c r="A779" s="125"/>
      <c r="T779" s="83"/>
      <c r="U779" s="83"/>
    </row>
    <row r="780">
      <c r="A780" s="125"/>
      <c r="T780" s="83"/>
      <c r="U780" s="83"/>
    </row>
    <row r="781">
      <c r="A781" s="125"/>
      <c r="T781" s="83"/>
      <c r="U781" s="83"/>
    </row>
    <row r="782">
      <c r="A782" s="125"/>
      <c r="T782" s="83"/>
      <c r="U782" s="83"/>
    </row>
    <row r="783">
      <c r="A783" s="125"/>
      <c r="T783" s="83"/>
      <c r="U783" s="83"/>
    </row>
    <row r="784">
      <c r="A784" s="125"/>
      <c r="T784" s="83"/>
      <c r="U784" s="83"/>
    </row>
    <row r="785">
      <c r="A785" s="125"/>
      <c r="T785" s="83"/>
      <c r="U785" s="83"/>
    </row>
    <row r="786">
      <c r="A786" s="125"/>
      <c r="T786" s="83"/>
      <c r="U786" s="83"/>
    </row>
    <row r="787">
      <c r="A787" s="125"/>
      <c r="T787" s="83"/>
      <c r="U787" s="83"/>
    </row>
    <row r="788">
      <c r="A788" s="125"/>
      <c r="T788" s="83"/>
      <c r="U788" s="83"/>
    </row>
    <row r="789">
      <c r="A789" s="125"/>
      <c r="T789" s="83"/>
      <c r="U789" s="83"/>
    </row>
    <row r="790">
      <c r="A790" s="125"/>
      <c r="T790" s="83"/>
      <c r="U790" s="83"/>
    </row>
    <row r="791">
      <c r="A791" s="125"/>
      <c r="T791" s="83"/>
      <c r="U791" s="83"/>
    </row>
    <row r="792">
      <c r="A792" s="125"/>
      <c r="T792" s="83"/>
      <c r="U792" s="83"/>
    </row>
    <row r="793">
      <c r="A793" s="125"/>
      <c r="T793" s="83"/>
      <c r="U793" s="83"/>
    </row>
    <row r="794">
      <c r="A794" s="125"/>
      <c r="T794" s="83"/>
      <c r="U794" s="83"/>
    </row>
    <row r="795">
      <c r="A795" s="125"/>
      <c r="T795" s="83"/>
      <c r="U795" s="83"/>
    </row>
    <row r="796">
      <c r="A796" s="125"/>
      <c r="T796" s="83"/>
      <c r="U796" s="83"/>
    </row>
    <row r="797">
      <c r="A797" s="125"/>
      <c r="T797" s="83"/>
      <c r="U797" s="83"/>
    </row>
    <row r="798">
      <c r="A798" s="125"/>
      <c r="T798" s="83"/>
      <c r="U798" s="83"/>
    </row>
    <row r="799">
      <c r="A799" s="125"/>
      <c r="T799" s="83"/>
      <c r="U799" s="83"/>
    </row>
    <row r="800">
      <c r="A800" s="125"/>
      <c r="T800" s="83"/>
      <c r="U800" s="83"/>
    </row>
    <row r="801">
      <c r="A801" s="125"/>
      <c r="T801" s="83"/>
      <c r="U801" s="83"/>
    </row>
    <row r="802">
      <c r="A802" s="125"/>
      <c r="T802" s="83"/>
      <c r="U802" s="83"/>
    </row>
    <row r="803">
      <c r="A803" s="125"/>
      <c r="T803" s="83"/>
      <c r="U803" s="83"/>
    </row>
    <row r="804">
      <c r="A804" s="125"/>
      <c r="T804" s="83"/>
      <c r="U804" s="83"/>
    </row>
    <row r="805">
      <c r="A805" s="125"/>
      <c r="T805" s="83"/>
      <c r="U805" s="83"/>
    </row>
    <row r="806">
      <c r="A806" s="125"/>
      <c r="T806" s="83"/>
      <c r="U806" s="83"/>
    </row>
    <row r="807">
      <c r="A807" s="125"/>
      <c r="T807" s="83"/>
      <c r="U807" s="83"/>
    </row>
    <row r="808">
      <c r="A808" s="125"/>
      <c r="T808" s="83"/>
      <c r="U808" s="83"/>
    </row>
    <row r="809">
      <c r="A809" s="125"/>
      <c r="T809" s="83"/>
      <c r="U809" s="83"/>
    </row>
    <row r="810">
      <c r="A810" s="125"/>
      <c r="T810" s="83"/>
      <c r="U810" s="83"/>
    </row>
    <row r="811">
      <c r="A811" s="125"/>
      <c r="T811" s="83"/>
      <c r="U811" s="83"/>
    </row>
    <row r="812">
      <c r="A812" s="125"/>
      <c r="T812" s="83"/>
      <c r="U812" s="83"/>
    </row>
    <row r="813">
      <c r="A813" s="125"/>
      <c r="T813" s="83"/>
      <c r="U813" s="83"/>
    </row>
    <row r="814">
      <c r="A814" s="125"/>
      <c r="T814" s="83"/>
      <c r="U814" s="83"/>
    </row>
    <row r="815">
      <c r="A815" s="125"/>
      <c r="T815" s="83"/>
      <c r="U815" s="83"/>
    </row>
    <row r="816">
      <c r="A816" s="125"/>
      <c r="T816" s="83"/>
      <c r="U816" s="83"/>
    </row>
    <row r="817">
      <c r="A817" s="125"/>
      <c r="T817" s="83"/>
      <c r="U817" s="83"/>
    </row>
    <row r="818">
      <c r="A818" s="125"/>
      <c r="T818" s="83"/>
      <c r="U818" s="83"/>
    </row>
    <row r="819">
      <c r="A819" s="125"/>
      <c r="T819" s="83"/>
      <c r="U819" s="83"/>
    </row>
    <row r="820">
      <c r="A820" s="125"/>
      <c r="T820" s="83"/>
      <c r="U820" s="83"/>
    </row>
    <row r="821">
      <c r="A821" s="125"/>
      <c r="T821" s="83"/>
      <c r="U821" s="83"/>
    </row>
    <row r="822">
      <c r="A822" s="125"/>
      <c r="T822" s="83"/>
      <c r="U822" s="83"/>
    </row>
    <row r="823">
      <c r="A823" s="125"/>
      <c r="T823" s="83"/>
      <c r="U823" s="83"/>
    </row>
    <row r="824">
      <c r="A824" s="125"/>
      <c r="T824" s="83"/>
      <c r="U824" s="83"/>
    </row>
    <row r="825">
      <c r="A825" s="125"/>
      <c r="T825" s="83"/>
      <c r="U825" s="83"/>
    </row>
    <row r="826">
      <c r="A826" s="125"/>
      <c r="T826" s="83"/>
      <c r="U826" s="83"/>
    </row>
    <row r="827">
      <c r="A827" s="125"/>
      <c r="T827" s="83"/>
      <c r="U827" s="83"/>
    </row>
    <row r="828">
      <c r="A828" s="125"/>
      <c r="T828" s="83"/>
      <c r="U828" s="83"/>
    </row>
    <row r="829">
      <c r="A829" s="125"/>
      <c r="T829" s="83"/>
      <c r="U829" s="83"/>
    </row>
    <row r="830">
      <c r="A830" s="125"/>
      <c r="T830" s="83"/>
      <c r="U830" s="83"/>
    </row>
    <row r="831">
      <c r="A831" s="125"/>
      <c r="T831" s="83"/>
      <c r="U831" s="83"/>
    </row>
    <row r="832">
      <c r="A832" s="125"/>
      <c r="T832" s="83"/>
      <c r="U832" s="83"/>
    </row>
    <row r="833">
      <c r="A833" s="125"/>
      <c r="T833" s="83"/>
      <c r="U833" s="83"/>
    </row>
    <row r="834">
      <c r="A834" s="125"/>
      <c r="T834" s="83"/>
      <c r="U834" s="83"/>
    </row>
    <row r="835">
      <c r="A835" s="125"/>
      <c r="T835" s="83"/>
      <c r="U835" s="83"/>
    </row>
    <row r="836">
      <c r="A836" s="125"/>
      <c r="T836" s="83"/>
      <c r="U836" s="83"/>
    </row>
    <row r="837">
      <c r="A837" s="125"/>
      <c r="T837" s="83"/>
      <c r="U837" s="83"/>
    </row>
    <row r="838">
      <c r="A838" s="125"/>
      <c r="T838" s="83"/>
      <c r="U838" s="83"/>
    </row>
    <row r="839">
      <c r="A839" s="125"/>
      <c r="T839" s="83"/>
      <c r="U839" s="83"/>
    </row>
    <row r="840">
      <c r="A840" s="125"/>
      <c r="T840" s="83"/>
      <c r="U840" s="83"/>
    </row>
    <row r="841">
      <c r="A841" s="125"/>
      <c r="T841" s="83"/>
      <c r="U841" s="83"/>
    </row>
    <row r="842">
      <c r="A842" s="125"/>
      <c r="T842" s="83"/>
      <c r="U842" s="83"/>
    </row>
    <row r="843">
      <c r="A843" s="125"/>
      <c r="T843" s="83"/>
      <c r="U843" s="83"/>
    </row>
    <row r="844">
      <c r="A844" s="125"/>
      <c r="T844" s="83"/>
      <c r="U844" s="83"/>
    </row>
    <row r="845">
      <c r="A845" s="125"/>
      <c r="T845" s="83"/>
      <c r="U845" s="83"/>
    </row>
    <row r="846">
      <c r="A846" s="125"/>
      <c r="T846" s="83"/>
      <c r="U846" s="83"/>
    </row>
    <row r="847">
      <c r="A847" s="125"/>
      <c r="T847" s="83"/>
      <c r="U847" s="83"/>
    </row>
    <row r="848">
      <c r="A848" s="125"/>
      <c r="T848" s="83"/>
      <c r="U848" s="83"/>
    </row>
    <row r="849">
      <c r="A849" s="125"/>
      <c r="T849" s="83"/>
      <c r="U849" s="83"/>
    </row>
    <row r="850">
      <c r="A850" s="125"/>
      <c r="T850" s="83"/>
      <c r="U850" s="83"/>
    </row>
    <row r="851">
      <c r="A851" s="125"/>
      <c r="T851" s="83"/>
      <c r="U851" s="83"/>
    </row>
    <row r="852">
      <c r="A852" s="125"/>
      <c r="T852" s="83"/>
      <c r="U852" s="83"/>
    </row>
    <row r="853">
      <c r="A853" s="125"/>
      <c r="T853" s="83"/>
      <c r="U853" s="83"/>
    </row>
    <row r="854">
      <c r="A854" s="125"/>
      <c r="T854" s="83"/>
      <c r="U854" s="83"/>
    </row>
    <row r="855">
      <c r="A855" s="125"/>
      <c r="T855" s="83"/>
      <c r="U855" s="83"/>
    </row>
    <row r="856">
      <c r="A856" s="125"/>
      <c r="T856" s="83"/>
      <c r="U856" s="83"/>
    </row>
    <row r="857">
      <c r="A857" s="125"/>
      <c r="T857" s="83"/>
      <c r="U857" s="83"/>
    </row>
    <row r="858">
      <c r="A858" s="125"/>
      <c r="T858" s="83"/>
      <c r="U858" s="83"/>
    </row>
    <row r="859">
      <c r="A859" s="125"/>
      <c r="T859" s="83"/>
      <c r="U859" s="83"/>
    </row>
    <row r="860">
      <c r="A860" s="125"/>
      <c r="T860" s="83"/>
      <c r="U860" s="83"/>
    </row>
    <row r="861">
      <c r="A861" s="125"/>
      <c r="T861" s="83"/>
      <c r="U861" s="83"/>
    </row>
    <row r="862">
      <c r="A862" s="125"/>
      <c r="T862" s="83"/>
      <c r="U862" s="83"/>
    </row>
    <row r="863">
      <c r="A863" s="125"/>
      <c r="T863" s="83"/>
      <c r="U863" s="83"/>
    </row>
    <row r="864">
      <c r="A864" s="125"/>
      <c r="T864" s="83"/>
      <c r="U864" s="83"/>
    </row>
    <row r="865">
      <c r="A865" s="125"/>
      <c r="T865" s="83"/>
      <c r="U865" s="83"/>
    </row>
    <row r="866">
      <c r="A866" s="125"/>
      <c r="T866" s="83"/>
      <c r="U866" s="83"/>
    </row>
    <row r="867">
      <c r="A867" s="125"/>
      <c r="T867" s="83"/>
      <c r="U867" s="83"/>
    </row>
    <row r="868">
      <c r="A868" s="125"/>
      <c r="T868" s="83"/>
      <c r="U868" s="83"/>
    </row>
    <row r="869">
      <c r="A869" s="125"/>
      <c r="T869" s="83"/>
      <c r="U869" s="83"/>
    </row>
    <row r="870">
      <c r="A870" s="125"/>
      <c r="T870" s="83"/>
      <c r="U870" s="83"/>
    </row>
    <row r="871">
      <c r="A871" s="125"/>
      <c r="T871" s="83"/>
      <c r="U871" s="83"/>
    </row>
    <row r="872">
      <c r="A872" s="125"/>
      <c r="T872" s="83"/>
      <c r="U872" s="83"/>
    </row>
    <row r="873">
      <c r="A873" s="125"/>
      <c r="T873" s="83"/>
      <c r="U873" s="83"/>
    </row>
    <row r="874">
      <c r="A874" s="125"/>
      <c r="T874" s="83"/>
      <c r="U874" s="83"/>
    </row>
    <row r="875">
      <c r="A875" s="125"/>
      <c r="T875" s="83"/>
      <c r="U875" s="83"/>
    </row>
    <row r="876">
      <c r="A876" s="125"/>
      <c r="T876" s="83"/>
      <c r="U876" s="83"/>
    </row>
    <row r="877">
      <c r="A877" s="125"/>
      <c r="T877" s="83"/>
      <c r="U877" s="83"/>
    </row>
    <row r="878">
      <c r="A878" s="125"/>
      <c r="T878" s="83"/>
      <c r="U878" s="83"/>
    </row>
    <row r="879">
      <c r="A879" s="125"/>
      <c r="T879" s="83"/>
      <c r="U879" s="83"/>
    </row>
    <row r="880">
      <c r="A880" s="125"/>
      <c r="T880" s="83"/>
      <c r="U880" s="83"/>
    </row>
    <row r="881">
      <c r="A881" s="125"/>
      <c r="T881" s="83"/>
      <c r="U881" s="83"/>
    </row>
    <row r="882">
      <c r="A882" s="125"/>
      <c r="T882" s="83"/>
      <c r="U882" s="83"/>
    </row>
    <row r="883">
      <c r="A883" s="125"/>
      <c r="T883" s="83"/>
      <c r="U883" s="83"/>
    </row>
    <row r="884">
      <c r="A884" s="125"/>
      <c r="T884" s="83"/>
      <c r="U884" s="83"/>
    </row>
    <row r="885">
      <c r="A885" s="125"/>
      <c r="T885" s="83"/>
      <c r="U885" s="83"/>
    </row>
    <row r="886">
      <c r="A886" s="125"/>
      <c r="T886" s="83"/>
      <c r="U886" s="83"/>
    </row>
    <row r="887">
      <c r="A887" s="125"/>
      <c r="T887" s="83"/>
      <c r="U887" s="83"/>
    </row>
    <row r="888">
      <c r="A888" s="125"/>
      <c r="T888" s="83"/>
      <c r="U888" s="83"/>
    </row>
    <row r="889">
      <c r="A889" s="125"/>
      <c r="T889" s="83"/>
      <c r="U889" s="83"/>
    </row>
    <row r="890">
      <c r="A890" s="125"/>
      <c r="T890" s="83"/>
      <c r="U890" s="83"/>
    </row>
    <row r="891">
      <c r="A891" s="125"/>
      <c r="T891" s="83"/>
      <c r="U891" s="83"/>
    </row>
    <row r="892">
      <c r="A892" s="125"/>
      <c r="T892" s="83"/>
      <c r="U892" s="83"/>
    </row>
    <row r="893">
      <c r="A893" s="125"/>
      <c r="T893" s="83"/>
      <c r="U893" s="83"/>
    </row>
    <row r="894">
      <c r="A894" s="125"/>
      <c r="T894" s="83"/>
      <c r="U894" s="83"/>
    </row>
    <row r="895">
      <c r="A895" s="125"/>
      <c r="T895" s="83"/>
      <c r="U895" s="83"/>
    </row>
    <row r="896">
      <c r="A896" s="125"/>
      <c r="T896" s="83"/>
      <c r="U896" s="83"/>
    </row>
    <row r="897">
      <c r="A897" s="125"/>
      <c r="T897" s="83"/>
      <c r="U897" s="83"/>
    </row>
    <row r="898">
      <c r="A898" s="125"/>
      <c r="T898" s="83"/>
      <c r="U898" s="83"/>
    </row>
    <row r="899">
      <c r="A899" s="125"/>
      <c r="T899" s="83"/>
      <c r="U899" s="83"/>
    </row>
    <row r="900">
      <c r="A900" s="125"/>
      <c r="T900" s="83"/>
      <c r="U900" s="83"/>
    </row>
    <row r="901">
      <c r="A901" s="125"/>
      <c r="T901" s="83"/>
      <c r="U901" s="83"/>
    </row>
    <row r="902">
      <c r="A902" s="125"/>
      <c r="T902" s="83"/>
      <c r="U902" s="83"/>
    </row>
    <row r="903">
      <c r="A903" s="125"/>
      <c r="T903" s="83"/>
      <c r="U903" s="83"/>
    </row>
    <row r="904">
      <c r="A904" s="125"/>
      <c r="T904" s="83"/>
      <c r="U904" s="83"/>
    </row>
    <row r="905">
      <c r="A905" s="125"/>
      <c r="T905" s="83"/>
      <c r="U905" s="83"/>
    </row>
    <row r="906">
      <c r="A906" s="125"/>
      <c r="T906" s="83"/>
      <c r="U906" s="83"/>
    </row>
    <row r="907">
      <c r="A907" s="125"/>
      <c r="T907" s="83"/>
      <c r="U907" s="83"/>
    </row>
    <row r="908">
      <c r="A908" s="125"/>
      <c r="T908" s="83"/>
      <c r="U908" s="83"/>
    </row>
    <row r="909">
      <c r="A909" s="125"/>
      <c r="T909" s="83"/>
      <c r="U909" s="83"/>
    </row>
    <row r="910">
      <c r="A910" s="125"/>
      <c r="T910" s="83"/>
      <c r="U910" s="83"/>
    </row>
    <row r="911">
      <c r="A911" s="125"/>
      <c r="T911" s="83"/>
      <c r="U911" s="83"/>
    </row>
    <row r="912">
      <c r="A912" s="125"/>
      <c r="T912" s="83"/>
      <c r="U912" s="83"/>
    </row>
    <row r="913">
      <c r="A913" s="125"/>
      <c r="T913" s="83"/>
      <c r="U913" s="83"/>
    </row>
    <row r="914">
      <c r="A914" s="125"/>
      <c r="T914" s="83"/>
      <c r="U914" s="83"/>
    </row>
    <row r="915">
      <c r="A915" s="125"/>
      <c r="T915" s="83"/>
      <c r="U915" s="83"/>
    </row>
    <row r="916">
      <c r="A916" s="125"/>
      <c r="T916" s="83"/>
      <c r="U916" s="83"/>
    </row>
    <row r="917">
      <c r="A917" s="125"/>
      <c r="T917" s="83"/>
      <c r="U917" s="83"/>
    </row>
    <row r="918">
      <c r="A918" s="125"/>
      <c r="T918" s="83"/>
      <c r="U918" s="83"/>
    </row>
    <row r="919">
      <c r="A919" s="125"/>
      <c r="T919" s="83"/>
      <c r="U919" s="83"/>
    </row>
    <row r="920">
      <c r="A920" s="125"/>
      <c r="T920" s="83"/>
      <c r="U920" s="83"/>
    </row>
    <row r="921">
      <c r="A921" s="125"/>
      <c r="T921" s="83"/>
      <c r="U921" s="83"/>
    </row>
    <row r="922">
      <c r="A922" s="125"/>
      <c r="T922" s="83"/>
      <c r="U922" s="83"/>
    </row>
    <row r="923">
      <c r="A923" s="125"/>
      <c r="T923" s="83"/>
      <c r="U923" s="83"/>
    </row>
    <row r="924">
      <c r="A924" s="125"/>
      <c r="T924" s="83"/>
      <c r="U924" s="83"/>
    </row>
    <row r="925">
      <c r="A925" s="125"/>
      <c r="T925" s="83"/>
      <c r="U925" s="83"/>
    </row>
    <row r="926">
      <c r="A926" s="125"/>
      <c r="T926" s="83"/>
      <c r="U926" s="83"/>
    </row>
    <row r="927">
      <c r="A927" s="125"/>
      <c r="T927" s="83"/>
      <c r="U927" s="83"/>
    </row>
    <row r="928">
      <c r="A928" s="125"/>
      <c r="T928" s="83"/>
      <c r="U928" s="83"/>
    </row>
    <row r="929">
      <c r="A929" s="125"/>
      <c r="T929" s="83"/>
      <c r="U929" s="83"/>
    </row>
    <row r="930">
      <c r="A930" s="125"/>
      <c r="T930" s="83"/>
      <c r="U930" s="83"/>
    </row>
    <row r="931">
      <c r="A931" s="125"/>
      <c r="T931" s="83"/>
      <c r="U931" s="83"/>
    </row>
    <row r="932">
      <c r="A932" s="125"/>
      <c r="T932" s="83"/>
      <c r="U932" s="83"/>
    </row>
    <row r="933">
      <c r="A933" s="125"/>
      <c r="T933" s="83"/>
      <c r="U933" s="83"/>
    </row>
    <row r="934">
      <c r="A934" s="125"/>
      <c r="T934" s="83"/>
      <c r="U934" s="83"/>
    </row>
    <row r="935">
      <c r="A935" s="125"/>
      <c r="T935" s="83"/>
      <c r="U935" s="83"/>
    </row>
    <row r="936">
      <c r="A936" s="125"/>
      <c r="T936" s="83"/>
      <c r="U936" s="83"/>
    </row>
    <row r="937">
      <c r="A937" s="125"/>
      <c r="T937" s="83"/>
      <c r="U937" s="83"/>
    </row>
    <row r="938">
      <c r="A938" s="125"/>
      <c r="T938" s="83"/>
      <c r="U938" s="83"/>
    </row>
    <row r="939">
      <c r="A939" s="125"/>
      <c r="T939" s="83"/>
      <c r="U939" s="83"/>
    </row>
    <row r="940">
      <c r="A940" s="125"/>
      <c r="T940" s="83"/>
      <c r="U940" s="83"/>
    </row>
    <row r="941">
      <c r="A941" s="125"/>
      <c r="T941" s="83"/>
      <c r="U941" s="83"/>
    </row>
    <row r="942">
      <c r="A942" s="125"/>
      <c r="T942" s="83"/>
      <c r="U942" s="83"/>
    </row>
    <row r="943">
      <c r="A943" s="125"/>
      <c r="T943" s="83"/>
      <c r="U943" s="83"/>
    </row>
    <row r="944">
      <c r="A944" s="125"/>
      <c r="T944" s="83"/>
      <c r="U944" s="83"/>
    </row>
    <row r="945">
      <c r="A945" s="125"/>
      <c r="T945" s="83"/>
      <c r="U945" s="83"/>
    </row>
    <row r="946">
      <c r="A946" s="125"/>
      <c r="T946" s="83"/>
      <c r="U946" s="83"/>
    </row>
    <row r="947">
      <c r="A947" s="125"/>
      <c r="T947" s="83"/>
      <c r="U947" s="83"/>
    </row>
    <row r="948">
      <c r="A948" s="125"/>
      <c r="T948" s="83"/>
      <c r="U948" s="83"/>
    </row>
    <row r="949">
      <c r="A949" s="125"/>
      <c r="T949" s="83"/>
      <c r="U949" s="83"/>
    </row>
    <row r="950">
      <c r="A950" s="125"/>
      <c r="T950" s="83"/>
      <c r="U950" s="83"/>
    </row>
    <row r="951">
      <c r="A951" s="125"/>
      <c r="T951" s="83"/>
      <c r="U951" s="83"/>
    </row>
    <row r="952">
      <c r="A952" s="125"/>
      <c r="T952" s="83"/>
      <c r="U952" s="83"/>
    </row>
    <row r="953">
      <c r="A953" s="125"/>
      <c r="T953" s="83"/>
      <c r="U953" s="83"/>
    </row>
    <row r="954">
      <c r="A954" s="125"/>
      <c r="T954" s="83"/>
      <c r="U954" s="83"/>
    </row>
    <row r="955">
      <c r="A955" s="125"/>
      <c r="T955" s="83"/>
      <c r="U955" s="83"/>
    </row>
    <row r="956">
      <c r="A956" s="125"/>
      <c r="T956" s="83"/>
      <c r="U956" s="83"/>
    </row>
    <row r="957">
      <c r="A957" s="125"/>
      <c r="T957" s="83"/>
      <c r="U957" s="83"/>
    </row>
    <row r="958">
      <c r="A958" s="125"/>
      <c r="T958" s="83"/>
      <c r="U958" s="83"/>
    </row>
    <row r="959">
      <c r="A959" s="125"/>
      <c r="T959" s="83"/>
      <c r="U959" s="83"/>
    </row>
    <row r="960">
      <c r="A960" s="125"/>
      <c r="T960" s="83"/>
      <c r="U960" s="83"/>
    </row>
    <row r="961">
      <c r="A961" s="125"/>
      <c r="T961" s="83"/>
      <c r="U961" s="83"/>
    </row>
    <row r="962">
      <c r="A962" s="125"/>
      <c r="T962" s="83"/>
      <c r="U962" s="83"/>
    </row>
    <row r="963">
      <c r="A963" s="125"/>
      <c r="T963" s="83"/>
      <c r="U963" s="83"/>
    </row>
    <row r="964">
      <c r="A964" s="125"/>
      <c r="T964" s="83"/>
      <c r="U964" s="83"/>
    </row>
    <row r="965">
      <c r="A965" s="125"/>
      <c r="T965" s="83"/>
      <c r="U965" s="83"/>
    </row>
    <row r="966">
      <c r="A966" s="125"/>
      <c r="T966" s="83"/>
      <c r="U966" s="83"/>
    </row>
    <row r="967">
      <c r="A967" s="125"/>
      <c r="T967" s="83"/>
      <c r="U967" s="83"/>
    </row>
    <row r="968">
      <c r="A968" s="125"/>
      <c r="T968" s="83"/>
      <c r="U968" s="83"/>
    </row>
    <row r="969">
      <c r="A969" s="125"/>
      <c r="T969" s="83"/>
      <c r="U969" s="83"/>
    </row>
    <row r="970">
      <c r="A970" s="125"/>
      <c r="T970" s="83"/>
      <c r="U970" s="83"/>
    </row>
    <row r="971">
      <c r="A971" s="125"/>
      <c r="T971" s="83"/>
      <c r="U971" s="83"/>
    </row>
    <row r="972">
      <c r="A972" s="125"/>
      <c r="T972" s="83"/>
      <c r="U972" s="83"/>
    </row>
    <row r="973">
      <c r="A973" s="125"/>
      <c r="T973" s="83"/>
      <c r="U973" s="83"/>
    </row>
    <row r="974">
      <c r="A974" s="125"/>
      <c r="T974" s="83"/>
      <c r="U974" s="83"/>
    </row>
    <row r="975">
      <c r="A975" s="125"/>
      <c r="T975" s="83"/>
      <c r="U975" s="83"/>
    </row>
    <row r="976">
      <c r="A976" s="125"/>
      <c r="T976" s="83"/>
      <c r="U976" s="83"/>
    </row>
    <row r="977">
      <c r="A977" s="125"/>
      <c r="T977" s="83"/>
      <c r="U977" s="83"/>
    </row>
    <row r="978">
      <c r="A978" s="125"/>
      <c r="T978" s="83"/>
      <c r="U978" s="83"/>
    </row>
    <row r="979">
      <c r="A979" s="125"/>
      <c r="T979" s="83"/>
      <c r="U979" s="83"/>
    </row>
    <row r="980">
      <c r="A980" s="125"/>
      <c r="T980" s="83"/>
      <c r="U980" s="83"/>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2">
      <formula1>"MICHELLE,BARBARA,ANGELA,A VERIFICAR,DANIEL,BEATIZ,LUCAS"</formula1>
    </dataValidation>
  </dataValidations>
  <drawing r:id="rId1"/>
  <tableParts count="1">
    <tablePart r:id="rId3"/>
  </tableParts>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0.38"/>
    <col customWidth="1" min="6" max="6" width="41.5"/>
    <col customWidth="1" min="7" max="7" width="10.38"/>
    <col customWidth="1" min="8" max="8" width="8.5"/>
    <col customWidth="1" min="9" max="9" width="15.0"/>
    <col customWidth="1" min="10" max="10" width="9.13"/>
    <col customWidth="1" min="11" max="11" width="8.75"/>
    <col customWidth="1" min="12" max="12" width="1.88"/>
    <col customWidth="1" min="13" max="13" width="25.63"/>
    <col customWidth="1" min="14" max="14" width="8.5"/>
    <col customWidth="1" min="15" max="15" width="8.0"/>
    <col customWidth="1" min="16" max="16" width="13.88"/>
    <col customWidth="1" min="18" max="18" width="18.25"/>
    <col customWidth="1" min="19" max="19" width="20.25"/>
    <col customWidth="1" min="20" max="20" width="14.38"/>
    <col customWidth="1" min="21" max="21" width="28.75"/>
    <col customWidth="1" min="22" max="22" width="16.88"/>
  </cols>
  <sheetData>
    <row r="1">
      <c r="A1" s="1545">
        <v>1.0</v>
      </c>
      <c r="B1" s="1213" t="s">
        <v>199</v>
      </c>
      <c r="C1" s="99"/>
      <c r="D1" s="99"/>
      <c r="E1" s="99"/>
      <c r="F1" s="100"/>
      <c r="G1" s="100"/>
      <c r="H1" s="100"/>
      <c r="I1" s="100"/>
      <c r="J1" s="100"/>
      <c r="K1" s="101"/>
      <c r="L1" s="564"/>
      <c r="M1" s="1285" t="s">
        <v>200</v>
      </c>
      <c r="N1" s="100"/>
      <c r="O1" s="101"/>
      <c r="P1" s="1286"/>
      <c r="Q1" s="173"/>
      <c r="R1" s="174"/>
      <c r="S1" s="1287"/>
      <c r="T1" s="1245"/>
      <c r="U1" s="1245"/>
    </row>
    <row r="2">
      <c r="A2" s="1440"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c r="U2" s="1538" t="s">
        <v>5569</v>
      </c>
    </row>
    <row r="3">
      <c r="A3" s="236">
        <v>2763.0</v>
      </c>
      <c r="B3" s="1027">
        <v>46020.0</v>
      </c>
      <c r="C3" s="455">
        <v>0.25</v>
      </c>
      <c r="D3" s="455">
        <v>0.2388888888888889</v>
      </c>
      <c r="E3" s="456" t="s">
        <v>24</v>
      </c>
      <c r="F3" s="481" t="s">
        <v>5538</v>
      </c>
      <c r="G3" s="408" t="s">
        <v>25</v>
      </c>
      <c r="H3" s="1420" t="s">
        <v>902</v>
      </c>
      <c r="I3" s="408" t="s">
        <v>414</v>
      </c>
      <c r="J3" s="981">
        <v>46020.0</v>
      </c>
      <c r="K3" s="503">
        <v>0.4215277777777778</v>
      </c>
      <c r="L3" s="406"/>
      <c r="M3" s="408">
        <v>103707.0</v>
      </c>
      <c r="N3" s="203">
        <v>104351.0</v>
      </c>
      <c r="O3" s="1392">
        <f t="shared" ref="O3:O34" si="1">N3-M3</f>
        <v>644</v>
      </c>
      <c r="P3" s="187" t="s">
        <v>19</v>
      </c>
      <c r="Q3" s="408" t="s">
        <v>50</v>
      </c>
      <c r="R3" s="203" t="s">
        <v>5539</v>
      </c>
      <c r="S3" s="212"/>
      <c r="T3" s="588" t="s">
        <v>22</v>
      </c>
      <c r="U3" s="162"/>
    </row>
    <row r="4">
      <c r="A4" s="236">
        <v>2784.0</v>
      </c>
      <c r="B4" s="1027">
        <v>46020.0</v>
      </c>
      <c r="C4" s="455">
        <v>0.6666666666666666</v>
      </c>
      <c r="D4" s="209">
        <v>0.6916666666666667</v>
      </c>
      <c r="E4" s="456" t="s">
        <v>24</v>
      </c>
      <c r="F4" s="475" t="s">
        <v>5565</v>
      </c>
      <c r="G4" s="416" t="s">
        <v>5566</v>
      </c>
      <c r="H4" s="1418" t="s">
        <v>4378</v>
      </c>
      <c r="I4" s="416" t="s">
        <v>5567</v>
      </c>
      <c r="J4" s="984">
        <v>46020.0</v>
      </c>
      <c r="K4" s="500">
        <v>0.13055555555555556</v>
      </c>
      <c r="L4" s="415"/>
      <c r="M4" s="416">
        <v>150698.0</v>
      </c>
      <c r="N4" s="1542">
        <v>151291.0</v>
      </c>
      <c r="O4" s="1392">
        <f t="shared" si="1"/>
        <v>593</v>
      </c>
      <c r="P4" s="187" t="s">
        <v>19</v>
      </c>
      <c r="Q4" s="416" t="s">
        <v>50</v>
      </c>
      <c r="R4" s="1542" t="s">
        <v>5568</v>
      </c>
      <c r="S4" s="1280"/>
      <c r="T4" s="588" t="s">
        <v>22</v>
      </c>
      <c r="U4" s="167"/>
    </row>
    <row r="5">
      <c r="A5" s="236">
        <v>2770.0</v>
      </c>
      <c r="B5" s="1027">
        <v>46021.0</v>
      </c>
      <c r="C5" s="1003">
        <v>0.2916666666666667</v>
      </c>
      <c r="D5" s="1003">
        <v>0.33611111111111114</v>
      </c>
      <c r="E5" s="323" t="s">
        <v>30</v>
      </c>
      <c r="F5" s="604" t="s">
        <v>5570</v>
      </c>
      <c r="G5" s="574" t="s">
        <v>25</v>
      </c>
      <c r="H5" s="1469" t="s">
        <v>1842</v>
      </c>
      <c r="I5" s="604" t="s">
        <v>5448</v>
      </c>
      <c r="J5" s="1027">
        <v>46021.0</v>
      </c>
      <c r="K5" s="813">
        <v>0.7743055555555556</v>
      </c>
      <c r="L5" s="814"/>
      <c r="M5" s="574">
        <v>97611.0</v>
      </c>
      <c r="N5" s="323">
        <v>97742.0</v>
      </c>
      <c r="O5" s="1472">
        <f t="shared" si="1"/>
        <v>131</v>
      </c>
      <c r="P5" s="604" t="s">
        <v>19</v>
      </c>
      <c r="Q5" s="574" t="s">
        <v>529</v>
      </c>
      <c r="R5" s="323" t="s">
        <v>5571</v>
      </c>
      <c r="S5" s="860"/>
      <c r="T5" s="1501" t="s">
        <v>22</v>
      </c>
      <c r="U5" s="606"/>
      <c r="V5" s="606"/>
      <c r="W5" s="606"/>
      <c r="X5" s="606"/>
      <c r="Y5" s="606"/>
      <c r="Z5" s="606"/>
    </row>
    <row r="6">
      <c r="A6" s="236">
        <v>2771.0</v>
      </c>
      <c r="B6" s="1027">
        <v>46021.0</v>
      </c>
      <c r="C6" s="1003">
        <v>0.3333333333333333</v>
      </c>
      <c r="D6" s="1003">
        <v>0.3402777777777778</v>
      </c>
      <c r="E6" s="323" t="s">
        <v>30</v>
      </c>
      <c r="F6" s="604" t="s">
        <v>5570</v>
      </c>
      <c r="G6" s="574" t="s">
        <v>25</v>
      </c>
      <c r="H6" s="1469" t="s">
        <v>333</v>
      </c>
      <c r="I6" s="604" t="s">
        <v>5572</v>
      </c>
      <c r="J6" s="1027">
        <v>46021.0</v>
      </c>
      <c r="K6" s="813">
        <v>0.775</v>
      </c>
      <c r="L6" s="814"/>
      <c r="M6" s="574">
        <v>105248.0</v>
      </c>
      <c r="N6" s="323">
        <v>105390.0</v>
      </c>
      <c r="O6" s="1472">
        <f t="shared" si="1"/>
        <v>142</v>
      </c>
      <c r="P6" s="604" t="s">
        <v>19</v>
      </c>
      <c r="Q6" s="574" t="s">
        <v>529</v>
      </c>
      <c r="R6" s="323" t="s">
        <v>5573</v>
      </c>
      <c r="S6" s="860"/>
      <c r="T6" s="1501" t="s">
        <v>22</v>
      </c>
      <c r="U6" s="606"/>
      <c r="V6" s="606"/>
      <c r="W6" s="606"/>
      <c r="X6" s="606"/>
      <c r="Y6" s="606"/>
      <c r="Z6" s="606"/>
    </row>
    <row r="7">
      <c r="A7" s="236">
        <v>2772.0</v>
      </c>
      <c r="B7" s="1027">
        <v>46021.0</v>
      </c>
      <c r="C7" s="1003">
        <v>0.375</v>
      </c>
      <c r="D7" s="1003">
        <v>0.3194444444444444</v>
      </c>
      <c r="E7" s="323" t="s">
        <v>30</v>
      </c>
      <c r="F7" s="604" t="s">
        <v>5570</v>
      </c>
      <c r="G7" s="574" t="s">
        <v>3225</v>
      </c>
      <c r="H7" s="1469" t="s">
        <v>5574</v>
      </c>
      <c r="I7" s="604" t="s">
        <v>1838</v>
      </c>
      <c r="J7" s="1027">
        <v>46021.0</v>
      </c>
      <c r="K7" s="813">
        <v>0.8395833333333333</v>
      </c>
      <c r="L7" s="814"/>
      <c r="M7" s="574">
        <v>119078.0</v>
      </c>
      <c r="N7" s="323">
        <v>119214.0</v>
      </c>
      <c r="O7" s="1472">
        <f t="shared" si="1"/>
        <v>136</v>
      </c>
      <c r="P7" s="604" t="s">
        <v>19</v>
      </c>
      <c r="Q7" s="574" t="s">
        <v>529</v>
      </c>
      <c r="R7" s="323" t="s">
        <v>5575</v>
      </c>
      <c r="S7" s="860"/>
      <c r="T7" s="1501" t="s">
        <v>22</v>
      </c>
      <c r="U7" s="606"/>
      <c r="V7" s="606"/>
      <c r="W7" s="606"/>
      <c r="X7" s="606"/>
      <c r="Y7" s="606"/>
      <c r="Z7" s="606"/>
    </row>
    <row r="8">
      <c r="A8" s="236">
        <v>2785.0</v>
      </c>
      <c r="B8" s="1027">
        <v>46021.0</v>
      </c>
      <c r="C8" s="1003">
        <v>0.20833333333333334</v>
      </c>
      <c r="D8" s="1003">
        <v>0.1284722222222222</v>
      </c>
      <c r="E8" s="323" t="s">
        <v>30</v>
      </c>
      <c r="F8" s="604" t="s">
        <v>5576</v>
      </c>
      <c r="G8" s="574" t="s">
        <v>3225</v>
      </c>
      <c r="H8" s="1469" t="s">
        <v>5577</v>
      </c>
      <c r="I8" s="574" t="s">
        <v>1555</v>
      </c>
      <c r="J8" s="1027">
        <v>46021.0</v>
      </c>
      <c r="K8" s="813">
        <v>0.4465277777777778</v>
      </c>
      <c r="L8" s="814"/>
      <c r="M8" s="574">
        <v>126770.0</v>
      </c>
      <c r="N8" s="323">
        <v>127116.0</v>
      </c>
      <c r="O8" s="1472">
        <f t="shared" si="1"/>
        <v>346</v>
      </c>
      <c r="P8" s="604" t="s">
        <v>19</v>
      </c>
      <c r="Q8" s="574" t="s">
        <v>50</v>
      </c>
      <c r="R8" s="323" t="s">
        <v>5578</v>
      </c>
      <c r="S8" s="860"/>
      <c r="T8" s="1501" t="s">
        <v>22</v>
      </c>
      <c r="U8" s="606"/>
      <c r="V8" s="606"/>
      <c r="W8" s="606"/>
      <c r="X8" s="606"/>
      <c r="Y8" s="606"/>
      <c r="Z8" s="606"/>
    </row>
    <row r="9">
      <c r="A9" s="236">
        <v>2786.0</v>
      </c>
      <c r="B9" s="1027">
        <v>46021.0</v>
      </c>
      <c r="C9" s="1003">
        <v>0.20833333333333334</v>
      </c>
      <c r="D9" s="1003">
        <v>0.12916666666666668</v>
      </c>
      <c r="E9" s="323" t="s">
        <v>30</v>
      </c>
      <c r="F9" s="604" t="s">
        <v>5579</v>
      </c>
      <c r="G9" s="574" t="s">
        <v>3225</v>
      </c>
      <c r="H9" s="1469" t="s">
        <v>5580</v>
      </c>
      <c r="I9" s="574" t="s">
        <v>1933</v>
      </c>
      <c r="J9" s="1027">
        <v>46021.0</v>
      </c>
      <c r="K9" s="813">
        <v>0.5013888888888889</v>
      </c>
      <c r="L9" s="814"/>
      <c r="M9" s="574">
        <v>72531.0</v>
      </c>
      <c r="N9" s="323">
        <v>72922.0</v>
      </c>
      <c r="O9" s="1472">
        <f t="shared" si="1"/>
        <v>391</v>
      </c>
      <c r="P9" s="604" t="s">
        <v>19</v>
      </c>
      <c r="Q9" s="574" t="s">
        <v>50</v>
      </c>
      <c r="R9" s="323" t="s">
        <v>5581</v>
      </c>
      <c r="S9" s="860"/>
      <c r="T9" s="1501" t="s">
        <v>22</v>
      </c>
      <c r="U9" s="606"/>
      <c r="V9" s="606"/>
      <c r="W9" s="606"/>
      <c r="X9" s="606"/>
      <c r="Y9" s="606"/>
      <c r="Z9" s="606"/>
    </row>
    <row r="10">
      <c r="A10" s="236">
        <v>2787.0</v>
      </c>
      <c r="B10" s="980">
        <v>46021.0</v>
      </c>
      <c r="C10" s="455">
        <v>0.4166666666666667</v>
      </c>
      <c r="D10" s="455">
        <v>0.4152777777777778</v>
      </c>
      <c r="E10" s="456" t="s">
        <v>24</v>
      </c>
      <c r="F10" s="475" t="s">
        <v>482</v>
      </c>
      <c r="G10" s="416" t="s">
        <v>565</v>
      </c>
      <c r="H10" s="1418" t="s">
        <v>1860</v>
      </c>
      <c r="I10" s="416" t="s">
        <v>101</v>
      </c>
      <c r="J10" s="984">
        <v>46021.0</v>
      </c>
      <c r="K10" s="500">
        <v>0.5180555555555556</v>
      </c>
      <c r="L10" s="415"/>
      <c r="M10" s="416">
        <v>136175.0</v>
      </c>
      <c r="N10" s="456">
        <v>136197.0</v>
      </c>
      <c r="O10" s="1392">
        <f t="shared" si="1"/>
        <v>22</v>
      </c>
      <c r="P10" s="187" t="s">
        <v>19</v>
      </c>
      <c r="Q10" s="697" t="s">
        <v>50</v>
      </c>
      <c r="R10" s="456" t="s">
        <v>5121</v>
      </c>
      <c r="S10" s="219"/>
      <c r="T10" s="588" t="s">
        <v>22</v>
      </c>
    </row>
    <row r="11">
      <c r="A11" s="236">
        <v>2788.0</v>
      </c>
      <c r="B11" s="980">
        <v>46021.0</v>
      </c>
      <c r="C11" s="455">
        <v>0.3541666666666667</v>
      </c>
      <c r="D11" s="455">
        <v>0.36319444444444443</v>
      </c>
      <c r="E11" s="456" t="s">
        <v>24</v>
      </c>
      <c r="F11" s="481" t="s">
        <v>297</v>
      </c>
      <c r="G11" s="408" t="s">
        <v>576</v>
      </c>
      <c r="H11" s="1420" t="s">
        <v>577</v>
      </c>
      <c r="I11" s="408" t="s">
        <v>188</v>
      </c>
      <c r="J11" s="981">
        <v>46021.0</v>
      </c>
      <c r="K11" s="503">
        <v>0.4652777777777778</v>
      </c>
      <c r="L11" s="406"/>
      <c r="M11" s="408">
        <v>185664.0</v>
      </c>
      <c r="N11" s="456">
        <v>185687.0</v>
      </c>
      <c r="O11" s="1392">
        <f t="shared" si="1"/>
        <v>23</v>
      </c>
      <c r="P11" s="187" t="s">
        <v>19</v>
      </c>
      <c r="Q11" s="697" t="s">
        <v>50</v>
      </c>
      <c r="R11" s="456" t="s">
        <v>2335</v>
      </c>
      <c r="S11" s="219"/>
      <c r="T11" s="588" t="s">
        <v>22</v>
      </c>
    </row>
    <row r="12">
      <c r="A12" s="236">
        <v>2789.0</v>
      </c>
      <c r="B12" s="980">
        <v>46021.0</v>
      </c>
      <c r="C12" s="455">
        <v>0.20833333333333334</v>
      </c>
      <c r="D12" s="455">
        <v>0.14097222222222222</v>
      </c>
      <c r="E12" s="456" t="s">
        <v>24</v>
      </c>
      <c r="F12" s="475" t="s">
        <v>5582</v>
      </c>
      <c r="G12" s="416" t="s">
        <v>1062</v>
      </c>
      <c r="H12" s="1418" t="s">
        <v>5583</v>
      </c>
      <c r="I12" s="416" t="s">
        <v>5584</v>
      </c>
      <c r="J12" s="984">
        <v>46021.0</v>
      </c>
      <c r="K12" s="500">
        <v>0.4666666666666667</v>
      </c>
      <c r="L12" s="415"/>
      <c r="M12" s="1372" t="s">
        <v>5585</v>
      </c>
      <c r="N12" s="456">
        <v>482454.0</v>
      </c>
      <c r="O12" s="1392" t="str">
        <f t="shared" si="1"/>
        <v>#VALUE!</v>
      </c>
      <c r="P12" s="187" t="s">
        <v>19</v>
      </c>
      <c r="Q12" s="697" t="s">
        <v>50</v>
      </c>
      <c r="R12" s="456" t="s">
        <v>5586</v>
      </c>
      <c r="S12" s="219"/>
      <c r="T12" s="588" t="s">
        <v>22</v>
      </c>
      <c r="U12" s="1173" t="s">
        <v>5587</v>
      </c>
      <c r="V12" s="588" t="s">
        <v>22</v>
      </c>
    </row>
    <row r="13">
      <c r="A13" s="236">
        <v>2790.0</v>
      </c>
      <c r="B13" s="980">
        <v>46021.0</v>
      </c>
      <c r="C13" s="455">
        <v>0.20833333333333334</v>
      </c>
      <c r="D13" s="455">
        <v>0.17847222222222223</v>
      </c>
      <c r="E13" s="456" t="s">
        <v>24</v>
      </c>
      <c r="F13" s="481" t="s">
        <v>5588</v>
      </c>
      <c r="G13" s="408" t="s">
        <v>1062</v>
      </c>
      <c r="H13" s="1420" t="s">
        <v>5589</v>
      </c>
      <c r="I13" s="408" t="s">
        <v>4779</v>
      </c>
      <c r="J13" s="981">
        <v>46021.0</v>
      </c>
      <c r="K13" s="503">
        <v>0.4361111111111111</v>
      </c>
      <c r="L13" s="406"/>
      <c r="M13" s="1372" t="s">
        <v>5590</v>
      </c>
      <c r="N13" s="456">
        <v>222551.0</v>
      </c>
      <c r="O13" s="1392" t="str">
        <f t="shared" si="1"/>
        <v>#VALUE!</v>
      </c>
      <c r="P13" s="187" t="s">
        <v>19</v>
      </c>
      <c r="Q13" s="697" t="s">
        <v>50</v>
      </c>
      <c r="R13" s="456" t="s">
        <v>4622</v>
      </c>
      <c r="S13" s="218"/>
      <c r="T13" s="588" t="s">
        <v>22</v>
      </c>
      <c r="U13" s="1173" t="s">
        <v>5587</v>
      </c>
      <c r="V13" s="588" t="s">
        <v>22</v>
      </c>
    </row>
    <row r="14">
      <c r="A14" s="236">
        <v>2791.0</v>
      </c>
      <c r="B14" s="1027">
        <v>46020.0</v>
      </c>
      <c r="C14" s="455">
        <v>0.9291666666666667</v>
      </c>
      <c r="D14" s="219"/>
      <c r="E14" s="456" t="s">
        <v>35</v>
      </c>
      <c r="F14" s="475" t="s">
        <v>5591</v>
      </c>
      <c r="G14" s="416" t="s">
        <v>18</v>
      </c>
      <c r="H14" s="1418" t="s">
        <v>5071</v>
      </c>
      <c r="I14" s="416" t="s">
        <v>2238</v>
      </c>
      <c r="J14" s="984">
        <v>46021.0</v>
      </c>
      <c r="K14" s="813">
        <v>0.3347222222222222</v>
      </c>
      <c r="L14" s="415"/>
      <c r="M14" s="416">
        <v>161275.0</v>
      </c>
      <c r="N14" s="219"/>
      <c r="O14" s="1392">
        <f t="shared" si="1"/>
        <v>-161275</v>
      </c>
      <c r="P14" s="187" t="s">
        <v>19</v>
      </c>
      <c r="Q14" s="697" t="s">
        <v>70</v>
      </c>
      <c r="R14" s="219"/>
      <c r="S14" s="218"/>
      <c r="T14" s="588" t="s">
        <v>22</v>
      </c>
    </row>
    <row r="15">
      <c r="A15" s="236">
        <v>2792.0</v>
      </c>
      <c r="B15" s="1123">
        <v>46021.0</v>
      </c>
      <c r="C15" s="455">
        <v>0.025694444444444443</v>
      </c>
      <c r="D15" s="219"/>
      <c r="E15" s="456" t="s">
        <v>35</v>
      </c>
      <c r="F15" s="481" t="s">
        <v>5591</v>
      </c>
      <c r="G15" s="408" t="s">
        <v>18</v>
      </c>
      <c r="H15" s="1420" t="s">
        <v>5592</v>
      </c>
      <c r="I15" s="408" t="s">
        <v>2238</v>
      </c>
      <c r="J15" s="981">
        <v>46021.0</v>
      </c>
      <c r="K15" s="813">
        <v>0.3347222222222222</v>
      </c>
      <c r="L15" s="406"/>
      <c r="M15" s="1476"/>
      <c r="N15" s="219"/>
      <c r="O15" s="1392">
        <f t="shared" si="1"/>
        <v>0</v>
      </c>
      <c r="P15" s="187" t="s">
        <v>19</v>
      </c>
      <c r="Q15" s="697" t="s">
        <v>70</v>
      </c>
      <c r="R15" s="219"/>
      <c r="S15" s="216" t="s">
        <v>5593</v>
      </c>
      <c r="T15" s="588" t="s">
        <v>22</v>
      </c>
    </row>
    <row r="16">
      <c r="A16" s="236">
        <v>2794.0</v>
      </c>
      <c r="B16" s="980">
        <v>46021.0</v>
      </c>
      <c r="C16" s="455">
        <v>0.25</v>
      </c>
      <c r="D16" s="455">
        <v>0.20902777777777778</v>
      </c>
      <c r="E16" s="456" t="s">
        <v>24</v>
      </c>
      <c r="F16" s="475" t="s">
        <v>2585</v>
      </c>
      <c r="G16" s="416" t="s">
        <v>1062</v>
      </c>
      <c r="H16" s="1418" t="s">
        <v>5594</v>
      </c>
      <c r="I16" s="475" t="s">
        <v>5595</v>
      </c>
      <c r="J16" s="984">
        <v>46021.0</v>
      </c>
      <c r="K16" s="500">
        <v>0.5534722222222223</v>
      </c>
      <c r="L16" s="415"/>
      <c r="M16" s="416">
        <v>250209.0</v>
      </c>
      <c r="N16" s="456">
        <v>250240.0</v>
      </c>
      <c r="O16" s="1392">
        <f t="shared" si="1"/>
        <v>31</v>
      </c>
      <c r="P16" s="187" t="s">
        <v>19</v>
      </c>
      <c r="Q16" s="697" t="s">
        <v>50</v>
      </c>
      <c r="R16" s="456" t="s">
        <v>5596</v>
      </c>
      <c r="S16" s="218"/>
      <c r="T16" s="588" t="s">
        <v>22</v>
      </c>
    </row>
    <row r="17">
      <c r="A17" s="236">
        <v>2793.0</v>
      </c>
      <c r="B17" s="980">
        <v>46021.0</v>
      </c>
      <c r="C17" s="455">
        <v>0.25</v>
      </c>
      <c r="D17" s="455">
        <v>0.21875</v>
      </c>
      <c r="E17" s="456" t="s">
        <v>24</v>
      </c>
      <c r="F17" s="481" t="s">
        <v>2585</v>
      </c>
      <c r="G17" s="408" t="s">
        <v>1062</v>
      </c>
      <c r="H17" s="1418" t="s">
        <v>1560</v>
      </c>
      <c r="I17" s="481" t="s">
        <v>5597</v>
      </c>
      <c r="J17" s="981">
        <v>46021.0</v>
      </c>
      <c r="K17" s="503">
        <v>0.46041666666666664</v>
      </c>
      <c r="L17" s="406"/>
      <c r="M17" s="408">
        <v>47651.0</v>
      </c>
      <c r="N17" s="456">
        <v>47675.0</v>
      </c>
      <c r="O17" s="1392">
        <f t="shared" si="1"/>
        <v>24</v>
      </c>
      <c r="P17" s="187" t="s">
        <v>19</v>
      </c>
      <c r="Q17" s="697" t="s">
        <v>50</v>
      </c>
      <c r="R17" s="456" t="s">
        <v>4827</v>
      </c>
      <c r="S17" s="218"/>
      <c r="T17" s="588" t="s">
        <v>22</v>
      </c>
    </row>
    <row r="18">
      <c r="A18" s="236">
        <v>2795.0</v>
      </c>
      <c r="B18" s="980">
        <v>46021.0</v>
      </c>
      <c r="C18" s="455">
        <v>0.3541666666666667</v>
      </c>
      <c r="D18" s="455">
        <v>0.3458333333333333</v>
      </c>
      <c r="E18" s="456" t="s">
        <v>24</v>
      </c>
      <c r="F18" s="475" t="s">
        <v>2585</v>
      </c>
      <c r="G18" s="1048" t="s">
        <v>1062</v>
      </c>
      <c r="H18" s="475" t="s">
        <v>5598</v>
      </c>
      <c r="I18" s="475" t="s">
        <v>5599</v>
      </c>
      <c r="J18" s="1076">
        <v>46021.0</v>
      </c>
      <c r="K18" s="1236">
        <v>0.7847222222222222</v>
      </c>
      <c r="L18" s="415"/>
      <c r="M18" s="416">
        <v>185836.0</v>
      </c>
      <c r="N18" s="456">
        <v>185862.0</v>
      </c>
      <c r="O18" s="1392">
        <f t="shared" si="1"/>
        <v>26</v>
      </c>
      <c r="P18" s="187" t="s">
        <v>19</v>
      </c>
      <c r="Q18" s="697" t="s">
        <v>50</v>
      </c>
      <c r="R18" s="219"/>
      <c r="S18" s="218"/>
      <c r="T18" s="588" t="s">
        <v>22</v>
      </c>
    </row>
    <row r="19">
      <c r="A19" s="236">
        <v>2796.0</v>
      </c>
      <c r="B19" s="1546">
        <v>46021.0</v>
      </c>
      <c r="C19" s="455">
        <v>0.3541666666666667</v>
      </c>
      <c r="D19" s="455">
        <v>0.37430555555555556</v>
      </c>
      <c r="E19" s="456" t="s">
        <v>24</v>
      </c>
      <c r="F19" s="481" t="s">
        <v>2585</v>
      </c>
      <c r="G19" s="1547" t="s">
        <v>1062</v>
      </c>
      <c r="H19" s="475" t="s">
        <v>5600</v>
      </c>
      <c r="I19" s="481" t="s">
        <v>5601</v>
      </c>
      <c r="J19" s="1548">
        <v>46021.0</v>
      </c>
      <c r="K19" s="1484">
        <v>0.5506944444444445</v>
      </c>
      <c r="L19" s="406"/>
      <c r="M19" s="408">
        <v>40391.0</v>
      </c>
      <c r="N19" s="456">
        <v>40433.0</v>
      </c>
      <c r="O19" s="1392">
        <f t="shared" si="1"/>
        <v>42</v>
      </c>
      <c r="P19" s="187" t="s">
        <v>19</v>
      </c>
      <c r="Q19" s="697" t="s">
        <v>50</v>
      </c>
      <c r="R19" s="1549" t="s">
        <v>5602</v>
      </c>
      <c r="S19" s="218"/>
      <c r="T19" s="588" t="s">
        <v>22</v>
      </c>
    </row>
    <row r="20">
      <c r="A20" s="236">
        <v>2797.0</v>
      </c>
      <c r="B20" s="980">
        <v>46021.0</v>
      </c>
      <c r="C20" s="455">
        <v>0.4166666666666667</v>
      </c>
      <c r="D20" s="455">
        <v>0.4125</v>
      </c>
      <c r="E20" s="456" t="s">
        <v>4403</v>
      </c>
      <c r="F20" s="475" t="s">
        <v>5603</v>
      </c>
      <c r="G20" s="1048" t="s">
        <v>3225</v>
      </c>
      <c r="H20" s="475" t="s">
        <v>5556</v>
      </c>
      <c r="I20" s="475" t="s">
        <v>5604</v>
      </c>
      <c r="J20" s="1076">
        <v>46021.0</v>
      </c>
      <c r="K20" s="1236">
        <v>0.59375</v>
      </c>
      <c r="L20" s="415"/>
      <c r="M20" s="416">
        <v>55312.0</v>
      </c>
      <c r="N20" s="456">
        <v>55427.0</v>
      </c>
      <c r="O20" s="1392">
        <f t="shared" si="1"/>
        <v>115</v>
      </c>
      <c r="P20" s="187" t="s">
        <v>19</v>
      </c>
      <c r="Q20" s="697" t="s">
        <v>529</v>
      </c>
      <c r="R20" s="456" t="s">
        <v>5605</v>
      </c>
      <c r="S20" s="218"/>
      <c r="T20" s="588" t="s">
        <v>22</v>
      </c>
    </row>
    <row r="21">
      <c r="A21" s="236">
        <v>2798.0</v>
      </c>
      <c r="B21" s="980">
        <v>46021.0</v>
      </c>
      <c r="C21" s="455">
        <v>0.3888888888888889</v>
      </c>
      <c r="D21" s="455">
        <v>0.42291666666666666</v>
      </c>
      <c r="E21" s="456" t="s">
        <v>197</v>
      </c>
      <c r="F21" s="481" t="s">
        <v>5606</v>
      </c>
      <c r="G21" s="1547" t="s">
        <v>18</v>
      </c>
      <c r="H21" s="481" t="s">
        <v>3919</v>
      </c>
      <c r="I21" s="481" t="s">
        <v>5607</v>
      </c>
      <c r="J21" s="1548">
        <v>46021.0</v>
      </c>
      <c r="K21" s="1484">
        <v>0.50625</v>
      </c>
      <c r="L21" s="406"/>
      <c r="M21" s="408">
        <v>156566.0</v>
      </c>
      <c r="N21" s="219"/>
      <c r="O21" s="1392">
        <f t="shared" si="1"/>
        <v>-156566</v>
      </c>
      <c r="P21" s="187" t="s">
        <v>19</v>
      </c>
      <c r="Q21" s="697" t="s">
        <v>50</v>
      </c>
      <c r="R21" s="219"/>
      <c r="S21" s="218"/>
      <c r="T21" s="588" t="s">
        <v>22</v>
      </c>
    </row>
    <row r="22">
      <c r="A22" s="236">
        <v>2799.0</v>
      </c>
      <c r="B22" s="980">
        <v>46021.0</v>
      </c>
      <c r="C22" s="455">
        <v>0.5833333333333334</v>
      </c>
      <c r="D22" s="455">
        <v>0.5888888888888889</v>
      </c>
      <c r="E22" s="456" t="s">
        <v>24</v>
      </c>
      <c r="F22" s="475" t="s">
        <v>437</v>
      </c>
      <c r="G22" s="1048" t="s">
        <v>576</v>
      </c>
      <c r="H22" s="1418" t="s">
        <v>577</v>
      </c>
      <c r="I22" s="416" t="s">
        <v>188</v>
      </c>
      <c r="J22" s="1076">
        <v>46021.0</v>
      </c>
      <c r="K22" s="1236">
        <v>0.6756944444444445</v>
      </c>
      <c r="L22" s="415"/>
      <c r="M22" s="416">
        <v>185732.0</v>
      </c>
      <c r="N22" s="456">
        <v>185754.0</v>
      </c>
      <c r="O22" s="1392">
        <f t="shared" si="1"/>
        <v>22</v>
      </c>
      <c r="P22" s="187" t="s">
        <v>19</v>
      </c>
      <c r="Q22" s="697" t="s">
        <v>50</v>
      </c>
      <c r="R22" s="456" t="s">
        <v>2335</v>
      </c>
      <c r="S22" s="218"/>
      <c r="T22" s="588" t="s">
        <v>22</v>
      </c>
    </row>
    <row r="23">
      <c r="A23" s="236">
        <v>2801.0</v>
      </c>
      <c r="B23" s="980">
        <v>46021.0</v>
      </c>
      <c r="C23" s="209">
        <v>0.5833333333333334</v>
      </c>
      <c r="D23" s="209">
        <v>0.6111111111111112</v>
      </c>
      <c r="E23" s="192" t="s">
        <v>103</v>
      </c>
      <c r="F23" s="475" t="s">
        <v>440</v>
      </c>
      <c r="G23" s="1048" t="s">
        <v>441</v>
      </c>
      <c r="H23" s="1418" t="s">
        <v>3855</v>
      </c>
      <c r="I23" s="416" t="s">
        <v>5608</v>
      </c>
      <c r="J23" s="1548">
        <v>46021.0</v>
      </c>
      <c r="K23" s="1236">
        <v>0.6840277777777778</v>
      </c>
      <c r="L23" s="406"/>
      <c r="M23" s="408">
        <v>326651.0</v>
      </c>
      <c r="N23" s="456">
        <v>326667.0</v>
      </c>
      <c r="O23" s="1392">
        <f t="shared" si="1"/>
        <v>16</v>
      </c>
      <c r="P23" s="187" t="s">
        <v>19</v>
      </c>
      <c r="Q23" s="697" t="s">
        <v>50</v>
      </c>
      <c r="R23" s="456" t="s">
        <v>5609</v>
      </c>
      <c r="S23" s="218"/>
      <c r="T23" s="588" t="s">
        <v>22</v>
      </c>
    </row>
    <row r="24">
      <c r="A24" s="236">
        <v>2800.0</v>
      </c>
      <c r="B24" s="980">
        <v>46021.0</v>
      </c>
      <c r="C24" s="455">
        <v>0.6666666666666666</v>
      </c>
      <c r="D24" s="455">
        <v>0.6847222222222222</v>
      </c>
      <c r="E24" s="456" t="s">
        <v>24</v>
      </c>
      <c r="F24" s="475" t="s">
        <v>5610</v>
      </c>
      <c r="G24" s="1048" t="s">
        <v>441</v>
      </c>
      <c r="H24" s="1418" t="s">
        <v>5611</v>
      </c>
      <c r="I24" s="416" t="s">
        <v>764</v>
      </c>
      <c r="J24" s="1076">
        <v>46021.0</v>
      </c>
      <c r="K24" s="1236">
        <v>0.7458333333333333</v>
      </c>
      <c r="L24" s="415"/>
      <c r="M24" s="416">
        <v>208541.0</v>
      </c>
      <c r="N24" s="456">
        <v>208547.0</v>
      </c>
      <c r="O24" s="1392">
        <f t="shared" si="1"/>
        <v>6</v>
      </c>
      <c r="P24" s="187" t="s">
        <v>19</v>
      </c>
      <c r="Q24" s="697" t="s">
        <v>50</v>
      </c>
      <c r="R24" s="216" t="s">
        <v>5612</v>
      </c>
      <c r="S24" s="218"/>
      <c r="T24" s="588" t="s">
        <v>22</v>
      </c>
    </row>
    <row r="25">
      <c r="A25" s="236">
        <v>2802.0</v>
      </c>
      <c r="B25" s="980">
        <v>46021.0</v>
      </c>
      <c r="C25" s="455">
        <v>0.6041666666666666</v>
      </c>
      <c r="D25" s="455">
        <v>0.6034722222222222</v>
      </c>
      <c r="E25" s="456" t="s">
        <v>5214</v>
      </c>
      <c r="F25" s="481" t="s">
        <v>5613</v>
      </c>
      <c r="G25" s="1547" t="s">
        <v>5286</v>
      </c>
      <c r="H25" s="1420" t="s">
        <v>5614</v>
      </c>
      <c r="I25" s="408" t="s">
        <v>5615</v>
      </c>
      <c r="J25" s="1548">
        <v>46021.0</v>
      </c>
      <c r="K25" s="1484">
        <v>0.8</v>
      </c>
      <c r="L25" s="406"/>
      <c r="M25" s="408">
        <v>51360.0</v>
      </c>
      <c r="N25" s="456">
        <v>51360.0</v>
      </c>
      <c r="O25" s="1392">
        <f t="shared" si="1"/>
        <v>0</v>
      </c>
      <c r="P25" s="187" t="s">
        <v>43</v>
      </c>
      <c r="Q25" s="697" t="s">
        <v>529</v>
      </c>
      <c r="R25" s="216" t="s">
        <v>5616</v>
      </c>
      <c r="S25" s="216" t="s">
        <v>5617</v>
      </c>
      <c r="T25" s="588" t="s">
        <v>22</v>
      </c>
      <c r="U25" s="637" t="s">
        <v>5618</v>
      </c>
    </row>
    <row r="26">
      <c r="A26" s="236">
        <v>2803.0</v>
      </c>
      <c r="B26" s="980">
        <v>46021.0</v>
      </c>
      <c r="C26" s="455">
        <v>0.6666666666666666</v>
      </c>
      <c r="D26" s="455">
        <v>0.6680555555555555</v>
      </c>
      <c r="E26" s="456" t="s">
        <v>24</v>
      </c>
      <c r="F26" s="475" t="s">
        <v>4206</v>
      </c>
      <c r="G26" s="1048" t="s">
        <v>668</v>
      </c>
      <c r="H26" s="1418" t="s">
        <v>5108</v>
      </c>
      <c r="I26" s="416" t="s">
        <v>3425</v>
      </c>
      <c r="J26" s="1076">
        <v>46021.0</v>
      </c>
      <c r="K26" s="1236">
        <v>0.7520833333333333</v>
      </c>
      <c r="L26" s="415"/>
      <c r="M26" s="416">
        <v>191766.0</v>
      </c>
      <c r="N26" s="456">
        <v>191812.0</v>
      </c>
      <c r="O26" s="1392">
        <f t="shared" si="1"/>
        <v>46</v>
      </c>
      <c r="P26" s="187" t="s">
        <v>19</v>
      </c>
      <c r="Q26" s="697" t="s">
        <v>50</v>
      </c>
      <c r="R26" s="216" t="s">
        <v>5619</v>
      </c>
      <c r="S26" s="218"/>
      <c r="T26" s="588" t="s">
        <v>22</v>
      </c>
    </row>
    <row r="27">
      <c r="A27" s="236">
        <v>2804.0</v>
      </c>
      <c r="B27" s="1550">
        <v>46021.0</v>
      </c>
      <c r="C27" s="455">
        <v>0.6666666666666666</v>
      </c>
      <c r="D27" s="455">
        <v>0.6861111111111111</v>
      </c>
      <c r="E27" s="456" t="s">
        <v>24</v>
      </c>
      <c r="F27" s="481" t="s">
        <v>3958</v>
      </c>
      <c r="G27" s="1547" t="s">
        <v>668</v>
      </c>
      <c r="H27" s="1420" t="s">
        <v>4140</v>
      </c>
      <c r="I27" s="408" t="s">
        <v>793</v>
      </c>
      <c r="J27" s="1548">
        <v>46021.0</v>
      </c>
      <c r="K27" s="1236">
        <v>0.7423611111111111</v>
      </c>
      <c r="L27" s="415"/>
      <c r="M27" s="416">
        <v>200860.0</v>
      </c>
      <c r="N27" s="1479">
        <f>M27+47</f>
        <v>200907</v>
      </c>
      <c r="O27" s="1392">
        <f t="shared" si="1"/>
        <v>47</v>
      </c>
      <c r="P27" s="187" t="s">
        <v>19</v>
      </c>
      <c r="Q27" s="697" t="s">
        <v>50</v>
      </c>
      <c r="R27" s="55" t="s">
        <v>3961</v>
      </c>
      <c r="S27" s="6"/>
      <c r="T27" s="588" t="s">
        <v>3890</v>
      </c>
    </row>
    <row r="28">
      <c r="A28" s="236">
        <v>2805.0</v>
      </c>
      <c r="B28" s="980">
        <v>46021.0</v>
      </c>
      <c r="C28" s="455">
        <v>0.6666666666666666</v>
      </c>
      <c r="D28" s="219"/>
      <c r="E28" s="456" t="s">
        <v>24</v>
      </c>
      <c r="F28" s="475" t="s">
        <v>5620</v>
      </c>
      <c r="G28" s="1048" t="s">
        <v>668</v>
      </c>
      <c r="H28" s="1418" t="s">
        <v>5621</v>
      </c>
      <c r="I28" s="416" t="s">
        <v>2706</v>
      </c>
      <c r="J28" s="1076">
        <v>46021.0</v>
      </c>
      <c r="K28" s="1236">
        <v>0.8284722222222223</v>
      </c>
      <c r="L28" s="415"/>
      <c r="M28" s="416">
        <v>7387.0</v>
      </c>
      <c r="N28" s="32"/>
      <c r="O28" s="1392">
        <f t="shared" si="1"/>
        <v>-7387</v>
      </c>
      <c r="P28" s="187" t="s">
        <v>19</v>
      </c>
      <c r="Q28" s="697"/>
      <c r="R28" s="6"/>
      <c r="S28" s="6"/>
      <c r="T28" s="588" t="s">
        <v>22</v>
      </c>
    </row>
    <row r="29">
      <c r="A29" s="236">
        <v>2806.0</v>
      </c>
      <c r="B29" s="980">
        <v>46021.0</v>
      </c>
      <c r="C29" s="456" t="s">
        <v>1468</v>
      </c>
      <c r="D29" s="455">
        <v>0.7666666666666667</v>
      </c>
      <c r="E29" s="456" t="s">
        <v>24</v>
      </c>
      <c r="F29" s="481" t="s">
        <v>5622</v>
      </c>
      <c r="G29" s="1547" t="s">
        <v>5566</v>
      </c>
      <c r="H29" s="1420" t="s">
        <v>5623</v>
      </c>
      <c r="I29" s="408" t="s">
        <v>5624</v>
      </c>
      <c r="J29" s="1548">
        <v>46021.0</v>
      </c>
      <c r="K29" s="1551"/>
      <c r="L29" s="406"/>
      <c r="M29" s="408">
        <v>151919.0</v>
      </c>
      <c r="N29" s="32"/>
      <c r="O29" s="1392">
        <f t="shared" si="1"/>
        <v>-151919</v>
      </c>
      <c r="P29" s="187" t="s">
        <v>452</v>
      </c>
      <c r="Q29" s="697"/>
      <c r="R29" s="6"/>
      <c r="S29" s="6"/>
      <c r="T29" s="588" t="s">
        <v>22</v>
      </c>
    </row>
    <row r="30">
      <c r="A30" s="236">
        <v>2816.0</v>
      </c>
      <c r="B30" s="980">
        <v>46021.0</v>
      </c>
      <c r="C30" s="456" t="s">
        <v>1468</v>
      </c>
      <c r="D30" s="219"/>
      <c r="E30" s="456" t="s">
        <v>362</v>
      </c>
      <c r="F30" s="475" t="s">
        <v>5625</v>
      </c>
      <c r="G30" s="1048" t="s">
        <v>18</v>
      </c>
      <c r="H30" s="1418" t="s">
        <v>4546</v>
      </c>
      <c r="I30" s="416" t="s">
        <v>5626</v>
      </c>
      <c r="J30" s="1076">
        <v>46021.0</v>
      </c>
      <c r="K30" s="1236">
        <v>0.9993055555555556</v>
      </c>
      <c r="L30" s="415"/>
      <c r="M30" s="416">
        <v>274976.0</v>
      </c>
      <c r="N30" s="32"/>
      <c r="O30" s="1392">
        <f t="shared" si="1"/>
        <v>-274976</v>
      </c>
      <c r="P30" s="187" t="s">
        <v>19</v>
      </c>
      <c r="Q30" s="697"/>
      <c r="R30" s="6"/>
      <c r="S30" s="6"/>
      <c r="T30" s="588" t="s">
        <v>22</v>
      </c>
    </row>
    <row r="31">
      <c r="A31" s="1026"/>
      <c r="B31" s="219"/>
      <c r="C31" s="455"/>
      <c r="D31" s="219"/>
      <c r="E31" s="456"/>
      <c r="F31" s="481"/>
      <c r="G31" s="1551"/>
      <c r="H31" s="1421"/>
      <c r="I31" s="1009"/>
      <c r="J31" s="221"/>
      <c r="K31" s="1551"/>
      <c r="L31" s="406"/>
      <c r="M31" s="1009"/>
      <c r="N31" s="32"/>
      <c r="O31" s="1392">
        <f t="shared" si="1"/>
        <v>0</v>
      </c>
      <c r="P31" s="187" t="s">
        <v>386</v>
      </c>
      <c r="Q31" s="697"/>
      <c r="R31" s="6"/>
      <c r="S31" s="6"/>
      <c r="T31" s="83"/>
    </row>
    <row r="32">
      <c r="A32" s="1026"/>
      <c r="B32" s="219"/>
      <c r="C32" s="219"/>
      <c r="D32" s="219"/>
      <c r="E32" s="219"/>
      <c r="F32" s="219"/>
      <c r="G32" s="219"/>
      <c r="H32" s="219"/>
      <c r="I32" s="219"/>
      <c r="J32" s="219"/>
      <c r="K32" s="219"/>
      <c r="M32" s="6"/>
      <c r="N32" s="32"/>
      <c r="O32" s="1392">
        <f t="shared" si="1"/>
        <v>0</v>
      </c>
      <c r="P32" s="187" t="s">
        <v>386</v>
      </c>
      <c r="Q32" s="697"/>
      <c r="R32" s="6"/>
      <c r="S32" s="6"/>
      <c r="T32" s="83"/>
    </row>
    <row r="33">
      <c r="A33" s="1026"/>
      <c r="B33" s="219"/>
      <c r="C33" s="219"/>
      <c r="D33" s="219"/>
      <c r="E33" s="219"/>
      <c r="F33" s="219"/>
      <c r="G33" s="219"/>
      <c r="H33" s="219"/>
      <c r="I33" s="219"/>
      <c r="J33" s="219"/>
      <c r="K33" s="219"/>
      <c r="M33" s="6"/>
      <c r="N33" s="32"/>
      <c r="O33" s="1392">
        <f t="shared" si="1"/>
        <v>0</v>
      </c>
      <c r="P33" s="187" t="s">
        <v>386</v>
      </c>
      <c r="Q33" s="697"/>
      <c r="R33" s="6"/>
      <c r="S33" s="6"/>
      <c r="T33" s="83"/>
    </row>
    <row r="34">
      <c r="A34" s="1026"/>
      <c r="B34" s="32"/>
      <c r="C34" s="32"/>
      <c r="D34" s="32"/>
      <c r="E34" s="32"/>
      <c r="F34" s="32"/>
      <c r="G34" s="32"/>
      <c r="H34" s="32"/>
      <c r="I34" s="32"/>
      <c r="J34" s="32"/>
      <c r="K34" s="32"/>
      <c r="M34" s="6"/>
      <c r="N34" s="32"/>
      <c r="O34" s="1392">
        <f t="shared" si="1"/>
        <v>0</v>
      </c>
      <c r="P34" s="187" t="s">
        <v>386</v>
      </c>
      <c r="Q34" s="697"/>
      <c r="R34" s="6"/>
      <c r="S34" s="6"/>
      <c r="T34" s="83"/>
    </row>
    <row r="35">
      <c r="A35" s="1552"/>
      <c r="N35" s="83"/>
      <c r="T35" s="83"/>
    </row>
    <row r="36">
      <c r="A36" s="1552"/>
      <c r="N36" s="83"/>
      <c r="T36" s="83"/>
    </row>
    <row r="37">
      <c r="A37" s="1552"/>
      <c r="N37" s="83"/>
      <c r="T37" s="83"/>
    </row>
    <row r="38">
      <c r="A38" s="1552"/>
      <c r="N38" s="83"/>
      <c r="T38" s="83"/>
    </row>
    <row r="39">
      <c r="A39" s="1552"/>
      <c r="N39" s="83"/>
      <c r="T39" s="83"/>
    </row>
    <row r="40">
      <c r="A40" s="1552"/>
      <c r="N40" s="83"/>
      <c r="T40" s="83"/>
    </row>
    <row r="41">
      <c r="A41" s="1552"/>
      <c r="N41" s="83"/>
      <c r="T41" s="83"/>
    </row>
    <row r="42">
      <c r="A42" s="1552"/>
      <c r="N42" s="83"/>
      <c r="T42" s="83"/>
    </row>
    <row r="43">
      <c r="A43" s="1552"/>
      <c r="N43" s="83"/>
      <c r="T43" s="83"/>
    </row>
    <row r="44">
      <c r="A44" s="1552"/>
      <c r="N44" s="83"/>
      <c r="T44" s="83"/>
    </row>
    <row r="45">
      <c r="A45" s="1552"/>
      <c r="N45" s="83"/>
      <c r="T45" s="83"/>
    </row>
    <row r="46">
      <c r="A46" s="1552"/>
      <c r="N46" s="83"/>
      <c r="T46" s="83"/>
    </row>
    <row r="47">
      <c r="A47" s="1552"/>
      <c r="N47" s="83"/>
      <c r="T47" s="83"/>
    </row>
    <row r="48">
      <c r="A48" s="1552"/>
      <c r="N48" s="83"/>
      <c r="T48" s="83"/>
    </row>
    <row r="49">
      <c r="A49" s="1552"/>
      <c r="N49" s="83"/>
      <c r="T49" s="83"/>
    </row>
    <row r="50">
      <c r="A50" s="1552"/>
      <c r="N50" s="83"/>
      <c r="T50" s="83"/>
    </row>
    <row r="51">
      <c r="A51" s="1552"/>
      <c r="N51" s="83"/>
      <c r="T51" s="83"/>
    </row>
    <row r="52">
      <c r="A52" s="1552"/>
      <c r="N52" s="83"/>
      <c r="T52" s="83"/>
    </row>
    <row r="53">
      <c r="A53" s="1552"/>
      <c r="N53" s="83"/>
      <c r="T53" s="83"/>
    </row>
    <row r="54">
      <c r="A54" s="1552"/>
      <c r="N54" s="83"/>
      <c r="T54" s="83"/>
    </row>
    <row r="55">
      <c r="A55" s="1552"/>
      <c r="N55" s="83"/>
      <c r="T55" s="83"/>
    </row>
    <row r="56">
      <c r="A56" s="1552"/>
      <c r="N56" s="83"/>
      <c r="T56" s="83"/>
    </row>
    <row r="57">
      <c r="A57" s="1552"/>
      <c r="N57" s="83"/>
      <c r="T57" s="83"/>
    </row>
    <row r="58">
      <c r="A58" s="1552"/>
      <c r="N58" s="83"/>
      <c r="T58" s="83"/>
    </row>
    <row r="59">
      <c r="A59" s="1552"/>
      <c r="N59" s="83"/>
      <c r="T59" s="83"/>
    </row>
    <row r="60">
      <c r="A60" s="1552"/>
      <c r="N60" s="83"/>
      <c r="T60" s="83"/>
    </row>
    <row r="61">
      <c r="A61" s="1552"/>
      <c r="N61" s="83"/>
      <c r="T61" s="83"/>
    </row>
    <row r="62">
      <c r="A62" s="1552"/>
      <c r="N62" s="83"/>
      <c r="T62" s="83"/>
    </row>
    <row r="63">
      <c r="A63" s="1552"/>
      <c r="N63" s="83"/>
      <c r="T63" s="83"/>
    </row>
    <row r="64">
      <c r="A64" s="1552"/>
      <c r="N64" s="83"/>
      <c r="T64" s="83"/>
    </row>
    <row r="65">
      <c r="A65" s="1552"/>
      <c r="N65" s="83"/>
      <c r="T65" s="83"/>
    </row>
    <row r="66">
      <c r="A66" s="1552"/>
      <c r="N66" s="83"/>
      <c r="T66" s="83"/>
    </row>
    <row r="67">
      <c r="A67" s="1552"/>
      <c r="N67" s="83"/>
      <c r="T67" s="83"/>
    </row>
    <row r="68">
      <c r="A68" s="1552"/>
      <c r="N68" s="83"/>
      <c r="T68" s="83"/>
    </row>
    <row r="69">
      <c r="A69" s="1552"/>
      <c r="N69" s="83"/>
      <c r="T69" s="83"/>
    </row>
    <row r="70">
      <c r="A70" s="1552"/>
      <c r="N70" s="83"/>
      <c r="T70" s="83"/>
    </row>
    <row r="71">
      <c r="A71" s="1552"/>
      <c r="N71" s="83"/>
      <c r="T71" s="83"/>
    </row>
    <row r="72">
      <c r="A72" s="1552"/>
      <c r="N72" s="83"/>
      <c r="T72" s="83"/>
    </row>
    <row r="73">
      <c r="A73" s="1552"/>
      <c r="N73" s="83"/>
      <c r="T73" s="83"/>
    </row>
    <row r="74">
      <c r="A74" s="1552"/>
      <c r="N74" s="83"/>
      <c r="T74" s="83"/>
    </row>
    <row r="75">
      <c r="A75" s="1552"/>
      <c r="N75" s="83"/>
      <c r="T75" s="83"/>
    </row>
    <row r="76">
      <c r="A76" s="1552"/>
      <c r="N76" s="83"/>
      <c r="T76" s="83"/>
    </row>
    <row r="77">
      <c r="A77" s="1552"/>
      <c r="N77" s="83"/>
      <c r="T77" s="83"/>
    </row>
    <row r="78">
      <c r="A78" s="1552"/>
      <c r="N78" s="83"/>
      <c r="T78" s="83"/>
    </row>
    <row r="79">
      <c r="A79" s="1552"/>
      <c r="N79" s="83"/>
      <c r="T79" s="83"/>
    </row>
    <row r="80">
      <c r="A80" s="1552"/>
      <c r="N80" s="83"/>
      <c r="T80" s="83"/>
    </row>
    <row r="81">
      <c r="A81" s="1552"/>
      <c r="N81" s="83"/>
      <c r="T81" s="83"/>
    </row>
    <row r="82">
      <c r="A82" s="1552"/>
      <c r="N82" s="83"/>
      <c r="T82" s="83"/>
    </row>
    <row r="83">
      <c r="A83" s="1552"/>
      <c r="N83" s="83"/>
      <c r="T83" s="83"/>
    </row>
    <row r="84">
      <c r="A84" s="1552"/>
      <c r="N84" s="83"/>
      <c r="T84" s="83"/>
    </row>
    <row r="85">
      <c r="A85" s="1552"/>
      <c r="N85" s="83"/>
      <c r="T85" s="83"/>
    </row>
    <row r="86">
      <c r="A86" s="1552"/>
      <c r="N86" s="83"/>
      <c r="T86" s="83"/>
    </row>
    <row r="87">
      <c r="A87" s="1552"/>
      <c r="N87" s="83"/>
      <c r="T87" s="83"/>
    </row>
    <row r="88">
      <c r="A88" s="1552"/>
      <c r="N88" s="83"/>
      <c r="T88" s="83"/>
    </row>
    <row r="89">
      <c r="A89" s="1552"/>
      <c r="N89" s="83"/>
      <c r="T89" s="83"/>
    </row>
    <row r="90">
      <c r="A90" s="1552"/>
      <c r="N90" s="83"/>
      <c r="T90" s="83"/>
    </row>
    <row r="91">
      <c r="A91" s="1552"/>
      <c r="N91" s="83"/>
      <c r="T91" s="83"/>
    </row>
    <row r="92">
      <c r="A92" s="1552"/>
      <c r="N92" s="83"/>
      <c r="T92" s="83"/>
    </row>
    <row r="93">
      <c r="A93" s="1552"/>
      <c r="N93" s="83"/>
      <c r="T93" s="83"/>
    </row>
    <row r="94">
      <c r="A94" s="1552"/>
      <c r="N94" s="83"/>
      <c r="T94" s="83"/>
    </row>
    <row r="95">
      <c r="A95" s="1552"/>
      <c r="N95" s="83"/>
      <c r="T95" s="83"/>
    </row>
    <row r="96">
      <c r="A96" s="1552"/>
      <c r="N96" s="83"/>
      <c r="T96" s="83"/>
    </row>
    <row r="97">
      <c r="A97" s="1552"/>
      <c r="N97" s="83"/>
      <c r="T97" s="83"/>
    </row>
    <row r="98">
      <c r="A98" s="1552"/>
      <c r="N98" s="83"/>
      <c r="T98" s="83"/>
    </row>
    <row r="99">
      <c r="A99" s="1552"/>
      <c r="N99" s="83"/>
      <c r="T99" s="83"/>
    </row>
    <row r="100">
      <c r="A100" s="1552"/>
      <c r="N100" s="83"/>
      <c r="T100" s="83"/>
    </row>
    <row r="101">
      <c r="A101" s="1552"/>
      <c r="N101" s="83"/>
      <c r="T101" s="83"/>
    </row>
    <row r="102">
      <c r="A102" s="1552"/>
      <c r="N102" s="83"/>
      <c r="T102" s="83"/>
    </row>
    <row r="103">
      <c r="A103" s="1552"/>
      <c r="N103" s="83"/>
      <c r="T103" s="83"/>
    </row>
    <row r="104">
      <c r="A104" s="1552"/>
      <c r="N104" s="83"/>
      <c r="T104" s="83"/>
    </row>
    <row r="105">
      <c r="A105" s="1552"/>
      <c r="N105" s="83"/>
      <c r="T105" s="83"/>
    </row>
    <row r="106">
      <c r="A106" s="1552"/>
      <c r="N106" s="83"/>
      <c r="T106" s="83"/>
    </row>
    <row r="107">
      <c r="A107" s="1552"/>
      <c r="N107" s="83"/>
      <c r="T107" s="83"/>
    </row>
    <row r="108">
      <c r="A108" s="1552"/>
      <c r="N108" s="83"/>
      <c r="T108" s="83"/>
    </row>
    <row r="109">
      <c r="A109" s="1552"/>
      <c r="N109" s="83"/>
      <c r="T109" s="83"/>
    </row>
    <row r="110">
      <c r="A110" s="1552"/>
      <c r="N110" s="83"/>
      <c r="T110" s="83"/>
    </row>
    <row r="111">
      <c r="A111" s="1552"/>
      <c r="N111" s="83"/>
      <c r="T111" s="83"/>
    </row>
    <row r="112">
      <c r="A112" s="1552"/>
      <c r="N112" s="83"/>
      <c r="T112" s="83"/>
    </row>
    <row r="113">
      <c r="A113" s="1552"/>
      <c r="N113" s="83"/>
      <c r="T113" s="83"/>
    </row>
    <row r="114">
      <c r="A114" s="1552"/>
      <c r="N114" s="83"/>
      <c r="T114" s="83"/>
    </row>
    <row r="115">
      <c r="A115" s="1552"/>
      <c r="N115" s="83"/>
      <c r="T115" s="83"/>
    </row>
    <row r="116">
      <c r="A116" s="1552"/>
      <c r="N116" s="83"/>
      <c r="T116" s="83"/>
    </row>
    <row r="117">
      <c r="A117" s="1552"/>
      <c r="N117" s="83"/>
      <c r="T117" s="83"/>
    </row>
    <row r="118">
      <c r="A118" s="1552"/>
      <c r="N118" s="83"/>
      <c r="T118" s="83"/>
    </row>
    <row r="119">
      <c r="A119" s="1552"/>
      <c r="N119" s="83"/>
      <c r="T119" s="83"/>
    </row>
    <row r="120">
      <c r="A120" s="1552"/>
      <c r="N120" s="83"/>
      <c r="T120" s="83"/>
    </row>
    <row r="121">
      <c r="A121" s="1552"/>
      <c r="N121" s="83"/>
      <c r="T121" s="83"/>
    </row>
    <row r="122">
      <c r="A122" s="1552"/>
      <c r="N122" s="83"/>
      <c r="T122" s="83"/>
    </row>
    <row r="123">
      <c r="A123" s="1552"/>
      <c r="N123" s="83"/>
      <c r="T123" s="83"/>
    </row>
    <row r="124">
      <c r="A124" s="1552"/>
      <c r="N124" s="83"/>
      <c r="T124" s="83"/>
    </row>
    <row r="125">
      <c r="A125" s="1552"/>
      <c r="N125" s="83"/>
      <c r="T125" s="83"/>
    </row>
    <row r="126">
      <c r="A126" s="1552"/>
      <c r="N126" s="83"/>
      <c r="T126" s="83"/>
    </row>
    <row r="127">
      <c r="A127" s="1552"/>
      <c r="N127" s="83"/>
      <c r="T127" s="83"/>
    </row>
    <row r="128">
      <c r="A128" s="1552"/>
      <c r="N128" s="83"/>
      <c r="T128" s="83"/>
    </row>
    <row r="129">
      <c r="A129" s="1552"/>
      <c r="N129" s="83"/>
      <c r="T129" s="83"/>
    </row>
    <row r="130">
      <c r="A130" s="1552"/>
      <c r="N130" s="83"/>
      <c r="T130" s="83"/>
    </row>
    <row r="131">
      <c r="A131" s="1552"/>
      <c r="N131" s="83"/>
      <c r="T131" s="83"/>
    </row>
    <row r="132">
      <c r="A132" s="1552"/>
      <c r="N132" s="83"/>
      <c r="T132" s="83"/>
    </row>
    <row r="133">
      <c r="A133" s="1552"/>
      <c r="N133" s="83"/>
      <c r="T133" s="83"/>
    </row>
    <row r="134">
      <c r="A134" s="1552"/>
      <c r="N134" s="83"/>
      <c r="T134" s="83"/>
    </row>
    <row r="135">
      <c r="A135" s="1552"/>
      <c r="N135" s="83"/>
      <c r="T135" s="83"/>
    </row>
    <row r="136">
      <c r="A136" s="1552"/>
      <c r="N136" s="83"/>
      <c r="T136" s="83"/>
    </row>
    <row r="137">
      <c r="A137" s="1552"/>
      <c r="N137" s="83"/>
      <c r="T137" s="83"/>
    </row>
    <row r="138">
      <c r="A138" s="1552"/>
      <c r="N138" s="83"/>
      <c r="T138" s="83"/>
    </row>
    <row r="139">
      <c r="A139" s="1552"/>
      <c r="N139" s="83"/>
      <c r="T139" s="83"/>
    </row>
    <row r="140">
      <c r="A140" s="1552"/>
      <c r="N140" s="83"/>
      <c r="T140" s="83"/>
    </row>
    <row r="141">
      <c r="A141" s="1552"/>
      <c r="N141" s="83"/>
      <c r="T141" s="83"/>
    </row>
    <row r="142">
      <c r="A142" s="1552"/>
      <c r="N142" s="83"/>
      <c r="T142" s="83"/>
    </row>
    <row r="143">
      <c r="A143" s="1552"/>
      <c r="N143" s="83"/>
      <c r="T143" s="83"/>
    </row>
    <row r="144">
      <c r="A144" s="1552"/>
      <c r="N144" s="83"/>
      <c r="T144" s="83"/>
    </row>
    <row r="145">
      <c r="A145" s="1552"/>
      <c r="N145" s="83"/>
      <c r="T145" s="83"/>
    </row>
    <row r="146">
      <c r="A146" s="1552"/>
      <c r="N146" s="83"/>
      <c r="T146" s="83"/>
    </row>
    <row r="147">
      <c r="A147" s="1552"/>
      <c r="N147" s="83"/>
      <c r="T147" s="83"/>
    </row>
    <row r="148">
      <c r="A148" s="1552"/>
      <c r="N148" s="83"/>
      <c r="T148" s="83"/>
    </row>
    <row r="149">
      <c r="A149" s="1552"/>
      <c r="N149" s="83"/>
      <c r="T149" s="83"/>
    </row>
    <row r="150">
      <c r="A150" s="1552"/>
      <c r="N150" s="83"/>
      <c r="T150" s="83"/>
    </row>
    <row r="151">
      <c r="A151" s="1552"/>
      <c r="N151" s="83"/>
      <c r="T151" s="83"/>
    </row>
    <row r="152">
      <c r="A152" s="1552"/>
      <c r="N152" s="83"/>
      <c r="T152" s="83"/>
    </row>
    <row r="153">
      <c r="A153" s="1552"/>
      <c r="N153" s="83"/>
      <c r="T153" s="83"/>
    </row>
    <row r="154">
      <c r="A154" s="1552"/>
      <c r="N154" s="83"/>
      <c r="T154" s="83"/>
    </row>
    <row r="155">
      <c r="A155" s="1552"/>
      <c r="N155" s="83"/>
      <c r="T155" s="83"/>
    </row>
    <row r="156">
      <c r="A156" s="1552"/>
      <c r="N156" s="83"/>
      <c r="T156" s="83"/>
    </row>
    <row r="157">
      <c r="A157" s="1552"/>
      <c r="N157" s="83"/>
      <c r="T157" s="83"/>
    </row>
    <row r="158">
      <c r="A158" s="1552"/>
      <c r="N158" s="83"/>
      <c r="T158" s="83"/>
    </row>
    <row r="159">
      <c r="A159" s="1552"/>
      <c r="N159" s="83"/>
      <c r="T159" s="83"/>
    </row>
    <row r="160">
      <c r="A160" s="1552"/>
      <c r="N160" s="83"/>
      <c r="T160" s="83"/>
    </row>
    <row r="161">
      <c r="A161" s="1552"/>
      <c r="N161" s="83"/>
      <c r="T161" s="83"/>
    </row>
    <row r="162">
      <c r="A162" s="1552"/>
      <c r="N162" s="83"/>
      <c r="T162" s="83"/>
    </row>
    <row r="163">
      <c r="A163" s="1552"/>
      <c r="N163" s="83"/>
      <c r="T163" s="83"/>
    </row>
    <row r="164">
      <c r="A164" s="1552"/>
      <c r="N164" s="83"/>
      <c r="T164" s="83"/>
    </row>
    <row r="165">
      <c r="A165" s="1552"/>
      <c r="N165" s="83"/>
      <c r="T165" s="83"/>
    </row>
    <row r="166">
      <c r="A166" s="1552"/>
      <c r="N166" s="83"/>
      <c r="T166" s="83"/>
    </row>
    <row r="167">
      <c r="A167" s="1552"/>
      <c r="N167" s="83"/>
      <c r="T167" s="83"/>
    </row>
    <row r="168">
      <c r="A168" s="1552"/>
      <c r="N168" s="83"/>
      <c r="T168" s="83"/>
    </row>
    <row r="169">
      <c r="A169" s="1552"/>
      <c r="N169" s="83"/>
      <c r="T169" s="83"/>
    </row>
    <row r="170">
      <c r="A170" s="1552"/>
      <c r="N170" s="83"/>
      <c r="T170" s="83"/>
    </row>
    <row r="171">
      <c r="A171" s="1552"/>
      <c r="N171" s="83"/>
      <c r="T171" s="83"/>
    </row>
    <row r="172">
      <c r="A172" s="1552"/>
      <c r="N172" s="83"/>
      <c r="T172" s="83"/>
    </row>
    <row r="173">
      <c r="A173" s="1552"/>
      <c r="N173" s="83"/>
      <c r="T173" s="83"/>
    </row>
    <row r="174">
      <c r="A174" s="1552"/>
      <c r="N174" s="83"/>
      <c r="T174" s="83"/>
    </row>
    <row r="175">
      <c r="A175" s="1552"/>
      <c r="N175" s="83"/>
      <c r="T175" s="83"/>
    </row>
    <row r="176">
      <c r="A176" s="1552"/>
      <c r="N176" s="83"/>
      <c r="T176" s="83"/>
    </row>
    <row r="177">
      <c r="A177" s="1552"/>
      <c r="N177" s="83"/>
      <c r="T177" s="83"/>
    </row>
    <row r="178">
      <c r="A178" s="1552"/>
      <c r="N178" s="83"/>
      <c r="T178" s="83"/>
    </row>
    <row r="179">
      <c r="A179" s="1552"/>
      <c r="N179" s="83"/>
      <c r="T179" s="83"/>
    </row>
    <row r="180">
      <c r="A180" s="1552"/>
      <c r="N180" s="83"/>
      <c r="T180" s="83"/>
    </row>
    <row r="181">
      <c r="A181" s="1552"/>
      <c r="N181" s="83"/>
      <c r="T181" s="83"/>
    </row>
    <row r="182">
      <c r="A182" s="1552"/>
      <c r="N182" s="83"/>
      <c r="T182" s="83"/>
    </row>
    <row r="183">
      <c r="A183" s="1552"/>
      <c r="N183" s="83"/>
      <c r="T183" s="83"/>
    </row>
    <row r="184">
      <c r="A184" s="1552"/>
      <c r="N184" s="83"/>
      <c r="T184" s="83"/>
    </row>
    <row r="185">
      <c r="A185" s="1552"/>
      <c r="N185" s="83"/>
      <c r="T185" s="83"/>
    </row>
    <row r="186">
      <c r="A186" s="1552"/>
      <c r="N186" s="83"/>
      <c r="T186" s="83"/>
    </row>
    <row r="187">
      <c r="A187" s="1552"/>
      <c r="N187" s="83"/>
      <c r="T187" s="83"/>
    </row>
    <row r="188">
      <c r="A188" s="1552"/>
      <c r="N188" s="83"/>
      <c r="T188" s="83"/>
    </row>
    <row r="189">
      <c r="A189" s="1552"/>
      <c r="N189" s="83"/>
      <c r="T189" s="83"/>
    </row>
    <row r="190">
      <c r="A190" s="1552"/>
      <c r="N190" s="83"/>
      <c r="T190" s="83"/>
    </row>
    <row r="191">
      <c r="A191" s="1552"/>
      <c r="N191" s="83"/>
      <c r="T191" s="83"/>
    </row>
    <row r="192">
      <c r="A192" s="1552"/>
      <c r="N192" s="83"/>
      <c r="T192" s="83"/>
    </row>
    <row r="193">
      <c r="A193" s="1552"/>
      <c r="N193" s="83"/>
      <c r="T193" s="83"/>
    </row>
    <row r="194">
      <c r="A194" s="1552"/>
      <c r="N194" s="83"/>
      <c r="T194" s="83"/>
    </row>
    <row r="195">
      <c r="A195" s="1552"/>
      <c r="N195" s="83"/>
      <c r="T195" s="83"/>
    </row>
    <row r="196">
      <c r="A196" s="1552"/>
      <c r="N196" s="83"/>
      <c r="T196" s="83"/>
    </row>
    <row r="197">
      <c r="A197" s="1552"/>
      <c r="N197" s="83"/>
      <c r="T197" s="83"/>
    </row>
    <row r="198">
      <c r="A198" s="1552"/>
      <c r="N198" s="83"/>
      <c r="T198" s="83"/>
    </row>
    <row r="199">
      <c r="A199" s="1552"/>
      <c r="N199" s="83"/>
      <c r="T199" s="83"/>
    </row>
    <row r="200">
      <c r="A200" s="1552"/>
      <c r="N200" s="83"/>
      <c r="T200" s="83"/>
    </row>
    <row r="201">
      <c r="A201" s="1552"/>
      <c r="N201" s="83"/>
      <c r="T201" s="83"/>
    </row>
    <row r="202">
      <c r="A202" s="1552"/>
      <c r="N202" s="83"/>
      <c r="T202" s="83"/>
    </row>
    <row r="203">
      <c r="A203" s="1552"/>
      <c r="N203" s="83"/>
      <c r="T203" s="83"/>
    </row>
    <row r="204">
      <c r="A204" s="1552"/>
      <c r="N204" s="83"/>
      <c r="T204" s="83"/>
    </row>
    <row r="205">
      <c r="A205" s="1552"/>
      <c r="N205" s="83"/>
      <c r="T205" s="83"/>
    </row>
    <row r="206">
      <c r="A206" s="1552"/>
      <c r="N206" s="83"/>
      <c r="T206" s="83"/>
    </row>
    <row r="207">
      <c r="A207" s="1552"/>
      <c r="N207" s="83"/>
      <c r="T207" s="83"/>
    </row>
    <row r="208">
      <c r="A208" s="1552"/>
      <c r="N208" s="83"/>
      <c r="T208" s="83"/>
    </row>
    <row r="209">
      <c r="A209" s="1552"/>
      <c r="N209" s="83"/>
      <c r="T209" s="83"/>
    </row>
    <row r="210">
      <c r="A210" s="1552"/>
      <c r="N210" s="83"/>
      <c r="T210" s="83"/>
    </row>
    <row r="211">
      <c r="A211" s="1552"/>
      <c r="N211" s="83"/>
      <c r="T211" s="83"/>
    </row>
    <row r="212">
      <c r="A212" s="1552"/>
      <c r="N212" s="83"/>
      <c r="T212" s="83"/>
    </row>
    <row r="213">
      <c r="A213" s="1552"/>
      <c r="N213" s="83"/>
      <c r="T213" s="83"/>
    </row>
    <row r="214">
      <c r="A214" s="1552"/>
      <c r="N214" s="83"/>
      <c r="T214" s="83"/>
    </row>
    <row r="215">
      <c r="A215" s="1552"/>
      <c r="N215" s="83"/>
      <c r="T215" s="83"/>
    </row>
    <row r="216">
      <c r="A216" s="1552"/>
      <c r="N216" s="83"/>
      <c r="T216" s="83"/>
    </row>
    <row r="217">
      <c r="A217" s="1552"/>
      <c r="N217" s="83"/>
      <c r="T217" s="83"/>
    </row>
    <row r="218">
      <c r="A218" s="1552"/>
      <c r="N218" s="83"/>
      <c r="T218" s="83"/>
    </row>
    <row r="219">
      <c r="A219" s="1552"/>
      <c r="N219" s="83"/>
      <c r="T219" s="83"/>
    </row>
    <row r="220">
      <c r="A220" s="1552"/>
      <c r="N220" s="83"/>
      <c r="T220" s="83"/>
    </row>
    <row r="221">
      <c r="A221" s="1552"/>
      <c r="N221" s="83"/>
      <c r="T221" s="83"/>
    </row>
    <row r="222">
      <c r="A222" s="1552"/>
      <c r="N222" s="83"/>
      <c r="T222" s="83"/>
    </row>
    <row r="223">
      <c r="A223" s="1552"/>
      <c r="N223" s="83"/>
      <c r="T223" s="83"/>
    </row>
    <row r="224">
      <c r="A224" s="1552"/>
      <c r="N224" s="83"/>
      <c r="T224" s="83"/>
    </row>
    <row r="225">
      <c r="A225" s="1552"/>
      <c r="N225" s="83"/>
      <c r="T225" s="83"/>
    </row>
    <row r="226">
      <c r="A226" s="1552"/>
      <c r="N226" s="83"/>
      <c r="T226" s="83"/>
    </row>
    <row r="227">
      <c r="A227" s="1552"/>
      <c r="N227" s="83"/>
      <c r="T227" s="83"/>
    </row>
    <row r="228">
      <c r="A228" s="1552"/>
      <c r="N228" s="83"/>
      <c r="T228" s="83"/>
    </row>
    <row r="229">
      <c r="A229" s="1552"/>
      <c r="N229" s="83"/>
      <c r="T229" s="83"/>
    </row>
    <row r="230">
      <c r="A230" s="1552"/>
      <c r="N230" s="83"/>
      <c r="T230" s="83"/>
    </row>
    <row r="231">
      <c r="A231" s="1552"/>
      <c r="N231" s="83"/>
      <c r="T231" s="83"/>
    </row>
    <row r="232">
      <c r="A232" s="1552"/>
      <c r="N232" s="83"/>
      <c r="T232" s="83"/>
    </row>
    <row r="233">
      <c r="A233" s="1552"/>
      <c r="N233" s="83"/>
      <c r="T233" s="83"/>
    </row>
    <row r="234">
      <c r="A234" s="1552"/>
      <c r="N234" s="83"/>
      <c r="T234" s="83"/>
    </row>
    <row r="235">
      <c r="A235" s="1552"/>
      <c r="N235" s="83"/>
      <c r="T235" s="83"/>
    </row>
    <row r="236">
      <c r="A236" s="1552"/>
      <c r="N236" s="83"/>
      <c r="T236" s="83"/>
    </row>
    <row r="237">
      <c r="A237" s="1552"/>
      <c r="N237" s="83"/>
      <c r="T237" s="83"/>
    </row>
    <row r="238">
      <c r="A238" s="1552"/>
      <c r="N238" s="83"/>
      <c r="T238" s="83"/>
    </row>
    <row r="239">
      <c r="A239" s="1552"/>
      <c r="N239" s="83"/>
      <c r="T239" s="83"/>
    </row>
    <row r="240">
      <c r="A240" s="1552"/>
      <c r="N240" s="83"/>
      <c r="T240" s="83"/>
    </row>
    <row r="241">
      <c r="A241" s="1552"/>
      <c r="N241" s="83"/>
      <c r="T241" s="83"/>
    </row>
    <row r="242">
      <c r="A242" s="1552"/>
      <c r="N242" s="83"/>
      <c r="T242" s="83"/>
    </row>
    <row r="243">
      <c r="A243" s="1552"/>
      <c r="N243" s="83"/>
      <c r="T243" s="83"/>
    </row>
    <row r="244">
      <c r="A244" s="1552"/>
      <c r="N244" s="83"/>
      <c r="T244" s="83"/>
    </row>
    <row r="245">
      <c r="A245" s="1552"/>
      <c r="N245" s="83"/>
      <c r="T245" s="83"/>
    </row>
    <row r="246">
      <c r="A246" s="1552"/>
      <c r="N246" s="83"/>
      <c r="T246" s="83"/>
    </row>
    <row r="247">
      <c r="A247" s="1552"/>
      <c r="N247" s="83"/>
      <c r="T247" s="83"/>
    </row>
    <row r="248">
      <c r="A248" s="1552"/>
      <c r="N248" s="83"/>
      <c r="T248" s="83"/>
    </row>
    <row r="249">
      <c r="A249" s="1552"/>
      <c r="N249" s="83"/>
      <c r="T249" s="83"/>
    </row>
    <row r="250">
      <c r="A250" s="1552"/>
      <c r="N250" s="83"/>
      <c r="T250" s="83"/>
    </row>
    <row r="251">
      <c r="A251" s="1552"/>
      <c r="N251" s="83"/>
      <c r="T251" s="83"/>
    </row>
    <row r="252">
      <c r="A252" s="1552"/>
      <c r="N252" s="83"/>
      <c r="T252" s="83"/>
    </row>
    <row r="253">
      <c r="A253" s="1552"/>
      <c r="N253" s="83"/>
      <c r="T253" s="83"/>
    </row>
    <row r="254">
      <c r="A254" s="1552"/>
      <c r="N254" s="83"/>
      <c r="T254" s="83"/>
    </row>
    <row r="255">
      <c r="A255" s="1552"/>
      <c r="N255" s="83"/>
      <c r="T255" s="83"/>
    </row>
    <row r="256">
      <c r="A256" s="1552"/>
      <c r="N256" s="83"/>
      <c r="T256" s="83"/>
    </row>
    <row r="257">
      <c r="A257" s="1552"/>
      <c r="N257" s="83"/>
      <c r="T257" s="83"/>
    </row>
    <row r="258">
      <c r="A258" s="1552"/>
      <c r="N258" s="83"/>
      <c r="T258" s="83"/>
    </row>
    <row r="259">
      <c r="A259" s="1552"/>
      <c r="N259" s="83"/>
      <c r="T259" s="83"/>
    </row>
    <row r="260">
      <c r="A260" s="1552"/>
      <c r="N260" s="83"/>
      <c r="T260" s="83"/>
    </row>
    <row r="261">
      <c r="A261" s="1552"/>
      <c r="N261" s="83"/>
      <c r="T261" s="83"/>
    </row>
    <row r="262">
      <c r="A262" s="1552"/>
      <c r="N262" s="83"/>
      <c r="T262" s="83"/>
    </row>
    <row r="263">
      <c r="A263" s="1552"/>
      <c r="N263" s="83"/>
      <c r="T263" s="83"/>
    </row>
    <row r="264">
      <c r="A264" s="1552"/>
      <c r="N264" s="83"/>
      <c r="T264" s="83"/>
    </row>
    <row r="265">
      <c r="A265" s="1552"/>
      <c r="N265" s="83"/>
      <c r="T265" s="83"/>
    </row>
    <row r="266">
      <c r="A266" s="1552"/>
      <c r="N266" s="83"/>
      <c r="T266" s="83"/>
    </row>
    <row r="267">
      <c r="A267" s="1552"/>
      <c r="N267" s="83"/>
      <c r="T267" s="83"/>
    </row>
    <row r="268">
      <c r="A268" s="1552"/>
      <c r="N268" s="83"/>
      <c r="T268" s="83"/>
    </row>
    <row r="269">
      <c r="A269" s="1552"/>
      <c r="N269" s="83"/>
      <c r="T269" s="83"/>
    </row>
    <row r="270">
      <c r="A270" s="1552"/>
      <c r="N270" s="83"/>
      <c r="T270" s="83"/>
    </row>
    <row r="271">
      <c r="A271" s="1552"/>
      <c r="N271" s="83"/>
      <c r="T271" s="83"/>
    </row>
    <row r="272">
      <c r="A272" s="1552"/>
      <c r="N272" s="83"/>
      <c r="T272" s="83"/>
    </row>
    <row r="273">
      <c r="A273" s="1552"/>
      <c r="N273" s="83"/>
      <c r="T273" s="83"/>
    </row>
    <row r="274">
      <c r="A274" s="1552"/>
      <c r="N274" s="83"/>
      <c r="T274" s="83"/>
    </row>
    <row r="275">
      <c r="A275" s="1552"/>
      <c r="N275" s="83"/>
      <c r="T275" s="83"/>
    </row>
    <row r="276">
      <c r="A276" s="1552"/>
      <c r="N276" s="83"/>
      <c r="T276" s="83"/>
    </row>
    <row r="277">
      <c r="A277" s="1552"/>
      <c r="N277" s="83"/>
      <c r="T277" s="83"/>
    </row>
    <row r="278">
      <c r="A278" s="1552"/>
      <c r="N278" s="83"/>
      <c r="T278" s="83"/>
    </row>
    <row r="279">
      <c r="A279" s="1552"/>
      <c r="N279" s="83"/>
      <c r="T279" s="83"/>
    </row>
    <row r="280">
      <c r="A280" s="1552"/>
      <c r="N280" s="83"/>
      <c r="T280" s="83"/>
    </row>
    <row r="281">
      <c r="A281" s="1552"/>
      <c r="N281" s="83"/>
      <c r="T281" s="83"/>
    </row>
    <row r="282">
      <c r="A282" s="1552"/>
      <c r="N282" s="83"/>
      <c r="T282" s="83"/>
    </row>
    <row r="283">
      <c r="A283" s="1552"/>
      <c r="N283" s="83"/>
      <c r="T283" s="83"/>
    </row>
    <row r="284">
      <c r="A284" s="1552"/>
      <c r="N284" s="83"/>
      <c r="T284" s="83"/>
    </row>
    <row r="285">
      <c r="A285" s="1552"/>
      <c r="N285" s="83"/>
      <c r="T285" s="83"/>
    </row>
    <row r="286">
      <c r="A286" s="1552"/>
      <c r="N286" s="83"/>
      <c r="T286" s="83"/>
    </row>
    <row r="287">
      <c r="A287" s="1552"/>
      <c r="N287" s="83"/>
      <c r="T287" s="83"/>
    </row>
    <row r="288">
      <c r="A288" s="1552"/>
      <c r="N288" s="83"/>
      <c r="T288" s="83"/>
    </row>
    <row r="289">
      <c r="A289" s="1552"/>
      <c r="N289" s="83"/>
      <c r="T289" s="83"/>
    </row>
    <row r="290">
      <c r="A290" s="1552"/>
      <c r="N290" s="83"/>
      <c r="T290" s="83"/>
    </row>
    <row r="291">
      <c r="A291" s="1552"/>
      <c r="N291" s="83"/>
      <c r="T291" s="83"/>
    </row>
    <row r="292">
      <c r="A292" s="1552"/>
      <c r="N292" s="83"/>
      <c r="T292" s="83"/>
    </row>
    <row r="293">
      <c r="A293" s="1552"/>
      <c r="N293" s="83"/>
      <c r="T293" s="83"/>
    </row>
    <row r="294">
      <c r="A294" s="1552"/>
      <c r="N294" s="83"/>
      <c r="T294" s="83"/>
    </row>
    <row r="295">
      <c r="A295" s="1552"/>
      <c r="N295" s="83"/>
      <c r="T295" s="83"/>
    </row>
    <row r="296">
      <c r="A296" s="1552"/>
      <c r="N296" s="83"/>
      <c r="T296" s="83"/>
    </row>
    <row r="297">
      <c r="A297" s="1552"/>
      <c r="N297" s="83"/>
      <c r="T297" s="83"/>
    </row>
    <row r="298">
      <c r="A298" s="1552"/>
      <c r="N298" s="83"/>
      <c r="T298" s="83"/>
    </row>
    <row r="299">
      <c r="A299" s="1552"/>
      <c r="N299" s="83"/>
      <c r="T299" s="83"/>
    </row>
    <row r="300">
      <c r="A300" s="1552"/>
      <c r="N300" s="83"/>
      <c r="T300" s="83"/>
    </row>
    <row r="301">
      <c r="A301" s="1552"/>
      <c r="N301" s="83"/>
      <c r="T301" s="83"/>
    </row>
    <row r="302">
      <c r="A302" s="1552"/>
      <c r="N302" s="83"/>
      <c r="T302" s="83"/>
    </row>
    <row r="303">
      <c r="A303" s="1552"/>
      <c r="N303" s="83"/>
      <c r="T303" s="83"/>
    </row>
    <row r="304">
      <c r="A304" s="1552"/>
      <c r="N304" s="83"/>
      <c r="T304" s="83"/>
    </row>
    <row r="305">
      <c r="A305" s="1552"/>
      <c r="N305" s="83"/>
      <c r="T305" s="83"/>
    </row>
    <row r="306">
      <c r="A306" s="1552"/>
      <c r="N306" s="83"/>
      <c r="T306" s="83"/>
    </row>
    <row r="307">
      <c r="A307" s="1552"/>
      <c r="N307" s="83"/>
      <c r="T307" s="83"/>
    </row>
    <row r="308">
      <c r="A308" s="1552"/>
      <c r="N308" s="83"/>
      <c r="T308" s="83"/>
    </row>
    <row r="309">
      <c r="A309" s="1552"/>
      <c r="N309" s="83"/>
      <c r="T309" s="83"/>
    </row>
    <row r="310">
      <c r="A310" s="1552"/>
      <c r="N310" s="83"/>
      <c r="T310" s="83"/>
    </row>
    <row r="311">
      <c r="A311" s="1552"/>
      <c r="N311" s="83"/>
      <c r="T311" s="83"/>
    </row>
    <row r="312">
      <c r="A312" s="1552"/>
      <c r="N312" s="83"/>
      <c r="T312" s="83"/>
    </row>
    <row r="313">
      <c r="A313" s="1552"/>
      <c r="N313" s="83"/>
      <c r="T313" s="83"/>
    </row>
    <row r="314">
      <c r="A314" s="1552"/>
      <c r="N314" s="83"/>
      <c r="T314" s="83"/>
    </row>
    <row r="315">
      <c r="A315" s="1552"/>
      <c r="N315" s="83"/>
      <c r="T315" s="83"/>
    </row>
    <row r="316">
      <c r="A316" s="1552"/>
      <c r="N316" s="83"/>
      <c r="T316" s="83"/>
    </row>
    <row r="317">
      <c r="A317" s="1552"/>
      <c r="N317" s="83"/>
      <c r="T317" s="83"/>
    </row>
    <row r="318">
      <c r="A318" s="1552"/>
      <c r="N318" s="83"/>
      <c r="T318" s="83"/>
    </row>
    <row r="319">
      <c r="A319" s="1552"/>
      <c r="N319" s="83"/>
      <c r="T319" s="83"/>
    </row>
    <row r="320">
      <c r="A320" s="1552"/>
      <c r="N320" s="83"/>
      <c r="T320" s="83"/>
    </row>
    <row r="321">
      <c r="A321" s="1552"/>
      <c r="N321" s="83"/>
      <c r="T321" s="83"/>
    </row>
    <row r="322">
      <c r="A322" s="1552"/>
      <c r="N322" s="83"/>
      <c r="T322" s="83"/>
    </row>
    <row r="323">
      <c r="A323" s="1552"/>
      <c r="N323" s="83"/>
      <c r="T323" s="83"/>
    </row>
    <row r="324">
      <c r="A324" s="1552"/>
      <c r="N324" s="83"/>
      <c r="T324" s="83"/>
    </row>
    <row r="325">
      <c r="A325" s="1552"/>
      <c r="N325" s="83"/>
      <c r="T325" s="83"/>
    </row>
    <row r="326">
      <c r="A326" s="1552"/>
      <c r="N326" s="83"/>
      <c r="T326" s="83"/>
    </row>
    <row r="327">
      <c r="A327" s="1552"/>
      <c r="N327" s="83"/>
      <c r="T327" s="83"/>
    </row>
    <row r="328">
      <c r="A328" s="1552"/>
      <c r="N328" s="83"/>
      <c r="T328" s="83"/>
    </row>
    <row r="329">
      <c r="A329" s="1552"/>
      <c r="N329" s="83"/>
      <c r="T329" s="83"/>
    </row>
    <row r="330">
      <c r="A330" s="1552"/>
      <c r="N330" s="83"/>
      <c r="T330" s="83"/>
    </row>
    <row r="331">
      <c r="A331" s="1552"/>
      <c r="N331" s="83"/>
      <c r="T331" s="83"/>
    </row>
    <row r="332">
      <c r="A332" s="1552"/>
      <c r="N332" s="83"/>
      <c r="T332" s="83"/>
    </row>
    <row r="333">
      <c r="A333" s="1552"/>
      <c r="N333" s="83"/>
      <c r="T333" s="83"/>
    </row>
    <row r="334">
      <c r="A334" s="1552"/>
      <c r="N334" s="83"/>
      <c r="T334" s="83"/>
    </row>
    <row r="335">
      <c r="A335" s="1552"/>
      <c r="N335" s="83"/>
      <c r="T335" s="83"/>
    </row>
    <row r="336">
      <c r="A336" s="1552"/>
      <c r="N336" s="83"/>
      <c r="T336" s="83"/>
    </row>
    <row r="337">
      <c r="A337" s="1552"/>
      <c r="N337" s="83"/>
      <c r="T337" s="83"/>
    </row>
    <row r="338">
      <c r="A338" s="1552"/>
      <c r="N338" s="83"/>
      <c r="T338" s="83"/>
    </row>
    <row r="339">
      <c r="A339" s="1552"/>
      <c r="N339" s="83"/>
      <c r="T339" s="83"/>
    </row>
    <row r="340">
      <c r="A340" s="1552"/>
      <c r="N340" s="83"/>
      <c r="T340" s="83"/>
    </row>
    <row r="341">
      <c r="A341" s="1552"/>
      <c r="N341" s="83"/>
      <c r="T341" s="83"/>
    </row>
    <row r="342">
      <c r="A342" s="1552"/>
      <c r="N342" s="83"/>
      <c r="T342" s="83"/>
    </row>
    <row r="343">
      <c r="A343" s="1552"/>
      <c r="N343" s="83"/>
      <c r="T343" s="83"/>
    </row>
    <row r="344">
      <c r="A344" s="1552"/>
      <c r="N344" s="83"/>
      <c r="T344" s="83"/>
    </row>
    <row r="345">
      <c r="A345" s="1552"/>
      <c r="N345" s="83"/>
      <c r="T345" s="83"/>
    </row>
    <row r="346">
      <c r="A346" s="1552"/>
      <c r="N346" s="83"/>
      <c r="T346" s="83"/>
    </row>
    <row r="347">
      <c r="A347" s="1552"/>
      <c r="N347" s="83"/>
      <c r="T347" s="83"/>
    </row>
    <row r="348">
      <c r="A348" s="1552"/>
      <c r="N348" s="83"/>
      <c r="T348" s="83"/>
    </row>
    <row r="349">
      <c r="A349" s="1552"/>
      <c r="N349" s="83"/>
      <c r="T349" s="83"/>
    </row>
    <row r="350">
      <c r="A350" s="1552"/>
      <c r="N350" s="83"/>
      <c r="T350" s="83"/>
    </row>
    <row r="351">
      <c r="A351" s="1552"/>
      <c r="N351" s="83"/>
      <c r="T351" s="83"/>
    </row>
    <row r="352">
      <c r="A352" s="1552"/>
      <c r="N352" s="83"/>
      <c r="T352" s="83"/>
    </row>
    <row r="353">
      <c r="A353" s="1552"/>
      <c r="N353" s="83"/>
      <c r="T353" s="83"/>
    </row>
    <row r="354">
      <c r="A354" s="1552"/>
      <c r="N354" s="83"/>
      <c r="T354" s="83"/>
    </row>
    <row r="355">
      <c r="A355" s="1552"/>
      <c r="N355" s="83"/>
      <c r="T355" s="83"/>
    </row>
    <row r="356">
      <c r="A356" s="1552"/>
      <c r="N356" s="83"/>
      <c r="T356" s="83"/>
    </row>
    <row r="357">
      <c r="A357" s="1552"/>
      <c r="N357" s="83"/>
      <c r="T357" s="83"/>
    </row>
    <row r="358">
      <c r="A358" s="1552"/>
      <c r="N358" s="83"/>
      <c r="T358" s="83"/>
    </row>
    <row r="359">
      <c r="A359" s="1552"/>
      <c r="N359" s="83"/>
      <c r="T359" s="83"/>
    </row>
    <row r="360">
      <c r="A360" s="1552"/>
      <c r="N360" s="83"/>
      <c r="T360" s="83"/>
    </row>
    <row r="361">
      <c r="A361" s="1552"/>
      <c r="N361" s="83"/>
      <c r="T361" s="83"/>
    </row>
    <row r="362">
      <c r="A362" s="1552"/>
      <c r="N362" s="83"/>
      <c r="T362" s="83"/>
    </row>
    <row r="363">
      <c r="A363" s="1552"/>
      <c r="N363" s="83"/>
      <c r="T363" s="83"/>
    </row>
    <row r="364">
      <c r="A364" s="1552"/>
      <c r="N364" s="83"/>
      <c r="T364" s="83"/>
    </row>
    <row r="365">
      <c r="A365" s="1552"/>
      <c r="N365" s="83"/>
      <c r="T365" s="83"/>
    </row>
    <row r="366">
      <c r="A366" s="1552"/>
      <c r="N366" s="83"/>
      <c r="T366" s="83"/>
    </row>
    <row r="367">
      <c r="A367" s="1552"/>
      <c r="N367" s="83"/>
      <c r="T367" s="83"/>
    </row>
    <row r="368">
      <c r="A368" s="1552"/>
      <c r="N368" s="83"/>
      <c r="T368" s="83"/>
    </row>
    <row r="369">
      <c r="A369" s="1552"/>
      <c r="N369" s="83"/>
      <c r="T369" s="83"/>
    </row>
    <row r="370">
      <c r="A370" s="1552"/>
      <c r="N370" s="83"/>
      <c r="T370" s="83"/>
    </row>
    <row r="371">
      <c r="A371" s="1552"/>
      <c r="N371" s="83"/>
      <c r="T371" s="83"/>
    </row>
    <row r="372">
      <c r="A372" s="1552"/>
      <c r="N372" s="83"/>
      <c r="T372" s="83"/>
    </row>
    <row r="373">
      <c r="A373" s="1552"/>
      <c r="N373" s="83"/>
      <c r="T373" s="83"/>
    </row>
    <row r="374">
      <c r="A374" s="1552"/>
      <c r="N374" s="83"/>
      <c r="T374" s="83"/>
    </row>
    <row r="375">
      <c r="A375" s="1552"/>
      <c r="N375" s="83"/>
      <c r="T375" s="83"/>
    </row>
    <row r="376">
      <c r="A376" s="1552"/>
      <c r="N376" s="83"/>
      <c r="T376" s="83"/>
    </row>
    <row r="377">
      <c r="A377" s="1552"/>
      <c r="N377" s="83"/>
      <c r="T377" s="83"/>
    </row>
    <row r="378">
      <c r="A378" s="1552"/>
      <c r="N378" s="83"/>
      <c r="T378" s="83"/>
    </row>
    <row r="379">
      <c r="A379" s="1552"/>
      <c r="N379" s="83"/>
      <c r="T379" s="83"/>
    </row>
    <row r="380">
      <c r="A380" s="1552"/>
      <c r="N380" s="83"/>
      <c r="T380" s="83"/>
    </row>
    <row r="381">
      <c r="A381" s="1552"/>
      <c r="N381" s="83"/>
      <c r="T381" s="83"/>
    </row>
    <row r="382">
      <c r="A382" s="1552"/>
      <c r="N382" s="83"/>
      <c r="T382" s="83"/>
    </row>
    <row r="383">
      <c r="A383" s="1552"/>
      <c r="N383" s="83"/>
      <c r="T383" s="83"/>
    </row>
    <row r="384">
      <c r="A384" s="1552"/>
      <c r="N384" s="83"/>
      <c r="T384" s="83"/>
    </row>
    <row r="385">
      <c r="A385" s="1552"/>
      <c r="N385" s="83"/>
      <c r="T385" s="83"/>
    </row>
    <row r="386">
      <c r="A386" s="1552"/>
      <c r="N386" s="83"/>
      <c r="T386" s="83"/>
    </row>
    <row r="387">
      <c r="A387" s="1552"/>
      <c r="N387" s="83"/>
      <c r="T387" s="83"/>
    </row>
    <row r="388">
      <c r="A388" s="1552"/>
      <c r="N388" s="83"/>
      <c r="T388" s="83"/>
    </row>
    <row r="389">
      <c r="A389" s="1552"/>
      <c r="N389" s="83"/>
      <c r="T389" s="83"/>
    </row>
    <row r="390">
      <c r="A390" s="1552"/>
      <c r="N390" s="83"/>
      <c r="T390" s="83"/>
    </row>
    <row r="391">
      <c r="A391" s="1552"/>
      <c r="N391" s="83"/>
      <c r="T391" s="83"/>
    </row>
    <row r="392">
      <c r="A392" s="1552"/>
      <c r="N392" s="83"/>
      <c r="T392" s="83"/>
    </row>
    <row r="393">
      <c r="A393" s="1552"/>
      <c r="N393" s="83"/>
      <c r="T393" s="83"/>
    </row>
    <row r="394">
      <c r="A394" s="1552"/>
      <c r="N394" s="83"/>
      <c r="T394" s="83"/>
    </row>
    <row r="395">
      <c r="A395" s="1552"/>
      <c r="N395" s="83"/>
      <c r="T395" s="83"/>
    </row>
    <row r="396">
      <c r="A396" s="1552"/>
      <c r="N396" s="83"/>
      <c r="T396" s="83"/>
    </row>
    <row r="397">
      <c r="A397" s="1552"/>
      <c r="N397" s="83"/>
      <c r="T397" s="83"/>
    </row>
    <row r="398">
      <c r="A398" s="1552"/>
      <c r="N398" s="83"/>
      <c r="T398" s="83"/>
    </row>
    <row r="399">
      <c r="A399" s="1552"/>
      <c r="N399" s="83"/>
      <c r="T399" s="83"/>
    </row>
    <row r="400">
      <c r="A400" s="1552"/>
      <c r="N400" s="83"/>
      <c r="T400" s="83"/>
    </row>
    <row r="401">
      <c r="A401" s="1552"/>
      <c r="N401" s="83"/>
      <c r="T401" s="83"/>
    </row>
    <row r="402">
      <c r="A402" s="1552"/>
      <c r="N402" s="83"/>
      <c r="T402" s="83"/>
    </row>
    <row r="403">
      <c r="A403" s="1552"/>
      <c r="N403" s="83"/>
      <c r="T403" s="83"/>
    </row>
    <row r="404">
      <c r="A404" s="1552"/>
      <c r="N404" s="83"/>
      <c r="T404" s="83"/>
    </row>
    <row r="405">
      <c r="A405" s="1552"/>
      <c r="N405" s="83"/>
      <c r="T405" s="83"/>
    </row>
    <row r="406">
      <c r="A406" s="1552"/>
      <c r="N406" s="83"/>
      <c r="T406" s="83"/>
    </row>
    <row r="407">
      <c r="A407" s="1552"/>
      <c r="N407" s="83"/>
      <c r="T407" s="83"/>
    </row>
    <row r="408">
      <c r="A408" s="1552"/>
      <c r="N408" s="83"/>
      <c r="T408" s="83"/>
    </row>
    <row r="409">
      <c r="A409" s="1552"/>
      <c r="N409" s="83"/>
      <c r="T409" s="83"/>
    </row>
    <row r="410">
      <c r="A410" s="1552"/>
      <c r="N410" s="83"/>
      <c r="T410" s="83"/>
    </row>
    <row r="411">
      <c r="A411" s="1552"/>
      <c r="N411" s="83"/>
      <c r="T411" s="83"/>
    </row>
    <row r="412">
      <c r="A412" s="1552"/>
      <c r="N412" s="83"/>
      <c r="T412" s="83"/>
    </row>
    <row r="413">
      <c r="A413" s="1552"/>
      <c r="N413" s="83"/>
      <c r="T413" s="83"/>
    </row>
    <row r="414">
      <c r="A414" s="1552"/>
      <c r="N414" s="83"/>
      <c r="T414" s="83"/>
    </row>
    <row r="415">
      <c r="A415" s="1552"/>
      <c r="N415" s="83"/>
      <c r="T415" s="83"/>
    </row>
    <row r="416">
      <c r="A416" s="1552"/>
      <c r="N416" s="83"/>
      <c r="T416" s="83"/>
    </row>
    <row r="417">
      <c r="A417" s="1552"/>
      <c r="N417" s="83"/>
      <c r="T417" s="83"/>
    </row>
    <row r="418">
      <c r="A418" s="1552"/>
      <c r="N418" s="83"/>
      <c r="T418" s="83"/>
    </row>
    <row r="419">
      <c r="A419" s="1552"/>
      <c r="N419" s="83"/>
      <c r="T419" s="83"/>
    </row>
    <row r="420">
      <c r="A420" s="1552"/>
      <c r="N420" s="83"/>
      <c r="T420" s="83"/>
    </row>
    <row r="421">
      <c r="A421" s="1552"/>
      <c r="N421" s="83"/>
      <c r="T421" s="83"/>
    </row>
    <row r="422">
      <c r="A422" s="1552"/>
      <c r="N422" s="83"/>
      <c r="T422" s="83"/>
    </row>
    <row r="423">
      <c r="A423" s="1552"/>
      <c r="N423" s="83"/>
      <c r="T423" s="83"/>
    </row>
    <row r="424">
      <c r="A424" s="1552"/>
      <c r="N424" s="83"/>
      <c r="T424" s="83"/>
    </row>
    <row r="425">
      <c r="A425" s="1552"/>
      <c r="N425" s="83"/>
      <c r="T425" s="83"/>
    </row>
    <row r="426">
      <c r="A426" s="1552"/>
      <c r="N426" s="83"/>
      <c r="T426" s="83"/>
    </row>
    <row r="427">
      <c r="A427" s="1552"/>
      <c r="N427" s="83"/>
      <c r="T427" s="83"/>
    </row>
    <row r="428">
      <c r="A428" s="1552"/>
      <c r="N428" s="83"/>
      <c r="T428" s="83"/>
    </row>
    <row r="429">
      <c r="A429" s="1552"/>
      <c r="N429" s="83"/>
      <c r="T429" s="83"/>
    </row>
    <row r="430">
      <c r="A430" s="1552"/>
      <c r="N430" s="83"/>
      <c r="T430" s="83"/>
    </row>
    <row r="431">
      <c r="A431" s="1552"/>
      <c r="N431" s="83"/>
      <c r="T431" s="83"/>
    </row>
    <row r="432">
      <c r="A432" s="1552"/>
      <c r="N432" s="83"/>
      <c r="T432" s="83"/>
    </row>
    <row r="433">
      <c r="A433" s="1552"/>
      <c r="N433" s="83"/>
      <c r="T433" s="83"/>
    </row>
    <row r="434">
      <c r="A434" s="1552"/>
      <c r="N434" s="83"/>
      <c r="T434" s="83"/>
    </row>
    <row r="435">
      <c r="A435" s="1552"/>
      <c r="N435" s="83"/>
      <c r="T435" s="83"/>
    </row>
    <row r="436">
      <c r="A436" s="1552"/>
      <c r="N436" s="83"/>
      <c r="T436" s="83"/>
    </row>
    <row r="437">
      <c r="A437" s="1552"/>
      <c r="N437" s="83"/>
      <c r="T437" s="83"/>
    </row>
    <row r="438">
      <c r="A438" s="1552"/>
      <c r="N438" s="83"/>
      <c r="T438" s="83"/>
    </row>
    <row r="439">
      <c r="A439" s="1552"/>
      <c r="N439" s="83"/>
      <c r="T439" s="83"/>
    </row>
    <row r="440">
      <c r="A440" s="1552"/>
      <c r="N440" s="83"/>
      <c r="T440" s="83"/>
    </row>
    <row r="441">
      <c r="A441" s="1552"/>
      <c r="N441" s="83"/>
      <c r="T441" s="83"/>
    </row>
    <row r="442">
      <c r="A442" s="1552"/>
      <c r="N442" s="83"/>
      <c r="T442" s="83"/>
    </row>
    <row r="443">
      <c r="A443" s="1552"/>
      <c r="N443" s="83"/>
      <c r="T443" s="83"/>
    </row>
    <row r="444">
      <c r="A444" s="1552"/>
      <c r="N444" s="83"/>
      <c r="T444" s="83"/>
    </row>
    <row r="445">
      <c r="A445" s="1552"/>
      <c r="N445" s="83"/>
      <c r="T445" s="83"/>
    </row>
    <row r="446">
      <c r="A446" s="1552"/>
      <c r="N446" s="83"/>
      <c r="T446" s="83"/>
    </row>
    <row r="447">
      <c r="A447" s="1552"/>
      <c r="N447" s="83"/>
      <c r="T447" s="83"/>
    </row>
    <row r="448">
      <c r="A448" s="1552"/>
      <c r="N448" s="83"/>
      <c r="T448" s="83"/>
    </row>
    <row r="449">
      <c r="A449" s="1552"/>
      <c r="N449" s="83"/>
      <c r="T449" s="83"/>
    </row>
    <row r="450">
      <c r="A450" s="1552"/>
      <c r="N450" s="83"/>
      <c r="T450" s="83"/>
    </row>
    <row r="451">
      <c r="A451" s="1552"/>
      <c r="N451" s="83"/>
      <c r="T451" s="83"/>
    </row>
    <row r="452">
      <c r="A452" s="1552"/>
      <c r="N452" s="83"/>
      <c r="T452" s="83"/>
    </row>
    <row r="453">
      <c r="A453" s="1552"/>
      <c r="N453" s="83"/>
      <c r="T453" s="83"/>
    </row>
    <row r="454">
      <c r="A454" s="1552"/>
      <c r="N454" s="83"/>
      <c r="T454" s="83"/>
    </row>
    <row r="455">
      <c r="A455" s="1552"/>
      <c r="N455" s="83"/>
      <c r="T455" s="83"/>
    </row>
    <row r="456">
      <c r="A456" s="1552"/>
      <c r="N456" s="83"/>
      <c r="T456" s="83"/>
    </row>
    <row r="457">
      <c r="A457" s="1552"/>
      <c r="N457" s="83"/>
      <c r="T457" s="83"/>
    </row>
    <row r="458">
      <c r="A458" s="1552"/>
      <c r="N458" s="83"/>
      <c r="T458" s="83"/>
    </row>
    <row r="459">
      <c r="A459" s="1552"/>
      <c r="N459" s="83"/>
      <c r="T459" s="83"/>
    </row>
    <row r="460">
      <c r="A460" s="1552"/>
      <c r="N460" s="83"/>
      <c r="T460" s="83"/>
    </row>
    <row r="461">
      <c r="A461" s="1552"/>
      <c r="N461" s="83"/>
      <c r="T461" s="83"/>
    </row>
    <row r="462">
      <c r="A462" s="1552"/>
      <c r="N462" s="83"/>
      <c r="T462" s="83"/>
    </row>
    <row r="463">
      <c r="A463" s="1552"/>
      <c r="N463" s="83"/>
      <c r="T463" s="83"/>
    </row>
    <row r="464">
      <c r="A464" s="1552"/>
      <c r="N464" s="83"/>
      <c r="T464" s="83"/>
    </row>
    <row r="465">
      <c r="A465" s="1552"/>
      <c r="N465" s="83"/>
      <c r="T465" s="83"/>
    </row>
    <row r="466">
      <c r="A466" s="1552"/>
      <c r="N466" s="83"/>
      <c r="T466" s="83"/>
    </row>
    <row r="467">
      <c r="A467" s="1552"/>
      <c r="N467" s="83"/>
      <c r="T467" s="83"/>
    </row>
    <row r="468">
      <c r="A468" s="1552"/>
      <c r="N468" s="83"/>
      <c r="T468" s="83"/>
    </row>
    <row r="469">
      <c r="A469" s="1552"/>
      <c r="N469" s="83"/>
      <c r="T469" s="83"/>
    </row>
    <row r="470">
      <c r="A470" s="1552"/>
      <c r="N470" s="83"/>
      <c r="T470" s="83"/>
    </row>
    <row r="471">
      <c r="A471" s="1552"/>
      <c r="N471" s="83"/>
      <c r="T471" s="83"/>
    </row>
    <row r="472">
      <c r="A472" s="1552"/>
      <c r="N472" s="83"/>
      <c r="T472" s="83"/>
    </row>
    <row r="473">
      <c r="A473" s="1552"/>
      <c r="N473" s="83"/>
      <c r="T473" s="83"/>
    </row>
    <row r="474">
      <c r="A474" s="1552"/>
      <c r="N474" s="83"/>
      <c r="T474" s="83"/>
    </row>
    <row r="475">
      <c r="A475" s="1552"/>
      <c r="N475" s="83"/>
      <c r="T475" s="83"/>
    </row>
    <row r="476">
      <c r="A476" s="1552"/>
      <c r="N476" s="83"/>
      <c r="T476" s="83"/>
    </row>
    <row r="477">
      <c r="A477" s="1552"/>
      <c r="N477" s="83"/>
      <c r="T477" s="83"/>
    </row>
    <row r="478">
      <c r="A478" s="1552"/>
      <c r="N478" s="83"/>
      <c r="T478" s="83"/>
    </row>
    <row r="479">
      <c r="A479" s="1552"/>
      <c r="N479" s="83"/>
      <c r="T479" s="83"/>
    </row>
    <row r="480">
      <c r="A480" s="1552"/>
      <c r="N480" s="83"/>
      <c r="T480" s="83"/>
    </row>
    <row r="481">
      <c r="A481" s="1552"/>
      <c r="N481" s="83"/>
      <c r="T481" s="83"/>
    </row>
    <row r="482">
      <c r="A482" s="1552"/>
      <c r="N482" s="83"/>
      <c r="T482" s="83"/>
    </row>
    <row r="483">
      <c r="A483" s="1552"/>
      <c r="N483" s="83"/>
      <c r="T483" s="83"/>
    </row>
    <row r="484">
      <c r="A484" s="1552"/>
      <c r="N484" s="83"/>
      <c r="T484" s="83"/>
    </row>
    <row r="485">
      <c r="A485" s="1552"/>
      <c r="N485" s="83"/>
      <c r="T485" s="83"/>
    </row>
    <row r="486">
      <c r="A486" s="1552"/>
      <c r="N486" s="83"/>
      <c r="T486" s="83"/>
    </row>
    <row r="487">
      <c r="A487" s="1552"/>
      <c r="N487" s="83"/>
      <c r="T487" s="83"/>
    </row>
    <row r="488">
      <c r="A488" s="1552"/>
      <c r="N488" s="83"/>
      <c r="T488" s="83"/>
    </row>
    <row r="489">
      <c r="A489" s="1552"/>
      <c r="N489" s="83"/>
      <c r="T489" s="83"/>
    </row>
    <row r="490">
      <c r="A490" s="1552"/>
      <c r="N490" s="83"/>
      <c r="T490" s="83"/>
    </row>
    <row r="491">
      <c r="A491" s="1552"/>
      <c r="N491" s="83"/>
      <c r="T491" s="83"/>
    </row>
    <row r="492">
      <c r="A492" s="1552"/>
      <c r="N492" s="83"/>
      <c r="T492" s="83"/>
    </row>
    <row r="493">
      <c r="A493" s="1552"/>
      <c r="N493" s="83"/>
      <c r="T493" s="83"/>
    </row>
    <row r="494">
      <c r="A494" s="1552"/>
      <c r="N494" s="83"/>
      <c r="T494" s="83"/>
    </row>
    <row r="495">
      <c r="A495" s="1552"/>
      <c r="N495" s="83"/>
      <c r="T495" s="83"/>
    </row>
    <row r="496">
      <c r="A496" s="1552"/>
      <c r="N496" s="83"/>
      <c r="T496" s="83"/>
    </row>
    <row r="497">
      <c r="A497" s="1552"/>
      <c r="N497" s="83"/>
      <c r="T497" s="83"/>
    </row>
    <row r="498">
      <c r="A498" s="1552"/>
      <c r="N498" s="83"/>
      <c r="T498" s="83"/>
    </row>
    <row r="499">
      <c r="A499" s="1552"/>
      <c r="N499" s="83"/>
      <c r="T499" s="83"/>
    </row>
    <row r="500">
      <c r="A500" s="1552"/>
      <c r="N500" s="83"/>
      <c r="T500" s="83"/>
    </row>
    <row r="501">
      <c r="A501" s="1552"/>
      <c r="N501" s="83"/>
      <c r="T501" s="83"/>
    </row>
    <row r="502">
      <c r="A502" s="1552"/>
      <c r="N502" s="83"/>
      <c r="T502" s="83"/>
    </row>
    <row r="503">
      <c r="A503" s="1552"/>
      <c r="N503" s="83"/>
      <c r="T503" s="83"/>
    </row>
    <row r="504">
      <c r="A504" s="1552"/>
      <c r="N504" s="83"/>
      <c r="T504" s="83"/>
    </row>
    <row r="505">
      <c r="A505" s="1552"/>
      <c r="N505" s="83"/>
      <c r="T505" s="83"/>
    </row>
    <row r="506">
      <c r="A506" s="1552"/>
      <c r="N506" s="83"/>
      <c r="T506" s="83"/>
    </row>
    <row r="507">
      <c r="A507" s="1552"/>
      <c r="N507" s="83"/>
      <c r="T507" s="83"/>
    </row>
    <row r="508">
      <c r="A508" s="1552"/>
      <c r="N508" s="83"/>
      <c r="T508" s="83"/>
    </row>
    <row r="509">
      <c r="A509" s="1552"/>
      <c r="N509" s="83"/>
      <c r="T509" s="83"/>
    </row>
    <row r="510">
      <c r="A510" s="1552"/>
      <c r="N510" s="83"/>
      <c r="T510" s="83"/>
    </row>
    <row r="511">
      <c r="A511" s="1552"/>
      <c r="N511" s="83"/>
      <c r="T511" s="83"/>
    </row>
    <row r="512">
      <c r="A512" s="1552"/>
      <c r="N512" s="83"/>
      <c r="T512" s="83"/>
    </row>
    <row r="513">
      <c r="A513" s="1552"/>
      <c r="N513" s="83"/>
      <c r="T513" s="83"/>
    </row>
    <row r="514">
      <c r="A514" s="1552"/>
      <c r="N514" s="83"/>
      <c r="T514" s="83"/>
    </row>
    <row r="515">
      <c r="A515" s="1552"/>
      <c r="N515" s="83"/>
      <c r="T515" s="83"/>
    </row>
    <row r="516">
      <c r="A516" s="1552"/>
      <c r="N516" s="83"/>
      <c r="T516" s="83"/>
    </row>
    <row r="517">
      <c r="A517" s="1552"/>
      <c r="N517" s="83"/>
      <c r="T517" s="83"/>
    </row>
    <row r="518">
      <c r="A518" s="1552"/>
      <c r="N518" s="83"/>
      <c r="T518" s="83"/>
    </row>
    <row r="519">
      <c r="A519" s="1552"/>
      <c r="N519" s="83"/>
      <c r="T519" s="83"/>
    </row>
    <row r="520">
      <c r="A520" s="1552"/>
      <c r="N520" s="83"/>
      <c r="T520" s="83"/>
    </row>
    <row r="521">
      <c r="A521" s="1552"/>
      <c r="N521" s="83"/>
      <c r="T521" s="83"/>
    </row>
    <row r="522">
      <c r="A522" s="1552"/>
      <c r="N522" s="83"/>
      <c r="T522" s="83"/>
    </row>
    <row r="523">
      <c r="A523" s="1552"/>
      <c r="N523" s="83"/>
      <c r="T523" s="83"/>
    </row>
    <row r="524">
      <c r="A524" s="1552"/>
      <c r="N524" s="83"/>
      <c r="T524" s="83"/>
    </row>
    <row r="525">
      <c r="A525" s="1552"/>
      <c r="N525" s="83"/>
      <c r="T525" s="83"/>
    </row>
    <row r="526">
      <c r="A526" s="1552"/>
      <c r="N526" s="83"/>
      <c r="T526" s="83"/>
    </row>
    <row r="527">
      <c r="A527" s="1552"/>
      <c r="N527" s="83"/>
      <c r="T527" s="83"/>
    </row>
    <row r="528">
      <c r="A528" s="1552"/>
      <c r="N528" s="83"/>
      <c r="T528" s="83"/>
    </row>
    <row r="529">
      <c r="A529" s="1552"/>
      <c r="N529" s="83"/>
      <c r="T529" s="83"/>
    </row>
    <row r="530">
      <c r="A530" s="1552"/>
      <c r="N530" s="83"/>
      <c r="T530" s="83"/>
    </row>
    <row r="531">
      <c r="A531" s="1552"/>
      <c r="N531" s="83"/>
      <c r="T531" s="83"/>
    </row>
    <row r="532">
      <c r="A532" s="1552"/>
      <c r="N532" s="83"/>
      <c r="T532" s="83"/>
    </row>
    <row r="533">
      <c r="A533" s="1552"/>
      <c r="N533" s="83"/>
      <c r="T533" s="83"/>
    </row>
    <row r="534">
      <c r="A534" s="1552"/>
      <c r="N534" s="83"/>
      <c r="T534" s="83"/>
    </row>
    <row r="535">
      <c r="A535" s="1552"/>
      <c r="N535" s="83"/>
      <c r="T535" s="83"/>
    </row>
    <row r="536">
      <c r="A536" s="1552"/>
      <c r="N536" s="83"/>
      <c r="T536" s="83"/>
    </row>
    <row r="537">
      <c r="A537" s="1552"/>
      <c r="N537" s="83"/>
      <c r="T537" s="83"/>
    </row>
    <row r="538">
      <c r="A538" s="1552"/>
      <c r="N538" s="83"/>
      <c r="T538" s="83"/>
    </row>
    <row r="539">
      <c r="A539" s="1552"/>
      <c r="N539" s="83"/>
      <c r="T539" s="83"/>
    </row>
    <row r="540">
      <c r="A540" s="1552"/>
      <c r="N540" s="83"/>
      <c r="T540" s="83"/>
    </row>
    <row r="541">
      <c r="A541" s="1552"/>
      <c r="N541" s="83"/>
      <c r="T541" s="83"/>
    </row>
    <row r="542">
      <c r="A542" s="1552"/>
      <c r="N542" s="83"/>
      <c r="T542" s="83"/>
    </row>
    <row r="543">
      <c r="A543" s="1552"/>
      <c r="N543" s="83"/>
      <c r="T543" s="83"/>
    </row>
    <row r="544">
      <c r="A544" s="1552"/>
      <c r="N544" s="83"/>
      <c r="T544" s="83"/>
    </row>
    <row r="545">
      <c r="A545" s="1552"/>
      <c r="N545" s="83"/>
      <c r="T545" s="83"/>
    </row>
    <row r="546">
      <c r="A546" s="1552"/>
      <c r="N546" s="83"/>
      <c r="T546" s="83"/>
    </row>
    <row r="547">
      <c r="A547" s="1552"/>
      <c r="N547" s="83"/>
      <c r="T547" s="83"/>
    </row>
    <row r="548">
      <c r="A548" s="1552"/>
      <c r="N548" s="83"/>
      <c r="T548" s="83"/>
    </row>
    <row r="549">
      <c r="A549" s="1552"/>
      <c r="N549" s="83"/>
      <c r="T549" s="83"/>
    </row>
    <row r="550">
      <c r="A550" s="1552"/>
      <c r="N550" s="83"/>
      <c r="T550" s="83"/>
    </row>
    <row r="551">
      <c r="A551" s="1552"/>
      <c r="N551" s="83"/>
      <c r="T551" s="83"/>
    </row>
    <row r="552">
      <c r="A552" s="1552"/>
      <c r="N552" s="83"/>
      <c r="T552" s="83"/>
    </row>
    <row r="553">
      <c r="A553" s="1552"/>
      <c r="N553" s="83"/>
      <c r="T553" s="83"/>
    </row>
    <row r="554">
      <c r="A554" s="1552"/>
      <c r="N554" s="83"/>
      <c r="T554" s="83"/>
    </row>
    <row r="555">
      <c r="A555" s="1552"/>
      <c r="N555" s="83"/>
      <c r="T555" s="83"/>
    </row>
    <row r="556">
      <c r="A556" s="1552"/>
      <c r="N556" s="83"/>
      <c r="T556" s="83"/>
    </row>
    <row r="557">
      <c r="A557" s="1552"/>
      <c r="N557" s="83"/>
      <c r="T557" s="83"/>
    </row>
    <row r="558">
      <c r="A558" s="1552"/>
      <c r="N558" s="83"/>
      <c r="T558" s="83"/>
    </row>
    <row r="559">
      <c r="A559" s="1552"/>
      <c r="N559" s="83"/>
      <c r="T559" s="83"/>
    </row>
    <row r="560">
      <c r="A560" s="1552"/>
      <c r="N560" s="83"/>
      <c r="T560" s="83"/>
    </row>
    <row r="561">
      <c r="A561" s="1552"/>
      <c r="N561" s="83"/>
      <c r="T561" s="83"/>
    </row>
    <row r="562">
      <c r="A562" s="1552"/>
      <c r="N562" s="83"/>
      <c r="T562" s="83"/>
    </row>
    <row r="563">
      <c r="A563" s="1552"/>
      <c r="N563" s="83"/>
      <c r="T563" s="83"/>
    </row>
    <row r="564">
      <c r="A564" s="1552"/>
      <c r="N564" s="83"/>
      <c r="T564" s="83"/>
    </row>
    <row r="565">
      <c r="A565" s="1552"/>
      <c r="N565" s="83"/>
      <c r="T565" s="83"/>
    </row>
    <row r="566">
      <c r="A566" s="1552"/>
      <c r="N566" s="83"/>
      <c r="T566" s="83"/>
    </row>
    <row r="567">
      <c r="A567" s="1552"/>
      <c r="N567" s="83"/>
      <c r="T567" s="83"/>
    </row>
    <row r="568">
      <c r="A568" s="1552"/>
      <c r="N568" s="83"/>
      <c r="T568" s="83"/>
    </row>
    <row r="569">
      <c r="A569" s="1552"/>
      <c r="N569" s="83"/>
      <c r="T569" s="83"/>
    </row>
    <row r="570">
      <c r="A570" s="1552"/>
      <c r="N570" s="83"/>
      <c r="T570" s="83"/>
    </row>
    <row r="571">
      <c r="A571" s="1552"/>
      <c r="N571" s="83"/>
      <c r="T571" s="83"/>
    </row>
    <row r="572">
      <c r="A572" s="1552"/>
      <c r="N572" s="83"/>
      <c r="T572" s="83"/>
    </row>
    <row r="573">
      <c r="A573" s="1552"/>
      <c r="N573" s="83"/>
      <c r="T573" s="83"/>
    </row>
    <row r="574">
      <c r="A574" s="1552"/>
      <c r="N574" s="83"/>
      <c r="T574" s="83"/>
    </row>
    <row r="575">
      <c r="A575" s="1552"/>
      <c r="N575" s="83"/>
      <c r="T575" s="83"/>
    </row>
    <row r="576">
      <c r="A576" s="1552"/>
      <c r="N576" s="83"/>
      <c r="T576" s="83"/>
    </row>
    <row r="577">
      <c r="A577" s="1552"/>
      <c r="N577" s="83"/>
      <c r="T577" s="83"/>
    </row>
    <row r="578">
      <c r="A578" s="1552"/>
      <c r="N578" s="83"/>
      <c r="T578" s="83"/>
    </row>
    <row r="579">
      <c r="A579" s="1552"/>
      <c r="N579" s="83"/>
      <c r="T579" s="83"/>
    </row>
    <row r="580">
      <c r="A580" s="1552"/>
      <c r="N580" s="83"/>
      <c r="T580" s="83"/>
    </row>
    <row r="581">
      <c r="A581" s="1552"/>
      <c r="N581" s="83"/>
      <c r="T581" s="83"/>
    </row>
    <row r="582">
      <c r="A582" s="1552"/>
      <c r="N582" s="83"/>
      <c r="T582" s="83"/>
    </row>
    <row r="583">
      <c r="A583" s="1552"/>
      <c r="N583" s="83"/>
      <c r="T583" s="83"/>
    </row>
    <row r="584">
      <c r="A584" s="1552"/>
      <c r="N584" s="83"/>
      <c r="T584" s="83"/>
    </row>
    <row r="585">
      <c r="A585" s="1552"/>
      <c r="N585" s="83"/>
      <c r="T585" s="83"/>
    </row>
    <row r="586">
      <c r="A586" s="1552"/>
      <c r="N586" s="83"/>
      <c r="T586" s="83"/>
    </row>
    <row r="587">
      <c r="A587" s="1552"/>
      <c r="N587" s="83"/>
      <c r="T587" s="83"/>
    </row>
    <row r="588">
      <c r="A588" s="1552"/>
      <c r="N588" s="83"/>
      <c r="T588" s="83"/>
    </row>
    <row r="589">
      <c r="A589" s="1552"/>
      <c r="N589" s="83"/>
      <c r="T589" s="83"/>
    </row>
    <row r="590">
      <c r="A590" s="1552"/>
      <c r="N590" s="83"/>
      <c r="T590" s="83"/>
    </row>
    <row r="591">
      <c r="A591" s="1552"/>
      <c r="N591" s="83"/>
      <c r="T591" s="83"/>
    </row>
    <row r="592">
      <c r="A592" s="1552"/>
      <c r="N592" s="83"/>
      <c r="T592" s="83"/>
    </row>
    <row r="593">
      <c r="A593" s="1552"/>
      <c r="N593" s="83"/>
      <c r="T593" s="83"/>
    </row>
    <row r="594">
      <c r="A594" s="1552"/>
      <c r="N594" s="83"/>
      <c r="T594" s="83"/>
    </row>
    <row r="595">
      <c r="A595" s="1552"/>
      <c r="N595" s="83"/>
      <c r="T595" s="83"/>
    </row>
    <row r="596">
      <c r="A596" s="1552"/>
      <c r="N596" s="83"/>
      <c r="T596" s="83"/>
    </row>
    <row r="597">
      <c r="A597" s="1552"/>
      <c r="N597" s="83"/>
      <c r="T597" s="83"/>
    </row>
    <row r="598">
      <c r="A598" s="1552"/>
      <c r="N598" s="83"/>
      <c r="T598" s="83"/>
    </row>
    <row r="599">
      <c r="A599" s="1552"/>
      <c r="N599" s="83"/>
      <c r="T599" s="83"/>
    </row>
    <row r="600">
      <c r="A600" s="1552"/>
      <c r="N600" s="83"/>
      <c r="T600" s="83"/>
    </row>
    <row r="601">
      <c r="A601" s="1552"/>
      <c r="N601" s="83"/>
      <c r="T601" s="83"/>
    </row>
    <row r="602">
      <c r="A602" s="1552"/>
      <c r="N602" s="83"/>
      <c r="T602" s="83"/>
    </row>
    <row r="603">
      <c r="A603" s="1552"/>
      <c r="N603" s="83"/>
      <c r="T603" s="83"/>
    </row>
    <row r="604">
      <c r="A604" s="1552"/>
      <c r="N604" s="83"/>
      <c r="T604" s="83"/>
    </row>
    <row r="605">
      <c r="A605" s="1552"/>
      <c r="N605" s="83"/>
      <c r="T605" s="83"/>
    </row>
    <row r="606">
      <c r="A606" s="1552"/>
      <c r="N606" s="83"/>
      <c r="T606" s="83"/>
    </row>
    <row r="607">
      <c r="A607" s="1552"/>
      <c r="N607" s="83"/>
      <c r="T607" s="83"/>
    </row>
    <row r="608">
      <c r="A608" s="1552"/>
      <c r="N608" s="83"/>
      <c r="T608" s="83"/>
    </row>
    <row r="609">
      <c r="A609" s="1552"/>
      <c r="N609" s="83"/>
      <c r="T609" s="83"/>
    </row>
    <row r="610">
      <c r="A610" s="1552"/>
      <c r="N610" s="83"/>
      <c r="T610" s="83"/>
    </row>
    <row r="611">
      <c r="A611" s="1552"/>
      <c r="N611" s="83"/>
      <c r="T611" s="83"/>
    </row>
    <row r="612">
      <c r="A612" s="1552"/>
      <c r="N612" s="83"/>
      <c r="T612" s="83"/>
    </row>
    <row r="613">
      <c r="A613" s="1552"/>
      <c r="N613" s="83"/>
      <c r="T613" s="83"/>
    </row>
    <row r="614">
      <c r="A614" s="1552"/>
      <c r="N614" s="83"/>
      <c r="T614" s="83"/>
    </row>
    <row r="615">
      <c r="A615" s="1552"/>
      <c r="N615" s="83"/>
      <c r="T615" s="83"/>
    </row>
    <row r="616">
      <c r="A616" s="1552"/>
      <c r="N616" s="83"/>
      <c r="T616" s="83"/>
    </row>
    <row r="617">
      <c r="A617" s="1552"/>
      <c r="N617" s="83"/>
      <c r="T617" s="83"/>
    </row>
    <row r="618">
      <c r="A618" s="1552"/>
      <c r="N618" s="83"/>
      <c r="T618" s="83"/>
    </row>
    <row r="619">
      <c r="A619" s="1552"/>
      <c r="N619" s="83"/>
      <c r="T619" s="83"/>
    </row>
    <row r="620">
      <c r="A620" s="1552"/>
      <c r="N620" s="83"/>
      <c r="T620" s="83"/>
    </row>
    <row r="621">
      <c r="A621" s="1552"/>
      <c r="N621" s="83"/>
      <c r="T621" s="83"/>
    </row>
    <row r="622">
      <c r="A622" s="1552"/>
      <c r="N622" s="83"/>
      <c r="T622" s="83"/>
    </row>
    <row r="623">
      <c r="A623" s="1552"/>
      <c r="N623" s="83"/>
      <c r="T623" s="83"/>
    </row>
    <row r="624">
      <c r="A624" s="1552"/>
      <c r="N624" s="83"/>
      <c r="T624" s="83"/>
    </row>
    <row r="625">
      <c r="A625" s="1552"/>
      <c r="N625" s="83"/>
      <c r="T625" s="83"/>
    </row>
    <row r="626">
      <c r="A626" s="1552"/>
      <c r="N626" s="83"/>
      <c r="T626" s="83"/>
    </row>
    <row r="627">
      <c r="A627" s="1552"/>
      <c r="N627" s="83"/>
      <c r="T627" s="83"/>
    </row>
    <row r="628">
      <c r="A628" s="1552"/>
      <c r="N628" s="83"/>
      <c r="T628" s="83"/>
    </row>
    <row r="629">
      <c r="A629" s="1552"/>
      <c r="N629" s="83"/>
      <c r="T629" s="83"/>
    </row>
    <row r="630">
      <c r="A630" s="1552"/>
      <c r="N630" s="83"/>
      <c r="T630" s="83"/>
    </row>
    <row r="631">
      <c r="A631" s="1552"/>
      <c r="N631" s="83"/>
      <c r="T631" s="83"/>
    </row>
    <row r="632">
      <c r="A632" s="1552"/>
      <c r="N632" s="83"/>
      <c r="T632" s="83"/>
    </row>
    <row r="633">
      <c r="A633" s="1552"/>
      <c r="N633" s="83"/>
      <c r="T633" s="83"/>
    </row>
    <row r="634">
      <c r="A634" s="1552"/>
      <c r="N634" s="83"/>
      <c r="T634" s="83"/>
    </row>
    <row r="635">
      <c r="A635" s="1552"/>
      <c r="N635" s="83"/>
      <c r="T635" s="83"/>
    </row>
    <row r="636">
      <c r="A636" s="1552"/>
      <c r="N636" s="83"/>
      <c r="T636" s="83"/>
    </row>
    <row r="637">
      <c r="A637" s="1552"/>
      <c r="N637" s="83"/>
      <c r="T637" s="83"/>
    </row>
    <row r="638">
      <c r="A638" s="1552"/>
      <c r="N638" s="83"/>
      <c r="T638" s="83"/>
    </row>
    <row r="639">
      <c r="A639" s="1552"/>
      <c r="N639" s="83"/>
      <c r="T639" s="83"/>
    </row>
    <row r="640">
      <c r="A640" s="1552"/>
      <c r="N640" s="83"/>
      <c r="T640" s="83"/>
    </row>
    <row r="641">
      <c r="A641" s="1552"/>
      <c r="N641" s="83"/>
      <c r="T641" s="83"/>
    </row>
    <row r="642">
      <c r="A642" s="1552"/>
      <c r="N642" s="83"/>
      <c r="T642" s="83"/>
    </row>
    <row r="643">
      <c r="A643" s="1552"/>
      <c r="N643" s="83"/>
      <c r="T643" s="83"/>
    </row>
    <row r="644">
      <c r="A644" s="1552"/>
      <c r="N644" s="83"/>
      <c r="T644" s="83"/>
    </row>
    <row r="645">
      <c r="A645" s="1552"/>
      <c r="N645" s="83"/>
      <c r="T645" s="83"/>
    </row>
    <row r="646">
      <c r="A646" s="1552"/>
      <c r="N646" s="83"/>
      <c r="T646" s="83"/>
    </row>
    <row r="647">
      <c r="A647" s="1552"/>
      <c r="N647" s="83"/>
      <c r="T647" s="83"/>
    </row>
    <row r="648">
      <c r="A648" s="1552"/>
      <c r="N648" s="83"/>
      <c r="T648" s="83"/>
    </row>
    <row r="649">
      <c r="A649" s="1552"/>
      <c r="N649" s="83"/>
      <c r="T649" s="83"/>
    </row>
    <row r="650">
      <c r="A650" s="1552"/>
      <c r="N650" s="83"/>
      <c r="T650" s="83"/>
    </row>
    <row r="651">
      <c r="A651" s="1552"/>
      <c r="N651" s="83"/>
      <c r="T651" s="83"/>
    </row>
    <row r="652">
      <c r="A652" s="1552"/>
      <c r="N652" s="83"/>
      <c r="T652" s="83"/>
    </row>
    <row r="653">
      <c r="A653" s="1552"/>
      <c r="N653" s="83"/>
      <c r="T653" s="83"/>
    </row>
    <row r="654">
      <c r="A654" s="1552"/>
      <c r="N654" s="83"/>
      <c r="T654" s="83"/>
    </row>
    <row r="655">
      <c r="A655" s="1552"/>
      <c r="N655" s="83"/>
      <c r="T655" s="83"/>
    </row>
    <row r="656">
      <c r="A656" s="1552"/>
      <c r="N656" s="83"/>
      <c r="T656" s="83"/>
    </row>
    <row r="657">
      <c r="A657" s="1552"/>
      <c r="N657" s="83"/>
      <c r="T657" s="83"/>
    </row>
    <row r="658">
      <c r="A658" s="1552"/>
      <c r="N658" s="83"/>
      <c r="T658" s="83"/>
    </row>
    <row r="659">
      <c r="A659" s="1552"/>
      <c r="N659" s="83"/>
      <c r="T659" s="83"/>
    </row>
    <row r="660">
      <c r="A660" s="1552"/>
      <c r="N660" s="83"/>
      <c r="T660" s="83"/>
    </row>
    <row r="661">
      <c r="A661" s="1552"/>
      <c r="N661" s="83"/>
      <c r="T661" s="83"/>
    </row>
    <row r="662">
      <c r="A662" s="1552"/>
      <c r="N662" s="83"/>
      <c r="T662" s="83"/>
    </row>
    <row r="663">
      <c r="A663" s="1552"/>
      <c r="N663" s="83"/>
      <c r="T663" s="83"/>
    </row>
    <row r="664">
      <c r="A664" s="1552"/>
      <c r="N664" s="83"/>
      <c r="T664" s="83"/>
    </row>
    <row r="665">
      <c r="A665" s="1552"/>
      <c r="N665" s="83"/>
      <c r="T665" s="83"/>
    </row>
    <row r="666">
      <c r="A666" s="1552"/>
      <c r="N666" s="83"/>
      <c r="T666" s="83"/>
    </row>
    <row r="667">
      <c r="A667" s="1552"/>
      <c r="N667" s="83"/>
      <c r="T667" s="83"/>
    </row>
    <row r="668">
      <c r="A668" s="1552"/>
      <c r="N668" s="83"/>
      <c r="T668" s="83"/>
    </row>
    <row r="669">
      <c r="A669" s="1552"/>
      <c r="N669" s="83"/>
      <c r="T669" s="83"/>
    </row>
    <row r="670">
      <c r="A670" s="1552"/>
      <c r="N670" s="83"/>
      <c r="T670" s="83"/>
    </row>
    <row r="671">
      <c r="A671" s="1552"/>
      <c r="N671" s="83"/>
      <c r="T671" s="83"/>
    </row>
    <row r="672">
      <c r="A672" s="1552"/>
      <c r="N672" s="83"/>
      <c r="T672" s="83"/>
    </row>
    <row r="673">
      <c r="A673" s="1552"/>
      <c r="N673" s="83"/>
      <c r="T673" s="83"/>
    </row>
    <row r="674">
      <c r="A674" s="1552"/>
      <c r="N674" s="83"/>
      <c r="T674" s="83"/>
    </row>
    <row r="675">
      <c r="A675" s="1552"/>
      <c r="N675" s="83"/>
      <c r="T675" s="83"/>
    </row>
    <row r="676">
      <c r="A676" s="1552"/>
      <c r="N676" s="83"/>
      <c r="T676" s="83"/>
    </row>
    <row r="677">
      <c r="A677" s="1552"/>
      <c r="N677" s="83"/>
      <c r="T677" s="83"/>
    </row>
    <row r="678">
      <c r="A678" s="1552"/>
      <c r="N678" s="83"/>
      <c r="T678" s="83"/>
    </row>
    <row r="679">
      <c r="A679" s="1552"/>
      <c r="N679" s="83"/>
      <c r="T679" s="83"/>
    </row>
    <row r="680">
      <c r="A680" s="1552"/>
      <c r="N680" s="83"/>
      <c r="T680" s="83"/>
    </row>
    <row r="681">
      <c r="A681" s="1552"/>
      <c r="N681" s="83"/>
      <c r="T681" s="83"/>
    </row>
    <row r="682">
      <c r="A682" s="1552"/>
      <c r="N682" s="83"/>
      <c r="T682" s="83"/>
    </row>
    <row r="683">
      <c r="A683" s="1552"/>
      <c r="N683" s="83"/>
      <c r="T683" s="83"/>
    </row>
    <row r="684">
      <c r="A684" s="1552"/>
      <c r="N684" s="83"/>
      <c r="T684" s="83"/>
    </row>
    <row r="685">
      <c r="A685" s="1552"/>
      <c r="N685" s="83"/>
      <c r="T685" s="83"/>
    </row>
    <row r="686">
      <c r="A686" s="1552"/>
      <c r="N686" s="83"/>
      <c r="T686" s="83"/>
    </row>
    <row r="687">
      <c r="A687" s="1552"/>
      <c r="N687" s="83"/>
      <c r="T687" s="83"/>
    </row>
    <row r="688">
      <c r="A688" s="1552"/>
      <c r="N688" s="83"/>
      <c r="T688" s="83"/>
    </row>
    <row r="689">
      <c r="A689" s="1552"/>
      <c r="N689" s="83"/>
      <c r="T689" s="83"/>
    </row>
    <row r="690">
      <c r="A690" s="1552"/>
      <c r="N690" s="83"/>
      <c r="T690" s="83"/>
    </row>
    <row r="691">
      <c r="A691" s="1552"/>
      <c r="N691" s="83"/>
      <c r="T691" s="83"/>
    </row>
    <row r="692">
      <c r="A692" s="1552"/>
      <c r="N692" s="83"/>
      <c r="T692" s="83"/>
    </row>
    <row r="693">
      <c r="A693" s="1552"/>
      <c r="N693" s="83"/>
      <c r="T693" s="83"/>
    </row>
    <row r="694">
      <c r="A694" s="1552"/>
      <c r="N694" s="83"/>
      <c r="T694" s="83"/>
    </row>
    <row r="695">
      <c r="A695" s="1552"/>
      <c r="N695" s="83"/>
      <c r="T695" s="83"/>
    </row>
    <row r="696">
      <c r="A696" s="1552"/>
      <c r="N696" s="83"/>
      <c r="T696" s="83"/>
    </row>
    <row r="697">
      <c r="A697" s="1552"/>
      <c r="N697" s="83"/>
      <c r="T697" s="83"/>
    </row>
    <row r="698">
      <c r="A698" s="1552"/>
      <c r="N698" s="83"/>
      <c r="T698" s="83"/>
    </row>
    <row r="699">
      <c r="A699" s="1552"/>
      <c r="N699" s="83"/>
      <c r="T699" s="83"/>
    </row>
    <row r="700">
      <c r="A700" s="1552"/>
      <c r="N700" s="83"/>
      <c r="T700" s="83"/>
    </row>
    <row r="701">
      <c r="A701" s="1552"/>
      <c r="N701" s="83"/>
      <c r="T701" s="83"/>
    </row>
    <row r="702">
      <c r="A702" s="1552"/>
      <c r="N702" s="83"/>
      <c r="T702" s="83"/>
    </row>
    <row r="703">
      <c r="A703" s="1552"/>
      <c r="N703" s="83"/>
      <c r="T703" s="83"/>
    </row>
    <row r="704">
      <c r="A704" s="1552"/>
      <c r="N704" s="83"/>
      <c r="T704" s="83"/>
    </row>
    <row r="705">
      <c r="A705" s="1552"/>
      <c r="N705" s="83"/>
      <c r="T705" s="83"/>
    </row>
    <row r="706">
      <c r="A706" s="1552"/>
      <c r="N706" s="83"/>
      <c r="T706" s="83"/>
    </row>
    <row r="707">
      <c r="A707" s="1552"/>
      <c r="N707" s="83"/>
      <c r="T707" s="83"/>
    </row>
    <row r="708">
      <c r="A708" s="1552"/>
      <c r="N708" s="83"/>
      <c r="T708" s="83"/>
    </row>
    <row r="709">
      <c r="A709" s="1552"/>
      <c r="N709" s="83"/>
      <c r="T709" s="83"/>
    </row>
    <row r="710">
      <c r="A710" s="1552"/>
      <c r="N710" s="83"/>
      <c r="T710" s="83"/>
    </row>
    <row r="711">
      <c r="A711" s="1552"/>
      <c r="N711" s="83"/>
      <c r="T711" s="83"/>
    </row>
    <row r="712">
      <c r="A712" s="1552"/>
      <c r="N712" s="83"/>
      <c r="T712" s="83"/>
    </row>
    <row r="713">
      <c r="A713" s="1552"/>
      <c r="N713" s="83"/>
      <c r="T713" s="83"/>
    </row>
    <row r="714">
      <c r="A714" s="1552"/>
      <c r="N714" s="83"/>
      <c r="T714" s="83"/>
    </row>
    <row r="715">
      <c r="A715" s="1552"/>
      <c r="N715" s="83"/>
      <c r="T715" s="83"/>
    </row>
    <row r="716">
      <c r="A716" s="1552"/>
      <c r="N716" s="83"/>
      <c r="T716" s="83"/>
    </row>
    <row r="717">
      <c r="A717" s="1552"/>
      <c r="N717" s="83"/>
      <c r="T717" s="83"/>
    </row>
    <row r="718">
      <c r="A718" s="1552"/>
      <c r="N718" s="83"/>
      <c r="T718" s="83"/>
    </row>
    <row r="719">
      <c r="A719" s="1552"/>
      <c r="N719" s="83"/>
      <c r="T719" s="83"/>
    </row>
    <row r="720">
      <c r="A720" s="1552"/>
      <c r="N720" s="83"/>
      <c r="T720" s="83"/>
    </row>
    <row r="721">
      <c r="A721" s="1552"/>
      <c r="N721" s="83"/>
      <c r="T721" s="83"/>
    </row>
    <row r="722">
      <c r="A722" s="1552"/>
      <c r="N722" s="83"/>
      <c r="T722" s="83"/>
    </row>
    <row r="723">
      <c r="A723" s="1552"/>
      <c r="N723" s="83"/>
      <c r="T723" s="83"/>
    </row>
    <row r="724">
      <c r="A724" s="1552"/>
      <c r="N724" s="83"/>
      <c r="T724" s="83"/>
    </row>
    <row r="725">
      <c r="A725" s="1552"/>
      <c r="N725" s="83"/>
      <c r="T725" s="83"/>
    </row>
    <row r="726">
      <c r="A726" s="1552"/>
      <c r="N726" s="83"/>
      <c r="T726" s="83"/>
    </row>
    <row r="727">
      <c r="A727" s="1552"/>
      <c r="N727" s="83"/>
      <c r="T727" s="83"/>
    </row>
    <row r="728">
      <c r="A728" s="1552"/>
      <c r="N728" s="83"/>
      <c r="T728" s="83"/>
    </row>
    <row r="729">
      <c r="A729" s="1552"/>
      <c r="N729" s="83"/>
      <c r="T729" s="83"/>
    </row>
    <row r="730">
      <c r="A730" s="1552"/>
      <c r="N730" s="83"/>
      <c r="T730" s="83"/>
    </row>
    <row r="731">
      <c r="A731" s="1552"/>
      <c r="N731" s="83"/>
      <c r="T731" s="83"/>
    </row>
    <row r="732">
      <c r="A732" s="1552"/>
      <c r="N732" s="83"/>
      <c r="T732" s="83"/>
    </row>
    <row r="733">
      <c r="A733" s="1552"/>
      <c r="N733" s="83"/>
      <c r="T733" s="83"/>
    </row>
    <row r="734">
      <c r="A734" s="1552"/>
      <c r="N734" s="83"/>
      <c r="T734" s="83"/>
    </row>
    <row r="735">
      <c r="A735" s="1552"/>
      <c r="N735" s="83"/>
      <c r="T735" s="83"/>
    </row>
    <row r="736">
      <c r="A736" s="1552"/>
      <c r="N736" s="83"/>
      <c r="T736" s="83"/>
    </row>
    <row r="737">
      <c r="A737" s="1552"/>
      <c r="N737" s="83"/>
      <c r="T737" s="83"/>
    </row>
    <row r="738">
      <c r="A738" s="1552"/>
      <c r="N738" s="83"/>
      <c r="T738" s="83"/>
    </row>
    <row r="739">
      <c r="A739" s="1552"/>
      <c r="N739" s="83"/>
      <c r="T739" s="83"/>
    </row>
    <row r="740">
      <c r="A740" s="1552"/>
      <c r="N740" s="83"/>
      <c r="T740" s="83"/>
    </row>
    <row r="741">
      <c r="A741" s="1552"/>
      <c r="N741" s="83"/>
      <c r="T741" s="83"/>
    </row>
    <row r="742">
      <c r="A742" s="1552"/>
      <c r="N742" s="83"/>
      <c r="T742" s="83"/>
    </row>
    <row r="743">
      <c r="A743" s="1552"/>
      <c r="N743" s="83"/>
      <c r="T743" s="83"/>
    </row>
    <row r="744">
      <c r="A744" s="1552"/>
      <c r="N744" s="83"/>
      <c r="T744" s="83"/>
    </row>
    <row r="745">
      <c r="A745" s="1552"/>
      <c r="N745" s="83"/>
      <c r="T745" s="83"/>
    </row>
    <row r="746">
      <c r="A746" s="1552"/>
      <c r="N746" s="83"/>
      <c r="T746" s="83"/>
    </row>
    <row r="747">
      <c r="A747" s="1552"/>
      <c r="N747" s="83"/>
      <c r="T747" s="83"/>
    </row>
    <row r="748">
      <c r="A748" s="1552"/>
      <c r="N748" s="83"/>
      <c r="T748" s="83"/>
    </row>
    <row r="749">
      <c r="A749" s="1552"/>
      <c r="N749" s="83"/>
      <c r="T749" s="83"/>
    </row>
    <row r="750">
      <c r="A750" s="1552"/>
      <c r="N750" s="83"/>
      <c r="T750" s="83"/>
    </row>
    <row r="751">
      <c r="A751" s="1552"/>
      <c r="N751" s="83"/>
      <c r="T751" s="83"/>
    </row>
    <row r="752">
      <c r="A752" s="1552"/>
      <c r="N752" s="83"/>
      <c r="T752" s="83"/>
    </row>
    <row r="753">
      <c r="A753" s="1552"/>
      <c r="N753" s="83"/>
      <c r="T753" s="83"/>
    </row>
    <row r="754">
      <c r="A754" s="1552"/>
      <c r="N754" s="83"/>
      <c r="T754" s="83"/>
    </row>
    <row r="755">
      <c r="A755" s="1552"/>
      <c r="N755" s="83"/>
      <c r="T755" s="83"/>
    </row>
    <row r="756">
      <c r="A756" s="1552"/>
      <c r="N756" s="83"/>
      <c r="T756" s="83"/>
    </row>
    <row r="757">
      <c r="A757" s="1552"/>
      <c r="N757" s="83"/>
      <c r="T757" s="83"/>
    </row>
    <row r="758">
      <c r="A758" s="1552"/>
      <c r="N758" s="83"/>
      <c r="T758" s="83"/>
    </row>
    <row r="759">
      <c r="A759" s="1552"/>
      <c r="N759" s="83"/>
      <c r="T759" s="83"/>
    </row>
    <row r="760">
      <c r="A760" s="1552"/>
      <c r="N760" s="83"/>
      <c r="T760" s="83"/>
    </row>
    <row r="761">
      <c r="A761" s="1552"/>
      <c r="N761" s="83"/>
      <c r="T761" s="83"/>
    </row>
    <row r="762">
      <c r="A762" s="1552"/>
      <c r="N762" s="83"/>
      <c r="T762" s="83"/>
    </row>
    <row r="763">
      <c r="A763" s="1552"/>
      <c r="N763" s="83"/>
      <c r="T763" s="83"/>
    </row>
    <row r="764">
      <c r="A764" s="1552"/>
      <c r="N764" s="83"/>
      <c r="T764" s="83"/>
    </row>
    <row r="765">
      <c r="A765" s="1552"/>
      <c r="N765" s="83"/>
      <c r="T765" s="83"/>
    </row>
    <row r="766">
      <c r="A766" s="1552"/>
      <c r="N766" s="83"/>
      <c r="T766" s="83"/>
    </row>
    <row r="767">
      <c r="A767" s="1552"/>
      <c r="N767" s="83"/>
      <c r="T767" s="83"/>
    </row>
    <row r="768">
      <c r="A768" s="1552"/>
      <c r="N768" s="83"/>
      <c r="T768" s="83"/>
    </row>
    <row r="769">
      <c r="A769" s="1552"/>
      <c r="N769" s="83"/>
      <c r="T769" s="83"/>
    </row>
    <row r="770">
      <c r="A770" s="1552"/>
      <c r="N770" s="83"/>
      <c r="T770" s="83"/>
    </row>
    <row r="771">
      <c r="A771" s="1552"/>
      <c r="N771" s="83"/>
      <c r="T771" s="83"/>
    </row>
    <row r="772">
      <c r="A772" s="1552"/>
      <c r="N772" s="83"/>
      <c r="T772" s="83"/>
    </row>
    <row r="773">
      <c r="A773" s="1552"/>
      <c r="N773" s="83"/>
      <c r="T773" s="83"/>
    </row>
    <row r="774">
      <c r="A774" s="1552"/>
      <c r="N774" s="83"/>
      <c r="T774" s="83"/>
    </row>
    <row r="775">
      <c r="A775" s="1552"/>
      <c r="N775" s="83"/>
      <c r="T775" s="83"/>
    </row>
    <row r="776">
      <c r="A776" s="1552"/>
      <c r="N776" s="83"/>
      <c r="T776" s="83"/>
    </row>
    <row r="777">
      <c r="A777" s="1552"/>
      <c r="N777" s="83"/>
      <c r="T777" s="83"/>
    </row>
    <row r="778">
      <c r="A778" s="1552"/>
      <c r="N778" s="83"/>
      <c r="T778" s="83"/>
    </row>
    <row r="779">
      <c r="A779" s="1552"/>
      <c r="N779" s="83"/>
      <c r="T779" s="83"/>
    </row>
    <row r="780">
      <c r="A780" s="1552"/>
      <c r="N780" s="83"/>
      <c r="T780" s="83"/>
    </row>
    <row r="781">
      <c r="A781" s="1552"/>
      <c r="N781" s="83"/>
      <c r="T781" s="83"/>
    </row>
    <row r="782">
      <c r="A782" s="1552"/>
      <c r="N782" s="83"/>
      <c r="T782" s="83"/>
    </row>
    <row r="783">
      <c r="A783" s="1552"/>
      <c r="N783" s="83"/>
      <c r="T783" s="83"/>
    </row>
    <row r="784">
      <c r="A784" s="1552"/>
      <c r="N784" s="83"/>
      <c r="T784" s="83"/>
    </row>
    <row r="785">
      <c r="A785" s="1552"/>
      <c r="N785" s="83"/>
      <c r="T785" s="83"/>
    </row>
    <row r="786">
      <c r="A786" s="1552"/>
      <c r="N786" s="83"/>
      <c r="T786" s="83"/>
    </row>
    <row r="787">
      <c r="A787" s="1552"/>
      <c r="N787" s="83"/>
      <c r="T787" s="83"/>
    </row>
    <row r="788">
      <c r="A788" s="1552"/>
      <c r="N788" s="83"/>
      <c r="T788" s="83"/>
    </row>
    <row r="789">
      <c r="A789" s="1552"/>
      <c r="N789" s="83"/>
      <c r="T789" s="83"/>
    </row>
    <row r="790">
      <c r="A790" s="1552"/>
      <c r="N790" s="83"/>
      <c r="T790" s="83"/>
    </row>
    <row r="791">
      <c r="A791" s="1552"/>
      <c r="N791" s="83"/>
      <c r="T791" s="83"/>
    </row>
    <row r="792">
      <c r="A792" s="1552"/>
      <c r="N792" s="83"/>
      <c r="T792" s="83"/>
    </row>
    <row r="793">
      <c r="A793" s="1552"/>
      <c r="N793" s="83"/>
      <c r="T793" s="83"/>
    </row>
    <row r="794">
      <c r="A794" s="1552"/>
      <c r="N794" s="83"/>
      <c r="T794" s="83"/>
    </row>
    <row r="795">
      <c r="A795" s="1552"/>
      <c r="N795" s="83"/>
      <c r="T795" s="83"/>
    </row>
    <row r="796">
      <c r="A796" s="1552"/>
      <c r="N796" s="83"/>
      <c r="T796" s="83"/>
    </row>
    <row r="797">
      <c r="A797" s="1552"/>
      <c r="N797" s="83"/>
      <c r="T797" s="83"/>
    </row>
    <row r="798">
      <c r="A798" s="1552"/>
      <c r="N798" s="83"/>
      <c r="T798" s="83"/>
    </row>
    <row r="799">
      <c r="A799" s="1552"/>
      <c r="N799" s="83"/>
      <c r="T799" s="83"/>
    </row>
    <row r="800">
      <c r="A800" s="1552"/>
      <c r="N800" s="83"/>
      <c r="T800" s="83"/>
    </row>
    <row r="801">
      <c r="A801" s="1552"/>
      <c r="N801" s="83"/>
      <c r="T801" s="83"/>
    </row>
    <row r="802">
      <c r="A802" s="1552"/>
      <c r="N802" s="83"/>
      <c r="T802" s="83"/>
    </row>
    <row r="803">
      <c r="A803" s="1552"/>
      <c r="N803" s="83"/>
      <c r="T803" s="83"/>
    </row>
    <row r="804">
      <c r="A804" s="1552"/>
      <c r="N804" s="83"/>
      <c r="T804" s="83"/>
    </row>
    <row r="805">
      <c r="A805" s="1552"/>
      <c r="N805" s="83"/>
      <c r="T805" s="83"/>
    </row>
    <row r="806">
      <c r="A806" s="1552"/>
      <c r="N806" s="83"/>
      <c r="T806" s="83"/>
    </row>
    <row r="807">
      <c r="A807" s="1552"/>
      <c r="N807" s="83"/>
      <c r="T807" s="83"/>
    </row>
    <row r="808">
      <c r="A808" s="1552"/>
      <c r="N808" s="83"/>
      <c r="T808" s="83"/>
    </row>
    <row r="809">
      <c r="A809" s="1552"/>
      <c r="N809" s="83"/>
      <c r="T809" s="83"/>
    </row>
    <row r="810">
      <c r="A810" s="1552"/>
      <c r="N810" s="83"/>
      <c r="T810" s="83"/>
    </row>
    <row r="811">
      <c r="A811" s="1552"/>
      <c r="N811" s="83"/>
      <c r="T811" s="83"/>
    </row>
    <row r="812">
      <c r="A812" s="1552"/>
      <c r="N812" s="83"/>
      <c r="T812" s="83"/>
    </row>
    <row r="813">
      <c r="A813" s="1552"/>
      <c r="N813" s="83"/>
      <c r="T813" s="83"/>
    </row>
    <row r="814">
      <c r="A814" s="1552"/>
      <c r="N814" s="83"/>
      <c r="T814" s="83"/>
    </row>
    <row r="815">
      <c r="A815" s="1552"/>
      <c r="N815" s="83"/>
      <c r="T815" s="83"/>
    </row>
    <row r="816">
      <c r="A816" s="1552"/>
      <c r="N816" s="83"/>
      <c r="T816" s="83"/>
    </row>
    <row r="817">
      <c r="A817" s="1552"/>
      <c r="N817" s="83"/>
      <c r="T817" s="83"/>
    </row>
    <row r="818">
      <c r="A818" s="1552"/>
      <c r="N818" s="83"/>
      <c r="T818" s="83"/>
    </row>
    <row r="819">
      <c r="A819" s="1552"/>
      <c r="N819" s="83"/>
      <c r="T819" s="83"/>
    </row>
    <row r="820">
      <c r="A820" s="1552"/>
      <c r="N820" s="83"/>
      <c r="T820" s="83"/>
    </row>
    <row r="821">
      <c r="A821" s="1552"/>
      <c r="N821" s="83"/>
      <c r="T821" s="83"/>
    </row>
    <row r="822">
      <c r="A822" s="1552"/>
      <c r="N822" s="83"/>
      <c r="T822" s="83"/>
    </row>
    <row r="823">
      <c r="A823" s="1552"/>
      <c r="N823" s="83"/>
      <c r="T823" s="83"/>
    </row>
    <row r="824">
      <c r="A824" s="1552"/>
      <c r="N824" s="83"/>
      <c r="T824" s="83"/>
    </row>
    <row r="825">
      <c r="A825" s="1552"/>
      <c r="N825" s="83"/>
      <c r="T825" s="83"/>
    </row>
    <row r="826">
      <c r="A826" s="1552"/>
      <c r="N826" s="83"/>
      <c r="T826" s="83"/>
    </row>
    <row r="827">
      <c r="A827" s="1552"/>
      <c r="N827" s="83"/>
      <c r="T827" s="83"/>
    </row>
    <row r="828">
      <c r="A828" s="1552"/>
      <c r="N828" s="83"/>
      <c r="T828" s="83"/>
    </row>
    <row r="829">
      <c r="A829" s="1552"/>
      <c r="N829" s="83"/>
      <c r="T829" s="83"/>
    </row>
    <row r="830">
      <c r="A830" s="1552"/>
      <c r="N830" s="83"/>
      <c r="T830" s="83"/>
    </row>
    <row r="831">
      <c r="A831" s="1552"/>
      <c r="N831" s="83"/>
      <c r="T831" s="83"/>
    </row>
    <row r="832">
      <c r="A832" s="1552"/>
      <c r="N832" s="83"/>
      <c r="T832" s="83"/>
    </row>
    <row r="833">
      <c r="A833" s="1552"/>
      <c r="N833" s="83"/>
      <c r="T833" s="83"/>
    </row>
    <row r="834">
      <c r="A834" s="1552"/>
      <c r="N834" s="83"/>
      <c r="T834" s="83"/>
    </row>
    <row r="835">
      <c r="A835" s="1552"/>
      <c r="N835" s="83"/>
      <c r="T835" s="83"/>
    </row>
    <row r="836">
      <c r="A836" s="1552"/>
      <c r="N836" s="83"/>
      <c r="T836" s="83"/>
    </row>
    <row r="837">
      <c r="A837" s="1552"/>
      <c r="N837" s="83"/>
      <c r="T837" s="83"/>
    </row>
    <row r="838">
      <c r="A838" s="1552"/>
      <c r="N838" s="83"/>
      <c r="T838" s="83"/>
    </row>
    <row r="839">
      <c r="A839" s="1552"/>
      <c r="N839" s="83"/>
      <c r="T839" s="83"/>
    </row>
    <row r="840">
      <c r="A840" s="1552"/>
      <c r="N840" s="83"/>
      <c r="T840" s="83"/>
    </row>
    <row r="841">
      <c r="A841" s="1552"/>
      <c r="N841" s="83"/>
      <c r="T841" s="83"/>
    </row>
    <row r="842">
      <c r="A842" s="1552"/>
      <c r="N842" s="83"/>
      <c r="T842" s="83"/>
    </row>
    <row r="843">
      <c r="A843" s="1552"/>
      <c r="N843" s="83"/>
      <c r="T843" s="83"/>
    </row>
    <row r="844">
      <c r="A844" s="1552"/>
      <c r="N844" s="83"/>
      <c r="T844" s="83"/>
    </row>
    <row r="845">
      <c r="A845" s="1552"/>
      <c r="N845" s="83"/>
      <c r="T845" s="83"/>
    </row>
    <row r="846">
      <c r="A846" s="1552"/>
      <c r="N846" s="83"/>
      <c r="T846" s="83"/>
    </row>
    <row r="847">
      <c r="A847" s="1552"/>
      <c r="N847" s="83"/>
      <c r="T847" s="83"/>
    </row>
    <row r="848">
      <c r="A848" s="1552"/>
      <c r="N848" s="83"/>
      <c r="T848" s="83"/>
    </row>
    <row r="849">
      <c r="A849" s="1552"/>
      <c r="N849" s="83"/>
      <c r="T849" s="83"/>
    </row>
    <row r="850">
      <c r="A850" s="1552"/>
      <c r="N850" s="83"/>
      <c r="T850" s="83"/>
    </row>
    <row r="851">
      <c r="A851" s="1552"/>
      <c r="N851" s="83"/>
      <c r="T851" s="83"/>
    </row>
    <row r="852">
      <c r="A852" s="1552"/>
      <c r="N852" s="83"/>
      <c r="T852" s="83"/>
    </row>
    <row r="853">
      <c r="A853" s="1552"/>
      <c r="N853" s="83"/>
      <c r="T853" s="83"/>
    </row>
    <row r="854">
      <c r="A854" s="1552"/>
      <c r="N854" s="83"/>
      <c r="T854" s="83"/>
    </row>
    <row r="855">
      <c r="A855" s="1552"/>
      <c r="N855" s="83"/>
      <c r="T855" s="83"/>
    </row>
    <row r="856">
      <c r="A856" s="1552"/>
      <c r="N856" s="83"/>
      <c r="T856" s="83"/>
    </row>
    <row r="857">
      <c r="A857" s="1552"/>
      <c r="N857" s="83"/>
      <c r="T857" s="83"/>
    </row>
    <row r="858">
      <c r="A858" s="1552"/>
      <c r="N858" s="83"/>
      <c r="T858" s="83"/>
    </row>
    <row r="859">
      <c r="A859" s="1552"/>
      <c r="N859" s="83"/>
      <c r="T859" s="83"/>
    </row>
    <row r="860">
      <c r="A860" s="1552"/>
      <c r="N860" s="83"/>
      <c r="T860" s="83"/>
    </row>
    <row r="861">
      <c r="A861" s="1552"/>
      <c r="N861" s="83"/>
      <c r="T861" s="83"/>
    </row>
    <row r="862">
      <c r="A862" s="1552"/>
      <c r="N862" s="83"/>
      <c r="T862" s="83"/>
    </row>
    <row r="863">
      <c r="A863" s="1552"/>
      <c r="N863" s="83"/>
      <c r="T863" s="83"/>
    </row>
    <row r="864">
      <c r="A864" s="1552"/>
      <c r="N864" s="83"/>
      <c r="T864" s="83"/>
    </row>
    <row r="865">
      <c r="A865" s="1552"/>
      <c r="N865" s="83"/>
      <c r="T865" s="83"/>
    </row>
    <row r="866">
      <c r="A866" s="1552"/>
      <c r="N866" s="83"/>
      <c r="T866" s="83"/>
    </row>
    <row r="867">
      <c r="A867" s="1552"/>
      <c r="N867" s="83"/>
      <c r="T867" s="83"/>
    </row>
    <row r="868">
      <c r="A868" s="1552"/>
      <c r="N868" s="83"/>
      <c r="T868" s="83"/>
    </row>
    <row r="869">
      <c r="A869" s="1552"/>
      <c r="N869" s="83"/>
      <c r="T869" s="83"/>
    </row>
    <row r="870">
      <c r="A870" s="1552"/>
      <c r="N870" s="83"/>
      <c r="T870" s="83"/>
    </row>
    <row r="871">
      <c r="A871" s="1552"/>
      <c r="N871" s="83"/>
      <c r="T871" s="83"/>
    </row>
    <row r="872">
      <c r="A872" s="1552"/>
      <c r="N872" s="83"/>
      <c r="T872" s="83"/>
    </row>
    <row r="873">
      <c r="A873" s="1552"/>
      <c r="N873" s="83"/>
      <c r="T873" s="83"/>
    </row>
    <row r="874">
      <c r="A874" s="1552"/>
      <c r="N874" s="83"/>
      <c r="T874" s="83"/>
    </row>
    <row r="875">
      <c r="A875" s="1552"/>
      <c r="N875" s="83"/>
      <c r="T875" s="83"/>
    </row>
    <row r="876">
      <c r="A876" s="1552"/>
      <c r="N876" s="83"/>
      <c r="T876" s="83"/>
    </row>
    <row r="877">
      <c r="A877" s="1552"/>
      <c r="N877" s="83"/>
      <c r="T877" s="83"/>
    </row>
    <row r="878">
      <c r="A878" s="1552"/>
      <c r="N878" s="83"/>
      <c r="T878" s="83"/>
    </row>
    <row r="879">
      <c r="A879" s="1552"/>
      <c r="N879" s="83"/>
      <c r="T879" s="83"/>
    </row>
    <row r="880">
      <c r="A880" s="1552"/>
      <c r="N880" s="83"/>
      <c r="T880" s="83"/>
    </row>
    <row r="881">
      <c r="A881" s="1552"/>
      <c r="N881" s="83"/>
      <c r="T881" s="83"/>
    </row>
    <row r="882">
      <c r="A882" s="1552"/>
      <c r="N882" s="83"/>
      <c r="T882" s="83"/>
    </row>
    <row r="883">
      <c r="A883" s="1552"/>
      <c r="N883" s="83"/>
      <c r="T883" s="83"/>
    </row>
    <row r="884">
      <c r="A884" s="1552"/>
      <c r="N884" s="83"/>
      <c r="T884" s="83"/>
    </row>
    <row r="885">
      <c r="A885" s="1552"/>
      <c r="N885" s="83"/>
      <c r="T885" s="83"/>
    </row>
    <row r="886">
      <c r="A886" s="1552"/>
      <c r="N886" s="83"/>
      <c r="T886" s="83"/>
    </row>
    <row r="887">
      <c r="A887" s="1552"/>
      <c r="N887" s="83"/>
      <c r="T887" s="83"/>
    </row>
    <row r="888">
      <c r="A888" s="1552"/>
      <c r="N888" s="83"/>
      <c r="T888" s="83"/>
    </row>
    <row r="889">
      <c r="A889" s="1552"/>
      <c r="N889" s="83"/>
      <c r="T889" s="83"/>
    </row>
    <row r="890">
      <c r="A890" s="1552"/>
      <c r="N890" s="83"/>
      <c r="T890" s="83"/>
    </row>
    <row r="891">
      <c r="A891" s="1552"/>
      <c r="N891" s="83"/>
      <c r="T891" s="83"/>
    </row>
    <row r="892">
      <c r="A892" s="1552"/>
      <c r="N892" s="83"/>
      <c r="T892" s="83"/>
    </row>
    <row r="893">
      <c r="A893" s="1552"/>
      <c r="N893" s="83"/>
      <c r="T893" s="83"/>
    </row>
    <row r="894">
      <c r="A894" s="1552"/>
      <c r="N894" s="83"/>
      <c r="T894" s="83"/>
    </row>
    <row r="895">
      <c r="A895" s="1552"/>
      <c r="N895" s="83"/>
      <c r="T895" s="83"/>
    </row>
    <row r="896">
      <c r="A896" s="1552"/>
      <c r="N896" s="83"/>
      <c r="T896" s="83"/>
    </row>
    <row r="897">
      <c r="A897" s="1552"/>
      <c r="N897" s="83"/>
      <c r="T897" s="83"/>
    </row>
    <row r="898">
      <c r="A898" s="1552"/>
      <c r="N898" s="83"/>
      <c r="T898" s="83"/>
    </row>
    <row r="899">
      <c r="A899" s="1552"/>
      <c r="N899" s="83"/>
      <c r="T899" s="83"/>
    </row>
    <row r="900">
      <c r="A900" s="1552"/>
      <c r="N900" s="83"/>
      <c r="T900" s="83"/>
    </row>
    <row r="901">
      <c r="A901" s="1552"/>
      <c r="N901" s="83"/>
      <c r="T901" s="83"/>
    </row>
    <row r="902">
      <c r="A902" s="1552"/>
      <c r="N902" s="83"/>
      <c r="T902" s="83"/>
    </row>
    <row r="903">
      <c r="A903" s="1552"/>
      <c r="N903" s="83"/>
      <c r="T903" s="83"/>
    </row>
    <row r="904">
      <c r="A904" s="1552"/>
      <c r="N904" s="83"/>
      <c r="T904" s="83"/>
    </row>
    <row r="905">
      <c r="A905" s="1552"/>
      <c r="N905" s="83"/>
      <c r="T905" s="83"/>
    </row>
    <row r="906">
      <c r="A906" s="1552"/>
      <c r="N906" s="83"/>
      <c r="T906" s="83"/>
    </row>
    <row r="907">
      <c r="A907" s="1552"/>
      <c r="N907" s="83"/>
      <c r="T907" s="83"/>
    </row>
    <row r="908">
      <c r="A908" s="1552"/>
      <c r="N908" s="83"/>
      <c r="T908" s="83"/>
    </row>
    <row r="909">
      <c r="A909" s="1552"/>
      <c r="N909" s="83"/>
      <c r="T909" s="83"/>
    </row>
    <row r="910">
      <c r="A910" s="1552"/>
      <c r="N910" s="83"/>
      <c r="T910" s="83"/>
    </row>
    <row r="911">
      <c r="A911" s="1552"/>
      <c r="N911" s="83"/>
      <c r="T911" s="83"/>
    </row>
    <row r="912">
      <c r="A912" s="1552"/>
      <c r="N912" s="83"/>
      <c r="T912" s="83"/>
    </row>
    <row r="913">
      <c r="A913" s="1552"/>
      <c r="N913" s="83"/>
      <c r="T913" s="83"/>
    </row>
    <row r="914">
      <c r="A914" s="1552"/>
      <c r="N914" s="83"/>
      <c r="T914" s="83"/>
    </row>
    <row r="915">
      <c r="A915" s="1552"/>
      <c r="N915" s="83"/>
      <c r="T915" s="83"/>
    </row>
    <row r="916">
      <c r="A916" s="1552"/>
      <c r="N916" s="83"/>
      <c r="T916" s="83"/>
    </row>
    <row r="917">
      <c r="A917" s="1552"/>
      <c r="N917" s="83"/>
      <c r="T917" s="83"/>
    </row>
    <row r="918">
      <c r="A918" s="1552"/>
      <c r="N918" s="83"/>
      <c r="T918" s="83"/>
    </row>
    <row r="919">
      <c r="A919" s="1552"/>
      <c r="N919" s="83"/>
      <c r="T919" s="83"/>
    </row>
    <row r="920">
      <c r="A920" s="1552"/>
      <c r="N920" s="83"/>
      <c r="T920" s="83"/>
    </row>
    <row r="921">
      <c r="A921" s="1552"/>
      <c r="N921" s="83"/>
      <c r="T921" s="83"/>
    </row>
    <row r="922">
      <c r="A922" s="1552"/>
      <c r="N922" s="83"/>
      <c r="T922" s="83"/>
    </row>
    <row r="923">
      <c r="A923" s="1552"/>
      <c r="N923" s="83"/>
      <c r="T923" s="83"/>
    </row>
    <row r="924">
      <c r="A924" s="1552"/>
      <c r="N924" s="83"/>
      <c r="T924" s="83"/>
    </row>
    <row r="925">
      <c r="A925" s="1552"/>
      <c r="N925" s="83"/>
      <c r="T925" s="83"/>
    </row>
    <row r="926">
      <c r="A926" s="1552"/>
      <c r="N926" s="83"/>
      <c r="T926" s="83"/>
    </row>
    <row r="927">
      <c r="A927" s="1552"/>
      <c r="N927" s="83"/>
      <c r="T927" s="83"/>
    </row>
    <row r="928">
      <c r="A928" s="1552"/>
      <c r="N928" s="83"/>
      <c r="T928" s="83"/>
    </row>
    <row r="929">
      <c r="A929" s="1552"/>
      <c r="N929" s="83"/>
      <c r="T929" s="83"/>
    </row>
    <row r="930">
      <c r="A930" s="1552"/>
      <c r="N930" s="83"/>
      <c r="T930" s="83"/>
    </row>
    <row r="931">
      <c r="A931" s="1552"/>
      <c r="N931" s="83"/>
      <c r="T931" s="83"/>
    </row>
    <row r="932">
      <c r="A932" s="1552"/>
      <c r="N932" s="83"/>
      <c r="T932" s="83"/>
    </row>
    <row r="933">
      <c r="A933" s="1552"/>
      <c r="N933" s="83"/>
      <c r="T933" s="83"/>
    </row>
    <row r="934">
      <c r="A934" s="1552"/>
      <c r="N934" s="83"/>
      <c r="T934" s="83"/>
    </row>
    <row r="935">
      <c r="A935" s="1552"/>
      <c r="N935" s="83"/>
      <c r="T935" s="83"/>
    </row>
    <row r="936">
      <c r="A936" s="1552"/>
      <c r="N936" s="83"/>
      <c r="T936" s="83"/>
    </row>
    <row r="937">
      <c r="A937" s="1552"/>
      <c r="N937" s="83"/>
      <c r="T937" s="83"/>
    </row>
    <row r="938">
      <c r="A938" s="1552"/>
      <c r="N938" s="83"/>
      <c r="T938" s="83"/>
    </row>
    <row r="939">
      <c r="A939" s="1552"/>
      <c r="N939" s="83"/>
      <c r="T939" s="83"/>
    </row>
    <row r="940">
      <c r="A940" s="1552"/>
      <c r="N940" s="83"/>
      <c r="T940" s="83"/>
    </row>
    <row r="941">
      <c r="A941" s="1552"/>
      <c r="N941" s="83"/>
      <c r="T941" s="83"/>
    </row>
    <row r="942">
      <c r="A942" s="1552"/>
      <c r="N942" s="83"/>
      <c r="T942" s="83"/>
    </row>
    <row r="943">
      <c r="A943" s="1552"/>
      <c r="N943" s="83"/>
      <c r="T943" s="83"/>
    </row>
    <row r="944">
      <c r="A944" s="1552"/>
      <c r="N944" s="83"/>
      <c r="T944" s="83"/>
    </row>
    <row r="945">
      <c r="A945" s="1552"/>
      <c r="N945" s="83"/>
      <c r="T945" s="83"/>
    </row>
    <row r="946">
      <c r="A946" s="1552"/>
      <c r="N946" s="83"/>
      <c r="T946" s="83"/>
    </row>
    <row r="947">
      <c r="A947" s="1552"/>
      <c r="N947" s="83"/>
      <c r="T947" s="83"/>
    </row>
    <row r="948">
      <c r="A948" s="1552"/>
      <c r="N948" s="83"/>
      <c r="T948" s="83"/>
    </row>
    <row r="949">
      <c r="A949" s="1552"/>
      <c r="N949" s="83"/>
      <c r="T949" s="83"/>
    </row>
    <row r="950">
      <c r="A950" s="1552"/>
      <c r="N950" s="83"/>
      <c r="T950" s="83"/>
    </row>
    <row r="951">
      <c r="A951" s="1552"/>
      <c r="N951" s="83"/>
      <c r="T951" s="83"/>
    </row>
    <row r="952">
      <c r="A952" s="1552"/>
      <c r="N952" s="83"/>
      <c r="T952" s="83"/>
    </row>
    <row r="953">
      <c r="A953" s="1552"/>
      <c r="N953" s="83"/>
      <c r="T953" s="83"/>
    </row>
    <row r="954">
      <c r="A954" s="1552"/>
      <c r="N954" s="83"/>
      <c r="T954" s="83"/>
    </row>
    <row r="955">
      <c r="A955" s="1552"/>
      <c r="N955" s="83"/>
      <c r="T955" s="83"/>
    </row>
    <row r="956">
      <c r="A956" s="1552"/>
      <c r="N956" s="83"/>
      <c r="T956" s="83"/>
    </row>
    <row r="957">
      <c r="A957" s="1552"/>
      <c r="N957" s="83"/>
      <c r="T957" s="83"/>
    </row>
    <row r="958">
      <c r="A958" s="1552"/>
      <c r="N958" s="83"/>
      <c r="T958" s="83"/>
    </row>
    <row r="959">
      <c r="A959" s="1552"/>
      <c r="N959" s="83"/>
      <c r="T959" s="83"/>
    </row>
    <row r="960">
      <c r="A960" s="1552"/>
      <c r="N960" s="83"/>
      <c r="T960" s="83"/>
    </row>
    <row r="961">
      <c r="A961" s="1552"/>
      <c r="N961" s="83"/>
      <c r="T961" s="83"/>
    </row>
    <row r="962">
      <c r="A962" s="1552"/>
      <c r="N962" s="83"/>
      <c r="T962" s="83"/>
    </row>
    <row r="963">
      <c r="A963" s="1552"/>
      <c r="N963" s="83"/>
      <c r="T963" s="83"/>
    </row>
    <row r="964">
      <c r="A964" s="1552"/>
      <c r="N964" s="83"/>
      <c r="T964" s="83"/>
    </row>
    <row r="965">
      <c r="A965" s="1552"/>
      <c r="N965" s="83"/>
      <c r="T965" s="83"/>
    </row>
    <row r="966">
      <c r="A966" s="1552"/>
      <c r="N966" s="83"/>
      <c r="T966" s="83"/>
    </row>
    <row r="967">
      <c r="A967" s="1552"/>
      <c r="N967" s="83"/>
      <c r="T967" s="83"/>
    </row>
    <row r="968">
      <c r="A968" s="1552"/>
      <c r="N968" s="83"/>
      <c r="T968" s="83"/>
    </row>
    <row r="969">
      <c r="A969" s="1552"/>
      <c r="N969" s="83"/>
      <c r="T969" s="83"/>
    </row>
    <row r="970">
      <c r="A970" s="1552"/>
      <c r="N970" s="83"/>
      <c r="T970" s="83"/>
    </row>
    <row r="971">
      <c r="A971" s="1552"/>
      <c r="N971" s="83"/>
      <c r="T971" s="83"/>
    </row>
    <row r="972">
      <c r="A972" s="1552"/>
      <c r="N972" s="83"/>
      <c r="T972" s="83"/>
    </row>
    <row r="973">
      <c r="A973" s="1552"/>
      <c r="N973" s="83"/>
      <c r="T973" s="83"/>
    </row>
    <row r="974">
      <c r="A974" s="1552"/>
      <c r="N974" s="83"/>
      <c r="T974" s="83"/>
    </row>
    <row r="975">
      <c r="A975" s="1552"/>
      <c r="N975" s="83"/>
      <c r="T975" s="83"/>
    </row>
    <row r="976">
      <c r="A976" s="1552"/>
      <c r="N976" s="83"/>
      <c r="T976" s="83"/>
    </row>
    <row r="977">
      <c r="A977" s="1552"/>
      <c r="N977" s="83"/>
      <c r="T977" s="83"/>
    </row>
    <row r="978">
      <c r="A978" s="1552"/>
      <c r="N978" s="83"/>
      <c r="T978" s="83"/>
    </row>
    <row r="979">
      <c r="A979" s="1552"/>
      <c r="N979" s="83"/>
      <c r="T979" s="83"/>
    </row>
    <row r="980">
      <c r="A980" s="1552"/>
      <c r="N980" s="83"/>
      <c r="T980" s="83"/>
    </row>
    <row r="981">
      <c r="A981" s="1552"/>
      <c r="N981" s="83"/>
      <c r="T981" s="83"/>
    </row>
    <row r="982">
      <c r="A982" s="1552"/>
      <c r="N982" s="83"/>
      <c r="T982" s="83"/>
    </row>
  </sheetData>
  <mergeCells count="3">
    <mergeCell ref="B1:K1"/>
    <mergeCell ref="M1:O1"/>
    <mergeCell ref="P1:R1"/>
  </mergeCells>
  <conditionalFormatting sqref="P3:P34">
    <cfRule type="notContainsBlanks" dxfId="3" priority="1">
      <formula>LEN(TRIM(P3))&gt;0</formula>
    </cfRule>
  </conditionalFormatting>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8.25"/>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21.63"/>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1233"/>
      <c r="B3" s="980">
        <v>46022.0</v>
      </c>
      <c r="C3" s="1553" t="s">
        <v>5627</v>
      </c>
      <c r="D3" s="1554"/>
      <c r="E3" s="1345" t="s">
        <v>2871</v>
      </c>
      <c r="F3" s="1116" t="s">
        <v>5628</v>
      </c>
      <c r="G3" s="1262" t="s">
        <v>5627</v>
      </c>
      <c r="H3" s="1555"/>
      <c r="I3" s="1556"/>
      <c r="J3" s="1343"/>
      <c r="K3" s="1009"/>
      <c r="L3" s="406"/>
      <c r="M3" s="1009"/>
      <c r="N3" s="219"/>
      <c r="O3" s="1392">
        <f t="shared" ref="O3:O22" si="1">N3-M3</f>
        <v>0</v>
      </c>
      <c r="P3" s="187" t="s">
        <v>386</v>
      </c>
      <c r="Q3" s="697"/>
      <c r="R3" s="219"/>
      <c r="S3" s="219"/>
      <c r="T3" s="83"/>
    </row>
    <row r="4">
      <c r="A4" s="236">
        <v>2808.0</v>
      </c>
      <c r="B4" s="1027">
        <v>46022.0</v>
      </c>
      <c r="C4" s="1003">
        <v>0.20833333333333334</v>
      </c>
      <c r="D4" s="1003">
        <v>0.19791666666666666</v>
      </c>
      <c r="E4" s="323" t="s">
        <v>30</v>
      </c>
      <c r="F4" s="604" t="s">
        <v>5629</v>
      </c>
      <c r="G4" s="574" t="s">
        <v>668</v>
      </c>
      <c r="H4" s="1469" t="s">
        <v>5630</v>
      </c>
      <c r="I4" s="574" t="s">
        <v>5631</v>
      </c>
      <c r="J4" s="1027">
        <v>46022.0</v>
      </c>
      <c r="K4" s="813">
        <v>0.38263888888888886</v>
      </c>
      <c r="L4" s="814"/>
      <c r="M4" s="574">
        <v>75301.0</v>
      </c>
      <c r="N4" s="323">
        <v>75410.0</v>
      </c>
      <c r="O4" s="1472">
        <f t="shared" si="1"/>
        <v>109</v>
      </c>
      <c r="P4" s="604" t="s">
        <v>19</v>
      </c>
      <c r="Q4" s="574" t="s">
        <v>50</v>
      </c>
      <c r="R4" s="323" t="s">
        <v>2297</v>
      </c>
      <c r="S4" s="860"/>
      <c r="T4" s="1501" t="s">
        <v>22</v>
      </c>
      <c r="U4" s="606"/>
      <c r="V4" s="606"/>
      <c r="W4" s="606"/>
      <c r="X4" s="606"/>
      <c r="Y4" s="606"/>
      <c r="Z4" s="606"/>
    </row>
    <row r="5">
      <c r="A5" s="236">
        <v>2809.0</v>
      </c>
      <c r="B5" s="1027">
        <v>46022.0</v>
      </c>
      <c r="C5" s="1003">
        <v>0.20833333333333334</v>
      </c>
      <c r="D5" s="1003">
        <v>0.19791666666666666</v>
      </c>
      <c r="E5" s="323" t="s">
        <v>30</v>
      </c>
      <c r="F5" s="604" t="s">
        <v>5629</v>
      </c>
      <c r="G5" s="574" t="s">
        <v>668</v>
      </c>
      <c r="H5" s="1469" t="s">
        <v>5632</v>
      </c>
      <c r="I5" s="574" t="s">
        <v>5633</v>
      </c>
      <c r="J5" s="1027">
        <v>46022.0</v>
      </c>
      <c r="K5" s="813">
        <v>0.3770833333333333</v>
      </c>
      <c r="L5" s="814"/>
      <c r="M5" s="574">
        <v>86156.0</v>
      </c>
      <c r="N5" s="323">
        <v>86288.0</v>
      </c>
      <c r="O5" s="1472">
        <f t="shared" si="1"/>
        <v>132</v>
      </c>
      <c r="P5" s="604" t="s">
        <v>19</v>
      </c>
      <c r="Q5" s="574" t="s">
        <v>50</v>
      </c>
      <c r="R5" s="323" t="s">
        <v>5634</v>
      </c>
      <c r="S5" s="860"/>
      <c r="T5" s="1501" t="s">
        <v>22</v>
      </c>
      <c r="U5" s="606"/>
      <c r="V5" s="606"/>
      <c r="W5" s="606"/>
      <c r="X5" s="606"/>
      <c r="Y5" s="606"/>
      <c r="Z5" s="606"/>
    </row>
    <row r="6">
      <c r="A6" s="236">
        <v>2810.0</v>
      </c>
      <c r="B6" s="1027">
        <v>46022.0</v>
      </c>
      <c r="C6" s="1003">
        <v>0.20833333333333334</v>
      </c>
      <c r="D6" s="1003">
        <v>0.21180555555555555</v>
      </c>
      <c r="E6" s="323" t="s">
        <v>30</v>
      </c>
      <c r="F6" s="604" t="s">
        <v>5629</v>
      </c>
      <c r="G6" s="574" t="s">
        <v>668</v>
      </c>
      <c r="H6" s="1469" t="s">
        <v>5635</v>
      </c>
      <c r="I6" s="574" t="s">
        <v>1838</v>
      </c>
      <c r="J6" s="1027">
        <v>46022.0</v>
      </c>
      <c r="K6" s="813">
        <v>0.35625</v>
      </c>
      <c r="L6" s="814"/>
      <c r="M6" s="574">
        <v>69011.0</v>
      </c>
      <c r="N6" s="323">
        <v>69100.0</v>
      </c>
      <c r="O6" s="1472">
        <f t="shared" si="1"/>
        <v>89</v>
      </c>
      <c r="P6" s="604" t="s">
        <v>19</v>
      </c>
      <c r="Q6" s="574" t="s">
        <v>50</v>
      </c>
      <c r="R6" s="323" t="s">
        <v>1408</v>
      </c>
      <c r="S6" s="860"/>
      <c r="T6" s="1501" t="s">
        <v>22</v>
      </c>
      <c r="U6" s="606"/>
      <c r="V6" s="606"/>
      <c r="W6" s="606"/>
      <c r="X6" s="606"/>
      <c r="Y6" s="606"/>
      <c r="Z6" s="606"/>
    </row>
    <row r="7">
      <c r="A7" s="236">
        <v>2811.0</v>
      </c>
      <c r="B7" s="980">
        <v>46022.0</v>
      </c>
      <c r="C7" s="455">
        <v>0.3333333333333333</v>
      </c>
      <c r="D7" s="219"/>
      <c r="E7" s="456" t="s">
        <v>103</v>
      </c>
      <c r="F7" s="481" t="s">
        <v>5636</v>
      </c>
      <c r="G7" s="408" t="s">
        <v>668</v>
      </c>
      <c r="H7" s="1420" t="s">
        <v>5637</v>
      </c>
      <c r="I7" s="408" t="s">
        <v>3506</v>
      </c>
      <c r="J7" s="981">
        <v>46022.0</v>
      </c>
      <c r="K7" s="503">
        <v>0.3840277777777778</v>
      </c>
      <c r="L7" s="406"/>
      <c r="M7" s="408">
        <v>200941.0</v>
      </c>
      <c r="N7" s="456">
        <v>200995.0</v>
      </c>
      <c r="O7" s="1392">
        <f t="shared" si="1"/>
        <v>54</v>
      </c>
      <c r="P7" s="187" t="s">
        <v>19</v>
      </c>
      <c r="Q7" s="697" t="s">
        <v>50</v>
      </c>
      <c r="R7" s="456" t="s">
        <v>5638</v>
      </c>
      <c r="S7" s="219"/>
      <c r="T7" s="588" t="s">
        <v>22</v>
      </c>
    </row>
    <row r="8">
      <c r="A8" s="236">
        <v>2812.0</v>
      </c>
      <c r="B8" s="980">
        <v>46022.0</v>
      </c>
      <c r="C8" s="455">
        <v>0.3333333333333333</v>
      </c>
      <c r="D8" s="455">
        <v>0.3284722222222222</v>
      </c>
      <c r="E8" s="456" t="s">
        <v>2803</v>
      </c>
      <c r="F8" s="475" t="s">
        <v>5639</v>
      </c>
      <c r="G8" s="416" t="s">
        <v>668</v>
      </c>
      <c r="H8" s="1418" t="s">
        <v>5108</v>
      </c>
      <c r="I8" s="416" t="s">
        <v>5309</v>
      </c>
      <c r="J8" s="984">
        <v>46022.0</v>
      </c>
      <c r="K8" s="500">
        <v>0.45902777777777776</v>
      </c>
      <c r="L8" s="415"/>
      <c r="M8" s="416">
        <v>191847.0</v>
      </c>
      <c r="N8" s="219">
        <f>M8+47</f>
        <v>191894</v>
      </c>
      <c r="O8" s="1392">
        <f t="shared" si="1"/>
        <v>47</v>
      </c>
      <c r="P8" s="187" t="s">
        <v>19</v>
      </c>
      <c r="Q8" s="697" t="s">
        <v>50</v>
      </c>
      <c r="R8" s="456" t="s">
        <v>5640</v>
      </c>
      <c r="S8" s="219"/>
      <c r="T8" s="588" t="s">
        <v>22</v>
      </c>
    </row>
    <row r="9">
      <c r="A9" s="236">
        <v>2813.0</v>
      </c>
      <c r="B9" s="980">
        <v>46022.0</v>
      </c>
      <c r="C9" s="455">
        <v>0.25</v>
      </c>
      <c r="D9" s="455">
        <v>0.23055555555555557</v>
      </c>
      <c r="E9" s="456" t="s">
        <v>5214</v>
      </c>
      <c r="F9" s="481" t="s">
        <v>5613</v>
      </c>
      <c r="G9" s="408" t="s">
        <v>1062</v>
      </c>
      <c r="H9" s="1038" t="s">
        <v>5641</v>
      </c>
      <c r="I9" s="408" t="s">
        <v>5642</v>
      </c>
      <c r="J9" s="981">
        <v>46022.0</v>
      </c>
      <c r="K9" s="503">
        <v>0.5798611111111112</v>
      </c>
      <c r="L9" s="406"/>
      <c r="M9" s="408">
        <v>521528.0</v>
      </c>
      <c r="N9" s="456">
        <v>522028.0</v>
      </c>
      <c r="O9" s="1392">
        <f t="shared" si="1"/>
        <v>500</v>
      </c>
      <c r="P9" s="187" t="s">
        <v>19</v>
      </c>
      <c r="Q9" s="697" t="s">
        <v>50</v>
      </c>
      <c r="R9" s="456" t="s">
        <v>5643</v>
      </c>
      <c r="S9" s="219"/>
      <c r="T9" s="588" t="s">
        <v>22</v>
      </c>
    </row>
    <row r="10">
      <c r="A10" s="1364">
        <v>2815.0</v>
      </c>
      <c r="B10" s="980">
        <v>46022.0</v>
      </c>
      <c r="C10" s="455">
        <v>0.3541666666666667</v>
      </c>
      <c r="D10" s="455">
        <v>0.30833333333333335</v>
      </c>
      <c r="E10" s="456" t="s">
        <v>103</v>
      </c>
      <c r="F10" s="475" t="s">
        <v>5644</v>
      </c>
      <c r="G10" s="416" t="s">
        <v>1062</v>
      </c>
      <c r="H10" s="1418" t="s">
        <v>4503</v>
      </c>
      <c r="I10" s="416" t="s">
        <v>5645</v>
      </c>
      <c r="J10" s="984">
        <v>46022.0</v>
      </c>
      <c r="K10" s="500">
        <v>0.48125</v>
      </c>
      <c r="L10" s="415"/>
      <c r="M10" s="416">
        <v>50378.0</v>
      </c>
      <c r="N10" s="480">
        <v>50474.0</v>
      </c>
      <c r="O10" s="1392">
        <f t="shared" si="1"/>
        <v>96</v>
      </c>
      <c r="P10" s="187" t="s">
        <v>19</v>
      </c>
      <c r="Q10" s="697" t="s">
        <v>50</v>
      </c>
      <c r="R10" s="456" t="s">
        <v>5646</v>
      </c>
      <c r="S10" s="6"/>
      <c r="T10" s="588" t="s">
        <v>22</v>
      </c>
    </row>
    <row r="11">
      <c r="A11" s="1364">
        <v>2814.0</v>
      </c>
      <c r="B11" s="980">
        <v>46022.0</v>
      </c>
      <c r="C11" s="455">
        <v>0.3541666666666667</v>
      </c>
      <c r="D11" s="455">
        <v>0.3194444444444444</v>
      </c>
      <c r="E11" s="456" t="s">
        <v>103</v>
      </c>
      <c r="F11" s="481" t="s">
        <v>5644</v>
      </c>
      <c r="G11" s="408" t="s">
        <v>1062</v>
      </c>
      <c r="H11" s="1420" t="s">
        <v>4539</v>
      </c>
      <c r="I11" s="408" t="s">
        <v>5647</v>
      </c>
      <c r="J11" s="981">
        <v>46022.0</v>
      </c>
      <c r="K11" s="503">
        <v>0.4708333333333333</v>
      </c>
      <c r="L11" s="406"/>
      <c r="M11" s="408">
        <v>239249.0</v>
      </c>
      <c r="N11" s="1107">
        <v>239345.0</v>
      </c>
      <c r="O11" s="1392">
        <f t="shared" si="1"/>
        <v>96</v>
      </c>
      <c r="P11" s="187" t="s">
        <v>19</v>
      </c>
      <c r="Q11" s="697" t="s">
        <v>50</v>
      </c>
      <c r="R11" s="456" t="s">
        <v>5648</v>
      </c>
      <c r="S11" s="6"/>
      <c r="T11" s="588" t="s">
        <v>22</v>
      </c>
    </row>
    <row r="12">
      <c r="A12" s="236">
        <v>2817.0</v>
      </c>
      <c r="B12" s="980">
        <v>46022.0</v>
      </c>
      <c r="C12" s="455">
        <v>0.020833333333333332</v>
      </c>
      <c r="D12" s="455">
        <v>0.027777777777777776</v>
      </c>
      <c r="E12" s="456" t="s">
        <v>35</v>
      </c>
      <c r="F12" s="667" t="s">
        <v>3742</v>
      </c>
      <c r="G12" s="1326" t="s">
        <v>251</v>
      </c>
      <c r="H12" s="1477" t="s">
        <v>859</v>
      </c>
      <c r="I12" s="1325" t="s">
        <v>3736</v>
      </c>
      <c r="J12" s="980">
        <v>46022.0</v>
      </c>
      <c r="K12" s="1329">
        <v>0.08472222222222223</v>
      </c>
      <c r="L12" s="1523"/>
      <c r="M12" s="1325">
        <v>441033.0</v>
      </c>
      <c r="N12" s="1325">
        <v>441096.0</v>
      </c>
      <c r="O12" s="1392">
        <f t="shared" si="1"/>
        <v>63</v>
      </c>
      <c r="P12" s="187" t="s">
        <v>19</v>
      </c>
      <c r="Q12" s="697" t="s">
        <v>70</v>
      </c>
      <c r="R12" s="456" t="s">
        <v>5649</v>
      </c>
      <c r="S12" s="6"/>
      <c r="T12" s="588" t="s">
        <v>22</v>
      </c>
    </row>
    <row r="13">
      <c r="A13" s="236">
        <v>2806.0</v>
      </c>
      <c r="B13" s="1027">
        <v>46021.0</v>
      </c>
      <c r="C13" s="456" t="s">
        <v>1468</v>
      </c>
      <c r="D13" s="455">
        <v>0.7666666666666667</v>
      </c>
      <c r="E13" s="456" t="s">
        <v>24</v>
      </c>
      <c r="F13" s="1557" t="s">
        <v>5622</v>
      </c>
      <c r="G13" s="1558" t="s">
        <v>5566</v>
      </c>
      <c r="H13" s="1559" t="s">
        <v>5623</v>
      </c>
      <c r="I13" s="1560" t="s">
        <v>5624</v>
      </c>
      <c r="J13" s="980">
        <v>46022.0</v>
      </c>
      <c r="K13" s="1561">
        <v>0.2048611111111111</v>
      </c>
      <c r="L13" s="1523"/>
      <c r="M13" s="1562">
        <v>151919.0</v>
      </c>
      <c r="N13" s="1562">
        <v>152467.0</v>
      </c>
      <c r="O13" s="1392">
        <f t="shared" si="1"/>
        <v>548</v>
      </c>
      <c r="P13" s="187" t="s">
        <v>19</v>
      </c>
      <c r="Q13" s="697" t="s">
        <v>70</v>
      </c>
      <c r="R13" s="219"/>
      <c r="S13" s="6"/>
      <c r="T13" s="588" t="s">
        <v>22</v>
      </c>
    </row>
    <row r="14">
      <c r="A14" s="236">
        <v>2819.0</v>
      </c>
      <c r="B14" s="980">
        <v>46022.0</v>
      </c>
      <c r="C14" s="455">
        <v>0.052083333333333336</v>
      </c>
      <c r="D14" s="219"/>
      <c r="E14" s="456" t="s">
        <v>35</v>
      </c>
      <c r="F14" s="1557" t="s">
        <v>5650</v>
      </c>
      <c r="G14" s="1558" t="s">
        <v>18</v>
      </c>
      <c r="H14" s="1559" t="s">
        <v>5651</v>
      </c>
      <c r="I14" s="1560" t="s">
        <v>5652</v>
      </c>
      <c r="J14" s="980">
        <v>46022.0</v>
      </c>
      <c r="K14" s="1561">
        <v>0.4979166666666667</v>
      </c>
      <c r="L14" s="1523"/>
      <c r="M14" s="1562">
        <v>166394.0</v>
      </c>
      <c r="N14" s="1562">
        <v>166648.0</v>
      </c>
      <c r="O14" s="1392">
        <f t="shared" si="1"/>
        <v>254</v>
      </c>
      <c r="P14" s="187" t="s">
        <v>19</v>
      </c>
      <c r="Q14" s="697" t="s">
        <v>50</v>
      </c>
      <c r="R14" s="219"/>
      <c r="S14" s="6"/>
      <c r="T14" s="588" t="s">
        <v>22</v>
      </c>
    </row>
    <row r="15">
      <c r="A15" s="236">
        <v>2818.0</v>
      </c>
      <c r="B15" s="980">
        <v>46022.0</v>
      </c>
      <c r="C15" s="455">
        <v>0.375</v>
      </c>
      <c r="D15" s="455">
        <v>0.36041666666666666</v>
      </c>
      <c r="E15" s="456" t="s">
        <v>24</v>
      </c>
      <c r="F15" s="1557" t="s">
        <v>482</v>
      </c>
      <c r="G15" s="1558" t="s">
        <v>565</v>
      </c>
      <c r="H15" s="1559" t="s">
        <v>2165</v>
      </c>
      <c r="I15" s="1560" t="s">
        <v>101</v>
      </c>
      <c r="J15" s="980">
        <v>46022.0</v>
      </c>
      <c r="K15" s="1561">
        <v>0.4951388888888889</v>
      </c>
      <c r="L15" s="1523"/>
      <c r="M15" s="1562">
        <v>90327.0</v>
      </c>
      <c r="N15" s="1562">
        <v>90352.0</v>
      </c>
      <c r="O15" s="1392">
        <f t="shared" si="1"/>
        <v>25</v>
      </c>
      <c r="P15" s="187" t="s">
        <v>19</v>
      </c>
      <c r="Q15" s="697" t="s">
        <v>50</v>
      </c>
      <c r="R15" s="456" t="s">
        <v>4008</v>
      </c>
      <c r="S15" s="6"/>
      <c r="T15" s="588" t="s">
        <v>22</v>
      </c>
    </row>
    <row r="16">
      <c r="A16" s="626">
        <v>2820.0</v>
      </c>
      <c r="B16" s="980">
        <v>46022.0</v>
      </c>
      <c r="C16" s="456" t="s">
        <v>1468</v>
      </c>
      <c r="D16" s="455">
        <v>0.4375</v>
      </c>
      <c r="E16" s="456" t="s">
        <v>190</v>
      </c>
      <c r="F16" s="1557" t="s">
        <v>5653</v>
      </c>
      <c r="G16" s="1558" t="s">
        <v>3225</v>
      </c>
      <c r="H16" s="1559" t="s">
        <v>3324</v>
      </c>
      <c r="I16" s="1560" t="s">
        <v>4626</v>
      </c>
      <c r="J16" s="980">
        <v>46022.0</v>
      </c>
      <c r="K16" s="1561">
        <v>0.5451388888888888</v>
      </c>
      <c r="L16" s="1523"/>
      <c r="M16" s="1562">
        <v>54640.0</v>
      </c>
      <c r="N16" s="1562">
        <v>54650.0</v>
      </c>
      <c r="O16" s="1392">
        <f t="shared" si="1"/>
        <v>10</v>
      </c>
      <c r="P16" s="187" t="s">
        <v>19</v>
      </c>
      <c r="Q16" s="697" t="s">
        <v>50</v>
      </c>
      <c r="R16" s="478" t="s">
        <v>5654</v>
      </c>
      <c r="S16" s="6"/>
      <c r="T16" s="588" t="s">
        <v>22</v>
      </c>
    </row>
    <row r="17">
      <c r="A17" s="626">
        <v>2821.0</v>
      </c>
      <c r="B17" s="980">
        <v>46022.0</v>
      </c>
      <c r="C17" s="456" t="s">
        <v>1468</v>
      </c>
      <c r="D17" s="455">
        <v>0.5145833333333333</v>
      </c>
      <c r="E17" s="456" t="s">
        <v>103</v>
      </c>
      <c r="F17" s="1557" t="s">
        <v>5655</v>
      </c>
      <c r="G17" s="1558" t="s">
        <v>641</v>
      </c>
      <c r="H17" s="1563" t="s">
        <v>5467</v>
      </c>
      <c r="I17" s="1560" t="s">
        <v>5656</v>
      </c>
      <c r="J17" s="980">
        <v>46022.0</v>
      </c>
      <c r="K17" s="1561">
        <v>0.5694444444444444</v>
      </c>
      <c r="L17" s="1523"/>
      <c r="M17" s="1562">
        <v>243574.0</v>
      </c>
      <c r="N17" s="1562">
        <v>243596.0</v>
      </c>
      <c r="O17" s="1392">
        <f t="shared" si="1"/>
        <v>22</v>
      </c>
      <c r="P17" s="187" t="s">
        <v>19</v>
      </c>
      <c r="Q17" s="697" t="s">
        <v>50</v>
      </c>
      <c r="R17" s="55" t="s">
        <v>3490</v>
      </c>
      <c r="S17" s="6"/>
      <c r="T17" s="588" t="s">
        <v>22</v>
      </c>
    </row>
    <row r="18">
      <c r="A18" s="6"/>
      <c r="B18" s="218"/>
      <c r="C18" s="218"/>
      <c r="D18" s="218"/>
      <c r="E18" s="218"/>
      <c r="F18" s="218"/>
      <c r="G18" s="218"/>
      <c r="H18" s="218"/>
      <c r="I18" s="218"/>
      <c r="J18" s="218"/>
      <c r="K18" s="218"/>
      <c r="M18" s="6"/>
      <c r="N18" s="6"/>
      <c r="O18" s="1392">
        <f t="shared" si="1"/>
        <v>0</v>
      </c>
      <c r="P18" s="187" t="s">
        <v>386</v>
      </c>
      <c r="Q18" s="697"/>
      <c r="R18" s="6"/>
      <c r="S18" s="6"/>
      <c r="T18" s="83"/>
    </row>
    <row r="19">
      <c r="A19" s="6"/>
      <c r="B19" s="218"/>
      <c r="C19" s="218"/>
      <c r="D19" s="218"/>
      <c r="E19" s="218"/>
      <c r="F19" s="218"/>
      <c r="G19" s="218"/>
      <c r="H19" s="218"/>
      <c r="I19" s="218"/>
      <c r="J19" s="218"/>
      <c r="K19" s="218"/>
      <c r="M19" s="6"/>
      <c r="N19" s="6"/>
      <c r="O19" s="1392">
        <f t="shared" si="1"/>
        <v>0</v>
      </c>
      <c r="P19" s="187" t="s">
        <v>386</v>
      </c>
      <c r="Q19" s="697"/>
      <c r="R19" s="6"/>
      <c r="S19" s="6"/>
      <c r="T19" s="83"/>
    </row>
    <row r="20">
      <c r="A20" s="6"/>
      <c r="B20" s="218"/>
      <c r="C20" s="218"/>
      <c r="D20" s="218"/>
      <c r="E20" s="218"/>
      <c r="F20" s="218"/>
      <c r="G20" s="218"/>
      <c r="H20" s="218"/>
      <c r="I20" s="218"/>
      <c r="J20" s="218"/>
      <c r="K20" s="218"/>
      <c r="M20" s="6"/>
      <c r="N20" s="6"/>
      <c r="O20" s="1392">
        <f t="shared" si="1"/>
        <v>0</v>
      </c>
      <c r="P20" s="187" t="s">
        <v>386</v>
      </c>
      <c r="Q20" s="697"/>
      <c r="R20" s="6"/>
      <c r="S20" s="6"/>
      <c r="T20" s="83"/>
    </row>
    <row r="21">
      <c r="A21" s="6"/>
      <c r="B21" s="218"/>
      <c r="C21" s="218"/>
      <c r="D21" s="218"/>
      <c r="E21" s="218"/>
      <c r="F21" s="218"/>
      <c r="G21" s="218"/>
      <c r="H21" s="218"/>
      <c r="I21" s="218"/>
      <c r="J21" s="218"/>
      <c r="K21" s="218"/>
      <c r="M21" s="6"/>
      <c r="N21" s="6"/>
      <c r="O21" s="1392">
        <f t="shared" si="1"/>
        <v>0</v>
      </c>
      <c r="P21" s="187" t="s">
        <v>386</v>
      </c>
      <c r="Q21" s="697"/>
      <c r="R21" s="6"/>
      <c r="S21" s="6"/>
      <c r="T21" s="83"/>
    </row>
    <row r="22">
      <c r="A22" s="6"/>
      <c r="B22" s="6"/>
      <c r="C22" s="6"/>
      <c r="D22" s="6"/>
      <c r="E22" s="6"/>
      <c r="F22" s="6"/>
      <c r="G22" s="6"/>
      <c r="H22" s="6"/>
      <c r="I22" s="6"/>
      <c r="J22" s="6"/>
      <c r="K22" s="6"/>
      <c r="M22" s="6"/>
      <c r="N22" s="6"/>
      <c r="O22" s="1392">
        <f t="shared" si="1"/>
        <v>0</v>
      </c>
      <c r="P22" s="187" t="s">
        <v>386</v>
      </c>
      <c r="Q22" s="697"/>
      <c r="R22" s="6"/>
      <c r="S22" s="6"/>
      <c r="T22" s="83"/>
    </row>
    <row r="23">
      <c r="T23" s="83"/>
    </row>
    <row r="24">
      <c r="T24" s="83"/>
    </row>
    <row r="25">
      <c r="T25" s="83"/>
    </row>
    <row r="2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sheetData>
  <mergeCells count="3">
    <mergeCell ref="B1:K1"/>
    <mergeCell ref="M1:O1"/>
    <mergeCell ref="P1:R1"/>
  </mergeCells>
  <conditionalFormatting sqref="P3:P22">
    <cfRule type="notContainsBlanks" dxfId="3" priority="1">
      <formula>LEN(TRIM(P3))&gt;0</formula>
    </cfRule>
  </conditionalFormatting>
  <dataValidations>
    <dataValidation type="list" allowBlank="1" showErrorMessage="1" sqref="P3:P22">
      <formula1>"FINALIZADO,EM VIAGEM,NA ORIGEM,AGENDADO,FALTA DOC,CANCELADA,NO DESTINO FINAL,PERNOITE,RECUSADA"</formula1>
    </dataValidation>
    <dataValidation type="list" allowBlank="1" showErrorMessage="1" sqref="Q3:Q22">
      <formula1>"MICHELLE,BARBARA,ANGELA,A VERIFICAR,DANIEL,BEATIZ,LUCAS"</formula1>
    </dataValidation>
  </dataValidations>
  <drawing r:id="rId1"/>
  <tableParts count="2">
    <tablePart r:id="rId4"/>
    <tablePart r:id="rId5"/>
  </tableParts>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1233"/>
      <c r="B3" s="980">
        <v>46023.0</v>
      </c>
      <c r="C3" s="455"/>
      <c r="D3" s="219"/>
      <c r="E3" s="456"/>
      <c r="F3" s="481"/>
      <c r="G3" s="408"/>
      <c r="H3" s="1421"/>
      <c r="I3" s="1009"/>
      <c r="J3" s="981"/>
      <c r="K3" s="1009"/>
      <c r="L3" s="406"/>
      <c r="M3" s="1009"/>
      <c r="N3" s="219"/>
      <c r="O3" s="1392">
        <f t="shared" ref="O3:O12" si="1">N3-M3</f>
        <v>0</v>
      </c>
      <c r="P3" s="187" t="s">
        <v>386</v>
      </c>
      <c r="Q3" s="697"/>
      <c r="R3" s="219"/>
      <c r="S3" s="219"/>
      <c r="T3" s="83"/>
    </row>
    <row r="4">
      <c r="A4" s="1233"/>
      <c r="B4" s="980">
        <v>46023.0</v>
      </c>
      <c r="C4" s="455"/>
      <c r="D4" s="219"/>
      <c r="E4" s="456"/>
      <c r="F4" s="475"/>
      <c r="G4" s="416"/>
      <c r="H4" s="1422"/>
      <c r="I4" s="1047"/>
      <c r="J4" s="984"/>
      <c r="K4" s="1047"/>
      <c r="L4" s="415"/>
      <c r="M4" s="1047"/>
      <c r="N4" s="219"/>
      <c r="O4" s="1392">
        <f t="shared" si="1"/>
        <v>0</v>
      </c>
      <c r="P4" s="187" t="s">
        <v>386</v>
      </c>
      <c r="Q4" s="697"/>
      <c r="R4" s="219"/>
      <c r="S4" s="219"/>
      <c r="T4" s="83"/>
    </row>
    <row r="5">
      <c r="A5" s="1233"/>
      <c r="B5" s="980"/>
      <c r="C5" s="455"/>
      <c r="D5" s="219"/>
      <c r="E5" s="456"/>
      <c r="F5" s="481"/>
      <c r="G5" s="408"/>
      <c r="H5" s="1421"/>
      <c r="I5" s="1009"/>
      <c r="J5" s="981"/>
      <c r="K5" s="1009"/>
      <c r="L5" s="406"/>
      <c r="M5" s="1009"/>
      <c r="N5" s="219"/>
      <c r="O5" s="1392">
        <f t="shared" si="1"/>
        <v>0</v>
      </c>
      <c r="P5" s="187" t="s">
        <v>386</v>
      </c>
      <c r="Q5" s="697"/>
      <c r="R5" s="219"/>
      <c r="S5" s="219"/>
      <c r="T5" s="83"/>
    </row>
    <row r="6">
      <c r="A6" s="1233"/>
      <c r="B6" s="980"/>
      <c r="C6" s="455"/>
      <c r="D6" s="219"/>
      <c r="E6" s="456"/>
      <c r="F6" s="475"/>
      <c r="G6" s="416"/>
      <c r="H6" s="1422"/>
      <c r="I6" s="1047"/>
      <c r="J6" s="984"/>
      <c r="K6" s="1047"/>
      <c r="L6" s="415"/>
      <c r="M6" s="1047"/>
      <c r="N6" s="219"/>
      <c r="O6" s="1392">
        <f t="shared" si="1"/>
        <v>0</v>
      </c>
      <c r="P6" s="187" t="s">
        <v>386</v>
      </c>
      <c r="Q6" s="697"/>
      <c r="R6" s="219"/>
      <c r="S6" s="219"/>
      <c r="T6" s="83"/>
    </row>
    <row r="7">
      <c r="A7" s="1233"/>
      <c r="B7" s="980"/>
      <c r="C7" s="455"/>
      <c r="D7" s="219"/>
      <c r="E7" s="456"/>
      <c r="F7" s="481"/>
      <c r="G7" s="408"/>
      <c r="H7" s="1421"/>
      <c r="I7" s="408"/>
      <c r="J7" s="981"/>
      <c r="K7" s="1009"/>
      <c r="L7" s="406"/>
      <c r="M7" s="1009"/>
      <c r="N7" s="219"/>
      <c r="O7" s="1392">
        <f t="shared" si="1"/>
        <v>0</v>
      </c>
      <c r="P7" s="187" t="s">
        <v>386</v>
      </c>
      <c r="Q7" s="697"/>
      <c r="R7" s="219"/>
      <c r="S7" s="219"/>
      <c r="T7" s="83"/>
    </row>
    <row r="8">
      <c r="A8" s="1233"/>
      <c r="B8" s="980"/>
      <c r="C8" s="455"/>
      <c r="D8" s="219"/>
      <c r="E8" s="456"/>
      <c r="F8" s="475"/>
      <c r="G8" s="416"/>
      <c r="H8" s="1422"/>
      <c r="I8" s="416"/>
      <c r="J8" s="984"/>
      <c r="K8" s="1047"/>
      <c r="L8" s="415"/>
      <c r="M8" s="1047"/>
      <c r="N8" s="219"/>
      <c r="O8" s="1392">
        <f t="shared" si="1"/>
        <v>0</v>
      </c>
      <c r="P8" s="187" t="s">
        <v>386</v>
      </c>
      <c r="Q8" s="697"/>
      <c r="R8" s="219"/>
      <c r="S8" s="219"/>
      <c r="T8" s="83"/>
    </row>
    <row r="9">
      <c r="A9" s="1233"/>
      <c r="B9" s="980"/>
      <c r="C9" s="455"/>
      <c r="D9" s="219"/>
      <c r="E9" s="456"/>
      <c r="F9" s="481"/>
      <c r="G9" s="408"/>
      <c r="H9" s="1421"/>
      <c r="I9" s="408"/>
      <c r="J9" s="981"/>
      <c r="K9" s="1009"/>
      <c r="L9" s="406"/>
      <c r="M9" s="1009"/>
      <c r="N9" s="219"/>
      <c r="O9" s="1392">
        <f t="shared" si="1"/>
        <v>0</v>
      </c>
      <c r="P9" s="187" t="s">
        <v>386</v>
      </c>
      <c r="Q9" s="697"/>
      <c r="R9" s="219"/>
      <c r="S9" s="219"/>
      <c r="T9" s="83"/>
    </row>
    <row r="10">
      <c r="A10" s="1233"/>
      <c r="B10" s="980"/>
      <c r="C10" s="219"/>
      <c r="D10" s="219"/>
      <c r="E10" s="219"/>
      <c r="F10" s="217"/>
      <c r="G10" s="1047"/>
      <c r="H10" s="1422"/>
      <c r="I10" s="1047"/>
      <c r="J10" s="984"/>
      <c r="K10" s="1047"/>
      <c r="L10" s="415"/>
      <c r="M10" s="1047"/>
      <c r="N10" s="219"/>
      <c r="O10" s="1392">
        <f t="shared" si="1"/>
        <v>0</v>
      </c>
      <c r="P10" s="187" t="s">
        <v>386</v>
      </c>
      <c r="Q10" s="697"/>
      <c r="R10" s="219"/>
      <c r="S10" s="219"/>
      <c r="T10" s="83"/>
    </row>
    <row r="11">
      <c r="A11" s="1233"/>
      <c r="B11" s="980"/>
      <c r="C11" s="32"/>
      <c r="D11" s="32"/>
      <c r="E11" s="32"/>
      <c r="F11" s="221"/>
      <c r="G11" s="1009"/>
      <c r="H11" s="1421"/>
      <c r="I11" s="1009"/>
      <c r="J11" s="981"/>
      <c r="K11" s="1009"/>
      <c r="L11" s="406"/>
      <c r="M11" s="1009"/>
      <c r="N11" s="6"/>
      <c r="O11" s="1392">
        <f t="shared" si="1"/>
        <v>0</v>
      </c>
      <c r="P11" s="187" t="s">
        <v>386</v>
      </c>
      <c r="Q11" s="697"/>
      <c r="R11" s="6"/>
      <c r="S11" s="6"/>
      <c r="T11" s="83"/>
    </row>
    <row r="12">
      <c r="A12" s="1233"/>
      <c r="B12" s="980"/>
      <c r="C12" s="32"/>
      <c r="D12" s="32"/>
      <c r="E12" s="32"/>
      <c r="F12" s="217"/>
      <c r="G12" s="1047"/>
      <c r="H12" s="1422"/>
      <c r="I12" s="1047"/>
      <c r="J12" s="984"/>
      <c r="K12" s="1047"/>
      <c r="L12" s="415"/>
      <c r="M12" s="1047"/>
      <c r="N12" s="6"/>
      <c r="O12" s="1392">
        <f t="shared" si="1"/>
        <v>0</v>
      </c>
      <c r="P12" s="187" t="s">
        <v>386</v>
      </c>
      <c r="Q12" s="697"/>
      <c r="R12" s="6"/>
      <c r="S12" s="6"/>
      <c r="T12" s="83"/>
    </row>
    <row r="13">
      <c r="T13" s="83"/>
    </row>
    <row r="14">
      <c r="T14" s="83"/>
    </row>
    <row r="15">
      <c r="T15" s="83"/>
    </row>
    <row r="16">
      <c r="T16" s="83"/>
    </row>
    <row r="17">
      <c r="T17" s="83"/>
    </row>
    <row r="18">
      <c r="T18" s="83"/>
    </row>
    <row r="19">
      <c r="T19" s="83"/>
    </row>
    <row r="20">
      <c r="T20" s="83"/>
    </row>
    <row r="21">
      <c r="T21" s="83"/>
    </row>
    <row r="22">
      <c r="T22" s="83"/>
    </row>
    <row r="23">
      <c r="T23" s="83"/>
    </row>
    <row r="24">
      <c r="T24" s="83"/>
    </row>
    <row r="25">
      <c r="T25" s="83"/>
    </row>
    <row r="2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sheetData>
  <mergeCells count="3">
    <mergeCell ref="B1:K1"/>
    <mergeCell ref="M1:O1"/>
    <mergeCell ref="P1:R1"/>
  </mergeCells>
  <conditionalFormatting sqref="P3:P12">
    <cfRule type="notContainsBlanks" dxfId="3" priority="1">
      <formula>LEN(TRIM(P3))&gt;0</formula>
    </cfRule>
  </conditionalFormatting>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4.88"/>
    <col customWidth="1" min="4" max="4" width="14.5"/>
    <col customWidth="1" min="5" max="5" width="11.88"/>
    <col customWidth="1" min="6" max="6" width="40.13"/>
    <col customWidth="1" min="7" max="7" width="11.5"/>
    <col customWidth="1" min="8" max="8" width="12.88"/>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 customWidth="1" min="19" max="19" width="33.13"/>
  </cols>
  <sheetData>
    <row r="1">
      <c r="A1" s="1434">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2822.0</v>
      </c>
      <c r="B3" s="980">
        <v>46024.0</v>
      </c>
      <c r="C3" s="1003">
        <v>0.6666666666666666</v>
      </c>
      <c r="D3" s="456" t="s">
        <v>5657</v>
      </c>
      <c r="E3" s="456" t="s">
        <v>5658</v>
      </c>
      <c r="F3" s="481" t="s">
        <v>5505</v>
      </c>
      <c r="G3" s="408" t="s">
        <v>3275</v>
      </c>
      <c r="H3" s="1420" t="s">
        <v>5659</v>
      </c>
      <c r="I3" s="408" t="s">
        <v>5660</v>
      </c>
      <c r="J3" s="981">
        <v>46024.0</v>
      </c>
      <c r="K3" s="503">
        <v>0.6131944444444445</v>
      </c>
      <c r="L3" s="406"/>
      <c r="M3" s="408">
        <v>134634.0</v>
      </c>
      <c r="N3" s="456">
        <v>134835.0</v>
      </c>
      <c r="O3" s="1392">
        <f t="shared" ref="O3:O10" si="1">N3-M3</f>
        <v>201</v>
      </c>
      <c r="P3" s="187" t="s">
        <v>19</v>
      </c>
      <c r="Q3" s="697" t="s">
        <v>529</v>
      </c>
      <c r="R3" s="219"/>
      <c r="S3" s="456" t="s">
        <v>5661</v>
      </c>
      <c r="T3" s="588" t="s">
        <v>22</v>
      </c>
    </row>
    <row r="4">
      <c r="A4" s="236">
        <v>2823.0</v>
      </c>
      <c r="B4" s="980">
        <v>46024.0</v>
      </c>
      <c r="C4" s="455">
        <v>0.3541666666666667</v>
      </c>
      <c r="D4" s="455">
        <v>0.32430555555555557</v>
      </c>
      <c r="E4" s="456" t="s">
        <v>24</v>
      </c>
      <c r="F4" s="475" t="s">
        <v>3880</v>
      </c>
      <c r="G4" s="416" t="s">
        <v>576</v>
      </c>
      <c r="H4" s="1418" t="s">
        <v>4425</v>
      </c>
      <c r="I4" s="416" t="s">
        <v>188</v>
      </c>
      <c r="J4" s="984">
        <v>46024.0</v>
      </c>
      <c r="K4" s="500">
        <v>0.4013888888888889</v>
      </c>
      <c r="L4" s="415"/>
      <c r="M4" s="416">
        <v>89271.0</v>
      </c>
      <c r="N4" s="456">
        <v>89293.0</v>
      </c>
      <c r="O4" s="1392">
        <f t="shared" si="1"/>
        <v>22</v>
      </c>
      <c r="P4" s="187" t="s">
        <v>19</v>
      </c>
      <c r="Q4" s="697" t="s">
        <v>529</v>
      </c>
      <c r="R4" s="456" t="s">
        <v>897</v>
      </c>
      <c r="S4" s="219"/>
      <c r="T4" s="588" t="s">
        <v>22</v>
      </c>
    </row>
    <row r="5">
      <c r="A5" s="236">
        <v>2824.0</v>
      </c>
      <c r="B5" s="980">
        <v>46024.0</v>
      </c>
      <c r="C5" s="455">
        <v>0.4166666666666667</v>
      </c>
      <c r="D5" s="219"/>
      <c r="E5" s="456" t="s">
        <v>24</v>
      </c>
      <c r="F5" s="481" t="s">
        <v>482</v>
      </c>
      <c r="G5" s="408" t="s">
        <v>565</v>
      </c>
      <c r="H5" s="1420" t="s">
        <v>2165</v>
      </c>
      <c r="I5" s="408" t="s">
        <v>101</v>
      </c>
      <c r="J5" s="981">
        <v>46024.0</v>
      </c>
      <c r="K5" s="503">
        <v>0.3423611111111111</v>
      </c>
      <c r="L5" s="406"/>
      <c r="M5" s="1009"/>
      <c r="N5" s="219"/>
      <c r="O5" s="1392">
        <f t="shared" si="1"/>
        <v>0</v>
      </c>
      <c r="P5" s="187" t="s">
        <v>43</v>
      </c>
      <c r="Q5" s="697" t="s">
        <v>529</v>
      </c>
      <c r="R5" s="456" t="s">
        <v>5121</v>
      </c>
      <c r="S5" s="1564" t="s">
        <v>5662</v>
      </c>
      <c r="T5" s="588" t="s">
        <v>22</v>
      </c>
    </row>
    <row r="6">
      <c r="A6" s="236">
        <v>2825.0</v>
      </c>
      <c r="B6" s="980">
        <v>46024.0</v>
      </c>
      <c r="C6" s="455">
        <v>0.3333333333333333</v>
      </c>
      <c r="D6" s="455">
        <v>0.3506944444444444</v>
      </c>
      <c r="E6" s="456" t="s">
        <v>24</v>
      </c>
      <c r="F6" s="475" t="s">
        <v>5663</v>
      </c>
      <c r="G6" s="416" t="s">
        <v>441</v>
      </c>
      <c r="H6" s="1418" t="s">
        <v>5611</v>
      </c>
      <c r="I6" s="416" t="s">
        <v>3203</v>
      </c>
      <c r="J6" s="984">
        <v>46024.0</v>
      </c>
      <c r="K6" s="500">
        <v>0.6354166666666666</v>
      </c>
      <c r="L6" s="415"/>
      <c r="M6" s="416">
        <v>208570.0</v>
      </c>
      <c r="N6" s="456">
        <v>208897.0</v>
      </c>
      <c r="O6" s="1392">
        <f t="shared" si="1"/>
        <v>327</v>
      </c>
      <c r="P6" s="187" t="s">
        <v>19</v>
      </c>
      <c r="Q6" s="697" t="s">
        <v>529</v>
      </c>
      <c r="R6" s="456" t="s">
        <v>5664</v>
      </c>
      <c r="S6" s="219"/>
      <c r="T6" s="588" t="s">
        <v>22</v>
      </c>
    </row>
    <row r="7">
      <c r="A7" s="236">
        <v>2826.0</v>
      </c>
      <c r="B7" s="980">
        <v>46024.0</v>
      </c>
      <c r="C7" s="455">
        <v>0.6666666666666666</v>
      </c>
      <c r="D7" s="455">
        <v>0.6659722222222222</v>
      </c>
      <c r="E7" s="456">
        <v>282.0</v>
      </c>
      <c r="F7" s="481" t="s">
        <v>4139</v>
      </c>
      <c r="G7" s="408" t="s">
        <v>668</v>
      </c>
      <c r="H7" s="1420" t="s">
        <v>4140</v>
      </c>
      <c r="I7" s="408" t="s">
        <v>793</v>
      </c>
      <c r="J7" s="981">
        <v>46024.0</v>
      </c>
      <c r="K7" s="503">
        <v>0.7430555555555556</v>
      </c>
      <c r="L7" s="406"/>
      <c r="M7" s="408">
        <v>131508.0</v>
      </c>
      <c r="N7" s="219">
        <f>M7+45</f>
        <v>131553</v>
      </c>
      <c r="O7" s="1392">
        <f t="shared" si="1"/>
        <v>45</v>
      </c>
      <c r="P7" s="187" t="s">
        <v>19</v>
      </c>
      <c r="Q7" s="697" t="s">
        <v>529</v>
      </c>
      <c r="R7" s="219"/>
      <c r="S7" s="219"/>
      <c r="T7" s="588" t="s">
        <v>22</v>
      </c>
    </row>
    <row r="8">
      <c r="A8" s="236">
        <v>2827.0</v>
      </c>
      <c r="B8" s="980">
        <v>46024.0</v>
      </c>
      <c r="C8" s="455">
        <v>0.6666666666666666</v>
      </c>
      <c r="D8" s="455">
        <v>0.6659722222222222</v>
      </c>
      <c r="E8" s="456" t="s">
        <v>24</v>
      </c>
      <c r="F8" s="475" t="s">
        <v>4206</v>
      </c>
      <c r="G8" s="416" t="s">
        <v>668</v>
      </c>
      <c r="H8" s="1418" t="s">
        <v>1102</v>
      </c>
      <c r="I8" s="416" t="s">
        <v>3425</v>
      </c>
      <c r="J8" s="984">
        <v>46024.0</v>
      </c>
      <c r="K8" s="500">
        <v>0.70625</v>
      </c>
      <c r="L8" s="415"/>
      <c r="M8" s="416">
        <v>266306.0</v>
      </c>
      <c r="N8" s="456">
        <v>266337.0</v>
      </c>
      <c r="O8" s="1392">
        <f t="shared" si="1"/>
        <v>31</v>
      </c>
      <c r="P8" s="187" t="s">
        <v>19</v>
      </c>
      <c r="Q8" s="697" t="s">
        <v>529</v>
      </c>
      <c r="R8" s="219"/>
      <c r="S8" s="219"/>
      <c r="T8" s="588" t="s">
        <v>22</v>
      </c>
    </row>
    <row r="9">
      <c r="A9" s="236">
        <v>2828.0</v>
      </c>
      <c r="B9" s="980">
        <v>46024.0</v>
      </c>
      <c r="C9" s="455">
        <v>0.7402777777777778</v>
      </c>
      <c r="D9" s="455">
        <v>0.7916666666666666</v>
      </c>
      <c r="E9" s="456" t="s">
        <v>362</v>
      </c>
      <c r="F9" s="481" t="s">
        <v>5665</v>
      </c>
      <c r="G9" s="408" t="s">
        <v>18</v>
      </c>
      <c r="H9" s="1420" t="s">
        <v>5666</v>
      </c>
      <c r="I9" s="408" t="s">
        <v>5140</v>
      </c>
      <c r="J9" s="981">
        <v>46024.0</v>
      </c>
      <c r="K9" s="503">
        <v>0.8909722222222223</v>
      </c>
      <c r="L9" s="406"/>
      <c r="M9" s="1009"/>
      <c r="N9" s="219"/>
      <c r="O9" s="1392">
        <f t="shared" si="1"/>
        <v>0</v>
      </c>
      <c r="P9" s="187" t="s">
        <v>19</v>
      </c>
      <c r="Q9" s="697" t="s">
        <v>529</v>
      </c>
      <c r="R9" s="219"/>
      <c r="S9" s="219"/>
      <c r="T9" s="588" t="s">
        <v>22</v>
      </c>
    </row>
    <row r="10">
      <c r="A10" s="965"/>
      <c r="B10" s="980"/>
      <c r="C10" s="219"/>
      <c r="D10" s="219"/>
      <c r="E10" s="219"/>
      <c r="F10" s="217"/>
      <c r="G10" s="1047"/>
      <c r="H10" s="1422"/>
      <c r="I10" s="1047"/>
      <c r="J10" s="984"/>
      <c r="K10" s="1047"/>
      <c r="L10" s="415"/>
      <c r="M10" s="1047"/>
      <c r="N10" s="6"/>
      <c r="O10" s="1392">
        <f t="shared" si="1"/>
        <v>0</v>
      </c>
      <c r="P10" s="187" t="s">
        <v>386</v>
      </c>
      <c r="Q10" s="697" t="s">
        <v>529</v>
      </c>
      <c r="R10" s="6"/>
      <c r="S10" s="6"/>
      <c r="T10" s="83"/>
    </row>
    <row r="11">
      <c r="A11" s="879"/>
      <c r="B11" s="300"/>
      <c r="C11" s="300"/>
      <c r="D11" s="300"/>
      <c r="E11" s="300"/>
      <c r="F11" s="300"/>
      <c r="G11" s="300"/>
      <c r="H11" s="300"/>
      <c r="I11" s="300"/>
      <c r="J11" s="300"/>
      <c r="K11" s="300"/>
      <c r="T11" s="83"/>
    </row>
    <row r="12">
      <c r="A12" s="879"/>
      <c r="B12" s="300"/>
      <c r="C12" s="300"/>
      <c r="D12" s="300"/>
      <c r="E12" s="300"/>
      <c r="F12" s="300"/>
      <c r="G12" s="300"/>
      <c r="H12" s="300"/>
      <c r="I12" s="300"/>
      <c r="J12" s="300"/>
      <c r="K12" s="300"/>
      <c r="T12" s="83"/>
    </row>
    <row r="13">
      <c r="A13" s="879"/>
      <c r="B13" s="300"/>
      <c r="C13" s="300"/>
      <c r="D13" s="300"/>
      <c r="E13" s="300"/>
      <c r="F13" s="300"/>
      <c r="G13" s="300"/>
      <c r="H13" s="300"/>
      <c r="I13" s="300"/>
      <c r="J13" s="300"/>
      <c r="K13" s="300"/>
      <c r="T13" s="83"/>
    </row>
    <row r="14">
      <c r="A14" s="879"/>
      <c r="B14" s="300"/>
      <c r="C14" s="300"/>
      <c r="D14" s="300"/>
      <c r="E14" s="300"/>
      <c r="F14" s="300"/>
      <c r="G14" s="300"/>
      <c r="H14" s="300"/>
      <c r="I14" s="300"/>
      <c r="J14" s="300"/>
      <c r="K14" s="300"/>
      <c r="T14" s="83"/>
    </row>
    <row r="15">
      <c r="A15" s="879"/>
      <c r="B15" s="300"/>
      <c r="C15" s="300"/>
      <c r="D15" s="300"/>
      <c r="E15" s="300"/>
      <c r="F15" s="300"/>
      <c r="G15" s="300"/>
      <c r="H15" s="300"/>
      <c r="I15" s="300"/>
      <c r="J15" s="300"/>
      <c r="K15" s="300"/>
      <c r="T15" s="83"/>
    </row>
    <row r="16">
      <c r="A16" s="879"/>
      <c r="B16" s="300"/>
      <c r="C16" s="300"/>
      <c r="D16" s="300"/>
      <c r="E16" s="300"/>
      <c r="F16" s="300"/>
      <c r="G16" s="300"/>
      <c r="H16" s="300"/>
      <c r="I16" s="300"/>
      <c r="J16" s="300"/>
      <c r="K16" s="300"/>
      <c r="T16" s="83"/>
    </row>
    <row r="17">
      <c r="A17" s="879"/>
      <c r="B17" s="300"/>
      <c r="C17" s="300"/>
      <c r="D17" s="300"/>
      <c r="E17" s="300"/>
      <c r="F17" s="300"/>
      <c r="G17" s="300"/>
      <c r="H17" s="300"/>
      <c r="I17" s="300"/>
      <c r="J17" s="300"/>
      <c r="K17" s="300"/>
      <c r="T17" s="83"/>
    </row>
    <row r="18">
      <c r="A18" s="879"/>
      <c r="B18" s="300"/>
      <c r="C18" s="300"/>
      <c r="D18" s="300"/>
      <c r="E18" s="300"/>
      <c r="F18" s="300"/>
      <c r="G18" s="300"/>
      <c r="H18" s="300"/>
      <c r="I18" s="300"/>
      <c r="J18" s="300"/>
      <c r="K18" s="300"/>
      <c r="T18" s="83"/>
    </row>
    <row r="19">
      <c r="A19" s="879"/>
      <c r="B19" s="300"/>
      <c r="C19" s="300"/>
      <c r="D19" s="300"/>
      <c r="E19" s="300"/>
      <c r="F19" s="300"/>
      <c r="G19" s="300"/>
      <c r="H19" s="300"/>
      <c r="I19" s="300"/>
      <c r="J19" s="300"/>
      <c r="K19" s="300"/>
      <c r="T19" s="83"/>
    </row>
    <row r="20">
      <c r="A20" s="879"/>
      <c r="B20" s="300"/>
      <c r="C20" s="300"/>
      <c r="D20" s="300"/>
      <c r="E20" s="300"/>
      <c r="F20" s="300"/>
      <c r="G20" s="300"/>
      <c r="H20" s="300"/>
      <c r="I20" s="300"/>
      <c r="J20" s="300"/>
      <c r="K20" s="300"/>
      <c r="T20" s="83"/>
    </row>
    <row r="21">
      <c r="A21" s="879"/>
      <c r="B21" s="300"/>
      <c r="C21" s="300"/>
      <c r="D21" s="300"/>
      <c r="E21" s="300"/>
      <c r="F21" s="300"/>
      <c r="G21" s="300"/>
      <c r="H21" s="300"/>
      <c r="I21" s="300"/>
      <c r="J21" s="300"/>
      <c r="K21" s="300"/>
      <c r="T21" s="83"/>
    </row>
    <row r="22">
      <c r="A22" s="879"/>
      <c r="B22" s="300"/>
      <c r="C22" s="300"/>
      <c r="D22" s="300"/>
      <c r="E22" s="300"/>
      <c r="F22" s="300"/>
      <c r="G22" s="300"/>
      <c r="H22" s="300"/>
      <c r="I22" s="300"/>
      <c r="J22" s="300"/>
      <c r="K22" s="300"/>
      <c r="T22" s="83"/>
    </row>
    <row r="23">
      <c r="A23" s="125"/>
      <c r="T23" s="83"/>
    </row>
    <row r="24">
      <c r="A24" s="125"/>
      <c r="T24" s="83"/>
    </row>
    <row r="25">
      <c r="A25" s="125"/>
      <c r="T25" s="83"/>
    </row>
    <row r="26">
      <c r="A26" s="125"/>
      <c r="T26" s="83"/>
    </row>
    <row r="27">
      <c r="A27" s="125"/>
      <c r="T27" s="83"/>
    </row>
    <row r="28">
      <c r="A28" s="125"/>
      <c r="T28" s="83"/>
    </row>
    <row r="29">
      <c r="A29" s="125"/>
      <c r="T29" s="83"/>
    </row>
    <row r="30">
      <c r="A30" s="125"/>
      <c r="T30" s="83"/>
    </row>
    <row r="31">
      <c r="A31" s="125"/>
      <c r="T31" s="83"/>
    </row>
    <row r="32">
      <c r="A32" s="125"/>
      <c r="T32" s="83"/>
    </row>
    <row r="33">
      <c r="A33" s="125"/>
      <c r="T33" s="83"/>
    </row>
    <row r="34">
      <c r="A34" s="125"/>
      <c r="T34" s="83"/>
    </row>
    <row r="35">
      <c r="A35" s="125"/>
      <c r="T35" s="83"/>
    </row>
    <row r="36">
      <c r="A36" s="125"/>
      <c r="T36" s="83"/>
    </row>
    <row r="37">
      <c r="A37" s="125"/>
      <c r="T37" s="83"/>
    </row>
    <row r="38">
      <c r="A38" s="125"/>
      <c r="T38" s="83"/>
    </row>
    <row r="39">
      <c r="A39" s="125"/>
      <c r="T39" s="83"/>
    </row>
    <row r="40">
      <c r="A40" s="125"/>
      <c r="T40" s="83"/>
    </row>
    <row r="41">
      <c r="A41" s="125"/>
      <c r="T41" s="83"/>
    </row>
    <row r="42">
      <c r="A42" s="125"/>
      <c r="T42" s="83"/>
    </row>
    <row r="43">
      <c r="A43" s="125"/>
      <c r="T43" s="83"/>
    </row>
    <row r="44">
      <c r="A44" s="125"/>
      <c r="T44" s="83"/>
    </row>
    <row r="45">
      <c r="A45" s="125"/>
      <c r="T45" s="83"/>
    </row>
    <row r="46">
      <c r="A46" s="125"/>
      <c r="T46" s="83"/>
    </row>
    <row r="47">
      <c r="A47" s="125"/>
      <c r="T47" s="83"/>
    </row>
    <row r="48">
      <c r="A48" s="125"/>
      <c r="T48" s="83"/>
    </row>
    <row r="49">
      <c r="A49" s="125"/>
      <c r="T49" s="83"/>
    </row>
    <row r="50">
      <c r="A50" s="125"/>
      <c r="T50" s="83"/>
    </row>
    <row r="51">
      <c r="A51" s="125"/>
      <c r="T51" s="83"/>
    </row>
    <row r="52">
      <c r="A52" s="125"/>
      <c r="T52" s="83"/>
    </row>
    <row r="53">
      <c r="A53" s="125"/>
      <c r="T53" s="83"/>
    </row>
    <row r="54">
      <c r="A54" s="125"/>
      <c r="T54" s="83"/>
    </row>
    <row r="55">
      <c r="A55" s="125"/>
      <c r="T55" s="83"/>
    </row>
    <row r="56">
      <c r="A56" s="125"/>
      <c r="T56" s="83"/>
    </row>
    <row r="57">
      <c r="A57" s="125"/>
      <c r="T57" s="83"/>
    </row>
    <row r="58">
      <c r="A58" s="125"/>
      <c r="T58" s="83"/>
    </row>
    <row r="59">
      <c r="A59" s="125"/>
      <c r="T59" s="83"/>
    </row>
    <row r="60">
      <c r="A60" s="125"/>
      <c r="T60" s="83"/>
    </row>
    <row r="61">
      <c r="A61" s="125"/>
      <c r="T61" s="83"/>
    </row>
    <row r="62">
      <c r="A62" s="125"/>
      <c r="T62" s="83"/>
    </row>
    <row r="63">
      <c r="A63" s="125"/>
      <c r="T63" s="83"/>
    </row>
    <row r="64">
      <c r="A64" s="125"/>
      <c r="T64" s="83"/>
    </row>
    <row r="65">
      <c r="A65" s="125"/>
      <c r="T65" s="83"/>
    </row>
    <row r="66">
      <c r="A66" s="125"/>
      <c r="T66" s="83"/>
    </row>
    <row r="67">
      <c r="A67" s="125"/>
      <c r="T67" s="83"/>
    </row>
    <row r="68">
      <c r="A68" s="125"/>
      <c r="T68" s="83"/>
    </row>
    <row r="69">
      <c r="A69" s="125"/>
      <c r="T69" s="83"/>
    </row>
    <row r="70">
      <c r="A70" s="125"/>
      <c r="T70" s="83"/>
    </row>
    <row r="71">
      <c r="A71" s="125"/>
      <c r="T71" s="83"/>
    </row>
    <row r="72">
      <c r="A72" s="125"/>
      <c r="T72" s="83"/>
    </row>
    <row r="73">
      <c r="A73" s="125"/>
      <c r="T73" s="83"/>
    </row>
    <row r="74">
      <c r="A74" s="125"/>
      <c r="T74" s="83"/>
    </row>
    <row r="75">
      <c r="A75" s="125"/>
      <c r="T75" s="83"/>
    </row>
    <row r="76">
      <c r="A76" s="125"/>
      <c r="T76" s="83"/>
    </row>
    <row r="77">
      <c r="A77" s="125"/>
      <c r="T77" s="83"/>
    </row>
    <row r="78">
      <c r="A78" s="125"/>
      <c r="T78" s="83"/>
    </row>
    <row r="79">
      <c r="A79" s="125"/>
      <c r="T79" s="83"/>
    </row>
    <row r="80">
      <c r="A80" s="125"/>
      <c r="T80" s="83"/>
    </row>
    <row r="81">
      <c r="A81" s="125"/>
      <c r="T81" s="83"/>
    </row>
    <row r="82">
      <c r="A82" s="125"/>
      <c r="T82" s="83"/>
    </row>
    <row r="83">
      <c r="A83" s="125"/>
      <c r="T83" s="83"/>
    </row>
    <row r="84">
      <c r="A84" s="125"/>
      <c r="T84" s="83"/>
    </row>
    <row r="85">
      <c r="A85" s="125"/>
      <c r="T85" s="83"/>
    </row>
    <row r="86">
      <c r="A86" s="125"/>
      <c r="T86" s="83"/>
    </row>
    <row r="87">
      <c r="A87" s="125"/>
      <c r="T87" s="83"/>
    </row>
    <row r="88">
      <c r="A88" s="125"/>
      <c r="T88" s="83"/>
    </row>
    <row r="89">
      <c r="A89" s="125"/>
      <c r="T89" s="83"/>
    </row>
    <row r="90">
      <c r="A90" s="125"/>
      <c r="T90" s="83"/>
    </row>
    <row r="91">
      <c r="A91" s="125"/>
      <c r="T91" s="83"/>
    </row>
    <row r="92">
      <c r="A92" s="125"/>
      <c r="T92" s="83"/>
    </row>
    <row r="93">
      <c r="A93" s="125"/>
      <c r="T93" s="83"/>
    </row>
    <row r="94">
      <c r="A94" s="125"/>
      <c r="T94" s="83"/>
    </row>
    <row r="95">
      <c r="A95" s="125"/>
      <c r="T95" s="83"/>
    </row>
    <row r="96">
      <c r="A96" s="125"/>
      <c r="T96" s="83"/>
    </row>
    <row r="97">
      <c r="A97" s="125"/>
      <c r="T97" s="83"/>
    </row>
    <row r="98">
      <c r="A98" s="125"/>
      <c r="T98" s="83"/>
    </row>
    <row r="99">
      <c r="A99" s="125"/>
      <c r="T99" s="83"/>
    </row>
    <row r="100">
      <c r="A100" s="125"/>
      <c r="T100" s="83"/>
    </row>
    <row r="101">
      <c r="A101" s="125"/>
      <c r="T101" s="83"/>
    </row>
    <row r="102">
      <c r="A102" s="125"/>
      <c r="T102" s="83"/>
    </row>
    <row r="103">
      <c r="A103" s="125"/>
      <c r="T103" s="83"/>
    </row>
    <row r="104">
      <c r="A104" s="125"/>
      <c r="T104" s="83"/>
    </row>
    <row r="105">
      <c r="A105" s="125"/>
      <c r="T105" s="83"/>
    </row>
    <row r="106">
      <c r="A106" s="125"/>
      <c r="T106" s="83"/>
    </row>
    <row r="107">
      <c r="A107" s="125"/>
      <c r="T107" s="83"/>
    </row>
    <row r="108">
      <c r="A108" s="125"/>
      <c r="T108" s="83"/>
    </row>
    <row r="109">
      <c r="A109" s="125"/>
      <c r="T109" s="83"/>
    </row>
    <row r="110">
      <c r="A110" s="125"/>
      <c r="T110" s="83"/>
    </row>
    <row r="111">
      <c r="A111" s="125"/>
      <c r="T111" s="83"/>
    </row>
    <row r="112">
      <c r="A112" s="125"/>
      <c r="T112" s="83"/>
    </row>
    <row r="113">
      <c r="A113" s="125"/>
      <c r="T113" s="83"/>
    </row>
    <row r="114">
      <c r="A114" s="125"/>
      <c r="T114" s="83"/>
    </row>
    <row r="115">
      <c r="A115" s="125"/>
      <c r="T115" s="83"/>
    </row>
    <row r="116">
      <c r="A116" s="125"/>
      <c r="T116" s="83"/>
    </row>
    <row r="117">
      <c r="A117" s="125"/>
      <c r="T117" s="83"/>
    </row>
    <row r="118">
      <c r="A118" s="125"/>
      <c r="T118" s="83"/>
    </row>
    <row r="119">
      <c r="A119" s="125"/>
      <c r="T119" s="83"/>
    </row>
    <row r="120">
      <c r="A120" s="125"/>
      <c r="T120" s="83"/>
    </row>
    <row r="121">
      <c r="A121" s="125"/>
      <c r="T121" s="83"/>
    </row>
    <row r="122">
      <c r="A122" s="125"/>
      <c r="T122" s="83"/>
    </row>
    <row r="123">
      <c r="A123" s="125"/>
      <c r="T123" s="83"/>
    </row>
    <row r="124">
      <c r="A124" s="125"/>
      <c r="T124" s="83"/>
    </row>
    <row r="125">
      <c r="A125" s="125"/>
      <c r="T125" s="83"/>
    </row>
    <row r="126">
      <c r="A126" s="125"/>
      <c r="T126" s="83"/>
    </row>
    <row r="127">
      <c r="A127" s="125"/>
      <c r="T127" s="83"/>
    </row>
    <row r="128">
      <c r="A128" s="125"/>
      <c r="T128" s="83"/>
    </row>
    <row r="129">
      <c r="A129" s="125"/>
      <c r="T129" s="83"/>
    </row>
    <row r="130">
      <c r="A130" s="125"/>
      <c r="T130" s="83"/>
    </row>
    <row r="131">
      <c r="A131" s="125"/>
      <c r="T131" s="83"/>
    </row>
    <row r="132">
      <c r="A132" s="125"/>
      <c r="T132" s="83"/>
    </row>
    <row r="133">
      <c r="A133" s="125"/>
      <c r="T133" s="83"/>
    </row>
    <row r="134">
      <c r="A134" s="125"/>
      <c r="T134" s="83"/>
    </row>
    <row r="135">
      <c r="A135" s="125"/>
      <c r="T135" s="83"/>
    </row>
    <row r="136">
      <c r="A136" s="125"/>
      <c r="T136" s="83"/>
    </row>
    <row r="137">
      <c r="A137" s="125"/>
      <c r="T137" s="83"/>
    </row>
    <row r="138">
      <c r="A138" s="125"/>
      <c r="T138" s="83"/>
    </row>
    <row r="139">
      <c r="A139" s="125"/>
      <c r="T139" s="83"/>
    </row>
    <row r="140">
      <c r="A140" s="125"/>
      <c r="T140" s="83"/>
    </row>
    <row r="141">
      <c r="A141" s="125"/>
      <c r="T141" s="83"/>
    </row>
    <row r="142">
      <c r="A142" s="125"/>
      <c r="T142" s="83"/>
    </row>
    <row r="143">
      <c r="A143" s="125"/>
      <c r="T143" s="83"/>
    </row>
    <row r="144">
      <c r="A144" s="125"/>
      <c r="T144" s="83"/>
    </row>
    <row r="145">
      <c r="A145" s="125"/>
      <c r="T145" s="83"/>
    </row>
    <row r="146">
      <c r="A146" s="125"/>
      <c r="T146" s="83"/>
    </row>
    <row r="147">
      <c r="A147" s="125"/>
      <c r="T147" s="83"/>
    </row>
    <row r="148">
      <c r="A148" s="125"/>
      <c r="T148" s="83"/>
    </row>
    <row r="149">
      <c r="A149" s="125"/>
      <c r="T149" s="83"/>
    </row>
    <row r="150">
      <c r="A150" s="125"/>
      <c r="T150" s="83"/>
    </row>
    <row r="151">
      <c r="A151" s="125"/>
      <c r="T151" s="83"/>
    </row>
    <row r="152">
      <c r="A152" s="125"/>
      <c r="T152" s="83"/>
    </row>
    <row r="153">
      <c r="A153" s="125"/>
      <c r="T153" s="83"/>
    </row>
    <row r="154">
      <c r="A154" s="125"/>
      <c r="T154" s="83"/>
    </row>
    <row r="155">
      <c r="A155" s="125"/>
      <c r="T155" s="83"/>
    </row>
    <row r="156">
      <c r="A156" s="125"/>
      <c r="T156" s="83"/>
    </row>
    <row r="157">
      <c r="A157" s="125"/>
      <c r="T157" s="83"/>
    </row>
    <row r="158">
      <c r="A158" s="125"/>
      <c r="T158" s="83"/>
    </row>
    <row r="159">
      <c r="A159" s="125"/>
      <c r="T159" s="83"/>
    </row>
    <row r="160">
      <c r="A160" s="125"/>
      <c r="T160" s="83"/>
    </row>
    <row r="161">
      <c r="A161" s="125"/>
      <c r="T161" s="83"/>
    </row>
    <row r="162">
      <c r="A162" s="125"/>
      <c r="T162" s="83"/>
    </row>
    <row r="163">
      <c r="A163" s="125"/>
      <c r="T163" s="83"/>
    </row>
    <row r="164">
      <c r="A164" s="125"/>
      <c r="T164" s="83"/>
    </row>
    <row r="165">
      <c r="A165" s="125"/>
      <c r="T165" s="83"/>
    </row>
    <row r="166">
      <c r="A166" s="125"/>
      <c r="T166" s="83"/>
    </row>
    <row r="167">
      <c r="A167" s="125"/>
      <c r="T167" s="83"/>
    </row>
    <row r="168">
      <c r="A168" s="125"/>
      <c r="T168" s="83"/>
    </row>
    <row r="169">
      <c r="A169" s="125"/>
      <c r="T169" s="83"/>
    </row>
    <row r="170">
      <c r="A170" s="125"/>
      <c r="T170" s="83"/>
    </row>
    <row r="171">
      <c r="A171" s="125"/>
      <c r="T171" s="83"/>
    </row>
    <row r="172">
      <c r="A172" s="125"/>
      <c r="T172" s="83"/>
    </row>
    <row r="173">
      <c r="A173" s="125"/>
      <c r="T173" s="83"/>
    </row>
    <row r="174">
      <c r="A174" s="125"/>
      <c r="T174" s="83"/>
    </row>
    <row r="175">
      <c r="A175" s="125"/>
      <c r="T175" s="83"/>
    </row>
    <row r="176">
      <c r="A176" s="125"/>
      <c r="T176" s="83"/>
    </row>
    <row r="177">
      <c r="A177" s="125"/>
      <c r="T177" s="83"/>
    </row>
    <row r="178">
      <c r="A178" s="125"/>
      <c r="T178" s="83"/>
    </row>
    <row r="179">
      <c r="A179" s="125"/>
      <c r="T179" s="83"/>
    </row>
    <row r="180">
      <c r="A180" s="125"/>
      <c r="T180" s="83"/>
    </row>
    <row r="181">
      <c r="A181" s="125"/>
      <c r="T181" s="83"/>
    </row>
    <row r="182">
      <c r="A182" s="125"/>
      <c r="T182" s="83"/>
    </row>
    <row r="183">
      <c r="A183" s="125"/>
      <c r="T183" s="83"/>
    </row>
    <row r="184">
      <c r="A184" s="125"/>
      <c r="T184" s="83"/>
    </row>
    <row r="185">
      <c r="A185" s="125"/>
      <c r="T185" s="83"/>
    </row>
    <row r="186">
      <c r="A186" s="125"/>
      <c r="T186" s="83"/>
    </row>
    <row r="187">
      <c r="A187" s="125"/>
      <c r="T187" s="83"/>
    </row>
    <row r="188">
      <c r="A188" s="125"/>
      <c r="T188" s="83"/>
    </row>
    <row r="189">
      <c r="A189" s="125"/>
      <c r="T189" s="83"/>
    </row>
    <row r="190">
      <c r="A190" s="125"/>
      <c r="T190" s="83"/>
    </row>
    <row r="191">
      <c r="A191" s="125"/>
      <c r="T191" s="83"/>
    </row>
    <row r="192">
      <c r="A192" s="125"/>
      <c r="T192" s="83"/>
    </row>
    <row r="193">
      <c r="A193" s="125"/>
      <c r="T193" s="83"/>
    </row>
    <row r="194">
      <c r="A194" s="125"/>
      <c r="T194" s="83"/>
    </row>
    <row r="195">
      <c r="A195" s="125"/>
      <c r="T195" s="83"/>
    </row>
    <row r="196">
      <c r="A196" s="125"/>
      <c r="T196" s="83"/>
    </row>
    <row r="197">
      <c r="A197" s="125"/>
      <c r="T197" s="83"/>
    </row>
    <row r="198">
      <c r="A198" s="125"/>
      <c r="T198" s="83"/>
    </row>
    <row r="199">
      <c r="A199" s="125"/>
      <c r="T199" s="83"/>
    </row>
    <row r="200">
      <c r="A200" s="125"/>
      <c r="T200" s="83"/>
    </row>
    <row r="201">
      <c r="A201" s="125"/>
      <c r="T201" s="83"/>
    </row>
    <row r="202">
      <c r="A202" s="125"/>
      <c r="T202" s="83"/>
    </row>
    <row r="203">
      <c r="A203" s="125"/>
      <c r="T203" s="83"/>
    </row>
    <row r="204">
      <c r="A204" s="125"/>
      <c r="T204" s="83"/>
    </row>
    <row r="205">
      <c r="A205" s="125"/>
      <c r="T205" s="83"/>
    </row>
    <row r="206">
      <c r="A206" s="125"/>
      <c r="T206" s="83"/>
    </row>
    <row r="207">
      <c r="A207" s="125"/>
      <c r="T207" s="83"/>
    </row>
    <row r="208">
      <c r="A208" s="125"/>
      <c r="T208" s="83"/>
    </row>
    <row r="209">
      <c r="A209" s="125"/>
      <c r="T209" s="83"/>
    </row>
    <row r="210">
      <c r="A210" s="125"/>
      <c r="T210" s="83"/>
    </row>
    <row r="211">
      <c r="A211" s="125"/>
      <c r="T211" s="83"/>
    </row>
    <row r="212">
      <c r="A212" s="125"/>
      <c r="T212" s="83"/>
    </row>
    <row r="213">
      <c r="A213" s="125"/>
      <c r="T213" s="83"/>
    </row>
    <row r="214">
      <c r="A214" s="125"/>
      <c r="T214" s="83"/>
    </row>
    <row r="215">
      <c r="A215" s="125"/>
      <c r="T215" s="83"/>
    </row>
    <row r="216">
      <c r="A216" s="125"/>
      <c r="T216" s="83"/>
    </row>
    <row r="217">
      <c r="A217" s="125"/>
      <c r="T217" s="83"/>
    </row>
    <row r="218">
      <c r="A218" s="125"/>
      <c r="T218" s="83"/>
    </row>
    <row r="219">
      <c r="A219" s="125"/>
      <c r="T219" s="83"/>
    </row>
    <row r="220">
      <c r="A220" s="125"/>
      <c r="T220" s="83"/>
    </row>
    <row r="221">
      <c r="A221" s="125"/>
      <c r="T221" s="83"/>
    </row>
    <row r="222">
      <c r="A222" s="125"/>
      <c r="T222" s="83"/>
    </row>
    <row r="223">
      <c r="A223" s="125"/>
      <c r="T223" s="83"/>
    </row>
    <row r="224">
      <c r="A224" s="125"/>
      <c r="T224" s="83"/>
    </row>
    <row r="225">
      <c r="A225" s="125"/>
      <c r="T225" s="83"/>
    </row>
    <row r="226">
      <c r="A226" s="125"/>
      <c r="T226" s="83"/>
    </row>
    <row r="227">
      <c r="A227" s="125"/>
      <c r="T227" s="83"/>
    </row>
    <row r="228">
      <c r="A228" s="125"/>
      <c r="T228" s="83"/>
    </row>
    <row r="229">
      <c r="A229" s="125"/>
      <c r="T229" s="83"/>
    </row>
    <row r="230">
      <c r="A230" s="125"/>
      <c r="T230" s="83"/>
    </row>
    <row r="231">
      <c r="A231" s="125"/>
      <c r="T231" s="83"/>
    </row>
    <row r="232">
      <c r="A232" s="125"/>
      <c r="T232" s="83"/>
    </row>
    <row r="233">
      <c r="A233" s="125"/>
      <c r="T233" s="83"/>
    </row>
    <row r="234">
      <c r="A234" s="125"/>
      <c r="T234" s="83"/>
    </row>
    <row r="235">
      <c r="A235" s="125"/>
      <c r="T235" s="83"/>
    </row>
    <row r="236">
      <c r="A236" s="125"/>
      <c r="T236" s="83"/>
    </row>
    <row r="237">
      <c r="A237" s="125"/>
      <c r="T237" s="83"/>
    </row>
    <row r="238">
      <c r="A238" s="125"/>
      <c r="T238" s="83"/>
    </row>
    <row r="239">
      <c r="A239" s="125"/>
      <c r="T239" s="83"/>
    </row>
    <row r="240">
      <c r="A240" s="125"/>
      <c r="T240" s="83"/>
    </row>
    <row r="241">
      <c r="A241" s="125"/>
      <c r="T241" s="83"/>
    </row>
    <row r="242">
      <c r="A242" s="125"/>
      <c r="T242" s="83"/>
    </row>
    <row r="243">
      <c r="A243" s="125"/>
      <c r="T243" s="83"/>
    </row>
    <row r="244">
      <c r="A244" s="125"/>
      <c r="T244" s="83"/>
    </row>
    <row r="245">
      <c r="A245" s="125"/>
      <c r="T245" s="83"/>
    </row>
    <row r="246">
      <c r="A246" s="125"/>
      <c r="T246" s="83"/>
    </row>
    <row r="247">
      <c r="A247" s="125"/>
      <c r="T247" s="83"/>
    </row>
    <row r="248">
      <c r="A248" s="125"/>
      <c r="T248" s="83"/>
    </row>
    <row r="249">
      <c r="A249" s="125"/>
      <c r="T249" s="83"/>
    </row>
    <row r="250">
      <c r="A250" s="125"/>
      <c r="T250" s="83"/>
    </row>
    <row r="251">
      <c r="A251" s="125"/>
      <c r="T251" s="83"/>
    </row>
    <row r="252">
      <c r="A252" s="125"/>
      <c r="T252" s="83"/>
    </row>
    <row r="253">
      <c r="A253" s="125"/>
      <c r="T253" s="83"/>
    </row>
    <row r="254">
      <c r="A254" s="125"/>
      <c r="T254" s="83"/>
    </row>
    <row r="255">
      <c r="A255" s="125"/>
      <c r="T255" s="83"/>
    </row>
    <row r="256">
      <c r="A256" s="125"/>
      <c r="T256" s="83"/>
    </row>
    <row r="257">
      <c r="A257" s="125"/>
      <c r="T257" s="83"/>
    </row>
    <row r="258">
      <c r="A258" s="125"/>
      <c r="T258" s="83"/>
    </row>
    <row r="259">
      <c r="A259" s="125"/>
      <c r="T259" s="83"/>
    </row>
    <row r="260">
      <c r="A260" s="125"/>
      <c r="T260" s="83"/>
    </row>
    <row r="261">
      <c r="A261" s="125"/>
      <c r="T261" s="83"/>
    </row>
    <row r="262">
      <c r="A262" s="125"/>
      <c r="T262" s="83"/>
    </row>
    <row r="263">
      <c r="A263" s="125"/>
      <c r="T263" s="83"/>
    </row>
    <row r="264">
      <c r="A264" s="125"/>
      <c r="T264" s="83"/>
    </row>
    <row r="265">
      <c r="A265" s="125"/>
      <c r="T265" s="83"/>
    </row>
    <row r="266">
      <c r="A266" s="125"/>
      <c r="T266" s="83"/>
    </row>
    <row r="267">
      <c r="A267" s="125"/>
      <c r="T267" s="83"/>
    </row>
    <row r="268">
      <c r="A268" s="125"/>
      <c r="T268" s="83"/>
    </row>
    <row r="269">
      <c r="A269" s="125"/>
      <c r="T269" s="83"/>
    </row>
    <row r="270">
      <c r="A270" s="125"/>
      <c r="T270" s="83"/>
    </row>
    <row r="271">
      <c r="A271" s="125"/>
      <c r="T271" s="83"/>
    </row>
    <row r="272">
      <c r="A272" s="125"/>
      <c r="T272" s="83"/>
    </row>
    <row r="273">
      <c r="A273" s="125"/>
      <c r="T273" s="83"/>
    </row>
    <row r="274">
      <c r="A274" s="125"/>
      <c r="T274" s="83"/>
    </row>
    <row r="275">
      <c r="A275" s="125"/>
      <c r="T275" s="83"/>
    </row>
    <row r="276">
      <c r="A276" s="125"/>
      <c r="T276" s="83"/>
    </row>
    <row r="277">
      <c r="A277" s="125"/>
      <c r="T277" s="83"/>
    </row>
    <row r="278">
      <c r="A278" s="125"/>
      <c r="T278" s="83"/>
    </row>
    <row r="279">
      <c r="A279" s="125"/>
      <c r="T279" s="83"/>
    </row>
    <row r="280">
      <c r="A280" s="125"/>
      <c r="T280" s="83"/>
    </row>
    <row r="281">
      <c r="A281" s="125"/>
      <c r="T281" s="83"/>
    </row>
    <row r="282">
      <c r="A282" s="125"/>
      <c r="T282" s="83"/>
    </row>
    <row r="283">
      <c r="A283" s="125"/>
      <c r="T283" s="83"/>
    </row>
    <row r="284">
      <c r="A284" s="125"/>
      <c r="T284" s="83"/>
    </row>
    <row r="285">
      <c r="A285" s="125"/>
      <c r="T285" s="83"/>
    </row>
    <row r="286">
      <c r="A286" s="125"/>
      <c r="T286" s="83"/>
    </row>
    <row r="287">
      <c r="A287" s="125"/>
      <c r="T287" s="83"/>
    </row>
    <row r="288">
      <c r="A288" s="125"/>
      <c r="T288" s="83"/>
    </row>
    <row r="289">
      <c r="A289" s="125"/>
      <c r="T289" s="83"/>
    </row>
    <row r="290">
      <c r="A290" s="125"/>
      <c r="T290" s="83"/>
    </row>
    <row r="291">
      <c r="A291" s="125"/>
      <c r="T291" s="83"/>
    </row>
    <row r="292">
      <c r="A292" s="125"/>
      <c r="T292" s="83"/>
    </row>
    <row r="293">
      <c r="A293" s="125"/>
      <c r="T293" s="83"/>
    </row>
    <row r="294">
      <c r="A294" s="125"/>
      <c r="T294" s="83"/>
    </row>
    <row r="295">
      <c r="A295" s="125"/>
      <c r="T295" s="83"/>
    </row>
    <row r="296">
      <c r="A296" s="125"/>
      <c r="T296" s="83"/>
    </row>
    <row r="297">
      <c r="A297" s="125"/>
      <c r="T297" s="83"/>
    </row>
    <row r="298">
      <c r="A298" s="125"/>
      <c r="T298" s="83"/>
    </row>
    <row r="299">
      <c r="A299" s="125"/>
      <c r="T299" s="83"/>
    </row>
    <row r="300">
      <c r="A300" s="125"/>
      <c r="T300" s="83"/>
    </row>
    <row r="301">
      <c r="A301" s="125"/>
      <c r="T301" s="83"/>
    </row>
    <row r="302">
      <c r="A302" s="125"/>
      <c r="T302" s="83"/>
    </row>
    <row r="303">
      <c r="A303" s="125"/>
      <c r="T303" s="83"/>
    </row>
    <row r="304">
      <c r="A304" s="125"/>
      <c r="T304" s="83"/>
    </row>
    <row r="305">
      <c r="A305" s="125"/>
      <c r="T305" s="83"/>
    </row>
    <row r="306">
      <c r="A306" s="125"/>
      <c r="T306" s="83"/>
    </row>
    <row r="307">
      <c r="A307" s="125"/>
      <c r="T307" s="83"/>
    </row>
    <row r="308">
      <c r="A308" s="125"/>
      <c r="T308" s="83"/>
    </row>
    <row r="309">
      <c r="A309" s="125"/>
      <c r="T309" s="83"/>
    </row>
    <row r="310">
      <c r="A310" s="125"/>
      <c r="T310" s="83"/>
    </row>
    <row r="311">
      <c r="A311" s="125"/>
      <c r="T311" s="83"/>
    </row>
    <row r="312">
      <c r="A312" s="125"/>
      <c r="T312" s="83"/>
    </row>
    <row r="313">
      <c r="A313" s="125"/>
      <c r="T313" s="83"/>
    </row>
    <row r="314">
      <c r="A314" s="125"/>
      <c r="T314" s="83"/>
    </row>
    <row r="315">
      <c r="A315" s="125"/>
      <c r="T315" s="83"/>
    </row>
    <row r="316">
      <c r="A316" s="125"/>
      <c r="T316" s="83"/>
    </row>
    <row r="317">
      <c r="A317" s="125"/>
      <c r="T317" s="83"/>
    </row>
    <row r="318">
      <c r="A318" s="125"/>
      <c r="T318" s="83"/>
    </row>
    <row r="319">
      <c r="A319" s="125"/>
      <c r="T319" s="83"/>
    </row>
    <row r="320">
      <c r="A320" s="125"/>
      <c r="T320" s="83"/>
    </row>
    <row r="321">
      <c r="A321" s="125"/>
      <c r="T321" s="83"/>
    </row>
    <row r="322">
      <c r="A322" s="125"/>
      <c r="T322" s="83"/>
    </row>
    <row r="323">
      <c r="A323" s="125"/>
      <c r="T323" s="83"/>
    </row>
    <row r="324">
      <c r="A324" s="125"/>
      <c r="T324" s="83"/>
    </row>
    <row r="325">
      <c r="A325" s="125"/>
      <c r="T325" s="83"/>
    </row>
    <row r="326">
      <c r="A326" s="125"/>
      <c r="T326" s="83"/>
    </row>
    <row r="327">
      <c r="A327" s="125"/>
      <c r="T327" s="83"/>
    </row>
    <row r="328">
      <c r="A328" s="125"/>
      <c r="T328" s="83"/>
    </row>
    <row r="329">
      <c r="A329" s="125"/>
      <c r="T329" s="83"/>
    </row>
    <row r="330">
      <c r="A330" s="125"/>
      <c r="T330" s="83"/>
    </row>
    <row r="331">
      <c r="A331" s="125"/>
      <c r="T331" s="83"/>
    </row>
    <row r="332">
      <c r="A332" s="125"/>
      <c r="T332" s="83"/>
    </row>
    <row r="333">
      <c r="A333" s="125"/>
      <c r="T333" s="83"/>
    </row>
    <row r="334">
      <c r="A334" s="125"/>
      <c r="T334" s="83"/>
    </row>
    <row r="335">
      <c r="A335" s="125"/>
      <c r="T335" s="83"/>
    </row>
    <row r="336">
      <c r="A336" s="125"/>
      <c r="T336" s="83"/>
    </row>
    <row r="337">
      <c r="A337" s="125"/>
      <c r="T337" s="83"/>
    </row>
    <row r="338">
      <c r="A338" s="125"/>
      <c r="T338" s="83"/>
    </row>
    <row r="339">
      <c r="A339" s="125"/>
      <c r="T339" s="83"/>
    </row>
    <row r="340">
      <c r="A340" s="125"/>
      <c r="T340" s="83"/>
    </row>
    <row r="341">
      <c r="A341" s="125"/>
      <c r="T341" s="83"/>
    </row>
    <row r="342">
      <c r="A342" s="125"/>
      <c r="T342" s="83"/>
    </row>
    <row r="343">
      <c r="A343" s="125"/>
      <c r="T343" s="83"/>
    </row>
    <row r="344">
      <c r="A344" s="125"/>
      <c r="T344" s="83"/>
    </row>
    <row r="345">
      <c r="A345" s="125"/>
      <c r="T345" s="83"/>
    </row>
    <row r="346">
      <c r="A346" s="125"/>
      <c r="T346" s="83"/>
    </row>
    <row r="347">
      <c r="A347" s="125"/>
      <c r="T347" s="83"/>
    </row>
    <row r="348">
      <c r="A348" s="125"/>
      <c r="T348" s="83"/>
    </row>
    <row r="349">
      <c r="A349" s="125"/>
      <c r="T349" s="83"/>
    </row>
    <row r="350">
      <c r="A350" s="125"/>
      <c r="T350" s="83"/>
    </row>
    <row r="351">
      <c r="A351" s="125"/>
      <c r="T351" s="83"/>
    </row>
    <row r="352">
      <c r="A352" s="125"/>
      <c r="T352" s="83"/>
    </row>
    <row r="353">
      <c r="A353" s="125"/>
      <c r="T353" s="83"/>
    </row>
    <row r="354">
      <c r="A354" s="125"/>
      <c r="T354" s="83"/>
    </row>
    <row r="355">
      <c r="A355" s="125"/>
      <c r="T355" s="83"/>
    </row>
    <row r="356">
      <c r="A356" s="125"/>
      <c r="T356" s="83"/>
    </row>
    <row r="357">
      <c r="A357" s="125"/>
      <c r="T357" s="83"/>
    </row>
    <row r="358">
      <c r="A358" s="125"/>
      <c r="T358" s="83"/>
    </row>
    <row r="359">
      <c r="A359" s="125"/>
      <c r="T359" s="83"/>
    </row>
    <row r="360">
      <c r="A360" s="125"/>
      <c r="T360" s="83"/>
    </row>
    <row r="361">
      <c r="A361" s="125"/>
      <c r="T361" s="83"/>
    </row>
    <row r="362">
      <c r="A362" s="125"/>
      <c r="T362" s="83"/>
    </row>
    <row r="363">
      <c r="A363" s="125"/>
      <c r="T363" s="83"/>
    </row>
    <row r="364">
      <c r="A364" s="125"/>
      <c r="T364" s="83"/>
    </row>
    <row r="365">
      <c r="A365" s="125"/>
      <c r="T365" s="83"/>
    </row>
    <row r="366">
      <c r="A366" s="125"/>
      <c r="T366" s="83"/>
    </row>
    <row r="367">
      <c r="A367" s="125"/>
      <c r="T367" s="83"/>
    </row>
    <row r="368">
      <c r="A368" s="125"/>
      <c r="T368" s="83"/>
    </row>
    <row r="369">
      <c r="A369" s="125"/>
      <c r="T369" s="83"/>
    </row>
    <row r="370">
      <c r="A370" s="125"/>
      <c r="T370" s="83"/>
    </row>
    <row r="371">
      <c r="A371" s="125"/>
      <c r="T371" s="83"/>
    </row>
    <row r="372">
      <c r="A372" s="125"/>
      <c r="T372" s="83"/>
    </row>
    <row r="373">
      <c r="A373" s="125"/>
      <c r="T373" s="83"/>
    </row>
    <row r="374">
      <c r="A374" s="125"/>
      <c r="T374" s="83"/>
    </row>
    <row r="375">
      <c r="A375" s="125"/>
      <c r="T375" s="83"/>
    </row>
    <row r="376">
      <c r="A376" s="125"/>
      <c r="T376" s="83"/>
    </row>
    <row r="377">
      <c r="A377" s="125"/>
      <c r="T377" s="83"/>
    </row>
    <row r="378">
      <c r="A378" s="125"/>
      <c r="T378" s="83"/>
    </row>
    <row r="379">
      <c r="A379" s="125"/>
      <c r="T379" s="83"/>
    </row>
    <row r="380">
      <c r="A380" s="125"/>
      <c r="T380" s="83"/>
    </row>
    <row r="381">
      <c r="A381" s="125"/>
      <c r="T381" s="83"/>
    </row>
    <row r="382">
      <c r="A382" s="125"/>
      <c r="T382" s="83"/>
    </row>
    <row r="383">
      <c r="A383" s="125"/>
      <c r="T383" s="83"/>
    </row>
    <row r="384">
      <c r="A384" s="125"/>
      <c r="T384" s="83"/>
    </row>
    <row r="385">
      <c r="A385" s="125"/>
      <c r="T385" s="83"/>
    </row>
    <row r="386">
      <c r="A386" s="125"/>
      <c r="T386" s="83"/>
    </row>
    <row r="387">
      <c r="A387" s="125"/>
      <c r="T387" s="83"/>
    </row>
    <row r="388">
      <c r="A388" s="125"/>
      <c r="T388" s="83"/>
    </row>
    <row r="389">
      <c r="A389" s="125"/>
      <c r="T389" s="83"/>
    </row>
    <row r="390">
      <c r="A390" s="125"/>
      <c r="T390" s="83"/>
    </row>
    <row r="391">
      <c r="A391" s="125"/>
      <c r="T391" s="83"/>
    </row>
    <row r="392">
      <c r="A392" s="125"/>
      <c r="T392" s="83"/>
    </row>
    <row r="393">
      <c r="A393" s="125"/>
      <c r="T393" s="83"/>
    </row>
    <row r="394">
      <c r="A394" s="125"/>
      <c r="T394" s="83"/>
    </row>
    <row r="395">
      <c r="A395" s="125"/>
      <c r="T395" s="83"/>
    </row>
    <row r="396">
      <c r="A396" s="125"/>
      <c r="T396" s="83"/>
    </row>
    <row r="397">
      <c r="A397" s="125"/>
      <c r="T397" s="83"/>
    </row>
    <row r="398">
      <c r="A398" s="125"/>
      <c r="T398" s="83"/>
    </row>
    <row r="399">
      <c r="A399" s="125"/>
      <c r="T399" s="83"/>
    </row>
    <row r="400">
      <c r="A400" s="125"/>
      <c r="T400" s="83"/>
    </row>
    <row r="401">
      <c r="A401" s="125"/>
      <c r="T401" s="83"/>
    </row>
    <row r="402">
      <c r="A402" s="125"/>
      <c r="T402" s="83"/>
    </row>
    <row r="403">
      <c r="A403" s="125"/>
      <c r="T403" s="83"/>
    </row>
    <row r="404">
      <c r="A404" s="125"/>
      <c r="T404" s="83"/>
    </row>
    <row r="405">
      <c r="A405" s="125"/>
      <c r="T405" s="83"/>
    </row>
    <row r="406">
      <c r="A406" s="125"/>
      <c r="T406" s="83"/>
    </row>
    <row r="407">
      <c r="A407" s="125"/>
      <c r="T407" s="83"/>
    </row>
    <row r="408">
      <c r="A408" s="125"/>
      <c r="T408" s="83"/>
    </row>
    <row r="409">
      <c r="A409" s="125"/>
      <c r="T409" s="83"/>
    </row>
    <row r="410">
      <c r="A410" s="125"/>
      <c r="T410" s="83"/>
    </row>
    <row r="411">
      <c r="A411" s="125"/>
      <c r="T411" s="83"/>
    </row>
    <row r="412">
      <c r="A412" s="125"/>
      <c r="T412" s="83"/>
    </row>
    <row r="413">
      <c r="A413" s="125"/>
      <c r="T413" s="83"/>
    </row>
    <row r="414">
      <c r="A414" s="125"/>
      <c r="T414" s="83"/>
    </row>
    <row r="415">
      <c r="A415" s="125"/>
      <c r="T415" s="83"/>
    </row>
    <row r="416">
      <c r="A416" s="125"/>
      <c r="T416" s="83"/>
    </row>
    <row r="417">
      <c r="A417" s="125"/>
      <c r="T417" s="83"/>
    </row>
    <row r="418">
      <c r="A418" s="125"/>
      <c r="T418" s="83"/>
    </row>
    <row r="419">
      <c r="A419" s="125"/>
      <c r="T419" s="83"/>
    </row>
    <row r="420">
      <c r="A420" s="125"/>
      <c r="T420" s="83"/>
    </row>
    <row r="421">
      <c r="A421" s="125"/>
      <c r="T421" s="83"/>
    </row>
    <row r="422">
      <c r="A422" s="125"/>
      <c r="T422" s="83"/>
    </row>
    <row r="423">
      <c r="A423" s="125"/>
      <c r="T423" s="83"/>
    </row>
    <row r="424">
      <c r="A424" s="125"/>
      <c r="T424" s="83"/>
    </row>
    <row r="425">
      <c r="A425" s="125"/>
      <c r="T425" s="83"/>
    </row>
    <row r="426">
      <c r="A426" s="125"/>
      <c r="T426" s="83"/>
    </row>
    <row r="427">
      <c r="A427" s="125"/>
      <c r="T427" s="83"/>
    </row>
    <row r="428">
      <c r="A428" s="125"/>
      <c r="T428" s="83"/>
    </row>
    <row r="429">
      <c r="A429" s="125"/>
      <c r="T429" s="83"/>
    </row>
    <row r="430">
      <c r="A430" s="125"/>
      <c r="T430" s="83"/>
    </row>
    <row r="431">
      <c r="A431" s="125"/>
      <c r="T431" s="83"/>
    </row>
    <row r="432">
      <c r="A432" s="125"/>
      <c r="T432" s="83"/>
    </row>
    <row r="433">
      <c r="A433" s="125"/>
      <c r="T433" s="83"/>
    </row>
    <row r="434">
      <c r="A434" s="125"/>
      <c r="T434" s="83"/>
    </row>
    <row r="435">
      <c r="A435" s="125"/>
      <c r="T435" s="83"/>
    </row>
    <row r="436">
      <c r="A436" s="125"/>
      <c r="T436" s="83"/>
    </row>
    <row r="437">
      <c r="A437" s="125"/>
      <c r="T437" s="83"/>
    </row>
    <row r="438">
      <c r="A438" s="125"/>
      <c r="T438" s="83"/>
    </row>
    <row r="439">
      <c r="A439" s="125"/>
      <c r="T439" s="83"/>
    </row>
    <row r="440">
      <c r="A440" s="125"/>
      <c r="T440" s="83"/>
    </row>
    <row r="441">
      <c r="A441" s="125"/>
      <c r="T441" s="83"/>
    </row>
    <row r="442">
      <c r="A442" s="125"/>
      <c r="T442" s="83"/>
    </row>
    <row r="443">
      <c r="A443" s="125"/>
      <c r="T443" s="83"/>
    </row>
    <row r="444">
      <c r="A444" s="125"/>
      <c r="T444" s="83"/>
    </row>
    <row r="445">
      <c r="A445" s="125"/>
      <c r="T445" s="83"/>
    </row>
    <row r="446">
      <c r="A446" s="125"/>
      <c r="T446" s="83"/>
    </row>
    <row r="447">
      <c r="A447" s="125"/>
      <c r="T447" s="83"/>
    </row>
    <row r="448">
      <c r="A448" s="125"/>
      <c r="T448" s="83"/>
    </row>
    <row r="449">
      <c r="A449" s="125"/>
      <c r="T449" s="83"/>
    </row>
    <row r="450">
      <c r="A450" s="125"/>
      <c r="T450" s="83"/>
    </row>
    <row r="451">
      <c r="A451" s="125"/>
      <c r="T451" s="83"/>
    </row>
    <row r="452">
      <c r="A452" s="125"/>
      <c r="T452" s="83"/>
    </row>
    <row r="453">
      <c r="A453" s="125"/>
      <c r="T453" s="83"/>
    </row>
    <row r="454">
      <c r="A454" s="125"/>
      <c r="T454" s="83"/>
    </row>
    <row r="455">
      <c r="A455" s="125"/>
      <c r="T455" s="83"/>
    </row>
    <row r="456">
      <c r="A456" s="125"/>
      <c r="T456" s="83"/>
    </row>
    <row r="457">
      <c r="A457" s="125"/>
      <c r="T457" s="83"/>
    </row>
    <row r="458">
      <c r="A458" s="125"/>
      <c r="T458" s="83"/>
    </row>
    <row r="459">
      <c r="A459" s="125"/>
      <c r="T459" s="83"/>
    </row>
    <row r="460">
      <c r="A460" s="125"/>
      <c r="T460" s="83"/>
    </row>
    <row r="461">
      <c r="A461" s="125"/>
      <c r="T461" s="83"/>
    </row>
    <row r="462">
      <c r="A462" s="125"/>
      <c r="T462" s="83"/>
    </row>
    <row r="463">
      <c r="A463" s="125"/>
      <c r="T463" s="83"/>
    </row>
    <row r="464">
      <c r="A464" s="125"/>
      <c r="T464" s="83"/>
    </row>
    <row r="465">
      <c r="A465" s="125"/>
      <c r="T465" s="83"/>
    </row>
    <row r="466">
      <c r="A466" s="125"/>
      <c r="T466" s="83"/>
    </row>
    <row r="467">
      <c r="A467" s="125"/>
      <c r="T467" s="83"/>
    </row>
    <row r="468">
      <c r="A468" s="125"/>
      <c r="T468" s="83"/>
    </row>
    <row r="469">
      <c r="A469" s="125"/>
      <c r="T469" s="83"/>
    </row>
    <row r="470">
      <c r="A470" s="125"/>
      <c r="T470" s="83"/>
    </row>
    <row r="471">
      <c r="A471" s="125"/>
      <c r="T471" s="83"/>
    </row>
    <row r="472">
      <c r="A472" s="125"/>
      <c r="T472" s="83"/>
    </row>
    <row r="473">
      <c r="A473" s="125"/>
      <c r="T473" s="83"/>
    </row>
    <row r="474">
      <c r="A474" s="125"/>
      <c r="T474" s="83"/>
    </row>
    <row r="475">
      <c r="A475" s="125"/>
      <c r="T475" s="83"/>
    </row>
    <row r="476">
      <c r="A476" s="125"/>
      <c r="T476" s="83"/>
    </row>
    <row r="477">
      <c r="A477" s="125"/>
      <c r="T477" s="83"/>
    </row>
    <row r="478">
      <c r="A478" s="125"/>
      <c r="T478" s="83"/>
    </row>
    <row r="479">
      <c r="A479" s="125"/>
      <c r="T479" s="83"/>
    </row>
    <row r="480">
      <c r="A480" s="125"/>
      <c r="T480" s="83"/>
    </row>
    <row r="481">
      <c r="A481" s="125"/>
      <c r="T481" s="83"/>
    </row>
    <row r="482">
      <c r="A482" s="125"/>
      <c r="T482" s="83"/>
    </row>
    <row r="483">
      <c r="A483" s="125"/>
      <c r="T483" s="83"/>
    </row>
    <row r="484">
      <c r="A484" s="125"/>
      <c r="T484" s="83"/>
    </row>
    <row r="485">
      <c r="A485" s="125"/>
      <c r="T485" s="83"/>
    </row>
    <row r="486">
      <c r="A486" s="125"/>
      <c r="T486" s="83"/>
    </row>
    <row r="487">
      <c r="A487" s="125"/>
      <c r="T487" s="83"/>
    </row>
    <row r="488">
      <c r="A488" s="125"/>
      <c r="T488" s="83"/>
    </row>
    <row r="489">
      <c r="A489" s="125"/>
      <c r="T489" s="83"/>
    </row>
    <row r="490">
      <c r="A490" s="125"/>
      <c r="T490" s="83"/>
    </row>
    <row r="491">
      <c r="A491" s="125"/>
      <c r="T491" s="83"/>
    </row>
    <row r="492">
      <c r="A492" s="125"/>
      <c r="T492" s="83"/>
    </row>
    <row r="493">
      <c r="A493" s="125"/>
      <c r="T493" s="83"/>
    </row>
    <row r="494">
      <c r="A494" s="125"/>
      <c r="T494" s="83"/>
    </row>
    <row r="495">
      <c r="A495" s="125"/>
      <c r="T495" s="83"/>
    </row>
    <row r="496">
      <c r="A496" s="125"/>
      <c r="T496" s="83"/>
    </row>
    <row r="497">
      <c r="A497" s="125"/>
      <c r="T497" s="83"/>
    </row>
    <row r="498">
      <c r="A498" s="125"/>
      <c r="T498" s="83"/>
    </row>
    <row r="499">
      <c r="A499" s="125"/>
      <c r="T499" s="83"/>
    </row>
    <row r="500">
      <c r="A500" s="125"/>
      <c r="T500" s="83"/>
    </row>
    <row r="501">
      <c r="A501" s="125"/>
      <c r="T501" s="83"/>
    </row>
    <row r="502">
      <c r="A502" s="125"/>
      <c r="T502" s="83"/>
    </row>
    <row r="503">
      <c r="A503" s="125"/>
      <c r="T503" s="83"/>
    </row>
    <row r="504">
      <c r="A504" s="125"/>
      <c r="T504" s="83"/>
    </row>
    <row r="505">
      <c r="A505" s="125"/>
      <c r="T505" s="83"/>
    </row>
    <row r="506">
      <c r="A506" s="125"/>
      <c r="T506" s="83"/>
    </row>
    <row r="507">
      <c r="A507" s="125"/>
      <c r="T507" s="83"/>
    </row>
    <row r="508">
      <c r="A508" s="125"/>
      <c r="T508" s="83"/>
    </row>
    <row r="509">
      <c r="A509" s="125"/>
      <c r="T509" s="83"/>
    </row>
    <row r="510">
      <c r="A510" s="125"/>
      <c r="T510" s="83"/>
    </row>
    <row r="511">
      <c r="A511" s="125"/>
      <c r="T511" s="83"/>
    </row>
    <row r="512">
      <c r="A512" s="125"/>
      <c r="T512" s="83"/>
    </row>
    <row r="513">
      <c r="A513" s="125"/>
      <c r="T513" s="83"/>
    </row>
    <row r="514">
      <c r="A514" s="125"/>
      <c r="T514" s="83"/>
    </row>
    <row r="515">
      <c r="A515" s="125"/>
      <c r="T515" s="83"/>
    </row>
    <row r="516">
      <c r="A516" s="125"/>
      <c r="T516" s="83"/>
    </row>
    <row r="517">
      <c r="A517" s="125"/>
      <c r="T517" s="83"/>
    </row>
    <row r="518">
      <c r="A518" s="125"/>
      <c r="T518" s="83"/>
    </row>
    <row r="519">
      <c r="A519" s="125"/>
      <c r="T519" s="83"/>
    </row>
    <row r="520">
      <c r="A520" s="125"/>
      <c r="T520" s="83"/>
    </row>
    <row r="521">
      <c r="A521" s="125"/>
      <c r="T521" s="83"/>
    </row>
    <row r="522">
      <c r="A522" s="125"/>
      <c r="T522" s="83"/>
    </row>
    <row r="523">
      <c r="A523" s="125"/>
      <c r="T523" s="83"/>
    </row>
    <row r="524">
      <c r="A524" s="125"/>
      <c r="T524" s="83"/>
    </row>
    <row r="525">
      <c r="A525" s="125"/>
      <c r="T525" s="83"/>
    </row>
    <row r="526">
      <c r="A526" s="125"/>
      <c r="T526" s="83"/>
    </row>
    <row r="527">
      <c r="A527" s="125"/>
      <c r="T527" s="83"/>
    </row>
    <row r="528">
      <c r="A528" s="125"/>
      <c r="T528" s="83"/>
    </row>
    <row r="529">
      <c r="A529" s="125"/>
      <c r="T529" s="83"/>
    </row>
    <row r="530">
      <c r="A530" s="125"/>
      <c r="T530" s="83"/>
    </row>
    <row r="531">
      <c r="A531" s="125"/>
      <c r="T531" s="83"/>
    </row>
    <row r="532">
      <c r="A532" s="125"/>
      <c r="T532" s="83"/>
    </row>
    <row r="533">
      <c r="A533" s="125"/>
      <c r="T533" s="83"/>
    </row>
    <row r="534">
      <c r="A534" s="125"/>
      <c r="T534" s="83"/>
    </row>
    <row r="535">
      <c r="A535" s="125"/>
      <c r="T535" s="83"/>
    </row>
    <row r="536">
      <c r="A536" s="125"/>
      <c r="T536" s="83"/>
    </row>
    <row r="537">
      <c r="A537" s="125"/>
      <c r="T537" s="83"/>
    </row>
    <row r="538">
      <c r="A538" s="125"/>
      <c r="T538" s="83"/>
    </row>
    <row r="539">
      <c r="A539" s="125"/>
      <c r="T539" s="83"/>
    </row>
    <row r="540">
      <c r="A540" s="125"/>
      <c r="T540" s="83"/>
    </row>
    <row r="541">
      <c r="A541" s="125"/>
      <c r="T541" s="83"/>
    </row>
    <row r="542">
      <c r="A542" s="125"/>
      <c r="T542" s="83"/>
    </row>
    <row r="543">
      <c r="A543" s="125"/>
      <c r="T543" s="83"/>
    </row>
    <row r="544">
      <c r="A544" s="125"/>
      <c r="T544" s="83"/>
    </row>
    <row r="545">
      <c r="A545" s="125"/>
      <c r="T545" s="83"/>
    </row>
    <row r="546">
      <c r="A546" s="125"/>
      <c r="T546" s="83"/>
    </row>
    <row r="547">
      <c r="A547" s="125"/>
      <c r="T547" s="83"/>
    </row>
    <row r="548">
      <c r="A548" s="125"/>
      <c r="T548" s="83"/>
    </row>
    <row r="549">
      <c r="A549" s="125"/>
      <c r="T549" s="83"/>
    </row>
    <row r="550">
      <c r="A550" s="125"/>
      <c r="T550" s="83"/>
    </row>
    <row r="551">
      <c r="A551" s="125"/>
      <c r="T551" s="83"/>
    </row>
    <row r="552">
      <c r="A552" s="125"/>
      <c r="T552" s="83"/>
    </row>
    <row r="553">
      <c r="A553" s="125"/>
      <c r="T553" s="83"/>
    </row>
    <row r="554">
      <c r="A554" s="125"/>
      <c r="T554" s="83"/>
    </row>
    <row r="555">
      <c r="A555" s="125"/>
      <c r="T555" s="83"/>
    </row>
    <row r="556">
      <c r="A556" s="125"/>
      <c r="T556" s="83"/>
    </row>
    <row r="557">
      <c r="A557" s="125"/>
      <c r="T557" s="83"/>
    </row>
    <row r="558">
      <c r="A558" s="125"/>
      <c r="T558" s="83"/>
    </row>
    <row r="559">
      <c r="A559" s="125"/>
      <c r="T559" s="83"/>
    </row>
    <row r="560">
      <c r="A560" s="125"/>
      <c r="T560" s="83"/>
    </row>
    <row r="561">
      <c r="A561" s="125"/>
      <c r="T561" s="83"/>
    </row>
    <row r="562">
      <c r="A562" s="125"/>
      <c r="T562" s="83"/>
    </row>
    <row r="563">
      <c r="A563" s="125"/>
      <c r="T563" s="83"/>
    </row>
    <row r="564">
      <c r="A564" s="125"/>
      <c r="T564" s="83"/>
    </row>
    <row r="565">
      <c r="A565" s="125"/>
      <c r="T565" s="83"/>
    </row>
    <row r="566">
      <c r="A566" s="125"/>
      <c r="T566" s="83"/>
    </row>
    <row r="567">
      <c r="A567" s="125"/>
      <c r="T567" s="83"/>
    </row>
    <row r="568">
      <c r="A568" s="125"/>
      <c r="T568" s="83"/>
    </row>
    <row r="569">
      <c r="A569" s="125"/>
      <c r="T569" s="83"/>
    </row>
    <row r="570">
      <c r="A570" s="125"/>
      <c r="T570" s="83"/>
    </row>
    <row r="571">
      <c r="A571" s="125"/>
      <c r="T571" s="83"/>
    </row>
    <row r="572">
      <c r="A572" s="125"/>
      <c r="T572" s="83"/>
    </row>
    <row r="573">
      <c r="A573" s="125"/>
      <c r="T573" s="83"/>
    </row>
    <row r="574">
      <c r="A574" s="125"/>
      <c r="T574" s="83"/>
    </row>
    <row r="575">
      <c r="A575" s="125"/>
      <c r="T575" s="83"/>
    </row>
    <row r="576">
      <c r="A576" s="125"/>
      <c r="T576" s="83"/>
    </row>
    <row r="577">
      <c r="A577" s="125"/>
      <c r="T577" s="83"/>
    </row>
    <row r="578">
      <c r="A578" s="125"/>
      <c r="T578" s="83"/>
    </row>
    <row r="579">
      <c r="A579" s="125"/>
      <c r="T579" s="83"/>
    </row>
    <row r="580">
      <c r="A580" s="125"/>
      <c r="T580" s="83"/>
    </row>
    <row r="581">
      <c r="A581" s="125"/>
      <c r="T581" s="83"/>
    </row>
    <row r="582">
      <c r="A582" s="125"/>
      <c r="T582" s="83"/>
    </row>
    <row r="583">
      <c r="A583" s="125"/>
      <c r="T583" s="83"/>
    </row>
    <row r="584">
      <c r="A584" s="125"/>
      <c r="T584" s="83"/>
    </row>
    <row r="585">
      <c r="A585" s="125"/>
      <c r="T585" s="83"/>
    </row>
    <row r="586">
      <c r="A586" s="125"/>
      <c r="T586" s="83"/>
    </row>
    <row r="587">
      <c r="A587" s="125"/>
      <c r="T587" s="83"/>
    </row>
    <row r="588">
      <c r="A588" s="125"/>
      <c r="T588" s="83"/>
    </row>
    <row r="589">
      <c r="A589" s="125"/>
      <c r="T589" s="83"/>
    </row>
    <row r="590">
      <c r="A590" s="125"/>
      <c r="T590" s="83"/>
    </row>
    <row r="591">
      <c r="A591" s="125"/>
      <c r="T591" s="83"/>
    </row>
    <row r="592">
      <c r="A592" s="125"/>
      <c r="T592" s="83"/>
    </row>
    <row r="593">
      <c r="A593" s="125"/>
      <c r="T593" s="83"/>
    </row>
    <row r="594">
      <c r="A594" s="125"/>
      <c r="T594" s="83"/>
    </row>
    <row r="595">
      <c r="A595" s="125"/>
      <c r="T595" s="83"/>
    </row>
    <row r="596">
      <c r="A596" s="125"/>
      <c r="T596" s="83"/>
    </row>
    <row r="597">
      <c r="A597" s="125"/>
      <c r="T597" s="83"/>
    </row>
    <row r="598">
      <c r="A598" s="125"/>
      <c r="T598" s="83"/>
    </row>
    <row r="599">
      <c r="A599" s="125"/>
      <c r="T599" s="83"/>
    </row>
    <row r="600">
      <c r="A600" s="125"/>
      <c r="T600" s="83"/>
    </row>
    <row r="601">
      <c r="A601" s="125"/>
      <c r="T601" s="83"/>
    </row>
    <row r="602">
      <c r="A602" s="125"/>
      <c r="T602" s="83"/>
    </row>
    <row r="603">
      <c r="A603" s="125"/>
      <c r="T603" s="83"/>
    </row>
    <row r="604">
      <c r="A604" s="125"/>
      <c r="T604" s="83"/>
    </row>
    <row r="605">
      <c r="A605" s="125"/>
      <c r="T605" s="83"/>
    </row>
    <row r="606">
      <c r="A606" s="125"/>
      <c r="T606" s="83"/>
    </row>
    <row r="607">
      <c r="A607" s="125"/>
      <c r="T607" s="83"/>
    </row>
    <row r="608">
      <c r="A608" s="125"/>
      <c r="T608" s="83"/>
    </row>
    <row r="609">
      <c r="A609" s="125"/>
      <c r="T609" s="83"/>
    </row>
    <row r="610">
      <c r="A610" s="125"/>
      <c r="T610" s="83"/>
    </row>
    <row r="611">
      <c r="A611" s="125"/>
      <c r="T611" s="83"/>
    </row>
    <row r="612">
      <c r="A612" s="125"/>
      <c r="T612" s="83"/>
    </row>
    <row r="613">
      <c r="A613" s="125"/>
      <c r="T613" s="83"/>
    </row>
    <row r="614">
      <c r="A614" s="125"/>
      <c r="T614" s="83"/>
    </row>
    <row r="615">
      <c r="A615" s="125"/>
      <c r="T615" s="83"/>
    </row>
    <row r="616">
      <c r="A616" s="125"/>
      <c r="T616" s="83"/>
    </row>
    <row r="617">
      <c r="A617" s="125"/>
      <c r="T617" s="83"/>
    </row>
    <row r="618">
      <c r="A618" s="125"/>
      <c r="T618" s="83"/>
    </row>
    <row r="619">
      <c r="A619" s="125"/>
      <c r="T619" s="83"/>
    </row>
    <row r="620">
      <c r="A620" s="125"/>
      <c r="T620" s="83"/>
    </row>
    <row r="621">
      <c r="A621" s="125"/>
      <c r="T621" s="83"/>
    </row>
    <row r="622">
      <c r="A622" s="125"/>
      <c r="T622" s="83"/>
    </row>
    <row r="623">
      <c r="A623" s="125"/>
      <c r="T623" s="83"/>
    </row>
    <row r="624">
      <c r="A624" s="125"/>
      <c r="T624" s="83"/>
    </row>
    <row r="625">
      <c r="A625" s="125"/>
      <c r="T625" s="83"/>
    </row>
    <row r="626">
      <c r="A626" s="125"/>
      <c r="T626" s="83"/>
    </row>
    <row r="627">
      <c r="A627" s="125"/>
      <c r="T627" s="83"/>
    </row>
    <row r="628">
      <c r="A628" s="125"/>
      <c r="T628" s="83"/>
    </row>
    <row r="629">
      <c r="A629" s="125"/>
      <c r="T629" s="83"/>
    </row>
    <row r="630">
      <c r="A630" s="125"/>
      <c r="T630" s="83"/>
    </row>
    <row r="631">
      <c r="A631" s="125"/>
      <c r="T631" s="83"/>
    </row>
    <row r="632">
      <c r="A632" s="125"/>
      <c r="T632" s="83"/>
    </row>
    <row r="633">
      <c r="A633" s="125"/>
      <c r="T633" s="83"/>
    </row>
    <row r="634">
      <c r="A634" s="125"/>
      <c r="T634" s="83"/>
    </row>
    <row r="635">
      <c r="A635" s="125"/>
      <c r="T635" s="83"/>
    </row>
    <row r="636">
      <c r="A636" s="125"/>
      <c r="T636" s="83"/>
    </row>
    <row r="637">
      <c r="A637" s="125"/>
      <c r="T637" s="83"/>
    </row>
    <row r="638">
      <c r="A638" s="125"/>
      <c r="T638" s="83"/>
    </row>
    <row r="639">
      <c r="A639" s="125"/>
      <c r="T639" s="83"/>
    </row>
    <row r="640">
      <c r="A640" s="125"/>
      <c r="T640" s="83"/>
    </row>
    <row r="641">
      <c r="A641" s="125"/>
      <c r="T641" s="83"/>
    </row>
    <row r="642">
      <c r="A642" s="125"/>
      <c r="T642" s="83"/>
    </row>
    <row r="643">
      <c r="A643" s="125"/>
      <c r="T643" s="83"/>
    </row>
    <row r="644">
      <c r="A644" s="125"/>
      <c r="T644" s="83"/>
    </row>
    <row r="645">
      <c r="A645" s="125"/>
      <c r="T645" s="83"/>
    </row>
    <row r="646">
      <c r="A646" s="125"/>
      <c r="T646" s="83"/>
    </row>
    <row r="647">
      <c r="A647" s="125"/>
      <c r="T647" s="83"/>
    </row>
    <row r="648">
      <c r="A648" s="125"/>
      <c r="T648" s="83"/>
    </row>
    <row r="649">
      <c r="A649" s="125"/>
      <c r="T649" s="83"/>
    </row>
    <row r="650">
      <c r="A650" s="125"/>
      <c r="T650" s="83"/>
    </row>
    <row r="651">
      <c r="A651" s="125"/>
      <c r="T651" s="83"/>
    </row>
    <row r="652">
      <c r="A652" s="125"/>
      <c r="T652" s="83"/>
    </row>
    <row r="653">
      <c r="A653" s="125"/>
      <c r="T653" s="83"/>
    </row>
    <row r="654">
      <c r="A654" s="125"/>
      <c r="T654" s="83"/>
    </row>
    <row r="655">
      <c r="A655" s="125"/>
      <c r="T655" s="83"/>
    </row>
    <row r="656">
      <c r="A656" s="125"/>
      <c r="T656" s="83"/>
    </row>
    <row r="657">
      <c r="A657" s="125"/>
      <c r="T657" s="83"/>
    </row>
    <row r="658">
      <c r="A658" s="125"/>
      <c r="T658" s="83"/>
    </row>
    <row r="659">
      <c r="A659" s="125"/>
      <c r="T659" s="83"/>
    </row>
    <row r="660">
      <c r="A660" s="125"/>
      <c r="T660" s="83"/>
    </row>
    <row r="661">
      <c r="A661" s="125"/>
      <c r="T661" s="83"/>
    </row>
    <row r="662">
      <c r="A662" s="125"/>
      <c r="T662" s="83"/>
    </row>
    <row r="663">
      <c r="A663" s="125"/>
      <c r="T663" s="83"/>
    </row>
    <row r="664">
      <c r="A664" s="125"/>
      <c r="T664" s="83"/>
    </row>
    <row r="665">
      <c r="A665" s="125"/>
      <c r="T665" s="83"/>
    </row>
    <row r="666">
      <c r="A666" s="125"/>
      <c r="T666" s="83"/>
    </row>
    <row r="667">
      <c r="A667" s="125"/>
      <c r="T667" s="83"/>
    </row>
    <row r="668">
      <c r="A668" s="125"/>
      <c r="T668" s="83"/>
    </row>
    <row r="669">
      <c r="A669" s="125"/>
      <c r="T669" s="83"/>
    </row>
    <row r="670">
      <c r="A670" s="125"/>
      <c r="T670" s="83"/>
    </row>
    <row r="671">
      <c r="A671" s="125"/>
      <c r="T671" s="83"/>
    </row>
    <row r="672">
      <c r="A672" s="125"/>
      <c r="T672" s="83"/>
    </row>
    <row r="673">
      <c r="A673" s="125"/>
      <c r="T673" s="83"/>
    </row>
    <row r="674">
      <c r="A674" s="125"/>
      <c r="T674" s="83"/>
    </row>
    <row r="675">
      <c r="A675" s="125"/>
      <c r="T675" s="83"/>
    </row>
    <row r="676">
      <c r="A676" s="125"/>
      <c r="T676" s="83"/>
    </row>
    <row r="677">
      <c r="A677" s="125"/>
      <c r="T677" s="83"/>
    </row>
    <row r="678">
      <c r="A678" s="125"/>
      <c r="T678" s="83"/>
    </row>
    <row r="679">
      <c r="A679" s="125"/>
      <c r="T679" s="83"/>
    </row>
    <row r="680">
      <c r="A680" s="125"/>
      <c r="T680" s="83"/>
    </row>
    <row r="681">
      <c r="A681" s="125"/>
      <c r="T681" s="83"/>
    </row>
    <row r="682">
      <c r="A682" s="125"/>
      <c r="T682" s="83"/>
    </row>
    <row r="683">
      <c r="A683" s="125"/>
      <c r="T683" s="83"/>
    </row>
    <row r="684">
      <c r="A684" s="125"/>
      <c r="T684" s="83"/>
    </row>
    <row r="685">
      <c r="A685" s="125"/>
      <c r="T685" s="83"/>
    </row>
    <row r="686">
      <c r="A686" s="125"/>
      <c r="T686" s="83"/>
    </row>
    <row r="687">
      <c r="A687" s="125"/>
      <c r="T687" s="83"/>
    </row>
    <row r="688">
      <c r="A688" s="125"/>
      <c r="T688" s="83"/>
    </row>
    <row r="689">
      <c r="A689" s="125"/>
      <c r="T689" s="83"/>
    </row>
    <row r="690">
      <c r="A690" s="125"/>
      <c r="T690" s="83"/>
    </row>
    <row r="691">
      <c r="A691" s="125"/>
      <c r="T691" s="83"/>
    </row>
    <row r="692">
      <c r="A692" s="125"/>
      <c r="T692" s="83"/>
    </row>
    <row r="693">
      <c r="A693" s="125"/>
      <c r="T693" s="83"/>
    </row>
    <row r="694">
      <c r="A694" s="125"/>
      <c r="T694" s="83"/>
    </row>
    <row r="695">
      <c r="A695" s="125"/>
      <c r="T695" s="83"/>
    </row>
    <row r="696">
      <c r="A696" s="125"/>
      <c r="T696" s="83"/>
    </row>
    <row r="697">
      <c r="A697" s="125"/>
      <c r="T697" s="83"/>
    </row>
    <row r="698">
      <c r="A698" s="125"/>
      <c r="T698" s="83"/>
    </row>
    <row r="699">
      <c r="A699" s="125"/>
      <c r="T699" s="83"/>
    </row>
    <row r="700">
      <c r="A700" s="125"/>
      <c r="T700" s="83"/>
    </row>
    <row r="701">
      <c r="A701" s="125"/>
      <c r="T701" s="83"/>
    </row>
    <row r="702">
      <c r="A702" s="125"/>
      <c r="T702" s="83"/>
    </row>
    <row r="703">
      <c r="A703" s="125"/>
      <c r="T703" s="83"/>
    </row>
    <row r="704">
      <c r="A704" s="125"/>
      <c r="T704" s="83"/>
    </row>
    <row r="705">
      <c r="A705" s="125"/>
      <c r="T705" s="83"/>
    </row>
    <row r="706">
      <c r="A706" s="125"/>
      <c r="T706" s="83"/>
    </row>
    <row r="707">
      <c r="A707" s="125"/>
      <c r="T707" s="83"/>
    </row>
    <row r="708">
      <c r="A708" s="125"/>
      <c r="T708" s="83"/>
    </row>
    <row r="709">
      <c r="A709" s="125"/>
      <c r="T709" s="83"/>
    </row>
    <row r="710">
      <c r="A710" s="125"/>
      <c r="T710" s="83"/>
    </row>
    <row r="711">
      <c r="A711" s="125"/>
      <c r="T711" s="83"/>
    </row>
    <row r="712">
      <c r="A712" s="125"/>
      <c r="T712" s="83"/>
    </row>
    <row r="713">
      <c r="A713" s="125"/>
      <c r="T713" s="83"/>
    </row>
    <row r="714">
      <c r="A714" s="125"/>
      <c r="T714" s="83"/>
    </row>
    <row r="715">
      <c r="A715" s="125"/>
      <c r="T715" s="83"/>
    </row>
    <row r="716">
      <c r="A716" s="125"/>
      <c r="T716" s="83"/>
    </row>
    <row r="717">
      <c r="A717" s="125"/>
      <c r="T717" s="83"/>
    </row>
    <row r="718">
      <c r="A718" s="125"/>
      <c r="T718" s="83"/>
    </row>
    <row r="719">
      <c r="A719" s="125"/>
      <c r="T719" s="83"/>
    </row>
    <row r="720">
      <c r="A720" s="125"/>
      <c r="T720" s="83"/>
    </row>
    <row r="721">
      <c r="A721" s="125"/>
      <c r="T721" s="83"/>
    </row>
    <row r="722">
      <c r="A722" s="125"/>
      <c r="T722" s="83"/>
    </row>
    <row r="723">
      <c r="A723" s="125"/>
      <c r="T723" s="83"/>
    </row>
    <row r="724">
      <c r="A724" s="125"/>
      <c r="T724" s="83"/>
    </row>
    <row r="725">
      <c r="A725" s="125"/>
      <c r="T725" s="83"/>
    </row>
    <row r="726">
      <c r="A726" s="125"/>
      <c r="T726" s="83"/>
    </row>
    <row r="727">
      <c r="A727" s="125"/>
      <c r="T727" s="83"/>
    </row>
    <row r="728">
      <c r="A728" s="125"/>
      <c r="T728" s="83"/>
    </row>
    <row r="729">
      <c r="A729" s="125"/>
      <c r="T729" s="83"/>
    </row>
    <row r="730">
      <c r="A730" s="125"/>
      <c r="T730" s="83"/>
    </row>
    <row r="731">
      <c r="A731" s="125"/>
      <c r="T731" s="83"/>
    </row>
    <row r="732">
      <c r="A732" s="125"/>
      <c r="T732" s="83"/>
    </row>
    <row r="733">
      <c r="A733" s="125"/>
      <c r="T733" s="83"/>
    </row>
    <row r="734">
      <c r="A734" s="125"/>
      <c r="T734" s="83"/>
    </row>
    <row r="735">
      <c r="A735" s="125"/>
      <c r="T735" s="83"/>
    </row>
    <row r="736">
      <c r="A736" s="125"/>
      <c r="T736" s="83"/>
    </row>
    <row r="737">
      <c r="A737" s="125"/>
      <c r="T737" s="83"/>
    </row>
    <row r="738">
      <c r="A738" s="125"/>
      <c r="T738" s="83"/>
    </row>
    <row r="739">
      <c r="A739" s="125"/>
      <c r="T739" s="83"/>
    </row>
    <row r="740">
      <c r="A740" s="125"/>
      <c r="T740" s="83"/>
    </row>
    <row r="741">
      <c r="A741" s="125"/>
      <c r="T741" s="83"/>
    </row>
    <row r="742">
      <c r="A742" s="125"/>
      <c r="T742" s="83"/>
    </row>
    <row r="743">
      <c r="A743" s="125"/>
      <c r="T743" s="83"/>
    </row>
    <row r="744">
      <c r="A744" s="125"/>
      <c r="T744" s="83"/>
    </row>
    <row r="745">
      <c r="A745" s="125"/>
      <c r="T745" s="83"/>
    </row>
    <row r="746">
      <c r="A746" s="125"/>
      <c r="T746" s="83"/>
    </row>
    <row r="747">
      <c r="A747" s="125"/>
      <c r="T747" s="83"/>
    </row>
    <row r="748">
      <c r="A748" s="125"/>
      <c r="T748" s="83"/>
    </row>
    <row r="749">
      <c r="A749" s="125"/>
      <c r="T749" s="83"/>
    </row>
    <row r="750">
      <c r="A750" s="125"/>
      <c r="T750" s="83"/>
    </row>
    <row r="751">
      <c r="A751" s="125"/>
      <c r="T751" s="83"/>
    </row>
    <row r="752">
      <c r="A752" s="125"/>
      <c r="T752" s="83"/>
    </row>
    <row r="753">
      <c r="A753" s="125"/>
      <c r="T753" s="83"/>
    </row>
    <row r="754">
      <c r="A754" s="125"/>
      <c r="T754" s="83"/>
    </row>
    <row r="755">
      <c r="A755" s="125"/>
      <c r="T755" s="83"/>
    </row>
    <row r="756">
      <c r="A756" s="125"/>
      <c r="T756" s="83"/>
    </row>
    <row r="757">
      <c r="A757" s="125"/>
      <c r="T757" s="83"/>
    </row>
    <row r="758">
      <c r="A758" s="125"/>
      <c r="T758" s="83"/>
    </row>
    <row r="759">
      <c r="A759" s="125"/>
      <c r="T759" s="83"/>
    </row>
    <row r="760">
      <c r="A760" s="125"/>
      <c r="T760" s="83"/>
    </row>
    <row r="761">
      <c r="A761" s="125"/>
      <c r="T761" s="83"/>
    </row>
    <row r="762">
      <c r="A762" s="125"/>
      <c r="T762" s="83"/>
    </row>
    <row r="763">
      <c r="A763" s="125"/>
      <c r="T763" s="83"/>
    </row>
    <row r="764">
      <c r="A764" s="125"/>
      <c r="T764" s="83"/>
    </row>
    <row r="765">
      <c r="A765" s="125"/>
      <c r="T765" s="83"/>
    </row>
    <row r="766">
      <c r="A766" s="125"/>
      <c r="T766" s="83"/>
    </row>
    <row r="767">
      <c r="A767" s="125"/>
      <c r="T767" s="83"/>
    </row>
    <row r="768">
      <c r="A768" s="125"/>
      <c r="T768" s="83"/>
    </row>
    <row r="769">
      <c r="A769" s="125"/>
      <c r="T769" s="83"/>
    </row>
    <row r="770">
      <c r="A770" s="125"/>
      <c r="T770" s="83"/>
    </row>
    <row r="771">
      <c r="A771" s="125"/>
      <c r="T771" s="83"/>
    </row>
    <row r="772">
      <c r="A772" s="125"/>
      <c r="T772" s="83"/>
    </row>
    <row r="773">
      <c r="A773" s="125"/>
      <c r="T773" s="83"/>
    </row>
    <row r="774">
      <c r="A774" s="125"/>
      <c r="T774" s="83"/>
    </row>
    <row r="775">
      <c r="A775" s="125"/>
      <c r="T775" s="83"/>
    </row>
    <row r="776">
      <c r="A776" s="125"/>
      <c r="T776" s="83"/>
    </row>
    <row r="777">
      <c r="A777" s="125"/>
      <c r="T777" s="83"/>
    </row>
    <row r="778">
      <c r="A778" s="125"/>
      <c r="T778" s="83"/>
    </row>
    <row r="779">
      <c r="A779" s="125"/>
      <c r="T779" s="83"/>
    </row>
    <row r="780">
      <c r="A780" s="125"/>
      <c r="T780" s="83"/>
    </row>
    <row r="781">
      <c r="A781" s="125"/>
      <c r="T781" s="83"/>
    </row>
    <row r="782">
      <c r="A782" s="125"/>
      <c r="T782" s="83"/>
    </row>
    <row r="783">
      <c r="A783" s="125"/>
      <c r="T783" s="83"/>
    </row>
    <row r="784">
      <c r="A784" s="125"/>
      <c r="T784" s="83"/>
    </row>
    <row r="785">
      <c r="A785" s="125"/>
      <c r="T785" s="83"/>
    </row>
    <row r="786">
      <c r="A786" s="125"/>
      <c r="T786" s="83"/>
    </row>
    <row r="787">
      <c r="A787" s="125"/>
      <c r="T787" s="83"/>
    </row>
    <row r="788">
      <c r="A788" s="125"/>
      <c r="T788" s="83"/>
    </row>
    <row r="789">
      <c r="A789" s="125"/>
      <c r="T789" s="83"/>
    </row>
    <row r="790">
      <c r="A790" s="125"/>
      <c r="T790" s="83"/>
    </row>
    <row r="791">
      <c r="A791" s="125"/>
      <c r="T791" s="83"/>
    </row>
    <row r="792">
      <c r="A792" s="125"/>
      <c r="T792" s="83"/>
    </row>
    <row r="793">
      <c r="A793" s="125"/>
      <c r="T793" s="83"/>
    </row>
    <row r="794">
      <c r="A794" s="125"/>
      <c r="T794" s="83"/>
    </row>
    <row r="795">
      <c r="A795" s="125"/>
      <c r="T795" s="83"/>
    </row>
    <row r="796">
      <c r="A796" s="125"/>
      <c r="T796" s="83"/>
    </row>
    <row r="797">
      <c r="A797" s="125"/>
      <c r="T797" s="83"/>
    </row>
    <row r="798">
      <c r="A798" s="125"/>
      <c r="T798" s="83"/>
    </row>
    <row r="799">
      <c r="A799" s="125"/>
      <c r="T799" s="83"/>
    </row>
    <row r="800">
      <c r="A800" s="125"/>
      <c r="T800" s="83"/>
    </row>
    <row r="801">
      <c r="A801" s="125"/>
      <c r="T801" s="83"/>
    </row>
    <row r="802">
      <c r="A802" s="125"/>
      <c r="T802" s="83"/>
    </row>
    <row r="803">
      <c r="A803" s="125"/>
      <c r="T803" s="83"/>
    </row>
    <row r="804">
      <c r="A804" s="125"/>
      <c r="T804" s="83"/>
    </row>
    <row r="805">
      <c r="A805" s="125"/>
      <c r="T805" s="83"/>
    </row>
    <row r="806">
      <c r="A806" s="125"/>
      <c r="T806" s="83"/>
    </row>
    <row r="807">
      <c r="A807" s="125"/>
      <c r="T807" s="83"/>
    </row>
    <row r="808">
      <c r="A808" s="125"/>
      <c r="T808" s="83"/>
    </row>
    <row r="809">
      <c r="A809" s="125"/>
      <c r="T809" s="83"/>
    </row>
    <row r="810">
      <c r="A810" s="125"/>
      <c r="T810" s="83"/>
    </row>
    <row r="811">
      <c r="A811" s="125"/>
      <c r="T811" s="83"/>
    </row>
    <row r="812">
      <c r="A812" s="125"/>
      <c r="T812" s="83"/>
    </row>
    <row r="813">
      <c r="A813" s="125"/>
      <c r="T813" s="83"/>
    </row>
    <row r="814">
      <c r="A814" s="125"/>
      <c r="T814" s="83"/>
    </row>
    <row r="815">
      <c r="A815" s="125"/>
      <c r="T815" s="83"/>
    </row>
    <row r="816">
      <c r="A816" s="125"/>
      <c r="T816" s="83"/>
    </row>
    <row r="817">
      <c r="A817" s="125"/>
      <c r="T817" s="83"/>
    </row>
    <row r="818">
      <c r="A818" s="125"/>
      <c r="T818" s="83"/>
    </row>
    <row r="819">
      <c r="A819" s="125"/>
      <c r="T819" s="83"/>
    </row>
    <row r="820">
      <c r="A820" s="125"/>
      <c r="T820" s="83"/>
    </row>
    <row r="821">
      <c r="A821" s="125"/>
      <c r="T821" s="83"/>
    </row>
    <row r="822">
      <c r="A822" s="125"/>
      <c r="T822" s="83"/>
    </row>
    <row r="823">
      <c r="A823" s="125"/>
      <c r="T823" s="83"/>
    </row>
    <row r="824">
      <c r="A824" s="125"/>
      <c r="T824" s="83"/>
    </row>
    <row r="825">
      <c r="A825" s="125"/>
      <c r="T825" s="83"/>
    </row>
    <row r="826">
      <c r="A826" s="125"/>
      <c r="T826" s="83"/>
    </row>
    <row r="827">
      <c r="A827" s="125"/>
      <c r="T827" s="83"/>
    </row>
    <row r="828">
      <c r="A828" s="125"/>
      <c r="T828" s="83"/>
    </row>
    <row r="829">
      <c r="A829" s="125"/>
      <c r="T829" s="83"/>
    </row>
    <row r="830">
      <c r="A830" s="125"/>
      <c r="T830" s="83"/>
    </row>
    <row r="831">
      <c r="A831" s="125"/>
      <c r="T831" s="83"/>
    </row>
    <row r="832">
      <c r="A832" s="125"/>
      <c r="T832" s="83"/>
    </row>
    <row r="833">
      <c r="A833" s="125"/>
      <c r="T833" s="83"/>
    </row>
    <row r="834">
      <c r="A834" s="125"/>
      <c r="T834" s="83"/>
    </row>
    <row r="835">
      <c r="A835" s="125"/>
      <c r="T835" s="83"/>
    </row>
    <row r="836">
      <c r="A836" s="125"/>
      <c r="T836" s="83"/>
    </row>
    <row r="837">
      <c r="A837" s="125"/>
      <c r="T837" s="83"/>
    </row>
    <row r="838">
      <c r="A838" s="125"/>
      <c r="T838" s="83"/>
    </row>
    <row r="839">
      <c r="A839" s="125"/>
      <c r="T839" s="83"/>
    </row>
    <row r="840">
      <c r="A840" s="125"/>
      <c r="T840" s="83"/>
    </row>
    <row r="841">
      <c r="A841" s="125"/>
      <c r="T841" s="83"/>
    </row>
    <row r="842">
      <c r="A842" s="125"/>
      <c r="T842" s="83"/>
    </row>
    <row r="843">
      <c r="A843" s="125"/>
      <c r="T843" s="83"/>
    </row>
    <row r="844">
      <c r="A844" s="125"/>
      <c r="T844" s="83"/>
    </row>
    <row r="845">
      <c r="A845" s="125"/>
      <c r="T845" s="83"/>
    </row>
    <row r="846">
      <c r="A846" s="125"/>
      <c r="T846" s="83"/>
    </row>
    <row r="847">
      <c r="A847" s="125"/>
      <c r="T847" s="83"/>
    </row>
    <row r="848">
      <c r="A848" s="125"/>
      <c r="T848" s="83"/>
    </row>
    <row r="849">
      <c r="A849" s="125"/>
      <c r="T849" s="83"/>
    </row>
    <row r="850">
      <c r="A850" s="125"/>
      <c r="T850" s="83"/>
    </row>
    <row r="851">
      <c r="A851" s="125"/>
      <c r="T851" s="83"/>
    </row>
    <row r="852">
      <c r="A852" s="125"/>
      <c r="T852" s="83"/>
    </row>
    <row r="853">
      <c r="A853" s="125"/>
      <c r="T853" s="83"/>
    </row>
    <row r="854">
      <c r="A854" s="125"/>
      <c r="T854" s="83"/>
    </row>
    <row r="855">
      <c r="A855" s="125"/>
      <c r="T855" s="83"/>
    </row>
    <row r="856">
      <c r="A856" s="125"/>
      <c r="T856" s="83"/>
    </row>
    <row r="857">
      <c r="A857" s="125"/>
      <c r="T857" s="83"/>
    </row>
    <row r="858">
      <c r="A858" s="125"/>
      <c r="T858" s="83"/>
    </row>
    <row r="859">
      <c r="A859" s="125"/>
      <c r="T859" s="83"/>
    </row>
    <row r="860">
      <c r="A860" s="125"/>
      <c r="T860" s="83"/>
    </row>
    <row r="861">
      <c r="A861" s="125"/>
      <c r="T861" s="83"/>
    </row>
    <row r="862">
      <c r="A862" s="125"/>
      <c r="T862" s="83"/>
    </row>
    <row r="863">
      <c r="A863" s="125"/>
      <c r="T863" s="83"/>
    </row>
    <row r="864">
      <c r="A864" s="125"/>
      <c r="T864" s="83"/>
    </row>
    <row r="865">
      <c r="A865" s="125"/>
      <c r="T865" s="83"/>
    </row>
    <row r="866">
      <c r="A866" s="125"/>
      <c r="T866" s="83"/>
    </row>
    <row r="867">
      <c r="A867" s="125"/>
      <c r="T867" s="83"/>
    </row>
    <row r="868">
      <c r="A868" s="125"/>
      <c r="T868" s="83"/>
    </row>
    <row r="869">
      <c r="A869" s="125"/>
      <c r="T869" s="83"/>
    </row>
    <row r="870">
      <c r="A870" s="125"/>
      <c r="T870" s="83"/>
    </row>
    <row r="871">
      <c r="A871" s="125"/>
      <c r="T871" s="83"/>
    </row>
    <row r="872">
      <c r="A872" s="125"/>
      <c r="T872" s="83"/>
    </row>
    <row r="873">
      <c r="A873" s="125"/>
      <c r="T873" s="83"/>
    </row>
    <row r="874">
      <c r="A874" s="125"/>
      <c r="T874" s="83"/>
    </row>
    <row r="875">
      <c r="A875" s="125"/>
      <c r="T875" s="83"/>
    </row>
    <row r="876">
      <c r="A876" s="125"/>
      <c r="T876" s="83"/>
    </row>
    <row r="877">
      <c r="A877" s="125"/>
      <c r="T877" s="83"/>
    </row>
    <row r="878">
      <c r="A878" s="125"/>
      <c r="T878" s="83"/>
    </row>
    <row r="879">
      <c r="A879" s="125"/>
      <c r="T879" s="83"/>
    </row>
    <row r="880">
      <c r="A880" s="125"/>
      <c r="T880" s="83"/>
    </row>
    <row r="881">
      <c r="A881" s="125"/>
      <c r="T881" s="83"/>
    </row>
    <row r="882">
      <c r="A882" s="125"/>
      <c r="T882" s="83"/>
    </row>
    <row r="883">
      <c r="A883" s="125"/>
      <c r="T883" s="83"/>
    </row>
    <row r="884">
      <c r="A884" s="125"/>
      <c r="T884" s="83"/>
    </row>
    <row r="885">
      <c r="A885" s="125"/>
      <c r="T885" s="83"/>
    </row>
    <row r="886">
      <c r="A886" s="125"/>
      <c r="T886" s="83"/>
    </row>
    <row r="887">
      <c r="A887" s="125"/>
      <c r="T887" s="83"/>
    </row>
    <row r="888">
      <c r="A888" s="125"/>
      <c r="T888" s="83"/>
    </row>
    <row r="889">
      <c r="A889" s="125"/>
      <c r="T889" s="83"/>
    </row>
    <row r="890">
      <c r="A890" s="125"/>
      <c r="T890" s="83"/>
    </row>
    <row r="891">
      <c r="A891" s="125"/>
      <c r="T891" s="83"/>
    </row>
    <row r="892">
      <c r="A892" s="125"/>
      <c r="T892" s="83"/>
    </row>
    <row r="893">
      <c r="A893" s="125"/>
      <c r="T893" s="83"/>
    </row>
    <row r="894">
      <c r="A894" s="125"/>
      <c r="T894" s="83"/>
    </row>
    <row r="895">
      <c r="A895" s="125"/>
      <c r="T895" s="83"/>
    </row>
    <row r="896">
      <c r="A896" s="125"/>
      <c r="T896" s="83"/>
    </row>
    <row r="897">
      <c r="A897" s="125"/>
      <c r="T897" s="83"/>
    </row>
    <row r="898">
      <c r="A898" s="125"/>
      <c r="T898" s="83"/>
    </row>
    <row r="899">
      <c r="A899" s="125"/>
      <c r="T899" s="83"/>
    </row>
    <row r="900">
      <c r="A900" s="125"/>
      <c r="T900" s="83"/>
    </row>
    <row r="901">
      <c r="A901" s="125"/>
      <c r="T901" s="83"/>
    </row>
    <row r="902">
      <c r="A902" s="125"/>
      <c r="T902" s="83"/>
    </row>
    <row r="903">
      <c r="A903" s="125"/>
      <c r="T903" s="83"/>
    </row>
    <row r="904">
      <c r="A904" s="125"/>
      <c r="T904" s="83"/>
    </row>
    <row r="905">
      <c r="A905" s="125"/>
      <c r="T905" s="83"/>
    </row>
    <row r="906">
      <c r="A906" s="125"/>
      <c r="T906" s="83"/>
    </row>
    <row r="907">
      <c r="A907" s="125"/>
      <c r="T907" s="83"/>
    </row>
    <row r="908">
      <c r="A908" s="125"/>
      <c r="T908" s="83"/>
    </row>
    <row r="909">
      <c r="A909" s="125"/>
      <c r="T909" s="83"/>
    </row>
    <row r="910">
      <c r="A910" s="125"/>
      <c r="T910" s="83"/>
    </row>
    <row r="911">
      <c r="A911" s="125"/>
      <c r="T911" s="83"/>
    </row>
    <row r="912">
      <c r="A912" s="125"/>
      <c r="T912" s="83"/>
    </row>
    <row r="913">
      <c r="A913" s="125"/>
      <c r="T913" s="83"/>
    </row>
    <row r="914">
      <c r="A914" s="125"/>
      <c r="T914" s="83"/>
    </row>
    <row r="915">
      <c r="A915" s="125"/>
      <c r="T915" s="83"/>
    </row>
    <row r="916">
      <c r="A916" s="125"/>
      <c r="T916" s="83"/>
    </row>
    <row r="917">
      <c r="A917" s="125"/>
      <c r="T917" s="83"/>
    </row>
    <row r="918">
      <c r="A918" s="125"/>
      <c r="T918" s="83"/>
    </row>
    <row r="919">
      <c r="A919" s="125"/>
      <c r="T919" s="83"/>
    </row>
    <row r="920">
      <c r="A920" s="125"/>
      <c r="T920" s="83"/>
    </row>
    <row r="921">
      <c r="A921" s="125"/>
      <c r="T921" s="83"/>
    </row>
    <row r="922">
      <c r="A922" s="125"/>
      <c r="T922" s="83"/>
    </row>
    <row r="923">
      <c r="A923" s="125"/>
      <c r="T923" s="83"/>
    </row>
    <row r="924">
      <c r="A924" s="125"/>
      <c r="T924" s="83"/>
    </row>
    <row r="925">
      <c r="A925" s="125"/>
      <c r="T925" s="83"/>
    </row>
    <row r="926">
      <c r="A926" s="125"/>
      <c r="T926" s="83"/>
    </row>
    <row r="927">
      <c r="A927" s="125"/>
      <c r="T927" s="83"/>
    </row>
    <row r="928">
      <c r="A928" s="125"/>
      <c r="T928" s="83"/>
    </row>
    <row r="929">
      <c r="A929" s="125"/>
      <c r="T929" s="83"/>
    </row>
    <row r="930">
      <c r="A930" s="125"/>
      <c r="T930" s="83"/>
    </row>
    <row r="931">
      <c r="A931" s="125"/>
      <c r="T931" s="83"/>
    </row>
    <row r="932">
      <c r="A932" s="125"/>
      <c r="T932" s="83"/>
    </row>
    <row r="933">
      <c r="A933" s="125"/>
      <c r="T933" s="83"/>
    </row>
    <row r="934">
      <c r="A934" s="125"/>
      <c r="T934" s="83"/>
    </row>
    <row r="935">
      <c r="A935" s="125"/>
      <c r="T935" s="83"/>
    </row>
    <row r="936">
      <c r="A936" s="125"/>
      <c r="T936" s="83"/>
    </row>
    <row r="937">
      <c r="A937" s="125"/>
      <c r="T937" s="83"/>
    </row>
    <row r="938">
      <c r="A938" s="125"/>
      <c r="T938" s="83"/>
    </row>
    <row r="939">
      <c r="A939" s="125"/>
      <c r="T939" s="83"/>
    </row>
    <row r="940">
      <c r="A940" s="125"/>
      <c r="T940" s="83"/>
    </row>
    <row r="941">
      <c r="A941" s="125"/>
      <c r="T941" s="83"/>
    </row>
    <row r="942">
      <c r="A942" s="125"/>
      <c r="T942" s="83"/>
    </row>
    <row r="943">
      <c r="A943" s="125"/>
      <c r="T943" s="83"/>
    </row>
    <row r="944">
      <c r="A944" s="125"/>
      <c r="T944" s="83"/>
    </row>
    <row r="945">
      <c r="A945" s="125"/>
      <c r="T945" s="83"/>
    </row>
    <row r="946">
      <c r="A946" s="125"/>
      <c r="T946" s="83"/>
    </row>
    <row r="947">
      <c r="A947" s="125"/>
      <c r="T947" s="83"/>
    </row>
    <row r="948">
      <c r="A948" s="125"/>
      <c r="T948" s="83"/>
    </row>
    <row r="949">
      <c r="A949" s="125"/>
      <c r="T949" s="83"/>
    </row>
    <row r="950">
      <c r="A950" s="125"/>
      <c r="T950" s="83"/>
    </row>
    <row r="951">
      <c r="A951" s="125"/>
      <c r="T951" s="83"/>
    </row>
    <row r="952">
      <c r="A952" s="125"/>
      <c r="T952" s="83"/>
    </row>
    <row r="953">
      <c r="A953" s="125"/>
      <c r="T953" s="83"/>
    </row>
    <row r="954">
      <c r="A954" s="125"/>
      <c r="T954" s="83"/>
    </row>
    <row r="955">
      <c r="A955" s="125"/>
      <c r="T955" s="83"/>
    </row>
    <row r="956">
      <c r="A956" s="125"/>
      <c r="T956" s="83"/>
    </row>
    <row r="957">
      <c r="A957" s="125"/>
      <c r="T957" s="83"/>
    </row>
    <row r="958">
      <c r="A958" s="125"/>
      <c r="T958" s="83"/>
    </row>
    <row r="959">
      <c r="A959" s="125"/>
      <c r="T959" s="83"/>
    </row>
    <row r="960">
      <c r="A960" s="125"/>
      <c r="T960" s="83"/>
    </row>
    <row r="961">
      <c r="A961" s="125"/>
      <c r="T961" s="83"/>
    </row>
    <row r="962">
      <c r="A962" s="125"/>
      <c r="T962" s="83"/>
    </row>
    <row r="963">
      <c r="A963" s="125"/>
      <c r="T963" s="83"/>
    </row>
    <row r="964">
      <c r="A964" s="125"/>
      <c r="T964" s="83"/>
    </row>
    <row r="965">
      <c r="A965" s="125"/>
      <c r="T965" s="83"/>
    </row>
    <row r="966">
      <c r="A966" s="125"/>
      <c r="T966" s="83"/>
    </row>
    <row r="967">
      <c r="A967" s="125"/>
      <c r="T967" s="83"/>
    </row>
    <row r="968">
      <c r="A968" s="125"/>
      <c r="T968" s="83"/>
    </row>
    <row r="969">
      <c r="A969" s="125"/>
      <c r="T969" s="83"/>
    </row>
    <row r="970">
      <c r="A970" s="125"/>
      <c r="T970" s="83"/>
    </row>
    <row r="971">
      <c r="A971" s="125"/>
      <c r="T971" s="83"/>
    </row>
    <row r="972">
      <c r="A972" s="125"/>
      <c r="T972" s="83"/>
    </row>
    <row r="973">
      <c r="A973" s="125"/>
      <c r="T973" s="83"/>
    </row>
    <row r="974">
      <c r="A974" s="125"/>
      <c r="T974" s="83"/>
    </row>
    <row r="975">
      <c r="A975" s="125"/>
      <c r="T975" s="83"/>
    </row>
    <row r="976">
      <c r="A976" s="125"/>
      <c r="T976" s="83"/>
    </row>
    <row r="977">
      <c r="A977" s="125"/>
      <c r="T977" s="83"/>
    </row>
    <row r="978">
      <c r="A978" s="125"/>
      <c r="T978" s="83"/>
    </row>
  </sheetData>
  <mergeCells count="3">
    <mergeCell ref="B1:K1"/>
    <mergeCell ref="M1:O1"/>
    <mergeCell ref="P1:R1"/>
  </mergeCells>
  <conditionalFormatting sqref="P3:P10">
    <cfRule type="notContainsBlanks" dxfId="3" priority="1">
      <formula>LEN(TRIM(P3))&gt;0</formula>
    </cfRule>
  </conditionalFormatting>
  <dataValidations>
    <dataValidation type="list" allowBlank="1" showErrorMessage="1" sqref="P3:P10">
      <formula1>"FINALIZADO,EM VIAGEM,NA ORIGEM,AGENDADO,FALTA DOC,CANCELADA,NO DESTINO FINAL,PERNOITE,RECUSADA"</formula1>
    </dataValidation>
    <dataValidation type="list" allowBlank="1" showErrorMessage="1" sqref="Q3:Q10">
      <formula1>"MICHELLE,BARBARA,ANGELA,A VERIFICAR,DANIEL,BEATIZ,LUCAS"</formula1>
    </dataValidation>
  </dataValidations>
  <drawing r:id="rId1"/>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9.75"/>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2829.0</v>
      </c>
      <c r="B3" s="987">
        <v>46024.0</v>
      </c>
      <c r="C3" s="455">
        <v>0.08333333333333333</v>
      </c>
      <c r="D3" s="455">
        <v>0.07777777777777778</v>
      </c>
      <c r="E3" s="456" t="s">
        <v>146</v>
      </c>
      <c r="F3" s="481" t="s">
        <v>5667</v>
      </c>
      <c r="G3" s="408" t="s">
        <v>3225</v>
      </c>
      <c r="H3" s="1420" t="s">
        <v>3436</v>
      </c>
      <c r="I3" s="408" t="s">
        <v>5668</v>
      </c>
      <c r="J3" s="981">
        <v>46024.0</v>
      </c>
      <c r="K3" s="503">
        <v>0.07708333333333334</v>
      </c>
      <c r="L3" s="406"/>
      <c r="M3" s="408">
        <v>120555.0</v>
      </c>
      <c r="N3" s="6"/>
      <c r="O3" s="1392">
        <f t="shared" ref="O3:O14" si="1">N3-M3</f>
        <v>-120555</v>
      </c>
      <c r="P3" s="187" t="s">
        <v>43</v>
      </c>
      <c r="Q3" s="697" t="s">
        <v>529</v>
      </c>
      <c r="R3" s="6"/>
      <c r="S3" s="55" t="s">
        <v>5669</v>
      </c>
      <c r="T3" s="588" t="s">
        <v>22</v>
      </c>
    </row>
    <row r="4">
      <c r="A4" s="942">
        <v>2841.0</v>
      </c>
      <c r="B4" s="987">
        <v>46024.0</v>
      </c>
      <c r="C4" s="455">
        <v>0.04652777777777778</v>
      </c>
      <c r="D4" s="219"/>
      <c r="E4" s="456" t="s">
        <v>362</v>
      </c>
      <c r="F4" s="475" t="s">
        <v>5670</v>
      </c>
      <c r="G4" s="416" t="s">
        <v>18</v>
      </c>
      <c r="H4" s="1418" t="s">
        <v>4546</v>
      </c>
      <c r="I4" s="416" t="s">
        <v>5671</v>
      </c>
      <c r="J4" s="984">
        <v>46024.0</v>
      </c>
      <c r="K4" s="500">
        <v>0.16180555555555556</v>
      </c>
      <c r="L4" s="415"/>
      <c r="M4" s="416">
        <v>275533.0</v>
      </c>
      <c r="N4" s="219"/>
      <c r="O4" s="1392">
        <f t="shared" si="1"/>
        <v>-275533</v>
      </c>
      <c r="P4" s="187" t="s">
        <v>19</v>
      </c>
      <c r="Q4" s="697"/>
      <c r="R4" s="219"/>
      <c r="S4" s="219"/>
      <c r="T4" s="588" t="s">
        <v>22</v>
      </c>
    </row>
    <row r="5">
      <c r="A5" s="942">
        <v>2844.0</v>
      </c>
      <c r="B5" s="980">
        <v>46025.0</v>
      </c>
      <c r="C5" s="455">
        <v>0.5506944444444445</v>
      </c>
      <c r="D5" s="455">
        <v>0.5798611111111112</v>
      </c>
      <c r="E5" s="456" t="s">
        <v>362</v>
      </c>
      <c r="F5" s="481" t="s">
        <v>5672</v>
      </c>
      <c r="G5" s="408" t="s">
        <v>18</v>
      </c>
      <c r="H5" s="1420" t="s">
        <v>5673</v>
      </c>
      <c r="I5" s="408" t="s">
        <v>5674</v>
      </c>
      <c r="J5" s="981">
        <v>46025.0</v>
      </c>
      <c r="K5" s="503">
        <v>0.6208333333333333</v>
      </c>
      <c r="L5" s="406"/>
      <c r="M5" s="408">
        <v>38345.0</v>
      </c>
      <c r="N5" s="456">
        <v>38422.0</v>
      </c>
      <c r="O5" s="1392">
        <f t="shared" si="1"/>
        <v>77</v>
      </c>
      <c r="P5" s="187" t="s">
        <v>19</v>
      </c>
      <c r="Q5" s="697"/>
      <c r="R5" s="456" t="s">
        <v>5675</v>
      </c>
      <c r="S5" s="320" t="s">
        <v>5676</v>
      </c>
      <c r="T5" s="588" t="s">
        <v>22</v>
      </c>
    </row>
    <row r="6">
      <c r="A6" s="1233"/>
      <c r="B6" s="980"/>
      <c r="C6" s="455"/>
      <c r="D6" s="219"/>
      <c r="E6" s="456"/>
      <c r="F6" s="475"/>
      <c r="G6" s="416"/>
      <c r="H6" s="1422"/>
      <c r="I6" s="1047"/>
      <c r="J6" s="984"/>
      <c r="K6" s="1047"/>
      <c r="L6" s="415"/>
      <c r="M6" s="1047"/>
      <c r="N6" s="219"/>
      <c r="O6" s="1392">
        <f t="shared" si="1"/>
        <v>0</v>
      </c>
      <c r="P6" s="187" t="s">
        <v>386</v>
      </c>
      <c r="Q6" s="697"/>
      <c r="R6" s="219"/>
      <c r="S6" s="219"/>
      <c r="T6" s="83"/>
    </row>
    <row r="7">
      <c r="A7" s="1233"/>
      <c r="B7" s="980"/>
      <c r="C7" s="455"/>
      <c r="D7" s="219"/>
      <c r="E7" s="456"/>
      <c r="F7" s="481"/>
      <c r="G7" s="408"/>
      <c r="H7" s="1421"/>
      <c r="I7" s="1009"/>
      <c r="J7" s="981"/>
      <c r="K7" s="1009"/>
      <c r="L7" s="406"/>
      <c r="M7" s="1009"/>
      <c r="N7" s="219"/>
      <c r="O7" s="1392">
        <f t="shared" si="1"/>
        <v>0</v>
      </c>
      <c r="P7" s="187" t="s">
        <v>386</v>
      </c>
      <c r="Q7" s="697"/>
      <c r="R7" s="219"/>
      <c r="S7" s="219"/>
      <c r="T7" s="83"/>
    </row>
    <row r="8">
      <c r="A8" s="942">
        <v>2846.0</v>
      </c>
      <c r="B8" s="980">
        <v>46026.0</v>
      </c>
      <c r="C8" s="455">
        <v>0.3333333333333333</v>
      </c>
      <c r="D8" s="455">
        <v>0.33402777777777776</v>
      </c>
      <c r="E8" s="456" t="s">
        <v>190</v>
      </c>
      <c r="F8" s="475" t="s">
        <v>5677</v>
      </c>
      <c r="G8" s="416" t="s">
        <v>3225</v>
      </c>
      <c r="H8" s="1418" t="s">
        <v>5678</v>
      </c>
      <c r="I8" s="416" t="s">
        <v>1741</v>
      </c>
      <c r="J8" s="984">
        <v>46026.0</v>
      </c>
      <c r="K8" s="500">
        <v>0.4583333333333333</v>
      </c>
      <c r="L8" s="415"/>
      <c r="M8" s="416">
        <v>74715.0</v>
      </c>
      <c r="N8" s="456">
        <v>74835.0</v>
      </c>
      <c r="O8" s="1392">
        <f t="shared" si="1"/>
        <v>120</v>
      </c>
      <c r="P8" s="187" t="s">
        <v>19</v>
      </c>
      <c r="Q8" s="697"/>
      <c r="R8" s="219"/>
      <c r="S8" s="219"/>
      <c r="T8" s="588" t="s">
        <v>22</v>
      </c>
    </row>
    <row r="9">
      <c r="A9" s="942">
        <v>2845.0</v>
      </c>
      <c r="B9" s="980">
        <v>45661.0</v>
      </c>
      <c r="C9" s="455">
        <v>0.041666666666666664</v>
      </c>
      <c r="D9" s="455">
        <v>0.022916666666666665</v>
      </c>
      <c r="E9" s="456" t="s">
        <v>24</v>
      </c>
      <c r="F9" s="481" t="s">
        <v>5077</v>
      </c>
      <c r="G9" s="408" t="s">
        <v>251</v>
      </c>
      <c r="H9" s="1420" t="s">
        <v>1999</v>
      </c>
      <c r="I9" s="408" t="s">
        <v>1794</v>
      </c>
      <c r="J9" s="981">
        <v>46026.0</v>
      </c>
      <c r="K9" s="503">
        <v>0.24375</v>
      </c>
      <c r="L9" s="406"/>
      <c r="M9" s="408">
        <v>278335.0</v>
      </c>
      <c r="N9" s="456">
        <v>278651.0</v>
      </c>
      <c r="O9" s="1392">
        <f t="shared" si="1"/>
        <v>316</v>
      </c>
      <c r="P9" s="187" t="s">
        <v>19</v>
      </c>
      <c r="Q9" s="697"/>
      <c r="R9" s="456" t="s">
        <v>5679</v>
      </c>
      <c r="S9" s="219"/>
      <c r="T9" s="588" t="s">
        <v>22</v>
      </c>
    </row>
    <row r="10">
      <c r="A10" s="1233"/>
      <c r="B10" s="980"/>
      <c r="C10" s="455"/>
      <c r="D10" s="219"/>
      <c r="E10" s="456"/>
      <c r="F10" s="475"/>
      <c r="G10" s="416"/>
      <c r="H10" s="1422"/>
      <c r="I10" s="416"/>
      <c r="J10" s="984"/>
      <c r="K10" s="1047"/>
      <c r="L10" s="415"/>
      <c r="M10" s="1047"/>
      <c r="N10" s="219"/>
      <c r="O10" s="1392">
        <f t="shared" si="1"/>
        <v>0</v>
      </c>
      <c r="P10" s="187" t="s">
        <v>386</v>
      </c>
      <c r="Q10" s="697"/>
      <c r="R10" s="219"/>
      <c r="S10" s="219"/>
      <c r="T10" s="83"/>
    </row>
    <row r="11">
      <c r="A11" s="1233"/>
      <c r="B11" s="980"/>
      <c r="C11" s="455"/>
      <c r="D11" s="219"/>
      <c r="E11" s="456"/>
      <c r="F11" s="481"/>
      <c r="G11" s="408"/>
      <c r="H11" s="1421"/>
      <c r="I11" s="408"/>
      <c r="J11" s="981"/>
      <c r="K11" s="1009"/>
      <c r="L11" s="406"/>
      <c r="M11" s="1009"/>
      <c r="N11" s="219"/>
      <c r="O11" s="1392">
        <f t="shared" si="1"/>
        <v>0</v>
      </c>
      <c r="P11" s="187" t="s">
        <v>386</v>
      </c>
      <c r="Q11" s="697"/>
      <c r="R11" s="219"/>
      <c r="S11" s="219"/>
      <c r="T11" s="83"/>
    </row>
    <row r="12">
      <c r="A12" s="1233"/>
      <c r="B12" s="980"/>
      <c r="C12" s="219"/>
      <c r="D12" s="219"/>
      <c r="E12" s="219"/>
      <c r="F12" s="217"/>
      <c r="G12" s="1047"/>
      <c r="H12" s="1422"/>
      <c r="I12" s="1047"/>
      <c r="J12" s="984"/>
      <c r="K12" s="1047"/>
      <c r="L12" s="415"/>
      <c r="M12" s="1047"/>
      <c r="N12" s="219"/>
      <c r="O12" s="1392">
        <f t="shared" si="1"/>
        <v>0</v>
      </c>
      <c r="P12" s="187" t="s">
        <v>386</v>
      </c>
      <c r="Q12" s="697"/>
      <c r="R12" s="219"/>
      <c r="S12" s="219"/>
      <c r="T12" s="83"/>
    </row>
    <row r="13">
      <c r="A13" s="1233"/>
      <c r="B13" s="980"/>
      <c r="C13" s="32"/>
      <c r="D13" s="32"/>
      <c r="E13" s="32"/>
      <c r="F13" s="221"/>
      <c r="G13" s="1009"/>
      <c r="H13" s="1421"/>
      <c r="I13" s="1009"/>
      <c r="J13" s="981"/>
      <c r="K13" s="1009"/>
      <c r="L13" s="406"/>
      <c r="M13" s="1009"/>
      <c r="N13" s="6"/>
      <c r="O13" s="1392">
        <f t="shared" si="1"/>
        <v>0</v>
      </c>
      <c r="P13" s="187" t="s">
        <v>386</v>
      </c>
      <c r="Q13" s="697"/>
      <c r="R13" s="6"/>
      <c r="S13" s="6"/>
      <c r="T13" s="83"/>
    </row>
    <row r="14">
      <c r="A14" s="1233"/>
      <c r="B14" s="980"/>
      <c r="C14" s="32"/>
      <c r="D14" s="32"/>
      <c r="E14" s="32"/>
      <c r="F14" s="217"/>
      <c r="G14" s="1047"/>
      <c r="H14" s="1422"/>
      <c r="I14" s="1047"/>
      <c r="J14" s="984"/>
      <c r="K14" s="1047"/>
      <c r="L14" s="415"/>
      <c r="M14" s="1047"/>
      <c r="N14" s="6"/>
      <c r="O14" s="1392">
        <f t="shared" si="1"/>
        <v>0</v>
      </c>
      <c r="P14" s="187" t="s">
        <v>386</v>
      </c>
      <c r="Q14" s="697"/>
      <c r="R14" s="6"/>
      <c r="S14" s="6"/>
      <c r="T14" s="83"/>
    </row>
    <row r="15">
      <c r="T15" s="83"/>
    </row>
    <row r="16">
      <c r="T16" s="83"/>
    </row>
    <row r="17">
      <c r="T17" s="83"/>
    </row>
    <row r="18">
      <c r="T18" s="83"/>
    </row>
    <row r="19">
      <c r="T19" s="83"/>
    </row>
    <row r="20">
      <c r="T20" s="83"/>
    </row>
    <row r="21">
      <c r="T21" s="83"/>
    </row>
    <row r="22">
      <c r="T22" s="83"/>
    </row>
    <row r="23">
      <c r="T23" s="83"/>
    </row>
    <row r="24">
      <c r="T24" s="83"/>
    </row>
    <row r="25">
      <c r="T25" s="83"/>
    </row>
    <row r="26">
      <c r="T26" s="83"/>
    </row>
    <row r="27">
      <c r="T27" s="83"/>
    </row>
    <row r="28">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sheetData>
  <mergeCells count="3">
    <mergeCell ref="B1:K1"/>
    <mergeCell ref="M1:O1"/>
    <mergeCell ref="P1:R1"/>
  </mergeCells>
  <conditionalFormatting sqref="P3:P14">
    <cfRule type="notContainsBlanks" dxfId="3" priority="1">
      <formula>LEN(TRIM(P3))&gt;0</formula>
    </cfRule>
  </conditionalFormatting>
  <dataValidations>
    <dataValidation type="list" allowBlank="1" showErrorMessage="1" sqref="P3:P14">
      <formula1>"FINALIZADO,EM VIAGEM,NA ORIGEM,AGENDADO,FALTA DOC,CANCELADA,NO DESTINO FINAL,PERNOITE,RECUSADA"</formula1>
    </dataValidation>
    <dataValidation type="list" allowBlank="1" showErrorMessage="1" sqref="Q3:Q14">
      <formula1>"MICHELLE,BARBARA,ANGELA,A VERIFICAR,DANIEL,BEATIZ,LUCAS"</formula1>
    </dataValidation>
  </dataValidations>
  <drawing r:id="rId1"/>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4" max="4" width="15.25"/>
    <col customWidth="1" min="5" max="5" width="14.63"/>
    <col customWidth="1" min="6" max="6" width="42.88"/>
    <col customWidth="1" min="7" max="8" width="11.5"/>
    <col customWidth="1" min="9" max="9" width="17.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6.75"/>
    <col customWidth="1" min="19" max="19" width="34.25"/>
    <col customWidth="1" min="20" max="20" width="16.38"/>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2829.0</v>
      </c>
      <c r="B3" s="984">
        <v>46027.0</v>
      </c>
      <c r="C3" s="209">
        <v>0.2916666666666667</v>
      </c>
      <c r="D3" s="209">
        <v>0.29097222222222224</v>
      </c>
      <c r="E3" s="192" t="s">
        <v>30</v>
      </c>
      <c r="F3" s="475" t="s">
        <v>2075</v>
      </c>
      <c r="G3" s="416" t="s">
        <v>25</v>
      </c>
      <c r="H3" s="1418" t="s">
        <v>1842</v>
      </c>
      <c r="I3" s="475" t="s">
        <v>3357</v>
      </c>
      <c r="J3" s="984">
        <v>46027.0</v>
      </c>
      <c r="K3" s="500">
        <v>0.7826388888888889</v>
      </c>
      <c r="L3" s="415"/>
      <c r="M3" s="416">
        <v>98815.0</v>
      </c>
      <c r="N3" s="456">
        <v>98816.0</v>
      </c>
      <c r="O3" s="1392">
        <f t="shared" ref="O3:O40" si="1">N3-M3</f>
        <v>1</v>
      </c>
      <c r="P3" s="187" t="s">
        <v>43</v>
      </c>
      <c r="Q3" s="697" t="s">
        <v>50</v>
      </c>
      <c r="R3" s="456" t="s">
        <v>5680</v>
      </c>
      <c r="S3" s="320" t="s">
        <v>5681</v>
      </c>
      <c r="T3" s="588" t="s">
        <v>22</v>
      </c>
    </row>
    <row r="4">
      <c r="A4" s="236">
        <v>2830.0</v>
      </c>
      <c r="B4" s="984">
        <v>46027.0</v>
      </c>
      <c r="C4" s="209">
        <v>0.3333333333333333</v>
      </c>
      <c r="D4" s="209">
        <v>0.3451388888888889</v>
      </c>
      <c r="E4" s="192" t="s">
        <v>24</v>
      </c>
      <c r="F4" s="475" t="s">
        <v>5682</v>
      </c>
      <c r="G4" s="416" t="s">
        <v>18</v>
      </c>
      <c r="H4" s="1418" t="s">
        <v>5683</v>
      </c>
      <c r="I4" s="416" t="s">
        <v>5684</v>
      </c>
      <c r="J4" s="984">
        <v>46027.0</v>
      </c>
      <c r="K4" s="500">
        <v>0.7076388888888889</v>
      </c>
      <c r="L4" s="415"/>
      <c r="M4" s="416">
        <v>92837.0</v>
      </c>
      <c r="N4" s="219"/>
      <c r="O4" s="1392">
        <f t="shared" si="1"/>
        <v>-92837</v>
      </c>
      <c r="P4" s="187" t="s">
        <v>19</v>
      </c>
      <c r="Q4" s="697" t="s">
        <v>50</v>
      </c>
      <c r="R4" s="219"/>
      <c r="S4" s="323" t="s">
        <v>5685</v>
      </c>
      <c r="T4" s="588" t="s">
        <v>3890</v>
      </c>
    </row>
    <row r="5">
      <c r="A5" s="236">
        <v>2831.0</v>
      </c>
      <c r="B5" s="984">
        <v>46027.0</v>
      </c>
      <c r="C5" s="209">
        <v>0.20833333333333334</v>
      </c>
      <c r="D5" s="209">
        <v>0.2076388888888889</v>
      </c>
      <c r="E5" s="192" t="s">
        <v>24</v>
      </c>
      <c r="F5" s="475" t="s">
        <v>4279</v>
      </c>
      <c r="G5" s="416" t="s">
        <v>565</v>
      </c>
      <c r="H5" s="1418" t="s">
        <v>566</v>
      </c>
      <c r="I5" s="416" t="s">
        <v>97</v>
      </c>
      <c r="J5" s="984">
        <v>46027.0</v>
      </c>
      <c r="K5" s="500">
        <v>0.6020833333333333</v>
      </c>
      <c r="L5" s="415"/>
      <c r="M5" s="416">
        <v>69705.0</v>
      </c>
      <c r="N5" s="456">
        <v>70187.0</v>
      </c>
      <c r="O5" s="1392">
        <f t="shared" si="1"/>
        <v>482</v>
      </c>
      <c r="P5" s="187" t="s">
        <v>19</v>
      </c>
      <c r="Q5" s="697" t="s">
        <v>50</v>
      </c>
      <c r="R5" s="456" t="s">
        <v>3661</v>
      </c>
      <c r="S5" s="219"/>
      <c r="T5" s="588" t="s">
        <v>22</v>
      </c>
      <c r="U5" s="1565" t="s">
        <v>22</v>
      </c>
    </row>
    <row r="6">
      <c r="A6" s="236">
        <v>2832.0</v>
      </c>
      <c r="B6" s="984">
        <v>46027.0</v>
      </c>
      <c r="C6" s="209">
        <v>0.3541666666666667</v>
      </c>
      <c r="D6" s="209">
        <v>0.3347222222222222</v>
      </c>
      <c r="E6" s="192" t="s">
        <v>24</v>
      </c>
      <c r="F6" s="475" t="s">
        <v>134</v>
      </c>
      <c r="G6" s="416" t="s">
        <v>1734</v>
      </c>
      <c r="H6" s="1418" t="s">
        <v>1735</v>
      </c>
      <c r="I6" s="416" t="s">
        <v>28</v>
      </c>
      <c r="J6" s="984">
        <v>46027.0</v>
      </c>
      <c r="K6" s="500">
        <v>0.44513888888888886</v>
      </c>
      <c r="L6" s="415"/>
      <c r="M6" s="416">
        <v>235253.0</v>
      </c>
      <c r="N6" s="456">
        <v>235262.0</v>
      </c>
      <c r="O6" s="1392">
        <f t="shared" si="1"/>
        <v>9</v>
      </c>
      <c r="P6" s="187" t="s">
        <v>19</v>
      </c>
      <c r="Q6" s="697" t="s">
        <v>50</v>
      </c>
      <c r="R6" s="456" t="s">
        <v>5686</v>
      </c>
      <c r="S6" s="219"/>
      <c r="T6" s="588" t="s">
        <v>22</v>
      </c>
      <c r="U6" s="1565" t="s">
        <v>22</v>
      </c>
    </row>
    <row r="7">
      <c r="A7" s="236">
        <v>2833.0</v>
      </c>
      <c r="B7" s="984">
        <v>46027.0</v>
      </c>
      <c r="C7" s="209">
        <v>0.4375</v>
      </c>
      <c r="D7" s="209">
        <v>0.45555555555555555</v>
      </c>
      <c r="E7" s="192" t="s">
        <v>24</v>
      </c>
      <c r="F7" s="475" t="s">
        <v>134</v>
      </c>
      <c r="G7" s="416" t="s">
        <v>1734</v>
      </c>
      <c r="H7" s="1418" t="s">
        <v>1735</v>
      </c>
      <c r="I7" s="416" t="s">
        <v>28</v>
      </c>
      <c r="J7" s="984">
        <v>46027.0</v>
      </c>
      <c r="K7" s="500">
        <v>0.49236111111111114</v>
      </c>
      <c r="L7" s="415"/>
      <c r="M7" s="416">
        <v>235270.0</v>
      </c>
      <c r="N7" s="456">
        <v>235279.0</v>
      </c>
      <c r="O7" s="1392">
        <f t="shared" si="1"/>
        <v>9</v>
      </c>
      <c r="P7" s="187" t="s">
        <v>19</v>
      </c>
      <c r="Q7" s="697" t="s">
        <v>50</v>
      </c>
      <c r="R7" s="456" t="s">
        <v>5686</v>
      </c>
      <c r="S7" s="219"/>
      <c r="T7" s="588" t="s">
        <v>22</v>
      </c>
      <c r="U7" s="1565" t="s">
        <v>22</v>
      </c>
    </row>
    <row r="8">
      <c r="A8" s="236">
        <v>2834.0</v>
      </c>
      <c r="B8" s="984">
        <v>46027.0</v>
      </c>
      <c r="C8" s="209">
        <v>0.4791666666666667</v>
      </c>
      <c r="D8" s="209">
        <v>0.5020833333333333</v>
      </c>
      <c r="E8" s="192" t="s">
        <v>24</v>
      </c>
      <c r="F8" s="475" t="s">
        <v>134</v>
      </c>
      <c r="G8" s="416" t="s">
        <v>1734</v>
      </c>
      <c r="H8" s="1418" t="s">
        <v>1735</v>
      </c>
      <c r="I8" s="416" t="s">
        <v>28</v>
      </c>
      <c r="J8" s="984">
        <v>46027.0</v>
      </c>
      <c r="K8" s="500">
        <v>0.5354166666666667</v>
      </c>
      <c r="L8" s="415"/>
      <c r="M8" s="416">
        <v>235287.0</v>
      </c>
      <c r="N8" s="456">
        <v>235296.0</v>
      </c>
      <c r="O8" s="1392">
        <f t="shared" si="1"/>
        <v>9</v>
      </c>
      <c r="P8" s="187" t="s">
        <v>19</v>
      </c>
      <c r="Q8" s="697" t="s">
        <v>50</v>
      </c>
      <c r="R8" s="456" t="s">
        <v>5686</v>
      </c>
      <c r="S8" s="219"/>
      <c r="T8" s="588" t="s">
        <v>22</v>
      </c>
      <c r="U8" s="1565" t="s">
        <v>22</v>
      </c>
    </row>
    <row r="9">
      <c r="A9" s="236">
        <v>2835.0</v>
      </c>
      <c r="B9" s="984">
        <v>46027.0</v>
      </c>
      <c r="C9" s="209">
        <v>0.5208333333333334</v>
      </c>
      <c r="D9" s="209">
        <v>0.5465277777777777</v>
      </c>
      <c r="E9" s="192" t="s">
        <v>24</v>
      </c>
      <c r="F9" s="475" t="s">
        <v>134</v>
      </c>
      <c r="G9" s="416" t="s">
        <v>1734</v>
      </c>
      <c r="H9" s="1418" t="s">
        <v>1735</v>
      </c>
      <c r="I9" s="416" t="s">
        <v>28</v>
      </c>
      <c r="J9" s="984">
        <v>46027.0</v>
      </c>
      <c r="K9" s="500">
        <v>0.575</v>
      </c>
      <c r="L9" s="415"/>
      <c r="M9" s="416">
        <v>235304.0</v>
      </c>
      <c r="N9" s="456">
        <v>235313.0</v>
      </c>
      <c r="O9" s="1392">
        <f t="shared" si="1"/>
        <v>9</v>
      </c>
      <c r="P9" s="187" t="s">
        <v>19</v>
      </c>
      <c r="Q9" s="697" t="s">
        <v>50</v>
      </c>
      <c r="R9" s="456" t="s">
        <v>5686</v>
      </c>
      <c r="S9" s="218"/>
      <c r="T9" s="588" t="s">
        <v>22</v>
      </c>
      <c r="U9" s="1565" t="s">
        <v>22</v>
      </c>
    </row>
    <row r="10">
      <c r="A10" s="236">
        <v>2836.0</v>
      </c>
      <c r="B10" s="984">
        <v>46027.0</v>
      </c>
      <c r="C10" s="1003">
        <v>0.6666666666666666</v>
      </c>
      <c r="D10" s="192" t="s">
        <v>5687</v>
      </c>
      <c r="E10" s="192" t="s">
        <v>121</v>
      </c>
      <c r="F10" s="475" t="s">
        <v>4056</v>
      </c>
      <c r="G10" s="416" t="s">
        <v>351</v>
      </c>
      <c r="H10" s="1418" t="s">
        <v>5688</v>
      </c>
      <c r="I10" s="416" t="s">
        <v>5689</v>
      </c>
      <c r="J10" s="984">
        <v>46027.0</v>
      </c>
      <c r="K10" s="500">
        <v>0.8041666666666667</v>
      </c>
      <c r="L10" s="415"/>
      <c r="M10" s="416">
        <v>110777.0</v>
      </c>
      <c r="N10" s="456">
        <v>110977.0</v>
      </c>
      <c r="O10" s="1392">
        <f t="shared" si="1"/>
        <v>200</v>
      </c>
      <c r="P10" s="187" t="s">
        <v>19</v>
      </c>
      <c r="Q10" s="697" t="s">
        <v>50</v>
      </c>
      <c r="R10" s="456" t="s">
        <v>5690</v>
      </c>
      <c r="S10" s="580" t="s">
        <v>4861</v>
      </c>
      <c r="T10" s="588" t="s">
        <v>22</v>
      </c>
    </row>
    <row r="11">
      <c r="A11" s="236">
        <v>2837.0</v>
      </c>
      <c r="B11" s="984">
        <v>46027.0</v>
      </c>
      <c r="C11" s="209">
        <v>0.6666666666666666</v>
      </c>
      <c r="D11" s="192" t="s">
        <v>5691</v>
      </c>
      <c r="E11" s="192" t="s">
        <v>121</v>
      </c>
      <c r="F11" s="475" t="s">
        <v>4997</v>
      </c>
      <c r="G11" s="416" t="s">
        <v>4639</v>
      </c>
      <c r="H11" s="1566" t="s">
        <v>5692</v>
      </c>
      <c r="I11" s="416" t="s">
        <v>5693</v>
      </c>
      <c r="J11" s="984">
        <v>46027.0</v>
      </c>
      <c r="K11" s="500">
        <v>0.6576388888888889</v>
      </c>
      <c r="L11" s="415"/>
      <c r="M11" s="416">
        <v>230267.0</v>
      </c>
      <c r="N11" s="456">
        <v>230467.0</v>
      </c>
      <c r="O11" s="1392">
        <f t="shared" si="1"/>
        <v>200</v>
      </c>
      <c r="P11" s="187" t="s">
        <v>19</v>
      </c>
      <c r="Q11" s="697" t="s">
        <v>50</v>
      </c>
      <c r="R11" s="456" t="s">
        <v>5694</v>
      </c>
      <c r="S11" s="580" t="s">
        <v>4861</v>
      </c>
      <c r="T11" s="588" t="s">
        <v>22</v>
      </c>
      <c r="U11" s="1565" t="s">
        <v>22</v>
      </c>
    </row>
    <row r="12">
      <c r="A12" s="236">
        <v>2838.0</v>
      </c>
      <c r="B12" s="984">
        <v>46027.0</v>
      </c>
      <c r="C12" s="1003">
        <v>0.6666666666666666</v>
      </c>
      <c r="D12" s="192" t="s">
        <v>5695</v>
      </c>
      <c r="E12" s="192" t="s">
        <v>121</v>
      </c>
      <c r="F12" s="475" t="s">
        <v>4997</v>
      </c>
      <c r="G12" s="416" t="s">
        <v>4639</v>
      </c>
      <c r="H12" s="1418" t="s">
        <v>5696</v>
      </c>
      <c r="I12" s="416" t="s">
        <v>5697</v>
      </c>
      <c r="J12" s="984">
        <v>46027.0</v>
      </c>
      <c r="K12" s="500">
        <v>0.7833333333333333</v>
      </c>
      <c r="L12" s="415"/>
      <c r="M12" s="416">
        <v>825.0</v>
      </c>
      <c r="N12" s="456">
        <v>1032.0</v>
      </c>
      <c r="O12" s="1392">
        <f t="shared" si="1"/>
        <v>207</v>
      </c>
      <c r="P12" s="187" t="s">
        <v>19</v>
      </c>
      <c r="Q12" s="697" t="s">
        <v>50</v>
      </c>
      <c r="R12" s="456" t="s">
        <v>5698</v>
      </c>
      <c r="S12" s="580" t="s">
        <v>4861</v>
      </c>
      <c r="T12" s="588" t="s">
        <v>22</v>
      </c>
    </row>
    <row r="13">
      <c r="A13" s="236">
        <v>2839.0</v>
      </c>
      <c r="B13" s="984">
        <v>46027.0</v>
      </c>
      <c r="C13" s="209">
        <v>0.4166666666666667</v>
      </c>
      <c r="D13" s="209">
        <v>0.3875</v>
      </c>
      <c r="E13" s="192" t="s">
        <v>24</v>
      </c>
      <c r="F13" s="475" t="s">
        <v>482</v>
      </c>
      <c r="G13" s="416" t="s">
        <v>565</v>
      </c>
      <c r="H13" s="1418" t="s">
        <v>2165</v>
      </c>
      <c r="I13" s="416" t="s">
        <v>5699</v>
      </c>
      <c r="J13" s="984">
        <v>46027.0</v>
      </c>
      <c r="K13" s="500">
        <v>0.4736111111111111</v>
      </c>
      <c r="L13" s="415"/>
      <c r="M13" s="416">
        <v>90501.0</v>
      </c>
      <c r="N13" s="192">
        <v>90524.0</v>
      </c>
      <c r="O13" s="1392">
        <f t="shared" si="1"/>
        <v>23</v>
      </c>
      <c r="P13" s="187" t="s">
        <v>19</v>
      </c>
      <c r="Q13" s="697" t="s">
        <v>50</v>
      </c>
      <c r="R13" s="456" t="s">
        <v>3218</v>
      </c>
      <c r="S13" s="218"/>
      <c r="T13" s="588" t="s">
        <v>22</v>
      </c>
      <c r="U13" s="1565" t="s">
        <v>22</v>
      </c>
    </row>
    <row r="14">
      <c r="A14" s="236">
        <v>2854.0</v>
      </c>
      <c r="B14" s="1567">
        <v>46027.0</v>
      </c>
      <c r="C14" s="811">
        <v>0.3333333333333333</v>
      </c>
      <c r="D14" s="500">
        <v>0.29444444444444445</v>
      </c>
      <c r="E14" s="416" t="s">
        <v>5700</v>
      </c>
      <c r="F14" s="417" t="s">
        <v>5701</v>
      </c>
      <c r="G14" s="417" t="s">
        <v>4639</v>
      </c>
      <c r="H14" s="416" t="s">
        <v>5702</v>
      </c>
      <c r="I14" s="499" t="s">
        <v>5703</v>
      </c>
      <c r="J14" s="984">
        <v>46027.0</v>
      </c>
      <c r="K14" s="500">
        <v>0.9486111111111111</v>
      </c>
      <c r="L14" s="415"/>
      <c r="M14" s="416">
        <v>284382.0</v>
      </c>
      <c r="N14" s="192">
        <v>284676.0</v>
      </c>
      <c r="O14" s="1392">
        <f t="shared" si="1"/>
        <v>294</v>
      </c>
      <c r="P14" s="187" t="s">
        <v>19</v>
      </c>
      <c r="Q14" s="697" t="s">
        <v>50</v>
      </c>
      <c r="R14" s="456" t="s">
        <v>5704</v>
      </c>
      <c r="S14" s="216" t="s">
        <v>5705</v>
      </c>
      <c r="T14" s="588" t="s">
        <v>22</v>
      </c>
    </row>
    <row r="15">
      <c r="A15" s="236">
        <v>2842.0</v>
      </c>
      <c r="B15" s="984">
        <v>46027.0</v>
      </c>
      <c r="C15" s="209">
        <v>0.08333333333333333</v>
      </c>
      <c r="D15" s="209">
        <v>0.05555555555555555</v>
      </c>
      <c r="E15" s="192" t="s">
        <v>1596</v>
      </c>
      <c r="F15" s="475" t="s">
        <v>5706</v>
      </c>
      <c r="G15" s="416" t="s">
        <v>25</v>
      </c>
      <c r="H15" s="1418" t="s">
        <v>902</v>
      </c>
      <c r="I15" s="416" t="s">
        <v>5707</v>
      </c>
      <c r="J15" s="984">
        <v>46027.0</v>
      </c>
      <c r="K15" s="500">
        <v>0.34444444444444444</v>
      </c>
      <c r="L15" s="415"/>
      <c r="M15" s="416">
        <v>106603.0</v>
      </c>
      <c r="N15" s="192">
        <v>106896.0</v>
      </c>
      <c r="O15" s="1392">
        <f t="shared" si="1"/>
        <v>293</v>
      </c>
      <c r="P15" s="187" t="s">
        <v>19</v>
      </c>
      <c r="Q15" s="697" t="s">
        <v>50</v>
      </c>
      <c r="R15" s="456" t="s">
        <v>3686</v>
      </c>
      <c r="S15" s="219"/>
      <c r="T15" s="588" t="s">
        <v>22</v>
      </c>
      <c r="U15" s="1565" t="s">
        <v>22</v>
      </c>
    </row>
    <row r="16">
      <c r="A16" s="236">
        <v>2843.0</v>
      </c>
      <c r="B16" s="984">
        <v>46027.0</v>
      </c>
      <c r="C16" s="209">
        <v>0.4583333333333333</v>
      </c>
      <c r="D16" s="209">
        <v>0.4173611111111111</v>
      </c>
      <c r="E16" s="192" t="s">
        <v>5214</v>
      </c>
      <c r="F16" s="475" t="s">
        <v>5613</v>
      </c>
      <c r="G16" s="416" t="s">
        <v>4639</v>
      </c>
      <c r="H16" s="1418" t="s">
        <v>132</v>
      </c>
      <c r="I16" s="416" t="s">
        <v>5708</v>
      </c>
      <c r="J16" s="984">
        <v>46027.0</v>
      </c>
      <c r="K16" s="500">
        <v>0.8479166666666667</v>
      </c>
      <c r="L16" s="415"/>
      <c r="M16" s="416">
        <v>67403.0</v>
      </c>
      <c r="N16" s="192">
        <v>67903.0</v>
      </c>
      <c r="O16" s="1392">
        <f t="shared" si="1"/>
        <v>500</v>
      </c>
      <c r="P16" s="187" t="s">
        <v>19</v>
      </c>
      <c r="Q16" s="697" t="s">
        <v>50</v>
      </c>
      <c r="R16" s="456" t="s">
        <v>5709</v>
      </c>
      <c r="S16" s="219"/>
      <c r="T16" s="588" t="s">
        <v>22</v>
      </c>
    </row>
    <row r="17">
      <c r="A17" s="236">
        <v>2853.0</v>
      </c>
      <c r="B17" s="984">
        <v>46027.0</v>
      </c>
      <c r="C17" s="209">
        <v>0.20833333333333334</v>
      </c>
      <c r="D17" s="209">
        <v>0.18819444444444444</v>
      </c>
      <c r="E17" s="192" t="s">
        <v>1596</v>
      </c>
      <c r="F17" s="475" t="s">
        <v>5710</v>
      </c>
      <c r="G17" s="416" t="s">
        <v>3225</v>
      </c>
      <c r="H17" s="1418" t="s">
        <v>5580</v>
      </c>
      <c r="I17" s="416" t="s">
        <v>5711</v>
      </c>
      <c r="J17" s="984">
        <v>46027.0</v>
      </c>
      <c r="K17" s="500">
        <v>0.30486111111111114</v>
      </c>
      <c r="L17" s="415"/>
      <c r="M17" s="416">
        <v>74584.0</v>
      </c>
      <c r="N17" s="192">
        <v>74680.0</v>
      </c>
      <c r="O17" s="1392">
        <f t="shared" si="1"/>
        <v>96</v>
      </c>
      <c r="P17" s="187" t="s">
        <v>19</v>
      </c>
      <c r="Q17" s="697" t="s">
        <v>70</v>
      </c>
      <c r="R17" s="456" t="s">
        <v>5712</v>
      </c>
      <c r="S17" s="1568" t="s">
        <v>5713</v>
      </c>
      <c r="T17" s="588" t="s">
        <v>22</v>
      </c>
      <c r="U17" s="1565" t="s">
        <v>22</v>
      </c>
    </row>
    <row r="18">
      <c r="A18" s="236">
        <v>2847.0</v>
      </c>
      <c r="B18" s="984">
        <v>46027.0</v>
      </c>
      <c r="C18" s="209">
        <v>0.2708333333333333</v>
      </c>
      <c r="D18" s="209">
        <v>0.16875</v>
      </c>
      <c r="E18" s="192" t="s">
        <v>190</v>
      </c>
      <c r="F18" s="475" t="s">
        <v>5714</v>
      </c>
      <c r="G18" s="416" t="s">
        <v>1062</v>
      </c>
      <c r="H18" s="1418" t="s">
        <v>5715</v>
      </c>
      <c r="I18" s="416" t="s">
        <v>5716</v>
      </c>
      <c r="J18" s="984">
        <v>46027.0</v>
      </c>
      <c r="K18" s="500">
        <v>0.31666666666666665</v>
      </c>
      <c r="L18" s="415"/>
      <c r="M18" s="416">
        <v>64612.0</v>
      </c>
      <c r="N18" s="192">
        <v>64626.0</v>
      </c>
      <c r="O18" s="1392">
        <f t="shared" si="1"/>
        <v>14</v>
      </c>
      <c r="P18" s="187" t="s">
        <v>19</v>
      </c>
      <c r="Q18" s="697" t="s">
        <v>70</v>
      </c>
      <c r="R18" s="456" t="s">
        <v>5717</v>
      </c>
      <c r="S18" s="219"/>
      <c r="T18" s="588" t="s">
        <v>22</v>
      </c>
    </row>
    <row r="19">
      <c r="A19" s="236">
        <v>2848.0</v>
      </c>
      <c r="B19" s="984">
        <v>46027.0</v>
      </c>
      <c r="C19" s="209">
        <v>0.2708333333333333</v>
      </c>
      <c r="D19" s="209">
        <v>0.2777777777777778</v>
      </c>
      <c r="E19" s="192" t="s">
        <v>190</v>
      </c>
      <c r="F19" s="192" t="s">
        <v>5714</v>
      </c>
      <c r="G19" s="416" t="s">
        <v>1062</v>
      </c>
      <c r="H19" s="192" t="s">
        <v>5718</v>
      </c>
      <c r="I19" s="192" t="s">
        <v>5557</v>
      </c>
      <c r="J19" s="984">
        <v>46027.0</v>
      </c>
      <c r="K19" s="209">
        <v>0.31319444444444444</v>
      </c>
      <c r="L19" s="211"/>
      <c r="M19" s="192">
        <v>33507.0</v>
      </c>
      <c r="N19" s="192">
        <v>33522.0</v>
      </c>
      <c r="O19" s="1392">
        <f t="shared" si="1"/>
        <v>15</v>
      </c>
      <c r="P19" s="187" t="s">
        <v>19</v>
      </c>
      <c r="Q19" s="697" t="s">
        <v>70</v>
      </c>
      <c r="R19" s="456" t="s">
        <v>5719</v>
      </c>
      <c r="S19" s="219"/>
      <c r="T19" s="588" t="s">
        <v>22</v>
      </c>
    </row>
    <row r="20">
      <c r="A20" s="236">
        <v>2849.0</v>
      </c>
      <c r="B20" s="984">
        <v>46027.0</v>
      </c>
      <c r="C20" s="209">
        <v>0.2708333333333333</v>
      </c>
      <c r="D20" s="209">
        <v>0.19444444444444445</v>
      </c>
      <c r="E20" s="192" t="s">
        <v>190</v>
      </c>
      <c r="F20" s="192" t="s">
        <v>5714</v>
      </c>
      <c r="G20" s="416" t="s">
        <v>1062</v>
      </c>
      <c r="H20" s="192" t="s">
        <v>4736</v>
      </c>
      <c r="I20" s="192" t="s">
        <v>2429</v>
      </c>
      <c r="J20" s="984">
        <v>46027.0</v>
      </c>
      <c r="K20" s="209">
        <v>0.3090277777777778</v>
      </c>
      <c r="L20" s="211"/>
      <c r="M20" s="192">
        <v>173360.0</v>
      </c>
      <c r="N20" s="192">
        <v>173375.0</v>
      </c>
      <c r="O20" s="1392">
        <f t="shared" si="1"/>
        <v>15</v>
      </c>
      <c r="P20" s="187" t="s">
        <v>19</v>
      </c>
      <c r="Q20" s="697" t="s">
        <v>70</v>
      </c>
      <c r="R20" s="456" t="s">
        <v>5720</v>
      </c>
      <c r="S20" s="219"/>
      <c r="T20" s="588" t="s">
        <v>22</v>
      </c>
    </row>
    <row r="21">
      <c r="A21" s="236">
        <v>2850.0</v>
      </c>
      <c r="B21" s="984">
        <v>46027.0</v>
      </c>
      <c r="C21" s="209">
        <v>0.2708333333333333</v>
      </c>
      <c r="D21" s="209">
        <v>0.25763888888888886</v>
      </c>
      <c r="E21" s="192" t="s">
        <v>190</v>
      </c>
      <c r="F21" s="192" t="s">
        <v>5714</v>
      </c>
      <c r="G21" s="416" t="s">
        <v>1062</v>
      </c>
      <c r="H21" s="192" t="s">
        <v>4720</v>
      </c>
      <c r="I21" s="192" t="s">
        <v>5721</v>
      </c>
      <c r="J21" s="984">
        <v>46027.0</v>
      </c>
      <c r="K21" s="209">
        <v>0.31319444444444444</v>
      </c>
      <c r="L21" s="211"/>
      <c r="M21" s="192">
        <v>41631.0</v>
      </c>
      <c r="N21" s="192">
        <v>41647.0</v>
      </c>
      <c r="O21" s="1392">
        <f t="shared" si="1"/>
        <v>16</v>
      </c>
      <c r="P21" s="187" t="s">
        <v>19</v>
      </c>
      <c r="Q21" s="697" t="s">
        <v>70</v>
      </c>
      <c r="R21" s="456" t="s">
        <v>5722</v>
      </c>
      <c r="S21" s="219"/>
      <c r="T21" s="588" t="s">
        <v>22</v>
      </c>
    </row>
    <row r="22">
      <c r="A22" s="820">
        <v>2851.0</v>
      </c>
      <c r="B22" s="1569">
        <v>46027.0</v>
      </c>
      <c r="C22" s="500">
        <v>0.3333333333333333</v>
      </c>
      <c r="D22" s="500">
        <v>0.3659722222222222</v>
      </c>
      <c r="E22" s="416" t="s">
        <v>190</v>
      </c>
      <c r="F22" s="416" t="s">
        <v>5723</v>
      </c>
      <c r="G22" s="416" t="s">
        <v>1062</v>
      </c>
      <c r="H22" s="416" t="s">
        <v>5524</v>
      </c>
      <c r="I22" s="416" t="s">
        <v>1208</v>
      </c>
      <c r="J22" s="984">
        <v>46027.0</v>
      </c>
      <c r="K22" s="500">
        <v>0.4708333333333333</v>
      </c>
      <c r="L22" s="1570"/>
      <c r="M22" s="1571">
        <v>433392.0</v>
      </c>
      <c r="N22" s="1571">
        <v>433530.0</v>
      </c>
      <c r="O22" s="1392">
        <f t="shared" si="1"/>
        <v>138</v>
      </c>
      <c r="P22" s="1572" t="s">
        <v>19</v>
      </c>
      <c r="Q22" s="697" t="s">
        <v>50</v>
      </c>
      <c r="R22" s="1573" t="s">
        <v>5724</v>
      </c>
      <c r="S22" s="1574"/>
      <c r="T22" s="588" t="s">
        <v>22</v>
      </c>
      <c r="U22" s="410"/>
      <c r="V22" s="410"/>
      <c r="W22" s="410"/>
      <c r="X22" s="410"/>
      <c r="Y22" s="410"/>
      <c r="Z22" s="410"/>
    </row>
    <row r="23">
      <c r="A23" s="820">
        <v>2852.0</v>
      </c>
      <c r="B23" s="1567">
        <v>46027.0</v>
      </c>
      <c r="C23" s="811">
        <v>0.3333333333333333</v>
      </c>
      <c r="D23" s="500">
        <v>0.2423611111111111</v>
      </c>
      <c r="E23" s="417" t="s">
        <v>190</v>
      </c>
      <c r="F23" s="417" t="s">
        <v>5725</v>
      </c>
      <c r="G23" s="417" t="s">
        <v>1062</v>
      </c>
      <c r="H23" s="416" t="s">
        <v>5594</v>
      </c>
      <c r="I23" s="417" t="s">
        <v>1205</v>
      </c>
      <c r="J23" s="984">
        <v>46027.0</v>
      </c>
      <c r="K23" s="500">
        <v>0.45694444444444443</v>
      </c>
      <c r="L23" s="590"/>
      <c r="M23" s="416">
        <v>252486.0</v>
      </c>
      <c r="N23" s="416">
        <v>252627.0</v>
      </c>
      <c r="O23" s="1392">
        <f t="shared" si="1"/>
        <v>141</v>
      </c>
      <c r="P23" s="912" t="s">
        <v>19</v>
      </c>
      <c r="Q23" s="697" t="s">
        <v>50</v>
      </c>
      <c r="R23" s="912" t="s">
        <v>5596</v>
      </c>
      <c r="S23" s="1575"/>
      <c r="T23" s="588" t="s">
        <v>22</v>
      </c>
      <c r="U23" s="410"/>
      <c r="V23" s="410"/>
      <c r="W23" s="410"/>
      <c r="X23" s="410"/>
      <c r="Y23" s="410"/>
      <c r="Z23" s="410"/>
    </row>
    <row r="24">
      <c r="A24" s="236">
        <v>2855.0</v>
      </c>
      <c r="B24" s="194">
        <v>46027.0</v>
      </c>
      <c r="C24" s="209">
        <v>0.08333333333333333</v>
      </c>
      <c r="D24" s="209">
        <v>0.13472222222222222</v>
      </c>
      <c r="E24" s="192" t="s">
        <v>5200</v>
      </c>
      <c r="F24" s="192" t="s">
        <v>5456</v>
      </c>
      <c r="G24" s="416" t="s">
        <v>3225</v>
      </c>
      <c r="H24" s="625" t="s">
        <v>4666</v>
      </c>
      <c r="I24" s="192" t="s">
        <v>5457</v>
      </c>
      <c r="J24" s="984">
        <v>46027.0</v>
      </c>
      <c r="K24" s="209">
        <v>0.36319444444444443</v>
      </c>
      <c r="L24" s="211"/>
      <c r="M24" s="192">
        <v>135123.0</v>
      </c>
      <c r="N24" s="192">
        <v>135161.0</v>
      </c>
      <c r="O24" s="1392">
        <f t="shared" si="1"/>
        <v>38</v>
      </c>
      <c r="P24" s="187" t="s">
        <v>19</v>
      </c>
      <c r="Q24" s="697" t="s">
        <v>50</v>
      </c>
      <c r="R24" s="456" t="s">
        <v>5726</v>
      </c>
      <c r="S24" s="219"/>
      <c r="T24" s="588" t="s">
        <v>22</v>
      </c>
      <c r="U24" s="1565" t="s">
        <v>22</v>
      </c>
    </row>
    <row r="25">
      <c r="A25" s="236">
        <v>2856.0</v>
      </c>
      <c r="B25" s="194">
        <v>46027.0</v>
      </c>
      <c r="C25" s="209">
        <v>0.0</v>
      </c>
      <c r="D25" s="209">
        <v>0.9729166666666667</v>
      </c>
      <c r="E25" s="192" t="s">
        <v>24</v>
      </c>
      <c r="F25" s="192" t="s">
        <v>5077</v>
      </c>
      <c r="G25" s="192" t="s">
        <v>251</v>
      </c>
      <c r="H25" s="475" t="s">
        <v>1999</v>
      </c>
      <c r="I25" s="192" t="s">
        <v>5727</v>
      </c>
      <c r="J25" s="984">
        <v>46027.0</v>
      </c>
      <c r="K25" s="209">
        <v>0.19375</v>
      </c>
      <c r="L25" s="211"/>
      <c r="M25" s="192">
        <v>278982.0</v>
      </c>
      <c r="N25" s="192">
        <v>279309.0</v>
      </c>
      <c r="O25" s="1392">
        <f t="shared" si="1"/>
        <v>327</v>
      </c>
      <c r="P25" s="187" t="s">
        <v>19</v>
      </c>
      <c r="Q25" s="697" t="s">
        <v>70</v>
      </c>
      <c r="R25" s="456" t="s">
        <v>5728</v>
      </c>
      <c r="S25" s="219"/>
      <c r="T25" s="588" t="s">
        <v>22</v>
      </c>
      <c r="U25" s="1565" t="s">
        <v>22</v>
      </c>
    </row>
    <row r="26">
      <c r="A26" s="236">
        <v>2857.0</v>
      </c>
      <c r="B26" s="194">
        <v>46027.0</v>
      </c>
      <c r="C26" s="209">
        <v>0.25</v>
      </c>
      <c r="D26" s="209">
        <v>0.2222222222222222</v>
      </c>
      <c r="E26" s="192" t="s">
        <v>24</v>
      </c>
      <c r="F26" s="192" t="s">
        <v>5729</v>
      </c>
      <c r="G26" s="192" t="s">
        <v>1062</v>
      </c>
      <c r="H26" s="475" t="s">
        <v>5598</v>
      </c>
      <c r="I26" s="475" t="s">
        <v>5730</v>
      </c>
      <c r="J26" s="984">
        <v>46027.0</v>
      </c>
      <c r="K26" s="209">
        <v>0.5180555555555556</v>
      </c>
      <c r="L26" s="211"/>
      <c r="M26" s="192">
        <v>185963.0</v>
      </c>
      <c r="N26" s="192">
        <v>186128.0</v>
      </c>
      <c r="O26" s="1392">
        <f t="shared" si="1"/>
        <v>165</v>
      </c>
      <c r="P26" s="187" t="s">
        <v>19</v>
      </c>
      <c r="Q26" s="697" t="s">
        <v>50</v>
      </c>
      <c r="R26" s="456" t="s">
        <v>5731</v>
      </c>
      <c r="S26" s="219"/>
      <c r="T26" s="588" t="s">
        <v>22</v>
      </c>
    </row>
    <row r="27">
      <c r="A27" s="236">
        <v>2858.0</v>
      </c>
      <c r="B27" s="194">
        <v>46027.0</v>
      </c>
      <c r="C27" s="209">
        <v>0.125</v>
      </c>
      <c r="D27" s="209">
        <v>0.04722222222222222</v>
      </c>
      <c r="E27" s="192" t="s">
        <v>24</v>
      </c>
      <c r="F27" s="192" t="s">
        <v>5431</v>
      </c>
      <c r="G27" s="192" t="s">
        <v>1062</v>
      </c>
      <c r="H27" s="192" t="s">
        <v>4334</v>
      </c>
      <c r="I27" s="475" t="s">
        <v>5732</v>
      </c>
      <c r="J27" s="984">
        <v>46027.0</v>
      </c>
      <c r="K27" s="209">
        <v>0.7354166666666667</v>
      </c>
      <c r="L27" s="211"/>
      <c r="M27" s="192">
        <v>53768.0</v>
      </c>
      <c r="N27" s="192">
        <v>54101.0</v>
      </c>
      <c r="O27" s="1392">
        <f t="shared" si="1"/>
        <v>333</v>
      </c>
      <c r="P27" s="187" t="s">
        <v>19</v>
      </c>
      <c r="Q27" s="697" t="s">
        <v>50</v>
      </c>
      <c r="R27" s="456" t="s">
        <v>5733</v>
      </c>
      <c r="S27" s="219"/>
      <c r="T27" s="588" t="s">
        <v>22</v>
      </c>
    </row>
    <row r="28">
      <c r="A28" s="236">
        <v>2859.0</v>
      </c>
      <c r="B28" s="194">
        <v>46027.0</v>
      </c>
      <c r="C28" s="209">
        <v>0.058333333333333334</v>
      </c>
      <c r="D28" s="193"/>
      <c r="E28" s="192" t="s">
        <v>5089</v>
      </c>
      <c r="F28" s="192" t="s">
        <v>5734</v>
      </c>
      <c r="G28" s="192" t="s">
        <v>18</v>
      </c>
      <c r="H28" s="192" t="s">
        <v>5735</v>
      </c>
      <c r="I28" s="192" t="s">
        <v>5736</v>
      </c>
      <c r="J28" s="984">
        <v>46027.0</v>
      </c>
      <c r="K28" s="209">
        <v>0.24305555555555555</v>
      </c>
      <c r="L28" s="211"/>
      <c r="M28" s="192">
        <v>182317.0</v>
      </c>
      <c r="N28" s="1576">
        <v>182343.0</v>
      </c>
      <c r="O28" s="1392">
        <f t="shared" si="1"/>
        <v>26</v>
      </c>
      <c r="P28" s="187" t="s">
        <v>19</v>
      </c>
      <c r="Q28" s="697" t="s">
        <v>70</v>
      </c>
      <c r="R28" s="219"/>
      <c r="S28" s="219"/>
      <c r="T28" s="588" t="s">
        <v>22</v>
      </c>
    </row>
    <row r="29">
      <c r="A29" s="236">
        <v>2860.0</v>
      </c>
      <c r="B29" s="194">
        <v>46027.0</v>
      </c>
      <c r="C29" s="209">
        <v>0.2916666666666667</v>
      </c>
      <c r="D29" s="209">
        <v>0.2861111111111111</v>
      </c>
      <c r="E29" s="192" t="s">
        <v>24</v>
      </c>
      <c r="F29" s="192" t="s">
        <v>2585</v>
      </c>
      <c r="G29" s="192" t="s">
        <v>1062</v>
      </c>
      <c r="H29" s="475" t="s">
        <v>5737</v>
      </c>
      <c r="I29" s="475" t="s">
        <v>5738</v>
      </c>
      <c r="J29" s="984">
        <v>46027.0</v>
      </c>
      <c r="K29" s="209">
        <v>0.5090277777777777</v>
      </c>
      <c r="L29" s="211"/>
      <c r="M29" s="192">
        <v>50081.0</v>
      </c>
      <c r="N29" s="192">
        <v>50107.0</v>
      </c>
      <c r="O29" s="1392">
        <f t="shared" si="1"/>
        <v>26</v>
      </c>
      <c r="P29" s="187" t="s">
        <v>19</v>
      </c>
      <c r="Q29" s="697" t="s">
        <v>50</v>
      </c>
      <c r="R29" s="456" t="s">
        <v>5739</v>
      </c>
      <c r="S29" s="115" t="s">
        <v>5740</v>
      </c>
      <c r="T29" s="588" t="s">
        <v>22</v>
      </c>
    </row>
    <row r="30">
      <c r="A30" s="236">
        <v>2862.0</v>
      </c>
      <c r="B30" s="194">
        <v>46027.0</v>
      </c>
      <c r="C30" s="209">
        <v>0.3888888888888889</v>
      </c>
      <c r="D30" s="209">
        <v>0.4986111111111111</v>
      </c>
      <c r="E30" s="192" t="s">
        <v>103</v>
      </c>
      <c r="F30" s="192" t="s">
        <v>5741</v>
      </c>
      <c r="G30" s="192" t="s">
        <v>18</v>
      </c>
      <c r="H30" s="192" t="s">
        <v>5742</v>
      </c>
      <c r="I30" s="192" t="s">
        <v>5743</v>
      </c>
      <c r="J30" s="984">
        <v>46027.0</v>
      </c>
      <c r="K30" s="209">
        <v>0.51875</v>
      </c>
      <c r="L30" s="211"/>
      <c r="M30" s="192">
        <v>85581.0</v>
      </c>
      <c r="N30" s="193"/>
      <c r="O30" s="1392">
        <f t="shared" si="1"/>
        <v>-85581</v>
      </c>
      <c r="P30" s="187" t="s">
        <v>19</v>
      </c>
      <c r="Q30" s="697" t="s">
        <v>50</v>
      </c>
      <c r="R30" s="456" t="s">
        <v>5744</v>
      </c>
      <c r="S30" s="218"/>
      <c r="T30" s="588" t="s">
        <v>3890</v>
      </c>
    </row>
    <row r="31">
      <c r="A31" s="236">
        <v>2863.0</v>
      </c>
      <c r="B31" s="194">
        <v>46027.0</v>
      </c>
      <c r="C31" s="209">
        <v>0.5416666666666666</v>
      </c>
      <c r="D31" s="209">
        <v>0.5486111111111112</v>
      </c>
      <c r="E31" s="192" t="s">
        <v>2827</v>
      </c>
      <c r="F31" s="192" t="s">
        <v>5745</v>
      </c>
      <c r="G31" s="192" t="s">
        <v>3625</v>
      </c>
      <c r="H31" s="192" t="s">
        <v>3626</v>
      </c>
      <c r="I31" s="192" t="s">
        <v>5746</v>
      </c>
      <c r="J31" s="984">
        <v>46027.0</v>
      </c>
      <c r="K31" s="209">
        <v>0.6506944444444445</v>
      </c>
      <c r="L31" s="211"/>
      <c r="M31" s="192">
        <v>115694.0</v>
      </c>
      <c r="N31" s="192">
        <v>115805.0</v>
      </c>
      <c r="O31" s="1392">
        <f t="shared" si="1"/>
        <v>111</v>
      </c>
      <c r="P31" s="187" t="s">
        <v>19</v>
      </c>
      <c r="Q31" s="697" t="s">
        <v>50</v>
      </c>
      <c r="R31" s="456" t="s">
        <v>3627</v>
      </c>
      <c r="S31" s="218"/>
      <c r="T31" s="588" t="s">
        <v>22</v>
      </c>
      <c r="U31" s="1565" t="s">
        <v>22</v>
      </c>
    </row>
    <row r="32">
      <c r="A32" s="236">
        <v>2865.0</v>
      </c>
      <c r="B32" s="194">
        <v>46027.0</v>
      </c>
      <c r="C32" s="455">
        <v>0.6666666666666666</v>
      </c>
      <c r="D32" s="455">
        <v>0.7208333333333333</v>
      </c>
      <c r="E32" s="456" t="s">
        <v>30</v>
      </c>
      <c r="F32" s="456" t="s">
        <v>5747</v>
      </c>
      <c r="G32" s="456" t="s">
        <v>668</v>
      </c>
      <c r="H32" s="456" t="s">
        <v>2296</v>
      </c>
      <c r="I32" s="456" t="s">
        <v>4512</v>
      </c>
      <c r="J32" s="984">
        <v>46027.0</v>
      </c>
      <c r="K32" s="455">
        <v>0.7451388888888889</v>
      </c>
      <c r="L32" s="300"/>
      <c r="M32" s="456">
        <v>76554.0</v>
      </c>
      <c r="N32" s="456">
        <v>76676.0</v>
      </c>
      <c r="O32" s="1392">
        <f t="shared" si="1"/>
        <v>122</v>
      </c>
      <c r="P32" s="187" t="s">
        <v>19</v>
      </c>
      <c r="Q32" s="697" t="s">
        <v>50</v>
      </c>
      <c r="R32" s="456" t="s">
        <v>2297</v>
      </c>
      <c r="S32" s="218"/>
      <c r="T32" s="588" t="s">
        <v>22</v>
      </c>
    </row>
    <row r="33">
      <c r="A33" s="236">
        <v>2866.0</v>
      </c>
      <c r="B33" s="194">
        <v>46027.0</v>
      </c>
      <c r="C33" s="455">
        <v>0.6666666666666666</v>
      </c>
      <c r="D33" s="455">
        <v>0.6701388888888888</v>
      </c>
      <c r="E33" s="456" t="s">
        <v>30</v>
      </c>
      <c r="F33" s="456" t="s">
        <v>5747</v>
      </c>
      <c r="G33" s="456" t="s">
        <v>668</v>
      </c>
      <c r="H33" s="456" t="s">
        <v>4163</v>
      </c>
      <c r="I33" s="456" t="s">
        <v>1933</v>
      </c>
      <c r="J33" s="984">
        <v>46027.0</v>
      </c>
      <c r="K33" s="455">
        <v>0.7243055555555555</v>
      </c>
      <c r="L33" s="300"/>
      <c r="M33" s="456">
        <v>86798.0</v>
      </c>
      <c r="N33" s="456">
        <v>86946.0</v>
      </c>
      <c r="O33" s="1392">
        <f t="shared" si="1"/>
        <v>148</v>
      </c>
      <c r="P33" s="187" t="s">
        <v>19</v>
      </c>
      <c r="Q33" s="697" t="s">
        <v>50</v>
      </c>
      <c r="R33" s="456" t="s">
        <v>5634</v>
      </c>
      <c r="S33" s="218"/>
      <c r="T33" s="588" t="s">
        <v>22</v>
      </c>
    </row>
    <row r="34">
      <c r="A34" s="236">
        <v>2867.0</v>
      </c>
      <c r="B34" s="194">
        <v>46027.0</v>
      </c>
      <c r="C34" s="455">
        <v>0.6666666666666666</v>
      </c>
      <c r="D34" s="455">
        <v>0.7277777777777777</v>
      </c>
      <c r="E34" s="456" t="s">
        <v>30</v>
      </c>
      <c r="F34" s="456" t="s">
        <v>5747</v>
      </c>
      <c r="G34" s="456" t="s">
        <v>668</v>
      </c>
      <c r="H34" s="456" t="s">
        <v>366</v>
      </c>
      <c r="I34" s="456" t="s">
        <v>5748</v>
      </c>
      <c r="J34" s="984">
        <v>46027.0</v>
      </c>
      <c r="K34" s="455">
        <v>0.7409722222222223</v>
      </c>
      <c r="L34" s="300"/>
      <c r="M34" s="456">
        <v>69248.0</v>
      </c>
      <c r="N34" s="456">
        <v>69336.0</v>
      </c>
      <c r="O34" s="1392">
        <f t="shared" si="1"/>
        <v>88</v>
      </c>
      <c r="P34" s="187" t="s">
        <v>19</v>
      </c>
      <c r="Q34" s="697" t="s">
        <v>50</v>
      </c>
      <c r="R34" s="456" t="s">
        <v>1408</v>
      </c>
      <c r="S34" s="218"/>
      <c r="T34" s="588" t="s">
        <v>22</v>
      </c>
    </row>
    <row r="35">
      <c r="A35" s="236">
        <v>2868.0</v>
      </c>
      <c r="B35" s="194">
        <v>46027.0</v>
      </c>
      <c r="C35" s="455">
        <v>0.6666666666666666</v>
      </c>
      <c r="D35" s="455">
        <v>0.6694444444444444</v>
      </c>
      <c r="E35" s="456" t="s">
        <v>30</v>
      </c>
      <c r="F35" s="456" t="s">
        <v>5747</v>
      </c>
      <c r="G35" s="456" t="s">
        <v>668</v>
      </c>
      <c r="H35" s="456" t="s">
        <v>5749</v>
      </c>
      <c r="I35" s="456" t="s">
        <v>208</v>
      </c>
      <c r="J35" s="984">
        <v>46027.0</v>
      </c>
      <c r="K35" s="455">
        <v>0.7208333333333333</v>
      </c>
      <c r="L35" s="300"/>
      <c r="M35" s="456">
        <v>244933.0</v>
      </c>
      <c r="N35" s="456">
        <v>245013.0</v>
      </c>
      <c r="O35" s="1392">
        <f t="shared" si="1"/>
        <v>80</v>
      </c>
      <c r="P35" s="187" t="s">
        <v>19</v>
      </c>
      <c r="Q35" s="697" t="s">
        <v>50</v>
      </c>
      <c r="R35" s="456" t="s">
        <v>5750</v>
      </c>
      <c r="S35" s="218"/>
      <c r="T35" s="588" t="s">
        <v>22</v>
      </c>
    </row>
    <row r="36">
      <c r="A36" s="236">
        <v>2875.0</v>
      </c>
      <c r="B36" s="194">
        <v>46027.0</v>
      </c>
      <c r="C36" s="455">
        <v>0.7972222222222223</v>
      </c>
      <c r="D36" s="219"/>
      <c r="E36" s="456" t="s">
        <v>362</v>
      </c>
      <c r="F36" s="456" t="s">
        <v>5751</v>
      </c>
      <c r="G36" s="456" t="s">
        <v>18</v>
      </c>
      <c r="H36" s="456" t="s">
        <v>1049</v>
      </c>
      <c r="I36" s="456" t="s">
        <v>5752</v>
      </c>
      <c r="J36" s="984">
        <v>46027.0</v>
      </c>
      <c r="K36" s="455">
        <v>0.8534722222222222</v>
      </c>
      <c r="L36" s="300"/>
      <c r="M36" s="456">
        <v>44143.0</v>
      </c>
      <c r="N36" s="219"/>
      <c r="O36" s="1392">
        <f t="shared" si="1"/>
        <v>-44143</v>
      </c>
      <c r="P36" s="187" t="s">
        <v>19</v>
      </c>
      <c r="Q36" s="697" t="s">
        <v>50</v>
      </c>
      <c r="R36" s="456" t="s">
        <v>5753</v>
      </c>
      <c r="S36" s="580" t="s">
        <v>5754</v>
      </c>
      <c r="T36" s="588" t="s">
        <v>22</v>
      </c>
    </row>
    <row r="37">
      <c r="A37" s="236">
        <v>2876.0</v>
      </c>
      <c r="B37" s="194">
        <v>46027.0</v>
      </c>
      <c r="C37" s="455">
        <v>0.8180555555555555</v>
      </c>
      <c r="D37" s="219"/>
      <c r="E37" s="456" t="s">
        <v>362</v>
      </c>
      <c r="F37" s="456" t="s">
        <v>5755</v>
      </c>
      <c r="G37" s="456" t="s">
        <v>18</v>
      </c>
      <c r="H37" s="456" t="s">
        <v>5756</v>
      </c>
      <c r="I37" s="456" t="s">
        <v>5757</v>
      </c>
      <c r="J37" s="980">
        <v>46027.0</v>
      </c>
      <c r="K37" s="455">
        <v>0.8694444444444445</v>
      </c>
      <c r="L37" s="300"/>
      <c r="M37" s="456">
        <v>187355.0</v>
      </c>
      <c r="N37" s="219"/>
      <c r="O37" s="1392">
        <f t="shared" si="1"/>
        <v>-187355</v>
      </c>
      <c r="P37" s="187" t="s">
        <v>19</v>
      </c>
      <c r="Q37" s="697" t="s">
        <v>50</v>
      </c>
      <c r="R37" s="456" t="s">
        <v>5758</v>
      </c>
      <c r="S37" s="323" t="s">
        <v>5759</v>
      </c>
      <c r="T37" s="588" t="s">
        <v>22</v>
      </c>
    </row>
    <row r="38">
      <c r="A38" s="236">
        <v>2877.0</v>
      </c>
      <c r="B38" s="454">
        <v>46027.0</v>
      </c>
      <c r="C38" s="456" t="s">
        <v>1468</v>
      </c>
      <c r="D38" s="455">
        <v>0.8798611111111111</v>
      </c>
      <c r="E38" s="456" t="s">
        <v>190</v>
      </c>
      <c r="F38" s="456" t="s">
        <v>2104</v>
      </c>
      <c r="G38" s="456" t="s">
        <v>3225</v>
      </c>
      <c r="H38" s="456" t="s">
        <v>4677</v>
      </c>
      <c r="I38" s="456" t="s">
        <v>5760</v>
      </c>
      <c r="J38" s="454">
        <v>46027.0</v>
      </c>
      <c r="K38" s="455">
        <v>0.9743055555555555</v>
      </c>
      <c r="L38" s="300"/>
      <c r="M38" s="456">
        <v>53407.0</v>
      </c>
      <c r="N38" s="456">
        <v>53472.0</v>
      </c>
      <c r="O38" s="1392">
        <f t="shared" si="1"/>
        <v>65</v>
      </c>
      <c r="P38" s="187" t="s">
        <v>19</v>
      </c>
      <c r="Q38" s="697" t="s">
        <v>50</v>
      </c>
      <c r="R38" s="219"/>
      <c r="S38" s="218"/>
      <c r="T38" s="588" t="s">
        <v>22</v>
      </c>
    </row>
    <row r="39">
      <c r="A39" s="236">
        <v>2878.0</v>
      </c>
      <c r="B39" s="454">
        <v>46027.0</v>
      </c>
      <c r="C39" s="455">
        <v>0.8451388888888889</v>
      </c>
      <c r="D39" s="219"/>
      <c r="E39" s="456" t="s">
        <v>362</v>
      </c>
      <c r="F39" s="456" t="s">
        <v>5761</v>
      </c>
      <c r="G39" s="456" t="s">
        <v>18</v>
      </c>
      <c r="H39" s="456"/>
      <c r="I39" s="456" t="s">
        <v>5762</v>
      </c>
      <c r="J39" s="454">
        <v>46027.0</v>
      </c>
      <c r="K39" s="455">
        <v>0.8805555555555555</v>
      </c>
      <c r="L39" s="300"/>
      <c r="M39" s="456">
        <v>139699.0</v>
      </c>
      <c r="N39" s="219"/>
      <c r="O39" s="1392">
        <f t="shared" si="1"/>
        <v>-139699</v>
      </c>
      <c r="P39" s="187" t="s">
        <v>43</v>
      </c>
      <c r="Q39" s="697" t="s">
        <v>50</v>
      </c>
      <c r="R39" s="219"/>
      <c r="S39" s="216" t="s">
        <v>5763</v>
      </c>
      <c r="T39" s="588" t="s">
        <v>22</v>
      </c>
    </row>
    <row r="40">
      <c r="A40" s="236">
        <v>2879.0</v>
      </c>
      <c r="B40" s="454">
        <v>46027.0</v>
      </c>
      <c r="C40" s="455">
        <v>0.8576388888888888</v>
      </c>
      <c r="D40" s="219"/>
      <c r="E40" s="456" t="s">
        <v>362</v>
      </c>
      <c r="F40" s="456" t="s">
        <v>5764</v>
      </c>
      <c r="G40" s="456" t="s">
        <v>18</v>
      </c>
      <c r="H40" s="456" t="s">
        <v>5765</v>
      </c>
      <c r="I40" s="456" t="s">
        <v>5766</v>
      </c>
      <c r="J40" s="454">
        <v>46027.0</v>
      </c>
      <c r="K40" s="455">
        <v>0.8798611111111111</v>
      </c>
      <c r="L40" s="300"/>
      <c r="M40" s="456">
        <v>136184.0</v>
      </c>
      <c r="N40" s="219"/>
      <c r="O40" s="1392">
        <f t="shared" si="1"/>
        <v>-136184</v>
      </c>
      <c r="P40" s="187" t="s">
        <v>43</v>
      </c>
      <c r="Q40" s="697" t="s">
        <v>50</v>
      </c>
      <c r="R40" s="219"/>
      <c r="S40" s="216" t="s">
        <v>5763</v>
      </c>
      <c r="T40" s="588" t="s">
        <v>22</v>
      </c>
    </row>
    <row r="41">
      <c r="A41" s="1419">
        <v>2880.0</v>
      </c>
      <c r="B41" s="454">
        <v>46027.0</v>
      </c>
      <c r="C41" s="742">
        <v>0.8840277777777777</v>
      </c>
      <c r="D41" s="219"/>
      <c r="E41" s="456" t="s">
        <v>362</v>
      </c>
      <c r="F41" s="456" t="s">
        <v>5764</v>
      </c>
      <c r="G41" s="456" t="s">
        <v>18</v>
      </c>
      <c r="H41" s="456" t="s">
        <v>5767</v>
      </c>
      <c r="I41" s="456" t="s">
        <v>5762</v>
      </c>
      <c r="J41" s="454">
        <v>46027.0</v>
      </c>
      <c r="K41" s="32"/>
      <c r="M41" s="456">
        <v>152513.0</v>
      </c>
      <c r="N41" s="6"/>
      <c r="O41" s="6"/>
      <c r="P41" s="187" t="s">
        <v>19</v>
      </c>
      <c r="Q41" s="6"/>
      <c r="R41" s="6"/>
      <c r="S41" s="6"/>
      <c r="T41" s="588" t="s">
        <v>22</v>
      </c>
    </row>
    <row r="42">
      <c r="B42" s="300"/>
      <c r="C42" s="300"/>
      <c r="D42" s="300"/>
      <c r="E42" s="83"/>
      <c r="F42" s="83"/>
      <c r="G42" s="83"/>
      <c r="H42" s="83"/>
      <c r="I42" s="83"/>
      <c r="J42" s="83"/>
      <c r="K42" s="83"/>
      <c r="T42" s="83"/>
    </row>
    <row r="43">
      <c r="E43" s="83"/>
      <c r="F43" s="83"/>
      <c r="G43" s="83"/>
      <c r="H43" s="83"/>
      <c r="I43" s="83"/>
      <c r="J43" s="83"/>
      <c r="K43" s="83"/>
      <c r="T43" s="83"/>
    </row>
    <row r="44">
      <c r="E44" s="83"/>
      <c r="F44" s="83"/>
      <c r="G44" s="83"/>
      <c r="H44" s="83"/>
      <c r="I44" s="83"/>
      <c r="J44" s="83"/>
      <c r="K44" s="83"/>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sheetData>
  <mergeCells count="3">
    <mergeCell ref="B1:K1"/>
    <mergeCell ref="M1:O1"/>
    <mergeCell ref="P1:R1"/>
  </mergeCells>
  <conditionalFormatting sqref="P3:P41">
    <cfRule type="notContainsBlanks" dxfId="3" priority="1">
      <formula>LEN(TRIM(P3))&gt;0</formula>
    </cfRule>
  </conditionalFormatting>
  <dataValidations>
    <dataValidation type="list" allowBlank="1" showErrorMessage="1" sqref="P3:P41">
      <formula1>"FINALIZADO,EM VIAGEM,NA ORIGEM,AGENDADO,FALTA DOC,CANCELADA,NO DESTINO FINAL,PERNOITE,RECUSADA"</formula1>
    </dataValidation>
    <dataValidation type="list" allowBlank="1" showErrorMessage="1" sqref="Q3:Q40">
      <formula1>"MICHELLE,BARBARA,ANGELA,A VERIFICAR,DANIEL,BEATIZ,LUCAS"</formula1>
    </dataValidation>
  </dataValidations>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0.13"/>
    <col customWidth="1" min="3" max="3" width="12.13"/>
    <col customWidth="1" min="5" max="5" width="11.88"/>
    <col customWidth="1" min="6" max="6" width="40.13"/>
    <col customWidth="1" min="7" max="7" width="11.5"/>
    <col customWidth="1" min="8" max="8" width="13.88"/>
    <col customWidth="1" min="9" max="9" width="15.0"/>
    <col customWidth="1" min="10" max="10" width="9.13"/>
    <col customWidth="1" min="11" max="11" width="8.75"/>
    <col customWidth="1" min="12" max="12" width="1.88"/>
    <col customWidth="1" min="13" max="13" width="8.88"/>
    <col customWidth="1" min="14" max="14" width="8.5"/>
    <col customWidth="1" min="15" max="15" width="8.0"/>
    <col customWidth="1" min="16" max="16" width="13.88"/>
    <col customWidth="1" min="18" max="18" width="18.25"/>
    <col customWidth="1" min="19" max="19" width="29.13"/>
  </cols>
  <sheetData>
    <row r="1">
      <c r="A1" s="1212">
        <v>1.0</v>
      </c>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1419">
        <v>2880.0</v>
      </c>
      <c r="B3" s="454">
        <v>45662.0</v>
      </c>
      <c r="C3" s="455">
        <v>0.8840277777777777</v>
      </c>
      <c r="D3" s="219"/>
      <c r="E3" s="456" t="s">
        <v>362</v>
      </c>
      <c r="F3" s="203" t="s">
        <v>5764</v>
      </c>
      <c r="G3" s="203" t="s">
        <v>18</v>
      </c>
      <c r="H3" s="203" t="s">
        <v>5767</v>
      </c>
      <c r="I3" s="203" t="s">
        <v>5762</v>
      </c>
      <c r="J3" s="981">
        <v>45663.0</v>
      </c>
      <c r="K3" s="260">
        <v>0.015277777777777777</v>
      </c>
      <c r="L3" s="215"/>
      <c r="M3" s="203">
        <v>152513.0</v>
      </c>
      <c r="N3" s="212"/>
      <c r="O3" s="212"/>
      <c r="P3" s="187" t="s">
        <v>19</v>
      </c>
      <c r="Q3" s="408" t="s">
        <v>70</v>
      </c>
      <c r="R3" s="212"/>
      <c r="S3" s="212"/>
      <c r="T3" s="588" t="s">
        <v>22</v>
      </c>
    </row>
    <row r="4">
      <c r="A4" s="236">
        <v>2869.0</v>
      </c>
      <c r="B4" s="980">
        <v>45663.0</v>
      </c>
      <c r="C4" s="455">
        <v>0.2916666666666667</v>
      </c>
      <c r="D4" s="455">
        <v>0.2777777777777778</v>
      </c>
      <c r="E4" s="456" t="s">
        <v>30</v>
      </c>
      <c r="F4" s="475" t="s">
        <v>5768</v>
      </c>
      <c r="G4" s="416" t="s">
        <v>3625</v>
      </c>
      <c r="H4" s="1418" t="s">
        <v>3626</v>
      </c>
      <c r="I4" s="625" t="s">
        <v>3357</v>
      </c>
      <c r="J4" s="984">
        <v>45663.0</v>
      </c>
      <c r="K4" s="500">
        <v>0.6888888888888889</v>
      </c>
      <c r="L4" s="415"/>
      <c r="M4" s="416">
        <v>121893.0</v>
      </c>
      <c r="N4" s="456">
        <v>121952.0</v>
      </c>
      <c r="O4" s="1392">
        <f t="shared" ref="O4:O32" si="1">N4-M4</f>
        <v>59</v>
      </c>
      <c r="P4" s="187" t="s">
        <v>19</v>
      </c>
      <c r="Q4" s="697" t="s">
        <v>529</v>
      </c>
      <c r="R4" s="456" t="s">
        <v>3627</v>
      </c>
      <c r="S4" s="219"/>
      <c r="T4" s="588" t="s">
        <v>22</v>
      </c>
    </row>
    <row r="5">
      <c r="A5" s="236">
        <v>2870.0</v>
      </c>
      <c r="B5" s="980">
        <v>45663.0</v>
      </c>
      <c r="C5" s="455">
        <v>0.3541666666666667</v>
      </c>
      <c r="D5" s="455">
        <v>0.34097222222222223</v>
      </c>
      <c r="E5" s="456" t="s">
        <v>24</v>
      </c>
      <c r="F5" s="481" t="s">
        <v>4206</v>
      </c>
      <c r="G5" s="408" t="s">
        <v>668</v>
      </c>
      <c r="H5" s="1420" t="s">
        <v>1102</v>
      </c>
      <c r="I5" s="574" t="s">
        <v>5769</v>
      </c>
      <c r="J5" s="981">
        <v>45663.0</v>
      </c>
      <c r="K5" s="503">
        <v>0.4388888888888889</v>
      </c>
      <c r="L5" s="406"/>
      <c r="M5" s="408">
        <v>266450.0</v>
      </c>
      <c r="N5" s="456">
        <v>266478.0</v>
      </c>
      <c r="O5" s="1392">
        <f t="shared" si="1"/>
        <v>28</v>
      </c>
      <c r="P5" s="187" t="s">
        <v>19</v>
      </c>
      <c r="Q5" s="697" t="s">
        <v>529</v>
      </c>
      <c r="R5" s="456" t="s">
        <v>4002</v>
      </c>
      <c r="S5" s="219"/>
      <c r="T5" s="588" t="s">
        <v>22</v>
      </c>
    </row>
    <row r="6">
      <c r="A6" s="236">
        <v>2871.0</v>
      </c>
      <c r="B6" s="980">
        <v>45663.0</v>
      </c>
      <c r="C6" s="1003">
        <v>0.625</v>
      </c>
      <c r="D6" s="455">
        <v>0.8006944444444445</v>
      </c>
      <c r="E6" s="456" t="s">
        <v>121</v>
      </c>
      <c r="F6" s="475" t="s">
        <v>5770</v>
      </c>
      <c r="G6" s="416" t="s">
        <v>49</v>
      </c>
      <c r="H6" s="1418" t="s">
        <v>5771</v>
      </c>
      <c r="I6" s="416" t="s">
        <v>5772</v>
      </c>
      <c r="J6" s="984">
        <v>45663.0</v>
      </c>
      <c r="K6" s="500">
        <v>0.95</v>
      </c>
      <c r="L6" s="415"/>
      <c r="M6" s="416">
        <v>79785.0</v>
      </c>
      <c r="N6" s="456">
        <v>79985.0</v>
      </c>
      <c r="O6" s="1392">
        <f t="shared" si="1"/>
        <v>200</v>
      </c>
      <c r="P6" s="187" t="s">
        <v>19</v>
      </c>
      <c r="Q6" s="697" t="s">
        <v>529</v>
      </c>
      <c r="R6" s="456" t="s">
        <v>5773</v>
      </c>
      <c r="S6" s="323" t="s">
        <v>5774</v>
      </c>
      <c r="T6" s="588" t="s">
        <v>22</v>
      </c>
    </row>
    <row r="7">
      <c r="A7" s="236">
        <v>2872.0</v>
      </c>
      <c r="B7" s="980">
        <v>45663.0</v>
      </c>
      <c r="C7" s="1003">
        <v>0.625</v>
      </c>
      <c r="D7" s="455">
        <v>0.5166666666666667</v>
      </c>
      <c r="E7" s="456" t="s">
        <v>121</v>
      </c>
      <c r="F7" s="475" t="s">
        <v>5775</v>
      </c>
      <c r="G7" s="408" t="s">
        <v>49</v>
      </c>
      <c r="H7" s="1420" t="s">
        <v>5776</v>
      </c>
      <c r="I7" s="408" t="s">
        <v>5777</v>
      </c>
      <c r="J7" s="981">
        <v>45663.0</v>
      </c>
      <c r="K7" s="503">
        <v>0.6694444444444444</v>
      </c>
      <c r="L7" s="406"/>
      <c r="M7" s="408">
        <v>387865.0</v>
      </c>
      <c r="N7" s="456">
        <v>388065.0</v>
      </c>
      <c r="O7" s="1392">
        <f t="shared" si="1"/>
        <v>200</v>
      </c>
      <c r="P7" s="187" t="s">
        <v>19</v>
      </c>
      <c r="Q7" s="697" t="s">
        <v>529</v>
      </c>
      <c r="R7" s="456" t="s">
        <v>5778</v>
      </c>
      <c r="S7" s="323" t="s">
        <v>5779</v>
      </c>
      <c r="T7" s="588" t="s">
        <v>22</v>
      </c>
    </row>
    <row r="8">
      <c r="A8" s="236">
        <v>2873.0</v>
      </c>
      <c r="B8" s="980">
        <v>45663.0</v>
      </c>
      <c r="C8" s="455">
        <v>0.3541666666666667</v>
      </c>
      <c r="D8" s="455">
        <v>0.3472222222222222</v>
      </c>
      <c r="E8" s="456" t="s">
        <v>24</v>
      </c>
      <c r="F8" s="475" t="s">
        <v>5780</v>
      </c>
      <c r="G8" s="416" t="s">
        <v>576</v>
      </c>
      <c r="H8" s="1418" t="s">
        <v>1235</v>
      </c>
      <c r="I8" s="416" t="s">
        <v>188</v>
      </c>
      <c r="J8" s="984">
        <v>45663.0</v>
      </c>
      <c r="K8" s="500">
        <v>0.4263888888888889</v>
      </c>
      <c r="L8" s="415"/>
      <c r="M8" s="416">
        <v>120331.0</v>
      </c>
      <c r="N8" s="456">
        <v>120354.0</v>
      </c>
      <c r="O8" s="1392">
        <f t="shared" si="1"/>
        <v>23</v>
      </c>
      <c r="P8" s="187" t="s">
        <v>19</v>
      </c>
      <c r="Q8" s="697" t="s">
        <v>529</v>
      </c>
      <c r="R8" s="456" t="s">
        <v>4865</v>
      </c>
      <c r="S8" s="219"/>
      <c r="T8" s="588" t="s">
        <v>22</v>
      </c>
    </row>
    <row r="9">
      <c r="A9" s="236">
        <v>2874.0</v>
      </c>
      <c r="B9" s="980">
        <v>45663.0</v>
      </c>
      <c r="C9" s="455">
        <v>0.4166666666666667</v>
      </c>
      <c r="D9" s="455">
        <v>0.4097222222222222</v>
      </c>
      <c r="E9" s="456" t="s">
        <v>190</v>
      </c>
      <c r="F9" s="481" t="s">
        <v>5781</v>
      </c>
      <c r="G9" s="408" t="s">
        <v>738</v>
      </c>
      <c r="H9" s="1420" t="s">
        <v>1888</v>
      </c>
      <c r="I9" s="408" t="s">
        <v>5782</v>
      </c>
      <c r="J9" s="981">
        <v>45663.0</v>
      </c>
      <c r="K9" s="503">
        <v>0.75625</v>
      </c>
      <c r="L9" s="406"/>
      <c r="M9" s="408">
        <v>106736.0</v>
      </c>
      <c r="N9" s="456">
        <v>106914.0</v>
      </c>
      <c r="O9" s="1392">
        <f t="shared" si="1"/>
        <v>178</v>
      </c>
      <c r="P9" s="187" t="s">
        <v>19</v>
      </c>
      <c r="Q9" s="697" t="s">
        <v>529</v>
      </c>
      <c r="R9" s="219"/>
      <c r="S9" s="219"/>
      <c r="T9" s="588" t="s">
        <v>22</v>
      </c>
    </row>
    <row r="10">
      <c r="A10" s="236">
        <v>2881.0</v>
      </c>
      <c r="B10" s="980">
        <v>45663.0</v>
      </c>
      <c r="C10" s="455">
        <v>0.20833333333333334</v>
      </c>
      <c r="D10" s="455">
        <v>0.1673611111111111</v>
      </c>
      <c r="E10" s="456" t="s">
        <v>190</v>
      </c>
      <c r="F10" s="475" t="s">
        <v>1796</v>
      </c>
      <c r="G10" s="416" t="s">
        <v>3225</v>
      </c>
      <c r="H10" s="1418" t="s">
        <v>4677</v>
      </c>
      <c r="I10" s="416" t="s">
        <v>4867</v>
      </c>
      <c r="J10" s="984">
        <v>45663.0</v>
      </c>
      <c r="K10" s="500">
        <v>0.23055555555555557</v>
      </c>
      <c r="L10" s="415"/>
      <c r="M10" s="416">
        <v>53503.0</v>
      </c>
      <c r="N10" s="456">
        <v>53544.0</v>
      </c>
      <c r="O10" s="1392">
        <f t="shared" si="1"/>
        <v>41</v>
      </c>
      <c r="P10" s="187" t="s">
        <v>19</v>
      </c>
      <c r="Q10" s="697" t="s">
        <v>70</v>
      </c>
      <c r="R10" s="456" t="s">
        <v>5783</v>
      </c>
      <c r="S10" s="219"/>
      <c r="T10" s="588" t="s">
        <v>22</v>
      </c>
    </row>
    <row r="11">
      <c r="A11" s="236">
        <v>2882.0</v>
      </c>
      <c r="B11" s="980">
        <v>45663.0</v>
      </c>
      <c r="C11" s="455">
        <v>0.20833333333333334</v>
      </c>
      <c r="D11" s="455">
        <v>0.19444444444444445</v>
      </c>
      <c r="E11" s="456" t="s">
        <v>190</v>
      </c>
      <c r="F11" s="481" t="s">
        <v>1796</v>
      </c>
      <c r="G11" s="408" t="s">
        <v>3225</v>
      </c>
      <c r="H11" s="1420" t="s">
        <v>5784</v>
      </c>
      <c r="I11" s="408" t="s">
        <v>860</v>
      </c>
      <c r="J11" s="981">
        <v>45663.0</v>
      </c>
      <c r="K11" s="503">
        <v>0.2520833333333333</v>
      </c>
      <c r="L11" s="406"/>
      <c r="M11" s="408">
        <v>126025.0</v>
      </c>
      <c r="N11" s="456">
        <v>126066.0</v>
      </c>
      <c r="O11" s="1392">
        <f t="shared" si="1"/>
        <v>41</v>
      </c>
      <c r="P11" s="187" t="s">
        <v>19</v>
      </c>
      <c r="Q11" s="697" t="s">
        <v>70</v>
      </c>
      <c r="R11" s="456" t="s">
        <v>5785</v>
      </c>
      <c r="S11" s="219"/>
      <c r="T11" s="588" t="s">
        <v>22</v>
      </c>
    </row>
    <row r="12">
      <c r="A12" s="236">
        <v>2883.0</v>
      </c>
      <c r="B12" s="980">
        <v>45663.0</v>
      </c>
      <c r="C12" s="455">
        <v>0.20833333333333334</v>
      </c>
      <c r="D12" s="1067">
        <v>0.18194444444444444</v>
      </c>
      <c r="E12" s="456" t="s">
        <v>190</v>
      </c>
      <c r="F12" s="475" t="s">
        <v>1796</v>
      </c>
      <c r="G12" s="416" t="s">
        <v>49</v>
      </c>
      <c r="H12" s="1418" t="s">
        <v>1729</v>
      </c>
      <c r="I12" s="416" t="s">
        <v>5786</v>
      </c>
      <c r="J12" s="984">
        <v>45663.0</v>
      </c>
      <c r="K12" s="500">
        <v>0.3645833333333333</v>
      </c>
      <c r="L12" s="415"/>
      <c r="M12" s="416">
        <v>157.0</v>
      </c>
      <c r="N12" s="456">
        <v>217.0</v>
      </c>
      <c r="O12" s="1392">
        <f t="shared" si="1"/>
        <v>60</v>
      </c>
      <c r="P12" s="187" t="s">
        <v>19</v>
      </c>
      <c r="Q12" s="697" t="s">
        <v>529</v>
      </c>
      <c r="R12" s="456" t="s">
        <v>5787</v>
      </c>
      <c r="S12" s="219"/>
      <c r="T12" s="588" t="s">
        <v>22</v>
      </c>
    </row>
    <row r="13">
      <c r="A13" s="236">
        <v>2885.0</v>
      </c>
      <c r="B13" s="980">
        <v>45663.0</v>
      </c>
      <c r="C13" s="455">
        <v>0.2708333333333333</v>
      </c>
      <c r="D13" s="455">
        <v>0.2423611111111111</v>
      </c>
      <c r="E13" s="456" t="s">
        <v>190</v>
      </c>
      <c r="F13" s="481" t="s">
        <v>5788</v>
      </c>
      <c r="G13" s="408" t="s">
        <v>1062</v>
      </c>
      <c r="H13" s="1420" t="s">
        <v>5589</v>
      </c>
      <c r="I13" s="408" t="s">
        <v>329</v>
      </c>
      <c r="J13" s="981">
        <v>45663.0</v>
      </c>
      <c r="K13" s="503">
        <v>0.3277777777777778</v>
      </c>
      <c r="L13" s="406"/>
      <c r="M13" s="408">
        <v>223384.0</v>
      </c>
      <c r="N13" s="456">
        <v>223400.0</v>
      </c>
      <c r="O13" s="1392">
        <f t="shared" si="1"/>
        <v>16</v>
      </c>
      <c r="P13" s="187" t="s">
        <v>19</v>
      </c>
      <c r="Q13" s="697" t="s">
        <v>70</v>
      </c>
      <c r="R13" s="456" t="s">
        <v>4622</v>
      </c>
      <c r="S13" s="219"/>
      <c r="T13" s="588" t="s">
        <v>22</v>
      </c>
    </row>
    <row r="14">
      <c r="A14" s="236">
        <v>2884.0</v>
      </c>
      <c r="B14" s="980">
        <v>45663.0</v>
      </c>
      <c r="C14" s="455">
        <v>0.2708333333333333</v>
      </c>
      <c r="D14" s="455">
        <v>0.2548611111111111</v>
      </c>
      <c r="E14" s="456" t="s">
        <v>190</v>
      </c>
      <c r="F14" s="475" t="s">
        <v>5788</v>
      </c>
      <c r="G14" s="416" t="s">
        <v>1062</v>
      </c>
      <c r="H14" s="1418" t="s">
        <v>5789</v>
      </c>
      <c r="I14" s="416" t="s">
        <v>2550</v>
      </c>
      <c r="J14" s="984">
        <v>45663.0</v>
      </c>
      <c r="K14" s="500">
        <v>0.3645833333333333</v>
      </c>
      <c r="L14" s="415"/>
      <c r="M14" s="416">
        <v>495595.0</v>
      </c>
      <c r="N14" s="456">
        <v>495610.0</v>
      </c>
      <c r="O14" s="1392">
        <f t="shared" si="1"/>
        <v>15</v>
      </c>
      <c r="P14" s="187" t="s">
        <v>19</v>
      </c>
      <c r="Q14" s="697" t="s">
        <v>529</v>
      </c>
      <c r="R14" s="456" t="s">
        <v>5790</v>
      </c>
      <c r="S14" s="219"/>
      <c r="T14" s="588" t="s">
        <v>22</v>
      </c>
    </row>
    <row r="15">
      <c r="A15" s="236">
        <v>2886.0</v>
      </c>
      <c r="B15" s="980">
        <v>45663.0</v>
      </c>
      <c r="C15" s="455">
        <v>0.3333333333333333</v>
      </c>
      <c r="D15" s="455">
        <v>0.31319444444444444</v>
      </c>
      <c r="E15" s="456" t="s">
        <v>190</v>
      </c>
      <c r="F15" s="481" t="s">
        <v>5791</v>
      </c>
      <c r="G15" s="408" t="s">
        <v>49</v>
      </c>
      <c r="H15" s="1420" t="s">
        <v>5792</v>
      </c>
      <c r="I15" s="408" t="s">
        <v>4706</v>
      </c>
      <c r="J15" s="981">
        <v>45663.0</v>
      </c>
      <c r="K15" s="503">
        <v>0.9055555555555556</v>
      </c>
      <c r="L15" s="406"/>
      <c r="M15" s="408">
        <v>311415.0</v>
      </c>
      <c r="N15" s="456">
        <v>311871.0</v>
      </c>
      <c r="O15" s="1392">
        <f t="shared" si="1"/>
        <v>456</v>
      </c>
      <c r="P15" s="187" t="s">
        <v>19</v>
      </c>
      <c r="Q15" s="697" t="s">
        <v>529</v>
      </c>
      <c r="R15" s="456" t="s">
        <v>5793</v>
      </c>
      <c r="S15" s="219"/>
      <c r="T15" s="588" t="s">
        <v>22</v>
      </c>
    </row>
    <row r="16">
      <c r="A16" s="236">
        <v>2887.0</v>
      </c>
      <c r="B16" s="980">
        <v>45663.0</v>
      </c>
      <c r="C16" s="455">
        <v>0.3333333333333333</v>
      </c>
      <c r="D16" s="455">
        <v>0.2881944444444444</v>
      </c>
      <c r="E16" s="456" t="s">
        <v>190</v>
      </c>
      <c r="F16" s="475" t="s">
        <v>5794</v>
      </c>
      <c r="G16" s="416" t="s">
        <v>49</v>
      </c>
      <c r="H16" s="1418" t="s">
        <v>693</v>
      </c>
      <c r="I16" s="416" t="s">
        <v>5795</v>
      </c>
      <c r="J16" s="984">
        <v>45663.0</v>
      </c>
      <c r="K16" s="500">
        <v>0.4756944444444444</v>
      </c>
      <c r="L16" s="415"/>
      <c r="M16" s="416">
        <v>516177.0</v>
      </c>
      <c r="N16" s="456">
        <v>516267.0</v>
      </c>
      <c r="O16" s="1392">
        <f t="shared" si="1"/>
        <v>90</v>
      </c>
      <c r="P16" s="187" t="s">
        <v>19</v>
      </c>
      <c r="Q16" s="697" t="s">
        <v>529</v>
      </c>
      <c r="R16" s="456" t="s">
        <v>5421</v>
      </c>
      <c r="S16" s="219"/>
      <c r="T16" s="588" t="s">
        <v>22</v>
      </c>
    </row>
    <row r="17">
      <c r="A17" s="236">
        <v>2888.0</v>
      </c>
      <c r="B17" s="980">
        <v>45663.0</v>
      </c>
      <c r="C17" s="455">
        <v>0.3333333333333333</v>
      </c>
      <c r="D17" s="455">
        <v>0.2847222222222222</v>
      </c>
      <c r="E17" s="456" t="s">
        <v>190</v>
      </c>
      <c r="F17" s="481" t="s">
        <v>5796</v>
      </c>
      <c r="G17" s="408" t="s">
        <v>49</v>
      </c>
      <c r="H17" s="1420" t="s">
        <v>173</v>
      </c>
      <c r="I17" s="408" t="s">
        <v>5797</v>
      </c>
      <c r="J17" s="981">
        <v>45663.0</v>
      </c>
      <c r="K17" s="503">
        <v>0.55625</v>
      </c>
      <c r="L17" s="406"/>
      <c r="M17" s="408">
        <v>385333.0</v>
      </c>
      <c r="N17" s="456">
        <v>385476.0</v>
      </c>
      <c r="O17" s="1392">
        <f t="shared" si="1"/>
        <v>143</v>
      </c>
      <c r="P17" s="187" t="s">
        <v>19</v>
      </c>
      <c r="Q17" s="697" t="s">
        <v>529</v>
      </c>
      <c r="R17" s="456" t="s">
        <v>5798</v>
      </c>
      <c r="S17" s="219"/>
      <c r="T17" s="588" t="s">
        <v>22</v>
      </c>
    </row>
    <row r="18">
      <c r="A18" s="236">
        <v>2889.0</v>
      </c>
      <c r="B18" s="980">
        <v>45663.0</v>
      </c>
      <c r="C18" s="455">
        <v>0.625</v>
      </c>
      <c r="D18" s="455">
        <v>0.6645833333333333</v>
      </c>
      <c r="E18" s="456" t="s">
        <v>30</v>
      </c>
      <c r="F18" s="475" t="s">
        <v>5799</v>
      </c>
      <c r="G18" s="416" t="s">
        <v>668</v>
      </c>
      <c r="H18" s="1418" t="s">
        <v>72</v>
      </c>
      <c r="I18" s="416" t="s">
        <v>1603</v>
      </c>
      <c r="J18" s="984">
        <v>45663.0</v>
      </c>
      <c r="K18" s="500">
        <v>0.7368055555555556</v>
      </c>
      <c r="L18" s="415"/>
      <c r="M18" s="416">
        <v>128935.0</v>
      </c>
      <c r="N18" s="456">
        <v>129031.0</v>
      </c>
      <c r="O18" s="1392">
        <f t="shared" si="1"/>
        <v>96</v>
      </c>
      <c r="P18" s="187" t="s">
        <v>19</v>
      </c>
      <c r="Q18" s="697" t="s">
        <v>529</v>
      </c>
      <c r="R18" s="456" t="s">
        <v>5036</v>
      </c>
      <c r="S18" s="219"/>
      <c r="T18" s="588" t="s">
        <v>22</v>
      </c>
      <c r="U18" s="637" t="s">
        <v>54</v>
      </c>
    </row>
    <row r="19">
      <c r="A19" s="236">
        <v>2890.0</v>
      </c>
      <c r="B19" s="980">
        <v>45663.0</v>
      </c>
      <c r="C19" s="455">
        <v>0.625</v>
      </c>
      <c r="D19" s="455">
        <v>0.6361111111111111</v>
      </c>
      <c r="E19" s="456" t="s">
        <v>30</v>
      </c>
      <c r="F19" s="481" t="s">
        <v>5799</v>
      </c>
      <c r="G19" s="408" t="s">
        <v>668</v>
      </c>
      <c r="H19" s="1420" t="s">
        <v>366</v>
      </c>
      <c r="I19" s="408" t="s">
        <v>3937</v>
      </c>
      <c r="J19" s="981">
        <v>45663.0</v>
      </c>
      <c r="K19" s="503">
        <v>0.6715277777777777</v>
      </c>
      <c r="L19" s="406"/>
      <c r="M19" s="408">
        <v>69444.0</v>
      </c>
      <c r="N19" s="456">
        <v>69544.0</v>
      </c>
      <c r="O19" s="1392">
        <f t="shared" si="1"/>
        <v>100</v>
      </c>
      <c r="P19" s="187" t="s">
        <v>19</v>
      </c>
      <c r="Q19" s="697" t="s">
        <v>529</v>
      </c>
      <c r="R19" s="456" t="s">
        <v>1408</v>
      </c>
      <c r="S19" s="219"/>
      <c r="T19" s="588" t="s">
        <v>22</v>
      </c>
      <c r="U19" s="1173" t="s">
        <v>54</v>
      </c>
    </row>
    <row r="20">
      <c r="A20" s="236">
        <v>2891.0</v>
      </c>
      <c r="B20" s="980">
        <v>45663.0</v>
      </c>
      <c r="C20" s="455">
        <v>0.625</v>
      </c>
      <c r="D20" s="455">
        <v>0.6236111111111111</v>
      </c>
      <c r="E20" s="456" t="s">
        <v>30</v>
      </c>
      <c r="F20" s="475" t="s">
        <v>5799</v>
      </c>
      <c r="G20" s="416" t="s">
        <v>668</v>
      </c>
      <c r="H20" s="1418" t="s">
        <v>5632</v>
      </c>
      <c r="I20" s="416" t="s">
        <v>5800</v>
      </c>
      <c r="J20" s="984">
        <v>45663.0</v>
      </c>
      <c r="K20" s="500">
        <v>0.7319444444444444</v>
      </c>
      <c r="L20" s="415"/>
      <c r="M20" s="416">
        <v>86970.0</v>
      </c>
      <c r="N20" s="456">
        <v>87124.0</v>
      </c>
      <c r="O20" s="1392">
        <f t="shared" si="1"/>
        <v>154</v>
      </c>
      <c r="P20" s="187" t="s">
        <v>19</v>
      </c>
      <c r="Q20" s="697" t="s">
        <v>529</v>
      </c>
      <c r="R20" s="456" t="s">
        <v>5634</v>
      </c>
      <c r="S20" s="219"/>
      <c r="T20" s="588" t="s">
        <v>22</v>
      </c>
      <c r="U20" s="1173" t="s">
        <v>54</v>
      </c>
    </row>
    <row r="21">
      <c r="A21" s="236">
        <v>2892.0</v>
      </c>
      <c r="B21" s="980">
        <v>45663.0</v>
      </c>
      <c r="C21" s="455">
        <v>0.625</v>
      </c>
      <c r="D21" s="455">
        <v>0.6180555555555556</v>
      </c>
      <c r="E21" s="456" t="s">
        <v>30</v>
      </c>
      <c r="F21" s="481" t="s">
        <v>5799</v>
      </c>
      <c r="G21" s="408" t="s">
        <v>668</v>
      </c>
      <c r="H21" s="1420" t="s">
        <v>2296</v>
      </c>
      <c r="I21" s="408" t="s">
        <v>3928</v>
      </c>
      <c r="J21" s="981">
        <v>45663.0</v>
      </c>
      <c r="K21" s="503">
        <v>0.6979166666666666</v>
      </c>
      <c r="L21" s="406"/>
      <c r="M21" s="408">
        <v>76725.0</v>
      </c>
      <c r="N21" s="456">
        <v>76847.0</v>
      </c>
      <c r="O21" s="1392">
        <f t="shared" si="1"/>
        <v>122</v>
      </c>
      <c r="P21" s="187" t="s">
        <v>19</v>
      </c>
      <c r="Q21" s="697" t="s">
        <v>529</v>
      </c>
      <c r="R21" s="456" t="s">
        <v>2297</v>
      </c>
      <c r="S21" s="219"/>
      <c r="T21" s="588" t="s">
        <v>22</v>
      </c>
      <c r="U21" s="1173" t="s">
        <v>54</v>
      </c>
    </row>
    <row r="22">
      <c r="A22" s="236">
        <v>2893.0</v>
      </c>
      <c r="B22" s="984">
        <v>45663.0</v>
      </c>
      <c r="C22" s="209">
        <v>0.3333333333333333</v>
      </c>
      <c r="D22" s="209">
        <v>0.28958333333333336</v>
      </c>
      <c r="E22" s="192" t="s">
        <v>24</v>
      </c>
      <c r="F22" s="475" t="s">
        <v>5801</v>
      </c>
      <c r="G22" s="416" t="s">
        <v>49</v>
      </c>
      <c r="H22" s="1418" t="s">
        <v>88</v>
      </c>
      <c r="I22" s="416" t="s">
        <v>5597</v>
      </c>
      <c r="J22" s="984">
        <v>45663.0</v>
      </c>
      <c r="K22" s="500">
        <v>0.5277777777777778</v>
      </c>
      <c r="L22" s="415"/>
      <c r="M22" s="416">
        <v>83489.0</v>
      </c>
      <c r="N22" s="192">
        <v>83512.0</v>
      </c>
      <c r="O22" s="1392">
        <f t="shared" si="1"/>
        <v>23</v>
      </c>
      <c r="P22" s="475" t="s">
        <v>19</v>
      </c>
      <c r="Q22" s="416" t="s">
        <v>529</v>
      </c>
      <c r="R22" s="192" t="s">
        <v>5802</v>
      </c>
      <c r="S22" s="193"/>
      <c r="T22" s="588" t="s">
        <v>22</v>
      </c>
      <c r="U22" s="169"/>
      <c r="V22" s="169"/>
      <c r="W22" s="169"/>
      <c r="X22" s="169"/>
      <c r="Y22" s="169"/>
      <c r="Z22" s="169"/>
    </row>
    <row r="23">
      <c r="A23" s="236">
        <v>2894.0</v>
      </c>
      <c r="B23" s="984">
        <v>45663.0</v>
      </c>
      <c r="C23" s="209">
        <v>0.3333333333333333</v>
      </c>
      <c r="D23" s="209">
        <v>0.2777777777777778</v>
      </c>
      <c r="E23" s="192" t="s">
        <v>24</v>
      </c>
      <c r="F23" s="475" t="s">
        <v>5803</v>
      </c>
      <c r="G23" s="416" t="s">
        <v>49</v>
      </c>
      <c r="H23" s="1418" t="s">
        <v>1204</v>
      </c>
      <c r="I23" s="625" t="s">
        <v>5804</v>
      </c>
      <c r="J23" s="984">
        <v>45663.0</v>
      </c>
      <c r="K23" s="500">
        <v>0.61875</v>
      </c>
      <c r="L23" s="415"/>
      <c r="M23" s="416">
        <v>73872.0</v>
      </c>
      <c r="N23" s="192">
        <v>73872.0</v>
      </c>
      <c r="O23" s="1392">
        <f t="shared" si="1"/>
        <v>0</v>
      </c>
      <c r="P23" s="475" t="s">
        <v>43</v>
      </c>
      <c r="Q23" s="416" t="s">
        <v>529</v>
      </c>
      <c r="R23" s="192" t="s">
        <v>5329</v>
      </c>
      <c r="S23" s="192" t="s">
        <v>5805</v>
      </c>
      <c r="T23" s="588" t="s">
        <v>22</v>
      </c>
      <c r="U23" s="169"/>
      <c r="V23" s="169"/>
      <c r="W23" s="169"/>
      <c r="X23" s="169"/>
      <c r="Y23" s="169"/>
      <c r="Z23" s="169"/>
    </row>
    <row r="24">
      <c r="A24" s="236">
        <v>2896.0</v>
      </c>
      <c r="B24" s="984">
        <v>45663.0</v>
      </c>
      <c r="C24" s="209">
        <v>0.5833333333333334</v>
      </c>
      <c r="D24" s="209">
        <v>0.5604166666666667</v>
      </c>
      <c r="E24" s="192" t="s">
        <v>24</v>
      </c>
      <c r="F24" s="475" t="s">
        <v>482</v>
      </c>
      <c r="G24" s="416" t="s">
        <v>565</v>
      </c>
      <c r="H24" s="1418" t="s">
        <v>2229</v>
      </c>
      <c r="I24" s="416" t="s">
        <v>101</v>
      </c>
      <c r="J24" s="984">
        <v>45663.0</v>
      </c>
      <c r="K24" s="500">
        <v>0.64375</v>
      </c>
      <c r="L24" s="415"/>
      <c r="M24" s="416">
        <v>124704.0</v>
      </c>
      <c r="N24" s="192">
        <v>124724.0</v>
      </c>
      <c r="O24" s="1392">
        <f t="shared" si="1"/>
        <v>20</v>
      </c>
      <c r="P24" s="475" t="s">
        <v>19</v>
      </c>
      <c r="Q24" s="416" t="s">
        <v>529</v>
      </c>
      <c r="R24" s="192" t="s">
        <v>5806</v>
      </c>
      <c r="S24" s="193"/>
      <c r="T24" s="588" t="s">
        <v>22</v>
      </c>
      <c r="U24" s="169"/>
      <c r="V24" s="169"/>
      <c r="W24" s="169"/>
      <c r="X24" s="169"/>
      <c r="Y24" s="169"/>
      <c r="Z24" s="169"/>
    </row>
    <row r="25">
      <c r="A25" s="236">
        <v>2895.0</v>
      </c>
      <c r="B25" s="984">
        <v>45663.0</v>
      </c>
      <c r="C25" s="209">
        <v>0.4166666666666667</v>
      </c>
      <c r="D25" s="209">
        <v>0.3451388888888889</v>
      </c>
      <c r="E25" s="192" t="s">
        <v>24</v>
      </c>
      <c r="F25" s="475" t="s">
        <v>5807</v>
      </c>
      <c r="G25" s="416" t="s">
        <v>49</v>
      </c>
      <c r="H25" s="475" t="s">
        <v>2023</v>
      </c>
      <c r="I25" s="192" t="s">
        <v>5808</v>
      </c>
      <c r="J25" s="984">
        <v>45663.0</v>
      </c>
      <c r="K25" s="500">
        <v>0.5472222222222223</v>
      </c>
      <c r="L25" s="415"/>
      <c r="M25" s="416">
        <v>394964.0</v>
      </c>
      <c r="N25" s="416">
        <v>394964.0</v>
      </c>
      <c r="O25" s="1392">
        <f t="shared" si="1"/>
        <v>0</v>
      </c>
      <c r="P25" s="475" t="s">
        <v>43</v>
      </c>
      <c r="Q25" s="416" t="s">
        <v>529</v>
      </c>
      <c r="R25" s="192" t="s">
        <v>5809</v>
      </c>
      <c r="S25" s="192" t="s">
        <v>5810</v>
      </c>
      <c r="T25" s="588" t="s">
        <v>22</v>
      </c>
      <c r="U25" s="169"/>
      <c r="V25" s="169"/>
      <c r="W25" s="169"/>
      <c r="X25" s="169"/>
      <c r="Y25" s="169"/>
      <c r="Z25" s="169"/>
    </row>
    <row r="26">
      <c r="A26" s="236">
        <v>2897.0</v>
      </c>
      <c r="B26" s="980">
        <v>45663.0</v>
      </c>
      <c r="C26" s="455">
        <v>0.4375</v>
      </c>
      <c r="D26" s="455">
        <v>0.4673611111111111</v>
      </c>
      <c r="E26" s="456" t="s">
        <v>24</v>
      </c>
      <c r="F26" s="475" t="s">
        <v>5811</v>
      </c>
      <c r="G26" s="416" t="s">
        <v>3625</v>
      </c>
      <c r="H26" s="475" t="s">
        <v>3626</v>
      </c>
      <c r="I26" s="323" t="s">
        <v>573</v>
      </c>
      <c r="J26" s="984">
        <v>45663.0</v>
      </c>
      <c r="K26" s="500">
        <v>0.6951388888888889</v>
      </c>
      <c r="L26" s="415"/>
      <c r="M26" s="416">
        <v>116149.0</v>
      </c>
      <c r="N26" s="456">
        <v>116281.0</v>
      </c>
      <c r="O26" s="1392">
        <f t="shared" si="1"/>
        <v>132</v>
      </c>
      <c r="P26" s="187" t="s">
        <v>19</v>
      </c>
      <c r="Q26" s="697" t="s">
        <v>529</v>
      </c>
      <c r="R26" s="456" t="s">
        <v>3627</v>
      </c>
      <c r="S26" s="219"/>
      <c r="T26" s="588" t="s">
        <v>22</v>
      </c>
    </row>
    <row r="27">
      <c r="A27" s="236">
        <v>2898.0</v>
      </c>
      <c r="B27" s="980">
        <v>45663.0</v>
      </c>
      <c r="C27" s="456" t="s">
        <v>1468</v>
      </c>
      <c r="D27" s="455">
        <v>0.5597222222222222</v>
      </c>
      <c r="E27" s="456" t="s">
        <v>24</v>
      </c>
      <c r="F27" s="481" t="s">
        <v>5811</v>
      </c>
      <c r="G27" s="408" t="s">
        <v>251</v>
      </c>
      <c r="H27" s="481" t="s">
        <v>1480</v>
      </c>
      <c r="I27" s="323" t="s">
        <v>573</v>
      </c>
      <c r="J27" s="981">
        <v>45663.0</v>
      </c>
      <c r="K27" s="503">
        <v>0.7395833333333334</v>
      </c>
      <c r="L27" s="406"/>
      <c r="M27" s="695">
        <v>185817.0</v>
      </c>
      <c r="N27" s="673">
        <v>185953.0</v>
      </c>
      <c r="O27" s="1402">
        <f t="shared" si="1"/>
        <v>136</v>
      </c>
      <c r="P27" s="187" t="s">
        <v>19</v>
      </c>
      <c r="Q27" s="697" t="s">
        <v>529</v>
      </c>
      <c r="R27" s="456" t="s">
        <v>5812</v>
      </c>
      <c r="S27" s="219"/>
      <c r="T27" s="588" t="s">
        <v>22</v>
      </c>
    </row>
    <row r="28">
      <c r="A28" s="236">
        <v>2899.0</v>
      </c>
      <c r="B28" s="980">
        <v>45663.0</v>
      </c>
      <c r="C28" s="455">
        <v>0.5833333333333334</v>
      </c>
      <c r="D28" s="455">
        <v>0.5701388888888889</v>
      </c>
      <c r="E28" s="456" t="s">
        <v>24</v>
      </c>
      <c r="F28" s="475" t="s">
        <v>279</v>
      </c>
      <c r="G28" s="416" t="s">
        <v>576</v>
      </c>
      <c r="H28" s="1418" t="s">
        <v>1235</v>
      </c>
      <c r="I28" s="416" t="s">
        <v>188</v>
      </c>
      <c r="J28" s="984">
        <v>45663.0</v>
      </c>
      <c r="K28" s="500">
        <v>0.7006944444444444</v>
      </c>
      <c r="L28" s="415"/>
      <c r="M28" s="416">
        <v>120400.0</v>
      </c>
      <c r="N28" s="216">
        <v>120422.0</v>
      </c>
      <c r="O28" s="1392">
        <f t="shared" si="1"/>
        <v>22</v>
      </c>
      <c r="P28" s="187" t="s">
        <v>19</v>
      </c>
      <c r="Q28" s="697" t="s">
        <v>529</v>
      </c>
      <c r="R28" s="456" t="s">
        <v>4865</v>
      </c>
      <c r="S28" s="6"/>
      <c r="T28" s="588" t="s">
        <v>22</v>
      </c>
    </row>
    <row r="29">
      <c r="A29" s="236">
        <v>2900.0</v>
      </c>
      <c r="B29" s="980">
        <v>45663.0</v>
      </c>
      <c r="C29" s="456" t="s">
        <v>5813</v>
      </c>
      <c r="D29" s="455">
        <v>0.7</v>
      </c>
      <c r="E29" s="456" t="s">
        <v>24</v>
      </c>
      <c r="F29" s="481" t="s">
        <v>4206</v>
      </c>
      <c r="G29" s="408" t="s">
        <v>668</v>
      </c>
      <c r="H29" s="481" t="s">
        <v>5108</v>
      </c>
      <c r="I29" s="203" t="s">
        <v>3425</v>
      </c>
      <c r="J29" s="981">
        <v>45663.0</v>
      </c>
      <c r="K29" s="503">
        <v>0.7659722222222223</v>
      </c>
      <c r="L29" s="406"/>
      <c r="M29" s="408">
        <v>192035.0</v>
      </c>
      <c r="N29" s="55">
        <v>192078.0</v>
      </c>
      <c r="O29" s="1392">
        <f t="shared" si="1"/>
        <v>43</v>
      </c>
      <c r="P29" s="187" t="s">
        <v>19</v>
      </c>
      <c r="Q29" s="697" t="s">
        <v>529</v>
      </c>
      <c r="R29" s="55" t="s">
        <v>5814</v>
      </c>
      <c r="S29" s="6"/>
      <c r="T29" s="588" t="s">
        <v>22</v>
      </c>
      <c r="U29" s="637" t="s">
        <v>54</v>
      </c>
    </row>
    <row r="30">
      <c r="A30" s="965"/>
      <c r="B30" s="980">
        <v>45663.0</v>
      </c>
      <c r="C30" s="455"/>
      <c r="D30" s="219"/>
      <c r="E30" s="456"/>
      <c r="F30" s="475"/>
      <c r="G30" s="1047"/>
      <c r="H30" s="217"/>
      <c r="I30" s="262"/>
      <c r="J30" s="984">
        <v>45663.0</v>
      </c>
      <c r="K30" s="1047"/>
      <c r="L30" s="415"/>
      <c r="M30" s="1047"/>
      <c r="N30" s="6"/>
      <c r="O30" s="1392">
        <f t="shared" si="1"/>
        <v>0</v>
      </c>
      <c r="P30" s="187" t="s">
        <v>386</v>
      </c>
      <c r="Q30" s="6"/>
      <c r="R30" s="6"/>
      <c r="S30" s="6"/>
      <c r="T30" s="83"/>
    </row>
    <row r="31">
      <c r="A31" s="965"/>
      <c r="B31" s="980">
        <v>45663.0</v>
      </c>
      <c r="C31" s="219"/>
      <c r="D31" s="219"/>
      <c r="E31" s="219"/>
      <c r="F31" s="221"/>
      <c r="G31" s="1009"/>
      <c r="H31" s="221"/>
      <c r="I31" s="264"/>
      <c r="J31" s="981">
        <v>45663.0</v>
      </c>
      <c r="K31" s="1009"/>
      <c r="L31" s="406"/>
      <c r="M31" s="1009"/>
      <c r="N31" s="6"/>
      <c r="O31" s="1392">
        <f t="shared" si="1"/>
        <v>0</v>
      </c>
      <c r="P31" s="187" t="s">
        <v>386</v>
      </c>
      <c r="Q31" s="6"/>
      <c r="R31" s="6"/>
      <c r="S31" s="6"/>
      <c r="T31" s="83"/>
    </row>
    <row r="32">
      <c r="A32" s="965"/>
      <c r="B32" s="980">
        <v>45663.0</v>
      </c>
      <c r="C32" s="219"/>
      <c r="D32" s="219"/>
      <c r="E32" s="219"/>
      <c r="F32" s="217"/>
      <c r="G32" s="1047"/>
      <c r="H32" s="217"/>
      <c r="I32" s="262"/>
      <c r="J32" s="984">
        <v>45663.0</v>
      </c>
      <c r="K32" s="1047"/>
      <c r="L32" s="415"/>
      <c r="M32" s="1047"/>
      <c r="N32" s="6"/>
      <c r="O32" s="1392">
        <f t="shared" si="1"/>
        <v>0</v>
      </c>
      <c r="P32" s="187" t="s">
        <v>386</v>
      </c>
      <c r="Q32" s="6"/>
      <c r="R32" s="6"/>
      <c r="S32" s="6"/>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sheetData>
  <mergeCells count="3">
    <mergeCell ref="B1:K1"/>
    <mergeCell ref="M1:O1"/>
    <mergeCell ref="P1:R1"/>
  </mergeCells>
  <conditionalFormatting sqref="P3:P32">
    <cfRule type="notContainsBlanks" dxfId="3" priority="1">
      <formula>LEN(TRIM(P3))&gt;0</formula>
    </cfRule>
  </conditionalFormatting>
  <dataValidations>
    <dataValidation type="list" allowBlank="1" showErrorMessage="1" sqref="P3:P32">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9.13"/>
    <col customWidth="1" min="3" max="3" width="11.75"/>
    <col customWidth="1" min="4" max="4" width="10.63"/>
    <col customWidth="1" min="5" max="5" width="8.13"/>
    <col customWidth="1" min="6" max="6" width="28.38"/>
    <col customWidth="1" min="7" max="7" width="10.63"/>
    <col customWidth="1" min="8" max="8" width="9.13"/>
    <col customWidth="1" min="9" max="9" width="14.13"/>
    <col customWidth="1" min="10" max="11" width="8.88"/>
    <col customWidth="1" min="12" max="12" width="1.38"/>
    <col customWidth="1" min="13" max="13" width="7.5"/>
    <col customWidth="1" min="14" max="14" width="7.38"/>
    <col customWidth="1" min="15" max="15" width="7.5"/>
    <col customWidth="1" min="16" max="16" width="13.25"/>
    <col customWidth="1" min="18" max="18" width="20.5"/>
    <col customWidth="1" min="19" max="19" width="18.25"/>
    <col customWidth="1" min="20" max="20" width="14.13"/>
  </cols>
  <sheetData>
    <row r="1">
      <c r="A1" s="1212">
        <v>1.0</v>
      </c>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row>
    <row r="3">
      <c r="A3" s="236">
        <v>2901.0</v>
      </c>
      <c r="B3" s="980">
        <v>46029.0</v>
      </c>
      <c r="C3" s="209">
        <v>0.20833333333333334</v>
      </c>
      <c r="D3" s="209">
        <v>0.17291666666666666</v>
      </c>
      <c r="E3" s="192" t="s">
        <v>30</v>
      </c>
      <c r="F3" s="475" t="s">
        <v>5815</v>
      </c>
      <c r="G3" s="416" t="s">
        <v>3625</v>
      </c>
      <c r="H3" s="1418" t="s">
        <v>5816</v>
      </c>
      <c r="I3" s="625" t="s">
        <v>3357</v>
      </c>
      <c r="J3" s="984">
        <v>46029.0</v>
      </c>
      <c r="K3" s="500">
        <v>0.5652777777777778</v>
      </c>
      <c r="L3" s="415"/>
      <c r="M3" s="416">
        <v>19400.0</v>
      </c>
      <c r="N3" s="192">
        <v>19791.0</v>
      </c>
      <c r="O3" s="1392">
        <f t="shared" ref="O3:O26" si="1">N3-M3</f>
        <v>391</v>
      </c>
      <c r="P3" s="187" t="s">
        <v>19</v>
      </c>
      <c r="Q3" s="697" t="s">
        <v>50</v>
      </c>
      <c r="R3" s="456" t="s">
        <v>3763</v>
      </c>
      <c r="S3" s="219"/>
      <c r="T3" s="588" t="s">
        <v>22</v>
      </c>
      <c r="U3" s="1565" t="s">
        <v>22</v>
      </c>
    </row>
    <row r="4">
      <c r="A4" s="236">
        <v>2902.0</v>
      </c>
      <c r="B4" s="980">
        <v>46029.0</v>
      </c>
      <c r="C4" s="209">
        <v>0.25</v>
      </c>
      <c r="D4" s="209">
        <v>0.2777777777777778</v>
      </c>
      <c r="E4" s="192" t="s">
        <v>24</v>
      </c>
      <c r="F4" s="475" t="s">
        <v>5817</v>
      </c>
      <c r="G4" s="416" t="s">
        <v>152</v>
      </c>
      <c r="H4" s="1418" t="s">
        <v>5818</v>
      </c>
      <c r="I4" s="416" t="s">
        <v>414</v>
      </c>
      <c r="J4" s="984">
        <v>46029.0</v>
      </c>
      <c r="K4" s="1047"/>
      <c r="L4" s="415"/>
      <c r="M4" s="416">
        <v>171215.0</v>
      </c>
      <c r="N4" s="193"/>
      <c r="O4" s="1392">
        <f t="shared" si="1"/>
        <v>-171215</v>
      </c>
      <c r="P4" s="187" t="s">
        <v>147</v>
      </c>
      <c r="Q4" s="697" t="s">
        <v>50</v>
      </c>
      <c r="R4" s="456" t="s">
        <v>5819</v>
      </c>
      <c r="S4" s="219"/>
      <c r="T4" s="588" t="s">
        <v>22</v>
      </c>
    </row>
    <row r="5">
      <c r="A5" s="236">
        <v>2903.0</v>
      </c>
      <c r="B5" s="980">
        <v>46029.0</v>
      </c>
      <c r="C5" s="209">
        <v>0.2916666666666667</v>
      </c>
      <c r="D5" s="209">
        <v>0.32569444444444445</v>
      </c>
      <c r="E5" s="192" t="s">
        <v>30</v>
      </c>
      <c r="F5" s="475" t="s">
        <v>5820</v>
      </c>
      <c r="G5" s="416" t="s">
        <v>3225</v>
      </c>
      <c r="H5" s="1418" t="s">
        <v>5821</v>
      </c>
      <c r="I5" s="1497" t="s">
        <v>605</v>
      </c>
      <c r="J5" s="984">
        <v>46029.0</v>
      </c>
      <c r="K5" s="500">
        <v>0.4152777777777778</v>
      </c>
      <c r="L5" s="415"/>
      <c r="M5" s="416">
        <v>97403.0</v>
      </c>
      <c r="N5" s="192">
        <v>97463.0</v>
      </c>
      <c r="O5" s="1392">
        <f t="shared" si="1"/>
        <v>60</v>
      </c>
      <c r="P5" s="187" t="s">
        <v>19</v>
      </c>
      <c r="Q5" s="697" t="s">
        <v>50</v>
      </c>
      <c r="R5" s="456" t="s">
        <v>5822</v>
      </c>
      <c r="S5" s="219"/>
      <c r="T5" s="588" t="s">
        <v>22</v>
      </c>
      <c r="U5" s="1565" t="s">
        <v>22</v>
      </c>
    </row>
    <row r="6">
      <c r="A6" s="236">
        <v>2904.0</v>
      </c>
      <c r="B6" s="980">
        <v>46029.0</v>
      </c>
      <c r="C6" s="209">
        <v>0.2916666666666667</v>
      </c>
      <c r="D6" s="209">
        <v>0.31666666666666665</v>
      </c>
      <c r="E6" s="192" t="s">
        <v>30</v>
      </c>
      <c r="F6" s="475" t="s">
        <v>5820</v>
      </c>
      <c r="G6" s="416" t="s">
        <v>3225</v>
      </c>
      <c r="H6" s="1418" t="s">
        <v>5784</v>
      </c>
      <c r="I6" s="1497" t="s">
        <v>1931</v>
      </c>
      <c r="J6" s="984">
        <v>46029.0</v>
      </c>
      <c r="K6" s="500">
        <v>0.3923611111111111</v>
      </c>
      <c r="L6" s="415"/>
      <c r="M6" s="416">
        <v>126494.0</v>
      </c>
      <c r="N6" s="192">
        <v>126538.0</v>
      </c>
      <c r="O6" s="1392">
        <f t="shared" si="1"/>
        <v>44</v>
      </c>
      <c r="P6" s="187" t="s">
        <v>19</v>
      </c>
      <c r="Q6" s="697" t="s">
        <v>50</v>
      </c>
      <c r="R6" s="456" t="s">
        <v>5283</v>
      </c>
      <c r="S6" s="219"/>
      <c r="T6" s="588" t="s">
        <v>22</v>
      </c>
      <c r="U6" s="1565" t="s">
        <v>22</v>
      </c>
    </row>
    <row r="7">
      <c r="A7" s="236">
        <v>2905.0</v>
      </c>
      <c r="B7" s="980">
        <v>46029.0</v>
      </c>
      <c r="C7" s="209">
        <v>0.2916666666666667</v>
      </c>
      <c r="D7" s="209">
        <v>0.3055555555555556</v>
      </c>
      <c r="E7" s="192" t="s">
        <v>30</v>
      </c>
      <c r="F7" s="475" t="s">
        <v>5820</v>
      </c>
      <c r="G7" s="416" t="s">
        <v>3225</v>
      </c>
      <c r="H7" s="1418" t="s">
        <v>3291</v>
      </c>
      <c r="I7" s="1497" t="s">
        <v>1938</v>
      </c>
      <c r="J7" s="984">
        <v>46029.0</v>
      </c>
      <c r="K7" s="500">
        <v>0.3909722222222222</v>
      </c>
      <c r="L7" s="415"/>
      <c r="M7" s="416">
        <v>124090.0</v>
      </c>
      <c r="N7" s="192">
        <v>124143.0</v>
      </c>
      <c r="O7" s="1392">
        <f t="shared" si="1"/>
        <v>53</v>
      </c>
      <c r="P7" s="187" t="s">
        <v>19</v>
      </c>
      <c r="Q7" s="697" t="s">
        <v>50</v>
      </c>
      <c r="R7" s="456" t="s">
        <v>5823</v>
      </c>
      <c r="S7" s="219"/>
      <c r="T7" s="588" t="s">
        <v>22</v>
      </c>
      <c r="U7" s="1565" t="s">
        <v>22</v>
      </c>
    </row>
    <row r="8">
      <c r="A8" s="236">
        <v>2906.0</v>
      </c>
      <c r="B8" s="980">
        <v>46029.0</v>
      </c>
      <c r="C8" s="209">
        <v>0.25</v>
      </c>
      <c r="D8" s="209">
        <v>0.23958333333333334</v>
      </c>
      <c r="E8" s="192" t="s">
        <v>24</v>
      </c>
      <c r="F8" s="475" t="s">
        <v>5824</v>
      </c>
      <c r="G8" s="416" t="s">
        <v>1362</v>
      </c>
      <c r="H8" s="1418" t="s">
        <v>3594</v>
      </c>
      <c r="I8" s="416" t="s">
        <v>733</v>
      </c>
      <c r="J8" s="984">
        <v>46029.0</v>
      </c>
      <c r="K8" s="1047"/>
      <c r="L8" s="415"/>
      <c r="M8" s="416">
        <v>231071.0</v>
      </c>
      <c r="N8" s="193"/>
      <c r="O8" s="1392">
        <f t="shared" si="1"/>
        <v>-231071</v>
      </c>
      <c r="P8" s="187" t="s">
        <v>147</v>
      </c>
      <c r="Q8" s="697" t="s">
        <v>50</v>
      </c>
      <c r="R8" s="456" t="s">
        <v>5825</v>
      </c>
      <c r="S8" s="219"/>
      <c r="T8" s="588" t="s">
        <v>22</v>
      </c>
    </row>
    <row r="9">
      <c r="A9" s="236">
        <v>2907.0</v>
      </c>
      <c r="B9" s="980">
        <v>46029.0</v>
      </c>
      <c r="C9" s="209">
        <v>0.3333333333333333</v>
      </c>
      <c r="D9" s="209">
        <v>0.32916666666666666</v>
      </c>
      <c r="E9" s="192" t="s">
        <v>24</v>
      </c>
      <c r="F9" s="475" t="s">
        <v>737</v>
      </c>
      <c r="G9" s="416" t="s">
        <v>738</v>
      </c>
      <c r="H9" s="1418" t="s">
        <v>1659</v>
      </c>
      <c r="I9" s="625" t="s">
        <v>1338</v>
      </c>
      <c r="J9" s="984">
        <v>46029.0</v>
      </c>
      <c r="K9" s="500">
        <v>0.40625</v>
      </c>
      <c r="L9" s="415"/>
      <c r="M9" s="416">
        <v>78781.0</v>
      </c>
      <c r="N9" s="192">
        <v>78793.0</v>
      </c>
      <c r="O9" s="1392">
        <f t="shared" si="1"/>
        <v>12</v>
      </c>
      <c r="P9" s="187" t="s">
        <v>19</v>
      </c>
      <c r="Q9" s="697" t="s">
        <v>50</v>
      </c>
      <c r="R9" s="456" t="s">
        <v>5826</v>
      </c>
      <c r="S9" s="218"/>
      <c r="T9" s="588" t="s">
        <v>22</v>
      </c>
      <c r="U9" s="1565" t="s">
        <v>22</v>
      </c>
    </row>
    <row r="10">
      <c r="A10" s="236">
        <v>2908.0</v>
      </c>
      <c r="B10" s="980">
        <v>46029.0</v>
      </c>
      <c r="C10" s="209">
        <v>0.2916666666666667</v>
      </c>
      <c r="D10" s="1577">
        <v>0.2902777777777778</v>
      </c>
      <c r="E10" s="192" t="s">
        <v>190</v>
      </c>
      <c r="F10" s="475" t="s">
        <v>5827</v>
      </c>
      <c r="G10" s="416" t="s">
        <v>49</v>
      </c>
      <c r="H10" s="1418" t="s">
        <v>1847</v>
      </c>
      <c r="I10" s="416" t="s">
        <v>4626</v>
      </c>
      <c r="J10" s="984">
        <v>46029.0</v>
      </c>
      <c r="K10" s="500">
        <v>0.42916666666666664</v>
      </c>
      <c r="L10" s="415"/>
      <c r="M10" s="416">
        <v>388257.0</v>
      </c>
      <c r="N10" s="192">
        <v>388362.0</v>
      </c>
      <c r="O10" s="1392">
        <f t="shared" si="1"/>
        <v>105</v>
      </c>
      <c r="P10" s="187" t="s">
        <v>19</v>
      </c>
      <c r="Q10" s="697" t="s">
        <v>50</v>
      </c>
      <c r="R10" s="456" t="s">
        <v>5828</v>
      </c>
      <c r="S10" s="218"/>
      <c r="T10" s="588" t="s">
        <v>22</v>
      </c>
      <c r="U10" s="1565" t="s">
        <v>22</v>
      </c>
    </row>
    <row r="11">
      <c r="A11" s="236">
        <v>2909.0</v>
      </c>
      <c r="B11" s="980">
        <v>46029.0</v>
      </c>
      <c r="C11" s="209">
        <v>0.3333333333333333</v>
      </c>
      <c r="D11" s="209">
        <v>0.3013888888888889</v>
      </c>
      <c r="E11" s="192" t="s">
        <v>190</v>
      </c>
      <c r="F11" s="475" t="s">
        <v>5829</v>
      </c>
      <c r="G11" s="416" t="s">
        <v>49</v>
      </c>
      <c r="H11" s="1418" t="s">
        <v>314</v>
      </c>
      <c r="I11" s="416" t="s">
        <v>5830</v>
      </c>
      <c r="J11" s="984">
        <v>46029.0</v>
      </c>
      <c r="K11" s="500">
        <v>0.8416666666666667</v>
      </c>
      <c r="L11" s="415"/>
      <c r="M11" s="416">
        <v>516395.0</v>
      </c>
      <c r="N11" s="1366">
        <v>516933.0</v>
      </c>
      <c r="O11" s="1392">
        <f t="shared" si="1"/>
        <v>538</v>
      </c>
      <c r="P11" s="187" t="s">
        <v>19</v>
      </c>
      <c r="Q11" s="697" t="s">
        <v>50</v>
      </c>
      <c r="R11" s="456" t="s">
        <v>5831</v>
      </c>
      <c r="S11" s="580" t="s">
        <v>5832</v>
      </c>
      <c r="T11" s="588" t="s">
        <v>22</v>
      </c>
    </row>
    <row r="12">
      <c r="A12" s="236">
        <v>2911.0</v>
      </c>
      <c r="B12" s="980">
        <v>46029.0</v>
      </c>
      <c r="C12" s="1577">
        <v>0.4166666666666667</v>
      </c>
      <c r="D12" s="1577">
        <v>0.2972222222222222</v>
      </c>
      <c r="E12" s="192" t="s">
        <v>190</v>
      </c>
      <c r="F12" s="475" t="s">
        <v>5829</v>
      </c>
      <c r="G12" s="416" t="s">
        <v>49</v>
      </c>
      <c r="H12" s="1418" t="s">
        <v>2070</v>
      </c>
      <c r="I12" s="1372" t="s">
        <v>2113</v>
      </c>
      <c r="J12" s="984">
        <v>46029.0</v>
      </c>
      <c r="K12" s="500">
        <v>0.7715277777777778</v>
      </c>
      <c r="L12" s="415"/>
      <c r="M12" s="416">
        <v>229415.0</v>
      </c>
      <c r="N12" s="192">
        <v>229886.0</v>
      </c>
      <c r="O12" s="1392">
        <f t="shared" si="1"/>
        <v>471</v>
      </c>
      <c r="P12" s="187" t="s">
        <v>19</v>
      </c>
      <c r="Q12" s="697" t="s">
        <v>50</v>
      </c>
      <c r="R12" s="456" t="s">
        <v>5833</v>
      </c>
      <c r="S12" s="580" t="s">
        <v>5832</v>
      </c>
      <c r="T12" s="588" t="s">
        <v>22</v>
      </c>
      <c r="U12" s="1565" t="s">
        <v>22</v>
      </c>
    </row>
    <row r="13">
      <c r="A13" s="236">
        <v>2910.0</v>
      </c>
      <c r="B13" s="980">
        <v>46029.0</v>
      </c>
      <c r="C13" s="209">
        <v>0.4166666666666667</v>
      </c>
      <c r="D13" s="209">
        <v>0.41597222222222224</v>
      </c>
      <c r="E13" s="192" t="s">
        <v>190</v>
      </c>
      <c r="F13" s="475" t="s">
        <v>5834</v>
      </c>
      <c r="G13" s="416" t="s">
        <v>3625</v>
      </c>
      <c r="H13" s="1418" t="s">
        <v>3640</v>
      </c>
      <c r="I13" s="1372" t="s">
        <v>5835</v>
      </c>
      <c r="J13" s="984">
        <v>46029.0</v>
      </c>
      <c r="K13" s="500">
        <v>0.5798611111111112</v>
      </c>
      <c r="L13" s="415"/>
      <c r="M13" s="416">
        <v>122064.0</v>
      </c>
      <c r="N13" s="192">
        <v>122194.0</v>
      </c>
      <c r="O13" s="1392">
        <f t="shared" si="1"/>
        <v>130</v>
      </c>
      <c r="P13" s="187" t="s">
        <v>19</v>
      </c>
      <c r="Q13" s="697" t="s">
        <v>50</v>
      </c>
      <c r="R13" s="456" t="s">
        <v>5836</v>
      </c>
      <c r="S13" s="216" t="s">
        <v>5837</v>
      </c>
      <c r="T13" s="588" t="s">
        <v>22</v>
      </c>
      <c r="U13" s="1565" t="s">
        <v>22</v>
      </c>
    </row>
    <row r="14">
      <c r="A14" s="236">
        <v>2912.0</v>
      </c>
      <c r="B14" s="980">
        <v>46029.0</v>
      </c>
      <c r="C14" s="209">
        <v>0.375</v>
      </c>
      <c r="D14" s="209">
        <v>0.38819444444444445</v>
      </c>
      <c r="E14" s="192" t="s">
        <v>24</v>
      </c>
      <c r="F14" s="475" t="s">
        <v>159</v>
      </c>
      <c r="G14" s="416" t="s">
        <v>1062</v>
      </c>
      <c r="H14" s="1418" t="s">
        <v>1565</v>
      </c>
      <c r="I14" s="416" t="s">
        <v>85</v>
      </c>
      <c r="J14" s="984">
        <v>46029.0</v>
      </c>
      <c r="K14" s="500">
        <v>0.5006944444444444</v>
      </c>
      <c r="L14" s="415"/>
      <c r="M14" s="416">
        <v>401545.0</v>
      </c>
      <c r="N14" s="192">
        <v>401658.0</v>
      </c>
      <c r="O14" s="1392">
        <f t="shared" si="1"/>
        <v>113</v>
      </c>
      <c r="P14" s="187" t="s">
        <v>19</v>
      </c>
      <c r="Q14" s="697" t="s">
        <v>50</v>
      </c>
      <c r="R14" s="456" t="s">
        <v>5838</v>
      </c>
      <c r="S14" s="218"/>
      <c r="T14" s="588" t="s">
        <v>22</v>
      </c>
      <c r="U14" s="1565" t="s">
        <v>22</v>
      </c>
    </row>
    <row r="15">
      <c r="A15" s="236">
        <v>2913.0</v>
      </c>
      <c r="B15" s="980">
        <v>46029.0</v>
      </c>
      <c r="C15" s="209">
        <v>0.3333333333333333</v>
      </c>
      <c r="D15" s="209">
        <v>0.3194444444444444</v>
      </c>
      <c r="E15" s="192" t="s">
        <v>24</v>
      </c>
      <c r="F15" s="475" t="s">
        <v>2585</v>
      </c>
      <c r="G15" s="416" t="s">
        <v>1062</v>
      </c>
      <c r="H15" s="1418" t="s">
        <v>4507</v>
      </c>
      <c r="I15" s="416" t="s">
        <v>5839</v>
      </c>
      <c r="J15" s="984">
        <v>46029.0</v>
      </c>
      <c r="K15" s="500">
        <v>0.45416666666666666</v>
      </c>
      <c r="L15" s="415"/>
      <c r="M15" s="416">
        <v>51653.0</v>
      </c>
      <c r="N15" s="192">
        <v>51677.0</v>
      </c>
      <c r="O15" s="1392">
        <f t="shared" si="1"/>
        <v>24</v>
      </c>
      <c r="P15" s="187" t="s">
        <v>19</v>
      </c>
      <c r="Q15" s="697" t="s">
        <v>50</v>
      </c>
      <c r="R15" s="456" t="s">
        <v>4509</v>
      </c>
      <c r="S15" s="218"/>
      <c r="T15" s="588" t="s">
        <v>22</v>
      </c>
      <c r="U15" s="1565" t="s">
        <v>22</v>
      </c>
    </row>
    <row r="16">
      <c r="A16" s="236">
        <v>2914.0</v>
      </c>
      <c r="B16" s="980">
        <v>46029.0</v>
      </c>
      <c r="C16" s="209">
        <v>0.5833333333333334</v>
      </c>
      <c r="D16" s="209">
        <v>0.5729166666666666</v>
      </c>
      <c r="E16" s="192" t="s">
        <v>24</v>
      </c>
      <c r="F16" s="475" t="s">
        <v>586</v>
      </c>
      <c r="G16" s="416" t="s">
        <v>576</v>
      </c>
      <c r="H16" s="1418" t="s">
        <v>577</v>
      </c>
      <c r="I16" s="416" t="s">
        <v>188</v>
      </c>
      <c r="J16" s="984">
        <v>46029.0</v>
      </c>
      <c r="K16" s="500">
        <v>0.6625</v>
      </c>
      <c r="L16" s="415"/>
      <c r="M16" s="416">
        <v>185937.0</v>
      </c>
      <c r="N16" s="192">
        <v>185960.0</v>
      </c>
      <c r="O16" s="1392">
        <f t="shared" si="1"/>
        <v>23</v>
      </c>
      <c r="P16" s="187" t="s">
        <v>19</v>
      </c>
      <c r="Q16" s="697" t="s">
        <v>50</v>
      </c>
      <c r="R16" s="456" t="s">
        <v>5840</v>
      </c>
      <c r="S16" s="218"/>
      <c r="T16" s="588" t="s">
        <v>22</v>
      </c>
      <c r="U16" s="1565" t="s">
        <v>22</v>
      </c>
    </row>
    <row r="17">
      <c r="A17" s="236">
        <v>2915.0</v>
      </c>
      <c r="B17" s="980">
        <v>46029.0</v>
      </c>
      <c r="C17" s="209">
        <v>0.4166666666666667</v>
      </c>
      <c r="D17" s="209">
        <v>0.4375</v>
      </c>
      <c r="E17" s="192" t="s">
        <v>24</v>
      </c>
      <c r="F17" s="475" t="s">
        <v>5841</v>
      </c>
      <c r="G17" s="416" t="s">
        <v>18</v>
      </c>
      <c r="H17" s="1418" t="s">
        <v>5842</v>
      </c>
      <c r="I17" s="416" t="s">
        <v>28</v>
      </c>
      <c r="J17" s="984">
        <v>46029.0</v>
      </c>
      <c r="K17" s="500">
        <v>0.5194444444444445</v>
      </c>
      <c r="L17" s="415"/>
      <c r="M17" s="416">
        <v>81596.0</v>
      </c>
      <c r="N17" s="193"/>
      <c r="O17" s="1392">
        <f t="shared" si="1"/>
        <v>-81596</v>
      </c>
      <c r="P17" s="187" t="s">
        <v>19</v>
      </c>
      <c r="Q17" s="697" t="s">
        <v>50</v>
      </c>
      <c r="R17" s="456" t="s">
        <v>5843</v>
      </c>
      <c r="S17" s="218"/>
      <c r="T17" s="588" t="s">
        <v>22</v>
      </c>
    </row>
    <row r="18">
      <c r="A18" s="236">
        <v>2916.0</v>
      </c>
      <c r="B18" s="984">
        <v>46029.0</v>
      </c>
      <c r="C18" s="209">
        <v>0.4791666666666667</v>
      </c>
      <c r="D18" s="209">
        <v>0.5263888888888889</v>
      </c>
      <c r="E18" s="192" t="s">
        <v>24</v>
      </c>
      <c r="F18" s="192" t="s">
        <v>5841</v>
      </c>
      <c r="G18" s="192" t="s">
        <v>18</v>
      </c>
      <c r="H18" s="192" t="s">
        <v>5842</v>
      </c>
      <c r="I18" s="416" t="s">
        <v>28</v>
      </c>
      <c r="J18" s="984">
        <v>46029.0</v>
      </c>
      <c r="K18" s="209">
        <v>0.5590277777777778</v>
      </c>
      <c r="L18" s="169"/>
      <c r="M18" s="416">
        <v>81596.0</v>
      </c>
      <c r="N18" s="193"/>
      <c r="O18" s="1392">
        <f t="shared" si="1"/>
        <v>-81596</v>
      </c>
      <c r="P18" s="187" t="s">
        <v>19</v>
      </c>
      <c r="Q18" s="697" t="s">
        <v>50</v>
      </c>
      <c r="R18" s="456" t="s">
        <v>5843</v>
      </c>
      <c r="S18" s="218"/>
      <c r="T18" s="588" t="s">
        <v>22</v>
      </c>
    </row>
    <row r="19">
      <c r="A19" s="236">
        <v>2917.0</v>
      </c>
      <c r="B19" s="984">
        <v>46029.0</v>
      </c>
      <c r="C19" s="209">
        <v>0.5833333333333334</v>
      </c>
      <c r="D19" s="209">
        <v>0.55</v>
      </c>
      <c r="E19" s="192" t="s">
        <v>24</v>
      </c>
      <c r="F19" s="192" t="s">
        <v>180</v>
      </c>
      <c r="G19" s="192" t="s">
        <v>114</v>
      </c>
      <c r="H19" s="192" t="s">
        <v>992</v>
      </c>
      <c r="I19" s="192" t="s">
        <v>771</v>
      </c>
      <c r="J19" s="984">
        <v>46029.0</v>
      </c>
      <c r="K19" s="209">
        <v>0.6395833333333333</v>
      </c>
      <c r="L19" s="169"/>
      <c r="M19" s="192">
        <v>65904.0</v>
      </c>
      <c r="N19" s="192">
        <v>65921.0</v>
      </c>
      <c r="O19" s="1392">
        <f t="shared" si="1"/>
        <v>17</v>
      </c>
      <c r="P19" s="187" t="s">
        <v>19</v>
      </c>
      <c r="Q19" s="697" t="s">
        <v>50</v>
      </c>
      <c r="R19" s="456" t="s">
        <v>3922</v>
      </c>
      <c r="S19" s="218"/>
      <c r="T19" s="588" t="s">
        <v>22</v>
      </c>
      <c r="U19" s="1565" t="s">
        <v>22</v>
      </c>
    </row>
    <row r="20">
      <c r="A20" s="236">
        <v>2918.0</v>
      </c>
      <c r="B20" s="984">
        <v>46029.0</v>
      </c>
      <c r="C20" s="192" t="s">
        <v>1468</v>
      </c>
      <c r="D20" s="209">
        <v>0.56875</v>
      </c>
      <c r="E20" s="192" t="s">
        <v>24</v>
      </c>
      <c r="F20" s="449" t="s">
        <v>5844</v>
      </c>
      <c r="G20" s="192" t="s">
        <v>3625</v>
      </c>
      <c r="H20" s="192" t="s">
        <v>3626</v>
      </c>
      <c r="I20" s="192" t="s">
        <v>85</v>
      </c>
      <c r="J20" s="984">
        <v>46029.0</v>
      </c>
      <c r="K20" s="209">
        <v>0.5930555555555556</v>
      </c>
      <c r="L20" s="169"/>
      <c r="M20" s="192">
        <v>116362.0</v>
      </c>
      <c r="N20" s="192">
        <v>116381.0</v>
      </c>
      <c r="O20" s="1392">
        <f t="shared" si="1"/>
        <v>19</v>
      </c>
      <c r="P20" s="187" t="s">
        <v>19</v>
      </c>
      <c r="Q20" s="697" t="s">
        <v>50</v>
      </c>
      <c r="R20" s="456" t="s">
        <v>3627</v>
      </c>
      <c r="S20" s="218"/>
      <c r="T20" s="588" t="s">
        <v>22</v>
      </c>
      <c r="U20" s="1565" t="s">
        <v>22</v>
      </c>
    </row>
    <row r="21">
      <c r="A21" s="236">
        <v>2919.0</v>
      </c>
      <c r="B21" s="984">
        <v>46029.0</v>
      </c>
      <c r="C21" s="209">
        <v>0.75</v>
      </c>
      <c r="D21" s="209">
        <v>0.7326388888888888</v>
      </c>
      <c r="E21" s="192" t="s">
        <v>2871</v>
      </c>
      <c r="F21" s="192" t="s">
        <v>5845</v>
      </c>
      <c r="G21" s="192" t="s">
        <v>49</v>
      </c>
      <c r="H21" s="192" t="s">
        <v>5846</v>
      </c>
      <c r="I21" s="192" t="s">
        <v>5847</v>
      </c>
      <c r="J21" s="984">
        <v>46029.0</v>
      </c>
      <c r="K21" s="209">
        <v>0.8798611111111111</v>
      </c>
      <c r="L21" s="169"/>
      <c r="M21" s="192">
        <v>794.0</v>
      </c>
      <c r="N21" s="192">
        <v>815.0</v>
      </c>
      <c r="O21" s="1392">
        <f t="shared" si="1"/>
        <v>21</v>
      </c>
      <c r="P21" s="187" t="s">
        <v>19</v>
      </c>
      <c r="Q21" s="697" t="s">
        <v>50</v>
      </c>
      <c r="R21" s="456" t="s">
        <v>5848</v>
      </c>
      <c r="S21" s="218"/>
      <c r="T21" s="588" t="s">
        <v>22</v>
      </c>
    </row>
    <row r="22">
      <c r="A22" s="236">
        <v>2928.0</v>
      </c>
      <c r="B22" s="984">
        <v>46029.0</v>
      </c>
      <c r="C22" s="455">
        <v>0.8236111111111111</v>
      </c>
      <c r="D22" s="219"/>
      <c r="E22" s="456" t="s">
        <v>1966</v>
      </c>
      <c r="F22" s="456" t="s">
        <v>5849</v>
      </c>
      <c r="G22" s="456" t="s">
        <v>18</v>
      </c>
      <c r="H22" s="219"/>
      <c r="I22" s="456" t="s">
        <v>5850</v>
      </c>
      <c r="J22" s="984">
        <v>46029.0</v>
      </c>
      <c r="K22" s="219"/>
      <c r="M22" s="456">
        <v>36265.0</v>
      </c>
      <c r="N22" s="219"/>
      <c r="O22" s="1392">
        <f t="shared" si="1"/>
        <v>-36265</v>
      </c>
      <c r="P22" s="187" t="s">
        <v>43</v>
      </c>
      <c r="Q22" s="697" t="s">
        <v>50</v>
      </c>
      <c r="R22" s="216" t="s">
        <v>5851</v>
      </c>
      <c r="S22" s="218"/>
      <c r="T22" s="588" t="s">
        <v>22</v>
      </c>
    </row>
    <row r="23">
      <c r="A23" s="236">
        <v>2929.0</v>
      </c>
      <c r="B23" s="984">
        <v>46029.0</v>
      </c>
      <c r="C23" s="455">
        <v>0.8236111111111111</v>
      </c>
      <c r="D23" s="219"/>
      <c r="E23" s="456" t="s">
        <v>1966</v>
      </c>
      <c r="F23" s="456" t="s">
        <v>5849</v>
      </c>
      <c r="G23" s="456" t="s">
        <v>18</v>
      </c>
      <c r="H23" s="219"/>
      <c r="I23" s="456" t="s">
        <v>5850</v>
      </c>
      <c r="J23" s="984">
        <v>46029.0</v>
      </c>
      <c r="K23" s="219"/>
      <c r="M23" s="456">
        <v>12094.0</v>
      </c>
      <c r="N23" s="219"/>
      <c r="O23" s="1392">
        <f t="shared" si="1"/>
        <v>-12094</v>
      </c>
      <c r="P23" s="187" t="s">
        <v>43</v>
      </c>
      <c r="Q23" s="697" t="s">
        <v>50</v>
      </c>
      <c r="R23" s="216" t="s">
        <v>5851</v>
      </c>
      <c r="S23" s="218"/>
      <c r="T23" s="588" t="s">
        <v>22</v>
      </c>
    </row>
    <row r="24">
      <c r="A24" s="965"/>
      <c r="B24" s="984">
        <v>46029.0</v>
      </c>
      <c r="C24" s="219"/>
      <c r="D24" s="219"/>
      <c r="E24" s="219"/>
      <c r="F24" s="219"/>
      <c r="G24" s="219"/>
      <c r="H24" s="219"/>
      <c r="I24" s="219"/>
      <c r="J24" s="984">
        <v>46029.0</v>
      </c>
      <c r="K24" s="219"/>
      <c r="M24" s="219"/>
      <c r="N24" s="219"/>
      <c r="O24" s="1392">
        <f t="shared" si="1"/>
        <v>0</v>
      </c>
      <c r="P24" s="187" t="s">
        <v>386</v>
      </c>
      <c r="Q24" s="697" t="s">
        <v>50</v>
      </c>
      <c r="R24" s="218"/>
      <c r="S24" s="218"/>
    </row>
    <row r="25">
      <c r="A25" s="965"/>
      <c r="B25" s="984">
        <v>46029.0</v>
      </c>
      <c r="C25" s="219"/>
      <c r="D25" s="219"/>
      <c r="E25" s="219"/>
      <c r="F25" s="219"/>
      <c r="G25" s="219"/>
      <c r="H25" s="219"/>
      <c r="I25" s="219"/>
      <c r="J25" s="984">
        <v>46029.0</v>
      </c>
      <c r="K25" s="219"/>
      <c r="M25" s="219"/>
      <c r="N25" s="219"/>
      <c r="O25" s="1392">
        <f t="shared" si="1"/>
        <v>0</v>
      </c>
      <c r="P25" s="187" t="s">
        <v>386</v>
      </c>
      <c r="Q25" s="697" t="s">
        <v>50</v>
      </c>
      <c r="R25" s="218"/>
      <c r="S25" s="218"/>
    </row>
    <row r="26">
      <c r="A26" s="965"/>
      <c r="B26" s="984">
        <v>46029.0</v>
      </c>
      <c r="C26" s="219"/>
      <c r="D26" s="219"/>
      <c r="E26" s="219"/>
      <c r="F26" s="219"/>
      <c r="G26" s="219"/>
      <c r="H26" s="219"/>
      <c r="I26" s="219"/>
      <c r="J26" s="984">
        <v>46029.0</v>
      </c>
      <c r="K26" s="219"/>
      <c r="M26" s="219"/>
      <c r="N26" s="219"/>
      <c r="O26" s="1392">
        <f t="shared" si="1"/>
        <v>0</v>
      </c>
      <c r="P26" s="187" t="s">
        <v>386</v>
      </c>
      <c r="Q26" s="697" t="s">
        <v>50</v>
      </c>
      <c r="R26" s="218"/>
      <c r="S26" s="218"/>
    </row>
    <row r="27">
      <c r="B27" s="300"/>
      <c r="C27" s="300"/>
      <c r="D27" s="300"/>
      <c r="E27" s="300"/>
      <c r="F27" s="300"/>
      <c r="G27" s="300"/>
      <c r="H27" s="300"/>
      <c r="I27" s="300"/>
      <c r="J27" s="300"/>
      <c r="K27" s="300"/>
      <c r="M27" s="300"/>
      <c r="N27" s="300"/>
      <c r="O27" s="300"/>
      <c r="P27" s="300"/>
      <c r="Q27" s="300"/>
      <c r="R27" s="300"/>
      <c r="S27" s="300"/>
    </row>
    <row r="28">
      <c r="B28" s="300"/>
      <c r="C28" s="300"/>
      <c r="D28" s="300"/>
      <c r="E28" s="300"/>
      <c r="F28" s="300"/>
      <c r="G28" s="300"/>
      <c r="H28" s="300"/>
      <c r="I28" s="300"/>
      <c r="J28" s="300"/>
      <c r="K28" s="300"/>
      <c r="M28" s="300"/>
      <c r="N28" s="300"/>
      <c r="O28" s="300"/>
      <c r="P28" s="300"/>
      <c r="Q28" s="300"/>
      <c r="R28" s="300"/>
      <c r="S28" s="300"/>
    </row>
    <row r="29">
      <c r="B29" s="300"/>
      <c r="C29" s="300"/>
      <c r="D29" s="300"/>
      <c r="E29" s="300"/>
      <c r="F29" s="300"/>
      <c r="G29" s="300"/>
      <c r="H29" s="300"/>
      <c r="I29" s="300"/>
      <c r="J29" s="300"/>
      <c r="K29" s="300"/>
      <c r="M29" s="300"/>
      <c r="N29" s="300"/>
      <c r="O29" s="300"/>
      <c r="P29" s="300"/>
      <c r="Q29" s="300"/>
      <c r="R29" s="300"/>
      <c r="S29" s="300"/>
    </row>
    <row r="30">
      <c r="B30" s="300"/>
      <c r="C30" s="300"/>
      <c r="D30" s="300"/>
      <c r="E30" s="300"/>
      <c r="F30" s="300"/>
      <c r="G30" s="300"/>
      <c r="H30" s="300"/>
      <c r="I30" s="300"/>
      <c r="J30" s="300"/>
      <c r="K30" s="300"/>
      <c r="M30" s="300"/>
      <c r="N30" s="300"/>
      <c r="O30" s="300"/>
      <c r="P30" s="300"/>
      <c r="Q30" s="300"/>
      <c r="R30" s="300"/>
      <c r="S30" s="300"/>
    </row>
    <row r="31">
      <c r="M31" s="300"/>
      <c r="N31" s="300"/>
      <c r="O31" s="300"/>
      <c r="P31" s="300"/>
      <c r="Q31" s="300"/>
      <c r="R31" s="300"/>
      <c r="S31" s="300"/>
    </row>
  </sheetData>
  <mergeCells count="3">
    <mergeCell ref="B1:K1"/>
    <mergeCell ref="M1:O1"/>
    <mergeCell ref="P1:R1"/>
  </mergeCells>
  <conditionalFormatting sqref="P3:P26">
    <cfRule type="notContainsBlanks" dxfId="3" priority="1">
      <formula>LEN(TRIM(P3))&gt;0</formula>
    </cfRule>
  </conditionalFormatting>
  <dataValidations>
    <dataValidation type="list" allowBlank="1" showErrorMessage="1" sqref="P3:P26">
      <formula1>"FINALIZADO,EM VIAGEM,NA ORIGEM,AGENDADO,FALTA DOC,CANCELADA,NO DESTINO FINAL,PERNOITE,RECUSADA"</formula1>
    </dataValidation>
    <dataValidation type="list" allowBlank="1" showErrorMessage="1" sqref="Q3:Q26">
      <formula1>"MICHELLE,BARBARA,ANGELA,A VERIFICAR,DANIEL,BEATIZ,LUCAS"</formula1>
    </dataValidation>
  </dataValidations>
  <drawing r:id="rId1"/>
  <tableParts count="1">
    <tablePart r:id="rId3"/>
  </tableParts>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63"/>
    <col customWidth="1" min="4" max="4" width="15.75"/>
    <col customWidth="1" min="5" max="5" width="15.63"/>
    <col customWidth="1" min="6" max="6" width="41.25"/>
    <col customWidth="1" min="7" max="7" width="11.88"/>
    <col customWidth="1" min="8" max="8" width="10.63"/>
    <col customWidth="1" min="9" max="9" width="14.0"/>
    <col customWidth="1" min="10" max="10" width="9.75"/>
    <col customWidth="1" min="11" max="11" width="9.13"/>
    <col customWidth="1" min="12" max="12" width="2.38"/>
    <col customWidth="1" min="13" max="13" width="9.5"/>
    <col customWidth="1" min="14" max="14" width="8.63"/>
    <col customWidth="1" min="15" max="15" width="8.88"/>
    <col customWidth="1" min="16" max="16" width="13.25"/>
    <col customWidth="1" min="17" max="17" width="11.5"/>
    <col customWidth="1" min="18" max="18" width="25.25"/>
    <col customWidth="1" min="19" max="19" width="28.63"/>
  </cols>
  <sheetData>
    <row r="1">
      <c r="A1" s="1212">
        <v>1.0</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578" t="s">
        <v>1179</v>
      </c>
      <c r="U2" s="637" t="s">
        <v>529</v>
      </c>
    </row>
    <row r="3">
      <c r="A3" s="236">
        <v>2902.0</v>
      </c>
      <c r="B3" s="1027">
        <v>46029.0</v>
      </c>
      <c r="C3" s="1371">
        <v>0.25</v>
      </c>
      <c r="D3" s="1371">
        <v>0.2777777777777778</v>
      </c>
      <c r="E3" s="607" t="s">
        <v>24</v>
      </c>
      <c r="F3" s="619" t="s">
        <v>5817</v>
      </c>
      <c r="G3" s="1372" t="s">
        <v>152</v>
      </c>
      <c r="H3" s="1437" t="s">
        <v>5818</v>
      </c>
      <c r="I3" s="1372" t="s">
        <v>414</v>
      </c>
      <c r="J3" s="981">
        <v>46030.0</v>
      </c>
      <c r="K3" s="500">
        <v>0.7638888888888888</v>
      </c>
      <c r="L3" s="415"/>
      <c r="M3" s="416">
        <v>171215.0</v>
      </c>
      <c r="N3" s="192">
        <v>172108.0</v>
      </c>
      <c r="O3" s="1392">
        <f t="shared" ref="O3:O35" si="1">N3-M3</f>
        <v>893</v>
      </c>
      <c r="P3" s="187" t="s">
        <v>19</v>
      </c>
      <c r="Q3" s="408" t="s">
        <v>349</v>
      </c>
      <c r="R3" s="203" t="s">
        <v>5819</v>
      </c>
      <c r="S3" s="212"/>
      <c r="T3" s="515" t="s">
        <v>22</v>
      </c>
    </row>
    <row r="4">
      <c r="A4" s="236">
        <v>2906.0</v>
      </c>
      <c r="B4" s="1027">
        <v>46029.0</v>
      </c>
      <c r="C4" s="1371">
        <v>0.25</v>
      </c>
      <c r="D4" s="1371">
        <v>0.23958333333333334</v>
      </c>
      <c r="E4" s="607" t="s">
        <v>24</v>
      </c>
      <c r="F4" s="619" t="s">
        <v>5824</v>
      </c>
      <c r="G4" s="1372" t="s">
        <v>1362</v>
      </c>
      <c r="H4" s="1437" t="s">
        <v>3594</v>
      </c>
      <c r="I4" s="1372" t="s">
        <v>733</v>
      </c>
      <c r="J4" s="984">
        <v>46030.0</v>
      </c>
      <c r="K4" s="500">
        <v>0.6222222222222222</v>
      </c>
      <c r="L4" s="415"/>
      <c r="M4" s="416">
        <v>231071.0</v>
      </c>
      <c r="N4" s="192">
        <v>231892.0</v>
      </c>
      <c r="O4" s="1392">
        <f t="shared" si="1"/>
        <v>821</v>
      </c>
      <c r="P4" s="187" t="s">
        <v>19</v>
      </c>
      <c r="Q4" s="416" t="s">
        <v>349</v>
      </c>
      <c r="R4" s="192" t="s">
        <v>5825</v>
      </c>
      <c r="S4" s="193"/>
      <c r="T4" s="515" t="s">
        <v>22</v>
      </c>
      <c r="U4" s="637" t="s">
        <v>54</v>
      </c>
    </row>
    <row r="5">
      <c r="A5" s="236">
        <v>2920.0</v>
      </c>
      <c r="B5" s="980">
        <v>46030.0</v>
      </c>
      <c r="C5" s="455">
        <v>0.2916666666666667</v>
      </c>
      <c r="D5" s="455">
        <v>0.2861111111111111</v>
      </c>
      <c r="E5" s="456" t="s">
        <v>4403</v>
      </c>
      <c r="F5" s="604" t="s">
        <v>5852</v>
      </c>
      <c r="G5" s="408" t="s">
        <v>49</v>
      </c>
      <c r="H5" s="1420" t="s">
        <v>5853</v>
      </c>
      <c r="I5" s="625" t="s">
        <v>5854</v>
      </c>
      <c r="J5" s="981">
        <v>46030.0</v>
      </c>
      <c r="K5" s="503">
        <v>0.6333333333333333</v>
      </c>
      <c r="L5" s="406"/>
      <c r="M5" s="408">
        <v>2622.0</v>
      </c>
      <c r="N5" s="456">
        <v>2710.0</v>
      </c>
      <c r="O5" s="1392">
        <f t="shared" si="1"/>
        <v>88</v>
      </c>
      <c r="P5" s="187" t="s">
        <v>19</v>
      </c>
      <c r="Q5" s="697" t="s">
        <v>529</v>
      </c>
      <c r="R5" s="456" t="s">
        <v>5848</v>
      </c>
      <c r="S5" s="219"/>
      <c r="T5" s="515" t="s">
        <v>22</v>
      </c>
    </row>
    <row r="6">
      <c r="A6" s="236">
        <v>2921.0</v>
      </c>
      <c r="B6" s="980">
        <v>46030.0</v>
      </c>
      <c r="C6" s="455">
        <v>0.3333333333333333</v>
      </c>
      <c r="D6" s="455">
        <v>0.3541666666666667</v>
      </c>
      <c r="E6" s="456" t="s">
        <v>30</v>
      </c>
      <c r="F6" s="475" t="s">
        <v>5855</v>
      </c>
      <c r="G6" s="416" t="s">
        <v>49</v>
      </c>
      <c r="H6" s="1418" t="s">
        <v>870</v>
      </c>
      <c r="I6" s="475" t="s">
        <v>5572</v>
      </c>
      <c r="J6" s="984">
        <v>46030.0</v>
      </c>
      <c r="K6" s="500">
        <v>0.5777777777777777</v>
      </c>
      <c r="L6" s="415"/>
      <c r="M6" s="416">
        <v>425558.0</v>
      </c>
      <c r="N6" s="456">
        <v>425577.0</v>
      </c>
      <c r="O6" s="1392">
        <f t="shared" si="1"/>
        <v>19</v>
      </c>
      <c r="P6" s="187" t="s">
        <v>19</v>
      </c>
      <c r="Q6" s="697" t="s">
        <v>529</v>
      </c>
      <c r="R6" s="456" t="s">
        <v>5856</v>
      </c>
      <c r="S6" s="219"/>
      <c r="T6" s="515" t="s">
        <v>22</v>
      </c>
      <c r="U6" s="637" t="s">
        <v>54</v>
      </c>
    </row>
    <row r="7">
      <c r="A7" s="236">
        <v>2922.0</v>
      </c>
      <c r="B7" s="980">
        <v>46030.0</v>
      </c>
      <c r="C7" s="455">
        <v>0.3333333333333333</v>
      </c>
      <c r="D7" s="455">
        <v>0.3055555555555556</v>
      </c>
      <c r="E7" s="456" t="s">
        <v>4403</v>
      </c>
      <c r="F7" s="481" t="s">
        <v>5857</v>
      </c>
      <c r="G7" s="408" t="s">
        <v>263</v>
      </c>
      <c r="H7" s="408" t="s">
        <v>5858</v>
      </c>
      <c r="I7" s="408" t="s">
        <v>5859</v>
      </c>
      <c r="J7" s="981">
        <v>46030.0</v>
      </c>
      <c r="K7" s="503">
        <v>0.38333333333333336</v>
      </c>
      <c r="L7" s="406"/>
      <c r="M7" s="408">
        <v>163294.0</v>
      </c>
      <c r="N7" s="456">
        <v>163322.0</v>
      </c>
      <c r="O7" s="1392">
        <f t="shared" si="1"/>
        <v>28</v>
      </c>
      <c r="P7" s="187" t="s">
        <v>19</v>
      </c>
      <c r="Q7" s="697" t="s">
        <v>529</v>
      </c>
      <c r="R7" s="456" t="s">
        <v>5860</v>
      </c>
      <c r="S7" s="219"/>
      <c r="T7" s="515" t="s">
        <v>22</v>
      </c>
      <c r="U7" s="637" t="s">
        <v>54</v>
      </c>
    </row>
    <row r="8">
      <c r="A8" s="236">
        <v>2923.0</v>
      </c>
      <c r="B8" s="980">
        <v>46030.0</v>
      </c>
      <c r="C8" s="1160">
        <v>0.5</v>
      </c>
      <c r="D8" s="456" t="s">
        <v>5861</v>
      </c>
      <c r="E8" s="456" t="s">
        <v>121</v>
      </c>
      <c r="F8" s="475" t="s">
        <v>4056</v>
      </c>
      <c r="G8" s="416" t="s">
        <v>49</v>
      </c>
      <c r="H8" s="1418" t="s">
        <v>5862</v>
      </c>
      <c r="I8" s="416" t="s">
        <v>5863</v>
      </c>
      <c r="J8" s="984">
        <v>46030.0</v>
      </c>
      <c r="K8" s="500">
        <v>0.6166666666666667</v>
      </c>
      <c r="L8" s="415"/>
      <c r="M8" s="416">
        <v>2178.0</v>
      </c>
      <c r="N8" s="456">
        <v>2378.0</v>
      </c>
      <c r="O8" s="1392">
        <f t="shared" si="1"/>
        <v>200</v>
      </c>
      <c r="P8" s="187" t="s">
        <v>19</v>
      </c>
      <c r="Q8" s="697" t="s">
        <v>529</v>
      </c>
      <c r="R8" s="456" t="s">
        <v>5864</v>
      </c>
      <c r="S8" s="323" t="s">
        <v>5409</v>
      </c>
      <c r="T8" s="515" t="s">
        <v>22</v>
      </c>
      <c r="U8" s="637" t="s">
        <v>54</v>
      </c>
    </row>
    <row r="9">
      <c r="A9" s="236">
        <v>2924.0</v>
      </c>
      <c r="B9" s="980">
        <v>46030.0</v>
      </c>
      <c r="C9" s="455">
        <v>0.2916666666666667</v>
      </c>
      <c r="D9" s="455">
        <v>0.3013888888888889</v>
      </c>
      <c r="E9" s="456" t="s">
        <v>30</v>
      </c>
      <c r="F9" s="481" t="s">
        <v>5865</v>
      </c>
      <c r="G9" s="408" t="s">
        <v>49</v>
      </c>
      <c r="H9" s="1420" t="s">
        <v>1847</v>
      </c>
      <c r="I9" s="408" t="s">
        <v>5866</v>
      </c>
      <c r="J9" s="981">
        <v>46030.0</v>
      </c>
      <c r="K9" s="503">
        <v>0.3888888888888889</v>
      </c>
      <c r="L9" s="406"/>
      <c r="M9" s="408">
        <v>388632.0</v>
      </c>
      <c r="N9" s="456">
        <v>388693.0</v>
      </c>
      <c r="O9" s="1392">
        <f t="shared" si="1"/>
        <v>61</v>
      </c>
      <c r="P9" s="187" t="s">
        <v>19</v>
      </c>
      <c r="Q9" s="697" t="s">
        <v>529</v>
      </c>
      <c r="R9" s="456" t="s">
        <v>5867</v>
      </c>
      <c r="S9" s="219"/>
      <c r="T9" s="515" t="s">
        <v>22</v>
      </c>
      <c r="U9" s="637" t="s">
        <v>54</v>
      </c>
    </row>
    <row r="10">
      <c r="A10" s="236">
        <v>2925.0</v>
      </c>
      <c r="B10" s="980">
        <v>46030.0</v>
      </c>
      <c r="C10" s="455">
        <v>0.2916666666666667</v>
      </c>
      <c r="D10" s="455">
        <v>0.26319444444444445</v>
      </c>
      <c r="E10" s="456" t="s">
        <v>30</v>
      </c>
      <c r="F10" s="475" t="s">
        <v>5865</v>
      </c>
      <c r="G10" s="416" t="s">
        <v>49</v>
      </c>
      <c r="H10" s="1418" t="s">
        <v>5862</v>
      </c>
      <c r="I10" s="416" t="s">
        <v>921</v>
      </c>
      <c r="J10" s="984">
        <v>46030.0</v>
      </c>
      <c r="K10" s="500">
        <v>0.3888888888888889</v>
      </c>
      <c r="L10" s="415"/>
      <c r="M10" s="416">
        <v>2003.0</v>
      </c>
      <c r="N10" s="456">
        <v>2064.0</v>
      </c>
      <c r="O10" s="1392">
        <f t="shared" si="1"/>
        <v>61</v>
      </c>
      <c r="P10" s="187" t="s">
        <v>19</v>
      </c>
      <c r="Q10" s="697" t="s">
        <v>529</v>
      </c>
      <c r="R10" s="456" t="s">
        <v>5868</v>
      </c>
      <c r="S10" s="219"/>
      <c r="T10" s="515" t="s">
        <v>22</v>
      </c>
      <c r="U10" s="637" t="s">
        <v>54</v>
      </c>
    </row>
    <row r="11">
      <c r="A11" s="236">
        <v>2926.0</v>
      </c>
      <c r="B11" s="980">
        <v>46030.0</v>
      </c>
      <c r="C11" s="455">
        <v>0.2916666666666667</v>
      </c>
      <c r="D11" s="455">
        <v>0.27847222222222223</v>
      </c>
      <c r="E11" s="456" t="s">
        <v>30</v>
      </c>
      <c r="F11" s="481" t="s">
        <v>5865</v>
      </c>
      <c r="G11" s="408" t="s">
        <v>49</v>
      </c>
      <c r="H11" s="1420" t="s">
        <v>314</v>
      </c>
      <c r="I11" s="408" t="s">
        <v>537</v>
      </c>
      <c r="J11" s="981">
        <v>46030.0</v>
      </c>
      <c r="K11" s="503">
        <v>0.3888888888888889</v>
      </c>
      <c r="L11" s="406"/>
      <c r="M11" s="408">
        <v>517471.0</v>
      </c>
      <c r="N11" s="456">
        <v>517536.0</v>
      </c>
      <c r="O11" s="1392">
        <f t="shared" si="1"/>
        <v>65</v>
      </c>
      <c r="P11" s="187" t="s">
        <v>19</v>
      </c>
      <c r="Q11" s="697" t="s">
        <v>529</v>
      </c>
      <c r="R11" s="456" t="s">
        <v>5869</v>
      </c>
      <c r="S11" s="219"/>
      <c r="T11" s="515" t="s">
        <v>22</v>
      </c>
      <c r="U11" s="637" t="s">
        <v>54</v>
      </c>
    </row>
    <row r="12">
      <c r="A12" s="236">
        <v>2927.0</v>
      </c>
      <c r="B12" s="980">
        <v>46030.0</v>
      </c>
      <c r="C12" s="455">
        <v>0.5625</v>
      </c>
      <c r="D12" s="455">
        <v>0.5972222222222222</v>
      </c>
      <c r="E12" s="456" t="s">
        <v>24</v>
      </c>
      <c r="F12" s="475" t="s">
        <v>762</v>
      </c>
      <c r="G12" s="416" t="s">
        <v>441</v>
      </c>
      <c r="H12" s="1418" t="s">
        <v>5611</v>
      </c>
      <c r="I12" s="416" t="s">
        <v>764</v>
      </c>
      <c r="J12" s="984">
        <v>46030.0</v>
      </c>
      <c r="K12" s="500">
        <v>0.7173611111111111</v>
      </c>
      <c r="L12" s="415"/>
      <c r="M12" s="416">
        <v>209748.0</v>
      </c>
      <c r="N12" s="456">
        <v>209754.0</v>
      </c>
      <c r="O12" s="1392">
        <f t="shared" si="1"/>
        <v>6</v>
      </c>
      <c r="P12" s="187" t="s">
        <v>19</v>
      </c>
      <c r="Q12" s="697" t="s">
        <v>349</v>
      </c>
      <c r="R12" s="219"/>
      <c r="S12" s="219"/>
      <c r="T12" s="515" t="s">
        <v>22</v>
      </c>
    </row>
    <row r="13">
      <c r="A13" s="236">
        <v>2930.0</v>
      </c>
      <c r="B13" s="980">
        <v>46030.0</v>
      </c>
      <c r="C13" s="455">
        <v>0.4166666666666667</v>
      </c>
      <c r="D13" s="455">
        <v>0.41041666666666665</v>
      </c>
      <c r="E13" s="456" t="s">
        <v>2803</v>
      </c>
      <c r="F13" s="481" t="s">
        <v>5870</v>
      </c>
      <c r="G13" s="408" t="s">
        <v>565</v>
      </c>
      <c r="H13" s="1420" t="s">
        <v>2229</v>
      </c>
      <c r="I13" s="408" t="s">
        <v>101</v>
      </c>
      <c r="J13" s="981">
        <v>46030.0</v>
      </c>
      <c r="K13" s="503">
        <v>0.47152777777777777</v>
      </c>
      <c r="L13" s="406"/>
      <c r="M13" s="408">
        <v>124971.0</v>
      </c>
      <c r="N13" s="1325">
        <v>124971.0</v>
      </c>
      <c r="O13" s="1392">
        <f t="shared" si="1"/>
        <v>0</v>
      </c>
      <c r="P13" s="187" t="s">
        <v>43</v>
      </c>
      <c r="Q13" s="697" t="s">
        <v>349</v>
      </c>
      <c r="R13" s="456" t="s">
        <v>5871</v>
      </c>
      <c r="S13" s="628" t="s">
        <v>5872</v>
      </c>
      <c r="T13" s="515" t="s">
        <v>22</v>
      </c>
    </row>
    <row r="14">
      <c r="A14" s="236">
        <v>2931.0</v>
      </c>
      <c r="B14" s="980">
        <v>46030.0</v>
      </c>
      <c r="C14" s="455">
        <v>0.20833333333333334</v>
      </c>
      <c r="D14" s="455">
        <v>0.18333333333333332</v>
      </c>
      <c r="E14" s="456" t="s">
        <v>190</v>
      </c>
      <c r="F14" s="475" t="s">
        <v>262</v>
      </c>
      <c r="G14" s="416" t="s">
        <v>1062</v>
      </c>
      <c r="H14" s="1418" t="s">
        <v>5873</v>
      </c>
      <c r="I14" s="416" t="s">
        <v>5874</v>
      </c>
      <c r="J14" s="984">
        <v>46030.0</v>
      </c>
      <c r="K14" s="500">
        <v>0.3680555555555556</v>
      </c>
      <c r="L14" s="415"/>
      <c r="M14" s="416">
        <v>213649.0</v>
      </c>
      <c r="N14" s="456">
        <v>213789.0</v>
      </c>
      <c r="O14" s="1392">
        <f t="shared" si="1"/>
        <v>140</v>
      </c>
      <c r="P14" s="187" t="s">
        <v>19</v>
      </c>
      <c r="Q14" s="697" t="s">
        <v>529</v>
      </c>
      <c r="R14" s="456" t="s">
        <v>5875</v>
      </c>
      <c r="S14" s="6"/>
      <c r="T14" s="515" t="s">
        <v>22</v>
      </c>
      <c r="U14" s="637" t="s">
        <v>54</v>
      </c>
    </row>
    <row r="15">
      <c r="A15" s="236">
        <v>2932.0</v>
      </c>
      <c r="B15" s="980">
        <v>46030.0</v>
      </c>
      <c r="C15" s="455">
        <v>0.20833333333333334</v>
      </c>
      <c r="D15" s="455">
        <v>0.18958333333333333</v>
      </c>
      <c r="E15" s="456" t="s">
        <v>190</v>
      </c>
      <c r="F15" s="481" t="s">
        <v>5876</v>
      </c>
      <c r="G15" s="408" t="s">
        <v>1062</v>
      </c>
      <c r="H15" s="1420" t="s">
        <v>5877</v>
      </c>
      <c r="I15" s="408" t="s">
        <v>5878</v>
      </c>
      <c r="J15" s="981">
        <v>46030.0</v>
      </c>
      <c r="K15" s="1009"/>
      <c r="L15" s="406"/>
      <c r="M15" s="408">
        <v>282093.0</v>
      </c>
      <c r="N15" s="456"/>
      <c r="O15" s="1392">
        <f t="shared" si="1"/>
        <v>-282093</v>
      </c>
      <c r="P15" s="187" t="s">
        <v>147</v>
      </c>
      <c r="Q15" s="697" t="s">
        <v>529</v>
      </c>
      <c r="R15" s="456" t="s">
        <v>5879</v>
      </c>
      <c r="S15" s="219"/>
    </row>
    <row r="16">
      <c r="A16" s="236">
        <v>2934.0</v>
      </c>
      <c r="B16" s="980">
        <v>46030.0</v>
      </c>
      <c r="C16" s="455">
        <v>0.2708333333333333</v>
      </c>
      <c r="D16" s="455">
        <v>0.16041666666666668</v>
      </c>
      <c r="E16" s="456" t="s">
        <v>190</v>
      </c>
      <c r="F16" s="475" t="s">
        <v>5788</v>
      </c>
      <c r="G16" s="416" t="s">
        <v>1062</v>
      </c>
      <c r="H16" s="1418" t="s">
        <v>5880</v>
      </c>
      <c r="I16" s="416" t="s">
        <v>2111</v>
      </c>
      <c r="J16" s="984">
        <v>46030.0</v>
      </c>
      <c r="K16" s="500">
        <v>0.2902777777777778</v>
      </c>
      <c r="L16" s="415"/>
      <c r="M16" s="416">
        <v>215387.0</v>
      </c>
      <c r="N16" s="456">
        <v>215401.0</v>
      </c>
      <c r="O16" s="1392">
        <f t="shared" si="1"/>
        <v>14</v>
      </c>
      <c r="P16" s="187" t="s">
        <v>19</v>
      </c>
      <c r="Q16" s="697" t="s">
        <v>70</v>
      </c>
      <c r="R16" s="456" t="s">
        <v>5881</v>
      </c>
      <c r="S16" s="219"/>
      <c r="T16" s="515" t="s">
        <v>22</v>
      </c>
      <c r="U16" s="637" t="s">
        <v>54</v>
      </c>
    </row>
    <row r="17">
      <c r="A17" s="236">
        <v>2935.0</v>
      </c>
      <c r="B17" s="980">
        <v>46030.0</v>
      </c>
      <c r="C17" s="455">
        <v>0.2708333333333333</v>
      </c>
      <c r="D17" s="455">
        <v>0.2652777777777778</v>
      </c>
      <c r="E17" s="456" t="s">
        <v>190</v>
      </c>
      <c r="F17" s="481" t="s">
        <v>5788</v>
      </c>
      <c r="G17" s="408" t="s">
        <v>1062</v>
      </c>
      <c r="H17" s="1420" t="s">
        <v>5882</v>
      </c>
      <c r="I17" s="408" t="s">
        <v>265</v>
      </c>
      <c r="J17" s="981">
        <v>46030.0</v>
      </c>
      <c r="K17" s="503">
        <v>0.2986111111111111</v>
      </c>
      <c r="L17" s="406"/>
      <c r="M17" s="408">
        <v>206163.0</v>
      </c>
      <c r="N17" s="456">
        <v>206177.0</v>
      </c>
      <c r="O17" s="1392">
        <f t="shared" si="1"/>
        <v>14</v>
      </c>
      <c r="P17" s="187" t="s">
        <v>19</v>
      </c>
      <c r="Q17" s="697" t="s">
        <v>70</v>
      </c>
      <c r="R17" s="456" t="s">
        <v>5883</v>
      </c>
      <c r="S17" s="219"/>
      <c r="T17" s="515" t="s">
        <v>22</v>
      </c>
      <c r="U17" s="637" t="s">
        <v>54</v>
      </c>
    </row>
    <row r="18">
      <c r="A18" s="236">
        <v>2936.0</v>
      </c>
      <c r="B18" s="980">
        <v>46030.0</v>
      </c>
      <c r="C18" s="455">
        <v>0.2708333333333333</v>
      </c>
      <c r="D18" s="455">
        <v>0.1361111111111111</v>
      </c>
      <c r="E18" s="456" t="s">
        <v>190</v>
      </c>
      <c r="F18" s="475" t="s">
        <v>5788</v>
      </c>
      <c r="G18" s="416" t="s">
        <v>1062</v>
      </c>
      <c r="H18" s="1418" t="s">
        <v>5260</v>
      </c>
      <c r="I18" s="416" t="s">
        <v>2154</v>
      </c>
      <c r="J18" s="984">
        <v>46030.0</v>
      </c>
      <c r="K18" s="500">
        <v>0.3076388888888889</v>
      </c>
      <c r="L18" s="415"/>
      <c r="M18" s="416">
        <v>475591.0</v>
      </c>
      <c r="N18" s="456">
        <v>475606.0</v>
      </c>
      <c r="O18" s="1392">
        <f t="shared" si="1"/>
        <v>15</v>
      </c>
      <c r="P18" s="187" t="s">
        <v>19</v>
      </c>
      <c r="Q18" s="697" t="s">
        <v>70</v>
      </c>
      <c r="R18" s="456" t="s">
        <v>5884</v>
      </c>
      <c r="S18" s="219"/>
      <c r="T18" s="515" t="s">
        <v>22</v>
      </c>
      <c r="U18" s="637" t="s">
        <v>54</v>
      </c>
    </row>
    <row r="19">
      <c r="A19" s="236">
        <v>2937.0</v>
      </c>
      <c r="B19" s="980">
        <v>46030.0</v>
      </c>
      <c r="C19" s="455">
        <v>0.2708333333333333</v>
      </c>
      <c r="D19" s="456" t="s">
        <v>5885</v>
      </c>
      <c r="E19" s="456" t="s">
        <v>190</v>
      </c>
      <c r="F19" s="481" t="s">
        <v>5788</v>
      </c>
      <c r="G19" s="408" t="s">
        <v>1062</v>
      </c>
      <c r="H19" s="1420" t="s">
        <v>5886</v>
      </c>
      <c r="I19" s="408" t="s">
        <v>5058</v>
      </c>
      <c r="J19" s="981">
        <v>46030.0</v>
      </c>
      <c r="K19" s="503">
        <v>0.2951388888888889</v>
      </c>
      <c r="L19" s="406"/>
      <c r="M19" s="408">
        <v>217365.0</v>
      </c>
      <c r="N19" s="456">
        <v>217380.0</v>
      </c>
      <c r="O19" s="1392">
        <f t="shared" si="1"/>
        <v>15</v>
      </c>
      <c r="P19" s="187" t="s">
        <v>19</v>
      </c>
      <c r="Q19" s="697" t="s">
        <v>70</v>
      </c>
      <c r="R19" s="456" t="s">
        <v>5887</v>
      </c>
      <c r="S19" s="219"/>
      <c r="T19" s="515" t="s">
        <v>22</v>
      </c>
      <c r="U19" s="637" t="s">
        <v>54</v>
      </c>
    </row>
    <row r="20">
      <c r="A20" s="236">
        <v>2933.0</v>
      </c>
      <c r="B20" s="980">
        <v>46030.0</v>
      </c>
      <c r="C20" s="455">
        <v>0.2708333333333333</v>
      </c>
      <c r="D20" s="456" t="s">
        <v>5888</v>
      </c>
      <c r="E20" s="456" t="s">
        <v>190</v>
      </c>
      <c r="F20" s="475" t="s">
        <v>5788</v>
      </c>
      <c r="G20" s="416" t="s">
        <v>1062</v>
      </c>
      <c r="H20" s="1418" t="s">
        <v>5312</v>
      </c>
      <c r="I20" s="416" t="s">
        <v>3361</v>
      </c>
      <c r="J20" s="984">
        <v>46030.0</v>
      </c>
      <c r="K20" s="500">
        <v>0.29444444444444445</v>
      </c>
      <c r="L20" s="415"/>
      <c r="M20" s="416">
        <v>233340.0</v>
      </c>
      <c r="N20" s="456">
        <v>233354.0</v>
      </c>
      <c r="O20" s="1392">
        <f t="shared" si="1"/>
        <v>14</v>
      </c>
      <c r="P20" s="187" t="s">
        <v>19</v>
      </c>
      <c r="Q20" s="697" t="s">
        <v>70</v>
      </c>
      <c r="R20" s="456" t="s">
        <v>5889</v>
      </c>
      <c r="S20" s="219"/>
      <c r="T20" s="515" t="s">
        <v>22</v>
      </c>
      <c r="U20" s="637" t="s">
        <v>54</v>
      </c>
    </row>
    <row r="21">
      <c r="A21" s="236">
        <v>2938.0</v>
      </c>
      <c r="B21" s="980">
        <v>46030.0</v>
      </c>
      <c r="C21" s="455">
        <v>0.2916666666666667</v>
      </c>
      <c r="D21" s="455">
        <v>0.26805555555555555</v>
      </c>
      <c r="E21" s="456" t="s">
        <v>190</v>
      </c>
      <c r="F21" s="481" t="s">
        <v>4331</v>
      </c>
      <c r="G21" s="408" t="s">
        <v>1062</v>
      </c>
      <c r="H21" s="1420" t="s">
        <v>5890</v>
      </c>
      <c r="I21" s="408" t="s">
        <v>3307</v>
      </c>
      <c r="J21" s="981">
        <v>46030.0</v>
      </c>
      <c r="K21" s="503">
        <v>0.4888888888888889</v>
      </c>
      <c r="L21" s="406"/>
      <c r="M21" s="408">
        <v>51710.0</v>
      </c>
      <c r="N21" s="456">
        <v>51814.0</v>
      </c>
      <c r="O21" s="1392">
        <f t="shared" si="1"/>
        <v>104</v>
      </c>
      <c r="P21" s="187" t="s">
        <v>19</v>
      </c>
      <c r="Q21" s="697" t="s">
        <v>529</v>
      </c>
      <c r="R21" s="456" t="s">
        <v>5891</v>
      </c>
      <c r="S21" s="219"/>
      <c r="T21" s="515" t="s">
        <v>22</v>
      </c>
      <c r="U21" s="637" t="s">
        <v>54</v>
      </c>
    </row>
    <row r="22">
      <c r="A22" s="236">
        <v>2939.0</v>
      </c>
      <c r="B22" s="980">
        <v>46030.0</v>
      </c>
      <c r="C22" s="455">
        <v>0.3333333333333333</v>
      </c>
      <c r="D22" s="455">
        <v>0.3215277777777778</v>
      </c>
      <c r="E22" s="456" t="s">
        <v>190</v>
      </c>
      <c r="F22" s="475" t="s">
        <v>5892</v>
      </c>
      <c r="G22" s="416" t="s">
        <v>3225</v>
      </c>
      <c r="H22" s="1418" t="s">
        <v>4823</v>
      </c>
      <c r="I22" s="416" t="s">
        <v>5716</v>
      </c>
      <c r="J22" s="984">
        <v>46030.0</v>
      </c>
      <c r="K22" s="1047"/>
      <c r="L22" s="415"/>
      <c r="M22" s="416">
        <v>61662.0</v>
      </c>
      <c r="N22" s="219"/>
      <c r="O22" s="1392">
        <f t="shared" si="1"/>
        <v>-61662</v>
      </c>
      <c r="P22" s="187" t="s">
        <v>147</v>
      </c>
      <c r="Q22" s="697" t="s">
        <v>529</v>
      </c>
      <c r="R22" s="456" t="s">
        <v>3600</v>
      </c>
      <c r="S22" s="219"/>
      <c r="T22" s="585"/>
    </row>
    <row r="23">
      <c r="A23" s="236">
        <v>2940.0</v>
      </c>
      <c r="B23" s="980">
        <v>46030.0</v>
      </c>
      <c r="C23" s="455">
        <v>0.3333333333333333</v>
      </c>
      <c r="D23" s="456" t="s">
        <v>5893</v>
      </c>
      <c r="E23" s="456" t="s">
        <v>190</v>
      </c>
      <c r="F23" s="481" t="s">
        <v>5894</v>
      </c>
      <c r="G23" s="408" t="s">
        <v>1062</v>
      </c>
      <c r="H23" s="1420" t="s">
        <v>5895</v>
      </c>
      <c r="I23" s="408" t="s">
        <v>5896</v>
      </c>
      <c r="J23" s="981">
        <v>46030.0</v>
      </c>
      <c r="K23" s="503">
        <v>0.525</v>
      </c>
      <c r="L23" s="406"/>
      <c r="M23" s="408">
        <v>252511.0</v>
      </c>
      <c r="N23" s="456">
        <v>252632.0</v>
      </c>
      <c r="O23" s="1392">
        <f t="shared" si="1"/>
        <v>121</v>
      </c>
      <c r="P23" s="187" t="s">
        <v>19</v>
      </c>
      <c r="Q23" s="697" t="s">
        <v>529</v>
      </c>
      <c r="R23" s="456" t="s">
        <v>5897</v>
      </c>
      <c r="S23" s="219"/>
      <c r="T23" s="515" t="s">
        <v>22</v>
      </c>
      <c r="U23" s="637" t="s">
        <v>54</v>
      </c>
    </row>
    <row r="24">
      <c r="A24" s="236">
        <v>2941.0</v>
      </c>
      <c r="B24" s="980">
        <v>46030.0</v>
      </c>
      <c r="C24" s="455">
        <v>0.3333333333333333</v>
      </c>
      <c r="D24" s="456" t="s">
        <v>5898</v>
      </c>
      <c r="E24" s="456" t="s">
        <v>190</v>
      </c>
      <c r="F24" s="475" t="s">
        <v>5899</v>
      </c>
      <c r="G24" s="416" t="s">
        <v>1062</v>
      </c>
      <c r="H24" s="1418" t="s">
        <v>5589</v>
      </c>
      <c r="I24" s="416" t="s">
        <v>5900</v>
      </c>
      <c r="J24" s="984">
        <v>46030.0</v>
      </c>
      <c r="K24" s="500">
        <v>0.5194444444444445</v>
      </c>
      <c r="L24" s="415"/>
      <c r="M24" s="416">
        <v>224404.0</v>
      </c>
      <c r="N24" s="456">
        <v>224520.0</v>
      </c>
      <c r="O24" s="1392">
        <f t="shared" si="1"/>
        <v>116</v>
      </c>
      <c r="P24" s="187" t="s">
        <v>19</v>
      </c>
      <c r="Q24" s="697" t="s">
        <v>529</v>
      </c>
      <c r="R24" s="456" t="s">
        <v>4452</v>
      </c>
      <c r="S24" s="219"/>
      <c r="T24" s="515" t="s">
        <v>22</v>
      </c>
      <c r="U24" s="637" t="s">
        <v>54</v>
      </c>
    </row>
    <row r="25">
      <c r="A25" s="236">
        <v>2942.0</v>
      </c>
      <c r="B25" s="980">
        <v>46030.0</v>
      </c>
      <c r="C25" s="455">
        <v>0.5</v>
      </c>
      <c r="D25" s="455">
        <v>0.5090277777777777</v>
      </c>
      <c r="E25" s="456" t="s">
        <v>190</v>
      </c>
      <c r="F25" s="1163" t="s">
        <v>5901</v>
      </c>
      <c r="G25" s="408" t="s">
        <v>49</v>
      </c>
      <c r="H25" s="1420" t="s">
        <v>1391</v>
      </c>
      <c r="I25" s="1497" t="s">
        <v>5902</v>
      </c>
      <c r="J25" s="981">
        <v>46030.0</v>
      </c>
      <c r="K25" s="503">
        <v>0.7576388888888889</v>
      </c>
      <c r="L25" s="406"/>
      <c r="M25" s="408">
        <v>304801.0</v>
      </c>
      <c r="N25" s="456">
        <v>304801.0</v>
      </c>
      <c r="O25" s="1392">
        <f t="shared" si="1"/>
        <v>0</v>
      </c>
      <c r="P25" s="187" t="s">
        <v>43</v>
      </c>
      <c r="Q25" s="697" t="s">
        <v>529</v>
      </c>
      <c r="R25" s="456" t="s">
        <v>5903</v>
      </c>
      <c r="S25" s="456" t="s">
        <v>5904</v>
      </c>
      <c r="T25" s="515" t="s">
        <v>22</v>
      </c>
    </row>
    <row r="26">
      <c r="A26" s="236">
        <v>2943.0</v>
      </c>
      <c r="B26" s="980">
        <v>46030.0</v>
      </c>
      <c r="C26" s="455">
        <v>0.375</v>
      </c>
      <c r="D26" s="455">
        <v>0.37222222222222223</v>
      </c>
      <c r="E26" s="456" t="s">
        <v>24</v>
      </c>
      <c r="F26" s="475" t="s">
        <v>5905</v>
      </c>
      <c r="G26" s="416" t="s">
        <v>251</v>
      </c>
      <c r="H26" s="1418" t="s">
        <v>2036</v>
      </c>
      <c r="I26" s="416" t="s">
        <v>85</v>
      </c>
      <c r="J26" s="984">
        <v>46030.0</v>
      </c>
      <c r="K26" s="500">
        <v>0.46805555555555556</v>
      </c>
      <c r="L26" s="415"/>
      <c r="M26" s="911">
        <v>483787.0</v>
      </c>
      <c r="N26" s="673">
        <v>483899.0</v>
      </c>
      <c r="O26" s="1402">
        <f t="shared" si="1"/>
        <v>112</v>
      </c>
      <c r="P26" s="187" t="s">
        <v>19</v>
      </c>
      <c r="Q26" s="697" t="s">
        <v>349</v>
      </c>
      <c r="R26" s="456" t="s">
        <v>5906</v>
      </c>
      <c r="S26" s="219"/>
      <c r="T26" s="515" t="s">
        <v>22</v>
      </c>
      <c r="U26" s="637" t="s">
        <v>54</v>
      </c>
    </row>
    <row r="27">
      <c r="A27" s="236">
        <v>2944.0</v>
      </c>
      <c r="B27" s="980">
        <v>46030.0</v>
      </c>
      <c r="C27" s="455">
        <v>0.3333333333333333</v>
      </c>
      <c r="D27" s="455">
        <v>0.3138888888888889</v>
      </c>
      <c r="E27" s="456" t="s">
        <v>24</v>
      </c>
      <c r="F27" s="481" t="s">
        <v>737</v>
      </c>
      <c r="G27" s="408" t="s">
        <v>738</v>
      </c>
      <c r="H27" s="1420" t="s">
        <v>739</v>
      </c>
      <c r="I27" s="408" t="s">
        <v>1338</v>
      </c>
      <c r="J27" s="981">
        <v>46030.0</v>
      </c>
      <c r="K27" s="503">
        <v>0.41458333333333336</v>
      </c>
      <c r="L27" s="406"/>
      <c r="M27" s="408">
        <v>103141.0</v>
      </c>
      <c r="N27" s="456">
        <v>103154.0</v>
      </c>
      <c r="O27" s="1392">
        <f t="shared" si="1"/>
        <v>13</v>
      </c>
      <c r="P27" s="187" t="s">
        <v>19</v>
      </c>
      <c r="Q27" s="697" t="s">
        <v>349</v>
      </c>
      <c r="R27" s="456" t="s">
        <v>5907</v>
      </c>
      <c r="S27" s="219"/>
      <c r="T27" s="515" t="s">
        <v>22</v>
      </c>
      <c r="U27" s="637" t="s">
        <v>54</v>
      </c>
    </row>
    <row r="28">
      <c r="A28" s="616">
        <v>2945.0</v>
      </c>
      <c r="B28" s="980">
        <v>46030.0</v>
      </c>
      <c r="C28" s="1178">
        <v>0.3402777777777778</v>
      </c>
      <c r="D28" s="1178">
        <v>0.36875</v>
      </c>
      <c r="E28" s="1177" t="s">
        <v>362</v>
      </c>
      <c r="F28" s="1579" t="s">
        <v>5908</v>
      </c>
      <c r="G28" s="1580" t="s">
        <v>18</v>
      </c>
      <c r="H28" s="1581" t="s">
        <v>5909</v>
      </c>
      <c r="I28" s="1580" t="s">
        <v>5274</v>
      </c>
      <c r="J28" s="984">
        <v>46030.0</v>
      </c>
      <c r="K28" s="1253">
        <v>0.5159722222222223</v>
      </c>
      <c r="L28" s="415"/>
      <c r="M28" s="416">
        <v>110877.0</v>
      </c>
      <c r="N28" s="55">
        <v>110943.0</v>
      </c>
      <c r="O28" s="1392">
        <f t="shared" si="1"/>
        <v>66</v>
      </c>
      <c r="P28" s="187" t="s">
        <v>19</v>
      </c>
      <c r="Q28" s="697" t="s">
        <v>529</v>
      </c>
      <c r="R28" s="55" t="s">
        <v>5910</v>
      </c>
      <c r="S28" s="6"/>
      <c r="T28" s="515" t="s">
        <v>22</v>
      </c>
      <c r="U28" s="637" t="s">
        <v>54</v>
      </c>
    </row>
    <row r="29">
      <c r="A29" s="616">
        <v>2946.0</v>
      </c>
      <c r="B29" s="980">
        <v>46030.0</v>
      </c>
      <c r="C29" s="209">
        <v>0.5833333333333334</v>
      </c>
      <c r="D29" s="192" t="s">
        <v>5911</v>
      </c>
      <c r="E29" s="192" t="s">
        <v>24</v>
      </c>
      <c r="F29" s="475" t="s">
        <v>180</v>
      </c>
      <c r="G29" s="416" t="s">
        <v>114</v>
      </c>
      <c r="H29" s="1418" t="s">
        <v>992</v>
      </c>
      <c r="I29" s="416" t="s">
        <v>771</v>
      </c>
      <c r="J29" s="984">
        <v>46030.0</v>
      </c>
      <c r="K29" s="500">
        <v>0.5930555555555556</v>
      </c>
      <c r="L29" s="415"/>
      <c r="M29" s="416">
        <v>65999.0</v>
      </c>
      <c r="N29" s="437">
        <v>66011.0</v>
      </c>
      <c r="O29" s="1392">
        <f t="shared" si="1"/>
        <v>12</v>
      </c>
      <c r="P29" s="187" t="s">
        <v>19</v>
      </c>
      <c r="Q29" s="697" t="s">
        <v>529</v>
      </c>
      <c r="R29" s="55" t="s">
        <v>5912</v>
      </c>
      <c r="S29" s="6"/>
      <c r="T29" s="515" t="s">
        <v>22</v>
      </c>
      <c r="U29" s="637" t="s">
        <v>54</v>
      </c>
    </row>
    <row r="30">
      <c r="A30" s="616">
        <v>2947.0</v>
      </c>
      <c r="B30" s="980">
        <v>46030.0</v>
      </c>
      <c r="C30" s="1177" t="s">
        <v>5913</v>
      </c>
      <c r="D30" s="1178">
        <v>0.5520833333333334</v>
      </c>
      <c r="E30" s="1177" t="s">
        <v>24</v>
      </c>
      <c r="F30" s="475" t="s">
        <v>5914</v>
      </c>
      <c r="G30" s="416" t="s">
        <v>251</v>
      </c>
      <c r="H30" s="1418" t="s">
        <v>2036</v>
      </c>
      <c r="I30" s="416" t="s">
        <v>85</v>
      </c>
      <c r="J30" s="984">
        <v>46030.0</v>
      </c>
      <c r="K30" s="500">
        <v>0.5763888888888888</v>
      </c>
      <c r="L30" s="415"/>
      <c r="M30" s="416">
        <v>483920.0</v>
      </c>
      <c r="N30" s="55">
        <v>483938.0</v>
      </c>
      <c r="O30" s="1392">
        <f t="shared" si="1"/>
        <v>18</v>
      </c>
      <c r="P30" s="187" t="s">
        <v>19</v>
      </c>
      <c r="Q30" s="697" t="s">
        <v>529</v>
      </c>
      <c r="R30" s="456" t="s">
        <v>5906</v>
      </c>
      <c r="S30" s="6"/>
      <c r="T30" s="515" t="s">
        <v>22</v>
      </c>
      <c r="U30" s="637" t="s">
        <v>54</v>
      </c>
    </row>
    <row r="31">
      <c r="A31" s="626">
        <v>2948.0</v>
      </c>
      <c r="B31" s="980">
        <v>46030.0</v>
      </c>
      <c r="C31" s="1178">
        <v>0.6458333333333334</v>
      </c>
      <c r="D31" s="1178">
        <v>0.6409722222222223</v>
      </c>
      <c r="E31" s="1177" t="s">
        <v>48</v>
      </c>
      <c r="F31" s="481" t="s">
        <v>5915</v>
      </c>
      <c r="G31" s="408" t="s">
        <v>49</v>
      </c>
      <c r="H31" s="1420" t="s">
        <v>870</v>
      </c>
      <c r="I31" s="408" t="s">
        <v>5916</v>
      </c>
      <c r="J31" s="981">
        <v>46030.0</v>
      </c>
      <c r="K31" s="503">
        <v>0.7576388888888889</v>
      </c>
      <c r="L31" s="406"/>
      <c r="M31" s="408">
        <v>425641.0</v>
      </c>
      <c r="N31" s="55">
        <v>425760.0</v>
      </c>
      <c r="O31" s="1392">
        <f t="shared" si="1"/>
        <v>119</v>
      </c>
      <c r="P31" s="187" t="s">
        <v>19</v>
      </c>
      <c r="Q31" s="697" t="s">
        <v>529</v>
      </c>
      <c r="R31" s="55" t="s">
        <v>5917</v>
      </c>
      <c r="S31" s="6"/>
      <c r="T31" s="515" t="s">
        <v>22</v>
      </c>
    </row>
    <row r="32">
      <c r="A32" s="626">
        <v>2961.0</v>
      </c>
      <c r="B32" s="980">
        <v>46030.0</v>
      </c>
      <c r="C32" s="1582">
        <v>0.8541666666666666</v>
      </c>
      <c r="D32" s="1582">
        <v>0.8416666666666667</v>
      </c>
      <c r="E32" s="1583" t="s">
        <v>5214</v>
      </c>
      <c r="F32" s="475" t="s">
        <v>5918</v>
      </c>
      <c r="G32" s="416" t="s">
        <v>1062</v>
      </c>
      <c r="H32" s="1418" t="s">
        <v>5919</v>
      </c>
      <c r="I32" s="416" t="s">
        <v>5920</v>
      </c>
      <c r="J32" s="984">
        <v>46031.0</v>
      </c>
      <c r="K32" s="500">
        <v>0.013888888888888888</v>
      </c>
      <c r="L32" s="415"/>
      <c r="M32" s="416">
        <v>263618.0</v>
      </c>
      <c r="N32" s="456">
        <v>263631.0</v>
      </c>
      <c r="O32" s="1392">
        <f t="shared" si="1"/>
        <v>13</v>
      </c>
      <c r="P32" s="187" t="s">
        <v>19</v>
      </c>
      <c r="Q32" s="697" t="s">
        <v>529</v>
      </c>
      <c r="R32" s="55" t="s">
        <v>5921</v>
      </c>
      <c r="S32" s="6"/>
      <c r="T32" s="515" t="s">
        <v>22</v>
      </c>
    </row>
    <row r="33">
      <c r="A33" s="1057"/>
      <c r="B33" s="980">
        <v>46030.0</v>
      </c>
      <c r="C33" s="1584"/>
      <c r="D33" s="1584"/>
      <c r="E33" s="1584"/>
      <c r="F33" s="221"/>
      <c r="G33" s="1009"/>
      <c r="H33" s="1421"/>
      <c r="I33" s="1009"/>
      <c r="J33" s="981">
        <v>46030.0</v>
      </c>
      <c r="K33" s="1009"/>
      <c r="L33" s="406"/>
      <c r="M33" s="1009"/>
      <c r="N33" s="6"/>
      <c r="O33" s="1392">
        <f t="shared" si="1"/>
        <v>0</v>
      </c>
      <c r="P33" s="187" t="s">
        <v>386</v>
      </c>
      <c r="Q33" s="697"/>
      <c r="R33" s="6"/>
      <c r="S33" s="6"/>
    </row>
    <row r="34">
      <c r="A34" s="1057"/>
      <c r="B34" s="980">
        <v>46030.0</v>
      </c>
      <c r="C34" s="1584"/>
      <c r="D34" s="1584"/>
      <c r="E34" s="1584"/>
      <c r="F34" s="217"/>
      <c r="G34" s="1047"/>
      <c r="H34" s="1422"/>
      <c r="I34" s="1047"/>
      <c r="J34" s="984">
        <v>46030.0</v>
      </c>
      <c r="K34" s="1047"/>
      <c r="L34" s="415"/>
      <c r="M34" s="1047"/>
      <c r="N34" s="6"/>
      <c r="O34" s="1392">
        <f t="shared" si="1"/>
        <v>0</v>
      </c>
      <c r="P34" s="187" t="s">
        <v>386</v>
      </c>
      <c r="Q34" s="697"/>
      <c r="R34" s="6"/>
      <c r="S34" s="6"/>
    </row>
    <row r="35">
      <c r="A35" s="1057"/>
      <c r="B35" s="980">
        <v>46030.0</v>
      </c>
      <c r="C35" s="1584"/>
      <c r="D35" s="1584"/>
      <c r="E35" s="1584"/>
      <c r="F35" s="221"/>
      <c r="G35" s="1009"/>
      <c r="H35" s="1421"/>
      <c r="I35" s="1009"/>
      <c r="J35" s="981">
        <v>46030.0</v>
      </c>
      <c r="K35" s="1009"/>
      <c r="L35" s="406"/>
      <c r="M35" s="1009"/>
      <c r="N35" s="6"/>
      <c r="O35" s="1392">
        <f t="shared" si="1"/>
        <v>0</v>
      </c>
      <c r="P35" s="187" t="s">
        <v>386</v>
      </c>
      <c r="Q35" s="697"/>
      <c r="R35" s="6"/>
      <c r="S35" s="6"/>
    </row>
    <row r="39">
      <c r="C39" s="83"/>
    </row>
  </sheetData>
  <mergeCells count="3">
    <mergeCell ref="B1:K1"/>
    <mergeCell ref="M1:O1"/>
    <mergeCell ref="P1:R1"/>
  </mergeCells>
  <conditionalFormatting sqref="P3:P35">
    <cfRule type="notContainsBlanks" dxfId="3" priority="1">
      <formula>LEN(TRIM(P3))&gt;0</formula>
    </cfRule>
  </conditionalFormatting>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tableParts count="1">
    <tablePart r:id="rId3"/>
  </tableParts>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9.75"/>
    <col customWidth="1" min="3" max="3" width="15.63"/>
    <col customWidth="1" min="4" max="4" width="16.88"/>
    <col customWidth="1" min="5" max="5" width="12.88"/>
    <col customWidth="1" min="6" max="6" width="46.25"/>
    <col customWidth="1" min="7" max="7" width="11.25"/>
    <col customWidth="1" min="9" max="9" width="13.38"/>
    <col customWidth="1" min="10" max="10" width="8.5"/>
    <col customWidth="1" min="11" max="11" width="9.0"/>
    <col customWidth="1" min="12" max="12" width="1.13"/>
    <col customWidth="1" min="13" max="13" width="6.88"/>
    <col customWidth="1" min="14" max="14" width="7.0"/>
    <col customWidth="1" min="15" max="15" width="6.88"/>
    <col customWidth="1" min="16" max="16" width="14.13"/>
    <col customWidth="1" min="17" max="17" width="10.25"/>
    <col customWidth="1" min="18" max="18" width="17.0"/>
    <col customWidth="1" min="19" max="19" width="43.75"/>
  </cols>
  <sheetData>
    <row r="1">
      <c r="A1" s="1212">
        <v>1.0</v>
      </c>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c r="A3" s="626">
        <v>2961.0</v>
      </c>
      <c r="B3" s="1131">
        <v>46030.0</v>
      </c>
      <c r="C3" s="1585">
        <v>0.8541666666666666</v>
      </c>
      <c r="D3" s="1585">
        <v>0.8416666666666667</v>
      </c>
      <c r="E3" s="456" t="s">
        <v>5214</v>
      </c>
      <c r="F3" s="481" t="s">
        <v>5918</v>
      </c>
      <c r="G3" s="408" t="s">
        <v>1062</v>
      </c>
      <c r="H3" s="1420" t="s">
        <v>5919</v>
      </c>
      <c r="I3" s="408" t="s">
        <v>5920</v>
      </c>
      <c r="J3" s="981">
        <v>46030.0</v>
      </c>
      <c r="K3" s="1586">
        <v>0.015277777777777777</v>
      </c>
      <c r="L3" s="406"/>
      <c r="M3" s="408">
        <v>263618.0</v>
      </c>
      <c r="N3" s="203">
        <v>263631.0</v>
      </c>
      <c r="O3" s="1392">
        <f t="shared" ref="O3:O38" si="1">N3-M3</f>
        <v>13</v>
      </c>
      <c r="P3" s="187" t="s">
        <v>19</v>
      </c>
      <c r="Q3" s="408" t="s">
        <v>70</v>
      </c>
      <c r="R3" s="203" t="s">
        <v>5921</v>
      </c>
      <c r="S3" s="268"/>
      <c r="T3" s="515" t="s">
        <v>22</v>
      </c>
      <c r="U3" s="1565" t="s">
        <v>22</v>
      </c>
    </row>
    <row r="4">
      <c r="A4" s="236">
        <v>2932.0</v>
      </c>
      <c r="B4" s="1131">
        <v>46030.0</v>
      </c>
      <c r="C4" s="1371">
        <v>0.20833333333333334</v>
      </c>
      <c r="D4" s="1371">
        <v>0.18958333333333333</v>
      </c>
      <c r="E4" s="456" t="s">
        <v>190</v>
      </c>
      <c r="F4" s="475" t="s">
        <v>5876</v>
      </c>
      <c r="G4" s="416" t="s">
        <v>1062</v>
      </c>
      <c r="H4" s="1418" t="s">
        <v>5877</v>
      </c>
      <c r="I4" s="416" t="s">
        <v>5878</v>
      </c>
      <c r="J4" s="984">
        <v>46031.0</v>
      </c>
      <c r="K4" s="500">
        <v>0.38472222222222224</v>
      </c>
      <c r="L4" s="415"/>
      <c r="M4" s="416">
        <v>282093.0</v>
      </c>
      <c r="N4" s="192">
        <v>282815.0</v>
      </c>
      <c r="O4" s="1392">
        <f t="shared" si="1"/>
        <v>722</v>
      </c>
      <c r="P4" s="187" t="s">
        <v>19</v>
      </c>
      <c r="Q4" s="416" t="s">
        <v>50</v>
      </c>
      <c r="R4" s="192" t="s">
        <v>5879</v>
      </c>
      <c r="S4" s="193"/>
      <c r="T4" s="515" t="s">
        <v>22</v>
      </c>
      <c r="U4" s="1565" t="s">
        <v>22</v>
      </c>
    </row>
    <row r="5">
      <c r="A5" s="236">
        <v>2939.0</v>
      </c>
      <c r="B5" s="1131">
        <v>46030.0</v>
      </c>
      <c r="C5" s="1371">
        <v>0.3333333333333333</v>
      </c>
      <c r="D5" s="1371">
        <v>0.3215277777777778</v>
      </c>
      <c r="E5" s="456" t="s">
        <v>190</v>
      </c>
      <c r="F5" s="481" t="s">
        <v>5892</v>
      </c>
      <c r="G5" s="408" t="s">
        <v>3225</v>
      </c>
      <c r="H5" s="1420" t="s">
        <v>4823</v>
      </c>
      <c r="I5" s="408" t="s">
        <v>5716</v>
      </c>
      <c r="J5" s="981">
        <v>46031.0</v>
      </c>
      <c r="K5" s="503">
        <v>0.5743055555555555</v>
      </c>
      <c r="L5" s="406"/>
      <c r="M5" s="408">
        <v>61662.0</v>
      </c>
      <c r="N5" s="203">
        <v>62432.0</v>
      </c>
      <c r="O5" s="1392">
        <f t="shared" si="1"/>
        <v>770</v>
      </c>
      <c r="P5" s="187" t="s">
        <v>19</v>
      </c>
      <c r="Q5" s="408" t="s">
        <v>50</v>
      </c>
      <c r="R5" s="203" t="s">
        <v>3600</v>
      </c>
      <c r="S5" s="212"/>
      <c r="T5" s="515" t="s">
        <v>22</v>
      </c>
      <c r="U5" s="1565" t="s">
        <v>22</v>
      </c>
    </row>
    <row r="6">
      <c r="A6" s="236">
        <v>2949.0</v>
      </c>
      <c r="B6" s="980">
        <v>46031.0</v>
      </c>
      <c r="C6" s="455">
        <v>0.3333333333333333</v>
      </c>
      <c r="D6" s="455">
        <v>0.3013888888888889</v>
      </c>
      <c r="E6" s="456" t="s">
        <v>30</v>
      </c>
      <c r="F6" s="475" t="s">
        <v>5922</v>
      </c>
      <c r="G6" s="416" t="s">
        <v>49</v>
      </c>
      <c r="H6" s="1418" t="s">
        <v>2023</v>
      </c>
      <c r="I6" s="625" t="s">
        <v>5572</v>
      </c>
      <c r="J6" s="984">
        <v>46031.0</v>
      </c>
      <c r="K6" s="500">
        <v>0.5916666666666667</v>
      </c>
      <c r="L6" s="415"/>
      <c r="M6" s="416">
        <v>395427.0</v>
      </c>
      <c r="N6" s="456">
        <v>395570.0</v>
      </c>
      <c r="O6" s="1392">
        <f t="shared" si="1"/>
        <v>143</v>
      </c>
      <c r="P6" s="187" t="s">
        <v>19</v>
      </c>
      <c r="Q6" s="697" t="s">
        <v>50</v>
      </c>
      <c r="R6" s="456" t="s">
        <v>5923</v>
      </c>
      <c r="S6" s="219"/>
      <c r="T6" s="515" t="s">
        <v>22</v>
      </c>
      <c r="U6" s="1565" t="s">
        <v>22</v>
      </c>
    </row>
    <row r="7">
      <c r="A7" s="236">
        <v>2950.0</v>
      </c>
      <c r="B7" s="980">
        <v>46031.0</v>
      </c>
      <c r="C7" s="455">
        <v>0.4583333333333333</v>
      </c>
      <c r="D7" s="455">
        <v>0.4909722222222222</v>
      </c>
      <c r="E7" s="456" t="s">
        <v>24</v>
      </c>
      <c r="F7" s="481" t="s">
        <v>134</v>
      </c>
      <c r="G7" s="408" t="s">
        <v>1362</v>
      </c>
      <c r="H7" s="1420" t="s">
        <v>154</v>
      </c>
      <c r="I7" s="408" t="s">
        <v>28</v>
      </c>
      <c r="J7" s="981">
        <v>46031.0</v>
      </c>
      <c r="K7" s="503">
        <v>0.5569444444444445</v>
      </c>
      <c r="L7" s="406"/>
      <c r="M7" s="408">
        <v>100338.0</v>
      </c>
      <c r="N7" s="456">
        <v>100347.0</v>
      </c>
      <c r="O7" s="1392">
        <f t="shared" si="1"/>
        <v>9</v>
      </c>
      <c r="P7" s="187" t="s">
        <v>19</v>
      </c>
      <c r="Q7" s="697" t="s">
        <v>50</v>
      </c>
      <c r="R7" s="456" t="s">
        <v>5924</v>
      </c>
      <c r="S7" s="219"/>
      <c r="T7" s="515" t="s">
        <v>22</v>
      </c>
      <c r="U7" s="1565" t="s">
        <v>22</v>
      </c>
    </row>
    <row r="8">
      <c r="A8" s="236">
        <v>2951.0</v>
      </c>
      <c r="B8" s="980">
        <v>46031.0</v>
      </c>
      <c r="C8" s="455">
        <v>0.2916666666666667</v>
      </c>
      <c r="D8" s="455">
        <v>0.25416666666666665</v>
      </c>
      <c r="E8" s="456" t="s">
        <v>30</v>
      </c>
      <c r="F8" s="475" t="s">
        <v>5820</v>
      </c>
      <c r="G8" s="416" t="s">
        <v>49</v>
      </c>
      <c r="H8" s="1418" t="s">
        <v>5925</v>
      </c>
      <c r="I8" s="475" t="s">
        <v>533</v>
      </c>
      <c r="J8" s="984">
        <v>46031.0</v>
      </c>
      <c r="K8" s="500">
        <v>0.4125</v>
      </c>
      <c r="L8" s="415"/>
      <c r="M8" s="416">
        <v>403660.0</v>
      </c>
      <c r="N8" s="456">
        <v>403721.0</v>
      </c>
      <c r="O8" s="1392">
        <f t="shared" si="1"/>
        <v>61</v>
      </c>
      <c r="P8" s="187" t="s">
        <v>19</v>
      </c>
      <c r="Q8" s="697" t="s">
        <v>50</v>
      </c>
      <c r="R8" s="456" t="s">
        <v>3775</v>
      </c>
      <c r="S8" s="219"/>
      <c r="T8" s="515" t="s">
        <v>22</v>
      </c>
      <c r="U8" s="1565" t="s">
        <v>22</v>
      </c>
    </row>
    <row r="9">
      <c r="A9" s="236">
        <v>2952.0</v>
      </c>
      <c r="B9" s="980">
        <v>46031.0</v>
      </c>
      <c r="C9" s="455">
        <v>0.2916666666666667</v>
      </c>
      <c r="D9" s="455">
        <v>0.2951388888888889</v>
      </c>
      <c r="E9" s="456" t="s">
        <v>30</v>
      </c>
      <c r="F9" s="481" t="s">
        <v>5820</v>
      </c>
      <c r="G9" s="408" t="s">
        <v>49</v>
      </c>
      <c r="H9" s="1420" t="s">
        <v>2070</v>
      </c>
      <c r="I9" s="625" t="s">
        <v>5926</v>
      </c>
      <c r="J9" s="981">
        <v>46031.0</v>
      </c>
      <c r="K9" s="503">
        <v>0.38125</v>
      </c>
      <c r="L9" s="406"/>
      <c r="M9" s="408">
        <v>230524.0</v>
      </c>
      <c r="N9" s="456">
        <v>230584.0</v>
      </c>
      <c r="O9" s="1392">
        <f t="shared" si="1"/>
        <v>60</v>
      </c>
      <c r="P9" s="187" t="s">
        <v>19</v>
      </c>
      <c r="Q9" s="697" t="s">
        <v>50</v>
      </c>
      <c r="R9" s="456" t="s">
        <v>5927</v>
      </c>
      <c r="S9" s="610"/>
      <c r="T9" s="515" t="s">
        <v>22</v>
      </c>
      <c r="U9" s="1565" t="s">
        <v>22</v>
      </c>
    </row>
    <row r="10">
      <c r="A10" s="236">
        <v>2953.0</v>
      </c>
      <c r="B10" s="980">
        <v>46031.0</v>
      </c>
      <c r="C10" s="323" t="s">
        <v>5928</v>
      </c>
      <c r="D10" s="456" t="s">
        <v>5929</v>
      </c>
      <c r="E10" s="456" t="s">
        <v>121</v>
      </c>
      <c r="F10" s="192" t="s">
        <v>5930</v>
      </c>
      <c r="G10" s="416" t="s">
        <v>49</v>
      </c>
      <c r="H10" s="1418" t="s">
        <v>5931</v>
      </c>
      <c r="I10" s="416" t="s">
        <v>5932</v>
      </c>
      <c r="J10" s="984">
        <v>46031.0</v>
      </c>
      <c r="K10" s="500">
        <v>0.6451388888888889</v>
      </c>
      <c r="L10" s="415"/>
      <c r="M10" s="416">
        <v>426227.0</v>
      </c>
      <c r="N10" s="456">
        <v>426281.0</v>
      </c>
      <c r="O10" s="1392">
        <f t="shared" si="1"/>
        <v>54</v>
      </c>
      <c r="P10" s="187" t="s">
        <v>19</v>
      </c>
      <c r="Q10" s="697" t="s">
        <v>50</v>
      </c>
      <c r="R10" s="456" t="s">
        <v>5856</v>
      </c>
      <c r="S10" s="323" t="s">
        <v>4861</v>
      </c>
      <c r="T10" s="515" t="s">
        <v>22</v>
      </c>
      <c r="U10" s="1565" t="s">
        <v>22</v>
      </c>
    </row>
    <row r="11">
      <c r="A11" s="236">
        <v>2954.0</v>
      </c>
      <c r="B11" s="980">
        <v>46031.0</v>
      </c>
      <c r="C11" s="1003">
        <v>0.5625</v>
      </c>
      <c r="D11" s="1587" t="s">
        <v>5933</v>
      </c>
      <c r="E11" s="456" t="s">
        <v>121</v>
      </c>
      <c r="F11" s="481" t="s">
        <v>5930</v>
      </c>
      <c r="G11" s="408" t="s">
        <v>49</v>
      </c>
      <c r="H11" s="1420" t="s">
        <v>5934</v>
      </c>
      <c r="I11" s="1497" t="s">
        <v>5935</v>
      </c>
      <c r="J11" s="981">
        <v>46031.0</v>
      </c>
      <c r="K11" s="503">
        <v>0.6805555555555556</v>
      </c>
      <c r="L11" s="406"/>
      <c r="M11" s="408">
        <v>573.0</v>
      </c>
      <c r="N11" s="456">
        <v>618.0</v>
      </c>
      <c r="O11" s="1392">
        <f t="shared" si="1"/>
        <v>45</v>
      </c>
      <c r="P11" s="187" t="s">
        <v>19</v>
      </c>
      <c r="Q11" s="697" t="s">
        <v>50</v>
      </c>
      <c r="R11" s="456" t="s">
        <v>3479</v>
      </c>
      <c r="S11" s="323" t="s">
        <v>5936</v>
      </c>
      <c r="T11" s="515" t="s">
        <v>22</v>
      </c>
      <c r="U11" s="1565" t="s">
        <v>22</v>
      </c>
    </row>
    <row r="12">
      <c r="A12" s="236">
        <v>2955.0</v>
      </c>
      <c r="B12" s="980">
        <v>46031.0</v>
      </c>
      <c r="C12" s="456" t="s">
        <v>5937</v>
      </c>
      <c r="D12" s="456" t="s">
        <v>5938</v>
      </c>
      <c r="E12" s="456" t="s">
        <v>121</v>
      </c>
      <c r="F12" s="475" t="s">
        <v>4800</v>
      </c>
      <c r="G12" s="416" t="s">
        <v>3625</v>
      </c>
      <c r="H12" s="1418" t="s">
        <v>5939</v>
      </c>
      <c r="I12" s="416" t="s">
        <v>2475</v>
      </c>
      <c r="J12" s="984">
        <v>46031.0</v>
      </c>
      <c r="K12" s="500">
        <v>0.5548611111111111</v>
      </c>
      <c r="L12" s="415"/>
      <c r="M12" s="416">
        <v>211851.0</v>
      </c>
      <c r="N12" s="456">
        <v>211901.0</v>
      </c>
      <c r="O12" s="1392">
        <f t="shared" si="1"/>
        <v>50</v>
      </c>
      <c r="P12" s="187" t="s">
        <v>19</v>
      </c>
      <c r="Q12" s="697" t="s">
        <v>50</v>
      </c>
      <c r="R12" s="456" t="s">
        <v>3766</v>
      </c>
      <c r="S12" s="219"/>
      <c r="T12" s="515" t="s">
        <v>22</v>
      </c>
      <c r="U12" s="1565" t="s">
        <v>22</v>
      </c>
    </row>
    <row r="13">
      <c r="A13" s="236">
        <v>2956.0</v>
      </c>
      <c r="B13" s="980">
        <v>46031.0</v>
      </c>
      <c r="C13" s="1003">
        <v>0.625</v>
      </c>
      <c r="D13" s="456" t="s">
        <v>5940</v>
      </c>
      <c r="E13" s="456" t="s">
        <v>121</v>
      </c>
      <c r="F13" s="481" t="s">
        <v>5941</v>
      </c>
      <c r="G13" s="408" t="s">
        <v>3625</v>
      </c>
      <c r="H13" s="1420" t="s">
        <v>5942</v>
      </c>
      <c r="I13" s="408" t="s">
        <v>3762</v>
      </c>
      <c r="J13" s="981">
        <v>46031.0</v>
      </c>
      <c r="K13" s="503">
        <v>0.6770833333333334</v>
      </c>
      <c r="L13" s="406"/>
      <c r="M13" s="408">
        <v>122419.0</v>
      </c>
      <c r="N13" s="456">
        <v>122469.0</v>
      </c>
      <c r="O13" s="1392">
        <f t="shared" si="1"/>
        <v>50</v>
      </c>
      <c r="P13" s="187" t="s">
        <v>19</v>
      </c>
      <c r="Q13" s="697" t="s">
        <v>50</v>
      </c>
      <c r="R13" s="456" t="s">
        <v>5836</v>
      </c>
      <c r="S13" s="323" t="s">
        <v>4861</v>
      </c>
      <c r="T13" s="515" t="s">
        <v>22</v>
      </c>
      <c r="U13" s="1565" t="s">
        <v>22</v>
      </c>
    </row>
    <row r="14">
      <c r="A14" s="236">
        <v>2957.0</v>
      </c>
      <c r="B14" s="980">
        <v>46031.0</v>
      </c>
      <c r="C14" s="1003">
        <v>0.7083333333333334</v>
      </c>
      <c r="D14" s="455">
        <v>0.60625</v>
      </c>
      <c r="E14" s="456" t="s">
        <v>121</v>
      </c>
      <c r="F14" s="475" t="s">
        <v>4109</v>
      </c>
      <c r="G14" s="416" t="s">
        <v>49</v>
      </c>
      <c r="H14" s="1418" t="s">
        <v>5943</v>
      </c>
      <c r="I14" s="416" t="s">
        <v>5944</v>
      </c>
      <c r="J14" s="984">
        <v>46031.0</v>
      </c>
      <c r="K14" s="500">
        <v>0.775</v>
      </c>
      <c r="L14" s="415"/>
      <c r="M14" s="192">
        <v>1530.0</v>
      </c>
      <c r="N14" s="456">
        <v>1733.0</v>
      </c>
      <c r="O14" s="1392">
        <f t="shared" si="1"/>
        <v>203</v>
      </c>
      <c r="P14" s="187" t="s">
        <v>19</v>
      </c>
      <c r="Q14" s="697" t="s">
        <v>50</v>
      </c>
      <c r="R14" s="456" t="s">
        <v>5945</v>
      </c>
      <c r="S14" s="323" t="s">
        <v>4861</v>
      </c>
      <c r="T14" s="515" t="s">
        <v>22</v>
      </c>
    </row>
    <row r="15">
      <c r="A15" s="236">
        <v>2958.0</v>
      </c>
      <c r="B15" s="980">
        <v>46031.0</v>
      </c>
      <c r="C15" s="455">
        <v>0.7083333333333334</v>
      </c>
      <c r="D15" s="455">
        <v>0.6201388888888889</v>
      </c>
      <c r="E15" s="456" t="s">
        <v>121</v>
      </c>
      <c r="F15" s="481" t="s">
        <v>4109</v>
      </c>
      <c r="G15" s="408" t="s">
        <v>49</v>
      </c>
      <c r="H15" s="1420" t="s">
        <v>5946</v>
      </c>
      <c r="I15" s="408" t="s">
        <v>948</v>
      </c>
      <c r="J15" s="981">
        <v>46031.0</v>
      </c>
      <c r="K15" s="503">
        <v>0.8145833333333333</v>
      </c>
      <c r="L15" s="406"/>
      <c r="M15" s="416">
        <v>80708.0</v>
      </c>
      <c r="N15" s="456">
        <v>80910.0</v>
      </c>
      <c r="O15" s="1392">
        <f t="shared" si="1"/>
        <v>202</v>
      </c>
      <c r="P15" s="187" t="s">
        <v>19</v>
      </c>
      <c r="Q15" s="697" t="s">
        <v>50</v>
      </c>
      <c r="R15" s="456" t="s">
        <v>5947</v>
      </c>
      <c r="S15" s="6"/>
      <c r="T15" s="515" t="s">
        <v>22</v>
      </c>
      <c r="U15" s="1565" t="s">
        <v>22</v>
      </c>
    </row>
    <row r="16">
      <c r="A16" s="236">
        <v>2959.0</v>
      </c>
      <c r="B16" s="980">
        <v>46031.0</v>
      </c>
      <c r="C16" s="455">
        <v>0.4166666666666667</v>
      </c>
      <c r="D16" s="455">
        <v>0.32430555555555557</v>
      </c>
      <c r="E16" s="456" t="s">
        <v>24</v>
      </c>
      <c r="F16" s="475" t="s">
        <v>5811</v>
      </c>
      <c r="G16" s="416" t="s">
        <v>641</v>
      </c>
      <c r="H16" s="1418" t="s">
        <v>5948</v>
      </c>
      <c r="I16" s="416" t="s">
        <v>573</v>
      </c>
      <c r="J16" s="984">
        <v>46031.0</v>
      </c>
      <c r="K16" s="500">
        <v>0.5972222222222222</v>
      </c>
      <c r="L16" s="415"/>
      <c r="M16" s="416">
        <v>190139.0</v>
      </c>
      <c r="N16" s="456">
        <v>190274.0</v>
      </c>
      <c r="O16" s="1392">
        <f t="shared" si="1"/>
        <v>135</v>
      </c>
      <c r="P16" s="187" t="s">
        <v>19</v>
      </c>
      <c r="Q16" s="697" t="s">
        <v>50</v>
      </c>
      <c r="R16" s="456" t="s">
        <v>5949</v>
      </c>
      <c r="S16" s="6"/>
      <c r="T16" s="515" t="s">
        <v>22</v>
      </c>
      <c r="U16" s="1565" t="s">
        <v>22</v>
      </c>
    </row>
    <row r="17">
      <c r="A17" s="236">
        <v>2960.0</v>
      </c>
      <c r="B17" s="980">
        <v>46031.0</v>
      </c>
      <c r="C17" s="455">
        <v>0.4166666666666667</v>
      </c>
      <c r="D17" s="455">
        <v>0.41875</v>
      </c>
      <c r="E17" s="456" t="s">
        <v>103</v>
      </c>
      <c r="F17" s="481" t="s">
        <v>5950</v>
      </c>
      <c r="G17" s="408" t="s">
        <v>668</v>
      </c>
      <c r="H17" s="1420" t="s">
        <v>5951</v>
      </c>
      <c r="I17" s="408" t="s">
        <v>3509</v>
      </c>
      <c r="J17" s="981">
        <v>46031.0</v>
      </c>
      <c r="K17" s="503">
        <v>0.5104166666666666</v>
      </c>
      <c r="L17" s="406"/>
      <c r="M17" s="408">
        <v>156958.0</v>
      </c>
      <c r="N17" s="456">
        <v>157045.0</v>
      </c>
      <c r="O17" s="1392">
        <f t="shared" si="1"/>
        <v>87</v>
      </c>
      <c r="P17" s="187" t="s">
        <v>19</v>
      </c>
      <c r="Q17" s="697" t="s">
        <v>50</v>
      </c>
      <c r="R17" s="456" t="s">
        <v>5952</v>
      </c>
      <c r="S17" s="6"/>
      <c r="T17" s="515" t="s">
        <v>22</v>
      </c>
      <c r="U17" s="1565" t="s">
        <v>22</v>
      </c>
    </row>
    <row r="18">
      <c r="A18" s="236">
        <v>2962.0</v>
      </c>
      <c r="B18" s="980">
        <v>46031.0</v>
      </c>
      <c r="C18" s="455">
        <v>0.2916666666666667</v>
      </c>
      <c r="D18" s="455">
        <v>0.2743055555555556</v>
      </c>
      <c r="E18" s="456" t="s">
        <v>5214</v>
      </c>
      <c r="F18" s="475" t="s">
        <v>5953</v>
      </c>
      <c r="G18" s="416" t="s">
        <v>49</v>
      </c>
      <c r="H18" s="1418" t="s">
        <v>1847</v>
      </c>
      <c r="I18" s="416" t="s">
        <v>5920</v>
      </c>
      <c r="J18" s="984">
        <v>46031.0</v>
      </c>
      <c r="K18" s="500">
        <v>0.3611111111111111</v>
      </c>
      <c r="L18" s="415"/>
      <c r="M18" s="416">
        <v>321590.0</v>
      </c>
      <c r="N18" s="456">
        <v>321618.0</v>
      </c>
      <c r="O18" s="1392">
        <f t="shared" si="1"/>
        <v>28</v>
      </c>
      <c r="P18" s="187" t="s">
        <v>19</v>
      </c>
      <c r="Q18" s="697" t="s">
        <v>50</v>
      </c>
      <c r="R18" s="456" t="s">
        <v>5954</v>
      </c>
      <c r="S18" s="6"/>
      <c r="T18" s="515" t="s">
        <v>22</v>
      </c>
      <c r="U18" s="1565" t="s">
        <v>22</v>
      </c>
    </row>
    <row r="19">
      <c r="A19" s="236">
        <v>2963.0</v>
      </c>
      <c r="B19" s="980">
        <v>46031.0</v>
      </c>
      <c r="C19" s="455">
        <v>0.20833333333333334</v>
      </c>
      <c r="D19" s="455">
        <v>0.10625</v>
      </c>
      <c r="E19" s="456" t="s">
        <v>190</v>
      </c>
      <c r="F19" s="481" t="s">
        <v>5955</v>
      </c>
      <c r="G19" s="408" t="s">
        <v>1062</v>
      </c>
      <c r="H19" s="1420" t="s">
        <v>5890</v>
      </c>
      <c r="I19" s="408" t="s">
        <v>5956</v>
      </c>
      <c r="J19" s="981">
        <v>46031.0</v>
      </c>
      <c r="K19" s="503">
        <v>0.2951388888888889</v>
      </c>
      <c r="L19" s="406"/>
      <c r="M19" s="408">
        <v>51856.0</v>
      </c>
      <c r="N19" s="456">
        <v>51998.0</v>
      </c>
      <c r="O19" s="1392">
        <f t="shared" si="1"/>
        <v>142</v>
      </c>
      <c r="P19" s="187" t="s">
        <v>19</v>
      </c>
      <c r="Q19" s="697" t="s">
        <v>70</v>
      </c>
      <c r="R19" s="456" t="s">
        <v>5957</v>
      </c>
      <c r="S19" s="6"/>
      <c r="T19" s="515" t="s">
        <v>22</v>
      </c>
      <c r="U19" s="1565" t="s">
        <v>22</v>
      </c>
    </row>
    <row r="20">
      <c r="A20" s="236">
        <v>2964.0</v>
      </c>
      <c r="B20" s="980">
        <v>46031.0</v>
      </c>
      <c r="C20" s="455">
        <v>0.2708333333333333</v>
      </c>
      <c r="D20" s="455">
        <v>0.1597222222222222</v>
      </c>
      <c r="E20" s="456" t="s">
        <v>190</v>
      </c>
      <c r="F20" s="475" t="s">
        <v>5788</v>
      </c>
      <c r="G20" s="416" t="s">
        <v>1062</v>
      </c>
      <c r="H20" s="1418" t="s">
        <v>5589</v>
      </c>
      <c r="I20" s="416" t="s">
        <v>5058</v>
      </c>
      <c r="J20" s="984">
        <v>46031.0</v>
      </c>
      <c r="K20" s="500">
        <v>0.33125</v>
      </c>
      <c r="L20" s="415"/>
      <c r="M20" s="416">
        <v>224659.0</v>
      </c>
      <c r="N20" s="456">
        <v>224674.0</v>
      </c>
      <c r="O20" s="1392">
        <f t="shared" si="1"/>
        <v>15</v>
      </c>
      <c r="P20" s="187" t="s">
        <v>19</v>
      </c>
      <c r="Q20" s="697" t="s">
        <v>70</v>
      </c>
      <c r="R20" s="456" t="s">
        <v>4452</v>
      </c>
      <c r="S20" s="6"/>
      <c r="T20" s="515" t="s">
        <v>22</v>
      </c>
      <c r="U20" s="1565" t="s">
        <v>22</v>
      </c>
    </row>
    <row r="21">
      <c r="A21" s="236">
        <v>2966.0</v>
      </c>
      <c r="B21" s="980">
        <v>46031.0</v>
      </c>
      <c r="C21" s="455">
        <v>0.3333333333333333</v>
      </c>
      <c r="D21" s="455">
        <v>0.28055555555555556</v>
      </c>
      <c r="E21" s="456" t="s">
        <v>190</v>
      </c>
      <c r="F21" s="481" t="s">
        <v>5899</v>
      </c>
      <c r="G21" s="408" t="s">
        <v>1062</v>
      </c>
      <c r="H21" s="1420" t="s">
        <v>5057</v>
      </c>
      <c r="I21" s="408" t="s">
        <v>5958</v>
      </c>
      <c r="J21" s="981">
        <v>46031.0</v>
      </c>
      <c r="K21" s="503">
        <v>0.44513888888888886</v>
      </c>
      <c r="L21" s="406"/>
      <c r="M21" s="408">
        <v>235073.0</v>
      </c>
      <c r="N21" s="456">
        <v>235196.0</v>
      </c>
      <c r="O21" s="1392">
        <f t="shared" si="1"/>
        <v>123</v>
      </c>
      <c r="P21" s="187" t="s">
        <v>19</v>
      </c>
      <c r="Q21" s="697" t="s">
        <v>50</v>
      </c>
      <c r="R21" s="456" t="s">
        <v>5059</v>
      </c>
      <c r="S21" s="6"/>
      <c r="T21" s="515" t="s">
        <v>22</v>
      </c>
      <c r="U21" s="1565" t="s">
        <v>22</v>
      </c>
    </row>
    <row r="22">
      <c r="A22" s="236">
        <v>2967.0</v>
      </c>
      <c r="B22" s="980">
        <v>46031.0</v>
      </c>
      <c r="C22" s="455">
        <v>0.3333333333333333</v>
      </c>
      <c r="D22" s="455">
        <v>0.30486111111111114</v>
      </c>
      <c r="E22" s="456" t="s">
        <v>190</v>
      </c>
      <c r="F22" s="475" t="s">
        <v>5959</v>
      </c>
      <c r="G22" s="416" t="s">
        <v>1062</v>
      </c>
      <c r="H22" s="1418" t="s">
        <v>5882</v>
      </c>
      <c r="I22" s="416" t="s">
        <v>5195</v>
      </c>
      <c r="J22" s="984">
        <v>46031.0</v>
      </c>
      <c r="K22" s="500">
        <v>0.44027777777777777</v>
      </c>
      <c r="L22" s="415"/>
      <c r="M22" s="416">
        <v>206285.0</v>
      </c>
      <c r="N22" s="456">
        <v>206415.0</v>
      </c>
      <c r="O22" s="1392">
        <f t="shared" si="1"/>
        <v>130</v>
      </c>
      <c r="P22" s="187" t="s">
        <v>19</v>
      </c>
      <c r="Q22" s="697" t="s">
        <v>50</v>
      </c>
      <c r="R22" s="456" t="s">
        <v>5960</v>
      </c>
      <c r="S22" s="6"/>
      <c r="T22" s="515" t="s">
        <v>22</v>
      </c>
      <c r="U22" s="1565" t="s">
        <v>22</v>
      </c>
    </row>
    <row r="23">
      <c r="A23" s="236">
        <v>2965.0</v>
      </c>
      <c r="B23" s="980">
        <v>46031.0</v>
      </c>
      <c r="C23" s="455">
        <v>0.3333333333333333</v>
      </c>
      <c r="D23" s="455">
        <v>0.3055555555555556</v>
      </c>
      <c r="E23" s="456" t="s">
        <v>190</v>
      </c>
      <c r="F23" s="481" t="s">
        <v>5961</v>
      </c>
      <c r="G23" s="408" t="s">
        <v>1062</v>
      </c>
      <c r="H23" s="1420" t="s">
        <v>2105</v>
      </c>
      <c r="I23" s="408" t="s">
        <v>5962</v>
      </c>
      <c r="J23" s="981">
        <v>46031.0</v>
      </c>
      <c r="K23" s="500">
        <v>0.44513888888888886</v>
      </c>
      <c r="L23" s="406"/>
      <c r="M23" s="408">
        <v>226461.0</v>
      </c>
      <c r="N23" s="456">
        <v>226581.0</v>
      </c>
      <c r="O23" s="1392">
        <f t="shared" si="1"/>
        <v>120</v>
      </c>
      <c r="P23" s="1475" t="s">
        <v>19</v>
      </c>
      <c r="Q23" s="697" t="s">
        <v>50</v>
      </c>
      <c r="R23" s="456" t="s">
        <v>5963</v>
      </c>
      <c r="S23" s="6"/>
      <c r="T23" s="515" t="s">
        <v>22</v>
      </c>
      <c r="U23" s="1565" t="s">
        <v>22</v>
      </c>
    </row>
    <row r="24">
      <c r="A24" s="236">
        <v>2968.0</v>
      </c>
      <c r="B24" s="980">
        <v>46031.0</v>
      </c>
      <c r="C24" s="455">
        <v>0.4166666666666667</v>
      </c>
      <c r="D24" s="455">
        <v>0.3715277777777778</v>
      </c>
      <c r="E24" s="456" t="s">
        <v>24</v>
      </c>
      <c r="F24" s="475" t="s">
        <v>5905</v>
      </c>
      <c r="G24" s="416" t="s">
        <v>1062</v>
      </c>
      <c r="H24" s="1418" t="s">
        <v>5890</v>
      </c>
      <c r="I24" s="416" t="s">
        <v>85</v>
      </c>
      <c r="J24" s="984">
        <v>46031.0</v>
      </c>
      <c r="K24" s="500">
        <v>0.5368055555555555</v>
      </c>
      <c r="L24" s="415"/>
      <c r="M24" s="416">
        <v>52119.0</v>
      </c>
      <c r="N24" s="192">
        <v>52235.0</v>
      </c>
      <c r="O24" s="1392">
        <f t="shared" si="1"/>
        <v>116</v>
      </c>
      <c r="P24" s="187" t="s">
        <v>19</v>
      </c>
      <c r="Q24" s="697" t="s">
        <v>50</v>
      </c>
      <c r="R24" s="456" t="s">
        <v>5964</v>
      </c>
      <c r="S24" s="6"/>
      <c r="T24" s="515" t="s">
        <v>22</v>
      </c>
      <c r="U24" s="1565" t="s">
        <v>54</v>
      </c>
    </row>
    <row r="25">
      <c r="A25" s="236">
        <v>2969.0</v>
      </c>
      <c r="B25" s="980">
        <v>46031.0</v>
      </c>
      <c r="C25" s="455">
        <v>0.5416666666666666</v>
      </c>
      <c r="D25" s="455"/>
      <c r="E25" s="456" t="s">
        <v>24</v>
      </c>
      <c r="F25" s="481" t="s">
        <v>5905</v>
      </c>
      <c r="G25" s="408" t="s">
        <v>1062</v>
      </c>
      <c r="H25" s="1420" t="s">
        <v>5890</v>
      </c>
      <c r="I25" s="408" t="s">
        <v>85</v>
      </c>
      <c r="J25" s="981">
        <v>46031.0</v>
      </c>
      <c r="K25" s="503">
        <v>0.625</v>
      </c>
      <c r="L25" s="406"/>
      <c r="M25" s="192"/>
      <c r="N25" s="219"/>
      <c r="O25" s="1392">
        <f t="shared" si="1"/>
        <v>0</v>
      </c>
      <c r="P25" s="187" t="s">
        <v>43</v>
      </c>
      <c r="Q25" s="697" t="s">
        <v>50</v>
      </c>
      <c r="R25" s="456" t="s">
        <v>5957</v>
      </c>
      <c r="S25" s="55" t="s">
        <v>5965</v>
      </c>
      <c r="T25" s="515" t="s">
        <v>22</v>
      </c>
      <c r="U25" s="637" t="s">
        <v>5966</v>
      </c>
    </row>
    <row r="26">
      <c r="A26" s="236">
        <v>2970.0</v>
      </c>
      <c r="B26" s="980">
        <v>46031.0</v>
      </c>
      <c r="C26" s="455">
        <v>0.2916666666666667</v>
      </c>
      <c r="D26" s="455">
        <v>0.3138888888888889</v>
      </c>
      <c r="E26" s="456" t="s">
        <v>24</v>
      </c>
      <c r="F26" s="475" t="s">
        <v>5967</v>
      </c>
      <c r="G26" s="416" t="s">
        <v>18</v>
      </c>
      <c r="H26" s="1418" t="s">
        <v>1049</v>
      </c>
      <c r="I26" s="416" t="s">
        <v>5968</v>
      </c>
      <c r="J26" s="984">
        <v>46031.0</v>
      </c>
      <c r="K26" s="500">
        <v>0.5215277777777778</v>
      </c>
      <c r="L26" s="415"/>
      <c r="M26" s="416">
        <v>44846.0</v>
      </c>
      <c r="N26" s="456">
        <v>44973.0</v>
      </c>
      <c r="O26" s="1392">
        <f t="shared" si="1"/>
        <v>127</v>
      </c>
      <c r="P26" s="187" t="s">
        <v>19</v>
      </c>
      <c r="Q26" s="697" t="s">
        <v>50</v>
      </c>
      <c r="R26" s="456" t="s">
        <v>5969</v>
      </c>
      <c r="S26" s="6"/>
      <c r="T26" s="515" t="s">
        <v>22</v>
      </c>
    </row>
    <row r="27">
      <c r="A27" s="236">
        <v>2971.0</v>
      </c>
      <c r="B27" s="980">
        <v>46031.0</v>
      </c>
      <c r="C27" s="323" t="s">
        <v>1468</v>
      </c>
      <c r="D27" s="455">
        <v>0.40694444444444444</v>
      </c>
      <c r="E27" s="456" t="s">
        <v>24</v>
      </c>
      <c r="F27" s="619" t="s">
        <v>5970</v>
      </c>
      <c r="G27" s="408" t="s">
        <v>49</v>
      </c>
      <c r="H27" s="1420" t="s">
        <v>2581</v>
      </c>
      <c r="I27" s="408" t="s">
        <v>5971</v>
      </c>
      <c r="J27" s="981">
        <v>46031.0</v>
      </c>
      <c r="K27" s="503">
        <v>0.5833333333333334</v>
      </c>
      <c r="L27" s="406"/>
      <c r="M27" s="408">
        <v>321702.0</v>
      </c>
      <c r="N27" s="456">
        <v>321793.0</v>
      </c>
      <c r="O27" s="1392">
        <f t="shared" si="1"/>
        <v>91</v>
      </c>
      <c r="P27" s="187" t="s">
        <v>19</v>
      </c>
      <c r="Q27" s="697" t="s">
        <v>50</v>
      </c>
      <c r="R27" s="456" t="s">
        <v>5972</v>
      </c>
      <c r="S27" s="6"/>
      <c r="T27" s="515" t="s">
        <v>22</v>
      </c>
      <c r="U27" s="1565" t="s">
        <v>22</v>
      </c>
    </row>
    <row r="28">
      <c r="A28" s="236">
        <v>2972.0</v>
      </c>
      <c r="B28" s="980">
        <v>46031.0</v>
      </c>
      <c r="C28" s="323" t="s">
        <v>1468</v>
      </c>
      <c r="D28" s="455">
        <v>0.47638888888888886</v>
      </c>
      <c r="E28" s="456" t="s">
        <v>24</v>
      </c>
      <c r="F28" s="619" t="s">
        <v>5970</v>
      </c>
      <c r="G28" s="416" t="s">
        <v>49</v>
      </c>
      <c r="H28" s="1418" t="s">
        <v>2070</v>
      </c>
      <c r="I28" s="416" t="s">
        <v>5973</v>
      </c>
      <c r="J28" s="984">
        <v>46031.0</v>
      </c>
      <c r="K28" s="500">
        <v>0.6465277777777778</v>
      </c>
      <c r="L28" s="415"/>
      <c r="M28" s="416">
        <v>230737.0</v>
      </c>
      <c r="N28" s="456">
        <v>230828.0</v>
      </c>
      <c r="O28" s="1392">
        <f t="shared" si="1"/>
        <v>91</v>
      </c>
      <c r="P28" s="187" t="s">
        <v>19</v>
      </c>
      <c r="Q28" s="697" t="s">
        <v>50</v>
      </c>
      <c r="R28" s="456" t="s">
        <v>5974</v>
      </c>
      <c r="S28" s="6"/>
      <c r="T28" s="515" t="s">
        <v>22</v>
      </c>
      <c r="U28" s="1565" t="s">
        <v>22</v>
      </c>
    </row>
    <row r="29">
      <c r="A29" s="236">
        <v>2973.0</v>
      </c>
      <c r="B29" s="980">
        <v>46031.0</v>
      </c>
      <c r="C29" s="456" t="s">
        <v>1468</v>
      </c>
      <c r="D29" s="455">
        <v>0.4423611111111111</v>
      </c>
      <c r="E29" s="456" t="s">
        <v>24</v>
      </c>
      <c r="F29" s="667" t="s">
        <v>5975</v>
      </c>
      <c r="G29" s="1326" t="s">
        <v>251</v>
      </c>
      <c r="H29" s="1477" t="s">
        <v>1480</v>
      </c>
      <c r="I29" s="1325" t="s">
        <v>5976</v>
      </c>
      <c r="J29" s="980">
        <v>46031.0</v>
      </c>
      <c r="K29" s="1329">
        <v>0.5006944444444444</v>
      </c>
      <c r="L29" s="1523"/>
      <c r="M29" s="1325">
        <v>186670.0</v>
      </c>
      <c r="N29" s="1325">
        <v>186705.0</v>
      </c>
      <c r="O29" s="1392">
        <f t="shared" si="1"/>
        <v>35</v>
      </c>
      <c r="P29" s="187" t="s">
        <v>19</v>
      </c>
      <c r="Q29" s="697" t="s">
        <v>50</v>
      </c>
      <c r="R29" s="456" t="s">
        <v>5977</v>
      </c>
      <c r="S29" s="6"/>
      <c r="T29" s="515" t="s">
        <v>22</v>
      </c>
      <c r="U29" s="1565" t="s">
        <v>22</v>
      </c>
    </row>
    <row r="30">
      <c r="A30" s="942">
        <v>2974.0</v>
      </c>
      <c r="B30" s="980">
        <v>46031.0</v>
      </c>
      <c r="C30" s="50">
        <v>0.5833333333333334</v>
      </c>
      <c r="D30" s="23"/>
      <c r="E30" s="49" t="s">
        <v>24</v>
      </c>
      <c r="F30" s="667" t="s">
        <v>279</v>
      </c>
      <c r="G30" s="1326" t="s">
        <v>167</v>
      </c>
      <c r="H30" s="1477" t="s">
        <v>187</v>
      </c>
      <c r="I30" s="1325" t="s">
        <v>188</v>
      </c>
      <c r="J30" s="980">
        <v>46031.0</v>
      </c>
      <c r="K30" s="1329">
        <v>0.49027777777777776</v>
      </c>
      <c r="L30" s="1523"/>
      <c r="M30" s="1522"/>
      <c r="N30" s="1522"/>
      <c r="O30" s="1392">
        <f t="shared" si="1"/>
        <v>0</v>
      </c>
      <c r="P30" s="187" t="s">
        <v>2527</v>
      </c>
      <c r="Q30" s="697" t="s">
        <v>50</v>
      </c>
      <c r="R30" s="480" t="s">
        <v>5978</v>
      </c>
      <c r="S30" s="1588" t="s">
        <v>5979</v>
      </c>
      <c r="T30" s="515" t="s">
        <v>22</v>
      </c>
    </row>
    <row r="31">
      <c r="A31" s="942">
        <v>2975.0</v>
      </c>
      <c r="B31" s="980">
        <v>46031.0</v>
      </c>
      <c r="C31" s="611">
        <v>0.6666666666666666</v>
      </c>
      <c r="D31" s="611">
        <v>0.6722222222222223</v>
      </c>
      <c r="E31" s="480" t="s">
        <v>24</v>
      </c>
      <c r="F31" s="667" t="s">
        <v>5980</v>
      </c>
      <c r="G31" s="1326" t="s">
        <v>668</v>
      </c>
      <c r="H31" s="1477" t="s">
        <v>3729</v>
      </c>
      <c r="I31" s="1325" t="s">
        <v>2706</v>
      </c>
      <c r="J31" s="980">
        <v>46031.0</v>
      </c>
      <c r="K31" s="1329">
        <v>0.8618055555555556</v>
      </c>
      <c r="L31" s="1523"/>
      <c r="M31" s="1325">
        <v>113943.0</v>
      </c>
      <c r="N31" s="1325">
        <v>114001.0</v>
      </c>
      <c r="O31" s="1392">
        <f t="shared" si="1"/>
        <v>58</v>
      </c>
      <c r="P31" s="187" t="s">
        <v>19</v>
      </c>
      <c r="Q31" s="697" t="s">
        <v>50</v>
      </c>
      <c r="R31" s="55" t="s">
        <v>5981</v>
      </c>
      <c r="S31" s="6"/>
      <c r="T31" s="515" t="s">
        <v>22</v>
      </c>
    </row>
    <row r="32" ht="16.5" customHeight="1">
      <c r="A32" s="942">
        <v>2976.0</v>
      </c>
      <c r="B32" s="980">
        <v>46031.0</v>
      </c>
      <c r="C32" s="611">
        <v>0.6666666666666666</v>
      </c>
      <c r="D32" s="611">
        <v>0.6638888888888889</v>
      </c>
      <c r="E32" s="480" t="s">
        <v>24</v>
      </c>
      <c r="F32" s="667" t="s">
        <v>4206</v>
      </c>
      <c r="G32" s="1326" t="s">
        <v>4363</v>
      </c>
      <c r="H32" s="1477" t="s">
        <v>5982</v>
      </c>
      <c r="I32" s="1325" t="s">
        <v>5983</v>
      </c>
      <c r="J32" s="980">
        <v>46031.0</v>
      </c>
      <c r="K32" s="1329">
        <v>0.7805555555555556</v>
      </c>
      <c r="L32" s="1523"/>
      <c r="M32" s="1325">
        <v>214563.0</v>
      </c>
      <c r="N32" s="1325">
        <v>214606.0</v>
      </c>
      <c r="O32" s="1392">
        <f t="shared" si="1"/>
        <v>43</v>
      </c>
      <c r="P32" s="187" t="s">
        <v>19</v>
      </c>
      <c r="Q32" s="697" t="s">
        <v>50</v>
      </c>
      <c r="R32" s="55" t="s">
        <v>5984</v>
      </c>
      <c r="S32" s="6"/>
      <c r="T32" s="515" t="s">
        <v>22</v>
      </c>
    </row>
    <row r="33">
      <c r="A33" s="1233"/>
      <c r="B33" s="980">
        <v>46031.0</v>
      </c>
      <c r="C33" s="32"/>
      <c r="D33" s="32"/>
      <c r="E33" s="32"/>
      <c r="F33" s="802"/>
      <c r="G33" s="1589"/>
      <c r="H33" s="1590"/>
      <c r="I33" s="1522"/>
      <c r="J33" s="980">
        <v>46031.0</v>
      </c>
      <c r="K33" s="1522"/>
      <c r="L33" s="1523"/>
      <c r="M33" s="1522"/>
      <c r="N33" s="1522"/>
      <c r="O33" s="1392">
        <f t="shared" si="1"/>
        <v>0</v>
      </c>
      <c r="P33" s="187" t="s">
        <v>386</v>
      </c>
      <c r="Q33" s="697" t="s">
        <v>50</v>
      </c>
      <c r="R33" s="6"/>
      <c r="S33" s="6"/>
    </row>
    <row r="34">
      <c r="A34" s="1233"/>
      <c r="B34" s="980">
        <v>46031.0</v>
      </c>
      <c r="C34" s="32"/>
      <c r="D34" s="32"/>
      <c r="E34" s="32"/>
      <c r="F34" s="802"/>
      <c r="G34" s="1589"/>
      <c r="H34" s="1590"/>
      <c r="I34" s="1522"/>
      <c r="J34" s="980">
        <v>46031.0</v>
      </c>
      <c r="K34" s="1522"/>
      <c r="L34" s="1523"/>
      <c r="M34" s="1522"/>
      <c r="N34" s="1522"/>
      <c r="O34" s="1392">
        <f t="shared" si="1"/>
        <v>0</v>
      </c>
      <c r="P34" s="187" t="s">
        <v>386</v>
      </c>
      <c r="Q34" s="697" t="s">
        <v>50</v>
      </c>
      <c r="R34" s="6"/>
      <c r="S34" s="6"/>
    </row>
    <row r="35">
      <c r="A35" s="1233"/>
      <c r="B35" s="980">
        <v>46031.0</v>
      </c>
      <c r="C35" s="32"/>
      <c r="D35" s="32"/>
      <c r="E35" s="32"/>
      <c r="F35" s="802"/>
      <c r="G35" s="1589"/>
      <c r="H35" s="1590"/>
      <c r="I35" s="1522"/>
      <c r="J35" s="980">
        <v>46031.0</v>
      </c>
      <c r="K35" s="1522"/>
      <c r="L35" s="1523"/>
      <c r="M35" s="1522"/>
      <c r="N35" s="1522"/>
      <c r="O35" s="1392">
        <f t="shared" si="1"/>
        <v>0</v>
      </c>
      <c r="P35" s="187" t="s">
        <v>386</v>
      </c>
      <c r="Q35" s="697" t="s">
        <v>50</v>
      </c>
      <c r="R35" s="6"/>
      <c r="S35" s="6"/>
    </row>
    <row r="36">
      <c r="A36" s="1233"/>
      <c r="B36" s="980">
        <v>46031.0</v>
      </c>
      <c r="C36" s="32"/>
      <c r="D36" s="32"/>
      <c r="E36" s="32"/>
      <c r="F36" s="802"/>
      <c r="G36" s="1589"/>
      <c r="H36" s="1590"/>
      <c r="I36" s="1522"/>
      <c r="J36" s="980">
        <v>46031.0</v>
      </c>
      <c r="K36" s="1522"/>
      <c r="L36" s="1523"/>
      <c r="M36" s="1522"/>
      <c r="N36" s="1522"/>
      <c r="O36" s="1392">
        <f t="shared" si="1"/>
        <v>0</v>
      </c>
      <c r="P36" s="187" t="s">
        <v>386</v>
      </c>
      <c r="Q36" s="697" t="s">
        <v>50</v>
      </c>
      <c r="R36" s="6"/>
      <c r="S36" s="6"/>
    </row>
    <row r="37">
      <c r="A37" s="1233"/>
      <c r="B37" s="980">
        <v>46031.0</v>
      </c>
      <c r="C37" s="32"/>
      <c r="D37" s="32"/>
      <c r="E37" s="32"/>
      <c r="F37" s="802"/>
      <c r="G37" s="1589"/>
      <c r="H37" s="1590"/>
      <c r="I37" s="1522"/>
      <c r="J37" s="980">
        <v>46031.0</v>
      </c>
      <c r="K37" s="1522"/>
      <c r="L37" s="1523"/>
      <c r="M37" s="1522"/>
      <c r="N37" s="1522"/>
      <c r="O37" s="1392">
        <f t="shared" si="1"/>
        <v>0</v>
      </c>
      <c r="P37" s="187" t="s">
        <v>386</v>
      </c>
      <c r="Q37" s="697" t="s">
        <v>50</v>
      </c>
      <c r="R37" s="6"/>
      <c r="S37" s="6"/>
    </row>
    <row r="38">
      <c r="A38" s="1233"/>
      <c r="B38" s="980">
        <v>46031.0</v>
      </c>
      <c r="C38" s="32"/>
      <c r="D38" s="32"/>
      <c r="E38" s="32"/>
      <c r="F38" s="802"/>
      <c r="G38" s="1589"/>
      <c r="H38" s="1590"/>
      <c r="I38" s="1522"/>
      <c r="J38" s="980">
        <v>46031.0</v>
      </c>
      <c r="K38" s="1522"/>
      <c r="L38" s="1523"/>
      <c r="M38" s="1522"/>
      <c r="N38" s="1522"/>
      <c r="O38" s="1392">
        <f t="shared" si="1"/>
        <v>0</v>
      </c>
      <c r="P38" s="187" t="s">
        <v>386</v>
      </c>
      <c r="Q38" s="697" t="s">
        <v>50</v>
      </c>
      <c r="R38" s="6"/>
      <c r="S38" s="6"/>
    </row>
    <row r="39">
      <c r="C39" s="83"/>
      <c r="D39" s="83"/>
      <c r="E39" s="83"/>
    </row>
  </sheetData>
  <mergeCells count="3">
    <mergeCell ref="B1:K1"/>
    <mergeCell ref="M1:O1"/>
    <mergeCell ref="P1:R1"/>
  </mergeCells>
  <conditionalFormatting sqref="P3:P38">
    <cfRule type="notContainsBlanks" dxfId="3" priority="1">
      <formula>LEN(TRIM(P3))&gt;0</formula>
    </cfRule>
  </conditionalFormatting>
  <dataValidations>
    <dataValidation type="list" allowBlank="1" showErrorMessage="1" sqref="P3:P38">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tableParts count="1">
    <tablePart r:id="rId3"/>
  </tableParts>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9.63"/>
    <col customWidth="1" min="4" max="4" width="10.13"/>
    <col customWidth="1" min="6" max="6" width="30.38"/>
    <col customWidth="1" min="7" max="7" width="9.63"/>
    <col customWidth="1" min="8" max="8" width="6.88"/>
    <col customWidth="1" min="9" max="9" width="14.75"/>
    <col customWidth="1" min="10" max="10" width="9.25"/>
    <col customWidth="1" min="11" max="11" width="8.63"/>
    <col customWidth="1" min="12" max="12" width="1.63"/>
    <col customWidth="1" min="13" max="13" width="7.0"/>
    <col customWidth="1" min="14" max="14" width="8.25"/>
    <col customWidth="1" min="15" max="15" width="5.13"/>
    <col customWidth="1" min="16" max="16" width="15.0"/>
    <col customWidth="1" min="17" max="17" width="7.88"/>
    <col customWidth="1" min="18" max="18" width="23.25"/>
    <col customWidth="1" min="19" max="19" width="10.38"/>
  </cols>
  <sheetData>
    <row r="1">
      <c r="A1" s="1212">
        <v>1.0</v>
      </c>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row>
    <row r="3">
      <c r="A3" s="236">
        <v>2985.0</v>
      </c>
      <c r="B3" s="980">
        <v>46032.0</v>
      </c>
      <c r="C3" s="455">
        <v>0.25</v>
      </c>
      <c r="D3" s="455">
        <v>0.22916666666666666</v>
      </c>
      <c r="E3" s="456" t="s">
        <v>24</v>
      </c>
      <c r="F3" s="481" t="s">
        <v>5985</v>
      </c>
      <c r="G3" s="408" t="s">
        <v>2172</v>
      </c>
      <c r="H3" s="1420" t="s">
        <v>2173</v>
      </c>
      <c r="I3" s="625" t="s">
        <v>85</v>
      </c>
      <c r="J3" s="981">
        <v>46032.0</v>
      </c>
      <c r="K3" s="503">
        <v>0.37916666666666665</v>
      </c>
      <c r="L3" s="406"/>
      <c r="M3" s="408">
        <v>124470.0</v>
      </c>
      <c r="N3" s="456">
        <v>124487.0</v>
      </c>
      <c r="O3" s="1392">
        <f t="shared" ref="O3:O12" si="1">N3-M3</f>
        <v>17</v>
      </c>
      <c r="P3" s="187" t="s">
        <v>19</v>
      </c>
      <c r="Q3" s="697"/>
      <c r="R3" s="219"/>
      <c r="S3" s="219"/>
      <c r="T3" s="515" t="s">
        <v>22</v>
      </c>
    </row>
    <row r="4">
      <c r="A4" s="236">
        <v>2986.0</v>
      </c>
      <c r="B4" s="980">
        <v>46032.0</v>
      </c>
      <c r="C4" s="455">
        <v>0.4583333333333333</v>
      </c>
      <c r="D4" s="455">
        <v>0.45625</v>
      </c>
      <c r="E4" s="456" t="s">
        <v>190</v>
      </c>
      <c r="F4" s="475" t="s">
        <v>5986</v>
      </c>
      <c r="G4" s="416" t="s">
        <v>1062</v>
      </c>
      <c r="H4" s="1418" t="s">
        <v>5369</v>
      </c>
      <c r="I4" s="416" t="s">
        <v>5987</v>
      </c>
      <c r="J4" s="984">
        <v>46032.0</v>
      </c>
      <c r="K4" s="500">
        <v>0.6215277777777778</v>
      </c>
      <c r="L4" s="415"/>
      <c r="M4" s="416">
        <v>275458.0</v>
      </c>
      <c r="N4" s="456">
        <v>275549.0</v>
      </c>
      <c r="O4" s="1392">
        <f t="shared" si="1"/>
        <v>91</v>
      </c>
      <c r="P4" s="187" t="s">
        <v>19</v>
      </c>
      <c r="Q4" s="697"/>
      <c r="R4" s="456" t="s">
        <v>5988</v>
      </c>
      <c r="S4" s="219"/>
      <c r="T4" s="515" t="s">
        <v>22</v>
      </c>
    </row>
    <row r="5">
      <c r="A5" s="236">
        <v>2987.0</v>
      </c>
      <c r="B5" s="980">
        <v>46032.0</v>
      </c>
      <c r="C5" s="455">
        <v>0.1375</v>
      </c>
      <c r="D5" s="455">
        <v>0.24722222222222223</v>
      </c>
      <c r="E5" s="456" t="s">
        <v>362</v>
      </c>
      <c r="F5" s="481" t="s">
        <v>5989</v>
      </c>
      <c r="G5" s="408" t="s">
        <v>18</v>
      </c>
      <c r="H5" s="1420" t="s">
        <v>5990</v>
      </c>
      <c r="I5" s="408" t="s">
        <v>5991</v>
      </c>
      <c r="J5" s="981">
        <v>46032.0</v>
      </c>
      <c r="K5" s="503">
        <v>0.43680555555555556</v>
      </c>
      <c r="L5" s="406"/>
      <c r="M5" s="408">
        <v>276323.0</v>
      </c>
      <c r="N5" s="456">
        <v>276679.0</v>
      </c>
      <c r="O5" s="1392">
        <f t="shared" si="1"/>
        <v>356</v>
      </c>
      <c r="P5" s="187" t="s">
        <v>19</v>
      </c>
      <c r="Q5" s="697"/>
      <c r="R5" s="219"/>
      <c r="S5" s="219"/>
      <c r="T5" s="515" t="s">
        <v>22</v>
      </c>
    </row>
    <row r="6">
      <c r="A6" s="236">
        <v>2988.0</v>
      </c>
      <c r="B6" s="980">
        <v>46032.0</v>
      </c>
      <c r="C6" s="455">
        <v>0.2777777777777778</v>
      </c>
      <c r="D6" s="455">
        <v>0.3215277777777778</v>
      </c>
      <c r="E6" s="456" t="s">
        <v>362</v>
      </c>
      <c r="F6" s="475" t="s">
        <v>5992</v>
      </c>
      <c r="G6" s="416" t="s">
        <v>18</v>
      </c>
      <c r="H6" s="1418" t="s">
        <v>5993</v>
      </c>
      <c r="I6" s="416" t="s">
        <v>5994</v>
      </c>
      <c r="J6" s="984">
        <v>46032.0</v>
      </c>
      <c r="K6" s="500">
        <v>0.6527777777777778</v>
      </c>
      <c r="L6" s="415"/>
      <c r="M6" s="416">
        <v>64799.0</v>
      </c>
      <c r="N6" s="456">
        <v>65258.0</v>
      </c>
      <c r="O6" s="1392">
        <f t="shared" si="1"/>
        <v>459</v>
      </c>
      <c r="P6" s="187" t="s">
        <v>19</v>
      </c>
      <c r="Q6" s="697"/>
      <c r="R6" s="219"/>
      <c r="S6" s="219"/>
      <c r="T6" s="515" t="s">
        <v>22</v>
      </c>
    </row>
    <row r="7">
      <c r="A7" s="236">
        <v>2994.0</v>
      </c>
      <c r="B7" s="980">
        <v>46032.0</v>
      </c>
      <c r="C7" s="455">
        <v>0.7993055555555556</v>
      </c>
      <c r="D7" s="455">
        <v>0.8354166666666667</v>
      </c>
      <c r="E7" s="456" t="s">
        <v>362</v>
      </c>
      <c r="F7" s="481" t="s">
        <v>2658</v>
      </c>
      <c r="G7" s="408" t="s">
        <v>18</v>
      </c>
      <c r="H7" s="1420" t="s">
        <v>5995</v>
      </c>
      <c r="I7" s="408" t="s">
        <v>5996</v>
      </c>
      <c r="J7" s="981">
        <v>46032.0</v>
      </c>
      <c r="K7" s="503"/>
      <c r="L7" s="406"/>
      <c r="M7" s="408">
        <v>218492.0</v>
      </c>
      <c r="N7" s="219"/>
      <c r="O7" s="1392">
        <f t="shared" si="1"/>
        <v>-218492</v>
      </c>
      <c r="P7" s="187" t="s">
        <v>452</v>
      </c>
      <c r="Q7" s="697"/>
      <c r="R7" s="456" t="s">
        <v>5997</v>
      </c>
      <c r="S7" s="219"/>
    </row>
    <row r="8">
      <c r="A8" s="965"/>
      <c r="B8" s="980"/>
      <c r="C8" s="455"/>
      <c r="D8" s="219"/>
      <c r="E8" s="456"/>
      <c r="F8" s="475"/>
      <c r="G8" s="416"/>
      <c r="H8" s="1422"/>
      <c r="I8" s="416"/>
      <c r="J8" s="984"/>
      <c r="K8" s="500"/>
      <c r="L8" s="415"/>
      <c r="M8" s="1047"/>
      <c r="N8" s="219"/>
      <c r="O8" s="1392">
        <f t="shared" si="1"/>
        <v>0</v>
      </c>
      <c r="P8" s="187" t="s">
        <v>386</v>
      </c>
      <c r="Q8" s="697"/>
      <c r="R8" s="219"/>
      <c r="S8" s="219"/>
    </row>
    <row r="9">
      <c r="A9" s="236">
        <v>2994.0</v>
      </c>
      <c r="B9" s="987">
        <v>46033.0</v>
      </c>
      <c r="C9" s="1271">
        <v>0.7993055555555556</v>
      </c>
      <c r="D9" s="1271">
        <v>0.8354166666666667</v>
      </c>
      <c r="E9" s="431" t="s">
        <v>362</v>
      </c>
      <c r="F9" s="662" t="s">
        <v>2658</v>
      </c>
      <c r="G9" s="1197" t="s">
        <v>18</v>
      </c>
      <c r="H9" s="1591" t="s">
        <v>5995</v>
      </c>
      <c r="I9" s="1197" t="s">
        <v>5996</v>
      </c>
      <c r="J9" s="987">
        <v>46033.0</v>
      </c>
      <c r="K9" s="1476"/>
      <c r="L9" s="1274"/>
      <c r="M9" s="1197">
        <v>218492.0</v>
      </c>
      <c r="N9" s="1272"/>
      <c r="O9" s="1500">
        <f t="shared" si="1"/>
        <v>-218492</v>
      </c>
      <c r="P9" s="187" t="s">
        <v>452</v>
      </c>
      <c r="Q9" s="697"/>
      <c r="R9" s="219"/>
      <c r="S9" s="219"/>
    </row>
    <row r="10">
      <c r="A10" s="965"/>
      <c r="B10" s="980"/>
      <c r="C10" s="219"/>
      <c r="D10" s="219"/>
      <c r="E10" s="219"/>
      <c r="F10" s="217"/>
      <c r="G10" s="1047"/>
      <c r="H10" s="1422"/>
      <c r="I10" s="1047"/>
      <c r="J10" s="984"/>
      <c r="K10" s="1047"/>
      <c r="L10" s="415"/>
      <c r="M10" s="1047"/>
      <c r="N10" s="219"/>
      <c r="O10" s="1392">
        <f t="shared" si="1"/>
        <v>0</v>
      </c>
      <c r="P10" s="187" t="s">
        <v>386</v>
      </c>
      <c r="Q10" s="697"/>
      <c r="R10" s="219"/>
      <c r="S10" s="219"/>
    </row>
    <row r="11">
      <c r="A11" s="965"/>
      <c r="B11" s="980"/>
      <c r="C11" s="219"/>
      <c r="D11" s="219"/>
      <c r="E11" s="219"/>
      <c r="F11" s="221"/>
      <c r="G11" s="1009"/>
      <c r="H11" s="1421"/>
      <c r="I11" s="1009"/>
      <c r="J11" s="981"/>
      <c r="K11" s="1009"/>
      <c r="L11" s="406"/>
      <c r="M11" s="1009"/>
      <c r="N11" s="6"/>
      <c r="O11" s="1392">
        <f t="shared" si="1"/>
        <v>0</v>
      </c>
      <c r="P11" s="187" t="s">
        <v>386</v>
      </c>
      <c r="Q11" s="697"/>
      <c r="R11" s="6"/>
      <c r="S11" s="6"/>
    </row>
    <row r="12">
      <c r="A12" s="965"/>
      <c r="B12" s="980"/>
      <c r="C12" s="219"/>
      <c r="D12" s="219"/>
      <c r="E12" s="219"/>
      <c r="F12" s="217"/>
      <c r="G12" s="1047"/>
      <c r="H12" s="1422"/>
      <c r="I12" s="1047"/>
      <c r="J12" s="984"/>
      <c r="K12" s="1047"/>
      <c r="L12" s="415"/>
      <c r="M12" s="1047"/>
      <c r="N12" s="6"/>
      <c r="O12" s="1392">
        <f t="shared" si="1"/>
        <v>0</v>
      </c>
      <c r="P12" s="187" t="s">
        <v>386</v>
      </c>
      <c r="Q12" s="697"/>
      <c r="R12" s="6"/>
      <c r="S12" s="6"/>
    </row>
    <row r="13">
      <c r="B13" s="300"/>
      <c r="C13" s="300"/>
      <c r="D13" s="300"/>
      <c r="E13" s="300"/>
      <c r="F13" s="300"/>
      <c r="G13" s="300"/>
      <c r="H13" s="300"/>
      <c r="I13" s="300"/>
      <c r="J13" s="300"/>
      <c r="K13" s="300"/>
      <c r="L13" s="300"/>
    </row>
    <row r="14">
      <c r="B14" s="300"/>
      <c r="C14" s="300"/>
      <c r="D14" s="300"/>
      <c r="E14" s="300"/>
      <c r="F14" s="300"/>
      <c r="G14" s="300"/>
      <c r="H14" s="300"/>
      <c r="I14" s="300"/>
      <c r="J14" s="300"/>
      <c r="K14" s="300"/>
      <c r="L14" s="300"/>
    </row>
    <row r="15">
      <c r="B15" s="300"/>
      <c r="C15" s="300"/>
      <c r="D15" s="300"/>
      <c r="E15" s="300"/>
      <c r="F15" s="300"/>
      <c r="G15" s="300"/>
      <c r="H15" s="300"/>
      <c r="I15" s="300"/>
      <c r="J15" s="300"/>
      <c r="K15" s="300"/>
      <c r="L15" s="300"/>
    </row>
    <row r="16">
      <c r="B16" s="300"/>
      <c r="C16" s="300"/>
      <c r="D16" s="300"/>
      <c r="E16" s="300"/>
      <c r="F16" s="300"/>
      <c r="G16" s="300"/>
      <c r="H16" s="300"/>
      <c r="I16" s="300"/>
      <c r="J16" s="300"/>
      <c r="K16" s="300"/>
      <c r="L16" s="300"/>
    </row>
    <row r="17">
      <c r="B17" s="300"/>
      <c r="C17" s="300"/>
      <c r="D17" s="300"/>
      <c r="E17" s="300"/>
      <c r="F17" s="300"/>
      <c r="G17" s="300"/>
      <c r="H17" s="300"/>
      <c r="I17" s="300"/>
      <c r="J17" s="300"/>
      <c r="K17" s="300"/>
      <c r="L17" s="300"/>
    </row>
    <row r="18">
      <c r="B18" s="300"/>
      <c r="C18" s="300"/>
      <c r="D18" s="300"/>
      <c r="E18" s="300"/>
      <c r="F18" s="878" t="s">
        <v>5998</v>
      </c>
      <c r="G18" s="300"/>
      <c r="H18" s="300"/>
      <c r="I18" s="300"/>
      <c r="J18" s="300"/>
      <c r="K18" s="300"/>
      <c r="L18" s="300"/>
    </row>
    <row r="19">
      <c r="B19" s="300"/>
      <c r="C19" s="300"/>
      <c r="D19" s="300"/>
      <c r="E19" s="300"/>
      <c r="F19" s="300"/>
      <c r="G19" s="300"/>
      <c r="H19" s="300"/>
      <c r="I19" s="300"/>
      <c r="J19" s="300"/>
      <c r="K19" s="300"/>
      <c r="L19" s="300"/>
    </row>
    <row r="20">
      <c r="B20" s="300"/>
      <c r="C20" s="300"/>
      <c r="D20" s="300"/>
      <c r="E20" s="300"/>
      <c r="F20" s="300"/>
      <c r="G20" s="300"/>
      <c r="H20" s="300"/>
      <c r="I20" s="300"/>
      <c r="J20" s="300"/>
      <c r="K20" s="300"/>
      <c r="L20" s="300"/>
    </row>
    <row r="21">
      <c r="B21" s="300"/>
      <c r="C21" s="300"/>
      <c r="D21" s="300"/>
      <c r="E21" s="300"/>
      <c r="F21" s="300"/>
      <c r="G21" s="300"/>
      <c r="H21" s="300"/>
      <c r="I21" s="300"/>
      <c r="J21" s="300"/>
      <c r="K21" s="300"/>
      <c r="L21" s="300"/>
    </row>
  </sheetData>
  <mergeCells count="3">
    <mergeCell ref="B1:K1"/>
    <mergeCell ref="M1:O1"/>
    <mergeCell ref="P1:R1"/>
  </mergeCells>
  <conditionalFormatting sqref="P3:P12">
    <cfRule type="notContainsBlanks" dxfId="3" priority="1">
      <formula>LEN(TRIM(P3))&gt;0</formula>
    </cfRule>
  </conditionalFormatting>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75"/>
    <col customWidth="1" min="3" max="3" width="12.13"/>
    <col customWidth="1" min="4" max="4" width="14.63"/>
    <col customWidth="1" min="5" max="5" width="11.38"/>
    <col customWidth="1" min="6" max="6" width="29.63"/>
    <col customWidth="1" min="7" max="7" width="9.88"/>
    <col customWidth="1" min="8" max="8" width="11.75"/>
    <col customWidth="1" min="9" max="9" width="14.25"/>
    <col customWidth="1" min="10" max="10" width="9.13"/>
    <col customWidth="1" min="11" max="11" width="7.63"/>
    <col customWidth="1" min="12" max="12" width="1.5"/>
    <col customWidth="1" min="13" max="13" width="6.5"/>
    <col customWidth="1" min="14" max="14" width="6.75"/>
    <col customWidth="1" min="15" max="15" width="5.63"/>
    <col customWidth="1" min="16" max="16" width="13.5"/>
    <col customWidth="1" min="18" max="18" width="27.88"/>
    <col customWidth="1" min="19" max="19" width="32.38"/>
    <col customWidth="1" min="20" max="20" width="14.0"/>
  </cols>
  <sheetData>
    <row r="1">
      <c r="A1" s="1212"/>
      <c r="B1" s="1592" t="s">
        <v>5999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23"/>
    </row>
    <row r="3">
      <c r="A3" s="236">
        <v>2994.0</v>
      </c>
      <c r="B3" s="1027">
        <v>46032.0</v>
      </c>
      <c r="C3" s="455">
        <v>0.7993055555555556</v>
      </c>
      <c r="D3" s="455">
        <v>0.8354166666666667</v>
      </c>
      <c r="E3" s="456" t="s">
        <v>362</v>
      </c>
      <c r="F3" s="481" t="s">
        <v>2658</v>
      </c>
      <c r="G3" s="408" t="s">
        <v>18</v>
      </c>
      <c r="H3" s="1420" t="s">
        <v>5995</v>
      </c>
      <c r="I3" s="408" t="s">
        <v>5996</v>
      </c>
      <c r="J3" s="981">
        <v>46034.0</v>
      </c>
      <c r="K3" s="503">
        <v>0.8270833333333333</v>
      </c>
      <c r="L3" s="406"/>
      <c r="M3" s="408">
        <v>218492.0</v>
      </c>
      <c r="N3" s="212"/>
      <c r="O3" s="1392">
        <f t="shared" ref="O3:O29" si="1">N3-M3</f>
        <v>-218492</v>
      </c>
      <c r="P3" s="187" t="s">
        <v>19</v>
      </c>
      <c r="Q3" s="408" t="s">
        <v>529</v>
      </c>
      <c r="R3" s="212"/>
      <c r="S3" s="212"/>
      <c r="T3" s="588" t="s">
        <v>22</v>
      </c>
    </row>
    <row r="4">
      <c r="A4" s="236">
        <v>2977.0</v>
      </c>
      <c r="B4" s="980">
        <v>46034.0</v>
      </c>
      <c r="C4" s="455">
        <v>0.5625</v>
      </c>
      <c r="D4" s="455">
        <v>0.5819444444444445</v>
      </c>
      <c r="E4" s="456" t="s">
        <v>2207</v>
      </c>
      <c r="F4" s="873" t="s">
        <v>6000</v>
      </c>
      <c r="G4" s="416" t="s">
        <v>49</v>
      </c>
      <c r="H4" s="1418" t="s">
        <v>2070</v>
      </c>
      <c r="I4" s="625" t="s">
        <v>6001</v>
      </c>
      <c r="J4" s="984">
        <v>46034.0</v>
      </c>
      <c r="K4" s="1047"/>
      <c r="L4" s="415"/>
      <c r="M4" s="416">
        <v>231623.0</v>
      </c>
      <c r="N4" s="219"/>
      <c r="O4" s="1392">
        <f t="shared" si="1"/>
        <v>-231623</v>
      </c>
      <c r="P4" s="187" t="s">
        <v>147</v>
      </c>
      <c r="Q4" s="697" t="s">
        <v>529</v>
      </c>
      <c r="R4" s="456" t="s">
        <v>2025</v>
      </c>
      <c r="S4" s="219"/>
      <c r="T4" s="588" t="s">
        <v>22</v>
      </c>
    </row>
    <row r="5">
      <c r="A5" s="236">
        <v>2978.0</v>
      </c>
      <c r="B5" s="980">
        <v>46034.0</v>
      </c>
      <c r="C5" s="1072">
        <v>0.4166666666666667</v>
      </c>
      <c r="D5" s="455">
        <v>0.42569444444444443</v>
      </c>
      <c r="E5" s="456" t="s">
        <v>103</v>
      </c>
      <c r="F5" s="481" t="s">
        <v>6002</v>
      </c>
      <c r="G5" s="408" t="s">
        <v>1362</v>
      </c>
      <c r="H5" s="1420" t="s">
        <v>5818</v>
      </c>
      <c r="I5" s="408" t="s">
        <v>6003</v>
      </c>
      <c r="J5" s="981">
        <v>46034.0</v>
      </c>
      <c r="K5" s="1009"/>
      <c r="L5" s="406"/>
      <c r="M5" s="408">
        <v>172735.0</v>
      </c>
      <c r="N5" s="219"/>
      <c r="O5" s="1392">
        <f t="shared" si="1"/>
        <v>-172735</v>
      </c>
      <c r="P5" s="187" t="s">
        <v>147</v>
      </c>
      <c r="Q5" s="697" t="s">
        <v>529</v>
      </c>
      <c r="R5" s="456" t="s">
        <v>5819</v>
      </c>
      <c r="S5" s="219"/>
      <c r="T5" s="588" t="s">
        <v>22</v>
      </c>
    </row>
    <row r="6">
      <c r="A6" s="236">
        <v>2979.0</v>
      </c>
      <c r="B6" s="980">
        <v>46034.0</v>
      </c>
      <c r="C6" s="455">
        <v>0.4166666666666667</v>
      </c>
      <c r="D6" s="455">
        <v>0.41944444444444445</v>
      </c>
      <c r="E6" s="456" t="s">
        <v>24</v>
      </c>
      <c r="F6" s="475" t="s">
        <v>134</v>
      </c>
      <c r="G6" s="416" t="s">
        <v>1362</v>
      </c>
      <c r="H6" s="1418" t="s">
        <v>154</v>
      </c>
      <c r="I6" s="416" t="s">
        <v>28</v>
      </c>
      <c r="J6" s="984">
        <v>46034.0</v>
      </c>
      <c r="K6" s="500">
        <v>0.49027777777777776</v>
      </c>
      <c r="L6" s="415"/>
      <c r="M6" s="416">
        <v>100626.0</v>
      </c>
      <c r="N6" s="456">
        <v>100635.0</v>
      </c>
      <c r="O6" s="1392">
        <f t="shared" si="1"/>
        <v>9</v>
      </c>
      <c r="P6" s="187" t="s">
        <v>19</v>
      </c>
      <c r="Q6" s="697" t="s">
        <v>529</v>
      </c>
      <c r="R6" s="456" t="s">
        <v>5924</v>
      </c>
      <c r="S6" s="219"/>
      <c r="T6" s="588" t="s">
        <v>22</v>
      </c>
    </row>
    <row r="7">
      <c r="A7" s="236">
        <v>2980.0</v>
      </c>
      <c r="B7" s="980">
        <v>46034.0</v>
      </c>
      <c r="C7" s="455">
        <v>0.4583333333333333</v>
      </c>
      <c r="D7" s="455">
        <v>0.5138888888888888</v>
      </c>
      <c r="E7" s="456" t="s">
        <v>24</v>
      </c>
      <c r="F7" s="481" t="s">
        <v>134</v>
      </c>
      <c r="G7" s="408" t="s">
        <v>1362</v>
      </c>
      <c r="H7" s="1420" t="s">
        <v>154</v>
      </c>
      <c r="I7" s="408" t="s">
        <v>28</v>
      </c>
      <c r="J7" s="981">
        <v>46034.0</v>
      </c>
      <c r="K7" s="503">
        <v>0.5534722222222223</v>
      </c>
      <c r="L7" s="406"/>
      <c r="M7" s="408">
        <v>100643.0</v>
      </c>
      <c r="N7" s="456">
        <v>100652.0</v>
      </c>
      <c r="O7" s="1392">
        <f t="shared" si="1"/>
        <v>9</v>
      </c>
      <c r="P7" s="187" t="s">
        <v>19</v>
      </c>
      <c r="Q7" s="697" t="s">
        <v>529</v>
      </c>
      <c r="R7" s="456" t="s">
        <v>5924</v>
      </c>
      <c r="S7" s="219"/>
      <c r="T7" s="588" t="s">
        <v>22</v>
      </c>
    </row>
    <row r="8">
      <c r="A8" s="236">
        <v>2981.0</v>
      </c>
      <c r="B8" s="980">
        <v>46034.0</v>
      </c>
      <c r="C8" s="455">
        <v>0.375</v>
      </c>
      <c r="D8" s="455">
        <v>0.38680555555555557</v>
      </c>
      <c r="E8" s="456" t="s">
        <v>24</v>
      </c>
      <c r="F8" s="475" t="s">
        <v>6004</v>
      </c>
      <c r="G8" s="416" t="s">
        <v>3625</v>
      </c>
      <c r="H8" s="1418" t="s">
        <v>5006</v>
      </c>
      <c r="I8" s="416" t="s">
        <v>6005</v>
      </c>
      <c r="J8" s="984">
        <v>46034.0</v>
      </c>
      <c r="K8" s="503">
        <v>0.6013888888888889</v>
      </c>
      <c r="L8" s="415"/>
      <c r="M8" s="416">
        <v>212052.0</v>
      </c>
      <c r="N8" s="456">
        <v>212162.0</v>
      </c>
      <c r="O8" s="1392">
        <f t="shared" si="1"/>
        <v>110</v>
      </c>
      <c r="P8" s="187" t="s">
        <v>19</v>
      </c>
      <c r="Q8" s="697" t="s">
        <v>529</v>
      </c>
      <c r="R8" s="456" t="s">
        <v>6006</v>
      </c>
      <c r="S8" s="219"/>
      <c r="T8" s="588" t="s">
        <v>22</v>
      </c>
    </row>
    <row r="9">
      <c r="A9" s="236">
        <v>2982.0</v>
      </c>
      <c r="B9" s="980">
        <v>46034.0</v>
      </c>
      <c r="C9" s="455">
        <v>0.4583333333333333</v>
      </c>
      <c r="D9" s="455">
        <v>0.4465277777777778</v>
      </c>
      <c r="E9" s="456" t="s">
        <v>121</v>
      </c>
      <c r="F9" s="481" t="s">
        <v>6007</v>
      </c>
      <c r="G9" s="408" t="s">
        <v>49</v>
      </c>
      <c r="H9" s="1420" t="s">
        <v>6008</v>
      </c>
      <c r="I9" s="408" t="s">
        <v>6009</v>
      </c>
      <c r="J9" s="981">
        <v>46034.0</v>
      </c>
      <c r="K9" s="503">
        <v>0.5694444444444444</v>
      </c>
      <c r="L9" s="406"/>
      <c r="M9" s="408">
        <v>56300.0</v>
      </c>
      <c r="N9" s="456">
        <v>56351.0</v>
      </c>
      <c r="O9" s="1392">
        <f t="shared" si="1"/>
        <v>51</v>
      </c>
      <c r="P9" s="187" t="s">
        <v>19</v>
      </c>
      <c r="Q9" s="697" t="s">
        <v>529</v>
      </c>
      <c r="R9" s="456" t="s">
        <v>3014</v>
      </c>
      <c r="S9" s="219"/>
      <c r="T9" s="588" t="s">
        <v>22</v>
      </c>
    </row>
    <row r="10">
      <c r="A10" s="236">
        <v>2983.0</v>
      </c>
      <c r="B10" s="980">
        <v>46034.0</v>
      </c>
      <c r="C10" s="455">
        <v>0.5</v>
      </c>
      <c r="D10" s="456" t="s">
        <v>6010</v>
      </c>
      <c r="E10" s="456" t="s">
        <v>121</v>
      </c>
      <c r="F10" s="475" t="s">
        <v>6007</v>
      </c>
      <c r="G10" s="416" t="s">
        <v>49</v>
      </c>
      <c r="H10" s="1418" t="s">
        <v>6011</v>
      </c>
      <c r="I10" s="416" t="s">
        <v>6012</v>
      </c>
      <c r="J10" s="984">
        <v>46034.0</v>
      </c>
      <c r="K10" s="500">
        <v>0.575</v>
      </c>
      <c r="L10" s="415"/>
      <c r="M10" s="416">
        <v>810.0</v>
      </c>
      <c r="N10" s="456">
        <v>861.0</v>
      </c>
      <c r="O10" s="1392">
        <f t="shared" si="1"/>
        <v>51</v>
      </c>
      <c r="P10" s="187" t="s">
        <v>19</v>
      </c>
      <c r="Q10" s="697" t="s">
        <v>529</v>
      </c>
      <c r="R10" s="456" t="s">
        <v>6013</v>
      </c>
      <c r="S10" s="219"/>
      <c r="T10" s="588" t="s">
        <v>22</v>
      </c>
    </row>
    <row r="11">
      <c r="A11" s="236">
        <v>2984.0</v>
      </c>
      <c r="B11" s="980">
        <v>46034.0</v>
      </c>
      <c r="C11" s="455">
        <v>0.5416666666666666</v>
      </c>
      <c r="D11" s="455">
        <v>0.5541666666666667</v>
      </c>
      <c r="E11" s="456" t="s">
        <v>121</v>
      </c>
      <c r="F11" s="481" t="s">
        <v>6007</v>
      </c>
      <c r="G11" s="408" t="s">
        <v>49</v>
      </c>
      <c r="H11" s="1420" t="s">
        <v>6014</v>
      </c>
      <c r="I11" s="408" t="s">
        <v>6015</v>
      </c>
      <c r="J11" s="981">
        <v>46034.0</v>
      </c>
      <c r="K11" s="503">
        <v>0.64375</v>
      </c>
      <c r="L11" s="406"/>
      <c r="M11" s="408">
        <v>186.0</v>
      </c>
      <c r="N11" s="456">
        <v>237.0</v>
      </c>
      <c r="O11" s="1392">
        <f t="shared" si="1"/>
        <v>51</v>
      </c>
      <c r="P11" s="187" t="s">
        <v>19</v>
      </c>
      <c r="Q11" s="697" t="s">
        <v>529</v>
      </c>
      <c r="R11" s="456" t="s">
        <v>6016</v>
      </c>
      <c r="S11" s="219"/>
      <c r="T11" s="588" t="s">
        <v>22</v>
      </c>
    </row>
    <row r="12">
      <c r="A12" s="236">
        <v>2989.0</v>
      </c>
      <c r="B12" s="980">
        <v>46034.0</v>
      </c>
      <c r="C12" s="455">
        <v>0.3333333333333333</v>
      </c>
      <c r="D12" s="455">
        <v>0.33055555555555555</v>
      </c>
      <c r="E12" s="456" t="s">
        <v>24</v>
      </c>
      <c r="F12" s="475" t="s">
        <v>4206</v>
      </c>
      <c r="G12" s="416" t="s">
        <v>668</v>
      </c>
      <c r="H12" s="1418" t="s">
        <v>5108</v>
      </c>
      <c r="I12" s="1372" t="s">
        <v>5309</v>
      </c>
      <c r="J12" s="984">
        <v>46034.0</v>
      </c>
      <c r="K12" s="500">
        <v>0.5138888888888888</v>
      </c>
      <c r="L12" s="415"/>
      <c r="M12" s="416">
        <v>192147.0</v>
      </c>
      <c r="N12" s="456">
        <v>192206.0</v>
      </c>
      <c r="O12" s="1392">
        <f t="shared" si="1"/>
        <v>59</v>
      </c>
      <c r="P12" s="187" t="s">
        <v>19</v>
      </c>
      <c r="Q12" s="697" t="s">
        <v>529</v>
      </c>
      <c r="R12" s="456" t="s">
        <v>6017</v>
      </c>
      <c r="S12" s="6"/>
      <c r="T12" s="588" t="s">
        <v>22</v>
      </c>
    </row>
    <row r="13">
      <c r="A13" s="236">
        <v>2990.0</v>
      </c>
      <c r="B13" s="980">
        <v>46034.0</v>
      </c>
      <c r="C13" s="455">
        <v>0.3541666666666667</v>
      </c>
      <c r="D13" s="455">
        <v>0.2673611111111111</v>
      </c>
      <c r="E13" s="456" t="s">
        <v>24</v>
      </c>
      <c r="F13" s="481" t="s">
        <v>3880</v>
      </c>
      <c r="G13" s="408" t="s">
        <v>167</v>
      </c>
      <c r="H13" s="1420" t="s">
        <v>1057</v>
      </c>
      <c r="I13" s="408" t="s">
        <v>188</v>
      </c>
      <c r="J13" s="981">
        <v>46034.0</v>
      </c>
      <c r="K13" s="503">
        <v>0.4791666666666667</v>
      </c>
      <c r="L13" s="406"/>
      <c r="M13" s="408">
        <v>138447.0</v>
      </c>
      <c r="N13" s="456">
        <v>138469.0</v>
      </c>
      <c r="O13" s="1392">
        <f t="shared" si="1"/>
        <v>22</v>
      </c>
      <c r="P13" s="187" t="s">
        <v>19</v>
      </c>
      <c r="Q13" s="697" t="s">
        <v>529</v>
      </c>
      <c r="R13" s="456" t="s">
        <v>6018</v>
      </c>
      <c r="S13" s="6"/>
      <c r="T13" s="588" t="s">
        <v>22</v>
      </c>
    </row>
    <row r="14">
      <c r="A14" s="236">
        <v>2991.0</v>
      </c>
      <c r="B14" s="980">
        <v>46034.0</v>
      </c>
      <c r="C14" s="455">
        <v>0.08333333333333333</v>
      </c>
      <c r="D14" s="455">
        <v>0.9715277777777778</v>
      </c>
      <c r="E14" s="456" t="s">
        <v>396</v>
      </c>
      <c r="F14" s="667" t="s">
        <v>6019</v>
      </c>
      <c r="G14" s="1326" t="s">
        <v>1062</v>
      </c>
      <c r="H14" s="1477" t="s">
        <v>5715</v>
      </c>
      <c r="I14" s="1325" t="s">
        <v>6020</v>
      </c>
      <c r="J14" s="980">
        <v>46034.0</v>
      </c>
      <c r="K14" s="1329">
        <v>0.29444444444444445</v>
      </c>
      <c r="L14" s="1523"/>
      <c r="M14" s="1325">
        <v>67533.0</v>
      </c>
      <c r="N14" s="1325">
        <v>67673.0</v>
      </c>
      <c r="O14" s="1392">
        <f t="shared" si="1"/>
        <v>140</v>
      </c>
      <c r="P14" s="187" t="s">
        <v>19</v>
      </c>
      <c r="Q14" s="697" t="s">
        <v>70</v>
      </c>
      <c r="R14" s="456" t="s">
        <v>6021</v>
      </c>
      <c r="S14" s="6"/>
      <c r="T14" s="588" t="s">
        <v>22</v>
      </c>
    </row>
    <row r="15">
      <c r="A15" s="236">
        <v>2995.0</v>
      </c>
      <c r="B15" s="980">
        <v>46034.0</v>
      </c>
      <c r="C15" s="455">
        <v>0.625</v>
      </c>
      <c r="D15" s="455">
        <v>0.6354166666666666</v>
      </c>
      <c r="E15" s="456" t="s">
        <v>5214</v>
      </c>
      <c r="F15" s="667" t="s">
        <v>6022</v>
      </c>
      <c r="G15" s="1326" t="s">
        <v>49</v>
      </c>
      <c r="H15" s="1477" t="s">
        <v>1391</v>
      </c>
      <c r="I15" s="1325" t="s">
        <v>6023</v>
      </c>
      <c r="J15" s="980">
        <v>46034.0</v>
      </c>
      <c r="K15" s="1329">
        <v>0.7083333333333334</v>
      </c>
      <c r="L15" s="1523"/>
      <c r="M15" s="1325">
        <v>306097.0</v>
      </c>
      <c r="N15" s="1325">
        <v>306140.0</v>
      </c>
      <c r="O15" s="1392">
        <f t="shared" si="1"/>
        <v>43</v>
      </c>
      <c r="P15" s="187" t="s">
        <v>19</v>
      </c>
      <c r="Q15" s="697" t="s">
        <v>529</v>
      </c>
      <c r="R15" s="456" t="s">
        <v>692</v>
      </c>
      <c r="S15" s="6"/>
      <c r="T15" s="588" t="s">
        <v>22</v>
      </c>
    </row>
    <row r="16">
      <c r="A16" s="236">
        <v>2996.0</v>
      </c>
      <c r="B16" s="980">
        <v>46034.0</v>
      </c>
      <c r="C16" s="455">
        <v>0.16666666666666666</v>
      </c>
      <c r="D16" s="455">
        <v>0.16597222222222222</v>
      </c>
      <c r="E16" s="456" t="s">
        <v>146</v>
      </c>
      <c r="F16" s="667" t="s">
        <v>6024</v>
      </c>
      <c r="G16" s="1294" t="s">
        <v>1062</v>
      </c>
      <c r="H16" s="1073" t="s">
        <v>4733</v>
      </c>
      <c r="I16" s="1294" t="s">
        <v>6025</v>
      </c>
      <c r="J16" s="1024">
        <v>46034.0</v>
      </c>
      <c r="K16" s="1230">
        <v>0.3055555555555556</v>
      </c>
      <c r="L16" s="1593"/>
      <c r="M16" s="1294">
        <v>206635.0</v>
      </c>
      <c r="N16" s="456">
        <v>206716.0</v>
      </c>
      <c r="O16" s="1392">
        <f t="shared" si="1"/>
        <v>81</v>
      </c>
      <c r="P16" s="187" t="s">
        <v>19</v>
      </c>
      <c r="Q16" s="697" t="s">
        <v>70</v>
      </c>
      <c r="R16" s="456" t="s">
        <v>4735</v>
      </c>
      <c r="S16" s="6"/>
      <c r="T16" s="588" t="s">
        <v>22</v>
      </c>
    </row>
    <row r="17">
      <c r="A17" s="236">
        <v>2997.0</v>
      </c>
      <c r="B17" s="980">
        <v>46034.0</v>
      </c>
      <c r="C17" s="455">
        <v>0.16666666666666666</v>
      </c>
      <c r="D17" s="455">
        <v>0.1673611111111111</v>
      </c>
      <c r="E17" s="456" t="s">
        <v>146</v>
      </c>
      <c r="F17" s="667" t="s">
        <v>6024</v>
      </c>
      <c r="G17" s="1294" t="s">
        <v>1062</v>
      </c>
      <c r="H17" s="1073" t="s">
        <v>6026</v>
      </c>
      <c r="I17" s="1294" t="s">
        <v>6025</v>
      </c>
      <c r="J17" s="1024">
        <v>46034.0</v>
      </c>
      <c r="K17" s="1230">
        <v>0.3055555555555556</v>
      </c>
      <c r="L17" s="1593"/>
      <c r="M17" s="1294">
        <v>37210.0</v>
      </c>
      <c r="N17" s="456">
        <v>37291.0</v>
      </c>
      <c r="O17" s="1392">
        <f t="shared" si="1"/>
        <v>81</v>
      </c>
      <c r="P17" s="187" t="s">
        <v>19</v>
      </c>
      <c r="Q17" s="697" t="s">
        <v>70</v>
      </c>
      <c r="R17" s="456" t="s">
        <v>6027</v>
      </c>
      <c r="S17" s="6"/>
      <c r="T17" s="588" t="s">
        <v>22</v>
      </c>
    </row>
    <row r="18">
      <c r="A18" s="236">
        <v>2998.0</v>
      </c>
      <c r="B18" s="980">
        <v>46034.0</v>
      </c>
      <c r="C18" s="455">
        <v>0.375</v>
      </c>
      <c r="D18" s="455">
        <v>0.36875</v>
      </c>
      <c r="E18" s="456" t="s">
        <v>24</v>
      </c>
      <c r="F18" s="667" t="s">
        <v>2345</v>
      </c>
      <c r="G18" s="1294" t="s">
        <v>565</v>
      </c>
      <c r="H18" s="1594" t="s">
        <v>2165</v>
      </c>
      <c r="I18" s="1294" t="s">
        <v>101</v>
      </c>
      <c r="J18" s="1024">
        <v>46034.0</v>
      </c>
      <c r="K18" s="1230">
        <v>0.475</v>
      </c>
      <c r="L18" s="1593"/>
      <c r="M18" s="1294">
        <v>94878.0</v>
      </c>
      <c r="N18" s="456">
        <v>94901.0</v>
      </c>
      <c r="O18" s="1392">
        <f t="shared" si="1"/>
        <v>23</v>
      </c>
      <c r="P18" s="187" t="s">
        <v>19</v>
      </c>
      <c r="Q18" s="697" t="s">
        <v>529</v>
      </c>
      <c r="R18" s="456" t="s">
        <v>5121</v>
      </c>
      <c r="S18" s="6"/>
      <c r="T18" s="588" t="s">
        <v>22</v>
      </c>
    </row>
    <row r="19">
      <c r="A19" s="236">
        <v>2999.0</v>
      </c>
      <c r="B19" s="980">
        <v>46034.0</v>
      </c>
      <c r="C19" s="455">
        <v>0.06388888888888888</v>
      </c>
      <c r="D19" s="455">
        <v>0.15416666666666667</v>
      </c>
      <c r="E19" s="456" t="s">
        <v>35</v>
      </c>
      <c r="F19" s="667" t="s">
        <v>1569</v>
      </c>
      <c r="G19" s="1294" t="s">
        <v>18</v>
      </c>
      <c r="H19" s="1595" t="s">
        <v>6028</v>
      </c>
      <c r="I19" s="1294" t="s">
        <v>6029</v>
      </c>
      <c r="J19" s="1024">
        <v>46034.0</v>
      </c>
      <c r="K19" s="1230">
        <v>0.28888888888888886</v>
      </c>
      <c r="L19" s="1593"/>
      <c r="M19" s="1294">
        <v>65516.0</v>
      </c>
      <c r="N19" s="219"/>
      <c r="O19" s="1392">
        <f t="shared" si="1"/>
        <v>-65516</v>
      </c>
      <c r="P19" s="187" t="s">
        <v>19</v>
      </c>
      <c r="Q19" s="697" t="s">
        <v>70</v>
      </c>
      <c r="R19" s="219"/>
      <c r="S19" s="6"/>
      <c r="T19" s="588" t="s">
        <v>3890</v>
      </c>
    </row>
    <row r="20">
      <c r="A20" s="236">
        <v>3000.0</v>
      </c>
      <c r="B20" s="980">
        <v>46034.0</v>
      </c>
      <c r="C20" s="455">
        <v>0.5416666666666666</v>
      </c>
      <c r="D20" s="455">
        <v>0.53125</v>
      </c>
      <c r="E20" s="456" t="s">
        <v>24</v>
      </c>
      <c r="F20" s="667" t="s">
        <v>2345</v>
      </c>
      <c r="G20" s="1294" t="s">
        <v>565</v>
      </c>
      <c r="H20" s="1594" t="s">
        <v>2165</v>
      </c>
      <c r="I20" s="1294" t="s">
        <v>101</v>
      </c>
      <c r="J20" s="1024">
        <v>46034.0</v>
      </c>
      <c r="K20" s="1230">
        <v>0.6354166666666666</v>
      </c>
      <c r="L20" s="1593"/>
      <c r="M20" s="1294">
        <v>94924.0</v>
      </c>
      <c r="N20" s="456">
        <v>94947.0</v>
      </c>
      <c r="O20" s="1392">
        <f t="shared" si="1"/>
        <v>23</v>
      </c>
      <c r="P20" s="187" t="s">
        <v>19</v>
      </c>
      <c r="Q20" s="697" t="s">
        <v>529</v>
      </c>
      <c r="R20" s="456" t="s">
        <v>5121</v>
      </c>
      <c r="S20" s="6"/>
      <c r="T20" s="588" t="s">
        <v>22</v>
      </c>
    </row>
    <row r="21">
      <c r="A21" s="236">
        <v>3001.0</v>
      </c>
      <c r="B21" s="980">
        <v>46034.0</v>
      </c>
      <c r="C21" s="455">
        <v>0.5833333333333334</v>
      </c>
      <c r="D21" s="455">
        <v>0.5451388888888888</v>
      </c>
      <c r="E21" s="456" t="s">
        <v>24</v>
      </c>
      <c r="F21" s="667" t="s">
        <v>279</v>
      </c>
      <c r="G21" s="1294" t="s">
        <v>167</v>
      </c>
      <c r="H21" s="1477" t="s">
        <v>1057</v>
      </c>
      <c r="I21" s="1325" t="s">
        <v>188</v>
      </c>
      <c r="J21" s="1024">
        <v>46034.0</v>
      </c>
      <c r="K21" s="1230">
        <v>0.6875</v>
      </c>
      <c r="L21" s="1593"/>
      <c r="M21" s="1294">
        <v>138508.0</v>
      </c>
      <c r="N21" s="456">
        <v>138530.0</v>
      </c>
      <c r="O21" s="1392">
        <f t="shared" si="1"/>
        <v>22</v>
      </c>
      <c r="P21" s="187" t="s">
        <v>19</v>
      </c>
      <c r="Q21" s="697" t="s">
        <v>529</v>
      </c>
      <c r="R21" s="456" t="s">
        <v>6018</v>
      </c>
      <c r="S21" s="6"/>
      <c r="T21" s="588" t="s">
        <v>22</v>
      </c>
    </row>
    <row r="22">
      <c r="A22" s="236">
        <v>3002.0</v>
      </c>
      <c r="B22" s="980">
        <v>46034.0</v>
      </c>
      <c r="C22" s="455">
        <v>0.4736111111111111</v>
      </c>
      <c r="D22" s="219"/>
      <c r="E22" s="456" t="s">
        <v>362</v>
      </c>
      <c r="F22" s="456" t="s">
        <v>6030</v>
      </c>
      <c r="G22" s="610" t="s">
        <v>18</v>
      </c>
      <c r="H22" s="1477" t="s">
        <v>6031</v>
      </c>
      <c r="I22" s="1366" t="s">
        <v>6032</v>
      </c>
      <c r="J22" s="1024">
        <v>46034.0</v>
      </c>
      <c r="K22" s="683">
        <v>0.8791666666666667</v>
      </c>
      <c r="L22" s="669"/>
      <c r="M22" s="610">
        <v>227295.0</v>
      </c>
      <c r="N22" s="219"/>
      <c r="O22" s="1392">
        <f t="shared" si="1"/>
        <v>-227295</v>
      </c>
      <c r="P22" s="187" t="s">
        <v>19</v>
      </c>
      <c r="Q22" s="697" t="s">
        <v>529</v>
      </c>
      <c r="R22" s="456" t="s">
        <v>6033</v>
      </c>
      <c r="S22" s="628" t="s">
        <v>6034</v>
      </c>
      <c r="T22" s="83"/>
    </row>
    <row r="23">
      <c r="A23" s="236">
        <v>3003.0</v>
      </c>
      <c r="B23" s="980">
        <v>46034.0</v>
      </c>
      <c r="C23" s="455">
        <v>0.5833333333333334</v>
      </c>
      <c r="D23" s="455">
        <v>0.5819444444444445</v>
      </c>
      <c r="E23" s="456" t="s">
        <v>24</v>
      </c>
      <c r="F23" s="456" t="s">
        <v>180</v>
      </c>
      <c r="G23" s="456" t="s">
        <v>114</v>
      </c>
      <c r="H23" s="1477" t="s">
        <v>116</v>
      </c>
      <c r="I23" s="1325" t="s">
        <v>771</v>
      </c>
      <c r="J23" s="1024">
        <v>46034.0</v>
      </c>
      <c r="K23" s="455">
        <v>0.6465277777777778</v>
      </c>
      <c r="L23" s="299"/>
      <c r="M23" s="456">
        <v>68819.0</v>
      </c>
      <c r="N23" s="456">
        <v>68835.0</v>
      </c>
      <c r="O23" s="1392">
        <f t="shared" si="1"/>
        <v>16</v>
      </c>
      <c r="P23" s="187" t="s">
        <v>19</v>
      </c>
      <c r="Q23" s="697" t="s">
        <v>529</v>
      </c>
      <c r="R23" s="456" t="s">
        <v>4228</v>
      </c>
      <c r="S23" s="6"/>
      <c r="T23" s="588" t="s">
        <v>22</v>
      </c>
    </row>
    <row r="24">
      <c r="A24" s="236">
        <v>3004.0</v>
      </c>
      <c r="B24" s="980">
        <v>46034.0</v>
      </c>
      <c r="C24" s="455">
        <v>0.6666666666666666</v>
      </c>
      <c r="D24" s="455">
        <v>0.6625</v>
      </c>
      <c r="E24" s="456" t="s">
        <v>24</v>
      </c>
      <c r="F24" s="456" t="s">
        <v>4139</v>
      </c>
      <c r="G24" s="456" t="s">
        <v>668</v>
      </c>
      <c r="H24" s="1477" t="s">
        <v>5637</v>
      </c>
      <c r="I24" s="1325" t="s">
        <v>793</v>
      </c>
      <c r="J24" s="1024">
        <v>46034.0</v>
      </c>
      <c r="K24" s="455">
        <v>0.7680555555555556</v>
      </c>
      <c r="L24" s="299"/>
      <c r="M24" s="456">
        <v>201327.0</v>
      </c>
      <c r="N24" s="456">
        <v>201390.0</v>
      </c>
      <c r="O24" s="1392">
        <f t="shared" si="1"/>
        <v>63</v>
      </c>
      <c r="P24" s="187" t="s">
        <v>19</v>
      </c>
      <c r="Q24" s="697" t="s">
        <v>529</v>
      </c>
      <c r="R24" s="456" t="s">
        <v>5638</v>
      </c>
      <c r="S24" s="6"/>
      <c r="T24" s="588" t="s">
        <v>22</v>
      </c>
    </row>
    <row r="25">
      <c r="A25" s="1596">
        <v>3005.0</v>
      </c>
      <c r="B25" s="1597">
        <v>46034.0</v>
      </c>
      <c r="C25" s="1568" t="s">
        <v>1468</v>
      </c>
      <c r="D25" s="1598">
        <v>0.6208333333333333</v>
      </c>
      <c r="E25" s="1568" t="s">
        <v>24</v>
      </c>
      <c r="F25" s="1568" t="s">
        <v>6035</v>
      </c>
      <c r="G25" s="1568" t="s">
        <v>1062</v>
      </c>
      <c r="H25" s="1599" t="s">
        <v>6036</v>
      </c>
      <c r="I25" s="1600" t="s">
        <v>158</v>
      </c>
      <c r="J25" s="1597">
        <v>46034.0</v>
      </c>
      <c r="K25" s="1598">
        <v>0.6395833333333333</v>
      </c>
      <c r="L25" s="1601"/>
      <c r="M25" s="456">
        <v>230193.0</v>
      </c>
      <c r="N25" s="456">
        <v>230212.0</v>
      </c>
      <c r="O25" s="1602">
        <f t="shared" si="1"/>
        <v>19</v>
      </c>
      <c r="P25" s="1603" t="s">
        <v>19</v>
      </c>
      <c r="Q25" s="1600" t="s">
        <v>529</v>
      </c>
      <c r="R25" s="1604" t="s">
        <v>6037</v>
      </c>
      <c r="S25" s="1605"/>
      <c r="T25" s="588" t="s">
        <v>22</v>
      </c>
      <c r="U25" s="1606"/>
      <c r="V25" s="1606"/>
      <c r="W25" s="1606"/>
      <c r="X25" s="1606"/>
      <c r="Y25" s="1606"/>
      <c r="Z25" s="1606"/>
    </row>
    <row r="26">
      <c r="A26" s="236">
        <v>3006.0</v>
      </c>
      <c r="B26" s="980">
        <v>46034.0</v>
      </c>
      <c r="C26" s="192" t="s">
        <v>1468</v>
      </c>
      <c r="D26" s="209">
        <v>0.6763888888888889</v>
      </c>
      <c r="E26" s="192" t="s">
        <v>24</v>
      </c>
      <c r="F26" s="192" t="s">
        <v>5985</v>
      </c>
      <c r="G26" s="192" t="s">
        <v>1062</v>
      </c>
      <c r="H26" s="475" t="s">
        <v>4349</v>
      </c>
      <c r="I26" s="416" t="s">
        <v>85</v>
      </c>
      <c r="J26" s="984">
        <v>46034.0</v>
      </c>
      <c r="K26" s="209">
        <v>0.7090277777777778</v>
      </c>
      <c r="L26" s="299"/>
      <c r="M26" s="456">
        <v>203789.0</v>
      </c>
      <c r="N26" s="456">
        <v>203807.0</v>
      </c>
      <c r="O26" s="1392">
        <f t="shared" si="1"/>
        <v>18</v>
      </c>
      <c r="P26" s="187" t="s">
        <v>19</v>
      </c>
      <c r="Q26" s="697" t="s">
        <v>529</v>
      </c>
      <c r="R26" s="456" t="s">
        <v>6038</v>
      </c>
      <c r="S26" s="6"/>
      <c r="T26" s="588" t="s">
        <v>22</v>
      </c>
    </row>
    <row r="27">
      <c r="A27" s="1233"/>
      <c r="B27" s="980">
        <v>46034.0</v>
      </c>
      <c r="C27" s="209">
        <v>0.9076388888888889</v>
      </c>
      <c r="D27" s="193"/>
      <c r="E27" s="192" t="s">
        <v>362</v>
      </c>
      <c r="F27" s="192" t="s">
        <v>6039</v>
      </c>
      <c r="G27" s="192" t="s">
        <v>18</v>
      </c>
      <c r="H27" s="217"/>
      <c r="I27" s="416" t="s">
        <v>6040</v>
      </c>
      <c r="J27" s="984">
        <v>46034.0</v>
      </c>
      <c r="K27" s="209">
        <v>0.007638888888888889</v>
      </c>
      <c r="L27" s="299"/>
      <c r="M27" s="219"/>
      <c r="N27" s="219"/>
      <c r="O27" s="1392">
        <f t="shared" si="1"/>
        <v>0</v>
      </c>
      <c r="P27" s="187" t="s">
        <v>452</v>
      </c>
      <c r="Q27" s="697" t="s">
        <v>529</v>
      </c>
      <c r="R27" s="219"/>
      <c r="S27" s="6"/>
      <c r="T27" s="588" t="s">
        <v>22</v>
      </c>
    </row>
    <row r="28">
      <c r="A28" s="1233"/>
      <c r="B28" s="980">
        <v>46034.0</v>
      </c>
      <c r="C28" s="209">
        <v>0.9194444444444444</v>
      </c>
      <c r="D28" s="193"/>
      <c r="E28" s="192" t="s">
        <v>362</v>
      </c>
      <c r="F28" s="192" t="s">
        <v>6041</v>
      </c>
      <c r="G28" s="192" t="s">
        <v>18</v>
      </c>
      <c r="H28" s="802"/>
      <c r="I28" s="861" t="s">
        <v>6042</v>
      </c>
      <c r="J28" s="984">
        <v>46034.0</v>
      </c>
      <c r="K28" s="193"/>
      <c r="L28" s="299"/>
      <c r="M28" s="219"/>
      <c r="N28" s="219"/>
      <c r="O28" s="1392">
        <f t="shared" si="1"/>
        <v>0</v>
      </c>
      <c r="P28" s="187" t="s">
        <v>452</v>
      </c>
      <c r="Q28" s="697" t="s">
        <v>529</v>
      </c>
      <c r="R28" s="219"/>
      <c r="S28" s="6"/>
      <c r="T28" s="588" t="s">
        <v>22</v>
      </c>
    </row>
    <row r="29">
      <c r="A29" s="236">
        <v>3019.0</v>
      </c>
      <c r="B29" s="1027">
        <v>46035.0</v>
      </c>
      <c r="C29" s="1003">
        <v>0.9583333333333334</v>
      </c>
      <c r="D29" s="1003">
        <v>0.9611111111111111</v>
      </c>
      <c r="E29" s="323" t="s">
        <v>17</v>
      </c>
      <c r="F29" s="604" t="s">
        <v>6043</v>
      </c>
      <c r="G29" s="574" t="s">
        <v>49</v>
      </c>
      <c r="H29" s="1469" t="s">
        <v>2023</v>
      </c>
      <c r="I29" s="574" t="s">
        <v>2432</v>
      </c>
      <c r="J29" s="1027">
        <v>46035.0</v>
      </c>
      <c r="K29" s="813">
        <v>0.1111111111111111</v>
      </c>
      <c r="L29" s="814"/>
      <c r="M29" s="574">
        <v>396081.0</v>
      </c>
      <c r="N29" s="323">
        <v>396294.0</v>
      </c>
      <c r="O29" s="1392">
        <f t="shared" si="1"/>
        <v>213</v>
      </c>
      <c r="P29" s="187" t="s">
        <v>19</v>
      </c>
      <c r="Q29" s="697"/>
      <c r="R29" s="456" t="s">
        <v>3461</v>
      </c>
      <c r="S29" s="6"/>
      <c r="T29" s="588" t="s">
        <v>22</v>
      </c>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row r="983">
      <c r="T983" s="83"/>
    </row>
    <row r="984">
      <c r="T984" s="83"/>
    </row>
    <row r="985">
      <c r="T985" s="83"/>
    </row>
    <row r="986">
      <c r="T986" s="83"/>
    </row>
    <row r="987">
      <c r="T987" s="83"/>
    </row>
    <row r="988">
      <c r="T988" s="83"/>
    </row>
    <row r="989">
      <c r="T989" s="83"/>
    </row>
    <row r="990">
      <c r="T990" s="83"/>
    </row>
    <row r="991">
      <c r="T991" s="83"/>
    </row>
    <row r="992">
      <c r="T992" s="83"/>
    </row>
    <row r="993">
      <c r="T993" s="83"/>
    </row>
    <row r="994">
      <c r="T994" s="83"/>
    </row>
    <row r="995">
      <c r="T995" s="83"/>
    </row>
    <row r="996">
      <c r="T996" s="83"/>
    </row>
    <row r="997">
      <c r="T997" s="83"/>
    </row>
    <row r="998">
      <c r="T998" s="83"/>
    </row>
    <row r="999">
      <c r="T999" s="83"/>
    </row>
    <row r="1000">
      <c r="T1000" s="83"/>
    </row>
    <row r="1001">
      <c r="T1001" s="83"/>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tableParts count="2">
    <tablePart r:id="rId4"/>
    <tablePart r:id="rId5"/>
  </tableParts>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9.63"/>
    <col customWidth="1" min="4" max="4" width="19.88"/>
    <col customWidth="1" min="5" max="5" width="18.63"/>
    <col customWidth="1" min="6" max="6" width="44.5"/>
    <col customWidth="1" min="7" max="7" width="11.5"/>
    <col customWidth="1" min="8" max="8" width="13.88"/>
    <col customWidth="1" min="9" max="9" width="13.63"/>
    <col customWidth="1" min="10" max="10" width="9.25"/>
    <col customWidth="1" min="11" max="11" width="10.13"/>
    <col customWidth="1" min="12" max="12" width="1.88"/>
    <col customWidth="1" min="13" max="13" width="7.25"/>
    <col customWidth="1" min="14" max="14" width="6.75"/>
    <col customWidth="1" min="15" max="15" width="7.13"/>
    <col customWidth="1" min="16" max="16" width="14.5"/>
    <col customWidth="1" min="18" max="18" width="28.13"/>
    <col customWidth="1" min="19" max="19" width="42.0"/>
  </cols>
  <sheetData>
    <row r="1">
      <c r="A1" s="1212">
        <v>1.0</v>
      </c>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c r="A3" s="236">
        <v>3028.0</v>
      </c>
      <c r="B3" s="1027">
        <v>46034.0</v>
      </c>
      <c r="C3" s="209">
        <v>0.9076388888888889</v>
      </c>
      <c r="D3" s="193"/>
      <c r="E3" s="192" t="s">
        <v>362</v>
      </c>
      <c r="F3" s="192" t="s">
        <v>6039</v>
      </c>
      <c r="G3" s="192" t="s">
        <v>18</v>
      </c>
      <c r="H3" s="475" t="s">
        <v>6044</v>
      </c>
      <c r="I3" s="416" t="s">
        <v>6040</v>
      </c>
      <c r="J3" s="984">
        <v>46035.0</v>
      </c>
      <c r="K3" s="209">
        <v>0.007638888888888889</v>
      </c>
      <c r="L3" s="186"/>
      <c r="M3" s="203">
        <v>138527.0</v>
      </c>
      <c r="N3" s="203">
        <v>138694.0</v>
      </c>
      <c r="O3" s="1392">
        <f t="shared" ref="O3:O42" si="1">N3-M3</f>
        <v>167</v>
      </c>
      <c r="P3" s="187" t="s">
        <v>19</v>
      </c>
      <c r="Q3" s="408" t="s">
        <v>70</v>
      </c>
      <c r="R3" s="212"/>
      <c r="S3" s="268"/>
      <c r="T3" s="509" t="s">
        <v>22</v>
      </c>
      <c r="U3" s="240"/>
    </row>
    <row r="4">
      <c r="A4" s="236">
        <v>3029.0</v>
      </c>
      <c r="B4" s="1027">
        <v>46034.0</v>
      </c>
      <c r="C4" s="209">
        <v>0.9194444444444444</v>
      </c>
      <c r="D4" s="193"/>
      <c r="E4" s="192" t="s">
        <v>362</v>
      </c>
      <c r="F4" s="192" t="s">
        <v>6041</v>
      </c>
      <c r="G4" s="192" t="s">
        <v>18</v>
      </c>
      <c r="H4" s="475" t="s">
        <v>6045</v>
      </c>
      <c r="I4" s="416" t="s">
        <v>6042</v>
      </c>
      <c r="J4" s="984">
        <v>46035.0</v>
      </c>
      <c r="K4" s="209">
        <v>0.3506944444444444</v>
      </c>
      <c r="L4" s="178"/>
      <c r="M4" s="192">
        <v>274504.0</v>
      </c>
      <c r="N4" s="192">
        <v>274575.0</v>
      </c>
      <c r="O4" s="1392">
        <f t="shared" si="1"/>
        <v>71</v>
      </c>
      <c r="P4" s="187" t="s">
        <v>19</v>
      </c>
      <c r="Q4" s="416" t="s">
        <v>50</v>
      </c>
      <c r="R4" s="193"/>
      <c r="S4" s="351"/>
      <c r="T4" s="509" t="s">
        <v>22</v>
      </c>
      <c r="U4" s="198"/>
    </row>
    <row r="5">
      <c r="A5" s="236">
        <v>3019.0</v>
      </c>
      <c r="B5" s="1027">
        <v>46034.0</v>
      </c>
      <c r="C5" s="209">
        <v>0.9583333333333334</v>
      </c>
      <c r="D5" s="209">
        <v>0.9611111111111111</v>
      </c>
      <c r="E5" s="192" t="s">
        <v>17</v>
      </c>
      <c r="F5" s="475" t="s">
        <v>6043</v>
      </c>
      <c r="G5" s="416" t="s">
        <v>49</v>
      </c>
      <c r="H5" s="1418" t="s">
        <v>2023</v>
      </c>
      <c r="I5" s="416" t="s">
        <v>2432</v>
      </c>
      <c r="J5" s="984">
        <v>46035.0</v>
      </c>
      <c r="K5" s="500">
        <v>0.1111111111111111</v>
      </c>
      <c r="L5" s="415"/>
      <c r="M5" s="416">
        <v>396081.0</v>
      </c>
      <c r="N5" s="192">
        <v>396294.0</v>
      </c>
      <c r="O5" s="1392">
        <f t="shared" si="1"/>
        <v>213</v>
      </c>
      <c r="P5" s="187" t="s">
        <v>19</v>
      </c>
      <c r="Q5" s="408" t="s">
        <v>70</v>
      </c>
      <c r="R5" s="203" t="s">
        <v>3461</v>
      </c>
      <c r="S5" s="268"/>
      <c r="T5" s="509" t="s">
        <v>22</v>
      </c>
      <c r="U5" s="239" t="s">
        <v>54</v>
      </c>
    </row>
    <row r="6">
      <c r="A6" s="236">
        <v>2977.0</v>
      </c>
      <c r="B6" s="1027">
        <v>46034.0</v>
      </c>
      <c r="C6" s="455">
        <v>0.5625</v>
      </c>
      <c r="D6" s="455">
        <v>0.5819444444444445</v>
      </c>
      <c r="E6" s="456" t="s">
        <v>2207</v>
      </c>
      <c r="F6" s="873" t="s">
        <v>6000</v>
      </c>
      <c r="G6" s="416" t="s">
        <v>49</v>
      </c>
      <c r="H6" s="1418" t="s">
        <v>2070</v>
      </c>
      <c r="I6" s="625" t="s">
        <v>6001</v>
      </c>
      <c r="J6" s="984">
        <v>46035.0</v>
      </c>
      <c r="K6" s="1498">
        <v>0.4173611111111111</v>
      </c>
      <c r="L6" s="415"/>
      <c r="M6" s="416">
        <v>231623.0</v>
      </c>
      <c r="N6" s="192">
        <v>232132.0</v>
      </c>
      <c r="O6" s="1392">
        <f t="shared" si="1"/>
        <v>509</v>
      </c>
      <c r="P6" s="187" t="s">
        <v>19</v>
      </c>
      <c r="Q6" s="416" t="s">
        <v>50</v>
      </c>
      <c r="R6" s="192" t="s">
        <v>2025</v>
      </c>
      <c r="S6" s="193"/>
      <c r="T6" s="509" t="s">
        <v>22</v>
      </c>
      <c r="U6" s="242" t="s">
        <v>54</v>
      </c>
    </row>
    <row r="7">
      <c r="A7" s="236">
        <v>2978.0</v>
      </c>
      <c r="B7" s="1027">
        <v>46034.0</v>
      </c>
      <c r="C7" s="1072">
        <v>0.4166666666666667</v>
      </c>
      <c r="D7" s="455">
        <v>0.42569444444444443</v>
      </c>
      <c r="E7" s="456" t="s">
        <v>103</v>
      </c>
      <c r="F7" s="481" t="s">
        <v>6002</v>
      </c>
      <c r="G7" s="408" t="s">
        <v>1362</v>
      </c>
      <c r="H7" s="1420" t="s">
        <v>5818</v>
      </c>
      <c r="I7" s="408" t="s">
        <v>6003</v>
      </c>
      <c r="J7" s="984">
        <v>46035.0</v>
      </c>
      <c r="K7" s="503">
        <v>0.5152777777777777</v>
      </c>
      <c r="L7" s="406"/>
      <c r="M7" s="408">
        <v>172735.0</v>
      </c>
      <c r="N7" s="203">
        <v>172990.0</v>
      </c>
      <c r="O7" s="1392">
        <f t="shared" si="1"/>
        <v>255</v>
      </c>
      <c r="P7" s="187" t="s">
        <v>19</v>
      </c>
      <c r="Q7" s="408" t="s">
        <v>50</v>
      </c>
      <c r="R7" s="203" t="s">
        <v>5819</v>
      </c>
      <c r="S7" s="212"/>
      <c r="T7" s="509" t="s">
        <v>22</v>
      </c>
      <c r="U7" s="239" t="s">
        <v>54</v>
      </c>
    </row>
    <row r="8">
      <c r="A8" s="236">
        <v>2992.0</v>
      </c>
      <c r="B8" s="980">
        <v>46035.0</v>
      </c>
      <c r="C8" s="455">
        <v>0.375</v>
      </c>
      <c r="D8" s="455">
        <v>0.375</v>
      </c>
      <c r="E8" s="456" t="s">
        <v>30</v>
      </c>
      <c r="F8" s="475" t="s">
        <v>6046</v>
      </c>
      <c r="G8" s="416" t="s">
        <v>3625</v>
      </c>
      <c r="H8" s="1418" t="s">
        <v>3626</v>
      </c>
      <c r="I8" s="475" t="s">
        <v>5572</v>
      </c>
      <c r="J8" s="984">
        <v>46035.0</v>
      </c>
      <c r="K8" s="500">
        <v>0.6902777777777778</v>
      </c>
      <c r="L8" s="415"/>
      <c r="M8" s="416">
        <v>117086.0</v>
      </c>
      <c r="N8" s="456">
        <v>117245.0</v>
      </c>
      <c r="O8" s="1392">
        <f t="shared" si="1"/>
        <v>159</v>
      </c>
      <c r="P8" s="187" t="s">
        <v>19</v>
      </c>
      <c r="Q8" s="697" t="s">
        <v>50</v>
      </c>
      <c r="R8" s="456" t="s">
        <v>3627</v>
      </c>
      <c r="S8" s="219"/>
      <c r="T8" s="509" t="s">
        <v>22</v>
      </c>
      <c r="U8" s="637" t="s">
        <v>54</v>
      </c>
    </row>
    <row r="9">
      <c r="A9" s="236">
        <v>3007.0</v>
      </c>
      <c r="B9" s="980">
        <v>46035.0</v>
      </c>
      <c r="C9" s="455">
        <v>0.4166666666666667</v>
      </c>
      <c r="D9" s="455">
        <v>0.4284722222222222</v>
      </c>
      <c r="E9" s="456" t="s">
        <v>30</v>
      </c>
      <c r="F9" s="481" t="s">
        <v>6047</v>
      </c>
      <c r="G9" s="408" t="s">
        <v>49</v>
      </c>
      <c r="H9" s="1420" t="s">
        <v>6048</v>
      </c>
      <c r="I9" s="1038" t="s">
        <v>403</v>
      </c>
      <c r="J9" s="981">
        <v>46035.0</v>
      </c>
      <c r="K9" s="503">
        <v>0.7770833333333333</v>
      </c>
      <c r="L9" s="406"/>
      <c r="M9" s="408">
        <v>1146.0</v>
      </c>
      <c r="N9" s="456">
        <v>1296.0</v>
      </c>
      <c r="O9" s="1392">
        <f t="shared" si="1"/>
        <v>150</v>
      </c>
      <c r="P9" s="187" t="s">
        <v>19</v>
      </c>
      <c r="Q9" s="697" t="s">
        <v>50</v>
      </c>
      <c r="R9" s="456" t="s">
        <v>6049</v>
      </c>
      <c r="S9" s="219"/>
      <c r="T9" s="509" t="s">
        <v>22</v>
      </c>
    </row>
    <row r="10">
      <c r="A10" s="236">
        <v>3009.0</v>
      </c>
      <c r="B10" s="980">
        <v>46035.0</v>
      </c>
      <c r="C10" s="1003">
        <v>0.5208333333333334</v>
      </c>
      <c r="D10" s="456" t="s">
        <v>6050</v>
      </c>
      <c r="E10" s="456" t="s">
        <v>121</v>
      </c>
      <c r="F10" s="475" t="s">
        <v>6051</v>
      </c>
      <c r="G10" s="416" t="s">
        <v>49</v>
      </c>
      <c r="H10" s="1418" t="s">
        <v>6008</v>
      </c>
      <c r="I10" s="416" t="s">
        <v>6052</v>
      </c>
      <c r="J10" s="984">
        <v>46035.0</v>
      </c>
      <c r="K10" s="500">
        <v>0.5152777777777777</v>
      </c>
      <c r="L10" s="415"/>
      <c r="M10" s="416">
        <v>56907.0</v>
      </c>
      <c r="N10" s="456">
        <v>57109.0</v>
      </c>
      <c r="O10" s="1392">
        <f t="shared" si="1"/>
        <v>202</v>
      </c>
      <c r="P10" s="187" t="s">
        <v>19</v>
      </c>
      <c r="Q10" s="697" t="s">
        <v>50</v>
      </c>
      <c r="R10" s="456" t="s">
        <v>3014</v>
      </c>
      <c r="S10" s="323" t="s">
        <v>6053</v>
      </c>
      <c r="T10" s="509" t="s">
        <v>22</v>
      </c>
      <c r="U10" s="637" t="s">
        <v>54</v>
      </c>
    </row>
    <row r="11">
      <c r="A11" s="236">
        <v>3010.0</v>
      </c>
      <c r="B11" s="980">
        <v>46035.0</v>
      </c>
      <c r="C11" s="455">
        <v>0.5416666666666666</v>
      </c>
      <c r="D11" s="455">
        <v>0.5513888888888889</v>
      </c>
      <c r="E11" s="456" t="s">
        <v>121</v>
      </c>
      <c r="F11" s="481" t="s">
        <v>6054</v>
      </c>
      <c r="G11" s="408" t="s">
        <v>49</v>
      </c>
      <c r="H11" s="1420" t="s">
        <v>6055</v>
      </c>
      <c r="I11" s="408" t="s">
        <v>2475</v>
      </c>
      <c r="J11" s="981">
        <v>46035.0</v>
      </c>
      <c r="K11" s="503">
        <v>0.6263888888888889</v>
      </c>
      <c r="L11" s="406"/>
      <c r="M11" s="408">
        <v>396688.0</v>
      </c>
      <c r="N11" s="456">
        <v>396727.0</v>
      </c>
      <c r="O11" s="1392">
        <f t="shared" si="1"/>
        <v>39</v>
      </c>
      <c r="P11" s="187" t="s">
        <v>19</v>
      </c>
      <c r="Q11" s="697" t="s">
        <v>50</v>
      </c>
      <c r="R11" s="456" t="s">
        <v>3461</v>
      </c>
      <c r="S11" s="219"/>
      <c r="T11" s="509" t="s">
        <v>22</v>
      </c>
      <c r="U11" s="637" t="s">
        <v>54</v>
      </c>
    </row>
    <row r="12">
      <c r="A12" s="236">
        <v>3011.0</v>
      </c>
      <c r="B12" s="980">
        <v>46035.0</v>
      </c>
      <c r="C12" s="455">
        <v>0.5416666666666666</v>
      </c>
      <c r="D12" s="455">
        <v>0.56875</v>
      </c>
      <c r="E12" s="456" t="s">
        <v>121</v>
      </c>
      <c r="F12" s="475" t="s">
        <v>6054</v>
      </c>
      <c r="G12" s="416" t="s">
        <v>49</v>
      </c>
      <c r="H12" s="1418" t="s">
        <v>6056</v>
      </c>
      <c r="I12" s="416" t="s">
        <v>4521</v>
      </c>
      <c r="J12" s="984">
        <v>46035.0</v>
      </c>
      <c r="K12" s="500">
        <v>0.68125</v>
      </c>
      <c r="L12" s="415"/>
      <c r="M12" s="416">
        <v>85835.0</v>
      </c>
      <c r="N12" s="456">
        <v>85886.0</v>
      </c>
      <c r="O12" s="1392">
        <f t="shared" si="1"/>
        <v>51</v>
      </c>
      <c r="P12" s="187" t="s">
        <v>19</v>
      </c>
      <c r="Q12" s="697" t="s">
        <v>50</v>
      </c>
      <c r="R12" s="456" t="s">
        <v>6057</v>
      </c>
      <c r="S12" s="219"/>
      <c r="T12" s="509" t="s">
        <v>22</v>
      </c>
      <c r="U12" s="637" t="s">
        <v>54</v>
      </c>
    </row>
    <row r="13">
      <c r="A13" s="236">
        <v>3012.0</v>
      </c>
      <c r="B13" s="980">
        <v>46035.0</v>
      </c>
      <c r="C13" s="1003">
        <v>0.6458333333333334</v>
      </c>
      <c r="D13" s="456" t="s">
        <v>6058</v>
      </c>
      <c r="E13" s="456" t="s">
        <v>121</v>
      </c>
      <c r="F13" s="481" t="s">
        <v>6059</v>
      </c>
      <c r="G13" s="408" t="s">
        <v>49</v>
      </c>
      <c r="H13" s="1607" t="s">
        <v>6060</v>
      </c>
      <c r="I13" s="408" t="s">
        <v>2566</v>
      </c>
      <c r="J13" s="981">
        <v>46035.0</v>
      </c>
      <c r="K13" s="503">
        <v>0.6888888888888889</v>
      </c>
      <c r="L13" s="406"/>
      <c r="M13" s="408">
        <v>247928.0</v>
      </c>
      <c r="N13" s="456">
        <v>248128.0</v>
      </c>
      <c r="O13" s="1392">
        <f t="shared" si="1"/>
        <v>200</v>
      </c>
      <c r="P13" s="187" t="s">
        <v>19</v>
      </c>
      <c r="Q13" s="697" t="s">
        <v>50</v>
      </c>
      <c r="R13" s="456" t="s">
        <v>6061</v>
      </c>
      <c r="S13" s="323" t="s">
        <v>6053</v>
      </c>
      <c r="T13" s="509" t="s">
        <v>22</v>
      </c>
      <c r="U13" s="637" t="s">
        <v>54</v>
      </c>
    </row>
    <row r="14">
      <c r="A14" s="236">
        <v>3013.0</v>
      </c>
      <c r="B14" s="980">
        <v>46035.0</v>
      </c>
      <c r="C14" s="455">
        <v>0.4375</v>
      </c>
      <c r="D14" s="455">
        <v>0.43194444444444446</v>
      </c>
      <c r="E14" s="456" t="s">
        <v>24</v>
      </c>
      <c r="F14" s="475" t="s">
        <v>134</v>
      </c>
      <c r="G14" s="416" t="s">
        <v>152</v>
      </c>
      <c r="H14" s="1418" t="s">
        <v>211</v>
      </c>
      <c r="I14" s="416" t="s">
        <v>28</v>
      </c>
      <c r="J14" s="984">
        <v>46035.0</v>
      </c>
      <c r="K14" s="500">
        <v>0.5381944444444444</v>
      </c>
      <c r="L14" s="415"/>
      <c r="M14" s="416">
        <v>90173.0</v>
      </c>
      <c r="N14" s="456">
        <v>90182.0</v>
      </c>
      <c r="O14" s="1392">
        <f t="shared" si="1"/>
        <v>9</v>
      </c>
      <c r="P14" s="187" t="s">
        <v>19</v>
      </c>
      <c r="Q14" s="697" t="s">
        <v>50</v>
      </c>
      <c r="R14" s="456" t="s">
        <v>6062</v>
      </c>
      <c r="S14" s="219"/>
      <c r="T14" s="509" t="s">
        <v>22</v>
      </c>
      <c r="U14" s="637" t="s">
        <v>54</v>
      </c>
    </row>
    <row r="15">
      <c r="A15" s="236">
        <v>3014.0</v>
      </c>
      <c r="B15" s="980">
        <v>46035.0</v>
      </c>
      <c r="C15" s="455">
        <v>0.5</v>
      </c>
      <c r="D15" s="455">
        <v>0.5541666666666667</v>
      </c>
      <c r="E15" s="456" t="s">
        <v>24</v>
      </c>
      <c r="F15" s="481" t="s">
        <v>134</v>
      </c>
      <c r="G15" s="408" t="s">
        <v>1362</v>
      </c>
      <c r="H15" s="1420" t="s">
        <v>211</v>
      </c>
      <c r="I15" s="408" t="s">
        <v>28</v>
      </c>
      <c r="J15" s="981">
        <v>46035.0</v>
      </c>
      <c r="K15" s="503">
        <v>0.5881944444444445</v>
      </c>
      <c r="L15" s="406"/>
      <c r="M15" s="408">
        <v>90190.0</v>
      </c>
      <c r="N15" s="456">
        <v>90199.0</v>
      </c>
      <c r="O15" s="1392">
        <f t="shared" si="1"/>
        <v>9</v>
      </c>
      <c r="P15" s="187" t="s">
        <v>19</v>
      </c>
      <c r="Q15" s="697" t="s">
        <v>50</v>
      </c>
      <c r="R15" s="456" t="s">
        <v>6062</v>
      </c>
      <c r="S15" s="219"/>
      <c r="T15" s="509" t="s">
        <v>22</v>
      </c>
      <c r="U15" s="637" t="s">
        <v>54</v>
      </c>
    </row>
    <row r="16">
      <c r="A16" s="236">
        <v>3020.0</v>
      </c>
      <c r="B16" s="980">
        <v>46035.0</v>
      </c>
      <c r="C16" s="455">
        <v>0.5</v>
      </c>
      <c r="D16" s="455">
        <v>0.5298611111111111</v>
      </c>
      <c r="E16" s="456" t="s">
        <v>30</v>
      </c>
      <c r="F16" s="475" t="s">
        <v>162</v>
      </c>
      <c r="G16" s="416" t="s">
        <v>365</v>
      </c>
      <c r="H16" s="1566" t="s">
        <v>835</v>
      </c>
      <c r="I16" s="625" t="s">
        <v>836</v>
      </c>
      <c r="J16" s="984">
        <v>46035.0</v>
      </c>
      <c r="K16" s="500">
        <v>0.5791666666666667</v>
      </c>
      <c r="L16" s="415"/>
      <c r="M16" s="416">
        <v>141943.0</v>
      </c>
      <c r="N16" s="607">
        <v>141991.0</v>
      </c>
      <c r="O16" s="1392">
        <f t="shared" si="1"/>
        <v>48</v>
      </c>
      <c r="P16" s="187" t="s">
        <v>19</v>
      </c>
      <c r="Q16" s="697" t="s">
        <v>50</v>
      </c>
      <c r="R16" s="456" t="s">
        <v>6063</v>
      </c>
      <c r="S16" s="6"/>
      <c r="T16" s="509" t="s">
        <v>22</v>
      </c>
      <c r="U16" s="637" t="s">
        <v>54</v>
      </c>
    </row>
    <row r="17">
      <c r="A17" s="236">
        <v>3015.0</v>
      </c>
      <c r="B17" s="980">
        <v>46035.0</v>
      </c>
      <c r="C17" s="455">
        <v>0.20833333333333334</v>
      </c>
      <c r="D17" s="455">
        <v>0.18125</v>
      </c>
      <c r="E17" s="456" t="s">
        <v>190</v>
      </c>
      <c r="F17" s="667" t="s">
        <v>6064</v>
      </c>
      <c r="G17" s="1326" t="s">
        <v>1062</v>
      </c>
      <c r="H17" s="1608" t="s">
        <v>4531</v>
      </c>
      <c r="I17" s="1325" t="s">
        <v>4873</v>
      </c>
      <c r="J17" s="980">
        <v>46035.0</v>
      </c>
      <c r="K17" s="1329">
        <v>0.34305555555555556</v>
      </c>
      <c r="L17" s="1523"/>
      <c r="M17" s="1325">
        <v>266528.0</v>
      </c>
      <c r="N17" s="1325">
        <v>266581.0</v>
      </c>
      <c r="O17" s="1392">
        <f t="shared" si="1"/>
        <v>53</v>
      </c>
      <c r="P17" s="187" t="s">
        <v>19</v>
      </c>
      <c r="Q17" s="697" t="s">
        <v>50</v>
      </c>
      <c r="R17" s="219"/>
      <c r="S17" s="6"/>
      <c r="T17" s="509" t="s">
        <v>22</v>
      </c>
    </row>
    <row r="18">
      <c r="A18" s="236">
        <v>3016.0</v>
      </c>
      <c r="B18" s="980">
        <v>46035.0</v>
      </c>
      <c r="C18" s="455">
        <v>0.2708333333333333</v>
      </c>
      <c r="D18" s="455">
        <v>0.16666666666666666</v>
      </c>
      <c r="E18" s="456" t="s">
        <v>190</v>
      </c>
      <c r="F18" s="667" t="s">
        <v>5788</v>
      </c>
      <c r="G18" s="1326" t="s">
        <v>1062</v>
      </c>
      <c r="H18" s="1608" t="s">
        <v>5789</v>
      </c>
      <c r="I18" s="1325" t="s">
        <v>2550</v>
      </c>
      <c r="J18" s="980">
        <v>46035.0</v>
      </c>
      <c r="K18" s="1329">
        <v>0.3138888888888889</v>
      </c>
      <c r="L18" s="1523"/>
      <c r="M18" s="1325">
        <v>496704.0</v>
      </c>
      <c r="N18" s="1325">
        <v>496717.0</v>
      </c>
      <c r="O18" s="1392">
        <f t="shared" si="1"/>
        <v>13</v>
      </c>
      <c r="P18" s="187" t="s">
        <v>19</v>
      </c>
      <c r="Q18" s="697" t="s">
        <v>70</v>
      </c>
      <c r="R18" s="219"/>
      <c r="S18" s="6"/>
      <c r="T18" s="509" t="s">
        <v>22</v>
      </c>
    </row>
    <row r="19">
      <c r="A19" s="236">
        <v>3017.0</v>
      </c>
      <c r="B19" s="980">
        <v>46035.0</v>
      </c>
      <c r="C19" s="455">
        <v>0.2916666666666667</v>
      </c>
      <c r="D19" s="455">
        <v>0.2763888888888889</v>
      </c>
      <c r="E19" s="456" t="s">
        <v>190</v>
      </c>
      <c r="F19" s="667" t="s">
        <v>4820</v>
      </c>
      <c r="G19" s="1326" t="s">
        <v>49</v>
      </c>
      <c r="H19" s="1609" t="s">
        <v>6065</v>
      </c>
      <c r="I19" s="1325" t="s">
        <v>3307</v>
      </c>
      <c r="J19" s="980">
        <v>46035.0</v>
      </c>
      <c r="K19" s="1329">
        <v>0.45694444444444443</v>
      </c>
      <c r="L19" s="1523"/>
      <c r="M19" s="1325">
        <v>336243.0</v>
      </c>
      <c r="N19" s="1325">
        <v>336345.0</v>
      </c>
      <c r="O19" s="1392">
        <f t="shared" si="1"/>
        <v>102</v>
      </c>
      <c r="P19" s="187" t="s">
        <v>19</v>
      </c>
      <c r="Q19" s="697" t="s">
        <v>50</v>
      </c>
      <c r="R19" s="456" t="s">
        <v>6066</v>
      </c>
      <c r="S19" s="6"/>
      <c r="T19" s="509" t="s">
        <v>22</v>
      </c>
    </row>
    <row r="20">
      <c r="A20" s="236">
        <v>3018.0</v>
      </c>
      <c r="B20" s="980">
        <v>46035.0</v>
      </c>
      <c r="C20" s="209">
        <v>0.0</v>
      </c>
      <c r="D20" s="209">
        <v>0.9798611111111111</v>
      </c>
      <c r="E20" s="192" t="s">
        <v>17</v>
      </c>
      <c r="F20" s="475" t="s">
        <v>6067</v>
      </c>
      <c r="G20" s="416" t="s">
        <v>251</v>
      </c>
      <c r="H20" s="1418" t="s">
        <v>779</v>
      </c>
      <c r="I20" s="416" t="s">
        <v>1225</v>
      </c>
      <c r="J20" s="984">
        <v>46035.0</v>
      </c>
      <c r="K20" s="500">
        <v>0.175</v>
      </c>
      <c r="L20" s="415"/>
      <c r="M20" s="416">
        <v>260113.0</v>
      </c>
      <c r="N20" s="192">
        <v>260315.0</v>
      </c>
      <c r="O20" s="1392">
        <f t="shared" si="1"/>
        <v>202</v>
      </c>
      <c r="P20" s="187" t="s">
        <v>19</v>
      </c>
      <c r="Q20" s="697" t="s">
        <v>70</v>
      </c>
      <c r="R20" s="456" t="s">
        <v>6068</v>
      </c>
      <c r="S20" s="6"/>
      <c r="T20" s="509" t="s">
        <v>22</v>
      </c>
    </row>
    <row r="21">
      <c r="A21" s="236">
        <v>3021.0</v>
      </c>
      <c r="B21" s="980">
        <v>46035.0</v>
      </c>
      <c r="C21" s="455">
        <v>0.3333333333333333</v>
      </c>
      <c r="D21" s="455">
        <v>0.32569444444444445</v>
      </c>
      <c r="E21" s="456" t="s">
        <v>24</v>
      </c>
      <c r="F21" s="667" t="s">
        <v>2164</v>
      </c>
      <c r="G21" s="1294" t="s">
        <v>565</v>
      </c>
      <c r="H21" s="1477" t="s">
        <v>2165</v>
      </c>
      <c r="I21" s="1294" t="s">
        <v>101</v>
      </c>
      <c r="J21" s="980">
        <v>46035.0</v>
      </c>
      <c r="K21" s="1230">
        <v>0.41875</v>
      </c>
      <c r="L21" s="1593"/>
      <c r="M21" s="1294">
        <v>94967.0</v>
      </c>
      <c r="N21" s="456">
        <v>94968.0</v>
      </c>
      <c r="O21" s="1392">
        <f t="shared" si="1"/>
        <v>1</v>
      </c>
      <c r="P21" s="187" t="s">
        <v>43</v>
      </c>
      <c r="Q21" s="697" t="s">
        <v>50</v>
      </c>
      <c r="R21" s="456" t="s">
        <v>6069</v>
      </c>
      <c r="S21" s="55" t="s">
        <v>6070</v>
      </c>
      <c r="T21" s="509" t="s">
        <v>22</v>
      </c>
    </row>
    <row r="22">
      <c r="A22" s="236">
        <v>3023.0</v>
      </c>
      <c r="B22" s="980">
        <v>46035.0</v>
      </c>
      <c r="C22" s="455">
        <v>0.25</v>
      </c>
      <c r="D22" s="455">
        <v>0.2881944444444444</v>
      </c>
      <c r="E22" s="456" t="s">
        <v>24</v>
      </c>
      <c r="F22" s="667" t="s">
        <v>6071</v>
      </c>
      <c r="G22" s="1294" t="s">
        <v>1062</v>
      </c>
      <c r="H22" s="1477" t="s">
        <v>4328</v>
      </c>
      <c r="I22" s="1294" t="s">
        <v>85</v>
      </c>
      <c r="J22" s="980">
        <v>46035.0</v>
      </c>
      <c r="K22" s="1230">
        <v>0.5013888888888889</v>
      </c>
      <c r="L22" s="1593"/>
      <c r="M22" s="1294">
        <v>54248.0</v>
      </c>
      <c r="N22" s="456">
        <v>54458.0</v>
      </c>
      <c r="O22" s="1392">
        <f t="shared" si="1"/>
        <v>210</v>
      </c>
      <c r="P22" s="187" t="s">
        <v>19</v>
      </c>
      <c r="Q22" s="697" t="s">
        <v>50</v>
      </c>
      <c r="R22" s="456" t="s">
        <v>6072</v>
      </c>
      <c r="S22" s="6"/>
      <c r="T22" s="509" t="s">
        <v>22</v>
      </c>
    </row>
    <row r="23">
      <c r="A23" s="236">
        <v>3022.0</v>
      </c>
      <c r="B23" s="980">
        <v>46035.0</v>
      </c>
      <c r="C23" s="455">
        <v>0.4583333333333333</v>
      </c>
      <c r="D23" s="209">
        <v>0.4576388888888889</v>
      </c>
      <c r="E23" s="456" t="s">
        <v>24</v>
      </c>
      <c r="F23" s="667" t="s">
        <v>159</v>
      </c>
      <c r="G23" s="1294" t="s">
        <v>1062</v>
      </c>
      <c r="H23" s="1477" t="s">
        <v>5880</v>
      </c>
      <c r="I23" s="873" t="s">
        <v>6073</v>
      </c>
      <c r="J23" s="980">
        <v>46035.0</v>
      </c>
      <c r="K23" s="1230">
        <v>0.6826388888888889</v>
      </c>
      <c r="L23" s="1593"/>
      <c r="M23" s="416">
        <v>217903.0</v>
      </c>
      <c r="N23" s="456">
        <v>218032.0</v>
      </c>
      <c r="O23" s="1392">
        <f t="shared" si="1"/>
        <v>129</v>
      </c>
      <c r="P23" s="187" t="s">
        <v>19</v>
      </c>
      <c r="Q23" s="697" t="s">
        <v>50</v>
      </c>
      <c r="R23" s="456" t="s">
        <v>6074</v>
      </c>
      <c r="S23" s="6"/>
      <c r="T23" s="509" t="s">
        <v>22</v>
      </c>
    </row>
    <row r="24">
      <c r="A24" s="236">
        <v>3024.0</v>
      </c>
      <c r="B24" s="980">
        <v>46035.0</v>
      </c>
      <c r="C24" s="455">
        <v>0.5416666666666666</v>
      </c>
      <c r="D24" s="455">
        <v>0.5833333333333334</v>
      </c>
      <c r="E24" s="456" t="s">
        <v>24</v>
      </c>
      <c r="F24" s="667" t="s">
        <v>159</v>
      </c>
      <c r="G24" s="1294" t="s">
        <v>1062</v>
      </c>
      <c r="H24" s="1607" t="s">
        <v>6075</v>
      </c>
      <c r="I24" s="1294" t="s">
        <v>85</v>
      </c>
      <c r="J24" s="980">
        <v>46035.0</v>
      </c>
      <c r="K24" s="1230">
        <v>0.6763888888888889</v>
      </c>
      <c r="L24" s="1593"/>
      <c r="M24" s="1497">
        <v>167713.0</v>
      </c>
      <c r="N24" s="456">
        <v>167826.0</v>
      </c>
      <c r="O24" s="1392">
        <f t="shared" si="1"/>
        <v>113</v>
      </c>
      <c r="P24" s="187" t="s">
        <v>19</v>
      </c>
      <c r="Q24" s="697" t="s">
        <v>50</v>
      </c>
      <c r="R24" s="582" t="s">
        <v>6076</v>
      </c>
      <c r="S24" s="6"/>
      <c r="T24" s="509" t="s">
        <v>22</v>
      </c>
    </row>
    <row r="25">
      <c r="A25" s="236">
        <v>3027.0</v>
      </c>
      <c r="B25" s="980">
        <v>46035.0</v>
      </c>
      <c r="C25" s="455">
        <v>0.375</v>
      </c>
      <c r="D25" s="455">
        <v>0.35347222222222224</v>
      </c>
      <c r="E25" s="456" t="s">
        <v>35</v>
      </c>
      <c r="F25" s="667" t="s">
        <v>6077</v>
      </c>
      <c r="G25" s="1294" t="s">
        <v>3625</v>
      </c>
      <c r="H25" s="1477" t="s">
        <v>6078</v>
      </c>
      <c r="I25" s="1294" t="s">
        <v>6079</v>
      </c>
      <c r="J25" s="980">
        <v>46035.0</v>
      </c>
      <c r="K25" s="1230">
        <v>0.6958333333333333</v>
      </c>
      <c r="L25" s="1593"/>
      <c r="M25" s="416">
        <v>212269.0</v>
      </c>
      <c r="N25" s="456">
        <v>212491.0</v>
      </c>
      <c r="O25" s="1392">
        <f t="shared" si="1"/>
        <v>222</v>
      </c>
      <c r="P25" s="187" t="s">
        <v>19</v>
      </c>
      <c r="Q25" s="697" t="s">
        <v>50</v>
      </c>
      <c r="R25" s="456" t="s">
        <v>3766</v>
      </c>
      <c r="S25" s="6"/>
      <c r="T25" s="509" t="s">
        <v>22</v>
      </c>
    </row>
    <row r="26">
      <c r="A26" s="236">
        <v>3026.0</v>
      </c>
      <c r="B26" s="980">
        <v>46035.0</v>
      </c>
      <c r="C26" s="455">
        <v>0.375</v>
      </c>
      <c r="D26" s="455">
        <v>0.3729166666666667</v>
      </c>
      <c r="E26" s="456" t="s">
        <v>35</v>
      </c>
      <c r="F26" s="667" t="s">
        <v>6077</v>
      </c>
      <c r="G26" s="1294" t="s">
        <v>3625</v>
      </c>
      <c r="H26" s="1477" t="s">
        <v>3640</v>
      </c>
      <c r="I26" s="1294" t="s">
        <v>6080</v>
      </c>
      <c r="J26" s="980">
        <v>46035.0</v>
      </c>
      <c r="K26" s="1230">
        <v>0.6270833333333333</v>
      </c>
      <c r="L26" s="1593"/>
      <c r="M26" s="1294">
        <v>123253.0</v>
      </c>
      <c r="N26" s="456">
        <v>123479.0</v>
      </c>
      <c r="O26" s="1392">
        <f t="shared" si="1"/>
        <v>226</v>
      </c>
      <c r="P26" s="187" t="s">
        <v>19</v>
      </c>
      <c r="Q26" s="697" t="s">
        <v>50</v>
      </c>
      <c r="R26" s="456" t="s">
        <v>5836</v>
      </c>
      <c r="S26" s="6"/>
      <c r="T26" s="509" t="s">
        <v>22</v>
      </c>
    </row>
    <row r="27">
      <c r="A27" s="236">
        <v>3025.0</v>
      </c>
      <c r="B27" s="980">
        <v>46035.0</v>
      </c>
      <c r="C27" s="455">
        <v>0.375</v>
      </c>
      <c r="D27" s="455">
        <v>0.3423611111111111</v>
      </c>
      <c r="E27" s="456" t="s">
        <v>35</v>
      </c>
      <c r="F27" s="667" t="s">
        <v>6077</v>
      </c>
      <c r="G27" s="1294" t="s">
        <v>1062</v>
      </c>
      <c r="H27" s="1477" t="s">
        <v>6081</v>
      </c>
      <c r="I27" s="1294" t="s">
        <v>5274</v>
      </c>
      <c r="J27" s="980">
        <v>46035.0</v>
      </c>
      <c r="K27" s="1230">
        <v>0.6868055555555556</v>
      </c>
      <c r="L27" s="1593"/>
      <c r="M27" s="416">
        <v>218512.0</v>
      </c>
      <c r="N27" s="456">
        <v>218743.0</v>
      </c>
      <c r="O27" s="1392">
        <f t="shared" si="1"/>
        <v>231</v>
      </c>
      <c r="P27" s="187" t="s">
        <v>19</v>
      </c>
      <c r="Q27" s="697" t="s">
        <v>50</v>
      </c>
      <c r="R27" s="456" t="s">
        <v>6082</v>
      </c>
      <c r="S27" s="6"/>
      <c r="T27" s="509" t="s">
        <v>22</v>
      </c>
    </row>
    <row r="28">
      <c r="A28" s="236">
        <v>3030.0</v>
      </c>
      <c r="B28" s="980">
        <v>46035.0</v>
      </c>
      <c r="C28" s="455">
        <v>0.23333333333333334</v>
      </c>
      <c r="D28" s="219"/>
      <c r="E28" s="456" t="s">
        <v>362</v>
      </c>
      <c r="F28" s="667" t="s">
        <v>6083</v>
      </c>
      <c r="G28" s="1294" t="s">
        <v>18</v>
      </c>
      <c r="H28" s="1477" t="s">
        <v>195</v>
      </c>
      <c r="I28" s="1294" t="s">
        <v>6084</v>
      </c>
      <c r="J28" s="980">
        <v>46035.0</v>
      </c>
      <c r="K28" s="1230">
        <v>0.49583333333333335</v>
      </c>
      <c r="L28" s="1593"/>
      <c r="M28" s="1294">
        <v>183393.0</v>
      </c>
      <c r="N28" s="456">
        <v>183496.0</v>
      </c>
      <c r="O28" s="1392">
        <f t="shared" si="1"/>
        <v>103</v>
      </c>
      <c r="P28" s="187" t="s">
        <v>19</v>
      </c>
      <c r="Q28" s="697" t="s">
        <v>50</v>
      </c>
      <c r="R28" s="219"/>
      <c r="S28" s="6"/>
      <c r="T28" s="509" t="s">
        <v>22</v>
      </c>
    </row>
    <row r="29">
      <c r="A29" s="236">
        <v>3032.0</v>
      </c>
      <c r="B29" s="980">
        <v>46035.0</v>
      </c>
      <c r="C29" s="455">
        <v>0.375</v>
      </c>
      <c r="D29" s="455">
        <v>0.30625</v>
      </c>
      <c r="E29" s="456" t="s">
        <v>24</v>
      </c>
      <c r="F29" s="456" t="s">
        <v>616</v>
      </c>
      <c r="G29" s="456" t="s">
        <v>1062</v>
      </c>
      <c r="H29" s="456" t="s">
        <v>4499</v>
      </c>
      <c r="I29" s="456" t="s">
        <v>2990</v>
      </c>
      <c r="J29" s="980">
        <v>46035.0</v>
      </c>
      <c r="K29" s="1230">
        <v>0.5548611111111111</v>
      </c>
      <c r="L29" s="299"/>
      <c r="M29" s="456">
        <v>195042.0</v>
      </c>
      <c r="N29" s="1177">
        <v>195135.0</v>
      </c>
      <c r="O29" s="1392">
        <f t="shared" si="1"/>
        <v>93</v>
      </c>
      <c r="P29" s="187" t="s">
        <v>19</v>
      </c>
      <c r="Q29" s="697" t="s">
        <v>50</v>
      </c>
      <c r="R29" s="456" t="s">
        <v>6085</v>
      </c>
      <c r="S29" s="6"/>
      <c r="T29" s="509" t="s">
        <v>22</v>
      </c>
    </row>
    <row r="30">
      <c r="A30" s="236">
        <v>3031.0</v>
      </c>
      <c r="B30" s="980">
        <v>46035.0</v>
      </c>
      <c r="C30" s="455">
        <v>0.375</v>
      </c>
      <c r="D30" s="455">
        <v>0.3104166666666667</v>
      </c>
      <c r="E30" s="456" t="s">
        <v>24</v>
      </c>
      <c r="F30" s="456" t="s">
        <v>616</v>
      </c>
      <c r="G30" s="456" t="s">
        <v>1062</v>
      </c>
      <c r="H30" s="456" t="s">
        <v>4336</v>
      </c>
      <c r="I30" s="456" t="s">
        <v>1228</v>
      </c>
      <c r="J30" s="980">
        <v>46035.0</v>
      </c>
      <c r="K30" s="1230">
        <v>0.5166666666666667</v>
      </c>
      <c r="L30" s="299"/>
      <c r="M30" s="456">
        <v>412322.0</v>
      </c>
      <c r="N30" s="456">
        <v>412415.0</v>
      </c>
      <c r="O30" s="1392">
        <f t="shared" si="1"/>
        <v>93</v>
      </c>
      <c r="P30" s="187" t="s">
        <v>19</v>
      </c>
      <c r="Q30" s="697" t="s">
        <v>50</v>
      </c>
      <c r="R30" s="55" t="s">
        <v>6086</v>
      </c>
      <c r="S30" s="6"/>
      <c r="T30" s="509" t="s">
        <v>22</v>
      </c>
    </row>
    <row r="31">
      <c r="A31" s="236">
        <v>3033.0</v>
      </c>
      <c r="B31" s="980">
        <v>46035.0</v>
      </c>
      <c r="C31" s="455">
        <v>0.4166666666666667</v>
      </c>
      <c r="D31" s="455">
        <v>0.45208333333333334</v>
      </c>
      <c r="E31" s="456" t="s">
        <v>4403</v>
      </c>
      <c r="F31" s="456" t="s">
        <v>6087</v>
      </c>
      <c r="G31" s="456" t="s">
        <v>1062</v>
      </c>
      <c r="H31" s="456" t="s">
        <v>5589</v>
      </c>
      <c r="I31" s="456" t="s">
        <v>6088</v>
      </c>
      <c r="J31" s="980">
        <v>46035.0</v>
      </c>
      <c r="K31" s="1230">
        <v>0.51875</v>
      </c>
      <c r="L31" s="299"/>
      <c r="M31" s="456">
        <v>227433.0</v>
      </c>
      <c r="N31" s="456">
        <v>227464.0</v>
      </c>
      <c r="O31" s="1392">
        <f t="shared" si="1"/>
        <v>31</v>
      </c>
      <c r="P31" s="187" t="s">
        <v>19</v>
      </c>
      <c r="Q31" s="697" t="s">
        <v>50</v>
      </c>
      <c r="R31" s="218"/>
      <c r="S31" s="218"/>
      <c r="T31" s="509" t="s">
        <v>22</v>
      </c>
    </row>
    <row r="32">
      <c r="A32" s="616">
        <v>3034.0</v>
      </c>
      <c r="B32" s="980">
        <v>46035.0</v>
      </c>
      <c r="C32" s="455">
        <v>0.5833333333333334</v>
      </c>
      <c r="D32" s="455">
        <v>0.5541666666666667</v>
      </c>
      <c r="E32" s="456" t="s">
        <v>24</v>
      </c>
      <c r="F32" s="456" t="s">
        <v>279</v>
      </c>
      <c r="G32" s="456" t="s">
        <v>576</v>
      </c>
      <c r="H32" s="456" t="s">
        <v>663</v>
      </c>
      <c r="I32" s="456" t="s">
        <v>188</v>
      </c>
      <c r="J32" s="980">
        <v>46035.0</v>
      </c>
      <c r="K32" s="1230">
        <v>0.6625</v>
      </c>
      <c r="L32" s="299"/>
      <c r="M32" s="456">
        <v>181834.0</v>
      </c>
      <c r="N32" s="456">
        <v>181856.0</v>
      </c>
      <c r="O32" s="1392">
        <f t="shared" si="1"/>
        <v>22</v>
      </c>
      <c r="P32" s="187" t="s">
        <v>19</v>
      </c>
      <c r="Q32" s="697" t="s">
        <v>50</v>
      </c>
      <c r="R32" s="480" t="s">
        <v>2909</v>
      </c>
      <c r="S32" s="6"/>
      <c r="T32" s="509" t="s">
        <v>22</v>
      </c>
    </row>
    <row r="33" ht="18.75" customHeight="1">
      <c r="A33" s="616">
        <v>3035.0</v>
      </c>
      <c r="B33" s="980">
        <v>46035.0</v>
      </c>
      <c r="C33" s="455">
        <v>0.4791666666666667</v>
      </c>
      <c r="D33" s="456" t="s">
        <v>6089</v>
      </c>
      <c r="E33" s="456" t="s">
        <v>24</v>
      </c>
      <c r="F33" s="456" t="s">
        <v>6090</v>
      </c>
      <c r="G33" s="456" t="s">
        <v>1243</v>
      </c>
      <c r="H33" s="456" t="s">
        <v>1244</v>
      </c>
      <c r="I33" s="456" t="s">
        <v>771</v>
      </c>
      <c r="J33" s="980">
        <v>46035.0</v>
      </c>
      <c r="K33" s="1230">
        <v>0.4875</v>
      </c>
      <c r="L33" s="299"/>
      <c r="M33" s="456">
        <v>144359.0</v>
      </c>
      <c r="N33" s="456">
        <v>144369.0</v>
      </c>
      <c r="O33" s="1392">
        <f t="shared" si="1"/>
        <v>10</v>
      </c>
      <c r="P33" s="187" t="s">
        <v>19</v>
      </c>
      <c r="Q33" s="697" t="s">
        <v>50</v>
      </c>
      <c r="R33" s="480" t="s">
        <v>6091</v>
      </c>
      <c r="S33" s="6"/>
      <c r="T33" s="509" t="s">
        <v>22</v>
      </c>
    </row>
    <row r="34">
      <c r="A34" s="616">
        <v>3036.0</v>
      </c>
      <c r="B34" s="980">
        <v>46035.0</v>
      </c>
      <c r="C34" s="456" t="s">
        <v>1468</v>
      </c>
      <c r="D34" s="455">
        <v>0.4791666666666667</v>
      </c>
      <c r="E34" s="456" t="s">
        <v>24</v>
      </c>
      <c r="F34" s="449" t="s">
        <v>6092</v>
      </c>
      <c r="G34" s="456" t="s">
        <v>1062</v>
      </c>
      <c r="H34" s="456" t="s">
        <v>6093</v>
      </c>
      <c r="I34" s="456" t="s">
        <v>6094</v>
      </c>
      <c r="J34" s="980">
        <v>46035.0</v>
      </c>
      <c r="K34" s="1230">
        <v>0.5527777777777778</v>
      </c>
      <c r="L34" s="299"/>
      <c r="M34" s="456">
        <v>256876.0</v>
      </c>
      <c r="N34" s="456">
        <v>256885.0</v>
      </c>
      <c r="O34" s="1392">
        <f t="shared" si="1"/>
        <v>9</v>
      </c>
      <c r="P34" s="187" t="s">
        <v>19</v>
      </c>
      <c r="Q34" s="697" t="s">
        <v>50</v>
      </c>
      <c r="R34" s="1610" t="s">
        <v>6095</v>
      </c>
      <c r="S34" s="6"/>
      <c r="T34" s="509" t="s">
        <v>22</v>
      </c>
    </row>
    <row r="35">
      <c r="A35" s="616">
        <v>3038.0</v>
      </c>
      <c r="B35" s="980">
        <v>46035.0</v>
      </c>
      <c r="C35" s="455">
        <v>0.7291666666666666</v>
      </c>
      <c r="D35" s="455">
        <v>0.7284722222222222</v>
      </c>
      <c r="E35" s="456" t="s">
        <v>121</v>
      </c>
      <c r="F35" s="456" t="s">
        <v>6096</v>
      </c>
      <c r="G35" s="456" t="s">
        <v>3625</v>
      </c>
      <c r="H35" s="456" t="s">
        <v>6097</v>
      </c>
      <c r="I35" s="456" t="s">
        <v>6098</v>
      </c>
      <c r="J35" s="980">
        <v>46035.0</v>
      </c>
      <c r="K35" s="1230">
        <v>0.96875</v>
      </c>
      <c r="L35" s="299"/>
      <c r="M35" s="456">
        <v>123603.0</v>
      </c>
      <c r="N35" s="456">
        <v>123803.0</v>
      </c>
      <c r="O35" s="1392">
        <f t="shared" si="1"/>
        <v>200</v>
      </c>
      <c r="P35" s="187" t="s">
        <v>19</v>
      </c>
      <c r="Q35" s="697" t="s">
        <v>50</v>
      </c>
      <c r="R35" s="55" t="s">
        <v>3641</v>
      </c>
      <c r="S35" s="6"/>
      <c r="T35" s="509" t="s">
        <v>22</v>
      </c>
    </row>
    <row r="36">
      <c r="A36" s="887">
        <v>3037.0</v>
      </c>
      <c r="B36" s="980">
        <v>46035.0</v>
      </c>
      <c r="C36" s="456" t="s">
        <v>1468</v>
      </c>
      <c r="D36" s="455">
        <v>0.6895833333333333</v>
      </c>
      <c r="E36" s="456" t="s">
        <v>24</v>
      </c>
      <c r="F36" s="456" t="s">
        <v>6099</v>
      </c>
      <c r="G36" s="456" t="s">
        <v>251</v>
      </c>
      <c r="H36" s="456" t="s">
        <v>6100</v>
      </c>
      <c r="I36" s="456" t="s">
        <v>6073</v>
      </c>
      <c r="J36" s="980">
        <v>46035.0</v>
      </c>
      <c r="K36" s="1230">
        <v>0.7291666666666666</v>
      </c>
      <c r="L36" s="299"/>
      <c r="M36" s="456">
        <v>111933.0</v>
      </c>
      <c r="N36" s="456">
        <v>111952.0</v>
      </c>
      <c r="O36" s="1392">
        <f t="shared" si="1"/>
        <v>19</v>
      </c>
      <c r="P36" s="187" t="s">
        <v>19</v>
      </c>
      <c r="Q36" s="697" t="s">
        <v>50</v>
      </c>
      <c r="R36" s="55" t="s">
        <v>6101</v>
      </c>
      <c r="S36" s="6"/>
      <c r="T36" s="509" t="s">
        <v>22</v>
      </c>
    </row>
    <row r="37">
      <c r="A37" s="628">
        <v>3047.0</v>
      </c>
      <c r="B37" s="980">
        <v>46035.0</v>
      </c>
      <c r="C37" s="455">
        <v>0.7833333333333333</v>
      </c>
      <c r="D37" s="455">
        <v>0.8368055555555556</v>
      </c>
      <c r="E37" s="456" t="s">
        <v>362</v>
      </c>
      <c r="F37" s="456" t="s">
        <v>6102</v>
      </c>
      <c r="G37" s="456" t="s">
        <v>18</v>
      </c>
      <c r="H37" s="456" t="s">
        <v>5993</v>
      </c>
      <c r="I37" s="456" t="s">
        <v>6103</v>
      </c>
      <c r="J37" s="980">
        <v>46035.0</v>
      </c>
      <c r="K37" s="1230">
        <v>0.8395833333333333</v>
      </c>
      <c r="L37" s="299"/>
      <c r="M37" s="456">
        <v>65817.0</v>
      </c>
      <c r="N37" s="456">
        <v>65881.0</v>
      </c>
      <c r="O37" s="1392">
        <f t="shared" si="1"/>
        <v>64</v>
      </c>
      <c r="P37" s="187" t="s">
        <v>19</v>
      </c>
      <c r="Q37" s="697" t="s">
        <v>50</v>
      </c>
      <c r="R37" s="55" t="s">
        <v>6104</v>
      </c>
      <c r="S37" s="6"/>
    </row>
    <row r="38">
      <c r="A38" s="628">
        <v>3048.0</v>
      </c>
      <c r="B38" s="980">
        <v>46035.0</v>
      </c>
      <c r="C38" s="455">
        <v>0.875</v>
      </c>
      <c r="D38" s="219"/>
      <c r="E38" s="456" t="s">
        <v>5214</v>
      </c>
      <c r="F38" s="456" t="s">
        <v>6105</v>
      </c>
      <c r="G38" s="456" t="s">
        <v>1062</v>
      </c>
      <c r="H38" s="456" t="s">
        <v>1570</v>
      </c>
      <c r="I38" s="456" t="s">
        <v>6106</v>
      </c>
      <c r="J38" s="980">
        <v>46035.0</v>
      </c>
      <c r="K38" s="1230"/>
      <c r="L38" s="299"/>
      <c r="M38" s="456"/>
      <c r="N38" s="456"/>
      <c r="O38" s="1392">
        <f t="shared" si="1"/>
        <v>0</v>
      </c>
      <c r="P38" s="187" t="s">
        <v>452</v>
      </c>
      <c r="Q38" s="6"/>
      <c r="R38" s="55" t="s">
        <v>6107</v>
      </c>
      <c r="S38" s="6"/>
    </row>
    <row r="39">
      <c r="A39" s="395"/>
      <c r="B39" s="980">
        <v>46035.0</v>
      </c>
      <c r="C39" s="219"/>
      <c r="D39" s="219"/>
      <c r="E39" s="219"/>
      <c r="F39" s="456"/>
      <c r="G39" s="219"/>
      <c r="H39" s="219"/>
      <c r="I39" s="219"/>
      <c r="J39" s="980">
        <v>46035.0</v>
      </c>
      <c r="K39" s="1230"/>
      <c r="L39" s="299"/>
      <c r="M39" s="456"/>
      <c r="N39" s="456"/>
      <c r="O39" s="1392">
        <f t="shared" si="1"/>
        <v>0</v>
      </c>
      <c r="P39" s="187" t="s">
        <v>386</v>
      </c>
      <c r="Q39" s="6"/>
      <c r="R39" s="6"/>
      <c r="S39" s="6"/>
    </row>
    <row r="40">
      <c r="A40" s="395"/>
      <c r="B40" s="980">
        <v>46035.0</v>
      </c>
      <c r="C40" s="219"/>
      <c r="D40" s="219"/>
      <c r="E40" s="219"/>
      <c r="F40" s="219"/>
      <c r="G40" s="219"/>
      <c r="H40" s="219"/>
      <c r="I40" s="219"/>
      <c r="J40" s="980">
        <v>46035.0</v>
      </c>
      <c r="K40" s="1230"/>
      <c r="L40" s="299"/>
      <c r="M40" s="456"/>
      <c r="N40" s="1611"/>
      <c r="O40" s="1392">
        <f t="shared" si="1"/>
        <v>0</v>
      </c>
      <c r="P40" s="187" t="s">
        <v>386</v>
      </c>
      <c r="Q40" s="6"/>
      <c r="R40" s="6"/>
      <c r="S40" s="6"/>
    </row>
    <row r="41">
      <c r="A41" s="395"/>
      <c r="B41" s="980">
        <v>46035.0</v>
      </c>
      <c r="C41" s="219"/>
      <c r="D41" s="219"/>
      <c r="E41" s="219"/>
      <c r="F41" s="219"/>
      <c r="G41" s="219"/>
      <c r="H41" s="219"/>
      <c r="I41" s="219"/>
      <c r="J41" s="980">
        <v>46035.0</v>
      </c>
      <c r="K41" s="1230"/>
      <c r="L41" s="299"/>
      <c r="M41" s="456"/>
      <c r="N41" s="1611"/>
      <c r="O41" s="1392">
        <f t="shared" si="1"/>
        <v>0</v>
      </c>
      <c r="P41" s="187" t="s">
        <v>386</v>
      </c>
      <c r="Q41" s="6"/>
      <c r="R41" s="6"/>
      <c r="S41" s="6"/>
    </row>
    <row r="42">
      <c r="A42" s="395"/>
      <c r="B42" s="980">
        <v>46035.0</v>
      </c>
      <c r="C42" s="32"/>
      <c r="D42" s="32"/>
      <c r="E42" s="32"/>
      <c r="F42" s="32"/>
      <c r="G42" s="32"/>
      <c r="H42" s="32"/>
      <c r="I42" s="32"/>
      <c r="J42" s="980">
        <v>46035.0</v>
      </c>
      <c r="K42" s="1230"/>
      <c r="M42" s="456"/>
      <c r="N42" s="1611"/>
      <c r="O42" s="1392">
        <f t="shared" si="1"/>
        <v>0</v>
      </c>
      <c r="P42" s="187" t="s">
        <v>386</v>
      </c>
      <c r="Q42" s="6"/>
      <c r="R42" s="6"/>
      <c r="S42" s="6"/>
    </row>
    <row r="43">
      <c r="M43" s="456"/>
      <c r="N43" s="1611"/>
    </row>
  </sheetData>
  <mergeCells count="3">
    <mergeCell ref="B1:K1"/>
    <mergeCell ref="M1:O1"/>
    <mergeCell ref="P1:R1"/>
  </mergeCells>
  <conditionalFormatting sqref="P3:P42">
    <cfRule type="notContainsBlanks" dxfId="3" priority="1">
      <formula>LEN(TRIM(P3))&gt;0</formula>
    </cfRule>
  </conditionalFormatting>
  <dataValidations>
    <dataValidation type="list" allowBlank="1" showErrorMessage="1" sqref="P3:P42">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tableParts count="1">
    <tablePart r:id="rId3"/>
  </tableParts>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9.5"/>
    <col customWidth="1" min="4" max="4" width="20.63"/>
    <col customWidth="1" min="5" max="5" width="22.13"/>
    <col customWidth="1" min="6" max="6" width="40.88"/>
    <col customWidth="1" min="7" max="7" width="10.75"/>
    <col customWidth="1" min="8" max="8" width="9.88"/>
    <col customWidth="1" min="9" max="9" width="13.63"/>
    <col customWidth="1" min="10" max="10" width="9.75"/>
    <col customWidth="1" min="11" max="11" width="10.25"/>
    <col customWidth="1" min="12" max="12" width="1.5"/>
    <col customWidth="1" min="13" max="13" width="9.13"/>
    <col customWidth="1" min="14" max="14" width="8.63"/>
    <col customWidth="1" min="15" max="15" width="6.5"/>
    <col customWidth="1" min="16" max="16" width="13.75"/>
    <col customWidth="1" min="18" max="18" width="16.75"/>
    <col customWidth="1" min="22" max="22" width="29.63"/>
    <col customWidth="1" min="23" max="23" width="44.5"/>
  </cols>
  <sheetData>
    <row r="1">
      <c r="A1" s="1212"/>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538" t="s">
        <v>6108</v>
      </c>
      <c r="U2" s="637" t="s">
        <v>6109</v>
      </c>
      <c r="V2" s="637" t="s">
        <v>6110</v>
      </c>
    </row>
    <row r="3">
      <c r="A3" s="236">
        <v>3048.0</v>
      </c>
      <c r="B3" s="1027">
        <v>46035.0</v>
      </c>
      <c r="C3" s="455">
        <v>0.875</v>
      </c>
      <c r="D3" s="455">
        <v>0.8916666666666667</v>
      </c>
      <c r="E3" s="456" t="s">
        <v>5214</v>
      </c>
      <c r="F3" s="203" t="s">
        <v>6105</v>
      </c>
      <c r="G3" s="203" t="s">
        <v>1062</v>
      </c>
      <c r="H3" s="203" t="s">
        <v>1570</v>
      </c>
      <c r="I3" s="203" t="s">
        <v>6106</v>
      </c>
      <c r="J3" s="981">
        <v>46035.0</v>
      </c>
      <c r="K3" s="1230">
        <v>0.7965277777777777</v>
      </c>
      <c r="L3" s="186"/>
      <c r="M3" s="203">
        <v>42387.0</v>
      </c>
      <c r="N3" s="203">
        <v>43363.0</v>
      </c>
      <c r="O3" s="1392">
        <f t="shared" ref="O3:O31" si="1">N3-M3</f>
        <v>976</v>
      </c>
      <c r="P3" s="187" t="s">
        <v>19</v>
      </c>
      <c r="Q3" s="408" t="s">
        <v>529</v>
      </c>
      <c r="R3" s="203" t="s">
        <v>6107</v>
      </c>
      <c r="S3" s="212"/>
      <c r="T3" s="588" t="s">
        <v>22</v>
      </c>
    </row>
    <row r="4">
      <c r="A4" s="236">
        <v>2993.0</v>
      </c>
      <c r="B4" s="980">
        <v>46036.0</v>
      </c>
      <c r="C4" s="455">
        <v>0.375</v>
      </c>
      <c r="D4" s="455">
        <v>0.30069444444444443</v>
      </c>
      <c r="E4" s="456" t="s">
        <v>30</v>
      </c>
      <c r="F4" s="475" t="s">
        <v>6111</v>
      </c>
      <c r="G4" s="416" t="s">
        <v>49</v>
      </c>
      <c r="H4" s="1418" t="s">
        <v>6112</v>
      </c>
      <c r="I4" s="1418" t="s">
        <v>1555</v>
      </c>
      <c r="J4" s="984">
        <v>46036.0</v>
      </c>
      <c r="K4" s="500">
        <v>0.6666666666666666</v>
      </c>
      <c r="L4" s="415"/>
      <c r="M4" s="416">
        <v>1766.0</v>
      </c>
      <c r="N4" s="456">
        <v>1900.0</v>
      </c>
      <c r="O4" s="1392">
        <f t="shared" si="1"/>
        <v>134</v>
      </c>
      <c r="P4" s="187" t="s">
        <v>19</v>
      </c>
      <c r="Q4" s="697" t="s">
        <v>529</v>
      </c>
      <c r="R4" s="456" t="s">
        <v>2056</v>
      </c>
      <c r="S4" s="219"/>
      <c r="T4" s="588" t="s">
        <v>22</v>
      </c>
    </row>
    <row r="5">
      <c r="A5" s="236">
        <v>3008.0</v>
      </c>
      <c r="B5" s="980">
        <v>46036.0</v>
      </c>
      <c r="C5" s="455">
        <v>0.20833333333333334</v>
      </c>
      <c r="D5" s="455">
        <v>0.2125</v>
      </c>
      <c r="E5" s="456" t="s">
        <v>30</v>
      </c>
      <c r="F5" s="481" t="s">
        <v>6113</v>
      </c>
      <c r="G5" s="408" t="s">
        <v>3625</v>
      </c>
      <c r="H5" s="1420" t="s">
        <v>3626</v>
      </c>
      <c r="I5" s="408" t="s">
        <v>6114</v>
      </c>
      <c r="J5" s="981">
        <v>46036.0</v>
      </c>
      <c r="K5" s="503">
        <v>0.4354166666666667</v>
      </c>
      <c r="L5" s="406"/>
      <c r="M5" s="408">
        <v>117400.0</v>
      </c>
      <c r="N5" s="456">
        <v>117696.0</v>
      </c>
      <c r="O5" s="1392">
        <f t="shared" si="1"/>
        <v>296</v>
      </c>
      <c r="P5" s="187" t="s">
        <v>19</v>
      </c>
      <c r="Q5" s="697" t="s">
        <v>529</v>
      </c>
      <c r="R5" s="456" t="s">
        <v>6115</v>
      </c>
      <c r="S5" s="219"/>
      <c r="T5" s="588" t="s">
        <v>22</v>
      </c>
      <c r="U5" s="588" t="s">
        <v>22</v>
      </c>
    </row>
    <row r="6">
      <c r="A6" s="236">
        <v>3039.0</v>
      </c>
      <c r="B6" s="980">
        <v>46036.0</v>
      </c>
      <c r="C6" s="455">
        <v>0.4375</v>
      </c>
      <c r="D6" s="455">
        <v>0.4236111111111111</v>
      </c>
      <c r="E6" s="456" t="s">
        <v>24</v>
      </c>
      <c r="F6" s="475" t="s">
        <v>134</v>
      </c>
      <c r="G6" s="416" t="s">
        <v>1362</v>
      </c>
      <c r="H6" s="1418" t="s">
        <v>211</v>
      </c>
      <c r="I6" s="416" t="s">
        <v>28</v>
      </c>
      <c r="J6" s="984">
        <v>46036.0</v>
      </c>
      <c r="K6" s="500">
        <v>0.5472222222222223</v>
      </c>
      <c r="L6" s="415"/>
      <c r="M6" s="416">
        <v>90395.0</v>
      </c>
      <c r="N6" s="456">
        <v>90404.0</v>
      </c>
      <c r="O6" s="1392">
        <f t="shared" si="1"/>
        <v>9</v>
      </c>
      <c r="P6" s="187" t="s">
        <v>19</v>
      </c>
      <c r="Q6" s="697" t="s">
        <v>529</v>
      </c>
      <c r="R6" s="219"/>
      <c r="S6" s="219"/>
      <c r="T6" s="588" t="s">
        <v>22</v>
      </c>
      <c r="U6" s="588" t="s">
        <v>22</v>
      </c>
    </row>
    <row r="7">
      <c r="A7" s="236">
        <v>3040.0</v>
      </c>
      <c r="B7" s="980">
        <v>46036.0</v>
      </c>
      <c r="C7" s="455">
        <v>0.5</v>
      </c>
      <c r="D7" s="455">
        <v>0.58125</v>
      </c>
      <c r="E7" s="456" t="s">
        <v>24</v>
      </c>
      <c r="F7" s="481" t="s">
        <v>134</v>
      </c>
      <c r="G7" s="408" t="s">
        <v>1362</v>
      </c>
      <c r="H7" s="1420" t="s">
        <v>211</v>
      </c>
      <c r="I7" s="408" t="s">
        <v>28</v>
      </c>
      <c r="J7" s="981">
        <v>46036.0</v>
      </c>
      <c r="K7" s="503">
        <v>0.6375</v>
      </c>
      <c r="L7" s="406"/>
      <c r="M7" s="408">
        <v>90412.0</v>
      </c>
      <c r="N7" s="456">
        <v>90421.0</v>
      </c>
      <c r="O7" s="1392">
        <f t="shared" si="1"/>
        <v>9</v>
      </c>
      <c r="P7" s="187" t="s">
        <v>19</v>
      </c>
      <c r="Q7" s="697" t="s">
        <v>529</v>
      </c>
      <c r="R7" s="219"/>
      <c r="S7" s="219"/>
      <c r="T7" s="588" t="s">
        <v>22</v>
      </c>
    </row>
    <row r="8">
      <c r="A8" s="236">
        <v>3041.0</v>
      </c>
      <c r="B8" s="980">
        <v>46036.0</v>
      </c>
      <c r="C8" s="455">
        <v>0.4583333333333333</v>
      </c>
      <c r="D8" s="455">
        <v>0.4618055555555556</v>
      </c>
      <c r="E8" s="456" t="s">
        <v>121</v>
      </c>
      <c r="F8" s="475" t="s">
        <v>6116</v>
      </c>
      <c r="G8" s="416" t="s">
        <v>49</v>
      </c>
      <c r="H8" s="1418" t="s">
        <v>314</v>
      </c>
      <c r="I8" s="416" t="s">
        <v>6117</v>
      </c>
      <c r="J8" s="984">
        <v>46036.0</v>
      </c>
      <c r="K8" s="500">
        <v>0.6430555555555556</v>
      </c>
      <c r="L8" s="415"/>
      <c r="M8" s="416">
        <v>518611.0</v>
      </c>
      <c r="N8" s="456">
        <v>518814.0</v>
      </c>
      <c r="O8" s="1392">
        <f t="shared" si="1"/>
        <v>203</v>
      </c>
      <c r="P8" s="187" t="s">
        <v>19</v>
      </c>
      <c r="Q8" s="697" t="s">
        <v>529</v>
      </c>
      <c r="R8" s="456" t="s">
        <v>5856</v>
      </c>
      <c r="S8" s="219"/>
      <c r="T8" s="588" t="s">
        <v>22</v>
      </c>
    </row>
    <row r="9">
      <c r="A9" s="236">
        <v>3042.0</v>
      </c>
      <c r="B9" s="980">
        <v>46036.0</v>
      </c>
      <c r="C9" s="455">
        <v>0.25</v>
      </c>
      <c r="D9" s="455">
        <v>0.2590277777777778</v>
      </c>
      <c r="E9" s="456" t="s">
        <v>24</v>
      </c>
      <c r="F9" s="481" t="s">
        <v>6118</v>
      </c>
      <c r="G9" s="408" t="s">
        <v>1734</v>
      </c>
      <c r="H9" s="1420" t="s">
        <v>1735</v>
      </c>
      <c r="I9" s="408" t="s">
        <v>733</v>
      </c>
      <c r="J9" s="981">
        <v>46036.0</v>
      </c>
      <c r="K9" s="503"/>
      <c r="L9" s="406"/>
      <c r="M9" s="408">
        <v>239727.0</v>
      </c>
      <c r="N9" s="219"/>
      <c r="O9" s="1392">
        <f t="shared" si="1"/>
        <v>-239727</v>
      </c>
      <c r="P9" s="187" t="s">
        <v>147</v>
      </c>
      <c r="Q9" s="697" t="s">
        <v>529</v>
      </c>
      <c r="R9" s="456" t="s">
        <v>6119</v>
      </c>
      <c r="S9" s="219"/>
      <c r="T9" s="588" t="s">
        <v>22</v>
      </c>
    </row>
    <row r="10">
      <c r="A10" s="236">
        <v>3043.0</v>
      </c>
      <c r="B10" s="980">
        <v>46036.0</v>
      </c>
      <c r="C10" s="455">
        <v>0.3333333333333333</v>
      </c>
      <c r="D10" s="455">
        <v>0.3263888888888889</v>
      </c>
      <c r="E10" s="456" t="s">
        <v>24</v>
      </c>
      <c r="F10" s="192" t="s">
        <v>737</v>
      </c>
      <c r="G10" s="192" t="s">
        <v>738</v>
      </c>
      <c r="H10" s="192" t="s">
        <v>6120</v>
      </c>
      <c r="I10" s="192" t="s">
        <v>1338</v>
      </c>
      <c r="J10" s="984">
        <v>46036.0</v>
      </c>
      <c r="K10" s="500">
        <v>0.4215277777777778</v>
      </c>
      <c r="L10" s="415"/>
      <c r="M10" s="416">
        <v>108005.0</v>
      </c>
      <c r="N10" s="456">
        <v>108018.0</v>
      </c>
      <c r="O10" s="1392">
        <f t="shared" si="1"/>
        <v>13</v>
      </c>
      <c r="P10" s="187" t="s">
        <v>19</v>
      </c>
      <c r="Q10" s="697" t="s">
        <v>529</v>
      </c>
      <c r="R10" s="456" t="s">
        <v>6121</v>
      </c>
      <c r="S10" s="219"/>
      <c r="T10" s="588" t="s">
        <v>22</v>
      </c>
      <c r="U10" s="588" t="s">
        <v>22</v>
      </c>
    </row>
    <row r="11">
      <c r="A11" s="236">
        <v>3044.0</v>
      </c>
      <c r="B11" s="980">
        <v>46036.0</v>
      </c>
      <c r="C11" s="455">
        <v>0.4166666666666667</v>
      </c>
      <c r="D11" s="455">
        <v>0.40694444444444444</v>
      </c>
      <c r="E11" s="456" t="s">
        <v>2827</v>
      </c>
      <c r="F11" s="481" t="s">
        <v>5271</v>
      </c>
      <c r="G11" s="408" t="s">
        <v>1062</v>
      </c>
      <c r="H11" s="1420" t="s">
        <v>4124</v>
      </c>
      <c r="I11" s="408" t="s">
        <v>5274</v>
      </c>
      <c r="J11" s="981">
        <v>46036.0</v>
      </c>
      <c r="K11" s="503">
        <v>0.7465277777777778</v>
      </c>
      <c r="L11" s="406"/>
      <c r="M11" s="408">
        <v>149017.0</v>
      </c>
      <c r="N11" s="456">
        <v>149248.0</v>
      </c>
      <c r="O11" s="1392">
        <f t="shared" si="1"/>
        <v>231</v>
      </c>
      <c r="P11" s="187" t="s">
        <v>19</v>
      </c>
      <c r="Q11" s="697" t="s">
        <v>529</v>
      </c>
      <c r="R11" s="456" t="s">
        <v>6122</v>
      </c>
      <c r="S11" s="219"/>
      <c r="T11" s="588" t="s">
        <v>22</v>
      </c>
    </row>
    <row r="12">
      <c r="A12" s="236">
        <v>3045.0</v>
      </c>
      <c r="B12" s="980">
        <v>46036.0</v>
      </c>
      <c r="C12" s="1072">
        <v>0.4166666666666667</v>
      </c>
      <c r="D12" s="455">
        <v>0.45625</v>
      </c>
      <c r="E12" s="456" t="s">
        <v>2827</v>
      </c>
      <c r="F12" s="192" t="s">
        <v>162</v>
      </c>
      <c r="G12" s="192" t="s">
        <v>57</v>
      </c>
      <c r="H12" s="192" t="s">
        <v>3836</v>
      </c>
      <c r="I12" s="192" t="s">
        <v>6123</v>
      </c>
      <c r="J12" s="984">
        <v>46036.0</v>
      </c>
      <c r="K12" s="500">
        <v>0.76875</v>
      </c>
      <c r="L12" s="415"/>
      <c r="M12" s="416">
        <v>7605.0</v>
      </c>
      <c r="N12" s="456">
        <v>7616.0</v>
      </c>
      <c r="O12" s="1392">
        <f t="shared" si="1"/>
        <v>11</v>
      </c>
      <c r="P12" s="187" t="s">
        <v>19</v>
      </c>
      <c r="Q12" s="697" t="s">
        <v>529</v>
      </c>
      <c r="R12" s="456" t="s">
        <v>1868</v>
      </c>
      <c r="S12" s="219"/>
      <c r="T12" s="588" t="s">
        <v>22</v>
      </c>
    </row>
    <row r="13">
      <c r="A13" s="236">
        <v>3046.0</v>
      </c>
      <c r="B13" s="980">
        <v>46036.0</v>
      </c>
      <c r="C13" s="1072">
        <v>0.4166666666666667</v>
      </c>
      <c r="D13" s="455">
        <v>0.45625</v>
      </c>
      <c r="E13" s="456" t="s">
        <v>2827</v>
      </c>
      <c r="F13" s="203" t="s">
        <v>162</v>
      </c>
      <c r="G13" s="203" t="s">
        <v>57</v>
      </c>
      <c r="H13" s="203" t="s">
        <v>59</v>
      </c>
      <c r="I13" s="203" t="s">
        <v>6123</v>
      </c>
      <c r="J13" s="981">
        <v>46036.0</v>
      </c>
      <c r="K13" s="503">
        <v>0.76875</v>
      </c>
      <c r="L13" s="406"/>
      <c r="M13" s="408">
        <v>18675.0</v>
      </c>
      <c r="N13" s="456">
        <v>18685.0</v>
      </c>
      <c r="O13" s="1392">
        <f t="shared" si="1"/>
        <v>10</v>
      </c>
      <c r="P13" s="187" t="s">
        <v>19</v>
      </c>
      <c r="Q13" s="697" t="s">
        <v>529</v>
      </c>
      <c r="R13" s="456" t="s">
        <v>6124</v>
      </c>
      <c r="S13" s="219"/>
      <c r="T13" s="588" t="s">
        <v>22</v>
      </c>
    </row>
    <row r="14">
      <c r="A14" s="236">
        <v>3049.0</v>
      </c>
      <c r="B14" s="980">
        <v>46036.0</v>
      </c>
      <c r="C14" s="1072">
        <v>0.2916666666666667</v>
      </c>
      <c r="D14" s="455">
        <v>0.2743055555555556</v>
      </c>
      <c r="E14" s="456" t="s">
        <v>190</v>
      </c>
      <c r="F14" s="456" t="s">
        <v>4445</v>
      </c>
      <c r="G14" s="456" t="s">
        <v>1062</v>
      </c>
      <c r="H14" s="456" t="s">
        <v>6125</v>
      </c>
      <c r="I14" s="456" t="s">
        <v>3307</v>
      </c>
      <c r="J14" s="980">
        <v>46036.0</v>
      </c>
      <c r="K14" s="500">
        <v>0.5340277777777778</v>
      </c>
      <c r="L14" s="415"/>
      <c r="M14" s="416">
        <v>45667.0</v>
      </c>
      <c r="N14" s="861">
        <v>45768.0</v>
      </c>
      <c r="O14" s="1392">
        <f t="shared" si="1"/>
        <v>101</v>
      </c>
      <c r="P14" s="187" t="s">
        <v>19</v>
      </c>
      <c r="Q14" s="697" t="s">
        <v>529</v>
      </c>
      <c r="R14" s="456" t="s">
        <v>6126</v>
      </c>
      <c r="S14" s="219"/>
      <c r="T14" s="588" t="s">
        <v>22</v>
      </c>
      <c r="U14" s="588" t="s">
        <v>22</v>
      </c>
      <c r="W14" s="1103" t="s">
        <v>6127</v>
      </c>
    </row>
    <row r="15">
      <c r="A15" s="236">
        <v>3050.0</v>
      </c>
      <c r="B15" s="980">
        <v>46036.0</v>
      </c>
      <c r="C15" s="1072">
        <v>0.2708333333333333</v>
      </c>
      <c r="D15" s="455">
        <v>0.1951388888888889</v>
      </c>
      <c r="E15" s="456" t="s">
        <v>190</v>
      </c>
      <c r="F15" s="456" t="s">
        <v>6128</v>
      </c>
      <c r="G15" s="456" t="s">
        <v>1062</v>
      </c>
      <c r="H15" s="456" t="s">
        <v>5594</v>
      </c>
      <c r="I15" s="456" t="s">
        <v>6129</v>
      </c>
      <c r="J15" s="980">
        <v>46036.0</v>
      </c>
      <c r="K15" s="500">
        <v>0.3298611111111111</v>
      </c>
      <c r="L15" s="415"/>
      <c r="M15" s="416">
        <v>255394.0</v>
      </c>
      <c r="N15" s="861">
        <v>255410.0</v>
      </c>
      <c r="O15" s="1392">
        <f t="shared" si="1"/>
        <v>16</v>
      </c>
      <c r="P15" s="187" t="s">
        <v>19</v>
      </c>
      <c r="Q15" s="697" t="s">
        <v>70</v>
      </c>
      <c r="R15" s="456" t="s">
        <v>5596</v>
      </c>
      <c r="S15" s="219"/>
      <c r="T15" s="588" t="s">
        <v>22</v>
      </c>
      <c r="U15" s="588" t="s">
        <v>22</v>
      </c>
    </row>
    <row r="16">
      <c r="A16" s="236">
        <v>3051.0</v>
      </c>
      <c r="B16" s="980">
        <v>46036.0</v>
      </c>
      <c r="C16" s="1072">
        <v>0.2708333333333333</v>
      </c>
      <c r="D16" s="455">
        <v>0.24513888888888888</v>
      </c>
      <c r="E16" s="456" t="s">
        <v>190</v>
      </c>
      <c r="F16" s="456" t="s">
        <v>6128</v>
      </c>
      <c r="G16" s="456" t="s">
        <v>1062</v>
      </c>
      <c r="H16" s="456" t="s">
        <v>5598</v>
      </c>
      <c r="I16" s="456" t="s">
        <v>6130</v>
      </c>
      <c r="J16" s="980">
        <v>46036.0</v>
      </c>
      <c r="K16" s="500">
        <v>0.30277777777777776</v>
      </c>
      <c r="L16" s="415"/>
      <c r="M16" s="416">
        <v>186432.0</v>
      </c>
      <c r="N16" s="456">
        <v>186447.0</v>
      </c>
      <c r="O16" s="1392">
        <f t="shared" si="1"/>
        <v>15</v>
      </c>
      <c r="P16" s="187" t="s">
        <v>19</v>
      </c>
      <c r="Q16" s="697" t="s">
        <v>70</v>
      </c>
      <c r="R16" s="456" t="s">
        <v>6131</v>
      </c>
      <c r="S16" s="219"/>
      <c r="T16" s="588" t="s">
        <v>22</v>
      </c>
      <c r="U16" s="588" t="s">
        <v>22</v>
      </c>
    </row>
    <row r="17">
      <c r="A17" s="236">
        <v>3052.0</v>
      </c>
      <c r="B17" s="980">
        <v>46036.0</v>
      </c>
      <c r="C17" s="1072">
        <v>0.2708333333333333</v>
      </c>
      <c r="D17" s="455">
        <v>0.2</v>
      </c>
      <c r="E17" s="456" t="s">
        <v>190</v>
      </c>
      <c r="F17" s="456" t="s">
        <v>6128</v>
      </c>
      <c r="G17" s="456" t="s">
        <v>1062</v>
      </c>
      <c r="H17" s="456" t="s">
        <v>4342</v>
      </c>
      <c r="I17" s="456" t="s">
        <v>6132</v>
      </c>
      <c r="J17" s="980">
        <v>46036.0</v>
      </c>
      <c r="K17" s="500">
        <v>0.3125</v>
      </c>
      <c r="L17" s="415"/>
      <c r="M17" s="416">
        <v>48107.0</v>
      </c>
      <c r="N17" s="456">
        <v>48123.0</v>
      </c>
      <c r="O17" s="1392">
        <f t="shared" si="1"/>
        <v>16</v>
      </c>
      <c r="P17" s="187" t="s">
        <v>19</v>
      </c>
      <c r="Q17" s="697" t="s">
        <v>70</v>
      </c>
      <c r="R17" s="456" t="s">
        <v>6133</v>
      </c>
      <c r="S17" s="219"/>
      <c r="T17" s="588" t="s">
        <v>22</v>
      </c>
      <c r="U17" s="588" t="s">
        <v>22</v>
      </c>
      <c r="W17" s="1103" t="s">
        <v>6127</v>
      </c>
    </row>
    <row r="18">
      <c r="A18" s="236">
        <v>3053.0</v>
      </c>
      <c r="B18" s="980">
        <v>46036.0</v>
      </c>
      <c r="C18" s="1072">
        <v>0.3333333333333333</v>
      </c>
      <c r="D18" s="456" t="s">
        <v>6134</v>
      </c>
      <c r="E18" s="456" t="s">
        <v>190</v>
      </c>
      <c r="F18" s="456" t="s">
        <v>6135</v>
      </c>
      <c r="G18" s="456" t="s">
        <v>1062</v>
      </c>
      <c r="H18" s="456" t="s">
        <v>5524</v>
      </c>
      <c r="I18" s="456" t="s">
        <v>6136</v>
      </c>
      <c r="J18" s="980">
        <v>46036.0</v>
      </c>
      <c r="K18" s="500">
        <v>0.5222222222222223</v>
      </c>
      <c r="L18" s="415"/>
      <c r="M18" s="416">
        <v>435693.0</v>
      </c>
      <c r="N18" s="456">
        <v>435812.0</v>
      </c>
      <c r="O18" s="1392">
        <f t="shared" si="1"/>
        <v>119</v>
      </c>
      <c r="P18" s="187" t="s">
        <v>19</v>
      </c>
      <c r="Q18" s="697" t="s">
        <v>529</v>
      </c>
      <c r="R18" s="456" t="s">
        <v>6137</v>
      </c>
      <c r="S18" s="219"/>
      <c r="T18" s="588" t="s">
        <v>22</v>
      </c>
      <c r="U18" s="588" t="s">
        <v>22</v>
      </c>
    </row>
    <row r="19">
      <c r="A19" s="236">
        <v>3054.0</v>
      </c>
      <c r="B19" s="980">
        <v>46036.0</v>
      </c>
      <c r="C19" s="1072">
        <v>0.3333333333333333</v>
      </c>
      <c r="D19" s="456" t="s">
        <v>6138</v>
      </c>
      <c r="E19" s="456" t="s">
        <v>190</v>
      </c>
      <c r="F19" s="456" t="s">
        <v>6139</v>
      </c>
      <c r="G19" s="456" t="s">
        <v>1062</v>
      </c>
      <c r="H19" s="456" t="s">
        <v>4336</v>
      </c>
      <c r="I19" s="456" t="s">
        <v>1208</v>
      </c>
      <c r="J19" s="980">
        <v>46036.0</v>
      </c>
      <c r="K19" s="500">
        <v>0.9</v>
      </c>
      <c r="L19" s="415"/>
      <c r="M19" s="416">
        <v>412497.0</v>
      </c>
      <c r="N19" s="456">
        <v>412557.0</v>
      </c>
      <c r="O19" s="1392">
        <f t="shared" si="1"/>
        <v>60</v>
      </c>
      <c r="P19" s="187" t="s">
        <v>19</v>
      </c>
      <c r="Q19" s="697" t="s">
        <v>529</v>
      </c>
      <c r="R19" s="456" t="s">
        <v>6140</v>
      </c>
      <c r="S19" s="219"/>
      <c r="T19" s="588" t="s">
        <v>22</v>
      </c>
    </row>
    <row r="20">
      <c r="A20" s="236">
        <v>3056.0</v>
      </c>
      <c r="B20" s="980">
        <v>46036.0</v>
      </c>
      <c r="C20" s="1072">
        <v>0.4166666666666667</v>
      </c>
      <c r="D20" s="455">
        <v>0.40347222222222223</v>
      </c>
      <c r="E20" s="456" t="s">
        <v>24</v>
      </c>
      <c r="F20" s="456" t="s">
        <v>6004</v>
      </c>
      <c r="G20" s="456" t="s">
        <v>251</v>
      </c>
      <c r="H20" s="456" t="s">
        <v>2191</v>
      </c>
      <c r="I20" s="873" t="s">
        <v>6141</v>
      </c>
      <c r="J20" s="980">
        <v>46036.0</v>
      </c>
      <c r="K20" s="500">
        <v>0.7965277777777777</v>
      </c>
      <c r="L20" s="415"/>
      <c r="M20" s="911">
        <v>548667.0</v>
      </c>
      <c r="N20" s="456">
        <v>548803.0</v>
      </c>
      <c r="O20" s="1402">
        <f t="shared" si="1"/>
        <v>136</v>
      </c>
      <c r="P20" s="187" t="s">
        <v>19</v>
      </c>
      <c r="Q20" s="697" t="s">
        <v>529</v>
      </c>
      <c r="R20" s="456" t="s">
        <v>6142</v>
      </c>
      <c r="S20" s="219"/>
      <c r="T20" s="588" t="s">
        <v>22</v>
      </c>
    </row>
    <row r="21">
      <c r="A21" s="236">
        <v>3057.0</v>
      </c>
      <c r="B21" s="980">
        <v>46036.0</v>
      </c>
      <c r="C21" s="1072">
        <v>0.375</v>
      </c>
      <c r="D21" s="456" t="s">
        <v>6143</v>
      </c>
      <c r="E21" s="456" t="s">
        <v>24</v>
      </c>
      <c r="F21" s="456" t="s">
        <v>6071</v>
      </c>
      <c r="G21" s="456" t="s">
        <v>565</v>
      </c>
      <c r="H21" s="456" t="s">
        <v>6144</v>
      </c>
      <c r="I21" s="456" t="s">
        <v>85</v>
      </c>
      <c r="J21" s="980">
        <v>46036.0</v>
      </c>
      <c r="K21" s="500">
        <v>0.5701388888888889</v>
      </c>
      <c r="L21" s="415"/>
      <c r="M21" s="416">
        <v>180488.0</v>
      </c>
      <c r="N21" s="456">
        <v>180710.0</v>
      </c>
      <c r="O21" s="1392">
        <f t="shared" si="1"/>
        <v>222</v>
      </c>
      <c r="P21" s="187" t="s">
        <v>19</v>
      </c>
      <c r="Q21" s="697" t="s">
        <v>529</v>
      </c>
      <c r="R21" s="456" t="s">
        <v>6145</v>
      </c>
      <c r="S21" s="219"/>
      <c r="T21" s="588" t="s">
        <v>22</v>
      </c>
    </row>
    <row r="22">
      <c r="A22" s="236">
        <v>3055.0</v>
      </c>
      <c r="B22" s="980">
        <v>46036.0</v>
      </c>
      <c r="C22" s="1072">
        <v>0.2916666666666667</v>
      </c>
      <c r="D22" s="455">
        <v>0.26805555555555555</v>
      </c>
      <c r="E22" s="456" t="s">
        <v>24</v>
      </c>
      <c r="F22" s="456" t="s">
        <v>6146</v>
      </c>
      <c r="G22" s="456" t="s">
        <v>49</v>
      </c>
      <c r="H22" s="456" t="s">
        <v>635</v>
      </c>
      <c r="I22" s="456" t="s">
        <v>85</v>
      </c>
      <c r="J22" s="980">
        <v>46036.0</v>
      </c>
      <c r="K22" s="500">
        <v>0.3</v>
      </c>
      <c r="L22" s="415"/>
      <c r="M22" s="416">
        <v>486491.0</v>
      </c>
      <c r="N22" s="456">
        <v>486517.0</v>
      </c>
      <c r="O22" s="1392">
        <f t="shared" si="1"/>
        <v>26</v>
      </c>
      <c r="P22" s="187" t="s">
        <v>19</v>
      </c>
      <c r="Q22" s="697" t="s">
        <v>70</v>
      </c>
      <c r="R22" s="456" t="s">
        <v>6147</v>
      </c>
      <c r="S22" s="219"/>
      <c r="T22" s="588" t="s">
        <v>22</v>
      </c>
    </row>
    <row r="23">
      <c r="A23" s="236">
        <v>3058.0</v>
      </c>
      <c r="B23" s="980">
        <v>46036.0</v>
      </c>
      <c r="C23" s="1072">
        <v>0.25</v>
      </c>
      <c r="D23" s="455">
        <v>0.24861111111111112</v>
      </c>
      <c r="E23" s="456" t="s">
        <v>396</v>
      </c>
      <c r="F23" s="456" t="s">
        <v>6148</v>
      </c>
      <c r="G23" s="456" t="s">
        <v>18</v>
      </c>
      <c r="H23" s="456" t="s">
        <v>5993</v>
      </c>
      <c r="I23" s="456" t="s">
        <v>6149</v>
      </c>
      <c r="J23" s="980">
        <v>46036.0</v>
      </c>
      <c r="K23" s="500">
        <v>0.3597222222222222</v>
      </c>
      <c r="L23" s="415"/>
      <c r="M23" s="416">
        <v>65881.0</v>
      </c>
      <c r="N23" s="456">
        <v>66170.0</v>
      </c>
      <c r="O23" s="1392">
        <f t="shared" si="1"/>
        <v>289</v>
      </c>
      <c r="P23" s="187" t="s">
        <v>19</v>
      </c>
      <c r="Q23" s="697" t="s">
        <v>529</v>
      </c>
      <c r="R23" s="219"/>
      <c r="S23" s="219"/>
      <c r="T23" s="588" t="s">
        <v>22</v>
      </c>
    </row>
    <row r="24">
      <c r="A24" s="616">
        <v>3059.0</v>
      </c>
      <c r="B24" s="980">
        <v>46036.0</v>
      </c>
      <c r="C24" s="455">
        <v>0.6458333333333334</v>
      </c>
      <c r="D24" s="455">
        <v>0.6194444444444445</v>
      </c>
      <c r="E24" s="456" t="s">
        <v>24</v>
      </c>
      <c r="F24" s="456" t="s">
        <v>279</v>
      </c>
      <c r="G24" s="456" t="s">
        <v>167</v>
      </c>
      <c r="H24" s="456" t="s">
        <v>5452</v>
      </c>
      <c r="I24" s="456" t="s">
        <v>188</v>
      </c>
      <c r="J24" s="980">
        <v>46036.0</v>
      </c>
      <c r="K24" s="209">
        <v>0.7069444444444445</v>
      </c>
      <c r="L24" s="178"/>
      <c r="M24" s="192">
        <v>19437.0</v>
      </c>
      <c r="N24" s="456">
        <v>19469.0</v>
      </c>
      <c r="O24" s="1392">
        <f t="shared" si="1"/>
        <v>32</v>
      </c>
      <c r="P24" s="187" t="s">
        <v>19</v>
      </c>
      <c r="Q24" s="697" t="s">
        <v>529</v>
      </c>
      <c r="R24" s="478" t="s">
        <v>6150</v>
      </c>
      <c r="S24" s="6"/>
      <c r="T24" s="588" t="s">
        <v>22</v>
      </c>
    </row>
    <row r="25">
      <c r="A25" s="616">
        <v>3060.0</v>
      </c>
      <c r="B25" s="980">
        <v>46036.0</v>
      </c>
      <c r="C25" s="455">
        <v>0.6666666666666666</v>
      </c>
      <c r="D25" s="455">
        <v>0.6715277777777777</v>
      </c>
      <c r="E25" s="456" t="s">
        <v>24</v>
      </c>
      <c r="F25" s="456" t="s">
        <v>4387</v>
      </c>
      <c r="G25" s="456" t="s">
        <v>668</v>
      </c>
      <c r="H25" s="456" t="s">
        <v>6151</v>
      </c>
      <c r="I25" s="456" t="s">
        <v>5309</v>
      </c>
      <c r="J25" s="980">
        <v>46036.0</v>
      </c>
      <c r="K25" s="209">
        <v>0.7555555555555555</v>
      </c>
      <c r="L25" s="178"/>
      <c r="M25" s="192">
        <v>214951.0</v>
      </c>
      <c r="N25" s="456">
        <v>214998.0</v>
      </c>
      <c r="O25" s="1392">
        <f t="shared" si="1"/>
        <v>47</v>
      </c>
      <c r="P25" s="187" t="s">
        <v>19</v>
      </c>
      <c r="Q25" s="697" t="s">
        <v>529</v>
      </c>
      <c r="R25" s="478" t="s">
        <v>6152</v>
      </c>
      <c r="S25" s="6"/>
      <c r="T25" s="588" t="s">
        <v>22</v>
      </c>
    </row>
    <row r="26">
      <c r="A26" s="616">
        <v>3061.0</v>
      </c>
      <c r="B26" s="980">
        <v>46036.0</v>
      </c>
      <c r="C26" s="456" t="s">
        <v>1468</v>
      </c>
      <c r="D26" s="455">
        <v>0.65</v>
      </c>
      <c r="E26" s="456" t="s">
        <v>2827</v>
      </c>
      <c r="F26" s="456" t="s">
        <v>6153</v>
      </c>
      <c r="G26" s="456" t="s">
        <v>1062</v>
      </c>
      <c r="H26" s="871" t="s">
        <v>6154</v>
      </c>
      <c r="I26" s="456" t="s">
        <v>5991</v>
      </c>
      <c r="J26" s="980">
        <v>46036.0</v>
      </c>
      <c r="K26" s="209">
        <v>0.06875</v>
      </c>
      <c r="L26" s="178"/>
      <c r="M26" s="192">
        <v>186125.0</v>
      </c>
      <c r="N26" s="456">
        <v>186675.0</v>
      </c>
      <c r="O26" s="1392">
        <f t="shared" si="1"/>
        <v>550</v>
      </c>
      <c r="P26" s="187" t="s">
        <v>19</v>
      </c>
      <c r="Q26" s="697" t="s">
        <v>529</v>
      </c>
      <c r="R26" s="478" t="s">
        <v>6155</v>
      </c>
      <c r="S26" s="6"/>
      <c r="T26" s="588" t="s">
        <v>22</v>
      </c>
    </row>
    <row r="27">
      <c r="A27" s="616">
        <v>3062.0</v>
      </c>
      <c r="B27" s="980">
        <v>46036.0</v>
      </c>
      <c r="C27" s="455">
        <v>0.6118055555555556</v>
      </c>
      <c r="D27" s="455">
        <v>0.6638888888888889</v>
      </c>
      <c r="E27" s="456" t="s">
        <v>362</v>
      </c>
      <c r="F27" s="1612" t="s">
        <v>6156</v>
      </c>
      <c r="G27" s="456" t="s">
        <v>18</v>
      </c>
      <c r="H27" s="456" t="s">
        <v>6157</v>
      </c>
      <c r="I27" s="456" t="s">
        <v>5489</v>
      </c>
      <c r="J27" s="980">
        <v>46036.0</v>
      </c>
      <c r="K27" s="455">
        <v>0.7881944444444444</v>
      </c>
      <c r="L27" s="299"/>
      <c r="M27" s="456">
        <v>121480.0</v>
      </c>
      <c r="N27" s="219"/>
      <c r="O27" s="1392">
        <f t="shared" si="1"/>
        <v>-121480</v>
      </c>
      <c r="P27" s="187" t="s">
        <v>19</v>
      </c>
      <c r="Q27" s="697" t="s">
        <v>529</v>
      </c>
      <c r="R27" s="480" t="s">
        <v>6158</v>
      </c>
      <c r="S27" s="6"/>
      <c r="T27" s="588" t="s">
        <v>22</v>
      </c>
    </row>
    <row r="28">
      <c r="A28" s="616">
        <v>3072.0</v>
      </c>
      <c r="B28" s="980">
        <v>46036.0</v>
      </c>
      <c r="C28" s="455">
        <v>0.9381944444444444</v>
      </c>
      <c r="D28" s="455"/>
      <c r="E28" s="456" t="s">
        <v>362</v>
      </c>
      <c r="F28" s="456" t="s">
        <v>6159</v>
      </c>
      <c r="G28" s="456" t="s">
        <v>18</v>
      </c>
      <c r="H28" s="456" t="s">
        <v>6160</v>
      </c>
      <c r="I28" s="456" t="s">
        <v>6161</v>
      </c>
      <c r="J28" s="980">
        <v>46036.0</v>
      </c>
      <c r="K28" s="219"/>
      <c r="L28" s="299"/>
      <c r="M28" s="456">
        <v>218264.0</v>
      </c>
      <c r="N28" s="219"/>
      <c r="O28" s="1392">
        <f t="shared" si="1"/>
        <v>-218264</v>
      </c>
      <c r="P28" s="187" t="s">
        <v>452</v>
      </c>
      <c r="Q28" s="697" t="s">
        <v>529</v>
      </c>
      <c r="R28" s="6"/>
      <c r="S28" s="6"/>
      <c r="T28" s="588" t="s">
        <v>22</v>
      </c>
    </row>
    <row r="29">
      <c r="A29" s="1205"/>
      <c r="B29" s="980">
        <v>46036.0</v>
      </c>
      <c r="C29" s="219"/>
      <c r="D29" s="219"/>
      <c r="E29" s="219"/>
      <c r="F29" s="219"/>
      <c r="G29" s="219"/>
      <c r="H29" s="219"/>
      <c r="I29" s="219"/>
      <c r="J29" s="980">
        <v>46036.0</v>
      </c>
      <c r="K29" s="219"/>
      <c r="L29" s="299"/>
      <c r="M29" s="219"/>
      <c r="N29" s="219"/>
      <c r="O29" s="1392">
        <f t="shared" si="1"/>
        <v>0</v>
      </c>
      <c r="P29" s="187" t="s">
        <v>386</v>
      </c>
      <c r="Q29" s="697" t="s">
        <v>529</v>
      </c>
      <c r="R29" s="6"/>
      <c r="S29" s="6"/>
      <c r="T29" s="83"/>
    </row>
    <row r="30">
      <c r="A30" s="1205"/>
      <c r="B30" s="980">
        <v>46036.0</v>
      </c>
      <c r="C30" s="219"/>
      <c r="D30" s="219"/>
      <c r="E30" s="219"/>
      <c r="F30" s="219"/>
      <c r="G30" s="219"/>
      <c r="H30" s="219"/>
      <c r="I30" s="219"/>
      <c r="J30" s="980">
        <v>46036.0</v>
      </c>
      <c r="K30" s="219"/>
      <c r="L30" s="299"/>
      <c r="M30" s="219"/>
      <c r="N30" s="219"/>
      <c r="O30" s="1392">
        <f t="shared" si="1"/>
        <v>0</v>
      </c>
      <c r="P30" s="187" t="s">
        <v>386</v>
      </c>
      <c r="Q30" s="697" t="s">
        <v>529</v>
      </c>
      <c r="R30" s="6"/>
      <c r="S30" s="6"/>
      <c r="T30" s="83"/>
    </row>
    <row r="31">
      <c r="A31" s="1205"/>
      <c r="B31" s="980">
        <v>46036.0</v>
      </c>
      <c r="C31" s="219"/>
      <c r="D31" s="219"/>
      <c r="E31" s="219"/>
      <c r="F31" s="219"/>
      <c r="G31" s="219"/>
      <c r="H31" s="219"/>
      <c r="I31" s="219"/>
      <c r="J31" s="980">
        <v>46036.0</v>
      </c>
      <c r="K31" s="219"/>
      <c r="L31" s="299"/>
      <c r="M31" s="219"/>
      <c r="N31" s="219"/>
      <c r="O31" s="1392">
        <f t="shared" si="1"/>
        <v>0</v>
      </c>
      <c r="P31" s="187" t="s">
        <v>386</v>
      </c>
      <c r="Q31" s="697" t="s">
        <v>529</v>
      </c>
      <c r="R31" s="6"/>
      <c r="S31" s="6"/>
      <c r="T31" s="83"/>
    </row>
    <row r="32">
      <c r="A32" s="1205"/>
      <c r="B32" s="980">
        <v>46036.0</v>
      </c>
      <c r="C32" s="219"/>
      <c r="D32" s="219"/>
      <c r="E32" s="219"/>
      <c r="F32" s="219"/>
      <c r="G32" s="219"/>
      <c r="H32" s="219"/>
      <c r="I32" s="219"/>
      <c r="J32" s="980">
        <v>46036.0</v>
      </c>
      <c r="K32" s="219"/>
      <c r="L32" s="299"/>
      <c r="M32" s="219"/>
      <c r="N32" s="219"/>
      <c r="O32" s="219"/>
      <c r="P32" s="6"/>
      <c r="Q32" s="6"/>
      <c r="R32" s="6"/>
      <c r="S32" s="6"/>
      <c r="T32" s="83"/>
    </row>
    <row r="33">
      <c r="A33" s="1205"/>
      <c r="B33" s="980">
        <v>46036.0</v>
      </c>
      <c r="C33" s="219"/>
      <c r="D33" s="219"/>
      <c r="E33" s="219"/>
      <c r="F33" s="219"/>
      <c r="G33" s="219"/>
      <c r="H33" s="219"/>
      <c r="I33" s="219"/>
      <c r="J33" s="980">
        <v>46036.0</v>
      </c>
      <c r="K33" s="219"/>
      <c r="L33" s="299"/>
      <c r="M33" s="219"/>
      <c r="N33" s="219"/>
      <c r="O33" s="219"/>
      <c r="P33" s="6"/>
      <c r="Q33" s="6"/>
      <c r="R33" s="6"/>
      <c r="S33" s="6"/>
      <c r="T33" s="83"/>
    </row>
    <row r="34">
      <c r="A34" s="1205"/>
      <c r="B34" s="980">
        <v>46036.0</v>
      </c>
      <c r="C34" s="1069"/>
      <c r="D34" s="1069"/>
      <c r="E34" s="1069"/>
      <c r="F34" s="1069"/>
      <c r="G34" s="1069"/>
      <c r="H34" s="1069"/>
      <c r="I34" s="1069"/>
      <c r="J34" s="980">
        <v>46036.0</v>
      </c>
      <c r="K34" s="6"/>
      <c r="M34" s="6"/>
      <c r="N34" s="6"/>
      <c r="O34" s="6"/>
      <c r="P34" s="6"/>
      <c r="Q34" s="6"/>
      <c r="R34" s="6"/>
      <c r="S34" s="6"/>
      <c r="T34" s="83"/>
    </row>
    <row r="35">
      <c r="A35" s="1205"/>
      <c r="B35" s="980">
        <v>46036.0</v>
      </c>
      <c r="C35" s="1069"/>
      <c r="D35" s="1069"/>
      <c r="E35" s="1069"/>
      <c r="F35" s="1069"/>
      <c r="G35" s="1069"/>
      <c r="H35" s="1069"/>
      <c r="I35" s="1069"/>
      <c r="J35" s="980">
        <v>46036.0</v>
      </c>
      <c r="K35" s="6"/>
      <c r="M35" s="6"/>
      <c r="N35" s="6"/>
      <c r="O35" s="6"/>
      <c r="P35" s="6"/>
      <c r="Q35" s="6"/>
      <c r="R35" s="6"/>
      <c r="S35" s="6"/>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row r="983">
      <c r="T983" s="83"/>
    </row>
    <row r="984">
      <c r="T984" s="83"/>
    </row>
    <row r="985">
      <c r="T985" s="83"/>
    </row>
    <row r="986">
      <c r="T986" s="83"/>
    </row>
    <row r="987">
      <c r="T987" s="83"/>
    </row>
    <row r="988">
      <c r="T988" s="83"/>
    </row>
    <row r="989">
      <c r="T989" s="83"/>
    </row>
    <row r="990">
      <c r="T990" s="83"/>
    </row>
    <row r="991">
      <c r="T991" s="83"/>
    </row>
    <row r="992">
      <c r="T992" s="83"/>
    </row>
    <row r="993">
      <c r="T993" s="83"/>
    </row>
    <row r="994">
      <c r="T994" s="83"/>
    </row>
    <row r="995">
      <c r="T995" s="83"/>
    </row>
    <row r="996">
      <c r="T996" s="83"/>
    </row>
    <row r="997">
      <c r="T997" s="83"/>
    </row>
    <row r="998">
      <c r="T998" s="83"/>
    </row>
    <row r="999">
      <c r="T999" s="83"/>
    </row>
  </sheetData>
  <mergeCells count="3">
    <mergeCell ref="B1:K1"/>
    <mergeCell ref="M1:O1"/>
    <mergeCell ref="P1:R1"/>
  </mergeCells>
  <conditionalFormatting sqref="P3:P31 Q15:Q17 Q22">
    <cfRule type="notContainsBlanks" dxfId="3" priority="1">
      <formula>LEN(TRIM(P3))&gt;0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tableParts count="2">
    <tablePart r:id="rId4"/>
    <tablePart r:id="rId5"/>
  </tableParts>
</worksheet>
</file>

<file path=xl/worksheets/sheet1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9.88"/>
    <col customWidth="1" min="3" max="3" width="12.0"/>
    <col customWidth="1" min="4" max="4" width="15.25"/>
    <col customWidth="1" min="5" max="5" width="14.88"/>
    <col customWidth="1" min="6" max="6" width="43.5"/>
    <col customWidth="1" min="7" max="7" width="10.0"/>
    <col customWidth="1" min="8" max="8" width="7.63"/>
    <col customWidth="1" min="9" max="9" width="14.25"/>
    <col customWidth="1" min="10" max="11" width="8.88"/>
    <col customWidth="1" min="12" max="12" width="0.88"/>
    <col customWidth="1" min="13" max="13" width="6.88"/>
    <col customWidth="1" min="14" max="14" width="6.0"/>
    <col customWidth="1" min="15" max="15" width="6.25"/>
    <col customWidth="1" min="16" max="16" width="13.5"/>
    <col customWidth="1" min="17" max="17" width="12.0"/>
    <col customWidth="1" min="18" max="18" width="18.63"/>
    <col customWidth="1" min="19" max="19" width="24.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3061.0</v>
      </c>
      <c r="B3" s="1027">
        <v>46036.0</v>
      </c>
      <c r="C3" s="456" t="s">
        <v>1468</v>
      </c>
      <c r="D3" s="455">
        <v>0.65</v>
      </c>
      <c r="E3" s="456" t="s">
        <v>2827</v>
      </c>
      <c r="F3" s="203" t="s">
        <v>6153</v>
      </c>
      <c r="G3" s="203" t="s">
        <v>1062</v>
      </c>
      <c r="H3" s="1038" t="s">
        <v>6154</v>
      </c>
      <c r="I3" s="203" t="s">
        <v>5991</v>
      </c>
      <c r="J3" s="981">
        <v>46037.0</v>
      </c>
      <c r="K3" s="209">
        <v>0.06875</v>
      </c>
      <c r="L3" s="178"/>
      <c r="M3" s="192">
        <v>186125.0</v>
      </c>
      <c r="N3" s="203">
        <v>186675.0</v>
      </c>
      <c r="O3" s="1392">
        <f t="shared" ref="O3:O33" si="1">N3-M3</f>
        <v>550</v>
      </c>
      <c r="P3" s="187" t="s">
        <v>19</v>
      </c>
      <c r="Q3" s="408" t="s">
        <v>70</v>
      </c>
      <c r="R3" s="203" t="s">
        <v>6155</v>
      </c>
      <c r="S3" s="212"/>
      <c r="T3" s="588" t="s">
        <v>22</v>
      </c>
    </row>
    <row r="4">
      <c r="A4" s="236">
        <v>3042.0</v>
      </c>
      <c r="B4" s="1027">
        <v>46036.0</v>
      </c>
      <c r="C4" s="455">
        <v>0.25</v>
      </c>
      <c r="D4" s="455">
        <v>0.2590277777777778</v>
      </c>
      <c r="E4" s="456" t="s">
        <v>24</v>
      </c>
      <c r="F4" s="475" t="s">
        <v>6118</v>
      </c>
      <c r="G4" s="416" t="s">
        <v>1734</v>
      </c>
      <c r="H4" s="1418" t="s">
        <v>1735</v>
      </c>
      <c r="I4" s="416" t="s">
        <v>733</v>
      </c>
      <c r="J4" s="984">
        <v>46037.0</v>
      </c>
      <c r="K4" s="500">
        <v>0.37569444444444444</v>
      </c>
      <c r="L4" s="415"/>
      <c r="M4" s="416">
        <v>239727.0</v>
      </c>
      <c r="N4" s="192">
        <v>240268.0</v>
      </c>
      <c r="O4" s="1392">
        <f t="shared" si="1"/>
        <v>541</v>
      </c>
      <c r="P4" s="187" t="s">
        <v>19</v>
      </c>
      <c r="Q4" s="416" t="s">
        <v>50</v>
      </c>
      <c r="R4" s="192" t="s">
        <v>6119</v>
      </c>
      <c r="S4" s="193"/>
      <c r="T4" s="588" t="s">
        <v>22</v>
      </c>
    </row>
    <row r="5">
      <c r="A5" s="236">
        <v>3072.0</v>
      </c>
      <c r="B5" s="1027">
        <v>46036.0</v>
      </c>
      <c r="C5" s="455">
        <v>0.9381944444444444</v>
      </c>
      <c r="D5" s="455"/>
      <c r="E5" s="456" t="s">
        <v>362</v>
      </c>
      <c r="F5" s="203" t="s">
        <v>6162</v>
      </c>
      <c r="G5" s="203" t="s">
        <v>18</v>
      </c>
      <c r="H5" s="203" t="s">
        <v>6160</v>
      </c>
      <c r="I5" s="203" t="s">
        <v>6161</v>
      </c>
      <c r="J5" s="981">
        <v>46037.0</v>
      </c>
      <c r="K5" s="260">
        <v>0.17569444444444443</v>
      </c>
      <c r="L5" s="186"/>
      <c r="M5" s="203">
        <v>218264.0</v>
      </c>
      <c r="N5" s="212"/>
      <c r="O5" s="1392">
        <f t="shared" si="1"/>
        <v>-218264</v>
      </c>
      <c r="P5" s="187" t="s">
        <v>19</v>
      </c>
      <c r="Q5" s="408" t="s">
        <v>70</v>
      </c>
      <c r="R5" s="212"/>
      <c r="S5" s="212"/>
      <c r="T5" s="588" t="s">
        <v>22</v>
      </c>
    </row>
    <row r="6">
      <c r="A6" s="236">
        <v>3080.0</v>
      </c>
      <c r="B6" s="980">
        <v>46037.0</v>
      </c>
      <c r="C6" s="455">
        <v>0.13819444444444445</v>
      </c>
      <c r="D6" s="455"/>
      <c r="E6" s="456" t="s">
        <v>362</v>
      </c>
      <c r="F6" s="192" t="s">
        <v>6163</v>
      </c>
      <c r="G6" s="192" t="s">
        <v>18</v>
      </c>
      <c r="H6" s="192" t="s">
        <v>6164</v>
      </c>
      <c r="I6" s="192" t="s">
        <v>6165</v>
      </c>
      <c r="J6" s="984">
        <v>46037.0</v>
      </c>
      <c r="K6" s="209">
        <v>0.4736111111111111</v>
      </c>
      <c r="L6" s="178"/>
      <c r="M6" s="192">
        <v>229861.0</v>
      </c>
      <c r="N6" s="192">
        <v>230111.0</v>
      </c>
      <c r="O6" s="1392">
        <f t="shared" si="1"/>
        <v>250</v>
      </c>
      <c r="P6" s="187" t="s">
        <v>19</v>
      </c>
      <c r="Q6" s="416" t="s">
        <v>50</v>
      </c>
      <c r="R6" s="192" t="s">
        <v>6166</v>
      </c>
      <c r="S6" s="192" t="s">
        <v>6167</v>
      </c>
      <c r="T6" s="588" t="s">
        <v>6168</v>
      </c>
    </row>
    <row r="7">
      <c r="A7" s="236">
        <v>3063.0</v>
      </c>
      <c r="B7" s="980">
        <v>46037.0</v>
      </c>
      <c r="C7" s="455">
        <v>0.5625</v>
      </c>
      <c r="D7" s="455">
        <v>0.5243055555555556</v>
      </c>
      <c r="E7" s="456" t="s">
        <v>24</v>
      </c>
      <c r="F7" s="481" t="s">
        <v>134</v>
      </c>
      <c r="G7" s="408" t="s">
        <v>1362</v>
      </c>
      <c r="H7" s="1420" t="s">
        <v>154</v>
      </c>
      <c r="I7" s="475" t="s">
        <v>28</v>
      </c>
      <c r="J7" s="981">
        <v>46037.0</v>
      </c>
      <c r="K7" s="503">
        <v>0.5965277777777778</v>
      </c>
      <c r="L7" s="406"/>
      <c r="M7" s="416">
        <v>101266.0</v>
      </c>
      <c r="N7" s="456">
        <v>101275.0</v>
      </c>
      <c r="O7" s="1392">
        <f t="shared" si="1"/>
        <v>9</v>
      </c>
      <c r="P7" s="187" t="s">
        <v>19</v>
      </c>
      <c r="Q7" s="697" t="s">
        <v>50</v>
      </c>
      <c r="R7" s="456" t="s">
        <v>5924</v>
      </c>
      <c r="S7" s="219"/>
      <c r="T7" s="588" t="s">
        <v>22</v>
      </c>
    </row>
    <row r="8">
      <c r="A8" s="236">
        <v>3064.0</v>
      </c>
      <c r="B8" s="980">
        <v>46037.0</v>
      </c>
      <c r="C8" s="455">
        <v>0.3541666666666667</v>
      </c>
      <c r="D8" s="455">
        <v>0.3215277777777778</v>
      </c>
      <c r="E8" s="456" t="s">
        <v>190</v>
      </c>
      <c r="F8" s="475" t="s">
        <v>6169</v>
      </c>
      <c r="G8" s="416" t="s">
        <v>565</v>
      </c>
      <c r="H8" s="1418" t="s">
        <v>2165</v>
      </c>
      <c r="I8" s="416" t="s">
        <v>1311</v>
      </c>
      <c r="J8" s="984">
        <v>46037.0</v>
      </c>
      <c r="K8" s="500">
        <v>0.4618055555555556</v>
      </c>
      <c r="L8" s="415"/>
      <c r="M8" s="416">
        <v>94989.0</v>
      </c>
      <c r="N8" s="456">
        <v>95000.0</v>
      </c>
      <c r="O8" s="1392">
        <f t="shared" si="1"/>
        <v>11</v>
      </c>
      <c r="P8" s="187" t="s">
        <v>19</v>
      </c>
      <c r="Q8" s="697" t="s">
        <v>50</v>
      </c>
      <c r="R8" s="456" t="s">
        <v>6170</v>
      </c>
      <c r="S8" s="219"/>
      <c r="T8" s="588" t="s">
        <v>22</v>
      </c>
    </row>
    <row r="9">
      <c r="A9" s="236">
        <v>3065.0</v>
      </c>
      <c r="B9" s="980">
        <v>46037.0</v>
      </c>
      <c r="C9" s="455">
        <v>0.4583333333333333</v>
      </c>
      <c r="D9" s="455">
        <v>0.4152777777777778</v>
      </c>
      <c r="E9" s="456" t="s">
        <v>24</v>
      </c>
      <c r="F9" s="481" t="s">
        <v>1419</v>
      </c>
      <c r="G9" s="408" t="s">
        <v>1185</v>
      </c>
      <c r="H9" s="1420" t="s">
        <v>6171</v>
      </c>
      <c r="I9" s="408" t="s">
        <v>740</v>
      </c>
      <c r="J9" s="981">
        <v>46037.0</v>
      </c>
      <c r="K9" s="503">
        <v>0.6576388888888889</v>
      </c>
      <c r="L9" s="406"/>
      <c r="M9" s="408">
        <v>39336.0</v>
      </c>
      <c r="N9" s="456">
        <v>39349.0</v>
      </c>
      <c r="O9" s="1392">
        <f t="shared" si="1"/>
        <v>13</v>
      </c>
      <c r="P9" s="187" t="s">
        <v>19</v>
      </c>
      <c r="Q9" s="697" t="s">
        <v>50</v>
      </c>
      <c r="R9" s="456" t="s">
        <v>6172</v>
      </c>
      <c r="S9" s="219"/>
      <c r="T9" s="588" t="s">
        <v>22</v>
      </c>
    </row>
    <row r="10">
      <c r="A10" s="236">
        <v>3066.0</v>
      </c>
      <c r="B10" s="980">
        <v>46037.0</v>
      </c>
      <c r="C10" s="455">
        <v>0.3541666666666667</v>
      </c>
      <c r="D10" s="455">
        <v>0.34097222222222223</v>
      </c>
      <c r="E10" s="456" t="s">
        <v>24</v>
      </c>
      <c r="F10" s="475" t="s">
        <v>5780</v>
      </c>
      <c r="G10" s="416" t="s">
        <v>576</v>
      </c>
      <c r="H10" s="1418" t="s">
        <v>577</v>
      </c>
      <c r="I10" s="416" t="s">
        <v>188</v>
      </c>
      <c r="J10" s="984">
        <v>46037.0</v>
      </c>
      <c r="K10" s="500">
        <v>0.45694444444444443</v>
      </c>
      <c r="L10" s="415"/>
      <c r="M10" s="416">
        <v>187232.0</v>
      </c>
      <c r="N10" s="456">
        <v>187254.0</v>
      </c>
      <c r="O10" s="1392">
        <f t="shared" si="1"/>
        <v>22</v>
      </c>
      <c r="P10" s="187" t="s">
        <v>19</v>
      </c>
      <c r="Q10" s="697" t="s">
        <v>50</v>
      </c>
      <c r="R10" s="456" t="s">
        <v>6173</v>
      </c>
      <c r="S10" s="219"/>
      <c r="T10" s="588" t="s">
        <v>22</v>
      </c>
    </row>
    <row r="11">
      <c r="A11" s="236">
        <v>3068.0</v>
      </c>
      <c r="B11" s="980">
        <v>46037.0</v>
      </c>
      <c r="C11" s="455">
        <v>0.2708333333333333</v>
      </c>
      <c r="D11" s="455">
        <v>0.23958333333333334</v>
      </c>
      <c r="E11" s="456" t="s">
        <v>190</v>
      </c>
      <c r="F11" s="481" t="s">
        <v>5788</v>
      </c>
      <c r="G11" s="408" t="s">
        <v>3625</v>
      </c>
      <c r="H11" s="1420" t="s">
        <v>5540</v>
      </c>
      <c r="I11" s="408" t="s">
        <v>6174</v>
      </c>
      <c r="J11" s="981">
        <v>46037.0</v>
      </c>
      <c r="K11" s="503">
        <v>0.2972222222222222</v>
      </c>
      <c r="L11" s="406"/>
      <c r="M11" s="408">
        <v>21096.0</v>
      </c>
      <c r="N11" s="456">
        <v>21112.0</v>
      </c>
      <c r="O11" s="1392">
        <f t="shared" si="1"/>
        <v>16</v>
      </c>
      <c r="P11" s="187" t="s">
        <v>19</v>
      </c>
      <c r="Q11" s="697" t="s">
        <v>70</v>
      </c>
      <c r="R11" s="456" t="s">
        <v>3763</v>
      </c>
      <c r="S11" s="219"/>
      <c r="T11" s="588" t="s">
        <v>22</v>
      </c>
    </row>
    <row r="12">
      <c r="A12" s="236">
        <v>3067.0</v>
      </c>
      <c r="B12" s="987">
        <v>46037.0</v>
      </c>
      <c r="C12" s="209">
        <v>0.2708333333333333</v>
      </c>
      <c r="D12" s="193"/>
      <c r="E12" s="192" t="s">
        <v>190</v>
      </c>
      <c r="F12" s="475" t="s">
        <v>5788</v>
      </c>
      <c r="G12" s="416" t="s">
        <v>3625</v>
      </c>
      <c r="H12" s="1418" t="s">
        <v>3640</v>
      </c>
      <c r="I12" s="416" t="s">
        <v>4667</v>
      </c>
      <c r="J12" s="984">
        <v>46037.0</v>
      </c>
      <c r="K12" s="500">
        <v>0.2152777777777778</v>
      </c>
      <c r="L12" s="415"/>
      <c r="M12" s="416">
        <v>0.0</v>
      </c>
      <c r="N12" s="192">
        <v>0.0</v>
      </c>
      <c r="O12" s="1392">
        <f t="shared" si="1"/>
        <v>0</v>
      </c>
      <c r="P12" s="475" t="s">
        <v>43</v>
      </c>
      <c r="Q12" s="416" t="s">
        <v>70</v>
      </c>
      <c r="R12" s="192" t="s">
        <v>3641</v>
      </c>
      <c r="S12" s="192" t="s">
        <v>6175</v>
      </c>
      <c r="T12" s="588" t="s">
        <v>22</v>
      </c>
    </row>
    <row r="13">
      <c r="A13" s="236">
        <v>3073.0</v>
      </c>
      <c r="B13" s="987">
        <v>46037.0</v>
      </c>
      <c r="C13" s="209">
        <v>0.2708333333333333</v>
      </c>
      <c r="D13" s="193"/>
      <c r="E13" s="192" t="s">
        <v>190</v>
      </c>
      <c r="F13" s="475" t="s">
        <v>5788</v>
      </c>
      <c r="G13" s="416" t="s">
        <v>1062</v>
      </c>
      <c r="H13" s="1418" t="s">
        <v>6176</v>
      </c>
      <c r="I13" s="416" t="s">
        <v>6177</v>
      </c>
      <c r="J13" s="984">
        <v>46037.0</v>
      </c>
      <c r="K13" s="500">
        <v>0.2152777777777778</v>
      </c>
      <c r="L13" s="415"/>
      <c r="M13" s="416">
        <v>0.0</v>
      </c>
      <c r="N13" s="192">
        <v>0.0</v>
      </c>
      <c r="O13" s="1392">
        <f t="shared" si="1"/>
        <v>0</v>
      </c>
      <c r="P13" s="475" t="s">
        <v>43</v>
      </c>
      <c r="Q13" s="416" t="s">
        <v>70</v>
      </c>
      <c r="R13" s="192" t="s">
        <v>6178</v>
      </c>
      <c r="S13" s="192" t="s">
        <v>6175</v>
      </c>
      <c r="T13" s="588" t="s">
        <v>22</v>
      </c>
    </row>
    <row r="14">
      <c r="A14" s="236">
        <v>3071.0</v>
      </c>
      <c r="B14" s="1027">
        <v>46037.0</v>
      </c>
      <c r="C14" s="1003">
        <v>0.2708333333333333</v>
      </c>
      <c r="D14" s="1003">
        <v>0.0875</v>
      </c>
      <c r="E14" s="323" t="s">
        <v>190</v>
      </c>
      <c r="F14" s="604" t="s">
        <v>4820</v>
      </c>
      <c r="G14" s="574" t="s">
        <v>1062</v>
      </c>
      <c r="H14" s="1469" t="s">
        <v>5318</v>
      </c>
      <c r="I14" s="574" t="s">
        <v>3307</v>
      </c>
      <c r="J14" s="1027">
        <v>46037.0</v>
      </c>
      <c r="K14" s="813">
        <v>0.49375</v>
      </c>
      <c r="L14" s="814"/>
      <c r="M14" s="574">
        <v>281940.0</v>
      </c>
      <c r="N14" s="323">
        <v>281984.0</v>
      </c>
      <c r="O14" s="1472">
        <f t="shared" si="1"/>
        <v>44</v>
      </c>
      <c r="P14" s="604" t="s">
        <v>19</v>
      </c>
      <c r="Q14" s="574" t="s">
        <v>50</v>
      </c>
      <c r="R14" s="323" t="s">
        <v>6179</v>
      </c>
      <c r="S14" s="323"/>
      <c r="T14" s="1501" t="s">
        <v>22</v>
      </c>
      <c r="U14" s="606"/>
      <c r="V14" s="606"/>
      <c r="W14" s="606"/>
      <c r="X14" s="606"/>
      <c r="Y14" s="606"/>
      <c r="Z14" s="606"/>
    </row>
    <row r="15">
      <c r="A15" s="236">
        <v>3070.0</v>
      </c>
      <c r="B15" s="987">
        <v>46037.0</v>
      </c>
      <c r="C15" s="209">
        <v>0.2708333333333333</v>
      </c>
      <c r="D15" s="193"/>
      <c r="E15" s="192" t="s">
        <v>190</v>
      </c>
      <c r="F15" s="475" t="s">
        <v>5788</v>
      </c>
      <c r="G15" s="416" t="s">
        <v>1062</v>
      </c>
      <c r="H15" s="1418" t="s">
        <v>2197</v>
      </c>
      <c r="I15" s="416" t="s">
        <v>4391</v>
      </c>
      <c r="J15" s="984">
        <v>46037.0</v>
      </c>
      <c r="K15" s="500">
        <v>0.2152777777777778</v>
      </c>
      <c r="L15" s="415"/>
      <c r="M15" s="416">
        <v>0.0</v>
      </c>
      <c r="N15" s="192">
        <v>0.0</v>
      </c>
      <c r="O15" s="1392">
        <f t="shared" si="1"/>
        <v>0</v>
      </c>
      <c r="P15" s="475" t="s">
        <v>43</v>
      </c>
      <c r="Q15" s="416" t="s">
        <v>70</v>
      </c>
      <c r="R15" s="192" t="s">
        <v>6180</v>
      </c>
      <c r="S15" s="192" t="s">
        <v>6175</v>
      </c>
      <c r="T15" s="588" t="s">
        <v>22</v>
      </c>
    </row>
    <row r="16">
      <c r="A16" s="236">
        <v>3069.0</v>
      </c>
      <c r="B16" s="980">
        <v>46037.0</v>
      </c>
      <c r="C16" s="455">
        <v>0.2708333333333333</v>
      </c>
      <c r="D16" s="455">
        <v>0.24791666666666667</v>
      </c>
      <c r="E16" s="456" t="s">
        <v>190</v>
      </c>
      <c r="F16" s="475" t="s">
        <v>5788</v>
      </c>
      <c r="G16" s="416" t="s">
        <v>1062</v>
      </c>
      <c r="H16" s="1418" t="s">
        <v>3898</v>
      </c>
      <c r="I16" s="416" t="s">
        <v>3650</v>
      </c>
      <c r="J16" s="984">
        <v>46037.0</v>
      </c>
      <c r="K16" s="500">
        <v>0.40625</v>
      </c>
      <c r="L16" s="415"/>
      <c r="M16" s="416">
        <v>45902.0</v>
      </c>
      <c r="N16" s="192">
        <v>45924.0</v>
      </c>
      <c r="O16" s="1392">
        <f t="shared" si="1"/>
        <v>22</v>
      </c>
      <c r="P16" s="475" t="s">
        <v>19</v>
      </c>
      <c r="Q16" s="416" t="s">
        <v>50</v>
      </c>
      <c r="R16" s="192" t="s">
        <v>6181</v>
      </c>
      <c r="S16" s="193"/>
      <c r="T16" s="588" t="s">
        <v>22</v>
      </c>
    </row>
    <row r="17">
      <c r="A17" s="236">
        <v>3079.0</v>
      </c>
      <c r="B17" s="980">
        <v>46037.0</v>
      </c>
      <c r="C17" s="455">
        <v>0.5</v>
      </c>
      <c r="D17" s="456" t="s">
        <v>6182</v>
      </c>
      <c r="E17" s="456" t="s">
        <v>190</v>
      </c>
      <c r="F17" s="481" t="s">
        <v>6183</v>
      </c>
      <c r="G17" s="408" t="s">
        <v>3625</v>
      </c>
      <c r="H17" s="1420" t="s">
        <v>5540</v>
      </c>
      <c r="I17" s="408" t="s">
        <v>5058</v>
      </c>
      <c r="J17" s="981">
        <v>46037.0</v>
      </c>
      <c r="K17" s="503">
        <v>0.88125</v>
      </c>
      <c r="L17" s="406"/>
      <c r="M17" s="408">
        <v>21118.0</v>
      </c>
      <c r="N17" s="456">
        <v>21307.0</v>
      </c>
      <c r="O17" s="1392">
        <f t="shared" si="1"/>
        <v>189</v>
      </c>
      <c r="P17" s="187" t="s">
        <v>19</v>
      </c>
      <c r="Q17" s="697" t="s">
        <v>50</v>
      </c>
      <c r="R17" s="456" t="s">
        <v>3763</v>
      </c>
      <c r="S17" s="236" t="s">
        <v>6184</v>
      </c>
      <c r="T17" s="588" t="s">
        <v>22</v>
      </c>
    </row>
    <row r="18">
      <c r="A18" s="236">
        <v>3078.0</v>
      </c>
      <c r="B18" s="980">
        <v>46037.0</v>
      </c>
      <c r="C18" s="455">
        <v>0.4166666666666667</v>
      </c>
      <c r="D18" s="456" t="s">
        <v>6185</v>
      </c>
      <c r="E18" s="456" t="s">
        <v>190</v>
      </c>
      <c r="F18" s="475" t="s">
        <v>6186</v>
      </c>
      <c r="G18" s="416" t="s">
        <v>3625</v>
      </c>
      <c r="H18" s="1418" t="s">
        <v>3640</v>
      </c>
      <c r="I18" s="416" t="s">
        <v>5282</v>
      </c>
      <c r="J18" s="984">
        <v>46037.0</v>
      </c>
      <c r="K18" s="500">
        <v>0.54375</v>
      </c>
      <c r="L18" s="415"/>
      <c r="M18" s="416">
        <v>124084.0</v>
      </c>
      <c r="N18" s="449">
        <v>124219.0</v>
      </c>
      <c r="O18" s="1392">
        <f t="shared" si="1"/>
        <v>135</v>
      </c>
      <c r="P18" s="187" t="s">
        <v>19</v>
      </c>
      <c r="Q18" s="697" t="s">
        <v>50</v>
      </c>
      <c r="R18" s="456" t="s">
        <v>3641</v>
      </c>
      <c r="S18" s="582">
        <v>124219.0</v>
      </c>
      <c r="T18" s="588" t="s">
        <v>22</v>
      </c>
    </row>
    <row r="19">
      <c r="A19" s="236">
        <v>3075.0</v>
      </c>
      <c r="B19" s="980">
        <v>46037.0</v>
      </c>
      <c r="C19" s="455">
        <v>0.5</v>
      </c>
      <c r="D19" s="456" t="s">
        <v>6187</v>
      </c>
      <c r="E19" s="456" t="s">
        <v>190</v>
      </c>
      <c r="F19" s="481" t="s">
        <v>6188</v>
      </c>
      <c r="G19" s="408" t="s">
        <v>1062</v>
      </c>
      <c r="H19" s="1418" t="s">
        <v>5147</v>
      </c>
      <c r="I19" s="416" t="s">
        <v>6189</v>
      </c>
      <c r="J19" s="981">
        <v>46037.0</v>
      </c>
      <c r="K19" s="503">
        <v>0.70625</v>
      </c>
      <c r="L19" s="406"/>
      <c r="M19" s="408">
        <v>149695.0</v>
      </c>
      <c r="N19" s="456">
        <v>149833.0</v>
      </c>
      <c r="O19" s="1392">
        <f t="shared" si="1"/>
        <v>138</v>
      </c>
      <c r="P19" s="187" t="s">
        <v>19</v>
      </c>
      <c r="Q19" s="697" t="s">
        <v>50</v>
      </c>
      <c r="R19" s="1613" t="s">
        <v>6190</v>
      </c>
      <c r="S19" s="219"/>
      <c r="T19" s="588" t="s">
        <v>22</v>
      </c>
    </row>
    <row r="20">
      <c r="A20" s="236">
        <v>3076.0</v>
      </c>
      <c r="B20" s="1027">
        <v>46037.0</v>
      </c>
      <c r="C20" s="1003">
        <v>0.5</v>
      </c>
      <c r="D20" s="323" t="s">
        <v>6191</v>
      </c>
      <c r="E20" s="323" t="s">
        <v>190</v>
      </c>
      <c r="F20" s="604" t="s">
        <v>6192</v>
      </c>
      <c r="G20" s="574" t="s">
        <v>1062</v>
      </c>
      <c r="H20" s="1469" t="s">
        <v>5318</v>
      </c>
      <c r="I20" s="574" t="s">
        <v>6193</v>
      </c>
      <c r="J20" s="1027">
        <v>46037.0</v>
      </c>
      <c r="K20" s="813">
        <v>0.7277777777777777</v>
      </c>
      <c r="L20" s="814"/>
      <c r="M20" s="574">
        <v>282031.0</v>
      </c>
      <c r="N20" s="323">
        <v>282209.0</v>
      </c>
      <c r="O20" s="1472">
        <f t="shared" si="1"/>
        <v>178</v>
      </c>
      <c r="P20" s="604" t="s">
        <v>19</v>
      </c>
      <c r="Q20" s="574" t="s">
        <v>50</v>
      </c>
      <c r="R20" s="323" t="s">
        <v>6131</v>
      </c>
      <c r="S20" s="860"/>
      <c r="T20" s="1501" t="s">
        <v>22</v>
      </c>
      <c r="U20" s="606"/>
      <c r="V20" s="606"/>
      <c r="W20" s="606"/>
      <c r="X20" s="606"/>
      <c r="Y20" s="606"/>
      <c r="Z20" s="606"/>
    </row>
    <row r="21">
      <c r="A21" s="236">
        <v>3077.0</v>
      </c>
      <c r="B21" s="980">
        <v>46037.0</v>
      </c>
      <c r="C21" s="455">
        <v>0.5</v>
      </c>
      <c r="D21" s="456" t="s">
        <v>6194</v>
      </c>
      <c r="E21" s="456" t="s">
        <v>190</v>
      </c>
      <c r="F21" s="481" t="s">
        <v>6195</v>
      </c>
      <c r="G21" s="408" t="s">
        <v>1062</v>
      </c>
      <c r="H21" s="1418" t="s">
        <v>5600</v>
      </c>
      <c r="I21" s="416" t="s">
        <v>6196</v>
      </c>
      <c r="J21" s="981">
        <v>46037.0</v>
      </c>
      <c r="K21" s="503">
        <v>0.8020833333333334</v>
      </c>
      <c r="L21" s="406"/>
      <c r="M21" s="1372">
        <v>45946.0</v>
      </c>
      <c r="N21" s="456">
        <v>46060.0</v>
      </c>
      <c r="O21" s="1392">
        <f t="shared" si="1"/>
        <v>114</v>
      </c>
      <c r="P21" s="187" t="s">
        <v>19</v>
      </c>
      <c r="Q21" s="697" t="s">
        <v>50</v>
      </c>
      <c r="R21" s="1610" t="s">
        <v>6197</v>
      </c>
      <c r="S21" s="219"/>
      <c r="T21" s="588" t="s">
        <v>22</v>
      </c>
    </row>
    <row r="22">
      <c r="A22" s="236">
        <v>3081.0</v>
      </c>
      <c r="B22" s="980">
        <v>46037.0</v>
      </c>
      <c r="C22" s="455">
        <v>0.375</v>
      </c>
      <c r="D22" s="219"/>
      <c r="E22" s="456" t="s">
        <v>24</v>
      </c>
      <c r="F22" s="475" t="s">
        <v>159</v>
      </c>
      <c r="G22" s="416" t="s">
        <v>251</v>
      </c>
      <c r="H22" s="1608" t="s">
        <v>859</v>
      </c>
      <c r="I22" s="1614" t="s">
        <v>6141</v>
      </c>
      <c r="J22" s="984">
        <v>46037.0</v>
      </c>
      <c r="K22" s="500">
        <v>0.34930555555555554</v>
      </c>
      <c r="L22" s="415"/>
      <c r="M22" s="1047"/>
      <c r="N22" s="219"/>
      <c r="O22" s="1392">
        <f t="shared" si="1"/>
        <v>0</v>
      </c>
      <c r="P22" s="187" t="s">
        <v>43</v>
      </c>
      <c r="Q22" s="697" t="s">
        <v>50</v>
      </c>
      <c r="R22" s="456" t="s">
        <v>6198</v>
      </c>
      <c r="S22" s="456" t="s">
        <v>6199</v>
      </c>
      <c r="T22" s="588" t="s">
        <v>22</v>
      </c>
    </row>
    <row r="23">
      <c r="A23" s="236">
        <v>3082.0</v>
      </c>
      <c r="B23" s="980">
        <v>46037.0</v>
      </c>
      <c r="C23" s="455">
        <v>0.6041666666666666</v>
      </c>
      <c r="D23" s="455">
        <v>0.6048611111111111</v>
      </c>
      <c r="E23" s="456" t="s">
        <v>24</v>
      </c>
      <c r="F23" s="481" t="s">
        <v>4206</v>
      </c>
      <c r="G23" s="1497" t="s">
        <v>668</v>
      </c>
      <c r="H23" s="1615" t="s">
        <v>5108</v>
      </c>
      <c r="I23" s="1615" t="s">
        <v>5309</v>
      </c>
      <c r="J23" s="981">
        <v>46037.0</v>
      </c>
      <c r="K23" s="1426">
        <v>0.6423611111111112</v>
      </c>
      <c r="L23" s="406"/>
      <c r="M23" s="408">
        <v>192442.0</v>
      </c>
      <c r="N23" s="1518">
        <v>192472.0</v>
      </c>
      <c r="O23" s="1392">
        <f t="shared" si="1"/>
        <v>30</v>
      </c>
      <c r="P23" s="187" t="s">
        <v>19</v>
      </c>
      <c r="Q23" s="697" t="s">
        <v>50</v>
      </c>
      <c r="R23" s="456" t="s">
        <v>6200</v>
      </c>
      <c r="S23" s="219"/>
      <c r="T23" s="588" t="s">
        <v>22</v>
      </c>
    </row>
    <row r="24">
      <c r="A24" s="236">
        <v>3083.0</v>
      </c>
      <c r="B24" s="980">
        <v>46037.0</v>
      </c>
      <c r="C24" s="455">
        <v>0.5833333333333334</v>
      </c>
      <c r="D24" s="455">
        <v>0.6229166666666667</v>
      </c>
      <c r="E24" s="456" t="s">
        <v>24</v>
      </c>
      <c r="F24" s="475" t="s">
        <v>440</v>
      </c>
      <c r="G24" s="416" t="s">
        <v>441</v>
      </c>
      <c r="H24" s="1608" t="s">
        <v>6201</v>
      </c>
      <c r="I24" s="1608" t="s">
        <v>1689</v>
      </c>
      <c r="J24" s="984">
        <v>46037.0</v>
      </c>
      <c r="K24" s="500">
        <v>0.6979166666666666</v>
      </c>
      <c r="L24" s="415"/>
      <c r="M24" s="416">
        <v>296197.0</v>
      </c>
      <c r="N24" s="456">
        <v>296197.0</v>
      </c>
      <c r="O24" s="1392">
        <f t="shared" si="1"/>
        <v>0</v>
      </c>
      <c r="P24" s="187" t="s">
        <v>43</v>
      </c>
      <c r="Q24" s="697" t="s">
        <v>50</v>
      </c>
      <c r="R24" s="456" t="s">
        <v>6202</v>
      </c>
      <c r="S24" s="456" t="s">
        <v>6203</v>
      </c>
      <c r="T24" s="588" t="s">
        <v>22</v>
      </c>
    </row>
    <row r="25">
      <c r="A25" s="236">
        <v>3085.0</v>
      </c>
      <c r="B25" s="980">
        <v>46037.0</v>
      </c>
      <c r="C25" s="456" t="s">
        <v>5085</v>
      </c>
      <c r="D25" s="455">
        <v>0.6854166666666667</v>
      </c>
      <c r="E25" s="456" t="s">
        <v>24</v>
      </c>
      <c r="F25" s="481" t="s">
        <v>4150</v>
      </c>
      <c r="G25" s="408" t="s">
        <v>668</v>
      </c>
      <c r="H25" s="1615" t="s">
        <v>6204</v>
      </c>
      <c r="I25" s="1615" t="s">
        <v>1178</v>
      </c>
      <c r="J25" s="981">
        <v>46037.0</v>
      </c>
      <c r="K25" s="503">
        <v>0.7333333333333333</v>
      </c>
      <c r="L25" s="406"/>
      <c r="M25" s="408">
        <v>156466.0</v>
      </c>
      <c r="N25" s="456">
        <v>156499.0</v>
      </c>
      <c r="O25" s="1392">
        <f t="shared" si="1"/>
        <v>33</v>
      </c>
      <c r="P25" s="187" t="s">
        <v>19</v>
      </c>
      <c r="Q25" s="697" t="s">
        <v>50</v>
      </c>
      <c r="R25" s="456" t="s">
        <v>4750</v>
      </c>
      <c r="S25" s="219"/>
      <c r="T25" s="588" t="s">
        <v>22</v>
      </c>
    </row>
    <row r="26">
      <c r="A26" s="236">
        <v>3084.0</v>
      </c>
      <c r="B26" s="980">
        <v>46037.0</v>
      </c>
      <c r="C26" s="455">
        <v>0.6666666666666666</v>
      </c>
      <c r="D26" s="455">
        <v>0.6423611111111112</v>
      </c>
      <c r="E26" s="456" t="s">
        <v>24</v>
      </c>
      <c r="F26" s="475" t="s">
        <v>4206</v>
      </c>
      <c r="G26" s="416" t="s">
        <v>668</v>
      </c>
      <c r="H26" s="1608" t="s">
        <v>5108</v>
      </c>
      <c r="I26" s="1608" t="s">
        <v>5309</v>
      </c>
      <c r="J26" s="984">
        <v>46037.0</v>
      </c>
      <c r="K26" s="500">
        <v>0.7090277777777778</v>
      </c>
      <c r="L26" s="415"/>
      <c r="M26" s="416">
        <v>192472.0</v>
      </c>
      <c r="N26" s="1518">
        <v>192502.0</v>
      </c>
      <c r="O26" s="1392">
        <f t="shared" si="1"/>
        <v>30</v>
      </c>
      <c r="P26" s="187" t="s">
        <v>19</v>
      </c>
      <c r="Q26" s="697" t="s">
        <v>50</v>
      </c>
      <c r="R26" s="456" t="s">
        <v>6200</v>
      </c>
      <c r="S26" s="219"/>
      <c r="T26" s="588" t="s">
        <v>22</v>
      </c>
    </row>
    <row r="27">
      <c r="A27" s="236">
        <v>3086.0</v>
      </c>
      <c r="B27" s="980">
        <v>46037.0</v>
      </c>
      <c r="C27" s="455">
        <v>0.75</v>
      </c>
      <c r="D27" s="455">
        <v>0.7402777777777778</v>
      </c>
      <c r="E27" s="456" t="s">
        <v>4773</v>
      </c>
      <c r="F27" s="481" t="s">
        <v>6205</v>
      </c>
      <c r="G27" s="408" t="s">
        <v>49</v>
      </c>
      <c r="H27" s="1615" t="s">
        <v>1204</v>
      </c>
      <c r="I27" s="1616" t="s">
        <v>6206</v>
      </c>
      <c r="J27" s="981">
        <v>46037.0</v>
      </c>
      <c r="K27" s="1009"/>
      <c r="L27" s="406"/>
      <c r="M27" s="408">
        <v>74635.0</v>
      </c>
      <c r="N27" s="219"/>
      <c r="O27" s="1392">
        <f t="shared" si="1"/>
        <v>-74635</v>
      </c>
      <c r="P27" s="187" t="s">
        <v>452</v>
      </c>
      <c r="Q27" s="697" t="s">
        <v>50</v>
      </c>
      <c r="R27" s="456" t="s">
        <v>4278</v>
      </c>
      <c r="S27" s="219"/>
      <c r="T27" s="588" t="s">
        <v>22</v>
      </c>
    </row>
    <row r="28">
      <c r="A28" s="236">
        <v>3087.0</v>
      </c>
      <c r="B28" s="980">
        <v>46037.0</v>
      </c>
      <c r="C28" s="455">
        <v>0.6888888888888889</v>
      </c>
      <c r="D28" s="219"/>
      <c r="E28" s="456" t="s">
        <v>362</v>
      </c>
      <c r="F28" s="475" t="s">
        <v>6207</v>
      </c>
      <c r="G28" s="416" t="s">
        <v>18</v>
      </c>
      <c r="H28" s="1608" t="s">
        <v>6208</v>
      </c>
      <c r="I28" s="1608" t="s">
        <v>6209</v>
      </c>
      <c r="J28" s="984">
        <v>46037.0</v>
      </c>
      <c r="K28" s="500">
        <v>0.7541666666666667</v>
      </c>
      <c r="L28" s="415"/>
      <c r="M28" s="416">
        <v>141080.0</v>
      </c>
      <c r="N28" s="219"/>
      <c r="O28" s="1392">
        <f t="shared" si="1"/>
        <v>-141080</v>
      </c>
      <c r="P28" s="187" t="s">
        <v>43</v>
      </c>
      <c r="Q28" s="697" t="s">
        <v>50</v>
      </c>
      <c r="R28" s="456" t="s">
        <v>6210</v>
      </c>
      <c r="S28" s="456" t="s">
        <v>6211</v>
      </c>
      <c r="T28" s="588" t="s">
        <v>22</v>
      </c>
    </row>
    <row r="29">
      <c r="A29" s="236">
        <v>3093.0</v>
      </c>
      <c r="B29" s="980">
        <v>46037.0</v>
      </c>
      <c r="C29" s="455">
        <v>0.7402777777777778</v>
      </c>
      <c r="D29" s="455">
        <v>0.7868055555555555</v>
      </c>
      <c r="E29" s="456" t="s">
        <v>362</v>
      </c>
      <c r="F29" s="481" t="s">
        <v>6212</v>
      </c>
      <c r="G29" s="408" t="s">
        <v>18</v>
      </c>
      <c r="H29" s="1615" t="s">
        <v>6164</v>
      </c>
      <c r="I29" s="1615" t="s">
        <v>6213</v>
      </c>
      <c r="J29" s="981">
        <v>46037.0</v>
      </c>
      <c r="K29" s="503">
        <v>0.8833333333333333</v>
      </c>
      <c r="L29" s="406"/>
      <c r="M29" s="408">
        <v>230111.0</v>
      </c>
      <c r="N29" s="219"/>
      <c r="O29" s="1392">
        <f t="shared" si="1"/>
        <v>-230111</v>
      </c>
      <c r="P29" s="187" t="s">
        <v>19</v>
      </c>
      <c r="Q29" s="697" t="s">
        <v>50</v>
      </c>
      <c r="R29" s="456" t="s">
        <v>6166</v>
      </c>
      <c r="S29" s="236" t="s">
        <v>6214</v>
      </c>
      <c r="T29" s="588" t="s">
        <v>22</v>
      </c>
    </row>
    <row r="30">
      <c r="A30" s="236">
        <v>3094.0</v>
      </c>
      <c r="B30" s="980">
        <v>46038.0</v>
      </c>
      <c r="C30" s="455">
        <v>0.9791666666666666</v>
      </c>
      <c r="D30" s="455">
        <v>0.9743055555555555</v>
      </c>
      <c r="E30" s="456" t="s">
        <v>24</v>
      </c>
      <c r="F30" s="475" t="s">
        <v>5077</v>
      </c>
      <c r="G30" s="416" t="s">
        <v>3625</v>
      </c>
      <c r="H30" s="1418" t="s">
        <v>3811</v>
      </c>
      <c r="I30" s="873" t="s">
        <v>6215</v>
      </c>
      <c r="J30" s="984">
        <v>46038.0</v>
      </c>
      <c r="K30" s="1047"/>
      <c r="L30" s="415"/>
      <c r="M30" s="416">
        <v>89300.0</v>
      </c>
      <c r="N30" s="219"/>
      <c r="O30" s="1392">
        <f t="shared" si="1"/>
        <v>-89300</v>
      </c>
      <c r="P30" s="187" t="s">
        <v>452</v>
      </c>
      <c r="Q30" s="697" t="s">
        <v>70</v>
      </c>
      <c r="R30" s="456" t="s">
        <v>3766</v>
      </c>
      <c r="S30" s="456"/>
      <c r="T30" s="588" t="s">
        <v>22</v>
      </c>
    </row>
    <row r="31">
      <c r="A31" s="860"/>
      <c r="B31" s="980">
        <v>46037.0</v>
      </c>
      <c r="C31" s="219"/>
      <c r="D31" s="219"/>
      <c r="E31" s="219"/>
      <c r="F31" s="221"/>
      <c r="G31" s="1009"/>
      <c r="H31" s="1617"/>
      <c r="I31" s="1617"/>
      <c r="J31" s="981">
        <v>46037.0</v>
      </c>
      <c r="K31" s="1009"/>
      <c r="L31" s="406"/>
      <c r="M31" s="1009"/>
      <c r="N31" s="219"/>
      <c r="O31" s="1392">
        <f t="shared" si="1"/>
        <v>0</v>
      </c>
      <c r="P31" s="187" t="s">
        <v>386</v>
      </c>
      <c r="Q31" s="697" t="s">
        <v>50</v>
      </c>
      <c r="R31" s="219"/>
      <c r="S31" s="219"/>
    </row>
    <row r="32">
      <c r="A32" s="860"/>
      <c r="B32" s="980">
        <v>46037.0</v>
      </c>
      <c r="C32" s="219"/>
      <c r="D32" s="219"/>
      <c r="E32" s="219"/>
      <c r="F32" s="217"/>
      <c r="G32" s="1047"/>
      <c r="H32" s="1618"/>
      <c r="I32" s="1618"/>
      <c r="J32" s="984">
        <v>46037.0</v>
      </c>
      <c r="K32" s="1047"/>
      <c r="L32" s="415"/>
      <c r="M32" s="1047"/>
      <c r="N32" s="219"/>
      <c r="O32" s="1392">
        <f t="shared" si="1"/>
        <v>0</v>
      </c>
      <c r="P32" s="187" t="s">
        <v>386</v>
      </c>
      <c r="Q32" s="697" t="s">
        <v>50</v>
      </c>
      <c r="R32" s="219"/>
      <c r="S32" s="219"/>
    </row>
    <row r="33">
      <c r="A33" s="860"/>
      <c r="B33" s="980">
        <v>46037.0</v>
      </c>
      <c r="C33" s="219"/>
      <c r="D33" s="219"/>
      <c r="E33" s="219"/>
      <c r="F33" s="221"/>
      <c r="G33" s="1009"/>
      <c r="H33" s="1617"/>
      <c r="I33" s="1617"/>
      <c r="J33" s="981">
        <v>46037.0</v>
      </c>
      <c r="K33" s="1009"/>
      <c r="L33" s="406"/>
      <c r="M33" s="1009"/>
      <c r="N33" s="219"/>
      <c r="O33" s="1392">
        <f t="shared" si="1"/>
        <v>0</v>
      </c>
      <c r="P33" s="187" t="s">
        <v>386</v>
      </c>
      <c r="Q33" s="697" t="s">
        <v>50</v>
      </c>
      <c r="R33" s="219"/>
      <c r="S33" s="219"/>
    </row>
  </sheetData>
  <mergeCells count="3">
    <mergeCell ref="B1:K1"/>
    <mergeCell ref="M1:O1"/>
    <mergeCell ref="P1:R1"/>
  </mergeCells>
  <conditionalFormatting sqref="P3:P33">
    <cfRule type="notContainsBlanks" dxfId="3" priority="1">
      <formula>LEN(TRIM(P3))&gt;0</formula>
    </cfRule>
  </conditionalFormatting>
  <dataValidations>
    <dataValidation type="list" allowBlank="1" showErrorMessage="1" sqref="P3:P33">
      <formula1>"FINALIZADO,EM VIAGEM,NA ORIGEM,AGENDADO,FALTA DOC,CANCELADA,NO DESTINO FINAL,PERNOITE,RECUSADA"</formula1>
    </dataValidation>
    <dataValidation type="list" allowBlank="1" showErrorMessage="1" sqref="Q3:Q33">
      <formula1>"MICHELLE,BARBARA,ANGELA,A VERIFICAR,DANIEL,BEATIZ,LUCAS"</formula1>
    </dataValidation>
  </dataValidations>
  <drawing r:id="rId1"/>
</worksheet>
</file>

<file path=xl/worksheets/sheet1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8.5"/>
    <col customWidth="1" min="4" max="4" width="10.0"/>
    <col customWidth="1" min="5" max="5" width="10.88"/>
    <col customWidth="1" min="6" max="6" width="48.5"/>
    <col customWidth="1" min="7" max="7" width="10.88"/>
    <col customWidth="1" min="8" max="8" width="9.75"/>
    <col customWidth="1" min="9" max="9" width="14.63"/>
    <col customWidth="1" min="10" max="10" width="9.25"/>
    <col customWidth="1" min="11" max="11" width="8.38"/>
    <col customWidth="1" min="12" max="12" width="2.0"/>
    <col customWidth="1" min="13" max="13" width="7.38"/>
    <col customWidth="1" min="14" max="14" width="6.88"/>
    <col customWidth="1" min="15" max="15" width="7.0"/>
    <col customWidth="1" min="16" max="16" width="14.0"/>
    <col customWidth="1" min="18" max="18" width="35.5"/>
    <col customWidth="1" min="19" max="19" width="88.38"/>
  </cols>
  <sheetData>
    <row r="1">
      <c r="A1" s="1212">
        <v>1.0</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3086.0</v>
      </c>
      <c r="B3" s="1027">
        <v>46037.0</v>
      </c>
      <c r="C3" s="455">
        <v>0.75</v>
      </c>
      <c r="D3" s="455">
        <v>0.7402777777777778</v>
      </c>
      <c r="E3" s="456" t="s">
        <v>4773</v>
      </c>
      <c r="F3" s="481" t="s">
        <v>6205</v>
      </c>
      <c r="G3" s="408" t="s">
        <v>49</v>
      </c>
      <c r="H3" s="1615" t="s">
        <v>1204</v>
      </c>
      <c r="I3" s="239" t="s">
        <v>6206</v>
      </c>
      <c r="J3" s="981">
        <v>46038.0</v>
      </c>
      <c r="K3" s="503">
        <v>0.71875</v>
      </c>
      <c r="L3" s="406"/>
      <c r="M3" s="408">
        <v>74635.0</v>
      </c>
      <c r="N3" s="203">
        <v>75538.0</v>
      </c>
      <c r="O3" s="1392">
        <f t="shared" ref="O3:O4" si="1">N3-M3</f>
        <v>903</v>
      </c>
      <c r="P3" s="187" t="s">
        <v>19</v>
      </c>
      <c r="Q3" s="408" t="s">
        <v>529</v>
      </c>
      <c r="R3" s="203" t="s">
        <v>4278</v>
      </c>
      <c r="S3" s="212"/>
      <c r="T3" s="588" t="s">
        <v>22</v>
      </c>
    </row>
    <row r="4">
      <c r="A4" s="236">
        <v>3094.0</v>
      </c>
      <c r="B4" s="1027">
        <v>46037.0</v>
      </c>
      <c r="C4" s="455">
        <v>0.9791666666666666</v>
      </c>
      <c r="D4" s="455">
        <v>0.9743055555555555</v>
      </c>
      <c r="E4" s="456" t="s">
        <v>24</v>
      </c>
      <c r="F4" s="475" t="s">
        <v>5077</v>
      </c>
      <c r="G4" s="416" t="s">
        <v>3625</v>
      </c>
      <c r="H4" s="1418" t="s">
        <v>3811</v>
      </c>
      <c r="I4" s="1418" t="s">
        <v>6215</v>
      </c>
      <c r="J4" s="984">
        <v>46038.0</v>
      </c>
      <c r="K4" s="500">
        <v>0.29097222222222224</v>
      </c>
      <c r="L4" s="415"/>
      <c r="M4" s="416">
        <v>89300.0</v>
      </c>
      <c r="N4" s="192">
        <v>89608.0</v>
      </c>
      <c r="O4" s="1392">
        <f t="shared" si="1"/>
        <v>308</v>
      </c>
      <c r="P4" s="187" t="s">
        <v>19</v>
      </c>
      <c r="Q4" s="416" t="s">
        <v>70</v>
      </c>
      <c r="R4" s="192" t="s">
        <v>3766</v>
      </c>
      <c r="S4" s="192"/>
      <c r="T4" s="588" t="s">
        <v>22</v>
      </c>
    </row>
    <row r="5">
      <c r="A5" s="236">
        <v>3088.0</v>
      </c>
      <c r="B5" s="980">
        <v>46038.0</v>
      </c>
      <c r="C5" s="455">
        <v>0.4583333333333333</v>
      </c>
      <c r="D5" s="455">
        <v>0.44513888888888886</v>
      </c>
      <c r="E5" s="456" t="s">
        <v>30</v>
      </c>
      <c r="F5" s="481" t="s">
        <v>6216</v>
      </c>
      <c r="G5" s="408" t="s">
        <v>3625</v>
      </c>
      <c r="H5" s="1420" t="s">
        <v>3626</v>
      </c>
      <c r="I5" s="1614" t="s">
        <v>208</v>
      </c>
      <c r="J5" s="981">
        <v>46038.0</v>
      </c>
      <c r="K5" s="1380">
        <v>0.7097222222222223</v>
      </c>
      <c r="L5" s="406"/>
      <c r="M5" s="408">
        <v>118676.0</v>
      </c>
      <c r="N5" s="565">
        <v>118799.0</v>
      </c>
      <c r="O5" s="1619"/>
      <c r="P5" s="1547" t="s">
        <v>19</v>
      </c>
      <c r="Q5" s="408" t="s">
        <v>529</v>
      </c>
      <c r="R5" s="408" t="s">
        <v>3627</v>
      </c>
      <c r="S5" s="1009"/>
      <c r="T5" s="588" t="s">
        <v>22</v>
      </c>
    </row>
    <row r="6">
      <c r="A6" s="236">
        <v>3089.0</v>
      </c>
      <c r="B6" s="980">
        <v>46038.0</v>
      </c>
      <c r="C6" s="455">
        <v>0.4583333333333333</v>
      </c>
      <c r="D6" s="455">
        <v>0.44513888888888886</v>
      </c>
      <c r="E6" s="456" t="s">
        <v>30</v>
      </c>
      <c r="F6" s="475" t="s">
        <v>6216</v>
      </c>
      <c r="G6" s="416" t="s">
        <v>3625</v>
      </c>
      <c r="H6" s="1418" t="s">
        <v>3640</v>
      </c>
      <c r="I6" s="1614" t="s">
        <v>208</v>
      </c>
      <c r="J6" s="984">
        <v>46038.0</v>
      </c>
      <c r="K6" s="1301">
        <v>1702.0</v>
      </c>
      <c r="L6" s="415"/>
      <c r="M6" s="416">
        <v>124366.0</v>
      </c>
      <c r="N6" s="456">
        <v>124493.0</v>
      </c>
      <c r="O6" s="1392"/>
      <c r="P6" s="187" t="s">
        <v>19</v>
      </c>
      <c r="Q6" s="697" t="s">
        <v>529</v>
      </c>
      <c r="R6" s="456" t="s">
        <v>3641</v>
      </c>
      <c r="S6" s="219"/>
      <c r="T6" s="588" t="s">
        <v>22</v>
      </c>
    </row>
    <row r="7">
      <c r="A7" s="236">
        <v>3090.0</v>
      </c>
      <c r="B7" s="980">
        <v>46038.0</v>
      </c>
      <c r="C7" s="455">
        <v>0.08333333333333333</v>
      </c>
      <c r="D7" s="455">
        <v>0.022916666666666665</v>
      </c>
      <c r="E7" s="456" t="s">
        <v>2545</v>
      </c>
      <c r="F7" s="481" t="s">
        <v>6217</v>
      </c>
      <c r="G7" s="408" t="s">
        <v>49</v>
      </c>
      <c r="H7" s="1420" t="s">
        <v>2070</v>
      </c>
      <c r="I7" s="1038" t="s">
        <v>5707</v>
      </c>
      <c r="J7" s="981">
        <v>46038.0</v>
      </c>
      <c r="K7" s="503">
        <v>0.35</v>
      </c>
      <c r="L7" s="406"/>
      <c r="M7" s="408">
        <v>232926.0</v>
      </c>
      <c r="N7" s="456">
        <v>233215.0</v>
      </c>
      <c r="O7" s="1392">
        <f t="shared" ref="O7:O29" si="2">N7-M7</f>
        <v>289</v>
      </c>
      <c r="P7" s="187" t="s">
        <v>19</v>
      </c>
      <c r="Q7" s="697" t="s">
        <v>529</v>
      </c>
      <c r="R7" s="456" t="s">
        <v>6218</v>
      </c>
      <c r="S7" s="219"/>
      <c r="T7" s="588" t="s">
        <v>22</v>
      </c>
    </row>
    <row r="8" ht="16.5" customHeight="1">
      <c r="A8" s="236">
        <v>3091.0</v>
      </c>
      <c r="B8" s="980">
        <v>46038.0</v>
      </c>
      <c r="C8" s="455">
        <v>0.08333333333333333</v>
      </c>
      <c r="D8" s="455">
        <v>0.04583333333333333</v>
      </c>
      <c r="E8" s="456" t="s">
        <v>2545</v>
      </c>
      <c r="F8" s="475" t="s">
        <v>6217</v>
      </c>
      <c r="G8" s="416" t="s">
        <v>49</v>
      </c>
      <c r="H8" s="1418" t="s">
        <v>5862</v>
      </c>
      <c r="I8" s="416" t="s">
        <v>6219</v>
      </c>
      <c r="J8" s="984">
        <v>46038.0</v>
      </c>
      <c r="K8" s="500">
        <v>0.47430555555555554</v>
      </c>
      <c r="L8" s="415"/>
      <c r="M8" s="416">
        <v>3331.0</v>
      </c>
      <c r="N8" s="456">
        <v>3586.0</v>
      </c>
      <c r="O8" s="1392">
        <f t="shared" si="2"/>
        <v>255</v>
      </c>
      <c r="P8" s="187" t="s">
        <v>19</v>
      </c>
      <c r="Q8" s="697" t="s">
        <v>529</v>
      </c>
      <c r="R8" s="456" t="s">
        <v>6220</v>
      </c>
      <c r="S8" s="219"/>
      <c r="T8" s="588" t="s">
        <v>22</v>
      </c>
    </row>
    <row r="9">
      <c r="A9" s="236">
        <v>3092.0</v>
      </c>
      <c r="B9" s="980">
        <v>46038.0</v>
      </c>
      <c r="C9" s="455">
        <v>0.4166666666666667</v>
      </c>
      <c r="D9" s="219"/>
      <c r="E9" s="456" t="s">
        <v>24</v>
      </c>
      <c r="F9" s="481" t="s">
        <v>134</v>
      </c>
      <c r="G9" s="408" t="s">
        <v>1362</v>
      </c>
      <c r="H9" s="1420" t="s">
        <v>6221</v>
      </c>
      <c r="I9" s="408" t="s">
        <v>28</v>
      </c>
      <c r="J9" s="981">
        <v>46038.0</v>
      </c>
      <c r="K9" s="1009"/>
      <c r="L9" s="406"/>
      <c r="M9" s="1009"/>
      <c r="N9" s="219"/>
      <c r="O9" s="1392">
        <f t="shared" si="2"/>
        <v>0</v>
      </c>
      <c r="P9" s="187" t="s">
        <v>43</v>
      </c>
      <c r="Q9" s="697" t="s">
        <v>529</v>
      </c>
      <c r="R9" s="456" t="s">
        <v>6222</v>
      </c>
      <c r="S9" s="1620" t="s">
        <v>6223</v>
      </c>
      <c r="T9" s="588" t="s">
        <v>22</v>
      </c>
    </row>
    <row r="10">
      <c r="A10" s="236">
        <v>3096.0</v>
      </c>
      <c r="B10" s="980">
        <v>46038.0</v>
      </c>
      <c r="C10" s="1003">
        <v>0.8333333333333334</v>
      </c>
      <c r="D10" s="455">
        <v>0.6777777777777778</v>
      </c>
      <c r="E10" s="456" t="s">
        <v>121</v>
      </c>
      <c r="F10" s="475" t="s">
        <v>6224</v>
      </c>
      <c r="G10" s="416" t="s">
        <v>1062</v>
      </c>
      <c r="H10" s="1418" t="s">
        <v>5147</v>
      </c>
      <c r="I10" s="416" t="s">
        <v>6225</v>
      </c>
      <c r="J10" s="984">
        <v>46038.0</v>
      </c>
      <c r="K10" s="500">
        <v>0.99375</v>
      </c>
      <c r="L10" s="415"/>
      <c r="M10" s="416">
        <v>150375.0</v>
      </c>
      <c r="N10" s="456">
        <v>150581.0</v>
      </c>
      <c r="O10" s="1392">
        <f t="shared" si="2"/>
        <v>206</v>
      </c>
      <c r="P10" s="187" t="s">
        <v>19</v>
      </c>
      <c r="Q10" s="697" t="s">
        <v>529</v>
      </c>
      <c r="R10" s="456" t="s">
        <v>6122</v>
      </c>
      <c r="S10" s="323" t="s">
        <v>6226</v>
      </c>
      <c r="T10" s="588" t="s">
        <v>22</v>
      </c>
      <c r="U10" s="637" t="s">
        <v>6227</v>
      </c>
    </row>
    <row r="11">
      <c r="A11" s="616">
        <v>3095.0</v>
      </c>
      <c r="B11" s="980">
        <v>46038.0</v>
      </c>
      <c r="C11" s="455">
        <v>0.375</v>
      </c>
      <c r="D11" s="455">
        <v>0.4027777777777778</v>
      </c>
      <c r="E11" s="895" t="s">
        <v>24</v>
      </c>
      <c r="F11" s="481" t="s">
        <v>6004</v>
      </c>
      <c r="G11" s="408" t="s">
        <v>3625</v>
      </c>
      <c r="H11" s="1420" t="s">
        <v>3811</v>
      </c>
      <c r="I11" s="408" t="s">
        <v>85</v>
      </c>
      <c r="J11" s="981">
        <v>46038.0</v>
      </c>
      <c r="K11" s="503">
        <v>0.5368055555555555</v>
      </c>
      <c r="L11" s="406"/>
      <c r="M11" s="408">
        <v>89816.0</v>
      </c>
      <c r="N11" s="456">
        <v>89929.0</v>
      </c>
      <c r="O11" s="1392">
        <f t="shared" si="2"/>
        <v>113</v>
      </c>
      <c r="P11" s="187" t="s">
        <v>19</v>
      </c>
      <c r="Q11" s="697" t="s">
        <v>529</v>
      </c>
      <c r="R11" s="456" t="s">
        <v>3766</v>
      </c>
      <c r="S11" s="219"/>
      <c r="T11" s="588" t="s">
        <v>22</v>
      </c>
    </row>
    <row r="12">
      <c r="A12" s="616">
        <v>3097.0</v>
      </c>
      <c r="B12" s="980">
        <v>46038.0</v>
      </c>
      <c r="C12" s="455">
        <v>0.2916666666666667</v>
      </c>
      <c r="D12" s="455">
        <v>0.24791666666666667</v>
      </c>
      <c r="E12" s="456" t="s">
        <v>190</v>
      </c>
      <c r="F12" s="475" t="s">
        <v>141</v>
      </c>
      <c r="G12" s="416" t="s">
        <v>565</v>
      </c>
      <c r="H12" s="1418" t="s">
        <v>6228</v>
      </c>
      <c r="I12" s="416" t="s">
        <v>1729</v>
      </c>
      <c r="J12" s="984">
        <v>46038.0</v>
      </c>
      <c r="K12" s="500">
        <v>0.5173611111111112</v>
      </c>
      <c r="L12" s="415"/>
      <c r="M12" s="416">
        <v>165771.0</v>
      </c>
      <c r="N12" s="456">
        <v>165773.0</v>
      </c>
      <c r="O12" s="1392">
        <f t="shared" si="2"/>
        <v>2</v>
      </c>
      <c r="P12" s="187" t="s">
        <v>19</v>
      </c>
      <c r="Q12" s="697" t="s">
        <v>529</v>
      </c>
      <c r="R12" s="219"/>
      <c r="S12" s="219"/>
      <c r="T12" s="588" t="s">
        <v>22</v>
      </c>
    </row>
    <row r="13">
      <c r="A13" s="616">
        <v>3098.0</v>
      </c>
      <c r="B13" s="980">
        <v>46038.0</v>
      </c>
      <c r="C13" s="455">
        <v>0.20347222222222222</v>
      </c>
      <c r="D13" s="455">
        <v>0.2388888888888889</v>
      </c>
      <c r="E13" s="456" t="s">
        <v>24</v>
      </c>
      <c r="F13" s="481" t="s">
        <v>6229</v>
      </c>
      <c r="G13" s="408" t="s">
        <v>18</v>
      </c>
      <c r="H13" s="1420" t="s">
        <v>1049</v>
      </c>
      <c r="I13" s="408" t="s">
        <v>6230</v>
      </c>
      <c r="J13" s="981">
        <v>46038.0</v>
      </c>
      <c r="K13" s="503">
        <v>0.33611111111111114</v>
      </c>
      <c r="L13" s="406"/>
      <c r="M13" s="408">
        <v>45853.0</v>
      </c>
      <c r="N13" s="219"/>
      <c r="O13" s="1392">
        <f t="shared" si="2"/>
        <v>-45853</v>
      </c>
      <c r="P13" s="187" t="s">
        <v>19</v>
      </c>
      <c r="Q13" s="697" t="s">
        <v>70</v>
      </c>
      <c r="R13" s="219"/>
      <c r="S13" s="6"/>
      <c r="T13" s="588" t="s">
        <v>3890</v>
      </c>
    </row>
    <row r="14">
      <c r="A14" s="626">
        <v>3099.0</v>
      </c>
      <c r="B14" s="980">
        <v>46038.0</v>
      </c>
      <c r="C14" s="456" t="s">
        <v>1468</v>
      </c>
      <c r="D14" s="455">
        <v>0.3923611111111111</v>
      </c>
      <c r="E14" s="456" t="s">
        <v>24</v>
      </c>
      <c r="F14" s="475" t="s">
        <v>6231</v>
      </c>
      <c r="G14" s="416" t="s">
        <v>351</v>
      </c>
      <c r="H14" s="1418" t="s">
        <v>4471</v>
      </c>
      <c r="I14" s="416" t="s">
        <v>6232</v>
      </c>
      <c r="J14" s="984">
        <v>46038.0</v>
      </c>
      <c r="K14" s="500">
        <v>0.6097222222222223</v>
      </c>
      <c r="L14" s="415"/>
      <c r="M14" s="416">
        <v>19384.0</v>
      </c>
      <c r="N14" s="456">
        <v>19515.0</v>
      </c>
      <c r="O14" s="1392">
        <f t="shared" si="2"/>
        <v>131</v>
      </c>
      <c r="P14" s="187" t="s">
        <v>19</v>
      </c>
      <c r="Q14" s="697" t="s">
        <v>529</v>
      </c>
      <c r="R14" s="456" t="s">
        <v>6233</v>
      </c>
      <c r="S14" s="6"/>
      <c r="T14" s="588" t="s">
        <v>22</v>
      </c>
    </row>
    <row r="15">
      <c r="A15" s="616">
        <v>3100.0</v>
      </c>
      <c r="B15" s="980">
        <v>46038.0</v>
      </c>
      <c r="C15" s="455">
        <v>0.5833333333333334</v>
      </c>
      <c r="D15" s="455">
        <v>0.5590277777777778</v>
      </c>
      <c r="E15" s="456" t="s">
        <v>24</v>
      </c>
      <c r="F15" s="481" t="s">
        <v>279</v>
      </c>
      <c r="G15" s="408" t="s">
        <v>167</v>
      </c>
      <c r="H15" s="1420" t="s">
        <v>438</v>
      </c>
      <c r="I15" s="408" t="s">
        <v>188</v>
      </c>
      <c r="J15" s="981">
        <v>46038.0</v>
      </c>
      <c r="K15" s="503">
        <v>0.7090277777777778</v>
      </c>
      <c r="L15" s="406"/>
      <c r="M15" s="408">
        <v>147170.0</v>
      </c>
      <c r="N15" s="456">
        <v>147192.0</v>
      </c>
      <c r="O15" s="1392">
        <f t="shared" si="2"/>
        <v>22</v>
      </c>
      <c r="P15" s="187" t="s">
        <v>19</v>
      </c>
      <c r="Q15" s="697" t="s">
        <v>529</v>
      </c>
      <c r="R15" s="456" t="s">
        <v>6234</v>
      </c>
      <c r="S15" s="6"/>
      <c r="T15" s="588" t="s">
        <v>22</v>
      </c>
    </row>
    <row r="16">
      <c r="A16" s="616">
        <v>3101.0</v>
      </c>
      <c r="B16" s="980">
        <v>46038.0</v>
      </c>
      <c r="C16" s="455">
        <v>0.7083333333333334</v>
      </c>
      <c r="D16" s="455">
        <v>0.7229166666666667</v>
      </c>
      <c r="E16" s="456" t="s">
        <v>30</v>
      </c>
      <c r="F16" s="475" t="s">
        <v>6235</v>
      </c>
      <c r="G16" s="416" t="s">
        <v>365</v>
      </c>
      <c r="H16" s="1418" t="s">
        <v>6236</v>
      </c>
      <c r="I16" s="416" t="s">
        <v>6237</v>
      </c>
      <c r="J16" s="984">
        <v>46038.0</v>
      </c>
      <c r="K16" s="500">
        <v>0.8111111111111111</v>
      </c>
      <c r="L16" s="415"/>
      <c r="M16" s="416">
        <v>88055.0</v>
      </c>
      <c r="N16" s="219"/>
      <c r="O16" s="1392">
        <f t="shared" si="2"/>
        <v>-88055</v>
      </c>
      <c r="P16" s="187" t="s">
        <v>19</v>
      </c>
      <c r="Q16" s="697" t="s">
        <v>529</v>
      </c>
      <c r="R16" s="456" t="s">
        <v>6238</v>
      </c>
      <c r="S16" s="6"/>
      <c r="T16" s="588" t="s">
        <v>22</v>
      </c>
    </row>
    <row r="17">
      <c r="A17" s="616">
        <v>3102.0</v>
      </c>
      <c r="B17" s="980">
        <v>46038.0</v>
      </c>
      <c r="C17" s="456" t="s">
        <v>1468</v>
      </c>
      <c r="D17" s="219"/>
      <c r="E17" s="456" t="s">
        <v>24</v>
      </c>
      <c r="F17" s="481" t="s">
        <v>6239</v>
      </c>
      <c r="G17" s="408" t="s">
        <v>251</v>
      </c>
      <c r="H17" s="1420" t="s">
        <v>3169</v>
      </c>
      <c r="I17" s="408" t="s">
        <v>6240</v>
      </c>
      <c r="J17" s="981">
        <v>46038.0</v>
      </c>
      <c r="K17" s="1009"/>
      <c r="L17" s="406"/>
      <c r="M17" s="1009"/>
      <c r="N17" s="219"/>
      <c r="O17" s="1392">
        <f t="shared" si="2"/>
        <v>0</v>
      </c>
      <c r="P17" s="187" t="s">
        <v>43</v>
      </c>
      <c r="Q17" s="697" t="s">
        <v>529</v>
      </c>
      <c r="R17" s="456" t="s">
        <v>6241</v>
      </c>
      <c r="S17" s="942" t="s">
        <v>6242</v>
      </c>
      <c r="T17" s="588" t="s">
        <v>22</v>
      </c>
    </row>
    <row r="18">
      <c r="A18" s="616">
        <v>3103.0</v>
      </c>
      <c r="B18" s="980">
        <v>46038.0</v>
      </c>
      <c r="C18" s="456" t="s">
        <v>1468</v>
      </c>
      <c r="D18" s="455">
        <v>0.6125</v>
      </c>
      <c r="E18" s="456" t="s">
        <v>190</v>
      </c>
      <c r="F18" s="475" t="s">
        <v>6243</v>
      </c>
      <c r="G18" s="416" t="s">
        <v>351</v>
      </c>
      <c r="H18" s="1418" t="s">
        <v>3609</v>
      </c>
      <c r="I18" s="416" t="s">
        <v>6244</v>
      </c>
      <c r="J18" s="984">
        <v>46038.0</v>
      </c>
      <c r="K18" s="500">
        <v>0.6666666666666666</v>
      </c>
      <c r="L18" s="415"/>
      <c r="M18" s="416">
        <v>119432.0</v>
      </c>
      <c r="N18" s="456">
        <v>119447.0</v>
      </c>
      <c r="O18" s="1392">
        <f t="shared" si="2"/>
        <v>15</v>
      </c>
      <c r="P18" s="187" t="s">
        <v>19</v>
      </c>
      <c r="Q18" s="697" t="s">
        <v>529</v>
      </c>
      <c r="R18" s="456" t="s">
        <v>3610</v>
      </c>
      <c r="S18" s="6"/>
      <c r="T18" s="588" t="s">
        <v>22</v>
      </c>
    </row>
    <row r="19">
      <c r="A19" s="616">
        <v>3104.0</v>
      </c>
      <c r="B19" s="980">
        <v>46038.0</v>
      </c>
      <c r="C19" s="455">
        <v>0.5833333333333334</v>
      </c>
      <c r="D19" s="455">
        <v>0.5666666666666667</v>
      </c>
      <c r="E19" s="456" t="s">
        <v>24</v>
      </c>
      <c r="F19" s="481" t="s">
        <v>482</v>
      </c>
      <c r="G19" s="408" t="s">
        <v>565</v>
      </c>
      <c r="H19" s="1420" t="s">
        <v>2165</v>
      </c>
      <c r="I19" s="408" t="s">
        <v>93</v>
      </c>
      <c r="J19" s="981">
        <v>46038.0</v>
      </c>
      <c r="K19" s="503">
        <v>0.6243055555555556</v>
      </c>
      <c r="L19" s="406"/>
      <c r="M19" s="408">
        <v>95080.0</v>
      </c>
      <c r="N19" s="456">
        <v>95102.0</v>
      </c>
      <c r="O19" s="1392">
        <f t="shared" si="2"/>
        <v>22</v>
      </c>
      <c r="P19" s="187" t="s">
        <v>19</v>
      </c>
      <c r="Q19" s="697" t="s">
        <v>529</v>
      </c>
      <c r="R19" s="456" t="s">
        <v>6245</v>
      </c>
      <c r="S19" s="6"/>
      <c r="T19" s="588" t="s">
        <v>22</v>
      </c>
    </row>
    <row r="20">
      <c r="A20" s="616">
        <v>3105.0</v>
      </c>
      <c r="B20" s="980">
        <v>46038.0</v>
      </c>
      <c r="C20" s="455">
        <v>0.5833333333333334</v>
      </c>
      <c r="D20" s="455">
        <v>0.5673611111111111</v>
      </c>
      <c r="E20" s="456" t="s">
        <v>24</v>
      </c>
      <c r="F20" s="475" t="s">
        <v>482</v>
      </c>
      <c r="G20" s="416" t="s">
        <v>565</v>
      </c>
      <c r="H20" s="1418" t="s">
        <v>2229</v>
      </c>
      <c r="I20" s="416" t="s">
        <v>93</v>
      </c>
      <c r="J20" s="984">
        <v>46038.0</v>
      </c>
      <c r="K20" s="500">
        <v>0.6243055555555556</v>
      </c>
      <c r="L20" s="415"/>
      <c r="M20" s="416">
        <v>126266.0</v>
      </c>
      <c r="N20" s="456">
        <v>126288.0</v>
      </c>
      <c r="O20" s="1392">
        <f t="shared" si="2"/>
        <v>22</v>
      </c>
      <c r="P20" s="187" t="s">
        <v>19</v>
      </c>
      <c r="Q20" s="697" t="s">
        <v>529</v>
      </c>
      <c r="R20" s="456" t="s">
        <v>569</v>
      </c>
      <c r="S20" s="6"/>
      <c r="T20" s="588" t="s">
        <v>22</v>
      </c>
    </row>
    <row r="21">
      <c r="A21" s="616">
        <v>3106.0</v>
      </c>
      <c r="B21" s="980">
        <v>46038.0</v>
      </c>
      <c r="C21" s="455">
        <v>0.5833333333333334</v>
      </c>
      <c r="D21" s="219"/>
      <c r="E21" s="456" t="s">
        <v>24</v>
      </c>
      <c r="F21" s="481" t="s">
        <v>180</v>
      </c>
      <c r="G21" s="408" t="s">
        <v>114</v>
      </c>
      <c r="H21" s="1420" t="s">
        <v>992</v>
      </c>
      <c r="I21" s="408" t="s">
        <v>771</v>
      </c>
      <c r="J21" s="981">
        <v>46038.0</v>
      </c>
      <c r="K21" s="1009"/>
      <c r="L21" s="406"/>
      <c r="M21" s="1009"/>
      <c r="N21" s="219"/>
      <c r="O21" s="1392">
        <f t="shared" si="2"/>
        <v>0</v>
      </c>
      <c r="P21" s="187" t="s">
        <v>43</v>
      </c>
      <c r="Q21" s="697" t="s">
        <v>529</v>
      </c>
      <c r="R21" s="456" t="s">
        <v>5912</v>
      </c>
      <c r="S21" s="942" t="s">
        <v>6246</v>
      </c>
      <c r="T21" s="588" t="s">
        <v>22</v>
      </c>
    </row>
    <row r="22">
      <c r="A22" s="616">
        <v>3107.0</v>
      </c>
      <c r="B22" s="980">
        <v>46038.0</v>
      </c>
      <c r="C22" s="455">
        <v>0.9583333333333334</v>
      </c>
      <c r="D22" s="455">
        <v>0.9479166666666666</v>
      </c>
      <c r="E22" s="456" t="s">
        <v>6247</v>
      </c>
      <c r="F22" s="475" t="s">
        <v>6248</v>
      </c>
      <c r="G22" s="416" t="s">
        <v>49</v>
      </c>
      <c r="H22" s="1418" t="s">
        <v>1847</v>
      </c>
      <c r="I22" s="416" t="s">
        <v>6249</v>
      </c>
      <c r="J22" s="984">
        <v>46038.0</v>
      </c>
      <c r="K22" s="1047"/>
      <c r="L22" s="415"/>
      <c r="M22" s="416">
        <v>392223.0</v>
      </c>
      <c r="N22" s="219"/>
      <c r="O22" s="1392">
        <f t="shared" si="2"/>
        <v>-392223</v>
      </c>
      <c r="P22" s="187" t="s">
        <v>1253</v>
      </c>
      <c r="Q22" s="697" t="s">
        <v>529</v>
      </c>
      <c r="R22" s="456" t="s">
        <v>6250</v>
      </c>
      <c r="S22" s="6"/>
      <c r="T22" s="588" t="s">
        <v>22</v>
      </c>
    </row>
    <row r="23">
      <c r="A23" s="616">
        <v>3108.0</v>
      </c>
      <c r="B23" s="980">
        <v>46038.0</v>
      </c>
      <c r="C23" s="456" t="s">
        <v>1468</v>
      </c>
      <c r="D23" s="455">
        <v>0.6659722222222222</v>
      </c>
      <c r="E23" s="456" t="s">
        <v>24</v>
      </c>
      <c r="F23" s="481" t="s">
        <v>5985</v>
      </c>
      <c r="G23" s="408" t="s">
        <v>3625</v>
      </c>
      <c r="H23" s="1420" t="s">
        <v>3811</v>
      </c>
      <c r="I23" s="408" t="s">
        <v>85</v>
      </c>
      <c r="J23" s="981">
        <v>46038.0</v>
      </c>
      <c r="K23" s="503">
        <v>0.71875</v>
      </c>
      <c r="L23" s="406"/>
      <c r="M23" s="408">
        <v>89973.0</v>
      </c>
      <c r="N23" s="456">
        <v>89990.0</v>
      </c>
      <c r="O23" s="1392">
        <f t="shared" si="2"/>
        <v>17</v>
      </c>
      <c r="P23" s="187" t="s">
        <v>19</v>
      </c>
      <c r="Q23" s="697" t="s">
        <v>529</v>
      </c>
      <c r="R23" s="456" t="s">
        <v>3766</v>
      </c>
      <c r="S23" s="6"/>
      <c r="T23" s="588" t="s">
        <v>22</v>
      </c>
    </row>
    <row r="24">
      <c r="A24" s="616">
        <v>3109.0</v>
      </c>
      <c r="B24" s="980">
        <v>46038.0</v>
      </c>
      <c r="C24" s="455">
        <v>0.6666666666666666</v>
      </c>
      <c r="D24" s="455">
        <v>0.6576388888888889</v>
      </c>
      <c r="E24" s="456" t="s">
        <v>24</v>
      </c>
      <c r="F24" s="475" t="s">
        <v>4206</v>
      </c>
      <c r="G24" s="416" t="s">
        <v>668</v>
      </c>
      <c r="H24" s="1418" t="s">
        <v>1096</v>
      </c>
      <c r="I24" s="416" t="s">
        <v>5309</v>
      </c>
      <c r="J24" s="984">
        <v>46038.0</v>
      </c>
      <c r="K24" s="500">
        <v>0.7326388888888888</v>
      </c>
      <c r="L24" s="415"/>
      <c r="M24" s="416">
        <v>224507.0</v>
      </c>
      <c r="N24" s="456">
        <v>224562.0</v>
      </c>
      <c r="O24" s="1392">
        <f t="shared" si="2"/>
        <v>55</v>
      </c>
      <c r="P24" s="187" t="s">
        <v>19</v>
      </c>
      <c r="Q24" s="697" t="s">
        <v>529</v>
      </c>
      <c r="R24" s="456" t="s">
        <v>6251</v>
      </c>
      <c r="S24" s="6"/>
      <c r="T24" s="588" t="s">
        <v>22</v>
      </c>
    </row>
    <row r="25">
      <c r="A25" s="616">
        <v>3110.0</v>
      </c>
      <c r="B25" s="980">
        <v>46038.0</v>
      </c>
      <c r="C25" s="1028">
        <v>0.6798611111111111</v>
      </c>
      <c r="D25" s="455">
        <v>0.8097222222222222</v>
      </c>
      <c r="E25" s="456" t="s">
        <v>24</v>
      </c>
      <c r="F25" s="481" t="s">
        <v>6252</v>
      </c>
      <c r="G25" s="408" t="s">
        <v>18</v>
      </c>
      <c r="H25" s="1420" t="s">
        <v>6253</v>
      </c>
      <c r="I25" s="408" t="s">
        <v>6254</v>
      </c>
      <c r="J25" s="981">
        <v>46039.0</v>
      </c>
      <c r="K25" s="503">
        <v>0.22777777777777777</v>
      </c>
      <c r="L25" s="406"/>
      <c r="M25" s="408">
        <v>160003.0</v>
      </c>
      <c r="N25" s="219"/>
      <c r="O25" s="1392">
        <f t="shared" si="2"/>
        <v>-160003</v>
      </c>
      <c r="P25" s="187" t="s">
        <v>452</v>
      </c>
      <c r="Q25" s="697" t="s">
        <v>529</v>
      </c>
      <c r="R25" s="456" t="s">
        <v>6255</v>
      </c>
      <c r="S25" s="6"/>
      <c r="T25" s="588" t="s">
        <v>22</v>
      </c>
    </row>
    <row r="26">
      <c r="A26" s="616">
        <v>3111.0</v>
      </c>
      <c r="B26" s="980">
        <v>46038.0</v>
      </c>
      <c r="C26" s="456" t="s">
        <v>1468</v>
      </c>
      <c r="D26" s="455">
        <v>0.8159722222222222</v>
      </c>
      <c r="E26" s="456" t="s">
        <v>48</v>
      </c>
      <c r="F26" s="475" t="s">
        <v>6256</v>
      </c>
      <c r="G26" s="416" t="s">
        <v>5286</v>
      </c>
      <c r="H26" s="1418" t="s">
        <v>6257</v>
      </c>
      <c r="I26" s="416" t="s">
        <v>6258</v>
      </c>
      <c r="J26" s="984">
        <v>46038.0</v>
      </c>
      <c r="K26" s="500">
        <v>0.8576388888888888</v>
      </c>
      <c r="L26" s="415"/>
      <c r="M26" s="416">
        <v>100924.0</v>
      </c>
      <c r="N26" s="456">
        <v>100946.0</v>
      </c>
      <c r="O26" s="1392">
        <f t="shared" si="2"/>
        <v>22</v>
      </c>
      <c r="P26" s="187" t="s">
        <v>19</v>
      </c>
      <c r="Q26" s="697" t="s">
        <v>529</v>
      </c>
      <c r="R26" s="456" t="s">
        <v>6259</v>
      </c>
      <c r="S26" s="6"/>
      <c r="T26" s="588" t="s">
        <v>22</v>
      </c>
    </row>
    <row r="27">
      <c r="A27" s="1057"/>
      <c r="B27" s="980">
        <v>46038.0</v>
      </c>
      <c r="C27" s="219"/>
      <c r="D27" s="219"/>
      <c r="E27" s="219"/>
      <c r="F27" s="221"/>
      <c r="G27" s="1009"/>
      <c r="H27" s="1421"/>
      <c r="I27" s="1009"/>
      <c r="J27" s="981">
        <v>46038.0</v>
      </c>
      <c r="K27" s="1009"/>
      <c r="L27" s="406"/>
      <c r="M27" s="1009"/>
      <c r="N27" s="219"/>
      <c r="O27" s="1392">
        <f t="shared" si="2"/>
        <v>0</v>
      </c>
      <c r="P27" s="187" t="s">
        <v>386</v>
      </c>
      <c r="Q27" s="697" t="s">
        <v>529</v>
      </c>
      <c r="R27" s="219"/>
      <c r="S27" s="6"/>
    </row>
    <row r="28">
      <c r="A28" s="1057"/>
      <c r="B28" s="980">
        <v>46038.0</v>
      </c>
      <c r="C28" s="219"/>
      <c r="D28" s="219"/>
      <c r="E28" s="219"/>
      <c r="F28" s="217"/>
      <c r="G28" s="1047"/>
      <c r="H28" s="1422"/>
      <c r="I28" s="1047"/>
      <c r="J28" s="984">
        <v>46038.0</v>
      </c>
      <c r="K28" s="1047"/>
      <c r="L28" s="415"/>
      <c r="M28" s="1047"/>
      <c r="N28" s="219"/>
      <c r="O28" s="1392">
        <f t="shared" si="2"/>
        <v>0</v>
      </c>
      <c r="P28" s="187" t="s">
        <v>386</v>
      </c>
      <c r="Q28" s="697" t="s">
        <v>529</v>
      </c>
      <c r="R28" s="219"/>
      <c r="S28" s="6"/>
    </row>
    <row r="29">
      <c r="A29" s="1057"/>
      <c r="B29" s="980">
        <v>46038.0</v>
      </c>
      <c r="C29" s="219"/>
      <c r="D29" s="219"/>
      <c r="E29" s="219"/>
      <c r="F29" s="221"/>
      <c r="G29" s="1009"/>
      <c r="H29" s="1421"/>
      <c r="I29" s="1009"/>
      <c r="J29" s="981">
        <v>46038.0</v>
      </c>
      <c r="K29" s="1009"/>
      <c r="L29" s="406"/>
      <c r="M29" s="1009"/>
      <c r="N29" s="219"/>
      <c r="O29" s="1392">
        <f t="shared" si="2"/>
        <v>0</v>
      </c>
      <c r="P29" s="187" t="s">
        <v>386</v>
      </c>
      <c r="Q29" s="697" t="s">
        <v>529</v>
      </c>
      <c r="R29" s="456"/>
      <c r="S29" s="6"/>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worksheet>
</file>

<file path=xl/worksheets/sheet1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8.88"/>
    <col customWidth="1" min="4" max="4" width="14.5"/>
    <col customWidth="1" min="5" max="5" width="9.25"/>
    <col customWidth="1" min="6" max="6" width="36.13"/>
    <col customWidth="1" min="7" max="7" width="11.75"/>
    <col customWidth="1" min="8" max="8" width="10.0"/>
    <col customWidth="1" min="9" max="9" width="13.38"/>
    <col customWidth="1" min="10" max="10" width="9.38"/>
    <col customWidth="1" min="11" max="11" width="8.63"/>
    <col customWidth="1" min="12" max="12" width="1.38"/>
    <col customWidth="1" min="13" max="13" width="8.0"/>
    <col customWidth="1" min="14" max="14" width="6.88"/>
    <col customWidth="1" min="15" max="15" width="6.5"/>
    <col customWidth="1" min="16" max="16" width="13.75"/>
    <col customWidth="1" min="18" max="18" width="13.5"/>
  </cols>
  <sheetData>
    <row r="1">
      <c r="A1" s="1212"/>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row>
    <row r="3">
      <c r="A3" s="616">
        <v>3110.0</v>
      </c>
      <c r="B3" s="980">
        <v>46038.0</v>
      </c>
      <c r="C3" s="1028">
        <v>0.6798611111111111</v>
      </c>
      <c r="D3" s="455">
        <v>0.8097222222222222</v>
      </c>
      <c r="E3" s="456" t="s">
        <v>24</v>
      </c>
      <c r="F3" s="481" t="s">
        <v>6252</v>
      </c>
      <c r="G3" s="408" t="s">
        <v>18</v>
      </c>
      <c r="H3" s="1420" t="s">
        <v>6253</v>
      </c>
      <c r="I3" s="408" t="s">
        <v>6254</v>
      </c>
      <c r="J3" s="981">
        <v>46038.0</v>
      </c>
      <c r="K3" s="503">
        <v>0.22777777777777777</v>
      </c>
      <c r="L3" s="406"/>
      <c r="M3" s="408">
        <v>160003.0</v>
      </c>
      <c r="N3" s="219"/>
      <c r="O3" s="1392">
        <f t="shared" ref="O3:O13" si="1">N3-M3</f>
        <v>-160003</v>
      </c>
      <c r="P3" s="187" t="s">
        <v>19</v>
      </c>
      <c r="Q3" s="697" t="s">
        <v>529</v>
      </c>
      <c r="R3" s="456" t="s">
        <v>6255</v>
      </c>
      <c r="S3" s="6"/>
      <c r="T3" s="515" t="s">
        <v>22</v>
      </c>
    </row>
    <row r="4">
      <c r="A4" s="236">
        <v>3107.0</v>
      </c>
      <c r="B4" s="980">
        <v>46038.0</v>
      </c>
      <c r="C4" s="455">
        <v>0.9583333333333334</v>
      </c>
      <c r="D4" s="455">
        <v>0.9479166666666666</v>
      </c>
      <c r="E4" s="456" t="s">
        <v>6247</v>
      </c>
      <c r="F4" s="475" t="s">
        <v>6248</v>
      </c>
      <c r="G4" s="416" t="s">
        <v>49</v>
      </c>
      <c r="H4" s="1418" t="s">
        <v>1847</v>
      </c>
      <c r="I4" s="416" t="s">
        <v>6249</v>
      </c>
      <c r="J4" s="984">
        <v>46039.0</v>
      </c>
      <c r="K4" s="500">
        <v>0.35138888888888886</v>
      </c>
      <c r="L4" s="415"/>
      <c r="M4" s="416">
        <v>392223.0</v>
      </c>
      <c r="N4" s="456">
        <v>392319.0</v>
      </c>
      <c r="O4" s="1392">
        <f t="shared" si="1"/>
        <v>96</v>
      </c>
      <c r="P4" s="187" t="s">
        <v>19</v>
      </c>
      <c r="Q4" s="697" t="s">
        <v>529</v>
      </c>
      <c r="R4" s="456" t="s">
        <v>6250</v>
      </c>
      <c r="S4" s="6"/>
      <c r="T4" s="515" t="s">
        <v>22</v>
      </c>
    </row>
    <row r="5">
      <c r="A5" s="236">
        <v>3119.0</v>
      </c>
      <c r="B5" s="980">
        <v>46039.0</v>
      </c>
      <c r="C5" s="455">
        <v>0.4166666666666667</v>
      </c>
      <c r="D5" s="455">
        <v>0.41597222222222224</v>
      </c>
      <c r="E5" s="456" t="s">
        <v>30</v>
      </c>
      <c r="F5" s="481" t="s">
        <v>364</v>
      </c>
      <c r="G5" s="408" t="s">
        <v>365</v>
      </c>
      <c r="H5" s="1621" t="s">
        <v>366</v>
      </c>
      <c r="I5" s="481" t="s">
        <v>208</v>
      </c>
      <c r="J5" s="981">
        <v>46039.0</v>
      </c>
      <c r="K5" s="503">
        <v>0.47430555555555554</v>
      </c>
      <c r="L5" s="406"/>
      <c r="M5" s="408">
        <v>69902.0</v>
      </c>
      <c r="N5" s="456">
        <v>70028.0</v>
      </c>
      <c r="O5" s="1392">
        <f t="shared" si="1"/>
        <v>126</v>
      </c>
      <c r="P5" s="187" t="s">
        <v>19</v>
      </c>
      <c r="Q5" s="697"/>
      <c r="R5" s="219"/>
      <c r="S5" s="219"/>
      <c r="T5" s="515" t="s">
        <v>22</v>
      </c>
    </row>
    <row r="6">
      <c r="A6" s="236">
        <v>3120.0</v>
      </c>
      <c r="B6" s="980">
        <v>46039.0</v>
      </c>
      <c r="C6" s="455">
        <v>0.4166666666666667</v>
      </c>
      <c r="D6" s="455">
        <v>0.40347222222222223</v>
      </c>
      <c r="E6" s="456" t="s">
        <v>30</v>
      </c>
      <c r="F6" s="475" t="s">
        <v>364</v>
      </c>
      <c r="G6" s="416" t="s">
        <v>365</v>
      </c>
      <c r="H6" s="1621" t="s">
        <v>2296</v>
      </c>
      <c r="I6" s="475" t="s">
        <v>208</v>
      </c>
      <c r="J6" s="984">
        <v>46039.0</v>
      </c>
      <c r="K6" s="500">
        <v>0.47430555555555554</v>
      </c>
      <c r="L6" s="415"/>
      <c r="M6" s="416">
        <v>78055.0</v>
      </c>
      <c r="N6" s="456">
        <v>78190.0</v>
      </c>
      <c r="O6" s="1392">
        <f t="shared" si="1"/>
        <v>135</v>
      </c>
      <c r="P6" s="187" t="s">
        <v>19</v>
      </c>
      <c r="Q6" s="697"/>
      <c r="R6" s="219"/>
      <c r="S6" s="219"/>
      <c r="T6" s="515" t="s">
        <v>22</v>
      </c>
    </row>
    <row r="7">
      <c r="A7" s="236">
        <v>3121.0</v>
      </c>
      <c r="B7" s="980">
        <v>46039.0</v>
      </c>
      <c r="C7" s="455">
        <v>0.4166666666666667</v>
      </c>
      <c r="D7" s="455">
        <v>0.3715277777777778</v>
      </c>
      <c r="E7" s="456" t="s">
        <v>190</v>
      </c>
      <c r="F7" s="481" t="s">
        <v>6260</v>
      </c>
      <c r="G7" s="408" t="s">
        <v>251</v>
      </c>
      <c r="H7" s="1420" t="s">
        <v>1480</v>
      </c>
      <c r="I7" s="1420" t="s">
        <v>6261</v>
      </c>
      <c r="J7" s="981">
        <v>46039.0</v>
      </c>
      <c r="K7" s="503">
        <v>0.6666666666666666</v>
      </c>
      <c r="L7" s="406"/>
      <c r="M7" s="408">
        <v>188640.0</v>
      </c>
      <c r="N7" s="456">
        <v>188775.0</v>
      </c>
      <c r="O7" s="1392">
        <f t="shared" si="1"/>
        <v>135</v>
      </c>
      <c r="P7" s="187" t="s">
        <v>19</v>
      </c>
      <c r="Q7" s="697"/>
      <c r="R7" s="456" t="s">
        <v>6262</v>
      </c>
      <c r="S7" s="219"/>
      <c r="T7" s="515" t="s">
        <v>22</v>
      </c>
    </row>
    <row r="8">
      <c r="A8" s="965"/>
      <c r="B8" s="980"/>
      <c r="C8" s="455"/>
      <c r="D8" s="219"/>
      <c r="E8" s="456"/>
      <c r="F8" s="475"/>
      <c r="G8" s="416"/>
      <c r="H8" s="1422"/>
      <c r="I8" s="416"/>
      <c r="J8" s="984"/>
      <c r="K8" s="1047"/>
      <c r="L8" s="415"/>
      <c r="M8" s="1047"/>
      <c r="N8" s="219"/>
      <c r="O8" s="1392">
        <f t="shared" si="1"/>
        <v>0</v>
      </c>
      <c r="P8" s="187" t="s">
        <v>386</v>
      </c>
      <c r="Q8" s="697"/>
      <c r="R8" s="219"/>
      <c r="S8" s="219"/>
    </row>
    <row r="9">
      <c r="A9" s="236">
        <v>3123.0</v>
      </c>
      <c r="B9" s="980">
        <v>46040.0</v>
      </c>
      <c r="C9" s="455">
        <v>0.3333333333333333</v>
      </c>
      <c r="D9" s="456" t="s">
        <v>6263</v>
      </c>
      <c r="E9" s="456" t="s">
        <v>190</v>
      </c>
      <c r="F9" s="481" t="s">
        <v>6264</v>
      </c>
      <c r="G9" s="408" t="s">
        <v>251</v>
      </c>
      <c r="H9" s="1420" t="s">
        <v>859</v>
      </c>
      <c r="I9" s="408" t="s">
        <v>2550</v>
      </c>
      <c r="J9" s="981">
        <v>46040.0</v>
      </c>
      <c r="K9" s="503">
        <v>0.48125</v>
      </c>
      <c r="L9" s="406"/>
      <c r="M9" s="408">
        <v>444290.0</v>
      </c>
      <c r="N9" s="456">
        <v>444439.0</v>
      </c>
      <c r="O9" s="1392">
        <f t="shared" si="1"/>
        <v>149</v>
      </c>
      <c r="P9" s="187" t="s">
        <v>19</v>
      </c>
      <c r="Q9" s="697"/>
      <c r="R9" s="456" t="s">
        <v>6265</v>
      </c>
      <c r="S9" s="219"/>
      <c r="T9" s="515" t="s">
        <v>22</v>
      </c>
    </row>
    <row r="10">
      <c r="A10" s="236">
        <v>3124.0</v>
      </c>
      <c r="B10" s="980">
        <v>46040.0</v>
      </c>
      <c r="C10" s="455">
        <v>0.4166666666666667</v>
      </c>
      <c r="D10" s="456" t="s">
        <v>6266</v>
      </c>
      <c r="E10" s="456" t="s">
        <v>190</v>
      </c>
      <c r="F10" s="475" t="s">
        <v>6267</v>
      </c>
      <c r="G10" s="416" t="s">
        <v>251</v>
      </c>
      <c r="H10" s="1418" t="s">
        <v>1480</v>
      </c>
      <c r="I10" s="416" t="s">
        <v>4710</v>
      </c>
      <c r="J10" s="984">
        <v>46040.0</v>
      </c>
      <c r="K10" s="500">
        <v>0.7027777777777777</v>
      </c>
      <c r="L10" s="415"/>
      <c r="M10" s="416">
        <v>188953.0</v>
      </c>
      <c r="N10" s="456">
        <v>189090.0</v>
      </c>
      <c r="O10" s="1392">
        <f t="shared" si="1"/>
        <v>137</v>
      </c>
      <c r="P10" s="187" t="s">
        <v>19</v>
      </c>
      <c r="Q10" s="697"/>
      <c r="R10" s="456" t="s">
        <v>6142</v>
      </c>
      <c r="S10" s="219"/>
      <c r="T10" s="515" t="s">
        <v>22</v>
      </c>
    </row>
    <row r="11">
      <c r="A11" s="236">
        <v>3125.0</v>
      </c>
      <c r="B11" s="980">
        <v>46040.0</v>
      </c>
      <c r="C11" s="455">
        <v>0.3333333333333333</v>
      </c>
      <c r="D11" s="456" t="s">
        <v>6268</v>
      </c>
      <c r="E11" s="456" t="s">
        <v>190</v>
      </c>
      <c r="F11" s="481" t="s">
        <v>4456</v>
      </c>
      <c r="G11" s="408" t="s">
        <v>251</v>
      </c>
      <c r="H11" s="1420" t="s">
        <v>779</v>
      </c>
      <c r="I11" s="408" t="s">
        <v>6132</v>
      </c>
      <c r="J11" s="981">
        <v>46040.0</v>
      </c>
      <c r="K11" s="503">
        <v>0.525</v>
      </c>
      <c r="L11" s="406"/>
      <c r="M11" s="408">
        <v>262007.0</v>
      </c>
      <c r="N11" s="1107">
        <v>262160.0</v>
      </c>
      <c r="O11" s="1392">
        <f t="shared" si="1"/>
        <v>153</v>
      </c>
      <c r="P11" s="187" t="s">
        <v>19</v>
      </c>
      <c r="Q11" s="697"/>
      <c r="R11" s="55" t="s">
        <v>6269</v>
      </c>
      <c r="S11" s="6"/>
      <c r="T11" s="515" t="s">
        <v>22</v>
      </c>
    </row>
    <row r="12">
      <c r="A12" s="236">
        <v>3126.0</v>
      </c>
      <c r="B12" s="980">
        <v>46040.0</v>
      </c>
      <c r="C12" s="1003">
        <v>0.5833333333333334</v>
      </c>
      <c r="D12" s="456" t="s">
        <v>6270</v>
      </c>
      <c r="E12" s="456" t="s">
        <v>190</v>
      </c>
      <c r="F12" s="475" t="s">
        <v>6271</v>
      </c>
      <c r="G12" s="416" t="s">
        <v>251</v>
      </c>
      <c r="H12" s="1418" t="s">
        <v>5276</v>
      </c>
      <c r="I12" s="416" t="s">
        <v>4619</v>
      </c>
      <c r="J12" s="984">
        <v>46040.0</v>
      </c>
      <c r="K12" s="500">
        <v>0.6576388888888889</v>
      </c>
      <c r="L12" s="415"/>
      <c r="M12" s="416">
        <v>435048.0</v>
      </c>
      <c r="N12" s="1107">
        <v>435186.0</v>
      </c>
      <c r="O12" s="1392">
        <f t="shared" si="1"/>
        <v>138</v>
      </c>
      <c r="P12" s="187" t="s">
        <v>19</v>
      </c>
      <c r="Q12" s="697"/>
      <c r="R12" s="55" t="s">
        <v>6272</v>
      </c>
      <c r="S12" s="628" t="s">
        <v>6273</v>
      </c>
      <c r="T12" s="515" t="s">
        <v>22</v>
      </c>
    </row>
    <row r="13">
      <c r="A13" s="236">
        <v>3129.0</v>
      </c>
      <c r="B13" s="980">
        <v>46040.0</v>
      </c>
      <c r="C13" s="455">
        <v>0.01875</v>
      </c>
      <c r="D13" s="219"/>
      <c r="E13" s="456" t="s">
        <v>362</v>
      </c>
      <c r="F13" s="481" t="s">
        <v>6274</v>
      </c>
      <c r="G13" s="408" t="s">
        <v>18</v>
      </c>
      <c r="H13" s="1420" t="s">
        <v>6275</v>
      </c>
      <c r="I13" s="408" t="s">
        <v>6276</v>
      </c>
      <c r="J13" s="981">
        <v>46040.0</v>
      </c>
      <c r="K13" s="503">
        <v>0.48680555555555555</v>
      </c>
      <c r="L13" s="406"/>
      <c r="M13" s="408">
        <v>178652.0</v>
      </c>
      <c r="N13" s="456">
        <v>178864.0</v>
      </c>
      <c r="O13" s="1392">
        <f t="shared" si="1"/>
        <v>212</v>
      </c>
      <c r="P13" s="187" t="s">
        <v>19</v>
      </c>
      <c r="Q13" s="697"/>
      <c r="R13" s="216" t="s">
        <v>6277</v>
      </c>
      <c r="S13" s="218"/>
      <c r="T13" s="515" t="s">
        <v>22</v>
      </c>
    </row>
    <row r="15">
      <c r="D15" s="637" t="s">
        <v>372</v>
      </c>
    </row>
  </sheetData>
  <mergeCells count="3">
    <mergeCell ref="B1:K1"/>
    <mergeCell ref="M1:O1"/>
    <mergeCell ref="P1:R1"/>
  </mergeCells>
  <conditionalFormatting sqref="P3:P13">
    <cfRule type="notContainsBlanks" dxfId="3" priority="1">
      <formula>LEN(TRIM(P3))&gt;0</formula>
    </cfRule>
  </conditionalFormatting>
  <dataValidations>
    <dataValidation type="list" allowBlank="1" showErrorMessage="1" sqref="P3:P13">
      <formula1>"FINALIZADO,EM VIAGEM,NA ORIGEM,AGENDADO,FALTA DOC,CANCELADA,NO DESTINO FINAL,PERNOITE,RECUSADA"</formula1>
    </dataValidation>
    <dataValidation type="list" allowBlank="1" showErrorMessage="1" sqref="Q3:Q13">
      <formula1>"MICHELLE,BARBARA,ANGELA,A VERIFICAR,DANIEL,BEATIZ,LUCAS"</formula1>
    </dataValidation>
  </dataValidations>
  <drawing r:id="rId1"/>
</worksheet>
</file>

<file path=xl/worksheets/sheet1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9.0"/>
    <col customWidth="1" min="4" max="4" width="10.25"/>
    <col customWidth="1" min="5" max="5" width="11.25"/>
    <col customWidth="1" min="6" max="6" width="35.63"/>
    <col customWidth="1" min="7" max="7" width="11.13"/>
    <col customWidth="1" min="9" max="9" width="13.63"/>
    <col customWidth="1" min="10" max="10" width="10.25"/>
    <col customWidth="1" min="11" max="11" width="8.5"/>
    <col customWidth="1" min="12" max="12" width="0.38"/>
    <col customWidth="1" min="13" max="13" width="6.5"/>
    <col customWidth="1" min="14" max="14" width="5.63"/>
    <col customWidth="1" min="15" max="15" width="6.38"/>
    <col customWidth="1" min="16" max="16" width="13.88"/>
    <col customWidth="1" min="18" max="18" width="17.75"/>
    <col customWidth="1" min="19" max="19" width="25.0"/>
  </cols>
  <sheetData>
    <row r="1">
      <c r="A1" s="1212"/>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row>
    <row r="3">
      <c r="A3" s="236">
        <v>3112.0</v>
      </c>
      <c r="B3" s="980">
        <v>46041.0</v>
      </c>
      <c r="C3" s="455">
        <v>0.4583333333333333</v>
      </c>
      <c r="D3" s="455">
        <v>0.45625</v>
      </c>
      <c r="E3" s="456" t="s">
        <v>121</v>
      </c>
      <c r="F3" s="481" t="s">
        <v>6278</v>
      </c>
      <c r="G3" s="408" t="s">
        <v>49</v>
      </c>
      <c r="H3" s="1420" t="s">
        <v>6279</v>
      </c>
      <c r="I3" s="625" t="s">
        <v>6280</v>
      </c>
      <c r="J3" s="981">
        <v>46041.0</v>
      </c>
      <c r="K3" s="503">
        <v>0.6972222222222222</v>
      </c>
      <c r="L3" s="406"/>
      <c r="M3" s="408">
        <v>76590.0</v>
      </c>
      <c r="N3" s="456">
        <v>76791.0</v>
      </c>
      <c r="O3" s="1392">
        <f t="shared" ref="O3:O23" si="1">N3-M3</f>
        <v>201</v>
      </c>
      <c r="P3" s="187" t="s">
        <v>19</v>
      </c>
      <c r="Q3" s="697" t="s">
        <v>50</v>
      </c>
      <c r="R3" s="456" t="s">
        <v>5329</v>
      </c>
      <c r="S3" s="219"/>
      <c r="T3" s="515" t="s">
        <v>22</v>
      </c>
      <c r="U3" s="1565" t="s">
        <v>22</v>
      </c>
    </row>
    <row r="4">
      <c r="A4" s="236">
        <v>3113.0</v>
      </c>
      <c r="B4" s="980">
        <v>46041.0</v>
      </c>
      <c r="C4" s="455">
        <v>0.7083333333333334</v>
      </c>
      <c r="D4" s="455">
        <v>0.6708333333333333</v>
      </c>
      <c r="E4" s="456" t="s">
        <v>121</v>
      </c>
      <c r="F4" s="475" t="s">
        <v>6281</v>
      </c>
      <c r="G4" s="416" t="s">
        <v>49</v>
      </c>
      <c r="H4" s="1418" t="s">
        <v>6282</v>
      </c>
      <c r="I4" s="416" t="s">
        <v>6283</v>
      </c>
      <c r="J4" s="984">
        <v>46041.0</v>
      </c>
      <c r="K4" s="500">
        <v>0.85</v>
      </c>
      <c r="L4" s="415"/>
      <c r="M4" s="416">
        <v>3219.0</v>
      </c>
      <c r="N4" s="456">
        <v>3421.0</v>
      </c>
      <c r="O4" s="1392">
        <f t="shared" si="1"/>
        <v>202</v>
      </c>
      <c r="P4" s="187" t="s">
        <v>19</v>
      </c>
      <c r="Q4" s="697" t="s">
        <v>50</v>
      </c>
      <c r="R4" s="456" t="s">
        <v>6284</v>
      </c>
      <c r="S4" s="219"/>
      <c r="T4" s="515" t="s">
        <v>22</v>
      </c>
    </row>
    <row r="5">
      <c r="A5" s="236">
        <v>3114.0</v>
      </c>
      <c r="B5" s="980">
        <v>46041.0</v>
      </c>
      <c r="C5" s="455">
        <v>0.4166666666666667</v>
      </c>
      <c r="D5" s="455">
        <v>0.4027777777777778</v>
      </c>
      <c r="E5" s="456" t="s">
        <v>24</v>
      </c>
      <c r="F5" s="481" t="s">
        <v>113</v>
      </c>
      <c r="G5" s="408" t="s">
        <v>114</v>
      </c>
      <c r="H5" s="1420" t="s">
        <v>992</v>
      </c>
      <c r="I5" s="408" t="s">
        <v>771</v>
      </c>
      <c r="J5" s="981">
        <v>46041.0</v>
      </c>
      <c r="K5" s="503">
        <v>0.5263888888888889</v>
      </c>
      <c r="L5" s="406"/>
      <c r="M5" s="408">
        <v>66475.0</v>
      </c>
      <c r="N5" s="456">
        <v>66483.0</v>
      </c>
      <c r="O5" s="1392">
        <f t="shared" si="1"/>
        <v>8</v>
      </c>
      <c r="P5" s="187" t="s">
        <v>19</v>
      </c>
      <c r="Q5" s="697" t="s">
        <v>50</v>
      </c>
      <c r="R5" s="456" t="s">
        <v>5912</v>
      </c>
      <c r="S5" s="219"/>
      <c r="T5" s="515" t="s">
        <v>22</v>
      </c>
      <c r="U5" s="1565" t="s">
        <v>22</v>
      </c>
    </row>
    <row r="6">
      <c r="A6" s="236">
        <v>3115.0</v>
      </c>
      <c r="B6" s="980">
        <v>46041.0</v>
      </c>
      <c r="C6" s="455">
        <v>0.3541666666666667</v>
      </c>
      <c r="D6" s="455">
        <v>0.3541666666666667</v>
      </c>
      <c r="E6" s="456" t="s">
        <v>24</v>
      </c>
      <c r="F6" s="475" t="s">
        <v>3101</v>
      </c>
      <c r="G6" s="416" t="s">
        <v>506</v>
      </c>
      <c r="H6" s="1418" t="s">
        <v>139</v>
      </c>
      <c r="I6" s="416" t="s">
        <v>28</v>
      </c>
      <c r="J6" s="984">
        <v>46041.0</v>
      </c>
      <c r="K6" s="500">
        <v>0.45694444444444443</v>
      </c>
      <c r="L6" s="415"/>
      <c r="M6" s="416">
        <v>101941.0</v>
      </c>
      <c r="N6" s="456">
        <v>101950.0</v>
      </c>
      <c r="O6" s="1392">
        <f t="shared" si="1"/>
        <v>9</v>
      </c>
      <c r="P6" s="187" t="s">
        <v>19</v>
      </c>
      <c r="Q6" s="697" t="s">
        <v>50</v>
      </c>
      <c r="R6" s="456" t="s">
        <v>6285</v>
      </c>
      <c r="S6" s="219"/>
      <c r="T6" s="515" t="s">
        <v>22</v>
      </c>
      <c r="U6" s="1565" t="s">
        <v>22</v>
      </c>
    </row>
    <row r="7">
      <c r="A7" s="236">
        <v>3116.0</v>
      </c>
      <c r="B7" s="980">
        <v>46041.0</v>
      </c>
      <c r="C7" s="455">
        <v>0.4166666666666667</v>
      </c>
      <c r="D7" s="455">
        <v>0.4756944444444444</v>
      </c>
      <c r="E7" s="456" t="s">
        <v>24</v>
      </c>
      <c r="F7" s="481" t="s">
        <v>3101</v>
      </c>
      <c r="G7" s="408" t="s">
        <v>506</v>
      </c>
      <c r="H7" s="1420" t="s">
        <v>139</v>
      </c>
      <c r="I7" s="408" t="s">
        <v>28</v>
      </c>
      <c r="J7" s="981">
        <v>46041.0</v>
      </c>
      <c r="K7" s="503">
        <v>0.5131944444444444</v>
      </c>
      <c r="L7" s="406"/>
      <c r="M7" s="408">
        <v>101958.0</v>
      </c>
      <c r="N7" s="456">
        <v>101967.0</v>
      </c>
      <c r="O7" s="1392">
        <f t="shared" si="1"/>
        <v>9</v>
      </c>
      <c r="P7" s="187" t="s">
        <v>19</v>
      </c>
      <c r="Q7" s="697" t="s">
        <v>50</v>
      </c>
      <c r="R7" s="456" t="s">
        <v>6285</v>
      </c>
      <c r="S7" s="219"/>
      <c r="T7" s="515" t="s">
        <v>22</v>
      </c>
      <c r="U7" s="1565" t="s">
        <v>22</v>
      </c>
    </row>
    <row r="8">
      <c r="A8" s="236">
        <v>3117.0</v>
      </c>
      <c r="B8" s="980">
        <v>46041.0</v>
      </c>
      <c r="C8" s="455">
        <v>0.4861111111111111</v>
      </c>
      <c r="D8" s="455">
        <v>0.5319444444444444</v>
      </c>
      <c r="E8" s="456" t="s">
        <v>24</v>
      </c>
      <c r="F8" s="475" t="s">
        <v>3101</v>
      </c>
      <c r="G8" s="416" t="s">
        <v>506</v>
      </c>
      <c r="H8" s="1418" t="s">
        <v>139</v>
      </c>
      <c r="I8" s="416" t="s">
        <v>28</v>
      </c>
      <c r="J8" s="984">
        <v>46041.0</v>
      </c>
      <c r="K8" s="500">
        <v>0.5736111111111111</v>
      </c>
      <c r="L8" s="415"/>
      <c r="M8" s="416">
        <v>101975.0</v>
      </c>
      <c r="N8" s="456">
        <v>101984.0</v>
      </c>
      <c r="O8" s="1392">
        <f t="shared" si="1"/>
        <v>9</v>
      </c>
      <c r="P8" s="187" t="s">
        <v>19</v>
      </c>
      <c r="Q8" s="697" t="s">
        <v>50</v>
      </c>
      <c r="R8" s="456" t="s">
        <v>6285</v>
      </c>
      <c r="S8" s="219"/>
      <c r="T8" s="515" t="s">
        <v>22</v>
      </c>
      <c r="U8" s="1565" t="s">
        <v>22</v>
      </c>
    </row>
    <row r="9">
      <c r="A9" s="236">
        <v>3118.0</v>
      </c>
      <c r="B9" s="980">
        <v>46041.0</v>
      </c>
      <c r="C9" s="455">
        <v>0.4583333333333333</v>
      </c>
      <c r="D9" s="455">
        <v>0.5041666666666667</v>
      </c>
      <c r="E9" s="456" t="s">
        <v>24</v>
      </c>
      <c r="F9" s="481" t="s">
        <v>6286</v>
      </c>
      <c r="G9" s="408" t="s">
        <v>1062</v>
      </c>
      <c r="H9" s="1420" t="s">
        <v>6287</v>
      </c>
      <c r="I9" s="1372" t="s">
        <v>6288</v>
      </c>
      <c r="J9" s="981">
        <v>46041.0</v>
      </c>
      <c r="K9" s="503">
        <v>0.5805555555555556</v>
      </c>
      <c r="L9" s="406"/>
      <c r="M9" s="416">
        <v>214041.0</v>
      </c>
      <c r="N9" s="456">
        <v>214144.0</v>
      </c>
      <c r="O9" s="1392">
        <f t="shared" si="1"/>
        <v>103</v>
      </c>
      <c r="P9" s="187" t="s">
        <v>19</v>
      </c>
      <c r="Q9" s="697" t="s">
        <v>50</v>
      </c>
      <c r="R9" s="456" t="s">
        <v>6178</v>
      </c>
      <c r="S9" s="219"/>
      <c r="T9" s="515" t="s">
        <v>22</v>
      </c>
      <c r="U9" s="1565" t="s">
        <v>22</v>
      </c>
    </row>
    <row r="10">
      <c r="A10" s="236">
        <v>3122.0</v>
      </c>
      <c r="B10" s="980">
        <v>46041.0</v>
      </c>
      <c r="C10" s="455">
        <v>0.3541666666666667</v>
      </c>
      <c r="D10" s="455">
        <v>0.34652777777777777</v>
      </c>
      <c r="E10" s="456" t="s">
        <v>24</v>
      </c>
      <c r="F10" s="475" t="s">
        <v>952</v>
      </c>
      <c r="G10" s="416" t="s">
        <v>576</v>
      </c>
      <c r="H10" s="1418" t="s">
        <v>3636</v>
      </c>
      <c r="I10" s="416" t="s">
        <v>188</v>
      </c>
      <c r="J10" s="984">
        <v>46041.0</v>
      </c>
      <c r="K10" s="500">
        <v>0.4395833333333333</v>
      </c>
      <c r="L10" s="415"/>
      <c r="M10" s="416">
        <v>187294.0</v>
      </c>
      <c r="N10" s="456">
        <v>187317.0</v>
      </c>
      <c r="O10" s="1392">
        <f t="shared" si="1"/>
        <v>23</v>
      </c>
      <c r="P10" s="187" t="s">
        <v>19</v>
      </c>
      <c r="Q10" s="697" t="s">
        <v>50</v>
      </c>
      <c r="R10" s="456" t="s">
        <v>2335</v>
      </c>
      <c r="S10" s="219"/>
      <c r="T10" s="515" t="s">
        <v>22</v>
      </c>
      <c r="U10" s="1565" t="s">
        <v>22</v>
      </c>
    </row>
    <row r="11">
      <c r="A11" s="236">
        <v>3130.0</v>
      </c>
      <c r="B11" s="980">
        <v>46041.0</v>
      </c>
      <c r="C11" s="455">
        <v>0.2916666666666667</v>
      </c>
      <c r="D11" s="455">
        <v>0.25625</v>
      </c>
      <c r="E11" s="456" t="s">
        <v>24</v>
      </c>
      <c r="F11" s="481" t="s">
        <v>2585</v>
      </c>
      <c r="G11" s="408" t="s">
        <v>251</v>
      </c>
      <c r="H11" s="1420" t="s">
        <v>2036</v>
      </c>
      <c r="I11" s="1038" t="s">
        <v>5227</v>
      </c>
      <c r="J11" s="981">
        <v>46041.0</v>
      </c>
      <c r="K11" s="503">
        <v>0.42291666666666666</v>
      </c>
      <c r="L11" s="406"/>
      <c r="M11" s="408">
        <v>490241.0</v>
      </c>
      <c r="N11" s="456">
        <v>490241.0</v>
      </c>
      <c r="O11" s="1392">
        <f t="shared" si="1"/>
        <v>0</v>
      </c>
      <c r="P11" s="187" t="s">
        <v>43</v>
      </c>
      <c r="Q11" s="697" t="s">
        <v>50</v>
      </c>
      <c r="R11" s="456" t="s">
        <v>6289</v>
      </c>
      <c r="S11" s="216" t="s">
        <v>6290</v>
      </c>
      <c r="T11" s="515" t="s">
        <v>22</v>
      </c>
    </row>
    <row r="12">
      <c r="A12" s="236">
        <v>3131.0</v>
      </c>
      <c r="B12" s="980">
        <v>46041.0</v>
      </c>
      <c r="C12" s="455">
        <v>0.375</v>
      </c>
      <c r="D12" s="455">
        <v>0.34375</v>
      </c>
      <c r="E12" s="456" t="s">
        <v>24</v>
      </c>
      <c r="F12" s="475" t="s">
        <v>6004</v>
      </c>
      <c r="G12" s="416" t="s">
        <v>251</v>
      </c>
      <c r="H12" s="1418" t="s">
        <v>6100</v>
      </c>
      <c r="I12" s="416" t="s">
        <v>85</v>
      </c>
      <c r="J12" s="984">
        <v>46041.0</v>
      </c>
      <c r="K12" s="500">
        <v>0.5916666666666667</v>
      </c>
      <c r="L12" s="415"/>
      <c r="M12" s="416">
        <v>114447.0</v>
      </c>
      <c r="N12" s="216">
        <v>114578.0</v>
      </c>
      <c r="O12" s="1392">
        <f t="shared" si="1"/>
        <v>131</v>
      </c>
      <c r="P12" s="187" t="s">
        <v>19</v>
      </c>
      <c r="Q12" s="697" t="s">
        <v>50</v>
      </c>
      <c r="R12" s="456" t="s">
        <v>6291</v>
      </c>
      <c r="S12" s="218"/>
      <c r="T12" s="515" t="s">
        <v>22</v>
      </c>
      <c r="U12" s="1565" t="s">
        <v>22</v>
      </c>
    </row>
    <row r="13">
      <c r="A13" s="236">
        <v>3132.0</v>
      </c>
      <c r="B13" s="454">
        <v>46041.0</v>
      </c>
      <c r="C13" s="456" t="s">
        <v>1468</v>
      </c>
      <c r="D13" s="455">
        <v>0.32222222222222224</v>
      </c>
      <c r="E13" s="456" t="s">
        <v>24</v>
      </c>
      <c r="F13" s="481" t="s">
        <v>2585</v>
      </c>
      <c r="G13" s="408" t="s">
        <v>641</v>
      </c>
      <c r="H13" s="1420" t="s">
        <v>6292</v>
      </c>
      <c r="I13" s="408" t="s">
        <v>6293</v>
      </c>
      <c r="J13" s="981">
        <v>46041.0</v>
      </c>
      <c r="K13" s="503">
        <v>0.4409722222222222</v>
      </c>
      <c r="L13" s="406"/>
      <c r="M13" s="408">
        <v>108211.0</v>
      </c>
      <c r="N13" s="456">
        <v>108237.0</v>
      </c>
      <c r="O13" s="1392">
        <f t="shared" si="1"/>
        <v>26</v>
      </c>
      <c r="P13" s="187" t="s">
        <v>19</v>
      </c>
      <c r="Q13" s="697" t="s">
        <v>50</v>
      </c>
      <c r="R13" s="456" t="s">
        <v>6294</v>
      </c>
      <c r="S13" s="218"/>
      <c r="T13" s="515" t="s">
        <v>22</v>
      </c>
      <c r="U13" s="1565" t="s">
        <v>22</v>
      </c>
    </row>
    <row r="14">
      <c r="A14" s="236">
        <v>3133.0</v>
      </c>
      <c r="B14" s="454">
        <v>46041.0</v>
      </c>
      <c r="C14" s="456" t="s">
        <v>1468</v>
      </c>
      <c r="D14" s="455">
        <v>0.4270833333333333</v>
      </c>
      <c r="E14" s="456" t="s">
        <v>24</v>
      </c>
      <c r="F14" s="619" t="s">
        <v>6295</v>
      </c>
      <c r="G14" s="416" t="s">
        <v>3625</v>
      </c>
      <c r="H14" s="1418" t="s">
        <v>3626</v>
      </c>
      <c r="I14" s="1372" t="s">
        <v>2349</v>
      </c>
      <c r="J14" s="984">
        <v>46041.0</v>
      </c>
      <c r="K14" s="500">
        <v>0.5201388888888889</v>
      </c>
      <c r="L14" s="415"/>
      <c r="M14" s="416">
        <v>118947.0</v>
      </c>
      <c r="N14" s="216">
        <v>118993.0</v>
      </c>
      <c r="O14" s="1392">
        <f t="shared" si="1"/>
        <v>46</v>
      </c>
      <c r="P14" s="187" t="s">
        <v>19</v>
      </c>
      <c r="Q14" s="697" t="s">
        <v>50</v>
      </c>
      <c r="R14" s="456" t="s">
        <v>3627</v>
      </c>
      <c r="S14" s="218"/>
      <c r="T14" s="515" t="s">
        <v>22</v>
      </c>
      <c r="U14" s="1565" t="s">
        <v>22</v>
      </c>
    </row>
    <row r="15">
      <c r="A15" s="236">
        <v>3134.0</v>
      </c>
      <c r="B15" s="454">
        <v>46041.0</v>
      </c>
      <c r="C15" s="456" t="s">
        <v>1468</v>
      </c>
      <c r="D15" s="455">
        <v>0.4041666666666667</v>
      </c>
      <c r="E15" s="456" t="s">
        <v>24</v>
      </c>
      <c r="F15" s="481" t="s">
        <v>5801</v>
      </c>
      <c r="G15" s="408" t="s">
        <v>251</v>
      </c>
      <c r="H15" s="1420" t="s">
        <v>5276</v>
      </c>
      <c r="I15" s="408" t="s">
        <v>6296</v>
      </c>
      <c r="J15" s="981">
        <v>46041.0</v>
      </c>
      <c r="K15" s="503">
        <v>0.5583333333333333</v>
      </c>
      <c r="L15" s="406"/>
      <c r="M15" s="408">
        <v>435517.0</v>
      </c>
      <c r="N15" s="216">
        <v>435544.0</v>
      </c>
      <c r="O15" s="1392">
        <f t="shared" si="1"/>
        <v>27</v>
      </c>
      <c r="P15" s="187" t="s">
        <v>19</v>
      </c>
      <c r="Q15" s="697" t="s">
        <v>50</v>
      </c>
      <c r="R15" s="456" t="s">
        <v>6297</v>
      </c>
      <c r="S15" s="218"/>
      <c r="T15" s="515" t="s">
        <v>22</v>
      </c>
      <c r="U15" s="1565" t="s">
        <v>22</v>
      </c>
    </row>
    <row r="16">
      <c r="A16" s="323">
        <v>3135.0</v>
      </c>
      <c r="B16" s="454">
        <v>46041.0</v>
      </c>
      <c r="C16" s="455">
        <v>0.5833333333333334</v>
      </c>
      <c r="D16" s="455">
        <v>0.5888888888888889</v>
      </c>
      <c r="E16" s="456" t="s">
        <v>24</v>
      </c>
      <c r="F16" s="475" t="s">
        <v>279</v>
      </c>
      <c r="G16" s="416" t="s">
        <v>576</v>
      </c>
      <c r="H16" s="1418" t="s">
        <v>3636</v>
      </c>
      <c r="I16" s="416" t="s">
        <v>188</v>
      </c>
      <c r="J16" s="984">
        <v>46041.0</v>
      </c>
      <c r="K16" s="500">
        <v>0.6333333333333333</v>
      </c>
      <c r="L16" s="415"/>
      <c r="M16" s="416">
        <v>187369.0</v>
      </c>
      <c r="N16" s="216">
        <v>187387.0</v>
      </c>
      <c r="O16" s="1392">
        <f t="shared" si="1"/>
        <v>18</v>
      </c>
      <c r="P16" s="187" t="s">
        <v>19</v>
      </c>
      <c r="Q16" s="697" t="s">
        <v>50</v>
      </c>
      <c r="R16" s="456" t="s">
        <v>2335</v>
      </c>
      <c r="S16" s="218"/>
      <c r="T16" s="515" t="s">
        <v>22</v>
      </c>
      <c r="U16" s="1565" t="s">
        <v>22</v>
      </c>
    </row>
    <row r="17">
      <c r="A17" s="323">
        <v>3136.0</v>
      </c>
      <c r="B17" s="454">
        <v>46041.0</v>
      </c>
      <c r="C17" s="456" t="s">
        <v>1468</v>
      </c>
      <c r="D17" s="455">
        <v>0.5847222222222223</v>
      </c>
      <c r="E17" s="456" t="s">
        <v>24</v>
      </c>
      <c r="F17" s="619" t="s">
        <v>6298</v>
      </c>
      <c r="G17" s="408" t="s">
        <v>3625</v>
      </c>
      <c r="H17" s="1420" t="s">
        <v>3626</v>
      </c>
      <c r="I17" s="408" t="s">
        <v>6299</v>
      </c>
      <c r="J17" s="981">
        <v>46041.0</v>
      </c>
      <c r="K17" s="503">
        <v>0.61875</v>
      </c>
      <c r="L17" s="406"/>
      <c r="M17" s="408">
        <v>119081.0</v>
      </c>
      <c r="N17" s="216">
        <v>119103.0</v>
      </c>
      <c r="O17" s="1392">
        <f t="shared" si="1"/>
        <v>22</v>
      </c>
      <c r="P17" s="187" t="s">
        <v>19</v>
      </c>
      <c r="Q17" s="697" t="s">
        <v>50</v>
      </c>
      <c r="R17" s="456" t="s">
        <v>3627</v>
      </c>
      <c r="S17" s="218"/>
      <c r="T17" s="515" t="s">
        <v>22</v>
      </c>
      <c r="U17" s="1565" t="s">
        <v>22</v>
      </c>
    </row>
    <row r="18">
      <c r="A18" s="323">
        <v>3137.0</v>
      </c>
      <c r="B18" s="454">
        <v>46041.0</v>
      </c>
      <c r="C18" s="455">
        <v>0.6666666666666666</v>
      </c>
      <c r="D18" s="455">
        <v>0.6569444444444444</v>
      </c>
      <c r="E18" s="456" t="s">
        <v>24</v>
      </c>
      <c r="F18" s="475" t="s">
        <v>2674</v>
      </c>
      <c r="G18" s="416" t="s">
        <v>668</v>
      </c>
      <c r="H18" s="1418" t="s">
        <v>3498</v>
      </c>
      <c r="I18" s="1372" t="s">
        <v>6300</v>
      </c>
      <c r="J18" s="984">
        <v>46041.0</v>
      </c>
      <c r="K18" s="500">
        <v>0.7444444444444445</v>
      </c>
      <c r="L18" s="415"/>
      <c r="M18" s="416">
        <v>77040.0</v>
      </c>
      <c r="N18" s="456">
        <v>77100.0</v>
      </c>
      <c r="O18" s="1392">
        <f t="shared" si="1"/>
        <v>60</v>
      </c>
      <c r="P18" s="187" t="s">
        <v>19</v>
      </c>
      <c r="Q18" s="697" t="s">
        <v>50</v>
      </c>
      <c r="R18" s="456" t="s">
        <v>6301</v>
      </c>
      <c r="S18" s="218"/>
      <c r="T18" s="515" t="s">
        <v>22</v>
      </c>
      <c r="U18" s="1565" t="s">
        <v>22</v>
      </c>
    </row>
    <row r="19">
      <c r="A19" s="323">
        <v>3138.0</v>
      </c>
      <c r="B19" s="454">
        <v>46041.0</v>
      </c>
      <c r="C19" s="455">
        <v>0.6666666666666666</v>
      </c>
      <c r="D19" s="455">
        <v>0.6618055555555555</v>
      </c>
      <c r="E19" s="456" t="s">
        <v>6302</v>
      </c>
      <c r="F19" s="481" t="s">
        <v>6303</v>
      </c>
      <c r="G19" s="408" t="s">
        <v>4063</v>
      </c>
      <c r="H19" s="203" t="s">
        <v>6304</v>
      </c>
      <c r="I19" s="408" t="s">
        <v>6305</v>
      </c>
      <c r="J19" s="981">
        <v>46041.0</v>
      </c>
      <c r="K19" s="503">
        <v>0.7659722222222223</v>
      </c>
      <c r="L19" s="406"/>
      <c r="M19" s="408">
        <v>205101.0</v>
      </c>
      <c r="N19" s="216">
        <v>205201.0</v>
      </c>
      <c r="O19" s="1392">
        <f t="shared" si="1"/>
        <v>100</v>
      </c>
      <c r="P19" s="187" t="s">
        <v>19</v>
      </c>
      <c r="Q19" s="697" t="s">
        <v>50</v>
      </c>
      <c r="R19" s="456" t="s">
        <v>6306</v>
      </c>
      <c r="S19" s="218"/>
      <c r="T19" s="515" t="s">
        <v>22</v>
      </c>
      <c r="U19" s="1565" t="s">
        <v>22</v>
      </c>
    </row>
    <row r="20">
      <c r="A20" s="323">
        <v>3139.0</v>
      </c>
      <c r="B20" s="454">
        <v>46041.0</v>
      </c>
      <c r="C20" s="455">
        <v>0.7083333333333334</v>
      </c>
      <c r="D20" s="455">
        <v>0.7118055555555556</v>
      </c>
      <c r="E20" s="456" t="s">
        <v>24</v>
      </c>
      <c r="F20" s="475" t="s">
        <v>6307</v>
      </c>
      <c r="G20" s="416" t="s">
        <v>1362</v>
      </c>
      <c r="H20" s="1418" t="s">
        <v>154</v>
      </c>
      <c r="I20" s="416" t="s">
        <v>6308</v>
      </c>
      <c r="J20" s="984">
        <v>46041.0</v>
      </c>
      <c r="K20" s="1047"/>
      <c r="L20" s="415"/>
      <c r="M20" s="416">
        <v>103803.0</v>
      </c>
      <c r="N20" s="218"/>
      <c r="O20" s="1392">
        <f t="shared" si="1"/>
        <v>-103803</v>
      </c>
      <c r="P20" s="187" t="s">
        <v>452</v>
      </c>
      <c r="Q20" s="697" t="s">
        <v>50</v>
      </c>
      <c r="R20" s="456" t="s">
        <v>5924</v>
      </c>
      <c r="S20" s="218"/>
    </row>
    <row r="21">
      <c r="A21" s="323">
        <v>3144.0</v>
      </c>
      <c r="B21" s="454">
        <v>46041.0</v>
      </c>
      <c r="C21" s="455">
        <v>0.7784722222222222</v>
      </c>
      <c r="D21" s="455">
        <v>0.8229166666666666</v>
      </c>
      <c r="E21" s="456" t="s">
        <v>362</v>
      </c>
      <c r="F21" s="481" t="s">
        <v>6309</v>
      </c>
      <c r="G21" s="408" t="s">
        <v>18</v>
      </c>
      <c r="H21" s="1420" t="s">
        <v>6310</v>
      </c>
      <c r="I21" s="408" t="s">
        <v>6311</v>
      </c>
      <c r="J21" s="981">
        <v>46041.0</v>
      </c>
      <c r="K21" s="503">
        <v>0.8673611111111111</v>
      </c>
      <c r="L21" s="406"/>
      <c r="M21" s="408">
        <v>161744.0</v>
      </c>
      <c r="N21" s="218"/>
      <c r="O21" s="1392">
        <f t="shared" si="1"/>
        <v>-161744</v>
      </c>
      <c r="P21" s="187" t="s">
        <v>19</v>
      </c>
      <c r="Q21" s="697"/>
      <c r="R21" s="456" t="s">
        <v>6312</v>
      </c>
      <c r="S21" s="216" t="s">
        <v>6313</v>
      </c>
      <c r="T21" s="515" t="s">
        <v>22</v>
      </c>
    </row>
    <row r="22">
      <c r="A22" s="323">
        <v>3148.0</v>
      </c>
      <c r="B22" s="454">
        <v>46041.0</v>
      </c>
      <c r="C22" s="455">
        <v>0.9208333333333333</v>
      </c>
      <c r="D22" s="219"/>
      <c r="E22" s="456" t="s">
        <v>362</v>
      </c>
      <c r="F22" s="475" t="s">
        <v>6314</v>
      </c>
      <c r="G22" s="416" t="s">
        <v>18</v>
      </c>
      <c r="H22" s="1418" t="s">
        <v>5765</v>
      </c>
      <c r="I22" s="416" t="s">
        <v>6315</v>
      </c>
      <c r="J22" s="984">
        <v>46041.0</v>
      </c>
      <c r="K22" s="500">
        <v>0.07777777777777778</v>
      </c>
      <c r="L22" s="415"/>
      <c r="M22" s="416">
        <v>140240.0</v>
      </c>
      <c r="N22" s="218"/>
      <c r="O22" s="1392">
        <f t="shared" si="1"/>
        <v>-140240</v>
      </c>
      <c r="P22" s="187" t="s">
        <v>19</v>
      </c>
      <c r="Q22" s="697"/>
      <c r="R22" s="219"/>
      <c r="S22" s="218"/>
      <c r="T22" s="515" t="s">
        <v>22</v>
      </c>
    </row>
    <row r="23">
      <c r="A23" s="860"/>
      <c r="B23" s="454">
        <v>46041.0</v>
      </c>
      <c r="C23" s="219"/>
      <c r="D23" s="219"/>
      <c r="E23" s="219"/>
      <c r="F23" s="221"/>
      <c r="G23" s="1009"/>
      <c r="H23" s="1421"/>
      <c r="I23" s="1009"/>
      <c r="J23" s="981">
        <v>46041.0</v>
      </c>
      <c r="K23" s="1009"/>
      <c r="L23" s="406"/>
      <c r="M23" s="1009"/>
      <c r="N23" s="218"/>
      <c r="O23" s="1392">
        <f t="shared" si="1"/>
        <v>0</v>
      </c>
      <c r="P23" s="187" t="s">
        <v>386</v>
      </c>
      <c r="Q23" s="697"/>
      <c r="R23" s="219"/>
      <c r="S23" s="218"/>
    </row>
    <row r="24">
      <c r="M24" s="300"/>
      <c r="N24" s="300"/>
      <c r="O24" s="300"/>
      <c r="P24" s="300"/>
      <c r="Q24" s="300"/>
      <c r="R24" s="300"/>
      <c r="S24" s="300"/>
    </row>
  </sheetData>
  <mergeCells count="3">
    <mergeCell ref="B1:K1"/>
    <mergeCell ref="M1:O1"/>
    <mergeCell ref="P1:R1"/>
  </mergeCells>
  <conditionalFormatting sqref="P3:P23">
    <cfRule type="notContainsBlanks" dxfId="3" priority="1">
      <formula>LEN(TRIM(P3))&gt;0</formula>
    </cfRule>
  </conditionalFormatting>
  <dataValidations>
    <dataValidation type="list" allowBlank="1" showErrorMessage="1" sqref="P3:P23">
      <formula1>"FINALIZADO,EM VIAGEM,NA ORIGEM,AGENDADO,FALTA DOC,CANCELADA,NO DESTINO FINAL,PERNOITE,RECUSADA"</formula1>
    </dataValidation>
    <dataValidation type="list" allowBlank="1" showErrorMessage="1" sqref="Q3:Q23">
      <formula1>"MICHELLE,BARBARA,ANGELA,A VERIFICAR,DANIEL,BEATIZ,LUCAS"</formula1>
    </dataValidation>
  </dataValidations>
  <drawing r:id="rId1"/>
</worksheet>
</file>

<file path=xl/worksheets/sheet1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9.5"/>
    <col customWidth="1" min="4" max="4" width="15.63"/>
    <col customWidth="1" min="5" max="5" width="11.13"/>
    <col customWidth="1" min="6" max="6" width="33.75"/>
    <col customWidth="1" min="7" max="7" width="10.75"/>
    <col customWidth="1" min="8" max="8" width="11.5"/>
    <col customWidth="1" min="9" max="9" width="13.38"/>
    <col customWidth="1" min="10" max="10" width="9.5"/>
    <col customWidth="1" min="11" max="11" width="8.5"/>
    <col customWidth="1" min="12" max="12" width="1.0"/>
    <col customWidth="1" min="13" max="13" width="8.13"/>
    <col customWidth="1" min="14" max="14" width="6.63"/>
    <col customWidth="1" min="15" max="15" width="8.0"/>
    <col customWidth="1" min="16" max="16" width="13.25"/>
    <col customWidth="1" min="17" max="17" width="11.5"/>
    <col customWidth="1" min="18" max="18" width="21.13"/>
    <col customWidth="1" min="19" max="19" width="33.13"/>
    <col customWidth="1" min="20" max="20" width="22.5"/>
    <col customWidth="1" min="21" max="21" width="21.5"/>
  </cols>
  <sheetData>
    <row r="1" ht="15.0" customHeight="1">
      <c r="A1" s="1212"/>
      <c r="B1" s="1213" t="s">
        <v>199</v>
      </c>
      <c r="C1" s="99"/>
      <c r="D1" s="99"/>
      <c r="E1" s="99"/>
      <c r="F1" s="100"/>
      <c r="G1" s="100"/>
      <c r="H1" s="100"/>
      <c r="I1" s="100"/>
      <c r="J1" s="100"/>
      <c r="K1" s="101"/>
      <c r="L1" s="564"/>
      <c r="M1" s="1285" t="s">
        <v>200</v>
      </c>
      <c r="N1" s="100"/>
      <c r="O1" s="101"/>
      <c r="P1" s="1286"/>
      <c r="Q1" s="173"/>
      <c r="R1" s="174"/>
      <c r="S1" s="1287"/>
      <c r="T1" s="815" t="s">
        <v>6316</v>
      </c>
      <c r="U1" s="815" t="s">
        <v>6317</v>
      </c>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622"/>
    </row>
    <row r="3">
      <c r="A3" s="236">
        <v>3139.0</v>
      </c>
      <c r="B3" s="467">
        <v>46041.0</v>
      </c>
      <c r="C3" s="455">
        <v>0.7083333333333334</v>
      </c>
      <c r="D3" s="455">
        <v>0.7118055555555556</v>
      </c>
      <c r="E3" s="456" t="s">
        <v>24</v>
      </c>
      <c r="F3" s="481" t="s">
        <v>6307</v>
      </c>
      <c r="G3" s="408" t="s">
        <v>1362</v>
      </c>
      <c r="H3" s="1420" t="s">
        <v>154</v>
      </c>
      <c r="I3" s="408" t="s">
        <v>6308</v>
      </c>
      <c r="J3" s="981">
        <v>46041.0</v>
      </c>
      <c r="K3" s="503">
        <v>0.11666666666666667</v>
      </c>
      <c r="L3" s="406"/>
      <c r="M3" s="416">
        <v>103803.0</v>
      </c>
      <c r="N3" s="203">
        <v>104306.0</v>
      </c>
      <c r="O3" s="1392">
        <f t="shared" ref="O3:O25" si="1">N3-M3</f>
        <v>503</v>
      </c>
      <c r="P3" s="187" t="s">
        <v>19</v>
      </c>
      <c r="Q3" s="408" t="s">
        <v>70</v>
      </c>
      <c r="R3" s="203" t="s">
        <v>5924</v>
      </c>
      <c r="S3" s="214"/>
      <c r="T3" s="515" t="s">
        <v>22</v>
      </c>
      <c r="U3" s="1623"/>
    </row>
    <row r="4">
      <c r="A4" s="236">
        <v>3148.0</v>
      </c>
      <c r="B4" s="467">
        <v>46041.0</v>
      </c>
      <c r="C4" s="455">
        <v>0.9208333333333333</v>
      </c>
      <c r="D4" s="219"/>
      <c r="E4" s="456" t="s">
        <v>362</v>
      </c>
      <c r="F4" s="475" t="s">
        <v>6314</v>
      </c>
      <c r="G4" s="416" t="s">
        <v>18</v>
      </c>
      <c r="H4" s="1418" t="s">
        <v>5765</v>
      </c>
      <c r="I4" s="416" t="s">
        <v>6315</v>
      </c>
      <c r="J4" s="984">
        <v>46041.0</v>
      </c>
      <c r="K4" s="500">
        <v>0.07777777777777778</v>
      </c>
      <c r="L4" s="415"/>
      <c r="M4" s="416">
        <v>140240.0</v>
      </c>
      <c r="N4" s="192">
        <v>140366.0</v>
      </c>
      <c r="O4" s="1392">
        <f t="shared" si="1"/>
        <v>126</v>
      </c>
      <c r="P4" s="187" t="s">
        <v>19</v>
      </c>
      <c r="Q4" s="416" t="s">
        <v>70</v>
      </c>
      <c r="R4" s="193"/>
      <c r="S4" s="210"/>
      <c r="T4" s="515" t="s">
        <v>22</v>
      </c>
      <c r="U4" s="1623"/>
    </row>
    <row r="5">
      <c r="A5" s="236">
        <v>3127.0</v>
      </c>
      <c r="B5" s="980">
        <v>46042.0</v>
      </c>
      <c r="C5" s="455">
        <v>0.375</v>
      </c>
      <c r="D5" s="455">
        <v>0.37777777777777777</v>
      </c>
      <c r="E5" s="456" t="s">
        <v>30</v>
      </c>
      <c r="F5" s="667" t="s">
        <v>6318</v>
      </c>
      <c r="G5" s="1326" t="s">
        <v>3625</v>
      </c>
      <c r="H5" s="1477" t="s">
        <v>3626</v>
      </c>
      <c r="I5" s="871" t="s">
        <v>2470</v>
      </c>
      <c r="J5" s="980">
        <v>46042.0</v>
      </c>
      <c r="K5" s="1329">
        <v>0.7465277777777778</v>
      </c>
      <c r="L5" s="1523"/>
      <c r="M5" s="1325">
        <v>119269.0</v>
      </c>
      <c r="N5" s="1325">
        <v>119402.0</v>
      </c>
      <c r="O5" s="1392">
        <f t="shared" si="1"/>
        <v>133</v>
      </c>
      <c r="P5" s="187" t="s">
        <v>19</v>
      </c>
      <c r="Q5" s="697" t="s">
        <v>529</v>
      </c>
      <c r="R5" s="456" t="s">
        <v>3627</v>
      </c>
      <c r="S5" s="218"/>
      <c r="T5" s="515" t="s">
        <v>22</v>
      </c>
      <c r="U5" s="585"/>
    </row>
    <row r="6">
      <c r="A6" s="236">
        <v>3140.0</v>
      </c>
      <c r="B6" s="980">
        <v>46042.0</v>
      </c>
      <c r="C6" s="455">
        <v>0.375</v>
      </c>
      <c r="D6" s="455">
        <v>0.3645833333333333</v>
      </c>
      <c r="E6" s="456" t="s">
        <v>121</v>
      </c>
      <c r="F6" s="667" t="s">
        <v>6051</v>
      </c>
      <c r="G6" s="1326" t="s">
        <v>6319</v>
      </c>
      <c r="H6" s="1477" t="s">
        <v>6320</v>
      </c>
      <c r="I6" s="1325" t="s">
        <v>948</v>
      </c>
      <c r="J6" s="980">
        <v>46042.0</v>
      </c>
      <c r="K6" s="1329">
        <v>0.5222222222222223</v>
      </c>
      <c r="L6" s="1523"/>
      <c r="M6" s="1325">
        <v>119117.0</v>
      </c>
      <c r="N6" s="1325">
        <v>119317.0</v>
      </c>
      <c r="O6" s="1392">
        <f t="shared" si="1"/>
        <v>200</v>
      </c>
      <c r="P6" s="187" t="s">
        <v>19</v>
      </c>
      <c r="Q6" s="697" t="s">
        <v>529</v>
      </c>
      <c r="R6" s="456" t="s">
        <v>6321</v>
      </c>
      <c r="S6" s="218"/>
      <c r="T6" s="515" t="s">
        <v>22</v>
      </c>
      <c r="U6" s="1173" t="s">
        <v>54</v>
      </c>
    </row>
    <row r="7">
      <c r="A7" s="236">
        <v>3141.0</v>
      </c>
      <c r="B7" s="980">
        <v>46042.0</v>
      </c>
      <c r="C7" s="455">
        <v>0.5</v>
      </c>
      <c r="D7" s="455">
        <v>0.4756944444444444</v>
      </c>
      <c r="E7" s="456" t="s">
        <v>121</v>
      </c>
      <c r="F7" s="667" t="s">
        <v>6322</v>
      </c>
      <c r="G7" s="1326" t="s">
        <v>6319</v>
      </c>
      <c r="H7" s="1477" t="s">
        <v>6323</v>
      </c>
      <c r="I7" s="1325" t="s">
        <v>1503</v>
      </c>
      <c r="J7" s="980">
        <v>46042.0</v>
      </c>
      <c r="K7" s="1329">
        <v>0.6986111111111111</v>
      </c>
      <c r="L7" s="1523"/>
      <c r="M7" s="1325">
        <v>108428.0</v>
      </c>
      <c r="N7" s="1325">
        <v>108482.0</v>
      </c>
      <c r="O7" s="1392">
        <f t="shared" si="1"/>
        <v>54</v>
      </c>
      <c r="P7" s="187" t="s">
        <v>19</v>
      </c>
      <c r="Q7" s="697" t="s">
        <v>529</v>
      </c>
      <c r="R7" s="456" t="s">
        <v>6294</v>
      </c>
      <c r="S7" s="218"/>
      <c r="T7" s="515" t="s">
        <v>22</v>
      </c>
      <c r="U7" s="585"/>
    </row>
    <row r="8">
      <c r="A8" s="236">
        <v>3142.0</v>
      </c>
      <c r="B8" s="980">
        <v>46042.0</v>
      </c>
      <c r="C8" s="455">
        <v>0.3333333333333333</v>
      </c>
      <c r="D8" s="455">
        <v>0.3236111111111111</v>
      </c>
      <c r="E8" s="456" t="s">
        <v>24</v>
      </c>
      <c r="F8" s="667" t="s">
        <v>6324</v>
      </c>
      <c r="G8" s="1326" t="s">
        <v>25</v>
      </c>
      <c r="H8" s="1477" t="s">
        <v>139</v>
      </c>
      <c r="I8" s="1325" t="s">
        <v>414</v>
      </c>
      <c r="J8" s="980">
        <v>46042.0</v>
      </c>
      <c r="K8" s="1329">
        <v>0.5888888888888889</v>
      </c>
      <c r="L8" s="1523"/>
      <c r="M8" s="1325">
        <v>102168.0</v>
      </c>
      <c r="N8" s="1325">
        <v>102350.0</v>
      </c>
      <c r="O8" s="1392">
        <f t="shared" si="1"/>
        <v>182</v>
      </c>
      <c r="P8" s="187" t="s">
        <v>19</v>
      </c>
      <c r="Q8" s="697" t="s">
        <v>529</v>
      </c>
      <c r="R8" s="456" t="s">
        <v>6285</v>
      </c>
      <c r="S8" s="218"/>
      <c r="T8" s="515" t="s">
        <v>22</v>
      </c>
      <c r="U8" s="1173" t="s">
        <v>54</v>
      </c>
    </row>
    <row r="9">
      <c r="A9" s="236">
        <v>3143.0</v>
      </c>
      <c r="B9" s="980">
        <v>46042.0</v>
      </c>
      <c r="C9" s="455">
        <v>0.3333333333333333</v>
      </c>
      <c r="D9" s="455">
        <v>0.4395833333333333</v>
      </c>
      <c r="E9" s="456" t="s">
        <v>24</v>
      </c>
      <c r="F9" s="667" t="s">
        <v>6324</v>
      </c>
      <c r="G9" s="1580" t="s">
        <v>1362</v>
      </c>
      <c r="H9" s="1581" t="s">
        <v>211</v>
      </c>
      <c r="I9" s="1580" t="s">
        <v>733</v>
      </c>
      <c r="J9" s="1136">
        <v>46042.0</v>
      </c>
      <c r="K9" s="1253">
        <v>0.6152777777777778</v>
      </c>
      <c r="L9" s="1624"/>
      <c r="M9" s="1580">
        <v>92566.0</v>
      </c>
      <c r="N9" s="456">
        <v>92758.0</v>
      </c>
      <c r="O9" s="1392">
        <f t="shared" si="1"/>
        <v>192</v>
      </c>
      <c r="P9" s="187" t="s">
        <v>19</v>
      </c>
      <c r="Q9" s="697" t="s">
        <v>529</v>
      </c>
      <c r="R9" s="456" t="s">
        <v>6062</v>
      </c>
      <c r="S9" s="218"/>
      <c r="T9" s="515" t="s">
        <v>22</v>
      </c>
      <c r="U9" s="585"/>
    </row>
    <row r="10">
      <c r="A10" s="236">
        <v>3145.0</v>
      </c>
      <c r="B10" s="980">
        <v>46042.0</v>
      </c>
      <c r="C10" s="455">
        <v>0.5</v>
      </c>
      <c r="D10" s="456" t="s">
        <v>6325</v>
      </c>
      <c r="E10" s="456" t="s">
        <v>190</v>
      </c>
      <c r="F10" s="667" t="s">
        <v>6326</v>
      </c>
      <c r="G10" s="1580" t="s">
        <v>49</v>
      </c>
      <c r="H10" s="1581" t="s">
        <v>6327</v>
      </c>
      <c r="I10" s="1580" t="s">
        <v>6328</v>
      </c>
      <c r="J10" s="1136">
        <v>46042.0</v>
      </c>
      <c r="K10" s="1253">
        <v>0.7090277777777778</v>
      </c>
      <c r="L10" s="1624"/>
      <c r="M10" s="1580">
        <v>241.0</v>
      </c>
      <c r="N10" s="456">
        <v>382.0</v>
      </c>
      <c r="O10" s="1392">
        <f t="shared" si="1"/>
        <v>141</v>
      </c>
      <c r="P10" s="187" t="s">
        <v>19</v>
      </c>
      <c r="Q10" s="697" t="s">
        <v>529</v>
      </c>
      <c r="R10" s="456" t="s">
        <v>6329</v>
      </c>
      <c r="S10" s="218"/>
      <c r="T10" s="515" t="s">
        <v>22</v>
      </c>
      <c r="U10" s="585"/>
    </row>
    <row r="11">
      <c r="A11" s="236">
        <v>3146.0</v>
      </c>
      <c r="B11" s="980">
        <v>46042.0</v>
      </c>
      <c r="C11" s="455">
        <v>0.4166666666666667</v>
      </c>
      <c r="D11" s="455">
        <v>0.41041666666666665</v>
      </c>
      <c r="E11" s="456" t="s">
        <v>24</v>
      </c>
      <c r="F11" s="667" t="s">
        <v>482</v>
      </c>
      <c r="G11" s="1580" t="s">
        <v>565</v>
      </c>
      <c r="H11" s="1581" t="s">
        <v>2229</v>
      </c>
      <c r="I11" s="1580" t="s">
        <v>101</v>
      </c>
      <c r="J11" s="1136">
        <v>46042.0</v>
      </c>
      <c r="K11" s="1253">
        <v>0.47708333333333336</v>
      </c>
      <c r="L11" s="1624"/>
      <c r="M11" s="1580">
        <v>126401.0</v>
      </c>
      <c r="N11" s="456">
        <v>126401.0</v>
      </c>
      <c r="O11" s="1392">
        <f t="shared" si="1"/>
        <v>0</v>
      </c>
      <c r="P11" s="187" t="s">
        <v>43</v>
      </c>
      <c r="Q11" s="697" t="s">
        <v>529</v>
      </c>
      <c r="R11" s="456" t="s">
        <v>4082</v>
      </c>
      <c r="S11" s="456" t="s">
        <v>6330</v>
      </c>
      <c r="T11" s="515" t="s">
        <v>22</v>
      </c>
      <c r="U11" s="1173" t="s">
        <v>54</v>
      </c>
    </row>
    <row r="12">
      <c r="A12" s="236">
        <v>3147.0</v>
      </c>
      <c r="B12" s="980">
        <v>46042.0</v>
      </c>
      <c r="C12" s="455">
        <v>0.2916666666666667</v>
      </c>
      <c r="D12" s="455">
        <v>0.3138888888888889</v>
      </c>
      <c r="E12" s="456" t="s">
        <v>24</v>
      </c>
      <c r="F12" s="667" t="s">
        <v>5007</v>
      </c>
      <c r="G12" s="1580" t="s">
        <v>351</v>
      </c>
      <c r="H12" s="1581" t="s">
        <v>4511</v>
      </c>
      <c r="I12" s="1580" t="s">
        <v>85</v>
      </c>
      <c r="J12" s="1136">
        <v>46042.0</v>
      </c>
      <c r="K12" s="1253">
        <v>0.40347222222222223</v>
      </c>
      <c r="L12" s="1624"/>
      <c r="M12" s="1580">
        <v>62509.0</v>
      </c>
      <c r="N12" s="456">
        <v>62612.0</v>
      </c>
      <c r="O12" s="1392">
        <f t="shared" si="1"/>
        <v>103</v>
      </c>
      <c r="P12" s="187" t="s">
        <v>19</v>
      </c>
      <c r="Q12" s="697" t="s">
        <v>529</v>
      </c>
      <c r="R12" s="219"/>
      <c r="S12" s="218"/>
      <c r="T12" s="515" t="s">
        <v>22</v>
      </c>
      <c r="U12" s="1173" t="s">
        <v>54</v>
      </c>
    </row>
    <row r="13">
      <c r="A13" s="236">
        <v>3149.0</v>
      </c>
      <c r="B13" s="454">
        <v>46042.0</v>
      </c>
      <c r="C13" s="455">
        <v>0.16666666666666666</v>
      </c>
      <c r="D13" s="219"/>
      <c r="E13" s="456" t="s">
        <v>362</v>
      </c>
      <c r="F13" s="456" t="s">
        <v>6331</v>
      </c>
      <c r="G13" s="416" t="s">
        <v>18</v>
      </c>
      <c r="H13" s="456" t="s">
        <v>6332</v>
      </c>
      <c r="I13" s="456" t="s">
        <v>6333</v>
      </c>
      <c r="J13" s="1136">
        <v>46042.0</v>
      </c>
      <c r="K13" s="455">
        <v>0.2847222222222222</v>
      </c>
      <c r="M13" s="456">
        <v>113669.0</v>
      </c>
      <c r="N13" s="456">
        <v>113712.0</v>
      </c>
      <c r="O13" s="1392">
        <f t="shared" si="1"/>
        <v>43</v>
      </c>
      <c r="P13" s="187" t="s">
        <v>19</v>
      </c>
      <c r="Q13" s="697" t="s">
        <v>70</v>
      </c>
      <c r="R13" s="456" t="s">
        <v>6334</v>
      </c>
      <c r="S13" s="218"/>
      <c r="T13" s="515" t="s">
        <v>22</v>
      </c>
      <c r="U13" s="585"/>
    </row>
    <row r="14">
      <c r="A14" s="236">
        <v>3150.0</v>
      </c>
      <c r="B14" s="454">
        <v>46042.0</v>
      </c>
      <c r="C14" s="455">
        <v>0.6666666666666666</v>
      </c>
      <c r="D14" s="323" t="s">
        <v>6335</v>
      </c>
      <c r="E14" s="456" t="s">
        <v>6336</v>
      </c>
      <c r="F14" s="456" t="s">
        <v>6337</v>
      </c>
      <c r="G14" s="456" t="s">
        <v>5286</v>
      </c>
      <c r="H14" s="456" t="s">
        <v>6338</v>
      </c>
      <c r="I14" s="456" t="s">
        <v>6339</v>
      </c>
      <c r="J14" s="1136">
        <v>46042.0</v>
      </c>
      <c r="K14" s="455">
        <v>0.7201388888888889</v>
      </c>
      <c r="M14" s="456">
        <v>81162.0</v>
      </c>
      <c r="N14" s="216">
        <v>81271.0</v>
      </c>
      <c r="O14" s="1392">
        <f t="shared" si="1"/>
        <v>109</v>
      </c>
      <c r="P14" s="187" t="s">
        <v>19</v>
      </c>
      <c r="Q14" s="697" t="s">
        <v>529</v>
      </c>
      <c r="R14" s="456" t="s">
        <v>6340</v>
      </c>
      <c r="S14" s="218"/>
      <c r="T14" s="515" t="s">
        <v>22</v>
      </c>
      <c r="U14" s="585"/>
    </row>
    <row r="15">
      <c r="A15" s="616">
        <v>3151.0</v>
      </c>
      <c r="B15" s="1136">
        <v>46042.0</v>
      </c>
      <c r="C15" s="456" t="s">
        <v>1468</v>
      </c>
      <c r="D15" s="455">
        <v>0.4125</v>
      </c>
      <c r="E15" s="456" t="s">
        <v>24</v>
      </c>
      <c r="F15" s="456" t="s">
        <v>113</v>
      </c>
      <c r="G15" s="456" t="s">
        <v>114</v>
      </c>
      <c r="H15" s="456" t="s">
        <v>116</v>
      </c>
      <c r="I15" s="456" t="s">
        <v>771</v>
      </c>
      <c r="J15" s="1136">
        <v>46042.0</v>
      </c>
      <c r="K15" s="455">
        <v>0.4305555555555556</v>
      </c>
      <c r="M15" s="456">
        <v>70941.0</v>
      </c>
      <c r="N15" s="216">
        <v>70948.0</v>
      </c>
      <c r="O15" s="1392">
        <f t="shared" si="1"/>
        <v>7</v>
      </c>
      <c r="P15" s="187" t="s">
        <v>19</v>
      </c>
      <c r="Q15" s="697" t="s">
        <v>529</v>
      </c>
      <c r="R15" s="456" t="s">
        <v>4228</v>
      </c>
      <c r="S15" s="218"/>
      <c r="T15" s="515" t="s">
        <v>22</v>
      </c>
      <c r="U15" s="1173" t="s">
        <v>54</v>
      </c>
    </row>
    <row r="16">
      <c r="A16" s="616">
        <v>3152.0</v>
      </c>
      <c r="B16" s="1136">
        <v>46042.0</v>
      </c>
      <c r="C16" s="455">
        <v>0.5833333333333334</v>
      </c>
      <c r="D16" s="455">
        <v>0.5625</v>
      </c>
      <c r="E16" s="456" t="s">
        <v>24</v>
      </c>
      <c r="F16" s="456" t="s">
        <v>6341</v>
      </c>
      <c r="G16" s="456" t="s">
        <v>167</v>
      </c>
      <c r="H16" s="456" t="s">
        <v>5452</v>
      </c>
      <c r="I16" s="456" t="s">
        <v>188</v>
      </c>
      <c r="J16" s="1136">
        <v>46042.0</v>
      </c>
      <c r="K16" s="455">
        <v>0.7118055555555556</v>
      </c>
      <c r="M16" s="456">
        <v>21404.0</v>
      </c>
      <c r="N16" s="216">
        <v>21426.0</v>
      </c>
      <c r="O16" s="1392">
        <f t="shared" si="1"/>
        <v>22</v>
      </c>
      <c r="P16" s="187" t="s">
        <v>19</v>
      </c>
      <c r="Q16" s="697" t="s">
        <v>529</v>
      </c>
      <c r="R16" s="456" t="s">
        <v>6342</v>
      </c>
      <c r="S16" s="218"/>
      <c r="T16" s="515" t="s">
        <v>22</v>
      </c>
      <c r="U16" s="585"/>
    </row>
    <row r="17">
      <c r="A17" s="616">
        <v>3153.0</v>
      </c>
      <c r="B17" s="1136">
        <v>46042.0</v>
      </c>
      <c r="C17" s="455">
        <v>0.625</v>
      </c>
      <c r="D17" s="455">
        <v>0.6118055555555556</v>
      </c>
      <c r="E17" s="456" t="s">
        <v>24</v>
      </c>
      <c r="F17" s="456" t="s">
        <v>6343</v>
      </c>
      <c r="G17" s="456" t="s">
        <v>3625</v>
      </c>
      <c r="H17" s="456" t="s">
        <v>3811</v>
      </c>
      <c r="I17" s="456" t="s">
        <v>85</v>
      </c>
      <c r="J17" s="1136">
        <v>46042.0</v>
      </c>
      <c r="K17" s="455">
        <v>0.6881944444444444</v>
      </c>
      <c r="M17" s="456">
        <v>90380.0</v>
      </c>
      <c r="N17" s="216">
        <v>90400.0</v>
      </c>
      <c r="O17" s="1392">
        <f t="shared" si="1"/>
        <v>20</v>
      </c>
      <c r="P17" s="187" t="s">
        <v>19</v>
      </c>
      <c r="Q17" s="697" t="s">
        <v>529</v>
      </c>
      <c r="R17" s="456" t="s">
        <v>3766</v>
      </c>
      <c r="S17" s="218"/>
      <c r="T17" s="515" t="s">
        <v>22</v>
      </c>
      <c r="U17" s="585"/>
    </row>
    <row r="18">
      <c r="A18" s="616">
        <v>3154.0</v>
      </c>
      <c r="B18" s="1136">
        <v>46042.0</v>
      </c>
      <c r="C18" s="455">
        <v>0.625</v>
      </c>
      <c r="D18" s="455">
        <v>0.6493055555555556</v>
      </c>
      <c r="E18" s="456" t="s">
        <v>24</v>
      </c>
      <c r="F18" s="456" t="s">
        <v>6344</v>
      </c>
      <c r="G18" s="456" t="s">
        <v>668</v>
      </c>
      <c r="H18" s="456" t="s">
        <v>5951</v>
      </c>
      <c r="I18" s="456" t="s">
        <v>6345</v>
      </c>
      <c r="J18" s="1136">
        <v>46042.0</v>
      </c>
      <c r="K18" s="455">
        <v>0.2048611111111111</v>
      </c>
      <c r="M18" s="456">
        <v>158283.0</v>
      </c>
      <c r="N18" s="218"/>
      <c r="O18" s="1392">
        <f t="shared" si="1"/>
        <v>-158283</v>
      </c>
      <c r="P18" s="187" t="s">
        <v>19</v>
      </c>
      <c r="Q18" s="697" t="s">
        <v>529</v>
      </c>
      <c r="R18" s="456" t="s">
        <v>6346</v>
      </c>
      <c r="S18" s="218"/>
      <c r="T18" s="515" t="s">
        <v>6168</v>
      </c>
      <c r="U18" s="585"/>
    </row>
    <row r="19">
      <c r="A19" s="616">
        <v>3155.0</v>
      </c>
      <c r="B19" s="1136">
        <v>46042.0</v>
      </c>
      <c r="C19" s="455">
        <v>0.6666666666666666</v>
      </c>
      <c r="D19" s="455">
        <v>0.6666666666666666</v>
      </c>
      <c r="E19" s="456" t="s">
        <v>24</v>
      </c>
      <c r="F19" s="456" t="s">
        <v>4206</v>
      </c>
      <c r="G19" s="456" t="s">
        <v>668</v>
      </c>
      <c r="H19" s="456" t="s">
        <v>4739</v>
      </c>
      <c r="I19" s="456" t="s">
        <v>5983</v>
      </c>
      <c r="J19" s="1136">
        <v>46042.0</v>
      </c>
      <c r="K19" s="455">
        <v>0.7472222222222222</v>
      </c>
      <c r="M19" s="456">
        <v>192926.0</v>
      </c>
      <c r="N19" s="256">
        <v>192970.0</v>
      </c>
      <c r="O19" s="1392">
        <f t="shared" si="1"/>
        <v>44</v>
      </c>
      <c r="P19" s="187" t="s">
        <v>19</v>
      </c>
      <c r="Q19" s="697" t="s">
        <v>529</v>
      </c>
      <c r="R19" s="456" t="s">
        <v>6152</v>
      </c>
      <c r="S19" s="218"/>
      <c r="T19" s="515" t="s">
        <v>22</v>
      </c>
      <c r="U19" s="585"/>
    </row>
    <row r="20">
      <c r="A20" s="1205"/>
      <c r="B20" s="1136">
        <v>46042.0</v>
      </c>
      <c r="C20" s="219"/>
      <c r="D20" s="219"/>
      <c r="E20" s="219"/>
      <c r="F20" s="219"/>
      <c r="G20" s="219"/>
      <c r="H20" s="219"/>
      <c r="I20" s="219"/>
      <c r="J20" s="1136">
        <v>46042.0</v>
      </c>
      <c r="K20" s="218"/>
      <c r="M20" s="218"/>
      <c r="N20" s="218"/>
      <c r="O20" s="1392">
        <f t="shared" si="1"/>
        <v>0</v>
      </c>
      <c r="P20" s="187" t="s">
        <v>386</v>
      </c>
      <c r="Q20" s="697" t="s">
        <v>529</v>
      </c>
      <c r="R20" s="219"/>
      <c r="S20" s="218"/>
      <c r="U20" s="585"/>
    </row>
    <row r="21">
      <c r="A21" s="1205"/>
      <c r="B21" s="1136">
        <v>46042.0</v>
      </c>
      <c r="C21" s="219"/>
      <c r="D21" s="219"/>
      <c r="E21" s="219"/>
      <c r="F21" s="219"/>
      <c r="G21" s="219"/>
      <c r="H21" s="219"/>
      <c r="I21" s="219"/>
      <c r="J21" s="1136">
        <v>46042.0</v>
      </c>
      <c r="K21" s="218"/>
      <c r="M21" s="218"/>
      <c r="N21" s="218"/>
      <c r="O21" s="1392">
        <f t="shared" si="1"/>
        <v>0</v>
      </c>
      <c r="P21" s="187" t="s">
        <v>386</v>
      </c>
      <c r="Q21" s="697" t="s">
        <v>529</v>
      </c>
      <c r="R21" s="219"/>
      <c r="S21" s="218"/>
    </row>
    <row r="22">
      <c r="A22" s="1205"/>
      <c r="B22" s="1136">
        <v>46042.0</v>
      </c>
      <c r="C22" s="219"/>
      <c r="D22" s="219"/>
      <c r="E22" s="219"/>
      <c r="F22" s="219"/>
      <c r="G22" s="219"/>
      <c r="H22" s="219"/>
      <c r="I22" s="219"/>
      <c r="J22" s="1136">
        <v>46042.0</v>
      </c>
      <c r="K22" s="218"/>
      <c r="M22" s="6"/>
      <c r="N22" s="6"/>
      <c r="O22" s="1392">
        <f t="shared" si="1"/>
        <v>0</v>
      </c>
      <c r="P22" s="187" t="s">
        <v>386</v>
      </c>
      <c r="Q22" s="697" t="s">
        <v>529</v>
      </c>
      <c r="R22" s="32"/>
      <c r="S22" s="6"/>
    </row>
    <row r="23">
      <c r="A23" s="1205"/>
      <c r="B23" s="1136">
        <v>46042.0</v>
      </c>
      <c r="C23" s="32"/>
      <c r="D23" s="32"/>
      <c r="E23" s="32"/>
      <c r="F23" s="32"/>
      <c r="G23" s="32"/>
      <c r="H23" s="32"/>
      <c r="I23" s="32"/>
      <c r="J23" s="1136">
        <v>46042.0</v>
      </c>
      <c r="K23" s="6"/>
      <c r="M23" s="6"/>
      <c r="N23" s="6"/>
      <c r="O23" s="1392">
        <f t="shared" si="1"/>
        <v>0</v>
      </c>
      <c r="P23" s="187" t="s">
        <v>386</v>
      </c>
      <c r="Q23" s="697" t="s">
        <v>529</v>
      </c>
      <c r="R23" s="32"/>
      <c r="S23" s="6"/>
    </row>
    <row r="24">
      <c r="A24" s="1205"/>
      <c r="B24" s="1136">
        <v>46042.0</v>
      </c>
      <c r="C24" s="32"/>
      <c r="D24" s="32"/>
      <c r="E24" s="32"/>
      <c r="F24" s="32"/>
      <c r="G24" s="32"/>
      <c r="H24" s="32"/>
      <c r="I24" s="32"/>
      <c r="J24" s="1136">
        <v>46042.0</v>
      </c>
      <c r="K24" s="6"/>
      <c r="M24" s="6"/>
      <c r="N24" s="6"/>
      <c r="O24" s="1392">
        <f t="shared" si="1"/>
        <v>0</v>
      </c>
      <c r="P24" s="187" t="s">
        <v>386</v>
      </c>
      <c r="Q24" s="697" t="s">
        <v>529</v>
      </c>
      <c r="R24" s="32"/>
      <c r="S24" s="6"/>
    </row>
    <row r="25">
      <c r="A25" s="1205"/>
      <c r="B25" s="1136">
        <v>46042.0</v>
      </c>
      <c r="C25" s="32"/>
      <c r="D25" s="32"/>
      <c r="E25" s="32"/>
      <c r="F25" s="32"/>
      <c r="G25" s="32"/>
      <c r="H25" s="32"/>
      <c r="I25" s="32"/>
      <c r="J25" s="1136">
        <v>46042.0</v>
      </c>
      <c r="K25" s="6"/>
      <c r="M25" s="6"/>
      <c r="N25" s="6"/>
      <c r="O25" s="1392">
        <f t="shared" si="1"/>
        <v>0</v>
      </c>
      <c r="P25" s="187" t="s">
        <v>386</v>
      </c>
      <c r="Q25" s="697" t="s">
        <v>529</v>
      </c>
      <c r="R25" s="32"/>
      <c r="S25" s="6"/>
    </row>
  </sheetData>
  <mergeCells count="3">
    <mergeCell ref="B1:K1"/>
    <mergeCell ref="M1:O1"/>
    <mergeCell ref="P1:R1"/>
  </mergeCells>
  <conditionalFormatting sqref="P3:P25">
    <cfRule type="notContainsBlanks" dxfId="3" priority="1">
      <formula>LEN(TRIM(P3))&gt;0</formula>
    </cfRule>
  </conditionalFormatting>
  <dataValidations>
    <dataValidation type="list" allowBlank="1" showErrorMessage="1" sqref="P3:P25">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tableParts count="2">
    <tablePart r:id="rId4"/>
    <tablePart r:id="rId5"/>
  </tableParts>
</worksheet>
</file>

<file path=xl/worksheets/sheet1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9.25"/>
    <col customWidth="1" min="4" max="5" width="16.38"/>
    <col customWidth="1" min="6" max="6" width="43.5"/>
    <col customWidth="1" min="7" max="7" width="11.13"/>
    <col customWidth="1" min="8" max="8" width="9.75"/>
    <col customWidth="1" min="9" max="9" width="14.63"/>
    <col customWidth="1" min="10" max="10" width="8.63"/>
    <col customWidth="1" min="11" max="11" width="8.75"/>
    <col customWidth="1" min="12" max="12" width="0.75"/>
    <col customWidth="1" min="13" max="13" width="7.25"/>
    <col customWidth="1" min="14" max="14" width="7.0"/>
    <col customWidth="1" min="15" max="15" width="6.13"/>
    <col customWidth="1" min="16" max="16" width="13.5"/>
    <col customWidth="1" min="18" max="18" width="21.2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616">
        <v>3154.0</v>
      </c>
      <c r="B3" s="1027">
        <v>46042.0</v>
      </c>
      <c r="C3" s="455">
        <v>0.625</v>
      </c>
      <c r="D3" s="455">
        <v>0.6493055555555556</v>
      </c>
      <c r="E3" s="456" t="s">
        <v>24</v>
      </c>
      <c r="F3" s="203" t="s">
        <v>6344</v>
      </c>
      <c r="G3" s="203" t="s">
        <v>668</v>
      </c>
      <c r="H3" s="203" t="s">
        <v>5951</v>
      </c>
      <c r="I3" s="203" t="s">
        <v>6345</v>
      </c>
      <c r="J3" s="981">
        <v>46043.0</v>
      </c>
      <c r="K3" s="260">
        <v>0.2048611111111111</v>
      </c>
      <c r="M3" s="203">
        <v>158283.0</v>
      </c>
      <c r="N3" s="192">
        <v>159431.0</v>
      </c>
      <c r="O3" s="1392">
        <f t="shared" ref="O3:O31" si="1">N3-M3</f>
        <v>1148</v>
      </c>
      <c r="P3" s="187" t="s">
        <v>19</v>
      </c>
      <c r="Q3" s="408" t="s">
        <v>70</v>
      </c>
      <c r="R3" s="203" t="s">
        <v>6346</v>
      </c>
      <c r="S3" s="214"/>
      <c r="T3" s="515" t="s">
        <v>22</v>
      </c>
      <c r="U3" s="585"/>
    </row>
    <row r="4">
      <c r="A4" s="236">
        <v>3128.0</v>
      </c>
      <c r="B4" s="980">
        <v>46043.0</v>
      </c>
      <c r="C4" s="455">
        <v>0.20833333333333334</v>
      </c>
      <c r="D4" s="455">
        <v>0.20902777777777778</v>
      </c>
      <c r="E4" s="456" t="s">
        <v>30</v>
      </c>
      <c r="F4" s="667" t="s">
        <v>6347</v>
      </c>
      <c r="G4" s="1326" t="s">
        <v>3625</v>
      </c>
      <c r="H4" s="1477" t="s">
        <v>3626</v>
      </c>
      <c r="I4" s="1325" t="s">
        <v>2470</v>
      </c>
      <c r="J4" s="980">
        <v>46043.0</v>
      </c>
      <c r="K4" s="1329">
        <v>0.5076388888888889</v>
      </c>
      <c r="L4" s="1523"/>
      <c r="M4" s="1325">
        <v>119408.0</v>
      </c>
      <c r="N4" s="1325">
        <v>119702.0</v>
      </c>
      <c r="O4" s="1392">
        <f t="shared" si="1"/>
        <v>294</v>
      </c>
      <c r="P4" s="187" t="s">
        <v>19</v>
      </c>
      <c r="Q4" s="697" t="s">
        <v>50</v>
      </c>
      <c r="R4" s="456" t="s">
        <v>3627</v>
      </c>
      <c r="S4" s="219"/>
      <c r="T4" s="515" t="s">
        <v>22</v>
      </c>
      <c r="U4" s="1565" t="s">
        <v>22</v>
      </c>
    </row>
    <row r="5">
      <c r="A5" s="236">
        <v>3156.0</v>
      </c>
      <c r="B5" s="980">
        <v>46043.0</v>
      </c>
      <c r="C5" s="455">
        <v>0.4583333333333333</v>
      </c>
      <c r="D5" s="209">
        <v>0.49375</v>
      </c>
      <c r="E5" s="192" t="s">
        <v>24</v>
      </c>
      <c r="F5" s="475" t="s">
        <v>134</v>
      </c>
      <c r="G5" s="1372" t="s">
        <v>1362</v>
      </c>
      <c r="H5" s="1437" t="s">
        <v>211</v>
      </c>
      <c r="I5" s="416" t="s">
        <v>28</v>
      </c>
      <c r="J5" s="984">
        <v>46043.0</v>
      </c>
      <c r="K5" s="500">
        <v>0.5548611111111111</v>
      </c>
      <c r="L5" s="415"/>
      <c r="M5" s="416">
        <v>93138.0</v>
      </c>
      <c r="N5" s="861">
        <v>93148.0</v>
      </c>
      <c r="O5" s="1392">
        <f t="shared" si="1"/>
        <v>10</v>
      </c>
      <c r="P5" s="187" t="s">
        <v>19</v>
      </c>
      <c r="Q5" s="697" t="s">
        <v>50</v>
      </c>
      <c r="R5" s="456" t="s">
        <v>6348</v>
      </c>
      <c r="S5" s="456"/>
      <c r="T5" s="515" t="s">
        <v>22</v>
      </c>
      <c r="U5" s="1565" t="s">
        <v>22</v>
      </c>
    </row>
    <row r="6">
      <c r="A6" s="236">
        <v>3157.0</v>
      </c>
      <c r="B6" s="980">
        <v>46043.0</v>
      </c>
      <c r="C6" s="1371">
        <v>0.7083333333333334</v>
      </c>
      <c r="D6" s="192" t="s">
        <v>6349</v>
      </c>
      <c r="E6" s="192" t="s">
        <v>121</v>
      </c>
      <c r="F6" s="475" t="s">
        <v>6350</v>
      </c>
      <c r="G6" s="416" t="s">
        <v>49</v>
      </c>
      <c r="H6" s="1437" t="s">
        <v>6351</v>
      </c>
      <c r="I6" s="416" t="s">
        <v>6352</v>
      </c>
      <c r="J6" s="984">
        <v>46043.0</v>
      </c>
      <c r="K6" s="500">
        <v>0.8083333333333333</v>
      </c>
      <c r="L6" s="415"/>
      <c r="M6" s="1372">
        <v>4364.0</v>
      </c>
      <c r="N6" s="861">
        <v>4570.0</v>
      </c>
      <c r="O6" s="1392">
        <f t="shared" si="1"/>
        <v>206</v>
      </c>
      <c r="P6" s="187" t="s">
        <v>19</v>
      </c>
      <c r="Q6" s="697" t="s">
        <v>50</v>
      </c>
      <c r="R6" s="456" t="s">
        <v>6353</v>
      </c>
      <c r="S6" s="219"/>
      <c r="T6" s="515" t="s">
        <v>22</v>
      </c>
    </row>
    <row r="7">
      <c r="A7" s="236">
        <v>3158.0</v>
      </c>
      <c r="B7" s="980">
        <v>46043.0</v>
      </c>
      <c r="C7" s="455">
        <v>0.3333333333333333</v>
      </c>
      <c r="D7" s="209">
        <v>0.3375</v>
      </c>
      <c r="E7" s="192" t="s">
        <v>24</v>
      </c>
      <c r="F7" s="475" t="s">
        <v>6324</v>
      </c>
      <c r="G7" s="416" t="s">
        <v>1362</v>
      </c>
      <c r="H7" s="1418" t="s">
        <v>211</v>
      </c>
      <c r="I7" s="416" t="s">
        <v>414</v>
      </c>
      <c r="J7" s="984">
        <v>46043.0</v>
      </c>
      <c r="K7" s="500">
        <v>0.49375</v>
      </c>
      <c r="L7" s="415"/>
      <c r="M7" s="416">
        <v>92952.0</v>
      </c>
      <c r="N7" s="861">
        <v>93138.0</v>
      </c>
      <c r="O7" s="1392">
        <f t="shared" si="1"/>
        <v>186</v>
      </c>
      <c r="P7" s="187" t="s">
        <v>19</v>
      </c>
      <c r="Q7" s="697" t="s">
        <v>50</v>
      </c>
      <c r="R7" s="456" t="s">
        <v>6348</v>
      </c>
      <c r="S7" s="219"/>
      <c r="T7" s="515" t="s">
        <v>22</v>
      </c>
      <c r="U7" s="1565" t="s">
        <v>22</v>
      </c>
    </row>
    <row r="8">
      <c r="A8" s="236">
        <v>3159.0</v>
      </c>
      <c r="B8" s="980">
        <v>46043.0</v>
      </c>
      <c r="C8" s="455">
        <v>0.2916666666666667</v>
      </c>
      <c r="D8" s="209">
        <v>0.3277777777777778</v>
      </c>
      <c r="E8" s="192" t="s">
        <v>24</v>
      </c>
      <c r="F8" s="475" t="s">
        <v>6354</v>
      </c>
      <c r="G8" s="416" t="s">
        <v>1362</v>
      </c>
      <c r="H8" s="1418" t="s">
        <v>6221</v>
      </c>
      <c r="I8" s="416" t="s">
        <v>733</v>
      </c>
      <c r="J8" s="984">
        <v>46043.0</v>
      </c>
      <c r="K8" s="1047"/>
      <c r="L8" s="415"/>
      <c r="M8" s="416">
        <v>195943.0</v>
      </c>
      <c r="N8" s="193"/>
      <c r="O8" s="1392">
        <f t="shared" si="1"/>
        <v>-195943</v>
      </c>
      <c r="P8" s="187" t="s">
        <v>147</v>
      </c>
      <c r="Q8" s="697" t="s">
        <v>50</v>
      </c>
      <c r="R8" s="456" t="s">
        <v>6355</v>
      </c>
      <c r="S8" s="219"/>
      <c r="T8" s="515" t="s">
        <v>22</v>
      </c>
    </row>
    <row r="9">
      <c r="A9" s="1364">
        <v>3161.0</v>
      </c>
      <c r="B9" s="980">
        <v>46043.0</v>
      </c>
      <c r="C9" s="455">
        <v>0.375</v>
      </c>
      <c r="D9" s="209">
        <v>0.35833333333333334</v>
      </c>
      <c r="E9" s="192" t="s">
        <v>30</v>
      </c>
      <c r="F9" s="475" t="s">
        <v>6356</v>
      </c>
      <c r="G9" s="416" t="s">
        <v>49</v>
      </c>
      <c r="H9" s="1418" t="s">
        <v>6357</v>
      </c>
      <c r="I9" s="416" t="s">
        <v>1931</v>
      </c>
      <c r="J9" s="984">
        <v>46043.0</v>
      </c>
      <c r="K9" s="500">
        <v>0.8756944444444444</v>
      </c>
      <c r="L9" s="415"/>
      <c r="M9" s="416">
        <v>1023.0</v>
      </c>
      <c r="N9" s="192">
        <v>1150.0</v>
      </c>
      <c r="O9" s="1392">
        <f t="shared" si="1"/>
        <v>127</v>
      </c>
      <c r="P9" s="187" t="s">
        <v>19</v>
      </c>
      <c r="Q9" s="697" t="s">
        <v>50</v>
      </c>
      <c r="R9" s="456" t="s">
        <v>5833</v>
      </c>
      <c r="S9" s="219"/>
      <c r="T9" s="515" t="s">
        <v>22</v>
      </c>
    </row>
    <row r="10">
      <c r="A10" s="1364">
        <v>3160.0</v>
      </c>
      <c r="B10" s="980">
        <v>46043.0</v>
      </c>
      <c r="C10" s="455">
        <v>0.375</v>
      </c>
      <c r="D10" s="209">
        <v>0.3625</v>
      </c>
      <c r="E10" s="192" t="s">
        <v>30</v>
      </c>
      <c r="F10" s="475" t="s">
        <v>6356</v>
      </c>
      <c r="G10" s="416" t="s">
        <v>49</v>
      </c>
      <c r="H10" s="1418" t="s">
        <v>2070</v>
      </c>
      <c r="I10" s="416" t="s">
        <v>1931</v>
      </c>
      <c r="J10" s="984">
        <v>46043.0</v>
      </c>
      <c r="K10" s="500">
        <v>0.8756944444444444</v>
      </c>
      <c r="L10" s="415"/>
      <c r="M10" s="416">
        <v>234283.0</v>
      </c>
      <c r="N10" s="192">
        <v>234411.0</v>
      </c>
      <c r="O10" s="1392">
        <f t="shared" si="1"/>
        <v>128</v>
      </c>
      <c r="P10" s="187" t="s">
        <v>19</v>
      </c>
      <c r="Q10" s="697" t="s">
        <v>50</v>
      </c>
      <c r="R10" s="456" t="s">
        <v>6358</v>
      </c>
      <c r="S10" s="219"/>
      <c r="T10" s="515" t="s">
        <v>22</v>
      </c>
    </row>
    <row r="11">
      <c r="A11" s="236">
        <v>3162.0</v>
      </c>
      <c r="B11" s="980">
        <v>46043.0</v>
      </c>
      <c r="C11" s="455">
        <v>0.375</v>
      </c>
      <c r="D11" s="209">
        <v>0.35625</v>
      </c>
      <c r="E11" s="192" t="s">
        <v>24</v>
      </c>
      <c r="F11" s="475" t="s">
        <v>113</v>
      </c>
      <c r="G11" s="416" t="s">
        <v>114</v>
      </c>
      <c r="H11" s="1418" t="s">
        <v>1876</v>
      </c>
      <c r="I11" s="416" t="s">
        <v>771</v>
      </c>
      <c r="J11" s="984">
        <v>46043.0</v>
      </c>
      <c r="K11" s="500">
        <v>0.47152777777777777</v>
      </c>
      <c r="L11" s="415"/>
      <c r="M11" s="416">
        <v>60929.0</v>
      </c>
      <c r="N11" s="192">
        <v>60936.0</v>
      </c>
      <c r="O11" s="1392">
        <f t="shared" si="1"/>
        <v>7</v>
      </c>
      <c r="P11" s="187" t="s">
        <v>19</v>
      </c>
      <c r="Q11" s="697" t="s">
        <v>50</v>
      </c>
      <c r="R11" s="456" t="s">
        <v>3922</v>
      </c>
      <c r="S11" s="219"/>
      <c r="T11" s="515" t="s">
        <v>22</v>
      </c>
      <c r="U11" s="1565" t="s">
        <v>22</v>
      </c>
    </row>
    <row r="12">
      <c r="A12" s="236">
        <v>3163.0</v>
      </c>
      <c r="B12" s="980">
        <v>46043.0</v>
      </c>
      <c r="C12" s="455">
        <v>0.4583333333333333</v>
      </c>
      <c r="D12" s="209">
        <v>0.43680555555555556</v>
      </c>
      <c r="E12" s="192" t="s">
        <v>24</v>
      </c>
      <c r="F12" s="192" t="s">
        <v>482</v>
      </c>
      <c r="G12" s="192" t="s">
        <v>565</v>
      </c>
      <c r="H12" s="192" t="s">
        <v>2165</v>
      </c>
      <c r="I12" s="192" t="s">
        <v>101</v>
      </c>
      <c r="J12" s="984">
        <v>46043.0</v>
      </c>
      <c r="K12" s="209">
        <v>0.5361111111111111</v>
      </c>
      <c r="L12" s="169"/>
      <c r="M12" s="192">
        <v>95323.0</v>
      </c>
      <c r="N12" s="192">
        <v>95345.0</v>
      </c>
      <c r="O12" s="1392">
        <f t="shared" si="1"/>
        <v>22</v>
      </c>
      <c r="P12" s="187" t="s">
        <v>19</v>
      </c>
      <c r="Q12" s="697" t="s">
        <v>50</v>
      </c>
      <c r="R12" s="456" t="s">
        <v>5121</v>
      </c>
      <c r="S12" s="219"/>
      <c r="T12" s="515" t="s">
        <v>22</v>
      </c>
      <c r="U12" s="1565" t="s">
        <v>22</v>
      </c>
    </row>
    <row r="13">
      <c r="A13" s="236">
        <v>3164.0</v>
      </c>
      <c r="B13" s="980">
        <v>46043.0</v>
      </c>
      <c r="C13" s="455">
        <v>0.5416666666666666</v>
      </c>
      <c r="D13" s="209">
        <v>0.5986111111111111</v>
      </c>
      <c r="E13" s="192" t="s">
        <v>24</v>
      </c>
      <c r="F13" s="192" t="s">
        <v>482</v>
      </c>
      <c r="G13" s="192" t="s">
        <v>565</v>
      </c>
      <c r="H13" s="192" t="s">
        <v>2165</v>
      </c>
      <c r="I13" s="192" t="s">
        <v>101</v>
      </c>
      <c r="J13" s="984">
        <v>46043.0</v>
      </c>
      <c r="K13" s="209">
        <v>0.6604166666666667</v>
      </c>
      <c r="L13" s="169"/>
      <c r="M13" s="192">
        <v>95371.0</v>
      </c>
      <c r="N13" s="192">
        <v>95394.0</v>
      </c>
      <c r="O13" s="1392">
        <f t="shared" si="1"/>
        <v>23</v>
      </c>
      <c r="P13" s="187" t="s">
        <v>19</v>
      </c>
      <c r="Q13" s="697" t="s">
        <v>50</v>
      </c>
      <c r="R13" s="456" t="s">
        <v>5121</v>
      </c>
      <c r="S13" s="219"/>
      <c r="T13" s="515" t="s">
        <v>22</v>
      </c>
      <c r="U13" s="1565" t="s">
        <v>22</v>
      </c>
    </row>
    <row r="14">
      <c r="A14" s="236">
        <v>3166.0</v>
      </c>
      <c r="B14" s="980">
        <v>46043.0</v>
      </c>
      <c r="C14" s="455">
        <v>0.2916666666666667</v>
      </c>
      <c r="D14" s="209">
        <v>0.2777777777777778</v>
      </c>
      <c r="E14" s="192" t="s">
        <v>24</v>
      </c>
      <c r="F14" s="192" t="s">
        <v>5007</v>
      </c>
      <c r="G14" s="192" t="s">
        <v>251</v>
      </c>
      <c r="H14" s="192" t="s">
        <v>6359</v>
      </c>
      <c r="I14" s="192" t="s">
        <v>85</v>
      </c>
      <c r="J14" s="984">
        <v>46043.0</v>
      </c>
      <c r="K14" s="209">
        <v>0.36666666666666664</v>
      </c>
      <c r="L14" s="169"/>
      <c r="M14" s="192">
        <v>241802.0</v>
      </c>
      <c r="N14" s="192">
        <v>241906.0</v>
      </c>
      <c r="O14" s="1392">
        <f t="shared" si="1"/>
        <v>104</v>
      </c>
      <c r="P14" s="187" t="s">
        <v>19</v>
      </c>
      <c r="Q14" s="697" t="s">
        <v>50</v>
      </c>
      <c r="R14" s="456" t="s">
        <v>6241</v>
      </c>
      <c r="S14" s="219"/>
      <c r="T14" s="515" t="s">
        <v>22</v>
      </c>
      <c r="U14" s="1565" t="s">
        <v>22</v>
      </c>
    </row>
    <row r="15">
      <c r="A15" s="236">
        <v>3165.0</v>
      </c>
      <c r="B15" s="980">
        <v>46043.0</v>
      </c>
      <c r="C15" s="455">
        <v>0.3333333333333333</v>
      </c>
      <c r="D15" s="209">
        <v>0.31875</v>
      </c>
      <c r="E15" s="192" t="s">
        <v>35</v>
      </c>
      <c r="F15" s="192" t="s">
        <v>6077</v>
      </c>
      <c r="G15" s="192" t="s">
        <v>1062</v>
      </c>
      <c r="H15" s="192" t="s">
        <v>2105</v>
      </c>
      <c r="I15" s="192" t="s">
        <v>6360</v>
      </c>
      <c r="J15" s="984">
        <v>46043.0</v>
      </c>
      <c r="K15" s="209">
        <v>0.7680555555555556</v>
      </c>
      <c r="L15" s="169"/>
      <c r="M15" s="192">
        <v>230700.0</v>
      </c>
      <c r="N15" s="192">
        <v>230934.0</v>
      </c>
      <c r="O15" s="1392">
        <f t="shared" si="1"/>
        <v>234</v>
      </c>
      <c r="P15" s="187" t="s">
        <v>19</v>
      </c>
      <c r="Q15" s="697" t="s">
        <v>50</v>
      </c>
      <c r="R15" s="456" t="s">
        <v>6361</v>
      </c>
      <c r="S15" s="219"/>
      <c r="T15" s="515" t="s">
        <v>22</v>
      </c>
      <c r="U15" s="1565" t="s">
        <v>22</v>
      </c>
    </row>
    <row r="16">
      <c r="A16" s="236">
        <v>3167.0</v>
      </c>
      <c r="B16" s="980">
        <v>46043.0</v>
      </c>
      <c r="C16" s="455">
        <v>0.4166666666666667</v>
      </c>
      <c r="D16" s="1003">
        <v>0.4736111111111111</v>
      </c>
      <c r="E16" s="192" t="s">
        <v>35</v>
      </c>
      <c r="F16" s="192" t="s">
        <v>6077</v>
      </c>
      <c r="G16" s="192" t="s">
        <v>1062</v>
      </c>
      <c r="H16" s="192" t="s">
        <v>5882</v>
      </c>
      <c r="I16" s="192" t="s">
        <v>6362</v>
      </c>
      <c r="J16" s="984">
        <v>46043.0</v>
      </c>
      <c r="K16" s="209">
        <v>0.6979166666666666</v>
      </c>
      <c r="L16" s="169"/>
      <c r="M16" s="192">
        <v>208139.0</v>
      </c>
      <c r="N16" s="192">
        <v>208364.0</v>
      </c>
      <c r="O16" s="1392">
        <f t="shared" si="1"/>
        <v>225</v>
      </c>
      <c r="P16" s="187" t="s">
        <v>19</v>
      </c>
      <c r="Q16" s="697" t="s">
        <v>50</v>
      </c>
      <c r="R16" s="456" t="s">
        <v>6363</v>
      </c>
      <c r="S16" s="219"/>
      <c r="T16" s="515" t="s">
        <v>22</v>
      </c>
    </row>
    <row r="17">
      <c r="A17" s="236">
        <v>3168.0</v>
      </c>
      <c r="B17" s="980">
        <v>46043.0</v>
      </c>
      <c r="C17" s="455">
        <v>0.3333333333333333</v>
      </c>
      <c r="D17" s="209">
        <v>0.3090277777777778</v>
      </c>
      <c r="E17" s="192" t="s">
        <v>190</v>
      </c>
      <c r="F17" s="192" t="s">
        <v>4820</v>
      </c>
      <c r="G17" s="192" t="s">
        <v>3625</v>
      </c>
      <c r="H17" s="192" t="s">
        <v>3811</v>
      </c>
      <c r="I17" s="192" t="s">
        <v>3307</v>
      </c>
      <c r="J17" s="984">
        <v>46043.0</v>
      </c>
      <c r="K17" s="209">
        <v>0.4965277777777778</v>
      </c>
      <c r="L17" s="169"/>
      <c r="M17" s="192">
        <v>90475.0</v>
      </c>
      <c r="N17" s="192">
        <v>90573.0</v>
      </c>
      <c r="O17" s="1392">
        <f t="shared" si="1"/>
        <v>98</v>
      </c>
      <c r="P17" s="187" t="s">
        <v>19</v>
      </c>
      <c r="Q17" s="697" t="s">
        <v>50</v>
      </c>
      <c r="R17" s="456" t="s">
        <v>3766</v>
      </c>
      <c r="S17" s="219"/>
      <c r="T17" s="515" t="s">
        <v>22</v>
      </c>
      <c r="U17" s="1565" t="s">
        <v>22</v>
      </c>
    </row>
    <row r="18">
      <c r="A18" s="236">
        <v>3169.0</v>
      </c>
      <c r="B18" s="980">
        <v>46043.0</v>
      </c>
      <c r="C18" s="455">
        <v>0.4166666666666667</v>
      </c>
      <c r="D18" s="192" t="s">
        <v>6364</v>
      </c>
      <c r="E18" s="192" t="s">
        <v>190</v>
      </c>
      <c r="F18" s="192" t="s">
        <v>6365</v>
      </c>
      <c r="G18" s="192" t="s">
        <v>3625</v>
      </c>
      <c r="H18" s="192" t="s">
        <v>5540</v>
      </c>
      <c r="I18" s="192" t="s">
        <v>2154</v>
      </c>
      <c r="J18" s="984">
        <v>46043.0</v>
      </c>
      <c r="K18" s="209">
        <v>0.6854166666666667</v>
      </c>
      <c r="L18" s="169"/>
      <c r="M18" s="192">
        <v>21939.0</v>
      </c>
      <c r="N18" s="192">
        <v>22064.0</v>
      </c>
      <c r="O18" s="1392">
        <f t="shared" si="1"/>
        <v>125</v>
      </c>
      <c r="P18" s="187" t="s">
        <v>19</v>
      </c>
      <c r="Q18" s="697" t="s">
        <v>50</v>
      </c>
      <c r="R18" s="456" t="s">
        <v>3763</v>
      </c>
      <c r="S18" s="219"/>
      <c r="T18" s="515" t="s">
        <v>22</v>
      </c>
      <c r="U18" s="1565" t="s">
        <v>22</v>
      </c>
    </row>
    <row r="19">
      <c r="A19" s="236">
        <v>3172.0</v>
      </c>
      <c r="B19" s="980">
        <v>46043.0</v>
      </c>
      <c r="C19" s="455">
        <v>0.26875</v>
      </c>
      <c r="D19" s="193"/>
      <c r="E19" s="192" t="s">
        <v>362</v>
      </c>
      <c r="F19" s="192" t="s">
        <v>6366</v>
      </c>
      <c r="G19" s="192" t="s">
        <v>18</v>
      </c>
      <c r="H19" s="192" t="s">
        <v>6367</v>
      </c>
      <c r="I19" s="192" t="s">
        <v>6368</v>
      </c>
      <c r="J19" s="984">
        <v>46043.0</v>
      </c>
      <c r="K19" s="209">
        <v>0.44027777777777777</v>
      </c>
      <c r="L19" s="169"/>
      <c r="M19" s="192">
        <v>237415.0</v>
      </c>
      <c r="N19" s="192">
        <v>237838.0</v>
      </c>
      <c r="O19" s="1392">
        <f t="shared" si="1"/>
        <v>423</v>
      </c>
      <c r="P19" s="187" t="s">
        <v>19</v>
      </c>
      <c r="Q19" s="697" t="s">
        <v>50</v>
      </c>
      <c r="R19" s="456" t="s">
        <v>6369</v>
      </c>
      <c r="S19" s="219"/>
      <c r="T19" s="515" t="s">
        <v>22</v>
      </c>
    </row>
    <row r="20">
      <c r="A20" s="236">
        <v>3173.0</v>
      </c>
      <c r="B20" s="980">
        <v>46043.0</v>
      </c>
      <c r="C20" s="455">
        <v>0.26875</v>
      </c>
      <c r="D20" s="193"/>
      <c r="E20" s="192" t="s">
        <v>362</v>
      </c>
      <c r="F20" s="192" t="s">
        <v>6366</v>
      </c>
      <c r="G20" s="192" t="s">
        <v>18</v>
      </c>
      <c r="H20" s="192" t="s">
        <v>6370</v>
      </c>
      <c r="I20" s="192" t="s">
        <v>6368</v>
      </c>
      <c r="J20" s="984">
        <v>46043.0</v>
      </c>
      <c r="K20" s="209">
        <v>0.44027777777777777</v>
      </c>
      <c r="L20" s="169"/>
      <c r="M20" s="192">
        <v>168271.0</v>
      </c>
      <c r="N20" s="192">
        <v>168696.0</v>
      </c>
      <c r="O20" s="1392">
        <f t="shared" si="1"/>
        <v>425</v>
      </c>
      <c r="P20" s="187" t="s">
        <v>19</v>
      </c>
      <c r="Q20" s="697" t="s">
        <v>50</v>
      </c>
      <c r="R20" s="456" t="s">
        <v>6371</v>
      </c>
      <c r="S20" s="219"/>
      <c r="T20" s="515" t="s">
        <v>22</v>
      </c>
      <c r="U20" s="1565" t="s">
        <v>6372</v>
      </c>
    </row>
    <row r="21">
      <c r="A21" s="236">
        <v>3174.0</v>
      </c>
      <c r="B21" s="980">
        <v>46043.0</v>
      </c>
      <c r="C21" s="455">
        <v>0.7916666666666666</v>
      </c>
      <c r="D21" s="209">
        <v>0.7444444444444445</v>
      </c>
      <c r="E21" s="192" t="s">
        <v>615</v>
      </c>
      <c r="F21" s="192" t="s">
        <v>6373</v>
      </c>
      <c r="G21" s="192" t="s">
        <v>668</v>
      </c>
      <c r="H21" s="192" t="s">
        <v>1878</v>
      </c>
      <c r="I21" s="192" t="s">
        <v>6374</v>
      </c>
      <c r="J21" s="984">
        <v>46043.0</v>
      </c>
      <c r="K21" s="209">
        <v>0.8659722222222223</v>
      </c>
      <c r="L21" s="169"/>
      <c r="M21" s="192">
        <v>699.4</v>
      </c>
      <c r="N21" s="192">
        <v>763.7</v>
      </c>
      <c r="O21" s="1392">
        <f t="shared" si="1"/>
        <v>64.3</v>
      </c>
      <c r="P21" s="187" t="s">
        <v>19</v>
      </c>
      <c r="Q21" s="697" t="s">
        <v>50</v>
      </c>
      <c r="R21" s="456" t="s">
        <v>3615</v>
      </c>
      <c r="S21" s="456"/>
      <c r="T21" s="515" t="s">
        <v>22</v>
      </c>
    </row>
    <row r="22">
      <c r="A22" s="236">
        <v>3175.0</v>
      </c>
      <c r="B22" s="980">
        <v>46043.0</v>
      </c>
      <c r="C22" s="455">
        <v>0.5833333333333334</v>
      </c>
      <c r="D22" s="209">
        <v>0.6173611111111111</v>
      </c>
      <c r="E22" s="192" t="s">
        <v>24</v>
      </c>
      <c r="F22" s="192" t="s">
        <v>440</v>
      </c>
      <c r="G22" s="192" t="s">
        <v>441</v>
      </c>
      <c r="H22" s="192" t="s">
        <v>442</v>
      </c>
      <c r="I22" s="192" t="s">
        <v>1689</v>
      </c>
      <c r="J22" s="984">
        <v>46043.0</v>
      </c>
      <c r="K22" s="209">
        <v>0.6465277777777778</v>
      </c>
      <c r="L22" s="169"/>
      <c r="M22" s="192">
        <v>318541.0</v>
      </c>
      <c r="N22" s="192">
        <v>318553.0</v>
      </c>
      <c r="O22" s="1392">
        <f t="shared" si="1"/>
        <v>12</v>
      </c>
      <c r="P22" s="187" t="s">
        <v>19</v>
      </c>
      <c r="Q22" s="697" t="s">
        <v>50</v>
      </c>
      <c r="R22" s="456" t="s">
        <v>6375</v>
      </c>
      <c r="S22" s="219"/>
      <c r="T22" s="515" t="s">
        <v>22</v>
      </c>
      <c r="U22" s="1565" t="s">
        <v>22</v>
      </c>
    </row>
    <row r="23">
      <c r="A23" s="236">
        <v>3176.0</v>
      </c>
      <c r="B23" s="980">
        <v>46043.0</v>
      </c>
      <c r="C23" s="456" t="s">
        <v>1468</v>
      </c>
      <c r="D23" s="455">
        <v>0.6569444444444444</v>
      </c>
      <c r="E23" s="456" t="s">
        <v>2827</v>
      </c>
      <c r="F23" s="456" t="s">
        <v>6376</v>
      </c>
      <c r="G23" s="456" t="s">
        <v>57</v>
      </c>
      <c r="H23" s="456" t="s">
        <v>3836</v>
      </c>
      <c r="I23" s="456" t="s">
        <v>6377</v>
      </c>
      <c r="J23" s="980">
        <v>46043.0</v>
      </c>
      <c r="K23" s="455">
        <v>0.7458333333333333</v>
      </c>
      <c r="M23" s="456">
        <v>8210.0</v>
      </c>
      <c r="N23" s="456">
        <v>8221.0</v>
      </c>
      <c r="O23" s="1392">
        <f t="shared" si="1"/>
        <v>11</v>
      </c>
      <c r="P23" s="187" t="s">
        <v>19</v>
      </c>
      <c r="Q23" s="697" t="s">
        <v>50</v>
      </c>
      <c r="R23" s="456" t="s">
        <v>6378</v>
      </c>
      <c r="S23" s="219"/>
      <c r="T23" s="515" t="s">
        <v>22</v>
      </c>
      <c r="U23" s="1565" t="s">
        <v>22</v>
      </c>
    </row>
    <row r="24">
      <c r="A24" s="236"/>
      <c r="B24" s="980">
        <v>46043.0</v>
      </c>
      <c r="C24" s="455">
        <v>0.95</v>
      </c>
      <c r="D24" s="219"/>
      <c r="E24" s="456" t="s">
        <v>3257</v>
      </c>
      <c r="F24" s="456" t="s">
        <v>6379</v>
      </c>
      <c r="G24" s="456" t="s">
        <v>18</v>
      </c>
      <c r="H24" s="456"/>
      <c r="I24" s="456" t="s">
        <v>6380</v>
      </c>
      <c r="J24" s="980">
        <v>46043.0</v>
      </c>
      <c r="K24" s="218"/>
      <c r="M24" s="456">
        <v>152429.0</v>
      </c>
      <c r="N24" s="219"/>
      <c r="O24" s="1392">
        <f t="shared" si="1"/>
        <v>-152429</v>
      </c>
      <c r="P24" s="187" t="s">
        <v>452</v>
      </c>
      <c r="Q24" s="697" t="s">
        <v>50</v>
      </c>
      <c r="R24" s="456" t="s">
        <v>6378</v>
      </c>
      <c r="S24" s="219"/>
      <c r="T24" s="515" t="s">
        <v>22</v>
      </c>
    </row>
    <row r="25">
      <c r="A25" s="1233"/>
      <c r="B25" s="980">
        <v>46043.0</v>
      </c>
      <c r="C25" s="1069"/>
      <c r="D25" s="1069"/>
      <c r="E25" s="1069"/>
      <c r="F25" s="1069"/>
      <c r="G25" s="1069"/>
      <c r="H25" s="1069"/>
      <c r="I25" s="1069"/>
      <c r="J25" s="980">
        <v>46043.0</v>
      </c>
      <c r="K25" s="6"/>
      <c r="M25" s="219"/>
      <c r="N25" s="219"/>
      <c r="O25" s="1392">
        <f t="shared" si="1"/>
        <v>0</v>
      </c>
      <c r="P25" s="187" t="s">
        <v>386</v>
      </c>
      <c r="Q25" s="697"/>
      <c r="R25" s="219"/>
      <c r="S25" s="219"/>
    </row>
    <row r="26">
      <c r="A26" s="1233"/>
      <c r="B26" s="980">
        <v>46043.0</v>
      </c>
      <c r="C26" s="1069"/>
      <c r="D26" s="1069"/>
      <c r="E26" s="1069"/>
      <c r="F26" s="1069"/>
      <c r="G26" s="1069"/>
      <c r="H26" s="1069"/>
      <c r="I26" s="1069"/>
      <c r="J26" s="980">
        <v>46043.0</v>
      </c>
      <c r="K26" s="6"/>
      <c r="M26" s="219"/>
      <c r="N26" s="219"/>
      <c r="O26" s="1392">
        <f t="shared" si="1"/>
        <v>0</v>
      </c>
      <c r="P26" s="187" t="s">
        <v>386</v>
      </c>
      <c r="Q26" s="697"/>
      <c r="R26" s="219"/>
      <c r="S26" s="219"/>
    </row>
    <row r="27">
      <c r="A27" s="1233"/>
      <c r="B27" s="980">
        <v>46043.0</v>
      </c>
      <c r="C27" s="1069"/>
      <c r="D27" s="1069"/>
      <c r="E27" s="1069"/>
      <c r="F27" s="1069"/>
      <c r="G27" s="1069"/>
      <c r="H27" s="1069"/>
      <c r="I27" s="1069"/>
      <c r="J27" s="980">
        <v>46043.0</v>
      </c>
      <c r="K27" s="6"/>
      <c r="M27" s="219"/>
      <c r="N27" s="219"/>
      <c r="O27" s="1392">
        <f t="shared" si="1"/>
        <v>0</v>
      </c>
      <c r="P27" s="187" t="s">
        <v>386</v>
      </c>
      <c r="Q27" s="697"/>
      <c r="R27" s="219"/>
      <c r="S27" s="219"/>
    </row>
    <row r="28">
      <c r="A28" s="1233"/>
      <c r="B28" s="980">
        <v>46043.0</v>
      </c>
      <c r="C28" s="1069"/>
      <c r="D28" s="1069"/>
      <c r="E28" s="1069"/>
      <c r="F28" s="1069"/>
      <c r="G28" s="1069"/>
      <c r="H28" s="1069"/>
      <c r="I28" s="1069"/>
      <c r="J28" s="980">
        <v>46043.0</v>
      </c>
      <c r="K28" s="6"/>
      <c r="M28" s="6"/>
      <c r="N28" s="6"/>
      <c r="O28" s="1392">
        <f t="shared" si="1"/>
        <v>0</v>
      </c>
      <c r="P28" s="187" t="s">
        <v>386</v>
      </c>
      <c r="Q28" s="697"/>
      <c r="R28" s="6"/>
      <c r="S28" s="6"/>
    </row>
    <row r="29">
      <c r="A29" s="1233"/>
      <c r="B29" s="980">
        <v>46043.0</v>
      </c>
      <c r="C29" s="1069"/>
      <c r="D29" s="1069"/>
      <c r="E29" s="1069"/>
      <c r="F29" s="1069"/>
      <c r="G29" s="1069"/>
      <c r="H29" s="1069"/>
      <c r="I29" s="1069"/>
      <c r="J29" s="980">
        <v>46043.0</v>
      </c>
      <c r="K29" s="6"/>
      <c r="M29" s="6"/>
      <c r="N29" s="6"/>
      <c r="O29" s="1392">
        <f t="shared" si="1"/>
        <v>0</v>
      </c>
      <c r="P29" s="187" t="s">
        <v>386</v>
      </c>
      <c r="Q29" s="697"/>
      <c r="R29" s="6"/>
      <c r="S29" s="6"/>
    </row>
    <row r="30">
      <c r="A30" s="1233"/>
      <c r="B30" s="980">
        <v>46043.0</v>
      </c>
      <c r="C30" s="1069"/>
      <c r="D30" s="1069"/>
      <c r="E30" s="1069"/>
      <c r="F30" s="1069"/>
      <c r="G30" s="1069"/>
      <c r="H30" s="1069"/>
      <c r="I30" s="1069"/>
      <c r="J30" s="980">
        <v>46043.0</v>
      </c>
      <c r="K30" s="6"/>
      <c r="M30" s="6"/>
      <c r="N30" s="6"/>
      <c r="O30" s="1392">
        <f t="shared" si="1"/>
        <v>0</v>
      </c>
      <c r="P30" s="187" t="s">
        <v>386</v>
      </c>
      <c r="Q30" s="697"/>
      <c r="R30" s="6"/>
      <c r="S30" s="6"/>
    </row>
    <row r="31">
      <c r="A31" s="1233"/>
      <c r="B31" s="980">
        <v>46043.0</v>
      </c>
      <c r="C31" s="1069"/>
      <c r="D31" s="1069"/>
      <c r="E31" s="1069"/>
      <c r="F31" s="1069"/>
      <c r="G31" s="1069"/>
      <c r="H31" s="1069"/>
      <c r="I31" s="1069"/>
      <c r="J31" s="980">
        <v>46043.0</v>
      </c>
      <c r="K31" s="6"/>
      <c r="M31" s="6"/>
      <c r="N31" s="6"/>
      <c r="O31" s="1392">
        <f t="shared" si="1"/>
        <v>0</v>
      </c>
      <c r="P31" s="187" t="s">
        <v>386</v>
      </c>
      <c r="Q31" s="697"/>
      <c r="R31" s="6"/>
      <c r="S31" s="6"/>
    </row>
  </sheetData>
  <mergeCells count="3">
    <mergeCell ref="B1:K1"/>
    <mergeCell ref="M1:O1"/>
    <mergeCell ref="P1:R1"/>
  </mergeCells>
  <conditionalFormatting sqref="P3:P31">
    <cfRule type="notContainsBlanks" dxfId="3" priority="1">
      <formula>LEN(TRIM(P3))&gt;0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tableParts count="2">
    <tablePart r:id="rId4"/>
    <tablePart r:id="rId5"/>
  </tableParts>
</worksheet>
</file>

<file path=xl/worksheets/sheet1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75"/>
    <col customWidth="1" min="4" max="4" width="16.63"/>
    <col customWidth="1" min="5" max="5" width="14.63"/>
    <col customWidth="1" min="6" max="6" width="31.75"/>
    <col customWidth="1" min="7" max="7" width="10.5"/>
    <col customWidth="1" min="8" max="8" width="11.13"/>
    <col customWidth="1" min="9" max="9" width="13.88"/>
    <col customWidth="1" min="10" max="10" width="9.0"/>
    <col customWidth="1" min="11" max="11" width="8.75"/>
    <col customWidth="1" min="12" max="12" width="1.0"/>
    <col customWidth="1" min="13" max="13" width="7.38"/>
    <col customWidth="1" min="14" max="14" width="5.88"/>
    <col customWidth="1" min="15" max="15" width="8.13"/>
    <col customWidth="1" min="16" max="16" width="13.88"/>
    <col customWidth="1" min="18" max="18" width="21.25"/>
    <col customWidth="1" min="19" max="19" width="36.75"/>
  </cols>
  <sheetData>
    <row r="1" ht="15.0" customHeight="1">
      <c r="A1" s="1212"/>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row>
    <row r="3">
      <c r="A3" s="236">
        <v>3159.0</v>
      </c>
      <c r="B3" s="1027">
        <v>46043.0</v>
      </c>
      <c r="C3" s="455">
        <v>0.2916666666666667</v>
      </c>
      <c r="D3" s="209">
        <v>0.3277777777777778</v>
      </c>
      <c r="E3" s="192" t="s">
        <v>24</v>
      </c>
      <c r="F3" s="475" t="s">
        <v>6354</v>
      </c>
      <c r="G3" s="416" t="s">
        <v>1362</v>
      </c>
      <c r="H3" s="1418" t="s">
        <v>6221</v>
      </c>
      <c r="I3" s="416" t="s">
        <v>733</v>
      </c>
      <c r="J3" s="1136">
        <v>46044.0</v>
      </c>
      <c r="K3" s="500">
        <v>0.4986111111111111</v>
      </c>
      <c r="L3" s="415"/>
      <c r="M3" s="416">
        <v>195943.0</v>
      </c>
      <c r="N3" s="192">
        <v>196578.0</v>
      </c>
      <c r="O3" s="1392">
        <f t="shared" ref="O3:O20" si="1">N3-M3</f>
        <v>635</v>
      </c>
      <c r="P3" s="187" t="s">
        <v>19</v>
      </c>
      <c r="Q3" s="408" t="s">
        <v>529</v>
      </c>
      <c r="R3" s="203" t="s">
        <v>6355</v>
      </c>
      <c r="S3" s="212"/>
      <c r="T3" s="515" t="s">
        <v>22</v>
      </c>
      <c r="U3" s="637" t="s">
        <v>54</v>
      </c>
    </row>
    <row r="4">
      <c r="A4" s="236">
        <v>3188.0</v>
      </c>
      <c r="B4" s="1027">
        <v>46043.0</v>
      </c>
      <c r="C4" s="455">
        <v>0.95</v>
      </c>
      <c r="D4" s="219"/>
      <c r="E4" s="456" t="s">
        <v>3257</v>
      </c>
      <c r="F4" s="192" t="s">
        <v>6379</v>
      </c>
      <c r="G4" s="192" t="s">
        <v>18</v>
      </c>
      <c r="H4" s="1609" t="s">
        <v>6381</v>
      </c>
      <c r="I4" s="192" t="s">
        <v>6382</v>
      </c>
      <c r="J4" s="984">
        <v>46044.0</v>
      </c>
      <c r="K4" s="209">
        <v>0.3194444444444444</v>
      </c>
      <c r="M4" s="192">
        <v>152429.0</v>
      </c>
      <c r="N4" s="192">
        <v>152484.0</v>
      </c>
      <c r="O4" s="1392">
        <f t="shared" si="1"/>
        <v>55</v>
      </c>
      <c r="P4" s="187" t="s">
        <v>19</v>
      </c>
      <c r="Q4" s="416" t="s">
        <v>70</v>
      </c>
      <c r="R4" s="192" t="s">
        <v>6378</v>
      </c>
      <c r="S4" s="193"/>
      <c r="T4" s="515" t="s">
        <v>22</v>
      </c>
      <c r="U4" s="637" t="s">
        <v>54</v>
      </c>
    </row>
    <row r="5">
      <c r="A5" s="616">
        <v>3178.0</v>
      </c>
      <c r="B5" s="1136">
        <v>46044.0</v>
      </c>
      <c r="C5" s="455">
        <v>0.375</v>
      </c>
      <c r="D5" s="455">
        <v>0.34375</v>
      </c>
      <c r="E5" s="456" t="s">
        <v>30</v>
      </c>
      <c r="F5" s="203" t="s">
        <v>6383</v>
      </c>
      <c r="G5" s="203" t="s">
        <v>49</v>
      </c>
      <c r="H5" s="203" t="s">
        <v>6351</v>
      </c>
      <c r="I5" s="203" t="s">
        <v>2470</v>
      </c>
      <c r="J5" s="1136">
        <v>46044.0</v>
      </c>
      <c r="K5" s="260">
        <v>0.7715277777777778</v>
      </c>
      <c r="M5" s="203">
        <v>4756.0</v>
      </c>
      <c r="N5" s="203">
        <v>4893.0</v>
      </c>
      <c r="O5" s="1392">
        <f t="shared" si="1"/>
        <v>137</v>
      </c>
      <c r="P5" s="187" t="s">
        <v>19</v>
      </c>
      <c r="Q5" s="408" t="s">
        <v>529</v>
      </c>
      <c r="R5" s="203" t="s">
        <v>5698</v>
      </c>
      <c r="S5" s="214"/>
      <c r="T5" s="515" t="s">
        <v>22</v>
      </c>
      <c r="U5" s="280" t="s">
        <v>54</v>
      </c>
    </row>
    <row r="6">
      <c r="A6" s="236">
        <v>3179.0</v>
      </c>
      <c r="B6" s="980">
        <v>46044.0</v>
      </c>
      <c r="C6" s="455">
        <v>0.375</v>
      </c>
      <c r="D6" s="455">
        <v>0.32430555555555557</v>
      </c>
      <c r="E6" s="456" t="s">
        <v>30</v>
      </c>
      <c r="F6" s="667" t="s">
        <v>6383</v>
      </c>
      <c r="G6" s="1326" t="s">
        <v>49</v>
      </c>
      <c r="H6" s="1477" t="s">
        <v>132</v>
      </c>
      <c r="I6" s="895" t="s">
        <v>2470</v>
      </c>
      <c r="J6" s="980">
        <v>46044.0</v>
      </c>
      <c r="K6" s="1329">
        <v>0.7715277777777778</v>
      </c>
      <c r="L6" s="1523"/>
      <c r="M6" s="1325">
        <v>72830.0</v>
      </c>
      <c r="N6" s="192">
        <v>72967.0</v>
      </c>
      <c r="O6" s="1392">
        <f t="shared" si="1"/>
        <v>137</v>
      </c>
      <c r="P6" s="187" t="s">
        <v>19</v>
      </c>
      <c r="Q6" s="416" t="s">
        <v>529</v>
      </c>
      <c r="R6" s="192" t="s">
        <v>6384</v>
      </c>
      <c r="S6" s="193"/>
      <c r="T6" s="515" t="s">
        <v>22</v>
      </c>
    </row>
    <row r="7">
      <c r="A7" s="236">
        <v>3180.0</v>
      </c>
      <c r="B7" s="980">
        <v>46044.0</v>
      </c>
      <c r="C7" s="1003">
        <v>0.5</v>
      </c>
      <c r="D7" s="323" t="s">
        <v>6385</v>
      </c>
      <c r="E7" s="456" t="s">
        <v>121</v>
      </c>
      <c r="F7" s="667" t="s">
        <v>6386</v>
      </c>
      <c r="G7" s="1326" t="s">
        <v>49</v>
      </c>
      <c r="H7" s="1477" t="s">
        <v>6387</v>
      </c>
      <c r="I7" s="1325" t="s">
        <v>6388</v>
      </c>
      <c r="J7" s="980">
        <v>46044.0</v>
      </c>
      <c r="K7" s="1329">
        <v>0.5006944444444444</v>
      </c>
      <c r="L7" s="1523"/>
      <c r="M7" s="1325">
        <v>234646.0</v>
      </c>
      <c r="N7" s="203">
        <v>234684.0</v>
      </c>
      <c r="O7" s="1392">
        <f t="shared" si="1"/>
        <v>38</v>
      </c>
      <c r="P7" s="187" t="s">
        <v>19</v>
      </c>
      <c r="Q7" s="408" t="s">
        <v>529</v>
      </c>
      <c r="R7" s="203" t="s">
        <v>5927</v>
      </c>
      <c r="S7" s="323" t="s">
        <v>6389</v>
      </c>
      <c r="T7" s="515" t="s">
        <v>22</v>
      </c>
      <c r="U7" s="637" t="s">
        <v>54</v>
      </c>
    </row>
    <row r="8">
      <c r="A8" s="236">
        <v>3181.0</v>
      </c>
      <c r="B8" s="980">
        <v>46044.0</v>
      </c>
      <c r="C8" s="455">
        <v>0.5</v>
      </c>
      <c r="D8" s="455">
        <v>0.5527777777777778</v>
      </c>
      <c r="E8" s="456" t="s">
        <v>121</v>
      </c>
      <c r="F8" s="667" t="s">
        <v>6390</v>
      </c>
      <c r="G8" s="574" t="s">
        <v>2172</v>
      </c>
      <c r="H8" s="1477" t="s">
        <v>6391</v>
      </c>
      <c r="I8" s="1325" t="s">
        <v>5772</v>
      </c>
      <c r="J8" s="980">
        <v>46044.0</v>
      </c>
      <c r="K8" s="1329">
        <v>0.7395833333333334</v>
      </c>
      <c r="L8" s="1523"/>
      <c r="M8" s="1325">
        <v>260606.0</v>
      </c>
      <c r="N8" s="192">
        <v>260809.0</v>
      </c>
      <c r="O8" s="1392">
        <f t="shared" si="1"/>
        <v>203</v>
      </c>
      <c r="P8" s="187" t="s">
        <v>19</v>
      </c>
      <c r="Q8" s="416" t="s">
        <v>529</v>
      </c>
      <c r="R8" s="192" t="s">
        <v>6392</v>
      </c>
      <c r="S8" s="192"/>
      <c r="T8" s="515" t="s">
        <v>22</v>
      </c>
    </row>
    <row r="9">
      <c r="A9" s="236">
        <v>3182.0</v>
      </c>
      <c r="B9" s="980">
        <v>46044.0</v>
      </c>
      <c r="C9" s="455">
        <v>0.5833333333333334</v>
      </c>
      <c r="D9" s="323" t="s">
        <v>6393</v>
      </c>
      <c r="E9" s="456" t="s">
        <v>24</v>
      </c>
      <c r="F9" s="667" t="s">
        <v>134</v>
      </c>
      <c r="G9" s="1326" t="s">
        <v>1362</v>
      </c>
      <c r="H9" s="1477" t="s">
        <v>6394</v>
      </c>
      <c r="I9" s="1325" t="s">
        <v>28</v>
      </c>
      <c r="J9" s="980">
        <v>46044.0</v>
      </c>
      <c r="K9" s="1329">
        <v>0.5965277777777778</v>
      </c>
      <c r="L9" s="1523"/>
      <c r="M9" s="1325">
        <v>221594.0</v>
      </c>
      <c r="N9" s="203">
        <v>221602.0</v>
      </c>
      <c r="O9" s="1392">
        <f t="shared" si="1"/>
        <v>8</v>
      </c>
      <c r="P9" s="187" t="s">
        <v>19</v>
      </c>
      <c r="Q9" s="408" t="s">
        <v>529</v>
      </c>
      <c r="R9" s="203" t="s">
        <v>3595</v>
      </c>
      <c r="S9" s="212"/>
      <c r="T9" s="515" t="s">
        <v>22</v>
      </c>
    </row>
    <row r="10">
      <c r="A10" s="236">
        <v>3183.0</v>
      </c>
      <c r="B10" s="980">
        <v>46044.0</v>
      </c>
      <c r="C10" s="455">
        <v>0.3125</v>
      </c>
      <c r="D10" s="742">
        <v>0.27847222222222223</v>
      </c>
      <c r="E10" s="456" t="s">
        <v>24</v>
      </c>
      <c r="F10" s="667" t="s">
        <v>6090</v>
      </c>
      <c r="G10" s="1326" t="s">
        <v>114</v>
      </c>
      <c r="H10" s="1477" t="s">
        <v>116</v>
      </c>
      <c r="I10" s="574" t="s">
        <v>771</v>
      </c>
      <c r="J10" s="980">
        <v>46044.0</v>
      </c>
      <c r="K10" s="1329">
        <v>0.42916666666666664</v>
      </c>
      <c r="L10" s="1523"/>
      <c r="M10" s="1325">
        <v>71067.0</v>
      </c>
      <c r="N10" s="192">
        <v>71077.0</v>
      </c>
      <c r="O10" s="1392">
        <f t="shared" si="1"/>
        <v>10</v>
      </c>
      <c r="P10" s="187" t="s">
        <v>19</v>
      </c>
      <c r="Q10" s="416" t="s">
        <v>529</v>
      </c>
      <c r="R10" s="192" t="s">
        <v>4228</v>
      </c>
      <c r="S10" s="193"/>
      <c r="T10" s="515" t="s">
        <v>22</v>
      </c>
      <c r="U10" s="637" t="s">
        <v>54</v>
      </c>
    </row>
    <row r="11">
      <c r="A11" s="236">
        <v>3184.0</v>
      </c>
      <c r="B11" s="980">
        <v>46044.0</v>
      </c>
      <c r="C11" s="455">
        <v>0.375</v>
      </c>
      <c r="D11" s="455">
        <v>0.4486111111111111</v>
      </c>
      <c r="E11" s="456" t="s">
        <v>24</v>
      </c>
      <c r="F11" s="667" t="s">
        <v>6090</v>
      </c>
      <c r="G11" s="1326" t="s">
        <v>114</v>
      </c>
      <c r="H11" s="1477" t="s">
        <v>116</v>
      </c>
      <c r="I11" s="574" t="s">
        <v>771</v>
      </c>
      <c r="J11" s="980">
        <v>46044.0</v>
      </c>
      <c r="K11" s="1329">
        <v>0.4986111111111111</v>
      </c>
      <c r="L11" s="1523"/>
      <c r="M11" s="1325">
        <v>71089.0</v>
      </c>
      <c r="N11" s="203">
        <v>71099.0</v>
      </c>
      <c r="O11" s="1392">
        <f t="shared" si="1"/>
        <v>10</v>
      </c>
      <c r="P11" s="187" t="s">
        <v>19</v>
      </c>
      <c r="Q11" s="408" t="s">
        <v>529</v>
      </c>
      <c r="R11" s="203" t="s">
        <v>4228</v>
      </c>
      <c r="S11" s="212"/>
      <c r="T11" s="515" t="s">
        <v>22</v>
      </c>
      <c r="U11" s="637" t="s">
        <v>54</v>
      </c>
    </row>
    <row r="12">
      <c r="A12" s="236">
        <v>3185.0</v>
      </c>
      <c r="B12" s="980">
        <v>46044.0</v>
      </c>
      <c r="C12" s="455">
        <v>0.3333333333333333</v>
      </c>
      <c r="D12" s="455">
        <v>0.3416666666666667</v>
      </c>
      <c r="E12" s="456" t="s">
        <v>30</v>
      </c>
      <c r="F12" s="667" t="s">
        <v>6395</v>
      </c>
      <c r="G12" s="1326" t="s">
        <v>668</v>
      </c>
      <c r="H12" s="1477" t="s">
        <v>6396</v>
      </c>
      <c r="I12" s="1325" t="s">
        <v>1931</v>
      </c>
      <c r="J12" s="980">
        <v>46044.0</v>
      </c>
      <c r="K12" s="1329">
        <v>0.49236111111111114</v>
      </c>
      <c r="L12" s="1523"/>
      <c r="M12" s="1325">
        <v>130562.0</v>
      </c>
      <c r="N12" s="192">
        <v>130624.0</v>
      </c>
      <c r="O12" s="1392">
        <f t="shared" si="1"/>
        <v>62</v>
      </c>
      <c r="P12" s="187" t="s">
        <v>19</v>
      </c>
      <c r="Q12" s="416" t="s">
        <v>529</v>
      </c>
      <c r="R12" s="192" t="s">
        <v>6397</v>
      </c>
      <c r="S12" s="193"/>
      <c r="T12" s="515" t="s">
        <v>22</v>
      </c>
    </row>
    <row r="13">
      <c r="A13" s="236">
        <v>3186.0</v>
      </c>
      <c r="B13" s="980">
        <v>46044.0</v>
      </c>
      <c r="C13" s="455">
        <v>0.3333333333333333</v>
      </c>
      <c r="D13" s="455">
        <v>0.3145833333333333</v>
      </c>
      <c r="E13" s="456" t="s">
        <v>30</v>
      </c>
      <c r="F13" s="667" t="s">
        <v>6398</v>
      </c>
      <c r="G13" s="1326" t="s">
        <v>668</v>
      </c>
      <c r="H13" s="1477" t="s">
        <v>6399</v>
      </c>
      <c r="I13" s="1325" t="s">
        <v>1931</v>
      </c>
      <c r="J13" s="980">
        <v>46044.0</v>
      </c>
      <c r="K13" s="1329">
        <v>0.49236111111111114</v>
      </c>
      <c r="L13" s="1523"/>
      <c r="M13" s="1325">
        <v>159238.0</v>
      </c>
      <c r="N13" s="203">
        <v>159334.0</v>
      </c>
      <c r="O13" s="1392">
        <f t="shared" si="1"/>
        <v>96</v>
      </c>
      <c r="P13" s="187" t="s">
        <v>19</v>
      </c>
      <c r="Q13" s="408" t="s">
        <v>529</v>
      </c>
      <c r="R13" s="203" t="s">
        <v>6400</v>
      </c>
      <c r="S13" s="212"/>
      <c r="T13" s="515" t="s">
        <v>22</v>
      </c>
    </row>
    <row r="14">
      <c r="A14" s="236">
        <v>3177.0</v>
      </c>
      <c r="B14" s="980">
        <v>46043.0</v>
      </c>
      <c r="C14" s="455">
        <v>0.3541666666666667</v>
      </c>
      <c r="D14" s="455">
        <v>0.38333333333333336</v>
      </c>
      <c r="E14" s="456" t="s">
        <v>2827</v>
      </c>
      <c r="F14" s="456" t="s">
        <v>6376</v>
      </c>
      <c r="G14" s="456" t="s">
        <v>57</v>
      </c>
      <c r="H14" s="456" t="s">
        <v>3836</v>
      </c>
      <c r="I14" s="456" t="s">
        <v>6377</v>
      </c>
      <c r="J14" s="980">
        <v>46044.0</v>
      </c>
      <c r="K14" s="1329">
        <v>0.8388888888888889</v>
      </c>
      <c r="L14" s="1523"/>
      <c r="M14" s="1325">
        <v>8277.0</v>
      </c>
      <c r="N14" s="192">
        <v>8290.0</v>
      </c>
      <c r="O14" s="1392">
        <f t="shared" si="1"/>
        <v>13</v>
      </c>
      <c r="P14" s="187" t="s">
        <v>19</v>
      </c>
      <c r="Q14" s="416" t="s">
        <v>529</v>
      </c>
      <c r="R14" s="192" t="s">
        <v>6378</v>
      </c>
      <c r="S14" s="193"/>
      <c r="T14" s="515" t="s">
        <v>22</v>
      </c>
    </row>
    <row r="15">
      <c r="A15" s="236">
        <v>3187.0</v>
      </c>
      <c r="B15" s="980">
        <v>46044.0</v>
      </c>
      <c r="C15" s="455">
        <v>0.4166666666666667</v>
      </c>
      <c r="D15" s="219"/>
      <c r="E15" s="456" t="s">
        <v>24</v>
      </c>
      <c r="F15" s="667" t="s">
        <v>297</v>
      </c>
      <c r="G15" s="1326" t="s">
        <v>576</v>
      </c>
      <c r="H15" s="1477" t="s">
        <v>663</v>
      </c>
      <c r="I15" s="1325" t="s">
        <v>188</v>
      </c>
      <c r="J15" s="980">
        <v>46044.0</v>
      </c>
      <c r="K15" s="1522"/>
      <c r="L15" s="1523"/>
      <c r="M15" s="1522"/>
      <c r="N15" s="212"/>
      <c r="O15" s="1392">
        <f t="shared" si="1"/>
        <v>0</v>
      </c>
      <c r="P15" s="187" t="s">
        <v>43</v>
      </c>
      <c r="Q15" s="408" t="s">
        <v>529</v>
      </c>
      <c r="R15" s="203" t="s">
        <v>897</v>
      </c>
      <c r="S15" s="203" t="s">
        <v>6401</v>
      </c>
      <c r="T15" s="515" t="s">
        <v>22</v>
      </c>
    </row>
    <row r="16">
      <c r="A16" s="236">
        <v>3189.0</v>
      </c>
      <c r="B16" s="980">
        <v>46044.0</v>
      </c>
      <c r="C16" s="456" t="s">
        <v>1468</v>
      </c>
      <c r="D16" s="455">
        <v>0.45</v>
      </c>
      <c r="E16" s="456" t="s">
        <v>24</v>
      </c>
      <c r="F16" s="667" t="s">
        <v>6402</v>
      </c>
      <c r="G16" s="1326" t="s">
        <v>3625</v>
      </c>
      <c r="H16" s="1477" t="s">
        <v>3811</v>
      </c>
      <c r="I16" s="1325" t="s">
        <v>85</v>
      </c>
      <c r="J16" s="980">
        <v>46044.0</v>
      </c>
      <c r="K16" s="1329">
        <v>0.6715277777777777</v>
      </c>
      <c r="L16" s="1523"/>
      <c r="M16" s="1325">
        <v>90693.0</v>
      </c>
      <c r="N16" s="192">
        <v>90813.0</v>
      </c>
      <c r="O16" s="1392">
        <f t="shared" si="1"/>
        <v>120</v>
      </c>
      <c r="P16" s="187" t="s">
        <v>19</v>
      </c>
      <c r="Q16" s="416" t="s">
        <v>529</v>
      </c>
      <c r="R16" s="192" t="s">
        <v>3766</v>
      </c>
      <c r="S16" s="193"/>
      <c r="T16" s="515" t="s">
        <v>22</v>
      </c>
    </row>
    <row r="17">
      <c r="A17" s="236">
        <v>3190.0</v>
      </c>
      <c r="B17" s="980">
        <v>46044.0</v>
      </c>
      <c r="C17" s="455">
        <v>0.6666666666666666</v>
      </c>
      <c r="D17" s="455">
        <v>0.66875</v>
      </c>
      <c r="E17" s="456" t="s">
        <v>6302</v>
      </c>
      <c r="F17" s="667" t="s">
        <v>6403</v>
      </c>
      <c r="G17" s="1326" t="s">
        <v>5286</v>
      </c>
      <c r="H17" s="1477" t="s">
        <v>6404</v>
      </c>
      <c r="I17" s="1325" t="s">
        <v>6305</v>
      </c>
      <c r="J17" s="980">
        <v>46044.0</v>
      </c>
      <c r="K17" s="1329">
        <v>0.7847222222222222</v>
      </c>
      <c r="L17" s="1523"/>
      <c r="M17" s="1325">
        <v>52612.0</v>
      </c>
      <c r="N17" s="203">
        <v>52712.0</v>
      </c>
      <c r="O17" s="1392">
        <f t="shared" si="1"/>
        <v>100</v>
      </c>
      <c r="P17" s="187" t="s">
        <v>19</v>
      </c>
      <c r="Q17" s="408" t="s">
        <v>529</v>
      </c>
      <c r="R17" s="203" t="s">
        <v>5288</v>
      </c>
      <c r="S17" s="212"/>
      <c r="T17" s="515" t="s">
        <v>22</v>
      </c>
    </row>
    <row r="18">
      <c r="A18" s="236">
        <v>3191.0</v>
      </c>
      <c r="B18" s="980">
        <v>46044.0</v>
      </c>
      <c r="C18" s="455">
        <v>0.5833333333333334</v>
      </c>
      <c r="D18" s="455">
        <v>0.4951388888888889</v>
      </c>
      <c r="E18" s="456" t="s">
        <v>24</v>
      </c>
      <c r="F18" s="667" t="s">
        <v>180</v>
      </c>
      <c r="G18" s="1326" t="s">
        <v>114</v>
      </c>
      <c r="H18" s="1477" t="s">
        <v>116</v>
      </c>
      <c r="I18" s="574" t="s">
        <v>771</v>
      </c>
      <c r="J18" s="980">
        <v>46044.0</v>
      </c>
      <c r="K18" s="1329">
        <v>0.6152777777777778</v>
      </c>
      <c r="L18" s="1523"/>
      <c r="M18" s="1325">
        <v>71099.0</v>
      </c>
      <c r="N18" s="192">
        <v>71114.0</v>
      </c>
      <c r="O18" s="1392">
        <f t="shared" si="1"/>
        <v>15</v>
      </c>
      <c r="P18" s="187" t="s">
        <v>19</v>
      </c>
      <c r="Q18" s="416" t="s">
        <v>529</v>
      </c>
      <c r="R18" s="192" t="s">
        <v>4228</v>
      </c>
      <c r="S18" s="193"/>
      <c r="T18" s="515" t="s">
        <v>22</v>
      </c>
    </row>
    <row r="19">
      <c r="A19" s="236">
        <v>3192.0</v>
      </c>
      <c r="B19" s="980">
        <v>46044.0</v>
      </c>
      <c r="C19" s="455">
        <v>0.6666666666666666</v>
      </c>
      <c r="D19" s="455">
        <v>0.6583333333333333</v>
      </c>
      <c r="E19" s="456" t="s">
        <v>24</v>
      </c>
      <c r="F19" s="667" t="s">
        <v>4206</v>
      </c>
      <c r="G19" s="1326" t="s">
        <v>668</v>
      </c>
      <c r="H19" s="1477" t="s">
        <v>1096</v>
      </c>
      <c r="I19" s="1325" t="s">
        <v>5309</v>
      </c>
      <c r="J19" s="980">
        <v>46044.0</v>
      </c>
      <c r="K19" s="1329">
        <v>0.7756944444444445</v>
      </c>
      <c r="L19" s="1523"/>
      <c r="M19" s="1325">
        <v>224999.0</v>
      </c>
      <c r="N19" s="1625">
        <v>225037.0</v>
      </c>
      <c r="O19" s="1392">
        <f t="shared" si="1"/>
        <v>38</v>
      </c>
      <c r="P19" s="187" t="s">
        <v>43</v>
      </c>
      <c r="Q19" s="408" t="s">
        <v>529</v>
      </c>
      <c r="R19" s="203" t="s">
        <v>4002</v>
      </c>
      <c r="S19" s="203" t="s">
        <v>6405</v>
      </c>
      <c r="T19" s="515" t="s">
        <v>22</v>
      </c>
    </row>
    <row r="20">
      <c r="A20" s="236">
        <v>3200.0</v>
      </c>
      <c r="B20" s="980">
        <v>46044.0</v>
      </c>
      <c r="C20" s="455">
        <v>0.9791666666666666</v>
      </c>
      <c r="D20" s="455">
        <v>0.9048611111111111</v>
      </c>
      <c r="E20" s="456" t="s">
        <v>35</v>
      </c>
      <c r="F20" s="667" t="s">
        <v>6406</v>
      </c>
      <c r="G20" s="1326" t="s">
        <v>2172</v>
      </c>
      <c r="H20" s="1477" t="s">
        <v>2586</v>
      </c>
      <c r="I20" s="1325" t="s">
        <v>6407</v>
      </c>
      <c r="J20" s="980">
        <v>46044.0</v>
      </c>
      <c r="K20" s="1522"/>
      <c r="L20" s="1523"/>
      <c r="M20" s="1325">
        <v>260975.0</v>
      </c>
      <c r="N20" s="193"/>
      <c r="O20" s="1392">
        <f t="shared" si="1"/>
        <v>-260975</v>
      </c>
      <c r="P20" s="187" t="s">
        <v>452</v>
      </c>
      <c r="Q20" s="416" t="s">
        <v>529</v>
      </c>
      <c r="R20" s="192" t="s">
        <v>6408</v>
      </c>
      <c r="S20" s="193"/>
      <c r="T20" s="515" t="s">
        <v>22</v>
      </c>
    </row>
    <row r="21">
      <c r="M21" s="299"/>
      <c r="N21" s="299"/>
      <c r="O21" s="299"/>
      <c r="P21" s="299"/>
      <c r="Q21" s="299"/>
      <c r="R21" s="299"/>
      <c r="S21" s="299"/>
    </row>
    <row r="22">
      <c r="M22" s="299"/>
      <c r="N22" s="299"/>
      <c r="O22" s="299"/>
      <c r="P22" s="299"/>
      <c r="Q22" s="299"/>
      <c r="R22" s="299"/>
      <c r="S22" s="299"/>
    </row>
    <row r="23">
      <c r="M23" s="299"/>
      <c r="N23" s="299"/>
      <c r="O23" s="299"/>
      <c r="P23" s="299"/>
      <c r="Q23" s="299"/>
      <c r="R23" s="299"/>
      <c r="S23" s="299"/>
    </row>
  </sheetData>
  <mergeCells count="3">
    <mergeCell ref="B1:K1"/>
    <mergeCell ref="M1:O1"/>
    <mergeCell ref="P1:R1"/>
  </mergeCells>
  <conditionalFormatting sqref="P3:P20">
    <cfRule type="notContainsBlanks" dxfId="3" priority="1">
      <formula>LEN(TRIM(P3))&gt;0</formula>
    </cfRule>
  </conditionalFormatting>
  <dataValidations>
    <dataValidation type="list" allowBlank="1" showErrorMessage="1" sqref="P3:P20">
      <formula1>"FINALIZADO,EM VIAGEM,NA ORIGEM,AGENDADO,FALTA DOC,CANCELADA,NO DESTINO FINAL,PERNOITE,RECUSADA"</formula1>
    </dataValidation>
    <dataValidation type="list" allowBlank="1" showErrorMessage="1" sqref="Q3:Q20">
      <formula1>"MICHELLE,BARBARA,ANGELA,A VERIFICAR,DANIEL,BEATIZ,LUCAS"</formula1>
    </dataValidation>
  </dataValidations>
  <drawing r:id="rId1"/>
  <tableParts count="2">
    <tablePart r:id="rId4"/>
    <tablePart r:id="rId5"/>
  </tableParts>
</worksheet>
</file>

<file path=xl/worksheets/sheet1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9.0"/>
    <col customWidth="1" min="4" max="4" width="16.25"/>
    <col customWidth="1" min="5" max="5" width="15.38"/>
    <col customWidth="1" min="6" max="6" width="45.88"/>
    <col customWidth="1" min="7" max="7" width="13.63"/>
    <col customWidth="1" min="8" max="8" width="8.88"/>
    <col customWidth="1" min="9" max="9" width="13.63"/>
    <col customWidth="1" min="10" max="10" width="8.0"/>
    <col customWidth="1" min="11" max="11" width="7.88"/>
    <col customWidth="1" min="12" max="12" width="0.88"/>
    <col customWidth="1" min="13" max="13" width="6.0"/>
    <col customWidth="1" min="14" max="14" width="5.88"/>
    <col customWidth="1" min="15" max="15" width="8.0"/>
    <col customWidth="1" min="16" max="16" width="13.5"/>
    <col customWidth="1" min="17" max="17" width="11.0"/>
    <col customWidth="1" min="18" max="18" width="16.38"/>
  </cols>
  <sheetData>
    <row r="1">
      <c r="A1" s="1212"/>
      <c r="B1" s="1213" t="s">
        <v>199</v>
      </c>
      <c r="C1" s="99"/>
      <c r="D1" s="99"/>
      <c r="E1" s="99"/>
      <c r="F1" s="100"/>
      <c r="G1" s="100"/>
      <c r="H1" s="100"/>
      <c r="I1" s="100"/>
      <c r="J1" s="100"/>
      <c r="K1" s="101"/>
      <c r="L1" s="564"/>
      <c r="M1" s="1285" t="s">
        <v>200</v>
      </c>
      <c r="N1" s="100"/>
      <c r="O1" s="101"/>
      <c r="P1" s="1286"/>
      <c r="Q1" s="173"/>
      <c r="R1" s="174"/>
      <c r="S1" s="1287"/>
      <c r="T1" s="564"/>
      <c r="U1" s="564"/>
      <c r="V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c r="V2" s="1407"/>
    </row>
    <row r="3">
      <c r="A3" s="1364">
        <v>3200.0</v>
      </c>
      <c r="B3" s="1027">
        <v>46044.0</v>
      </c>
      <c r="C3" s="455">
        <v>0.9791666666666666</v>
      </c>
      <c r="D3" s="455">
        <v>0.9048611111111111</v>
      </c>
      <c r="E3" s="456" t="s">
        <v>35</v>
      </c>
      <c r="F3" s="481" t="s">
        <v>6406</v>
      </c>
      <c r="G3" s="408" t="s">
        <v>2172</v>
      </c>
      <c r="H3" s="1420" t="s">
        <v>2586</v>
      </c>
      <c r="I3" s="408" t="s">
        <v>6407</v>
      </c>
      <c r="J3" s="1136">
        <v>46045.0</v>
      </c>
      <c r="K3" s="1586">
        <v>0.08402777777777778</v>
      </c>
      <c r="L3" s="406"/>
      <c r="M3" s="408">
        <v>260975.0</v>
      </c>
      <c r="N3" s="203">
        <v>261088.0</v>
      </c>
      <c r="O3" s="1392">
        <f t="shared" ref="O3:O23" si="1">N3-M3</f>
        <v>113</v>
      </c>
      <c r="P3" s="187" t="s">
        <v>19</v>
      </c>
      <c r="Q3" s="408" t="s">
        <v>70</v>
      </c>
      <c r="R3" s="203" t="s">
        <v>6408</v>
      </c>
      <c r="S3" s="212"/>
      <c r="T3" s="515" t="s">
        <v>22</v>
      </c>
      <c r="U3" s="700" t="s">
        <v>6409</v>
      </c>
      <c r="V3" s="1626"/>
    </row>
    <row r="4">
      <c r="A4" s="236">
        <v>3193.0</v>
      </c>
      <c r="B4" s="1136">
        <v>46045.0</v>
      </c>
      <c r="C4" s="455">
        <v>0.3541666666666667</v>
      </c>
      <c r="D4" s="455">
        <v>0.35833333333333334</v>
      </c>
      <c r="E4" s="1627" t="s">
        <v>24</v>
      </c>
      <c r="F4" s="417" t="s">
        <v>1518</v>
      </c>
      <c r="G4" s="416" t="s">
        <v>3625</v>
      </c>
      <c r="H4" s="1418" t="s">
        <v>3626</v>
      </c>
      <c r="I4" s="416" t="s">
        <v>1519</v>
      </c>
      <c r="J4" s="1136">
        <v>46045.0</v>
      </c>
      <c r="K4" s="1112">
        <v>0.41458333333333336</v>
      </c>
      <c r="M4" s="192">
        <v>120146.0</v>
      </c>
      <c r="N4" s="256">
        <v>120209.0</v>
      </c>
      <c r="O4" s="1392">
        <f t="shared" si="1"/>
        <v>63</v>
      </c>
      <c r="P4" s="187" t="s">
        <v>19</v>
      </c>
      <c r="Q4" s="416" t="s">
        <v>50</v>
      </c>
      <c r="R4" s="192" t="s">
        <v>3627</v>
      </c>
      <c r="S4" s="210"/>
      <c r="T4" s="515" t="s">
        <v>22</v>
      </c>
      <c r="U4" s="1007" t="s">
        <v>54</v>
      </c>
      <c r="V4" s="1628"/>
    </row>
    <row r="5">
      <c r="A5" s="616">
        <v>3194.0</v>
      </c>
      <c r="B5" s="1136">
        <v>46045.0</v>
      </c>
      <c r="C5" s="455">
        <v>0.3333333333333333</v>
      </c>
      <c r="D5" s="455">
        <v>0.3236111111111111</v>
      </c>
      <c r="E5" s="456" t="s">
        <v>30</v>
      </c>
      <c r="F5" s="203" t="s">
        <v>6410</v>
      </c>
      <c r="G5" s="203" t="s">
        <v>49</v>
      </c>
      <c r="H5" s="203" t="s">
        <v>88</v>
      </c>
      <c r="I5" s="203" t="s">
        <v>921</v>
      </c>
      <c r="J5" s="1136">
        <v>46045.0</v>
      </c>
      <c r="K5" s="260">
        <v>0.6576388888888889</v>
      </c>
      <c r="M5" s="203">
        <v>90176.0</v>
      </c>
      <c r="N5" s="234">
        <v>90376.0</v>
      </c>
      <c r="O5" s="1392">
        <f t="shared" si="1"/>
        <v>200</v>
      </c>
      <c r="P5" s="187" t="s">
        <v>19</v>
      </c>
      <c r="Q5" s="408" t="s">
        <v>50</v>
      </c>
      <c r="R5" s="203" t="s">
        <v>5498</v>
      </c>
      <c r="S5" s="214"/>
      <c r="T5" s="515" t="s">
        <v>22</v>
      </c>
      <c r="U5" s="239" t="s">
        <v>54</v>
      </c>
      <c r="V5" s="1629"/>
    </row>
    <row r="6">
      <c r="A6" s="236">
        <v>3195.0</v>
      </c>
      <c r="B6" s="1136">
        <v>46045.0</v>
      </c>
      <c r="C6" s="455">
        <v>0.375</v>
      </c>
      <c r="D6" s="455">
        <v>0.3659722222222222</v>
      </c>
      <c r="E6" s="456" t="s">
        <v>30</v>
      </c>
      <c r="F6" s="667" t="s">
        <v>6411</v>
      </c>
      <c r="G6" s="1326" t="s">
        <v>3625</v>
      </c>
      <c r="H6" s="1477" t="s">
        <v>3640</v>
      </c>
      <c r="I6" s="456" t="s">
        <v>537</v>
      </c>
      <c r="J6" s="1136">
        <v>46045.0</v>
      </c>
      <c r="K6" s="1329">
        <v>0.6423611111111112</v>
      </c>
      <c r="L6" s="1523"/>
      <c r="M6" s="1325">
        <v>125599.0</v>
      </c>
      <c r="N6" s="192">
        <v>125734.0</v>
      </c>
      <c r="O6" s="1392">
        <f t="shared" si="1"/>
        <v>135</v>
      </c>
      <c r="P6" s="187" t="s">
        <v>19</v>
      </c>
      <c r="Q6" s="416" t="s">
        <v>50</v>
      </c>
      <c r="R6" s="192" t="s">
        <v>3641</v>
      </c>
      <c r="S6" s="193"/>
      <c r="T6" s="515" t="s">
        <v>22</v>
      </c>
      <c r="U6" s="242" t="s">
        <v>54</v>
      </c>
      <c r="V6" s="198"/>
    </row>
    <row r="7">
      <c r="A7" s="236">
        <v>3196.0</v>
      </c>
      <c r="B7" s="1136">
        <v>46045.0</v>
      </c>
      <c r="C7" s="455">
        <v>0.3333333333333333</v>
      </c>
      <c r="D7" s="455">
        <v>0.33402777777777776</v>
      </c>
      <c r="E7" s="912" t="s">
        <v>24</v>
      </c>
      <c r="F7" s="861" t="s">
        <v>6412</v>
      </c>
      <c r="G7" s="1326" t="s">
        <v>1362</v>
      </c>
      <c r="H7" s="1477" t="s">
        <v>6221</v>
      </c>
      <c r="I7" s="1325" t="s">
        <v>414</v>
      </c>
      <c r="J7" s="1136">
        <v>46045.0</v>
      </c>
      <c r="K7" s="1329">
        <v>0.5576388888888889</v>
      </c>
      <c r="L7" s="1523"/>
      <c r="M7" s="1325">
        <v>197497.0</v>
      </c>
      <c r="N7" s="203">
        <v>197682.0</v>
      </c>
      <c r="O7" s="1392">
        <f t="shared" si="1"/>
        <v>185</v>
      </c>
      <c r="P7" s="187" t="s">
        <v>19</v>
      </c>
      <c r="Q7" s="408" t="s">
        <v>50</v>
      </c>
      <c r="R7" s="203" t="s">
        <v>6355</v>
      </c>
      <c r="S7" s="212"/>
      <c r="T7" s="515" t="s">
        <v>22</v>
      </c>
      <c r="U7" s="239" t="s">
        <v>54</v>
      </c>
      <c r="V7" s="240"/>
    </row>
    <row r="8">
      <c r="A8" s="236">
        <v>3197.0</v>
      </c>
      <c r="B8" s="1136">
        <v>46045.0</v>
      </c>
      <c r="C8" s="455">
        <v>0.4375</v>
      </c>
      <c r="D8" s="219"/>
      <c r="E8" s="456" t="s">
        <v>24</v>
      </c>
      <c r="F8" s="667" t="s">
        <v>134</v>
      </c>
      <c r="G8" s="1326" t="s">
        <v>1362</v>
      </c>
      <c r="H8" s="1437" t="s">
        <v>6221</v>
      </c>
      <c r="I8" s="1325" t="s">
        <v>28</v>
      </c>
      <c r="J8" s="1136">
        <v>46045.0</v>
      </c>
      <c r="K8" s="1329">
        <v>0.47847222222222224</v>
      </c>
      <c r="L8" s="1523"/>
      <c r="M8" s="1522"/>
      <c r="N8" s="193"/>
      <c r="O8" s="1392">
        <f t="shared" si="1"/>
        <v>0</v>
      </c>
      <c r="P8" s="187" t="s">
        <v>43</v>
      </c>
      <c r="Q8" s="416" t="s">
        <v>50</v>
      </c>
      <c r="R8" s="192" t="s">
        <v>6355</v>
      </c>
      <c r="S8" s="323" t="s">
        <v>6413</v>
      </c>
      <c r="T8" s="515" t="s">
        <v>22</v>
      </c>
      <c r="U8" s="1526"/>
      <c r="V8" s="1628"/>
    </row>
    <row r="9">
      <c r="A9" s="236">
        <v>3198.0</v>
      </c>
      <c r="B9" s="1136">
        <v>46045.0</v>
      </c>
      <c r="C9" s="455">
        <v>0.3333333333333333</v>
      </c>
      <c r="D9" s="455">
        <v>0.33819444444444446</v>
      </c>
      <c r="E9" s="456" t="s">
        <v>4562</v>
      </c>
      <c r="F9" s="667" t="s">
        <v>6414</v>
      </c>
      <c r="G9" s="1326" t="s">
        <v>3625</v>
      </c>
      <c r="H9" s="1477" t="s">
        <v>5540</v>
      </c>
      <c r="I9" s="1325" t="s">
        <v>6415</v>
      </c>
      <c r="J9" s="1136">
        <v>46045.0</v>
      </c>
      <c r="K9" s="1329">
        <v>0.45416666666666666</v>
      </c>
      <c r="L9" s="1523"/>
      <c r="M9" s="1325">
        <v>22901.0</v>
      </c>
      <c r="N9" s="203">
        <v>22996.0</v>
      </c>
      <c r="O9" s="1392">
        <f t="shared" si="1"/>
        <v>95</v>
      </c>
      <c r="P9" s="187" t="s">
        <v>19</v>
      </c>
      <c r="Q9" s="408" t="s">
        <v>50</v>
      </c>
      <c r="R9" s="203" t="s">
        <v>3766</v>
      </c>
      <c r="S9" s="212"/>
      <c r="T9" s="515" t="s">
        <v>22</v>
      </c>
      <c r="U9" s="700" t="s">
        <v>54</v>
      </c>
      <c r="V9" s="1626"/>
    </row>
    <row r="10">
      <c r="A10" s="236">
        <v>3199.0</v>
      </c>
      <c r="B10" s="1136">
        <v>46045.0</v>
      </c>
      <c r="C10" s="455">
        <v>0.3333333333333333</v>
      </c>
      <c r="D10" s="455">
        <v>0.3375</v>
      </c>
      <c r="E10" s="912" t="s">
        <v>24</v>
      </c>
      <c r="F10" s="861" t="s">
        <v>6412</v>
      </c>
      <c r="G10" s="1326" t="s">
        <v>1362</v>
      </c>
      <c r="H10" s="1477" t="s">
        <v>211</v>
      </c>
      <c r="I10" s="1325" t="s">
        <v>733</v>
      </c>
      <c r="J10" s="1136">
        <v>46045.0</v>
      </c>
      <c r="K10" s="1586">
        <v>0.5763888888888888</v>
      </c>
      <c r="L10" s="1523"/>
      <c r="M10" s="1325">
        <v>94737.0</v>
      </c>
      <c r="N10" s="192">
        <v>94928.0</v>
      </c>
      <c r="O10" s="1392">
        <f t="shared" si="1"/>
        <v>191</v>
      </c>
      <c r="P10" s="187" t="s">
        <v>19</v>
      </c>
      <c r="Q10" s="416" t="s">
        <v>50</v>
      </c>
      <c r="R10" s="192" t="s">
        <v>6416</v>
      </c>
      <c r="S10" s="193"/>
      <c r="T10" s="515" t="s">
        <v>22</v>
      </c>
      <c r="U10" s="242" t="s">
        <v>54</v>
      </c>
      <c r="V10" s="198"/>
    </row>
    <row r="11">
      <c r="A11" s="236">
        <v>3201.0</v>
      </c>
      <c r="B11" s="1136">
        <v>46045.0</v>
      </c>
      <c r="C11" s="455">
        <v>0.375</v>
      </c>
      <c r="D11" s="455">
        <v>0.6083333333333333</v>
      </c>
      <c r="E11" s="456" t="s">
        <v>24</v>
      </c>
      <c r="F11" s="667" t="s">
        <v>4181</v>
      </c>
      <c r="G11" s="1372" t="s">
        <v>2172</v>
      </c>
      <c r="H11" s="1477" t="s">
        <v>2586</v>
      </c>
      <c r="I11" s="1325" t="s">
        <v>85</v>
      </c>
      <c r="J11" s="1136">
        <v>46045.0</v>
      </c>
      <c r="K11" s="1329">
        <v>0.7083333333333334</v>
      </c>
      <c r="L11" s="1523"/>
      <c r="M11" s="1325">
        <v>261254.0</v>
      </c>
      <c r="N11" s="203">
        <v>261397.0</v>
      </c>
      <c r="O11" s="1392">
        <f t="shared" si="1"/>
        <v>143</v>
      </c>
      <c r="P11" s="187" t="s">
        <v>19</v>
      </c>
      <c r="Q11" s="408" t="s">
        <v>50</v>
      </c>
      <c r="R11" s="203" t="s">
        <v>6408</v>
      </c>
      <c r="S11" s="212"/>
      <c r="T11" s="515" t="s">
        <v>22</v>
      </c>
      <c r="U11" s="700" t="s">
        <v>6417</v>
      </c>
      <c r="V11" s="276" t="s">
        <v>54</v>
      </c>
    </row>
    <row r="12">
      <c r="A12" s="1364">
        <v>3202.0</v>
      </c>
      <c r="B12" s="1136">
        <v>46045.0</v>
      </c>
      <c r="C12" s="455">
        <v>0.3125</v>
      </c>
      <c r="D12" s="455">
        <v>0.30416666666666664</v>
      </c>
      <c r="E12" s="456" t="s">
        <v>24</v>
      </c>
      <c r="F12" s="667" t="s">
        <v>4211</v>
      </c>
      <c r="G12" s="1326" t="s">
        <v>2172</v>
      </c>
      <c r="H12" s="1477" t="s">
        <v>2586</v>
      </c>
      <c r="I12" s="1372" t="s">
        <v>4770</v>
      </c>
      <c r="J12" s="1136">
        <v>46045.0</v>
      </c>
      <c r="K12" s="1329">
        <v>0.40069444444444446</v>
      </c>
      <c r="L12" s="1523"/>
      <c r="M12" s="1325">
        <v>261125.0</v>
      </c>
      <c r="N12" s="192">
        <v>261161.0</v>
      </c>
      <c r="O12" s="1392">
        <f t="shared" si="1"/>
        <v>36</v>
      </c>
      <c r="P12" s="187" t="s">
        <v>19</v>
      </c>
      <c r="Q12" s="416" t="s">
        <v>50</v>
      </c>
      <c r="R12" s="192" t="s">
        <v>6408</v>
      </c>
      <c r="S12" s="193"/>
      <c r="T12" s="515" t="s">
        <v>22</v>
      </c>
      <c r="U12" s="1007" t="s">
        <v>54</v>
      </c>
      <c r="V12" s="1628"/>
    </row>
    <row r="13">
      <c r="A13" s="236">
        <v>3203.0</v>
      </c>
      <c r="B13" s="1136">
        <v>46045.0</v>
      </c>
      <c r="C13" s="456" t="s">
        <v>1468</v>
      </c>
      <c r="D13" s="455">
        <v>0.3888888888888889</v>
      </c>
      <c r="E13" s="456" t="s">
        <v>24</v>
      </c>
      <c r="F13" s="667" t="s">
        <v>4206</v>
      </c>
      <c r="G13" s="1326" t="s">
        <v>668</v>
      </c>
      <c r="H13" s="1477" t="s">
        <v>1096</v>
      </c>
      <c r="I13" s="1325" t="s">
        <v>5309</v>
      </c>
      <c r="J13" s="1136">
        <v>46045.0</v>
      </c>
      <c r="K13" s="1329">
        <v>0.4409722222222222</v>
      </c>
      <c r="L13" s="1523"/>
      <c r="M13" s="1325">
        <v>225044.0</v>
      </c>
      <c r="N13" s="203">
        <v>225078.0</v>
      </c>
      <c r="O13" s="1392">
        <f t="shared" si="1"/>
        <v>34</v>
      </c>
      <c r="P13" s="187" t="s">
        <v>19</v>
      </c>
      <c r="Q13" s="408" t="s">
        <v>50</v>
      </c>
      <c r="R13" s="203" t="s">
        <v>6418</v>
      </c>
      <c r="S13" s="212"/>
      <c r="T13" s="515" t="s">
        <v>22</v>
      </c>
      <c r="U13" s="700" t="s">
        <v>54</v>
      </c>
      <c r="V13" s="1626"/>
    </row>
    <row r="14">
      <c r="A14" s="236">
        <v>3204.0</v>
      </c>
      <c r="B14" s="1136">
        <v>46045.0</v>
      </c>
      <c r="C14" s="455">
        <v>0.5</v>
      </c>
      <c r="D14" s="455">
        <v>0.5034722222222222</v>
      </c>
      <c r="E14" s="456" t="s">
        <v>4562</v>
      </c>
      <c r="F14" s="667" t="s">
        <v>6414</v>
      </c>
      <c r="G14" s="1326" t="s">
        <v>3625</v>
      </c>
      <c r="H14" s="1437" t="s">
        <v>5540</v>
      </c>
      <c r="I14" s="1325" t="s">
        <v>6249</v>
      </c>
      <c r="J14" s="1136">
        <v>46045.0</v>
      </c>
      <c r="K14" s="1329">
        <v>0.5645833333333333</v>
      </c>
      <c r="L14" s="1523"/>
      <c r="M14" s="1325">
        <v>23096.0</v>
      </c>
      <c r="N14" s="192">
        <v>23190.0</v>
      </c>
      <c r="O14" s="1392">
        <f t="shared" si="1"/>
        <v>94</v>
      </c>
      <c r="P14" s="187" t="s">
        <v>19</v>
      </c>
      <c r="Q14" s="416" t="s">
        <v>50</v>
      </c>
      <c r="R14" s="192" t="s">
        <v>3763</v>
      </c>
      <c r="S14" s="193"/>
      <c r="T14" s="515" t="s">
        <v>22</v>
      </c>
      <c r="U14" s="242" t="s">
        <v>54</v>
      </c>
      <c r="V14" s="178"/>
    </row>
    <row r="15">
      <c r="A15" s="236">
        <v>3205.0</v>
      </c>
      <c r="B15" s="1136">
        <v>46045.0</v>
      </c>
      <c r="C15" s="455">
        <v>0.5</v>
      </c>
      <c r="D15" s="192" t="s">
        <v>6419</v>
      </c>
      <c r="E15" s="456" t="s">
        <v>2827</v>
      </c>
      <c r="F15" s="667" t="s">
        <v>6420</v>
      </c>
      <c r="G15" s="1326" t="s">
        <v>351</v>
      </c>
      <c r="H15" s="1477" t="s">
        <v>6421</v>
      </c>
      <c r="I15" s="1325" t="s">
        <v>6422</v>
      </c>
      <c r="J15" s="1136">
        <v>46045.0</v>
      </c>
      <c r="K15" s="1329">
        <v>0.5347222222222222</v>
      </c>
      <c r="L15" s="1523"/>
      <c r="M15" s="1325">
        <v>52631.0</v>
      </c>
      <c r="N15" s="203">
        <v>52655.0</v>
      </c>
      <c r="O15" s="1392">
        <f t="shared" si="1"/>
        <v>24</v>
      </c>
      <c r="P15" s="187" t="s">
        <v>19</v>
      </c>
      <c r="Q15" s="408" t="s">
        <v>50</v>
      </c>
      <c r="R15" s="203" t="s">
        <v>6423</v>
      </c>
      <c r="S15" s="212"/>
      <c r="T15" s="515" t="s">
        <v>22</v>
      </c>
      <c r="U15" s="700" t="s">
        <v>54</v>
      </c>
      <c r="V15" s="1626"/>
    </row>
    <row r="16">
      <c r="A16" s="236">
        <v>3206.0</v>
      </c>
      <c r="B16" s="1136">
        <v>46045.0</v>
      </c>
      <c r="C16" s="455">
        <v>0.5833333333333334</v>
      </c>
      <c r="D16" s="455">
        <v>0.5784722222222223</v>
      </c>
      <c r="E16" s="456" t="s">
        <v>24</v>
      </c>
      <c r="F16" s="667" t="s">
        <v>279</v>
      </c>
      <c r="G16" s="1326" t="s">
        <v>167</v>
      </c>
      <c r="H16" s="1477" t="s">
        <v>187</v>
      </c>
      <c r="I16" s="1325" t="s">
        <v>188</v>
      </c>
      <c r="J16" s="1136">
        <v>46045.0</v>
      </c>
      <c r="K16" s="1329">
        <v>0.7104166666666667</v>
      </c>
      <c r="L16" s="1523"/>
      <c r="M16" s="1325">
        <v>156118.0</v>
      </c>
      <c r="N16" s="192">
        <v>156141.0</v>
      </c>
      <c r="O16" s="1392">
        <f t="shared" si="1"/>
        <v>23</v>
      </c>
      <c r="P16" s="187" t="s">
        <v>19</v>
      </c>
      <c r="Q16" s="416" t="s">
        <v>50</v>
      </c>
      <c r="R16" s="192" t="s">
        <v>6424</v>
      </c>
      <c r="S16" s="193"/>
      <c r="T16" s="515" t="s">
        <v>22</v>
      </c>
      <c r="U16" s="242" t="s">
        <v>22</v>
      </c>
      <c r="V16" s="178"/>
    </row>
    <row r="17">
      <c r="A17" s="236">
        <v>3207.0</v>
      </c>
      <c r="B17" s="1136">
        <v>46045.0</v>
      </c>
      <c r="C17" s="455">
        <v>0.625</v>
      </c>
      <c r="D17" s="456" t="s">
        <v>6425</v>
      </c>
      <c r="E17" s="456" t="s">
        <v>2827</v>
      </c>
      <c r="F17" s="619" t="s">
        <v>6420</v>
      </c>
      <c r="G17" s="1326" t="s">
        <v>351</v>
      </c>
      <c r="H17" s="1477" t="s">
        <v>6421</v>
      </c>
      <c r="I17" s="1325" t="s">
        <v>6426</v>
      </c>
      <c r="J17" s="1136">
        <v>46045.0</v>
      </c>
      <c r="K17" s="1329">
        <v>0.63125</v>
      </c>
      <c r="L17" s="1523"/>
      <c r="M17" s="1325">
        <v>52684.0</v>
      </c>
      <c r="N17" s="203">
        <v>52708.0</v>
      </c>
      <c r="O17" s="1392">
        <f t="shared" si="1"/>
        <v>24</v>
      </c>
      <c r="P17" s="187" t="s">
        <v>19</v>
      </c>
      <c r="Q17" s="408" t="s">
        <v>50</v>
      </c>
      <c r="R17" s="203" t="s">
        <v>6423</v>
      </c>
      <c r="S17" s="212"/>
      <c r="T17" s="515" t="s">
        <v>22</v>
      </c>
      <c r="U17" s="239" t="s">
        <v>22</v>
      </c>
      <c r="V17" s="186"/>
    </row>
    <row r="18">
      <c r="A18" s="236">
        <v>3208.0</v>
      </c>
      <c r="B18" s="1136">
        <v>46045.0</v>
      </c>
      <c r="C18" s="455">
        <v>0.7138888888888889</v>
      </c>
      <c r="D18" s="455">
        <v>0.7340277777777777</v>
      </c>
      <c r="E18" s="456" t="s">
        <v>615</v>
      </c>
      <c r="F18" s="667" t="s">
        <v>6427</v>
      </c>
      <c r="G18" s="1326" t="s">
        <v>18</v>
      </c>
      <c r="H18" s="1477" t="s">
        <v>3002</v>
      </c>
      <c r="I18" s="1325" t="s">
        <v>1669</v>
      </c>
      <c r="J18" s="1136">
        <v>46045.0</v>
      </c>
      <c r="K18" s="1329">
        <v>0.7680555555555556</v>
      </c>
      <c r="L18" s="1523"/>
      <c r="M18" s="1325">
        <v>275179.0</v>
      </c>
      <c r="N18" s="193"/>
      <c r="O18" s="1392">
        <f t="shared" si="1"/>
        <v>-275179</v>
      </c>
      <c r="P18" s="187" t="s">
        <v>19</v>
      </c>
      <c r="Q18" s="416" t="s">
        <v>50</v>
      </c>
      <c r="R18" s="192" t="s">
        <v>6428</v>
      </c>
      <c r="S18" s="193"/>
      <c r="T18" s="515" t="s">
        <v>22</v>
      </c>
      <c r="U18" s="178"/>
      <c r="V18" s="178"/>
    </row>
    <row r="19">
      <c r="A19" s="965"/>
      <c r="B19" s="1136">
        <v>46045.0</v>
      </c>
      <c r="C19" s="219"/>
      <c r="D19" s="219"/>
      <c r="E19" s="219"/>
      <c r="F19" s="802"/>
      <c r="G19" s="1589"/>
      <c r="H19" s="1590"/>
      <c r="I19" s="1522"/>
      <c r="J19" s="1136">
        <v>46045.0</v>
      </c>
      <c r="K19" s="1522"/>
      <c r="L19" s="1523"/>
      <c r="M19" s="1325"/>
      <c r="N19" s="212"/>
      <c r="O19" s="1392">
        <f t="shared" si="1"/>
        <v>0</v>
      </c>
      <c r="P19" s="187" t="s">
        <v>386</v>
      </c>
      <c r="Q19" s="408"/>
      <c r="R19" s="264"/>
      <c r="S19" s="212"/>
      <c r="T19" s="186"/>
      <c r="U19" s="186"/>
      <c r="V19" s="186"/>
    </row>
    <row r="20">
      <c r="A20" s="965"/>
      <c r="B20" s="1136">
        <v>46045.0</v>
      </c>
      <c r="C20" s="219"/>
      <c r="D20" s="219"/>
      <c r="E20" s="219"/>
      <c r="F20" s="802"/>
      <c r="G20" s="1589"/>
      <c r="H20" s="1590"/>
      <c r="I20" s="1522"/>
      <c r="J20" s="1136">
        <v>46045.0</v>
      </c>
      <c r="K20" s="1522"/>
      <c r="L20" s="1523"/>
      <c r="M20" s="1522"/>
      <c r="N20" s="193"/>
      <c r="O20" s="1392">
        <f t="shared" si="1"/>
        <v>0</v>
      </c>
      <c r="P20" s="187" t="s">
        <v>386</v>
      </c>
      <c r="Q20" s="416"/>
      <c r="R20" s="262"/>
      <c r="S20" s="193"/>
      <c r="T20" s="178"/>
      <c r="U20" s="178"/>
      <c r="V20" s="178"/>
    </row>
    <row r="21">
      <c r="A21" s="965"/>
      <c r="B21" s="1136">
        <v>46045.0</v>
      </c>
      <c r="C21" s="219"/>
      <c r="D21" s="219"/>
      <c r="E21" s="219"/>
      <c r="F21" s="802"/>
      <c r="G21" s="1589"/>
      <c r="H21" s="1590"/>
      <c r="I21" s="1522"/>
      <c r="J21" s="1136">
        <v>46045.0</v>
      </c>
      <c r="K21" s="1522"/>
      <c r="L21" s="1523"/>
      <c r="M21" s="1522"/>
      <c r="N21" s="212"/>
      <c r="O21" s="1392">
        <f t="shared" si="1"/>
        <v>0</v>
      </c>
      <c r="P21" s="187" t="s">
        <v>386</v>
      </c>
      <c r="Q21" s="408"/>
      <c r="R21" s="264"/>
      <c r="S21" s="212"/>
      <c r="T21" s="186"/>
      <c r="U21" s="186"/>
      <c r="V21" s="186"/>
    </row>
    <row r="22">
      <c r="A22" s="965"/>
      <c r="B22" s="1136">
        <v>46045.0</v>
      </c>
      <c r="C22" s="219"/>
      <c r="D22" s="219"/>
      <c r="E22" s="219"/>
      <c r="F22" s="802"/>
      <c r="G22" s="1589"/>
      <c r="H22" s="1590"/>
      <c r="I22" s="1522"/>
      <c r="J22" s="1136">
        <v>46045.0</v>
      </c>
      <c r="K22" s="1522"/>
      <c r="L22" s="1523"/>
      <c r="M22" s="1522"/>
      <c r="N22" s="193"/>
      <c r="O22" s="1392">
        <f t="shared" si="1"/>
        <v>0</v>
      </c>
      <c r="P22" s="187" t="s">
        <v>386</v>
      </c>
      <c r="Q22" s="416"/>
      <c r="R22" s="262"/>
      <c r="S22" s="193"/>
      <c r="T22" s="178"/>
      <c r="U22" s="178"/>
      <c r="V22" s="178"/>
    </row>
    <row r="23">
      <c r="A23" s="965"/>
      <c r="B23" s="1136">
        <v>46045.0</v>
      </c>
      <c r="C23" s="219"/>
      <c r="D23" s="219"/>
      <c r="E23" s="219"/>
      <c r="F23" s="802"/>
      <c r="G23" s="1589"/>
      <c r="H23" s="1590"/>
      <c r="I23" s="1522"/>
      <c r="J23" s="1136">
        <v>46045.0</v>
      </c>
      <c r="K23" s="1522"/>
      <c r="L23" s="1523"/>
      <c r="M23" s="1522"/>
      <c r="N23" s="212"/>
      <c r="O23" s="1392">
        <f t="shared" si="1"/>
        <v>0</v>
      </c>
      <c r="P23" s="187" t="s">
        <v>386</v>
      </c>
      <c r="Q23" s="408"/>
      <c r="R23" s="264"/>
      <c r="S23" s="212"/>
      <c r="T23" s="186"/>
      <c r="U23" s="186"/>
      <c r="V23" s="186"/>
    </row>
  </sheetData>
  <mergeCells count="3">
    <mergeCell ref="B1:K1"/>
    <mergeCell ref="M1:O1"/>
    <mergeCell ref="P1:R1"/>
  </mergeCells>
  <conditionalFormatting sqref="P3:P23">
    <cfRule type="notContainsBlanks" dxfId="3" priority="1">
      <formula>LEN(TRIM(P3))&gt;0</formula>
    </cfRule>
  </conditionalFormatting>
  <dataValidations>
    <dataValidation type="list" allowBlank="1" showErrorMessage="1" sqref="P3:P23">
      <formula1>"FINALIZADO,EM VIAGEM,NA ORIGEM,AGENDADO,FALTA DOC,CANCELADA,NO DESTINO FINAL,PERNOITE,RECUSADA"</formula1>
    </dataValidation>
    <dataValidation type="list" allowBlank="1" showErrorMessage="1" sqref="Q3:Q23">
      <formula1>"MICHELLE,BARBARA,ANGELA,A VERIFICAR,DANIEL,BEATIZ,LUCAS"</formula1>
    </dataValidation>
  </dataValidations>
  <drawing r:id="rId1"/>
  <tableParts count="2">
    <tablePart r:id="rId4"/>
    <tablePart r:id="rId5"/>
  </tableParts>
</worksheet>
</file>

<file path=xl/worksheets/sheet1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9.38"/>
    <col customWidth="1" min="3" max="3" width="11.38"/>
    <col customWidth="1" min="4" max="4" width="15.75"/>
    <col customWidth="1" min="5" max="5" width="14.88"/>
    <col customWidth="1" min="6" max="6" width="30.63"/>
    <col customWidth="1" min="7" max="7" width="11.0"/>
    <col customWidth="1" min="8" max="8" width="8.5"/>
    <col customWidth="1" min="9" max="9" width="13.88"/>
    <col customWidth="1" min="10" max="10" width="8.75"/>
    <col customWidth="1" min="11" max="11" width="8.0"/>
    <col customWidth="1" min="12" max="12" width="0.75"/>
    <col customWidth="1" min="13" max="13" width="6.5"/>
    <col customWidth="1" min="14" max="14" width="7.13"/>
    <col customWidth="1" min="15" max="15" width="5.38"/>
    <col customWidth="1" min="16" max="16" width="14.75"/>
    <col customWidth="1" min="18" max="18" width="14.88"/>
    <col customWidth="1" min="20" max="20" width="3.5"/>
  </cols>
  <sheetData>
    <row r="1">
      <c r="A1" s="1212" t="s">
        <v>6429</v>
      </c>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3218.0</v>
      </c>
      <c r="B3" s="1136">
        <v>46046.0</v>
      </c>
      <c r="C3" s="1178">
        <v>0.3333333333333333</v>
      </c>
      <c r="D3" s="1178">
        <v>0.3451388888888889</v>
      </c>
      <c r="E3" s="1177" t="s">
        <v>2827</v>
      </c>
      <c r="F3" s="1579" t="s">
        <v>6430</v>
      </c>
      <c r="G3" s="1580" t="s">
        <v>49</v>
      </c>
      <c r="H3" s="1581" t="s">
        <v>6351</v>
      </c>
      <c r="I3" s="1580" t="s">
        <v>6431</v>
      </c>
      <c r="J3" s="1136">
        <v>46046.0</v>
      </c>
      <c r="K3" s="1253">
        <v>0.6076388888888888</v>
      </c>
      <c r="L3" s="1624"/>
      <c r="M3" s="1580">
        <v>1282.0</v>
      </c>
      <c r="N3" s="1177">
        <v>1512.0</v>
      </c>
      <c r="O3" s="1630">
        <f t="shared" ref="O3:O23" si="1">N3-M3</f>
        <v>230</v>
      </c>
      <c r="P3" s="187" t="s">
        <v>19</v>
      </c>
      <c r="Q3" s="408" t="s">
        <v>529</v>
      </c>
      <c r="R3" s="203"/>
      <c r="S3" s="212"/>
      <c r="T3" s="515" t="s">
        <v>22</v>
      </c>
    </row>
    <row r="4">
      <c r="A4" s="236">
        <v>3219.0</v>
      </c>
      <c r="B4" s="1136">
        <v>46046.0</v>
      </c>
      <c r="C4" s="1178">
        <v>0.49166666666666664</v>
      </c>
      <c r="D4" s="1178">
        <v>0.5194444444444445</v>
      </c>
      <c r="E4" s="1580" t="s">
        <v>362</v>
      </c>
      <c r="F4" s="1580" t="s">
        <v>6432</v>
      </c>
      <c r="G4" s="1580" t="s">
        <v>18</v>
      </c>
      <c r="H4" s="1581" t="s">
        <v>6433</v>
      </c>
      <c r="I4" s="1580" t="s">
        <v>6434</v>
      </c>
      <c r="J4" s="1136">
        <v>46046.0</v>
      </c>
      <c r="K4" s="1631">
        <v>0.6715277777777777</v>
      </c>
      <c r="L4" s="1144"/>
      <c r="M4" s="1177">
        <v>98032.0</v>
      </c>
      <c r="N4" s="1177">
        <v>98292.0</v>
      </c>
      <c r="O4" s="1630">
        <f t="shared" si="1"/>
        <v>260</v>
      </c>
      <c r="P4" s="187" t="s">
        <v>19</v>
      </c>
      <c r="Q4" s="416" t="s">
        <v>529</v>
      </c>
      <c r="R4" s="192"/>
      <c r="S4" s="210"/>
      <c r="T4" s="515" t="s">
        <v>22</v>
      </c>
    </row>
    <row r="5">
      <c r="A5" s="616"/>
      <c r="B5" s="1136"/>
      <c r="C5" s="1178"/>
      <c r="D5" s="1178"/>
      <c r="E5" s="1177"/>
      <c r="F5" s="1177"/>
      <c r="G5" s="1177"/>
      <c r="H5" s="1177"/>
      <c r="I5" s="1177"/>
      <c r="J5" s="1136"/>
      <c r="K5" s="1178"/>
      <c r="L5" s="1144"/>
      <c r="M5" s="1177"/>
      <c r="N5" s="1632"/>
      <c r="O5" s="1630">
        <f t="shared" si="1"/>
        <v>0</v>
      </c>
      <c r="P5" s="187" t="s">
        <v>386</v>
      </c>
      <c r="Q5" s="408"/>
      <c r="R5" s="203"/>
      <c r="S5" s="214"/>
      <c r="T5" s="215"/>
    </row>
    <row r="6">
      <c r="A6" s="236"/>
      <c r="B6" s="1136"/>
      <c r="C6" s="1178"/>
      <c r="D6" s="1178"/>
      <c r="E6" s="1177"/>
      <c r="F6" s="1579"/>
      <c r="G6" s="1580"/>
      <c r="H6" s="1581"/>
      <c r="I6" s="1177"/>
      <c r="J6" s="1136"/>
      <c r="K6" s="1253"/>
      <c r="L6" s="1624"/>
      <c r="M6" s="1580"/>
      <c r="N6" s="1177"/>
      <c r="O6" s="1630">
        <f t="shared" si="1"/>
        <v>0</v>
      </c>
      <c r="P6" s="187" t="s">
        <v>386</v>
      </c>
      <c r="Q6" s="416"/>
      <c r="R6" s="192"/>
      <c r="S6" s="193"/>
      <c r="T6" s="178"/>
    </row>
    <row r="7">
      <c r="A7" s="236">
        <v>3220.0</v>
      </c>
      <c r="B7" s="1136">
        <v>46047.0</v>
      </c>
      <c r="C7" s="1178">
        <v>0.3333333333333333</v>
      </c>
      <c r="D7" s="1178">
        <v>0.29444444444444445</v>
      </c>
      <c r="E7" s="1580" t="s">
        <v>190</v>
      </c>
      <c r="F7" s="1580" t="s">
        <v>6435</v>
      </c>
      <c r="G7" s="1580" t="s">
        <v>251</v>
      </c>
      <c r="H7" s="1581" t="s">
        <v>6436</v>
      </c>
      <c r="I7" s="1580" t="s">
        <v>3104</v>
      </c>
      <c r="J7" s="1136">
        <v>46047.0</v>
      </c>
      <c r="K7" s="1253">
        <v>0.6409722222222223</v>
      </c>
      <c r="L7" s="1624"/>
      <c r="M7" s="1580">
        <v>569260.0</v>
      </c>
      <c r="N7" s="1177">
        <v>569678.0</v>
      </c>
      <c r="O7" s="1630">
        <f t="shared" si="1"/>
        <v>418</v>
      </c>
      <c r="P7" s="187" t="s">
        <v>19</v>
      </c>
      <c r="Q7" s="408" t="s">
        <v>50</v>
      </c>
      <c r="R7" s="203" t="s">
        <v>6437</v>
      </c>
      <c r="S7" s="212"/>
      <c r="T7" s="515" t="s">
        <v>22</v>
      </c>
    </row>
    <row r="8">
      <c r="A8" s="236">
        <v>3221.0</v>
      </c>
      <c r="B8" s="1136">
        <v>46047.0</v>
      </c>
      <c r="C8" s="1178">
        <v>0.3333333333333333</v>
      </c>
      <c r="D8" s="1177" t="s">
        <v>6438</v>
      </c>
      <c r="E8" s="1177" t="s">
        <v>190</v>
      </c>
      <c r="F8" s="1579" t="s">
        <v>6439</v>
      </c>
      <c r="G8" s="1580" t="s">
        <v>251</v>
      </c>
      <c r="H8" s="1581" t="s">
        <v>5276</v>
      </c>
      <c r="I8" s="1580" t="s">
        <v>2429</v>
      </c>
      <c r="J8" s="1136">
        <v>46047.0</v>
      </c>
      <c r="K8" s="1253">
        <v>0.44027777777777777</v>
      </c>
      <c r="L8" s="1624"/>
      <c r="M8" s="1580">
        <v>437514.0</v>
      </c>
      <c r="N8" s="1177">
        <v>437664.0</v>
      </c>
      <c r="O8" s="1630">
        <f t="shared" si="1"/>
        <v>150</v>
      </c>
      <c r="P8" s="187" t="s">
        <v>19</v>
      </c>
      <c r="Q8" s="416" t="s">
        <v>50</v>
      </c>
      <c r="R8" s="192" t="s">
        <v>6440</v>
      </c>
      <c r="S8" s="1177"/>
      <c r="T8" s="515" t="s">
        <v>22</v>
      </c>
    </row>
    <row r="9">
      <c r="A9" s="236"/>
      <c r="B9" s="1136"/>
      <c r="C9" s="1178"/>
      <c r="D9" s="1178"/>
      <c r="E9" s="1177"/>
      <c r="F9" s="1579"/>
      <c r="G9" s="1580"/>
      <c r="H9" s="1581"/>
      <c r="I9" s="1580"/>
      <c r="J9" s="1136"/>
      <c r="K9" s="1253"/>
      <c r="L9" s="1624"/>
      <c r="M9" s="1580"/>
      <c r="N9" s="1177"/>
      <c r="O9" s="1630">
        <f t="shared" si="1"/>
        <v>0</v>
      </c>
      <c r="P9" s="187" t="s">
        <v>386</v>
      </c>
      <c r="Q9" s="408"/>
      <c r="R9" s="203"/>
      <c r="S9" s="212"/>
      <c r="T9" s="186"/>
    </row>
    <row r="10">
      <c r="A10" s="236"/>
      <c r="B10" s="1136"/>
      <c r="C10" s="1178"/>
      <c r="D10" s="1178"/>
      <c r="E10" s="1580"/>
      <c r="F10" s="1580"/>
      <c r="G10" s="1580"/>
      <c r="H10" s="1581"/>
      <c r="I10" s="1580"/>
      <c r="J10" s="1136"/>
      <c r="K10" s="1253"/>
      <c r="L10" s="1624"/>
      <c r="M10" s="1580"/>
      <c r="N10" s="1177"/>
      <c r="O10" s="1630">
        <f t="shared" si="1"/>
        <v>0</v>
      </c>
      <c r="P10" s="187" t="s">
        <v>386</v>
      </c>
      <c r="Q10" s="416"/>
      <c r="R10" s="192"/>
      <c r="S10" s="193"/>
      <c r="T10" s="178"/>
    </row>
    <row r="11">
      <c r="A11" s="236"/>
      <c r="B11" s="1136"/>
      <c r="C11" s="1178"/>
      <c r="D11" s="1178"/>
      <c r="E11" s="1177"/>
      <c r="F11" s="1579"/>
      <c r="G11" s="1580"/>
      <c r="H11" s="1581"/>
      <c r="I11" s="1580"/>
      <c r="J11" s="1136"/>
      <c r="K11" s="1633"/>
      <c r="L11" s="1624"/>
      <c r="M11" s="1580"/>
      <c r="N11" s="1611"/>
      <c r="O11" s="1630">
        <f t="shared" si="1"/>
        <v>0</v>
      </c>
      <c r="P11" s="187" t="s">
        <v>386</v>
      </c>
      <c r="Q11" s="408"/>
      <c r="R11" s="203"/>
      <c r="S11" s="212"/>
      <c r="T11" s="186"/>
    </row>
    <row r="12">
      <c r="A12" s="236"/>
      <c r="B12" s="1136"/>
      <c r="C12" s="1178"/>
      <c r="D12" s="1178"/>
      <c r="E12" s="1177"/>
      <c r="F12" s="1579"/>
      <c r="G12" s="1580"/>
      <c r="H12" s="1581"/>
      <c r="I12" s="1580"/>
      <c r="J12" s="1136"/>
      <c r="K12" s="1253"/>
      <c r="L12" s="1624"/>
      <c r="M12" s="1580"/>
      <c r="N12" s="1177"/>
      <c r="O12" s="1630">
        <f t="shared" si="1"/>
        <v>0</v>
      </c>
      <c r="P12" s="187" t="s">
        <v>386</v>
      </c>
      <c r="Q12" s="416"/>
      <c r="R12" s="192"/>
      <c r="S12" s="193"/>
      <c r="T12" s="178"/>
    </row>
    <row r="13">
      <c r="A13" s="236"/>
      <c r="B13" s="1136"/>
      <c r="C13" s="1177"/>
      <c r="D13" s="1178"/>
      <c r="E13" s="1177"/>
      <c r="F13" s="1579"/>
      <c r="G13" s="1580"/>
      <c r="H13" s="1581"/>
      <c r="I13" s="1580"/>
      <c r="J13" s="1136"/>
      <c r="K13" s="1253"/>
      <c r="L13" s="1624"/>
      <c r="M13" s="1580"/>
      <c r="N13" s="1177"/>
      <c r="O13" s="1630">
        <f t="shared" si="1"/>
        <v>0</v>
      </c>
      <c r="P13" s="187" t="s">
        <v>386</v>
      </c>
      <c r="Q13" s="408"/>
      <c r="R13" s="203"/>
      <c r="S13" s="212"/>
      <c r="T13" s="186"/>
    </row>
    <row r="14">
      <c r="A14" s="236"/>
      <c r="B14" s="1136"/>
      <c r="C14" s="1178"/>
      <c r="D14" s="1178"/>
      <c r="E14" s="1177"/>
      <c r="F14" s="1579"/>
      <c r="G14" s="1580"/>
      <c r="H14" s="1581"/>
      <c r="I14" s="1580"/>
      <c r="J14" s="1136"/>
      <c r="K14" s="1253"/>
      <c r="L14" s="1624"/>
      <c r="M14" s="1580"/>
      <c r="N14" s="1177"/>
      <c r="O14" s="1630">
        <f t="shared" si="1"/>
        <v>0</v>
      </c>
      <c r="P14" s="187" t="s">
        <v>386</v>
      </c>
      <c r="Q14" s="416"/>
      <c r="R14" s="192"/>
      <c r="S14" s="193"/>
      <c r="T14" s="178"/>
    </row>
    <row r="15">
      <c r="A15" s="236"/>
      <c r="B15" s="1136"/>
      <c r="C15" s="1178"/>
      <c r="D15" s="1177"/>
      <c r="E15" s="1177"/>
      <c r="F15" s="1579"/>
      <c r="G15" s="1580"/>
      <c r="H15" s="1581"/>
      <c r="I15" s="1580"/>
      <c r="J15" s="1136"/>
      <c r="K15" s="1253"/>
      <c r="L15" s="1624"/>
      <c r="M15" s="1580"/>
      <c r="N15" s="1177"/>
      <c r="O15" s="1630">
        <f t="shared" si="1"/>
        <v>0</v>
      </c>
      <c r="P15" s="187" t="s">
        <v>386</v>
      </c>
      <c r="Q15" s="408"/>
      <c r="R15" s="203"/>
      <c r="S15" s="212"/>
      <c r="T15" s="186"/>
    </row>
    <row r="16">
      <c r="A16" s="236"/>
      <c r="B16" s="1136"/>
      <c r="C16" s="1178"/>
      <c r="D16" s="1178"/>
      <c r="E16" s="1177"/>
      <c r="F16" s="1579"/>
      <c r="G16" s="1580"/>
      <c r="H16" s="1581"/>
      <c r="I16" s="1580"/>
      <c r="J16" s="1136"/>
      <c r="K16" s="1633"/>
      <c r="L16" s="1624"/>
      <c r="M16" s="1580"/>
      <c r="N16" s="1611"/>
      <c r="O16" s="1630">
        <f t="shared" si="1"/>
        <v>0</v>
      </c>
      <c r="P16" s="187" t="s">
        <v>386</v>
      </c>
      <c r="Q16" s="416"/>
      <c r="R16" s="192"/>
      <c r="S16" s="193"/>
      <c r="T16" s="178"/>
    </row>
    <row r="17">
      <c r="A17" s="236"/>
      <c r="B17" s="1136"/>
      <c r="C17" s="1178"/>
      <c r="D17" s="1178"/>
      <c r="E17" s="1177"/>
      <c r="F17" s="1579"/>
      <c r="G17" s="1580"/>
      <c r="H17" s="1581"/>
      <c r="I17" s="1580"/>
      <c r="J17" s="1136"/>
      <c r="K17" s="1253"/>
      <c r="L17" s="1624"/>
      <c r="M17" s="1580"/>
      <c r="N17" s="1177"/>
      <c r="O17" s="1630">
        <f t="shared" si="1"/>
        <v>0</v>
      </c>
      <c r="P17" s="187" t="s">
        <v>386</v>
      </c>
      <c r="Q17" s="408"/>
      <c r="R17" s="203"/>
      <c r="S17" s="212"/>
      <c r="T17" s="186"/>
    </row>
    <row r="18">
      <c r="A18" s="965"/>
      <c r="B18" s="1136"/>
      <c r="C18" s="1611"/>
      <c r="D18" s="1611"/>
      <c r="E18" s="1611"/>
      <c r="F18" s="1068"/>
      <c r="G18" s="1633"/>
      <c r="H18" s="1634"/>
      <c r="I18" s="1633"/>
      <c r="J18" s="1136"/>
      <c r="K18" s="1633"/>
      <c r="L18" s="1624"/>
      <c r="M18" s="1633"/>
      <c r="N18" s="1611"/>
      <c r="O18" s="1630">
        <f t="shared" si="1"/>
        <v>0</v>
      </c>
      <c r="P18" s="187" t="s">
        <v>386</v>
      </c>
      <c r="Q18" s="416"/>
      <c r="R18" s="262"/>
      <c r="S18" s="193"/>
      <c r="T18" s="178"/>
    </row>
    <row r="19">
      <c r="A19" s="965"/>
      <c r="B19" s="1136"/>
      <c r="C19" s="1611"/>
      <c r="D19" s="1611"/>
      <c r="E19" s="1611"/>
      <c r="F19" s="1068"/>
      <c r="G19" s="1633"/>
      <c r="H19" s="1634"/>
      <c r="I19" s="1633"/>
      <c r="J19" s="1136"/>
      <c r="K19" s="1633"/>
      <c r="L19" s="1624"/>
      <c r="M19" s="1633"/>
      <c r="N19" s="1611"/>
      <c r="O19" s="1630">
        <f t="shared" si="1"/>
        <v>0</v>
      </c>
      <c r="P19" s="187" t="s">
        <v>386</v>
      </c>
      <c r="Q19" s="408"/>
      <c r="R19" s="264"/>
      <c r="S19" s="212"/>
      <c r="T19" s="186"/>
    </row>
    <row r="20">
      <c r="A20" s="965"/>
      <c r="B20" s="1136"/>
      <c r="C20" s="1611"/>
      <c r="D20" s="1611"/>
      <c r="E20" s="1611"/>
      <c r="F20" s="1068"/>
      <c r="G20" s="1633"/>
      <c r="H20" s="1634"/>
      <c r="I20" s="1633"/>
      <c r="J20" s="1136"/>
      <c r="K20" s="1633"/>
      <c r="L20" s="1624"/>
      <c r="M20" s="1633"/>
      <c r="N20" s="1611"/>
      <c r="O20" s="1630">
        <f t="shared" si="1"/>
        <v>0</v>
      </c>
      <c r="P20" s="187" t="s">
        <v>386</v>
      </c>
      <c r="Q20" s="416"/>
      <c r="R20" s="262"/>
      <c r="S20" s="193"/>
      <c r="T20" s="178"/>
    </row>
    <row r="21">
      <c r="A21" s="965"/>
      <c r="B21" s="1136"/>
      <c r="C21" s="1611"/>
      <c r="D21" s="1611"/>
      <c r="E21" s="1611"/>
      <c r="F21" s="1068"/>
      <c r="G21" s="1633"/>
      <c r="H21" s="1634"/>
      <c r="I21" s="1633"/>
      <c r="J21" s="1136"/>
      <c r="K21" s="1633"/>
      <c r="L21" s="1624"/>
      <c r="M21" s="1633"/>
      <c r="N21" s="1611"/>
      <c r="O21" s="1630">
        <f t="shared" si="1"/>
        <v>0</v>
      </c>
      <c r="P21" s="187" t="s">
        <v>386</v>
      </c>
      <c r="Q21" s="408"/>
      <c r="R21" s="264"/>
      <c r="S21" s="212"/>
      <c r="T21" s="186"/>
    </row>
    <row r="22">
      <c r="A22" s="965"/>
      <c r="B22" s="1136"/>
      <c r="C22" s="1611"/>
      <c r="D22" s="1611"/>
      <c r="E22" s="1611"/>
      <c r="F22" s="1068"/>
      <c r="G22" s="1633"/>
      <c r="H22" s="1634"/>
      <c r="I22" s="1633"/>
      <c r="J22" s="1136"/>
      <c r="K22" s="1633"/>
      <c r="L22" s="1624"/>
      <c r="M22" s="1633"/>
      <c r="N22" s="1611"/>
      <c r="O22" s="1630">
        <f t="shared" si="1"/>
        <v>0</v>
      </c>
      <c r="P22" s="187" t="s">
        <v>386</v>
      </c>
      <c r="Q22" s="416"/>
      <c r="R22" s="262"/>
      <c r="S22" s="193"/>
      <c r="T22" s="178"/>
    </row>
    <row r="23">
      <c r="A23" s="965"/>
      <c r="B23" s="1136"/>
      <c r="C23" s="1611"/>
      <c r="D23" s="1611"/>
      <c r="E23" s="1611"/>
      <c r="F23" s="1068"/>
      <c r="G23" s="1633"/>
      <c r="H23" s="1634"/>
      <c r="I23" s="1633"/>
      <c r="J23" s="1136"/>
      <c r="K23" s="1633"/>
      <c r="L23" s="1624"/>
      <c r="M23" s="1633"/>
      <c r="N23" s="1611"/>
      <c r="O23" s="1630">
        <f t="shared" si="1"/>
        <v>0</v>
      </c>
      <c r="P23" s="187" t="s">
        <v>386</v>
      </c>
      <c r="Q23" s="408"/>
      <c r="R23" s="264"/>
      <c r="S23" s="212"/>
      <c r="T23" s="186"/>
    </row>
  </sheetData>
  <mergeCells count="3">
    <mergeCell ref="B1:K1"/>
    <mergeCell ref="M1:O1"/>
    <mergeCell ref="P1:R1"/>
  </mergeCells>
  <conditionalFormatting sqref="P3:P23">
    <cfRule type="notContainsBlanks" dxfId="3" priority="1">
      <formula>LEN(TRIM(P3))&gt;0</formula>
    </cfRule>
  </conditionalFormatting>
  <dataValidations>
    <dataValidation type="list" allowBlank="1" showErrorMessage="1" sqref="P3:P23">
      <formula1>"FINALIZADO,EM VIAGEM,NA ORIGEM,AGENDADO,FALTA DOC,CANCELADA,NO DESTINO FINAL,PERNOITE,RECUSADA"</formula1>
    </dataValidation>
    <dataValidation type="list" allowBlank="1" showErrorMessage="1" sqref="Q3:Q23">
      <formula1>"MICHELLE,BARBARA,ANGELA,A VERIFICAR,DANIEL,BEATIZ,LUCAS"</formula1>
    </dataValidation>
  </dataValidations>
  <drawing r:id="rId1"/>
  <tableParts count="2">
    <tablePart r:id="rId4"/>
    <tablePart r:id="rId5"/>
  </tableParts>
</worksheet>
</file>

<file path=xl/worksheets/sheet1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8.38"/>
    <col customWidth="1" min="4" max="4" width="16.0"/>
    <col customWidth="1" min="5" max="5" width="14.88"/>
    <col customWidth="1" min="6" max="6" width="33.5"/>
    <col customWidth="1" min="7" max="7" width="10.63"/>
    <col customWidth="1" min="8" max="8" width="12.5"/>
    <col customWidth="1" min="9" max="9" width="14.0"/>
    <col customWidth="1" min="10" max="11" width="8.75"/>
    <col customWidth="1" min="12" max="12" width="0.88"/>
    <col customWidth="1" min="13" max="13" width="6.13"/>
    <col customWidth="1" min="14" max="14" width="5.63"/>
    <col customWidth="1" min="15" max="15" width="5.88"/>
    <col customWidth="1" min="16" max="16" width="14.13"/>
    <col customWidth="1" min="18" max="18" width="18.13"/>
    <col customWidth="1" min="19" max="19" width="41.75"/>
  </cols>
  <sheetData>
    <row r="1">
      <c r="A1" s="121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c r="T2" s="1407"/>
      <c r="U2" s="1407"/>
    </row>
    <row r="3">
      <c r="A3" s="236">
        <v>3209.0</v>
      </c>
      <c r="B3" s="984">
        <v>46048.0</v>
      </c>
      <c r="C3" s="1003">
        <v>0.4583333333333333</v>
      </c>
      <c r="D3" s="209">
        <v>0.4263888888888889</v>
      </c>
      <c r="E3" s="192" t="s">
        <v>4760</v>
      </c>
      <c r="F3" s="475" t="s">
        <v>6054</v>
      </c>
      <c r="G3" s="416" t="s">
        <v>49</v>
      </c>
      <c r="H3" s="1418" t="s">
        <v>6441</v>
      </c>
      <c r="I3" s="416" t="s">
        <v>1503</v>
      </c>
      <c r="J3" s="984">
        <v>46048.0</v>
      </c>
      <c r="K3" s="503">
        <v>0.525</v>
      </c>
      <c r="L3" s="406"/>
      <c r="M3" s="408">
        <v>395087.0</v>
      </c>
      <c r="N3" s="203">
        <v>395139.0</v>
      </c>
      <c r="O3" s="1392">
        <f t="shared" ref="O3:O23" si="1">N3-M3</f>
        <v>52</v>
      </c>
      <c r="P3" s="187" t="s">
        <v>19</v>
      </c>
      <c r="Q3" s="408" t="s">
        <v>529</v>
      </c>
      <c r="R3" s="203" t="s">
        <v>5856</v>
      </c>
      <c r="S3" s="323" t="s">
        <v>6442</v>
      </c>
      <c r="T3" s="515" t="s">
        <v>22</v>
      </c>
      <c r="U3" s="1173" t="s">
        <v>54</v>
      </c>
    </row>
    <row r="4">
      <c r="A4" s="236">
        <v>3210.0</v>
      </c>
      <c r="B4" s="984">
        <v>46048.0</v>
      </c>
      <c r="C4" s="209">
        <v>0.5</v>
      </c>
      <c r="D4" s="209">
        <v>0.4465277777777778</v>
      </c>
      <c r="E4" s="192" t="s">
        <v>4760</v>
      </c>
      <c r="F4" s="416" t="s">
        <v>6054</v>
      </c>
      <c r="G4" s="416" t="s">
        <v>6319</v>
      </c>
      <c r="H4" s="1418" t="s">
        <v>6443</v>
      </c>
      <c r="I4" s="416" t="s">
        <v>6444</v>
      </c>
      <c r="J4" s="984">
        <v>46048.0</v>
      </c>
      <c r="K4" s="1112">
        <v>0.5881944444444445</v>
      </c>
      <c r="M4" s="192">
        <v>95540.0</v>
      </c>
      <c r="N4" s="256">
        <v>95582.0</v>
      </c>
      <c r="O4" s="1392">
        <f t="shared" si="1"/>
        <v>42</v>
      </c>
      <c r="P4" s="187" t="s">
        <v>19</v>
      </c>
      <c r="Q4" s="416" t="s">
        <v>529</v>
      </c>
      <c r="R4" s="192" t="s">
        <v>6445</v>
      </c>
      <c r="S4" s="210"/>
      <c r="T4" s="515" t="s">
        <v>22</v>
      </c>
      <c r="U4" s="1173" t="s">
        <v>54</v>
      </c>
    </row>
    <row r="5">
      <c r="A5" s="616">
        <v>3211.0</v>
      </c>
      <c r="B5" s="984">
        <v>46048.0</v>
      </c>
      <c r="C5" s="209">
        <v>0.5</v>
      </c>
      <c r="D5" s="209">
        <v>0.49027777777777776</v>
      </c>
      <c r="E5" s="192" t="s">
        <v>4760</v>
      </c>
      <c r="F5" s="192" t="s">
        <v>6054</v>
      </c>
      <c r="G5" s="416" t="s">
        <v>6319</v>
      </c>
      <c r="H5" s="192" t="s">
        <v>6446</v>
      </c>
      <c r="I5" s="192" t="s">
        <v>4277</v>
      </c>
      <c r="J5" s="984">
        <v>46048.0</v>
      </c>
      <c r="K5" s="260">
        <v>0.6340277777777777</v>
      </c>
      <c r="M5" s="203">
        <v>219934.0</v>
      </c>
      <c r="N5" s="234">
        <v>219985.0</v>
      </c>
      <c r="O5" s="1392">
        <f t="shared" si="1"/>
        <v>51</v>
      </c>
      <c r="P5" s="187" t="s">
        <v>19</v>
      </c>
      <c r="Q5" s="408" t="s">
        <v>529</v>
      </c>
      <c r="R5" s="203" t="s">
        <v>6447</v>
      </c>
      <c r="S5" s="214"/>
      <c r="T5" s="515" t="s">
        <v>22</v>
      </c>
      <c r="U5" s="1173" t="s">
        <v>54</v>
      </c>
    </row>
    <row r="6">
      <c r="A6" s="236">
        <v>3212.0</v>
      </c>
      <c r="B6" s="984">
        <v>46048.0</v>
      </c>
      <c r="C6" s="209">
        <v>0.6666666666666666</v>
      </c>
      <c r="D6" s="192"/>
      <c r="E6" s="192" t="s">
        <v>4760</v>
      </c>
      <c r="F6" s="475" t="s">
        <v>6448</v>
      </c>
      <c r="G6" s="416" t="s">
        <v>49</v>
      </c>
      <c r="H6" s="1418" t="s">
        <v>6449</v>
      </c>
      <c r="I6" s="192"/>
      <c r="J6" s="984">
        <v>46048.0</v>
      </c>
      <c r="K6" s="500"/>
      <c r="L6" s="415"/>
      <c r="M6" s="416"/>
      <c r="N6" s="192"/>
      <c r="O6" s="1392">
        <f t="shared" si="1"/>
        <v>0</v>
      </c>
      <c r="P6" s="187" t="s">
        <v>2527</v>
      </c>
      <c r="Q6" s="416" t="s">
        <v>529</v>
      </c>
      <c r="R6" s="192" t="s">
        <v>6450</v>
      </c>
      <c r="S6" s="323" t="s">
        <v>6451</v>
      </c>
      <c r="T6" s="515" t="s">
        <v>22</v>
      </c>
      <c r="U6" s="1628"/>
    </row>
    <row r="7">
      <c r="A7" s="236">
        <v>3213.0</v>
      </c>
      <c r="B7" s="984">
        <v>46048.0</v>
      </c>
      <c r="C7" s="209">
        <v>0.6666666666666666</v>
      </c>
      <c r="D7" s="209"/>
      <c r="E7" s="192" t="s">
        <v>4760</v>
      </c>
      <c r="F7" s="416" t="s">
        <v>6448</v>
      </c>
      <c r="G7" s="416" t="s">
        <v>49</v>
      </c>
      <c r="H7" s="1418" t="s">
        <v>6452</v>
      </c>
      <c r="I7" s="416"/>
      <c r="J7" s="984">
        <v>46048.0</v>
      </c>
      <c r="K7" s="503"/>
      <c r="L7" s="406"/>
      <c r="M7" s="408"/>
      <c r="N7" s="203"/>
      <c r="O7" s="1392">
        <f t="shared" si="1"/>
        <v>0</v>
      </c>
      <c r="P7" s="187" t="s">
        <v>2527</v>
      </c>
      <c r="Q7" s="408" t="s">
        <v>529</v>
      </c>
      <c r="R7" s="203" t="s">
        <v>5228</v>
      </c>
      <c r="S7" s="323" t="s">
        <v>6451</v>
      </c>
      <c r="T7" s="515" t="s">
        <v>22</v>
      </c>
      <c r="U7" s="1626"/>
    </row>
    <row r="8">
      <c r="A8" s="236">
        <v>3214.0</v>
      </c>
      <c r="B8" s="984">
        <v>46048.0</v>
      </c>
      <c r="C8" s="1003">
        <v>0.6666666666666666</v>
      </c>
      <c r="D8" s="192" t="s">
        <v>6453</v>
      </c>
      <c r="E8" s="192" t="s">
        <v>4760</v>
      </c>
      <c r="F8" s="475" t="s">
        <v>6454</v>
      </c>
      <c r="G8" s="1372" t="s">
        <v>49</v>
      </c>
      <c r="H8" s="1418" t="s">
        <v>6455</v>
      </c>
      <c r="I8" s="416" t="s">
        <v>5935</v>
      </c>
      <c r="J8" s="984">
        <v>46048.0</v>
      </c>
      <c r="K8" s="500">
        <v>0.7361111111111112</v>
      </c>
      <c r="L8" s="415"/>
      <c r="M8" s="416">
        <v>461408.0</v>
      </c>
      <c r="N8" s="192">
        <v>461608.0</v>
      </c>
      <c r="O8" s="1392">
        <f t="shared" si="1"/>
        <v>200</v>
      </c>
      <c r="P8" s="187" t="s">
        <v>19</v>
      </c>
      <c r="Q8" s="416" t="s">
        <v>529</v>
      </c>
      <c r="R8" s="192" t="s">
        <v>6450</v>
      </c>
      <c r="S8" s="323" t="s">
        <v>6456</v>
      </c>
      <c r="T8" s="515" t="s">
        <v>22</v>
      </c>
      <c r="U8" s="1173" t="s">
        <v>54</v>
      </c>
    </row>
    <row r="9">
      <c r="A9" s="236">
        <v>3215.0</v>
      </c>
      <c r="B9" s="984">
        <v>46048.0</v>
      </c>
      <c r="C9" s="1003">
        <v>0.6666666666666666</v>
      </c>
      <c r="D9" s="192" t="s">
        <v>6457</v>
      </c>
      <c r="E9" s="192" t="s">
        <v>4760</v>
      </c>
      <c r="F9" s="475" t="s">
        <v>4109</v>
      </c>
      <c r="G9" s="1372" t="s">
        <v>2172</v>
      </c>
      <c r="H9" s="1418" t="s">
        <v>6458</v>
      </c>
      <c r="I9" s="416" t="s">
        <v>6459</v>
      </c>
      <c r="J9" s="984">
        <v>46048.0</v>
      </c>
      <c r="K9" s="503">
        <v>0.6319444444444444</v>
      </c>
      <c r="L9" s="406"/>
      <c r="M9" s="408">
        <v>246383.0</v>
      </c>
      <c r="N9" s="203">
        <v>246584.0</v>
      </c>
      <c r="O9" s="1392">
        <f t="shared" si="1"/>
        <v>201</v>
      </c>
      <c r="P9" s="187" t="s">
        <v>19</v>
      </c>
      <c r="Q9" s="408" t="s">
        <v>529</v>
      </c>
      <c r="R9" s="203" t="s">
        <v>6460</v>
      </c>
      <c r="S9" s="323" t="s">
        <v>6456</v>
      </c>
      <c r="T9" s="515" t="s">
        <v>22</v>
      </c>
      <c r="U9" s="1173" t="s">
        <v>54</v>
      </c>
    </row>
    <row r="10">
      <c r="A10" s="236">
        <v>3216.0</v>
      </c>
      <c r="B10" s="984">
        <v>46048.0</v>
      </c>
      <c r="C10" s="209">
        <v>0.3958333333333333</v>
      </c>
      <c r="D10" s="209">
        <v>0.38680555555555557</v>
      </c>
      <c r="E10" s="416" t="s">
        <v>24</v>
      </c>
      <c r="F10" s="416" t="s">
        <v>134</v>
      </c>
      <c r="G10" s="416" t="s">
        <v>1362</v>
      </c>
      <c r="H10" s="1418" t="s">
        <v>6221</v>
      </c>
      <c r="I10" s="416" t="s">
        <v>28</v>
      </c>
      <c r="J10" s="984">
        <v>46048.0</v>
      </c>
      <c r="K10" s="500">
        <v>0.5083333333333333</v>
      </c>
      <c r="L10" s="415"/>
      <c r="M10" s="416">
        <v>198237.0</v>
      </c>
      <c r="N10" s="192">
        <v>198246.0</v>
      </c>
      <c r="O10" s="1392">
        <f t="shared" si="1"/>
        <v>9</v>
      </c>
      <c r="P10" s="187" t="s">
        <v>19</v>
      </c>
      <c r="Q10" s="416" t="s">
        <v>529</v>
      </c>
      <c r="R10" s="192" t="s">
        <v>6355</v>
      </c>
      <c r="S10" s="193"/>
      <c r="T10" s="515" t="s">
        <v>22</v>
      </c>
      <c r="U10" s="1173" t="s">
        <v>54</v>
      </c>
    </row>
    <row r="11">
      <c r="A11" s="236">
        <v>3217.0</v>
      </c>
      <c r="B11" s="984">
        <v>46048.0</v>
      </c>
      <c r="C11" s="209">
        <v>0.4791666666666667</v>
      </c>
      <c r="D11" s="209">
        <v>0.5208333333333334</v>
      </c>
      <c r="E11" s="192" t="s">
        <v>24</v>
      </c>
      <c r="F11" s="475" t="s">
        <v>134</v>
      </c>
      <c r="G11" s="416" t="s">
        <v>1362</v>
      </c>
      <c r="H11" s="1418" t="s">
        <v>6221</v>
      </c>
      <c r="I11" s="416" t="s">
        <v>28</v>
      </c>
      <c r="J11" s="984">
        <v>46048.0</v>
      </c>
      <c r="K11" s="503">
        <v>0.5486111111111112</v>
      </c>
      <c r="L11" s="406"/>
      <c r="M11" s="408">
        <v>198254.0</v>
      </c>
      <c r="N11" s="607">
        <v>198263.0</v>
      </c>
      <c r="O11" s="1392">
        <f t="shared" si="1"/>
        <v>9</v>
      </c>
      <c r="P11" s="187" t="s">
        <v>19</v>
      </c>
      <c r="Q11" s="408" t="s">
        <v>529</v>
      </c>
      <c r="R11" s="203" t="s">
        <v>6355</v>
      </c>
      <c r="S11" s="212"/>
      <c r="T11" s="515" t="s">
        <v>22</v>
      </c>
      <c r="U11" s="1173" t="s">
        <v>54</v>
      </c>
    </row>
    <row r="12">
      <c r="A12" s="236">
        <v>3222.0</v>
      </c>
      <c r="B12" s="984">
        <v>46048.0</v>
      </c>
      <c r="C12" s="209">
        <v>0.4166666666666667</v>
      </c>
      <c r="D12" s="209">
        <v>0.4701388888888889</v>
      </c>
      <c r="E12" s="192" t="s">
        <v>2827</v>
      </c>
      <c r="F12" s="475" t="s">
        <v>6461</v>
      </c>
      <c r="G12" s="416" t="s">
        <v>49</v>
      </c>
      <c r="H12" s="1418" t="s">
        <v>173</v>
      </c>
      <c r="I12" s="416" t="s">
        <v>6462</v>
      </c>
      <c r="J12" s="984">
        <v>46048.0</v>
      </c>
      <c r="K12" s="500">
        <v>0.6458333333333334</v>
      </c>
      <c r="L12" s="415"/>
      <c r="M12" s="416">
        <v>387564.0</v>
      </c>
      <c r="N12" s="192">
        <v>387795.0</v>
      </c>
      <c r="O12" s="1392">
        <f t="shared" si="1"/>
        <v>231</v>
      </c>
      <c r="P12" s="187" t="s">
        <v>19</v>
      </c>
      <c r="Q12" s="416" t="s">
        <v>529</v>
      </c>
      <c r="R12" s="192" t="s">
        <v>6463</v>
      </c>
      <c r="S12" s="193"/>
      <c r="T12" s="515" t="s">
        <v>22</v>
      </c>
      <c r="U12" s="1173" t="s">
        <v>54</v>
      </c>
    </row>
    <row r="13">
      <c r="A13" s="236">
        <v>3223.0</v>
      </c>
      <c r="B13" s="984">
        <v>46048.0</v>
      </c>
      <c r="C13" s="209">
        <v>0.4166666666666667</v>
      </c>
      <c r="D13" s="323" t="s">
        <v>6464</v>
      </c>
      <c r="E13" s="192" t="s">
        <v>2827</v>
      </c>
      <c r="F13" s="475" t="s">
        <v>6461</v>
      </c>
      <c r="G13" s="416" t="s">
        <v>3625</v>
      </c>
      <c r="H13" s="1418" t="s">
        <v>5540</v>
      </c>
      <c r="I13" s="416" t="s">
        <v>6465</v>
      </c>
      <c r="J13" s="984">
        <v>46048.0</v>
      </c>
      <c r="K13" s="503">
        <v>0.5902777777777778</v>
      </c>
      <c r="L13" s="406"/>
      <c r="M13" s="408">
        <v>23311.0</v>
      </c>
      <c r="N13" s="203">
        <v>23534.0</v>
      </c>
      <c r="O13" s="1392">
        <f t="shared" si="1"/>
        <v>223</v>
      </c>
      <c r="P13" s="187" t="s">
        <v>19</v>
      </c>
      <c r="Q13" s="408" t="s">
        <v>529</v>
      </c>
      <c r="R13" s="203" t="s">
        <v>3763</v>
      </c>
      <c r="S13" s="323" t="s">
        <v>6466</v>
      </c>
      <c r="T13" s="515" t="s">
        <v>22</v>
      </c>
      <c r="U13" s="1173" t="s">
        <v>54</v>
      </c>
    </row>
    <row r="14">
      <c r="A14" s="236">
        <v>3224.0</v>
      </c>
      <c r="B14" s="984">
        <v>46048.0</v>
      </c>
      <c r="C14" s="209">
        <v>0.3333333333333333</v>
      </c>
      <c r="D14" s="209">
        <v>0.33125</v>
      </c>
      <c r="E14" s="192" t="s">
        <v>24</v>
      </c>
      <c r="F14" s="475" t="s">
        <v>6467</v>
      </c>
      <c r="G14" s="416" t="s">
        <v>668</v>
      </c>
      <c r="H14" s="1418" t="s">
        <v>6468</v>
      </c>
      <c r="I14" s="416" t="s">
        <v>6469</v>
      </c>
      <c r="J14" s="984">
        <v>46048.0</v>
      </c>
      <c r="K14" s="500">
        <v>0.41597222222222224</v>
      </c>
      <c r="L14" s="415"/>
      <c r="M14" s="416">
        <v>163375.0</v>
      </c>
      <c r="N14" s="192">
        <v>163434.0</v>
      </c>
      <c r="O14" s="1392">
        <f t="shared" si="1"/>
        <v>59</v>
      </c>
      <c r="P14" s="187" t="s">
        <v>19</v>
      </c>
      <c r="Q14" s="416" t="s">
        <v>529</v>
      </c>
      <c r="R14" s="192" t="s">
        <v>6470</v>
      </c>
      <c r="S14" s="193"/>
      <c r="T14" s="515" t="s">
        <v>22</v>
      </c>
      <c r="U14" s="1173" t="s">
        <v>54</v>
      </c>
    </row>
    <row r="15">
      <c r="A15" s="236">
        <v>3225.0</v>
      </c>
      <c r="B15" s="984">
        <v>46048.0</v>
      </c>
      <c r="C15" s="209">
        <v>0.375</v>
      </c>
      <c r="D15" s="209">
        <v>0.36736111111111114</v>
      </c>
      <c r="E15" s="192" t="s">
        <v>24</v>
      </c>
      <c r="F15" s="475" t="s">
        <v>482</v>
      </c>
      <c r="G15" s="416" t="s">
        <v>565</v>
      </c>
      <c r="H15" s="1418" t="s">
        <v>2165</v>
      </c>
      <c r="I15" s="416" t="s">
        <v>101</v>
      </c>
      <c r="J15" s="984">
        <v>46048.0</v>
      </c>
      <c r="K15" s="503">
        <v>0.49027777777777776</v>
      </c>
      <c r="L15" s="406"/>
      <c r="M15" s="408">
        <v>95771.0</v>
      </c>
      <c r="N15" s="203">
        <v>95792.0</v>
      </c>
      <c r="O15" s="1392">
        <f t="shared" si="1"/>
        <v>21</v>
      </c>
      <c r="P15" s="187" t="s">
        <v>19</v>
      </c>
      <c r="Q15" s="408" t="s">
        <v>529</v>
      </c>
      <c r="R15" s="203" t="s">
        <v>6471</v>
      </c>
      <c r="S15" s="212"/>
      <c r="T15" s="515" t="s">
        <v>22</v>
      </c>
      <c r="U15" s="1626"/>
    </row>
    <row r="16">
      <c r="A16" s="236">
        <v>3226.0</v>
      </c>
      <c r="B16" s="984">
        <v>46048.0</v>
      </c>
      <c r="C16" s="192" t="s">
        <v>6472</v>
      </c>
      <c r="D16" s="209">
        <v>0.5604166666666667</v>
      </c>
      <c r="E16" s="192" t="s">
        <v>6302</v>
      </c>
      <c r="F16" s="475" t="s">
        <v>6403</v>
      </c>
      <c r="G16" s="416" t="s">
        <v>5286</v>
      </c>
      <c r="H16" s="1418" t="s">
        <v>6473</v>
      </c>
      <c r="I16" s="416" t="s">
        <v>6339</v>
      </c>
      <c r="J16" s="984">
        <v>46048.0</v>
      </c>
      <c r="K16" s="500">
        <v>0.7416666666666667</v>
      </c>
      <c r="L16" s="415"/>
      <c r="M16" s="416">
        <v>89013.0</v>
      </c>
      <c r="N16" s="192">
        <v>89114.0</v>
      </c>
      <c r="O16" s="1392">
        <f t="shared" si="1"/>
        <v>101</v>
      </c>
      <c r="P16" s="187" t="s">
        <v>19</v>
      </c>
      <c r="Q16" s="416" t="s">
        <v>529</v>
      </c>
      <c r="R16" s="192" t="s">
        <v>6474</v>
      </c>
      <c r="S16" s="193"/>
      <c r="T16" s="515" t="s">
        <v>22</v>
      </c>
      <c r="U16" s="1173" t="s">
        <v>54</v>
      </c>
    </row>
    <row r="17">
      <c r="A17" s="236">
        <v>3227.0</v>
      </c>
      <c r="B17" s="984">
        <v>46048.0</v>
      </c>
      <c r="C17" s="209">
        <v>0.5833333333333334</v>
      </c>
      <c r="D17" s="209">
        <v>0.5756944444444444</v>
      </c>
      <c r="E17" s="192" t="s">
        <v>24</v>
      </c>
      <c r="F17" s="475" t="s">
        <v>279</v>
      </c>
      <c r="G17" s="416" t="s">
        <v>576</v>
      </c>
      <c r="H17" s="1418" t="s">
        <v>4425</v>
      </c>
      <c r="I17" s="416" t="s">
        <v>188</v>
      </c>
      <c r="J17" s="984">
        <v>46048.0</v>
      </c>
      <c r="K17" s="503">
        <v>0.6909722222222222</v>
      </c>
      <c r="L17" s="406"/>
      <c r="M17" s="408">
        <v>93848.0</v>
      </c>
      <c r="N17" s="203">
        <v>93870.0</v>
      </c>
      <c r="O17" s="1392">
        <f t="shared" si="1"/>
        <v>22</v>
      </c>
      <c r="P17" s="187" t="s">
        <v>19</v>
      </c>
      <c r="Q17" s="408" t="s">
        <v>529</v>
      </c>
      <c r="R17" s="203" t="s">
        <v>6475</v>
      </c>
      <c r="S17" s="212"/>
      <c r="T17" s="515" t="s">
        <v>22</v>
      </c>
      <c r="U17" s="1173" t="s">
        <v>54</v>
      </c>
    </row>
    <row r="18">
      <c r="A18" s="236">
        <v>3228.0</v>
      </c>
      <c r="B18" s="984">
        <v>46048.0</v>
      </c>
      <c r="C18" s="209">
        <v>0.5833333333333334</v>
      </c>
      <c r="D18" s="209">
        <v>0.5826388888888889</v>
      </c>
      <c r="E18" s="192" t="s">
        <v>24</v>
      </c>
      <c r="F18" s="475" t="s">
        <v>180</v>
      </c>
      <c r="G18" s="416" t="s">
        <v>6476</v>
      </c>
      <c r="H18" s="1418" t="s">
        <v>3380</v>
      </c>
      <c r="I18" s="416" t="s">
        <v>771</v>
      </c>
      <c r="J18" s="984">
        <v>46048.0</v>
      </c>
      <c r="K18" s="500">
        <v>0.6284722222222222</v>
      </c>
      <c r="L18" s="415"/>
      <c r="M18" s="416">
        <v>84367.0</v>
      </c>
      <c r="N18" s="192">
        <v>84380.0</v>
      </c>
      <c r="O18" s="1392">
        <f t="shared" si="1"/>
        <v>13</v>
      </c>
      <c r="P18" s="187" t="s">
        <v>19</v>
      </c>
      <c r="Q18" s="416" t="s">
        <v>529</v>
      </c>
      <c r="R18" s="192" t="s">
        <v>3490</v>
      </c>
      <c r="S18" s="193"/>
      <c r="T18" s="515" t="s">
        <v>22</v>
      </c>
      <c r="U18" s="1173" t="s">
        <v>54</v>
      </c>
    </row>
    <row r="19">
      <c r="A19" s="236">
        <v>3229.0</v>
      </c>
      <c r="B19" s="984">
        <v>46048.0</v>
      </c>
      <c r="C19" s="209">
        <v>0.6666666666666666</v>
      </c>
      <c r="D19" s="209">
        <v>0.6527777777777778</v>
      </c>
      <c r="E19" s="192" t="s">
        <v>24</v>
      </c>
      <c r="F19" s="475" t="s">
        <v>4143</v>
      </c>
      <c r="G19" s="416" t="s">
        <v>668</v>
      </c>
      <c r="H19" s="1418" t="s">
        <v>3498</v>
      </c>
      <c r="I19" s="416" t="s">
        <v>1103</v>
      </c>
      <c r="J19" s="984">
        <v>46048.0</v>
      </c>
      <c r="K19" s="503">
        <v>0.725</v>
      </c>
      <c r="L19" s="406"/>
      <c r="M19" s="408">
        <v>77259.0</v>
      </c>
      <c r="N19" s="192">
        <v>77318.0</v>
      </c>
      <c r="O19" s="1392">
        <f t="shared" si="1"/>
        <v>59</v>
      </c>
      <c r="P19" s="187" t="s">
        <v>19</v>
      </c>
      <c r="Q19" s="408" t="s">
        <v>529</v>
      </c>
      <c r="R19" s="203" t="s">
        <v>6477</v>
      </c>
      <c r="S19" s="212"/>
      <c r="T19" s="515" t="s">
        <v>22</v>
      </c>
      <c r="U19" s="1626"/>
    </row>
    <row r="20">
      <c r="A20" s="236">
        <v>3230.0</v>
      </c>
      <c r="B20" s="984">
        <v>46048.0</v>
      </c>
      <c r="C20" s="209">
        <v>0.75</v>
      </c>
      <c r="D20" s="209">
        <v>0.7368055555555556</v>
      </c>
      <c r="E20" s="192" t="s">
        <v>24</v>
      </c>
      <c r="F20" s="475" t="s">
        <v>4206</v>
      </c>
      <c r="G20" s="416" t="s">
        <v>668</v>
      </c>
      <c r="H20" s="1418" t="s">
        <v>5289</v>
      </c>
      <c r="I20" s="416" t="s">
        <v>5309</v>
      </c>
      <c r="J20" s="984">
        <v>46048.0</v>
      </c>
      <c r="K20" s="500">
        <v>0.8631944444444445</v>
      </c>
      <c r="L20" s="415"/>
      <c r="M20" s="416">
        <v>193565.0</v>
      </c>
      <c r="N20" s="192">
        <v>193610.0</v>
      </c>
      <c r="O20" s="1392">
        <f t="shared" si="1"/>
        <v>45</v>
      </c>
      <c r="P20" s="187" t="s">
        <v>19</v>
      </c>
      <c r="Q20" s="416" t="s">
        <v>529</v>
      </c>
      <c r="R20" s="192" t="s">
        <v>6478</v>
      </c>
      <c r="S20" s="193"/>
      <c r="T20" s="515" t="s">
        <v>22</v>
      </c>
      <c r="U20" s="178"/>
    </row>
    <row r="21">
      <c r="A21" s="965"/>
      <c r="B21" s="984">
        <v>46048.0</v>
      </c>
      <c r="C21" s="193"/>
      <c r="D21" s="193"/>
      <c r="E21" s="193"/>
      <c r="F21" s="217"/>
      <c r="G21" s="1047"/>
      <c r="H21" s="1422"/>
      <c r="I21" s="1047"/>
      <c r="J21" s="984">
        <v>46048.0</v>
      </c>
      <c r="K21" s="1009"/>
      <c r="L21" s="406"/>
      <c r="M21" s="1009"/>
      <c r="N21" s="212"/>
      <c r="O21" s="1392">
        <f t="shared" si="1"/>
        <v>0</v>
      </c>
      <c r="P21" s="187" t="s">
        <v>386</v>
      </c>
      <c r="Q21" s="408" t="s">
        <v>529</v>
      </c>
      <c r="R21" s="264"/>
      <c r="S21" s="212"/>
      <c r="T21" s="186"/>
      <c r="U21" s="186"/>
    </row>
    <row r="22">
      <c r="A22" s="965"/>
      <c r="B22" s="984">
        <v>46048.0</v>
      </c>
      <c r="C22" s="193"/>
      <c r="D22" s="193"/>
      <c r="E22" s="193"/>
      <c r="F22" s="217"/>
      <c r="G22" s="1047"/>
      <c r="H22" s="1422"/>
      <c r="I22" s="416"/>
      <c r="J22" s="984">
        <v>46048.0</v>
      </c>
      <c r="K22" s="1047"/>
      <c r="L22" s="415"/>
      <c r="M22" s="1047"/>
      <c r="N22" s="193"/>
      <c r="O22" s="1392">
        <f t="shared" si="1"/>
        <v>0</v>
      </c>
      <c r="P22" s="187" t="s">
        <v>386</v>
      </c>
      <c r="Q22" s="416" t="s">
        <v>529</v>
      </c>
      <c r="R22" s="262"/>
      <c r="S22" s="193"/>
      <c r="T22" s="178"/>
      <c r="U22" s="178"/>
    </row>
    <row r="23">
      <c r="A23" s="965"/>
      <c r="B23" s="984">
        <v>46048.0</v>
      </c>
      <c r="C23" s="193"/>
      <c r="D23" s="193"/>
      <c r="E23" s="193"/>
      <c r="F23" s="268"/>
      <c r="G23" s="1047"/>
      <c r="H23" s="1422"/>
      <c r="I23" s="1047"/>
      <c r="J23" s="984">
        <v>46048.0</v>
      </c>
      <c r="K23" s="1009"/>
      <c r="L23" s="406"/>
      <c r="M23" s="1009"/>
      <c r="N23" s="212"/>
      <c r="O23" s="1392">
        <f t="shared" si="1"/>
        <v>0</v>
      </c>
      <c r="P23" s="187" t="s">
        <v>386</v>
      </c>
      <c r="Q23" s="408" t="s">
        <v>529</v>
      </c>
      <c r="R23" s="264"/>
      <c r="S23" s="212"/>
      <c r="T23" s="186"/>
      <c r="U23" s="186"/>
    </row>
  </sheetData>
  <mergeCells count="3">
    <mergeCell ref="B1:K1"/>
    <mergeCell ref="M1:O1"/>
    <mergeCell ref="P1:R1"/>
  </mergeCells>
  <conditionalFormatting sqref="P3:P23">
    <cfRule type="notContainsBlanks" dxfId="3" priority="1">
      <formula>LEN(TRIM(P3))&gt;0</formula>
    </cfRule>
  </conditionalFormatting>
  <dataValidations>
    <dataValidation type="list" allowBlank="1" showErrorMessage="1" sqref="P3:P23">
      <formula1>"FINALIZADO,EM VIAGEM,NA ORIGEM,AGENDADO,FALTA DOC,CANCELADA,NO DESTINO FINAL,PERNOITE,RECUSADA"</formula1>
    </dataValidation>
    <dataValidation type="list" allowBlank="1" showErrorMessage="1" sqref="Q3:Q23">
      <formula1>"MICHELLE,BARBARA,ANGELA,A VERIFICAR,DANIEL,BEATIZ,LUCAS"</formula1>
    </dataValidation>
  </dataValidations>
  <drawing r:id="rId1"/>
</worksheet>
</file>

<file path=xl/worksheets/sheet1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8.38"/>
    <col customWidth="1" min="4" max="4" width="17.25"/>
    <col customWidth="1" min="5" max="5" width="11.13"/>
    <col customWidth="1" min="6" max="6" width="33.5"/>
    <col customWidth="1" min="7" max="7" width="10.63"/>
    <col customWidth="1" min="8" max="8" width="12.25"/>
    <col customWidth="1" min="9" max="9" width="14.0"/>
    <col customWidth="1" min="10" max="11" width="8.75"/>
    <col customWidth="1" min="12" max="12" width="0.88"/>
    <col customWidth="1" min="13" max="13" width="7.0"/>
    <col customWidth="1" min="14" max="14" width="5.75"/>
    <col customWidth="1" min="15" max="15" width="7.25"/>
    <col customWidth="1" min="16" max="16" width="14.13"/>
    <col customWidth="1" min="18" max="18" width="18.13"/>
    <col customWidth="1" min="19" max="19" width="54.5"/>
  </cols>
  <sheetData>
    <row r="1">
      <c r="A1" s="121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c r="A3" s="236">
        <v>3231.0</v>
      </c>
      <c r="B3" s="984">
        <v>46049.0</v>
      </c>
      <c r="C3" s="209">
        <v>0.4166666666666667</v>
      </c>
      <c r="D3" s="209">
        <v>0.35138888888888886</v>
      </c>
      <c r="E3" s="192" t="s">
        <v>24</v>
      </c>
      <c r="F3" s="475" t="s">
        <v>134</v>
      </c>
      <c r="G3" s="416" t="s">
        <v>1362</v>
      </c>
      <c r="H3" s="1418" t="s">
        <v>211</v>
      </c>
      <c r="I3" s="416" t="s">
        <v>28</v>
      </c>
      <c r="J3" s="984">
        <v>46049.0</v>
      </c>
      <c r="K3" s="503">
        <v>0.46041666666666664</v>
      </c>
      <c r="L3" s="406"/>
      <c r="M3" s="408">
        <v>97299.0</v>
      </c>
      <c r="N3" s="203">
        <v>97309.0</v>
      </c>
      <c r="O3" s="1392">
        <f t="shared" ref="O3:O27" si="1">N3-M3</f>
        <v>10</v>
      </c>
      <c r="P3" s="187" t="s">
        <v>19</v>
      </c>
      <c r="Q3" s="408" t="s">
        <v>50</v>
      </c>
      <c r="R3" s="203" t="s">
        <v>6416</v>
      </c>
      <c r="S3" s="212"/>
      <c r="T3" s="515" t="s">
        <v>22</v>
      </c>
      <c r="U3" s="1565" t="s">
        <v>22</v>
      </c>
    </row>
    <row r="4">
      <c r="A4" s="236">
        <v>3232.0</v>
      </c>
      <c r="B4" s="984">
        <v>46049.0</v>
      </c>
      <c r="C4" s="209">
        <v>0.4791666666666667</v>
      </c>
      <c r="D4" s="209">
        <v>0.4701388888888889</v>
      </c>
      <c r="E4" s="192" t="s">
        <v>24</v>
      </c>
      <c r="F4" s="416" t="s">
        <v>134</v>
      </c>
      <c r="G4" s="416" t="s">
        <v>1362</v>
      </c>
      <c r="H4" s="1418" t="s">
        <v>211</v>
      </c>
      <c r="I4" s="416" t="s">
        <v>28</v>
      </c>
      <c r="J4" s="984">
        <v>46049.0</v>
      </c>
      <c r="K4" s="1112">
        <v>0.5076388888888889</v>
      </c>
      <c r="L4" s="167"/>
      <c r="M4" s="192">
        <v>97317.0</v>
      </c>
      <c r="N4" s="256">
        <v>97326.0</v>
      </c>
      <c r="O4" s="1392">
        <f t="shared" si="1"/>
        <v>9</v>
      </c>
      <c r="P4" s="187" t="s">
        <v>19</v>
      </c>
      <c r="Q4" s="416" t="s">
        <v>50</v>
      </c>
      <c r="R4" s="192" t="s">
        <v>6416</v>
      </c>
      <c r="S4" s="210"/>
      <c r="T4" s="515" t="s">
        <v>22</v>
      </c>
      <c r="U4" s="1565" t="s">
        <v>22</v>
      </c>
    </row>
    <row r="5">
      <c r="A5" s="616">
        <v>3233.0</v>
      </c>
      <c r="B5" s="984">
        <v>46049.0</v>
      </c>
      <c r="C5" s="1003">
        <v>0.8333333333333334</v>
      </c>
      <c r="D5" s="192"/>
      <c r="E5" s="192" t="s">
        <v>121</v>
      </c>
      <c r="F5" s="192" t="s">
        <v>6479</v>
      </c>
      <c r="G5" s="192" t="s">
        <v>49</v>
      </c>
      <c r="H5" s="192" t="s">
        <v>6480</v>
      </c>
      <c r="I5" s="192" t="s">
        <v>4860</v>
      </c>
      <c r="J5" s="984">
        <v>46049.0</v>
      </c>
      <c r="K5" s="260"/>
      <c r="L5" s="162"/>
      <c r="M5" s="203"/>
      <c r="N5" s="214"/>
      <c r="O5" s="1392">
        <f t="shared" si="1"/>
        <v>0</v>
      </c>
      <c r="P5" s="187" t="s">
        <v>2527</v>
      </c>
      <c r="Q5" s="408" t="s">
        <v>50</v>
      </c>
      <c r="R5" s="203" t="s">
        <v>3089</v>
      </c>
      <c r="S5" s="580" t="s">
        <v>6481</v>
      </c>
      <c r="T5" s="515" t="s">
        <v>22</v>
      </c>
      <c r="U5" s="1626"/>
    </row>
    <row r="6">
      <c r="A6" s="236">
        <v>3234.0</v>
      </c>
      <c r="B6" s="984">
        <v>46049.0</v>
      </c>
      <c r="C6" s="209">
        <v>0.5625</v>
      </c>
      <c r="D6" s="209">
        <v>0.59375</v>
      </c>
      <c r="E6" s="192" t="s">
        <v>24</v>
      </c>
      <c r="F6" s="475" t="s">
        <v>762</v>
      </c>
      <c r="G6" s="416" t="s">
        <v>441</v>
      </c>
      <c r="H6" s="1418" t="s">
        <v>4096</v>
      </c>
      <c r="I6" s="192" t="s">
        <v>1975</v>
      </c>
      <c r="J6" s="984">
        <v>46049.0</v>
      </c>
      <c r="K6" s="500">
        <v>0.6659722222222222</v>
      </c>
      <c r="L6" s="415"/>
      <c r="M6" s="416">
        <v>263056.0</v>
      </c>
      <c r="N6" s="192">
        <v>263063.0</v>
      </c>
      <c r="O6" s="1392">
        <f t="shared" si="1"/>
        <v>7</v>
      </c>
      <c r="P6" s="187" t="s">
        <v>19</v>
      </c>
      <c r="Q6" s="416" t="s">
        <v>50</v>
      </c>
      <c r="R6" s="192" t="s">
        <v>767</v>
      </c>
      <c r="S6" s="193"/>
      <c r="T6" s="515" t="s">
        <v>22</v>
      </c>
      <c r="U6" s="1565" t="s">
        <v>22</v>
      </c>
    </row>
    <row r="7">
      <c r="A7" s="236">
        <v>3235.0</v>
      </c>
      <c r="B7" s="984">
        <v>46049.0</v>
      </c>
      <c r="C7" s="1003">
        <v>0.7916666666666666</v>
      </c>
      <c r="D7" s="192" t="s">
        <v>6482</v>
      </c>
      <c r="E7" s="192" t="s">
        <v>615</v>
      </c>
      <c r="F7" s="416" t="s">
        <v>6483</v>
      </c>
      <c r="G7" s="416" t="s">
        <v>668</v>
      </c>
      <c r="H7" s="1418" t="s">
        <v>1878</v>
      </c>
      <c r="I7" s="416" t="s">
        <v>6374</v>
      </c>
      <c r="J7" s="984">
        <v>46049.0</v>
      </c>
      <c r="K7" s="503">
        <v>0.8416666666666667</v>
      </c>
      <c r="L7" s="406"/>
      <c r="M7" s="1635" t="s">
        <v>6484</v>
      </c>
      <c r="N7" s="1636" t="s">
        <v>6485</v>
      </c>
      <c r="O7" s="1392">
        <f t="shared" si="1"/>
        <v>23375</v>
      </c>
      <c r="P7" s="187" t="s">
        <v>19</v>
      </c>
      <c r="Q7" s="408" t="s">
        <v>50</v>
      </c>
      <c r="R7" s="203" t="s">
        <v>3615</v>
      </c>
      <c r="S7" s="323" t="s">
        <v>6486</v>
      </c>
      <c r="T7" s="515" t="s">
        <v>22</v>
      </c>
      <c r="U7" s="186"/>
    </row>
    <row r="8">
      <c r="A8" s="236">
        <v>3236.0</v>
      </c>
      <c r="B8" s="984">
        <v>46049.0</v>
      </c>
      <c r="C8" s="209">
        <v>0.3541666666666667</v>
      </c>
      <c r="D8" s="209">
        <v>0.33194444444444443</v>
      </c>
      <c r="E8" s="192" t="s">
        <v>24</v>
      </c>
      <c r="F8" s="475" t="s">
        <v>297</v>
      </c>
      <c r="G8" s="416" t="s">
        <v>167</v>
      </c>
      <c r="H8" s="1418" t="s">
        <v>1798</v>
      </c>
      <c r="I8" s="416" t="s">
        <v>188</v>
      </c>
      <c r="J8" s="984">
        <v>46049.0</v>
      </c>
      <c r="K8" s="500">
        <v>0.4215277777777778</v>
      </c>
      <c r="L8" s="415"/>
      <c r="M8" s="416">
        <v>156165.0</v>
      </c>
      <c r="N8" s="192">
        <v>156188.0</v>
      </c>
      <c r="O8" s="1392">
        <f t="shared" si="1"/>
        <v>23</v>
      </c>
      <c r="P8" s="187" t="s">
        <v>19</v>
      </c>
      <c r="Q8" s="416" t="s">
        <v>50</v>
      </c>
      <c r="R8" s="192" t="s">
        <v>6487</v>
      </c>
      <c r="S8" s="1177"/>
      <c r="T8" s="515" t="s">
        <v>22</v>
      </c>
      <c r="U8" s="1565" t="s">
        <v>22</v>
      </c>
    </row>
    <row r="9">
      <c r="A9" s="236">
        <v>3237.0</v>
      </c>
      <c r="B9" s="984">
        <v>46049.0</v>
      </c>
      <c r="C9" s="209">
        <v>0.375</v>
      </c>
      <c r="D9" s="209">
        <v>0.3951388888888889</v>
      </c>
      <c r="E9" s="192" t="s">
        <v>24</v>
      </c>
      <c r="F9" s="475" t="s">
        <v>482</v>
      </c>
      <c r="G9" s="416" t="s">
        <v>565</v>
      </c>
      <c r="H9" s="1418" t="s">
        <v>2165</v>
      </c>
      <c r="I9" s="416" t="s">
        <v>101</v>
      </c>
      <c r="J9" s="984">
        <v>46049.0</v>
      </c>
      <c r="K9" s="503">
        <v>0.49444444444444446</v>
      </c>
      <c r="L9" s="406"/>
      <c r="M9" s="408">
        <v>95819.0</v>
      </c>
      <c r="N9" s="203">
        <v>95842.0</v>
      </c>
      <c r="O9" s="1392">
        <f t="shared" si="1"/>
        <v>23</v>
      </c>
      <c r="P9" s="187" t="s">
        <v>19</v>
      </c>
      <c r="Q9" s="408" t="s">
        <v>50</v>
      </c>
      <c r="R9" s="203" t="s">
        <v>5121</v>
      </c>
      <c r="S9" s="212"/>
      <c r="T9" s="515" t="s">
        <v>22</v>
      </c>
      <c r="U9" s="1565" t="s">
        <v>22</v>
      </c>
    </row>
    <row r="10" ht="15.0" customHeight="1">
      <c r="A10" s="236">
        <v>3238.0</v>
      </c>
      <c r="B10" s="984">
        <v>46049.0</v>
      </c>
      <c r="C10" s="209">
        <v>0.25</v>
      </c>
      <c r="D10" s="209">
        <v>0.24861111111111112</v>
      </c>
      <c r="E10" s="416" t="s">
        <v>24</v>
      </c>
      <c r="F10" s="416" t="s">
        <v>2362</v>
      </c>
      <c r="G10" s="416" t="s">
        <v>668</v>
      </c>
      <c r="H10" s="1418" t="s">
        <v>3061</v>
      </c>
      <c r="I10" s="416" t="s">
        <v>3887</v>
      </c>
      <c r="J10" s="984">
        <v>46049.0</v>
      </c>
      <c r="K10" s="500">
        <v>0.31180555555555556</v>
      </c>
      <c r="L10" s="415"/>
      <c r="M10" s="416">
        <v>225309.0</v>
      </c>
      <c r="N10" s="192">
        <v>225379.0</v>
      </c>
      <c r="O10" s="1392">
        <f t="shared" si="1"/>
        <v>70</v>
      </c>
      <c r="P10" s="187" t="s">
        <v>19</v>
      </c>
      <c r="Q10" s="416" t="s">
        <v>50</v>
      </c>
      <c r="R10" s="192" t="s">
        <v>4002</v>
      </c>
      <c r="S10" s="193"/>
      <c r="T10" s="515" t="s">
        <v>22</v>
      </c>
      <c r="U10" s="1565" t="s">
        <v>54</v>
      </c>
    </row>
    <row r="11">
      <c r="A11" s="236">
        <v>3239.0</v>
      </c>
      <c r="B11" s="984">
        <v>46049.0</v>
      </c>
      <c r="C11" s="209">
        <v>0.4166666666666667</v>
      </c>
      <c r="D11" s="209">
        <v>0.44722222222222224</v>
      </c>
      <c r="E11" s="192" t="s">
        <v>146</v>
      </c>
      <c r="F11" s="475" t="s">
        <v>162</v>
      </c>
      <c r="G11" s="416" t="s">
        <v>57</v>
      </c>
      <c r="H11" s="1418" t="s">
        <v>59</v>
      </c>
      <c r="I11" s="1637" t="s">
        <v>6488</v>
      </c>
      <c r="J11" s="984">
        <v>46049.0</v>
      </c>
      <c r="K11" s="503">
        <v>0.6875</v>
      </c>
      <c r="L11" s="406"/>
      <c r="M11" s="408">
        <v>19124.0</v>
      </c>
      <c r="N11" s="203">
        <v>19124.0</v>
      </c>
      <c r="O11" s="1392">
        <f t="shared" si="1"/>
        <v>0</v>
      </c>
      <c r="P11" s="187" t="s">
        <v>43</v>
      </c>
      <c r="Q11" s="408" t="s">
        <v>50</v>
      </c>
      <c r="R11" s="203" t="s">
        <v>6489</v>
      </c>
      <c r="S11" s="323" t="s">
        <v>6490</v>
      </c>
      <c r="T11" s="515" t="s">
        <v>22</v>
      </c>
      <c r="U11" s="240"/>
    </row>
    <row r="12">
      <c r="A12" s="236">
        <v>3240.0</v>
      </c>
      <c r="B12" s="984">
        <v>46049.0</v>
      </c>
      <c r="C12" s="209">
        <v>0.6666666666666666</v>
      </c>
      <c r="D12" s="192" t="s">
        <v>6491</v>
      </c>
      <c r="E12" s="192" t="s">
        <v>6302</v>
      </c>
      <c r="F12" s="475" t="s">
        <v>6492</v>
      </c>
      <c r="G12" s="416" t="s">
        <v>4063</v>
      </c>
      <c r="H12" s="1418" t="s">
        <v>6493</v>
      </c>
      <c r="I12" s="416" t="s">
        <v>6305</v>
      </c>
      <c r="J12" s="984">
        <v>46049.0</v>
      </c>
      <c r="K12" s="500">
        <v>0.8229166666666666</v>
      </c>
      <c r="L12" s="415"/>
      <c r="M12" s="416">
        <v>197110.0</v>
      </c>
      <c r="N12" s="192">
        <v>197211.0</v>
      </c>
      <c r="O12" s="1392">
        <f t="shared" si="1"/>
        <v>101</v>
      </c>
      <c r="P12" s="187" t="s">
        <v>19</v>
      </c>
      <c r="Q12" s="416" t="s">
        <v>50</v>
      </c>
      <c r="R12" s="192" t="s">
        <v>6494</v>
      </c>
      <c r="S12" s="193"/>
      <c r="T12" s="515" t="s">
        <v>22</v>
      </c>
      <c r="U12" s="178"/>
    </row>
    <row r="13">
      <c r="A13" s="236">
        <v>3241.0</v>
      </c>
      <c r="B13" s="984">
        <v>46049.0</v>
      </c>
      <c r="C13" s="209">
        <v>0.5833333333333334</v>
      </c>
      <c r="D13" s="209">
        <v>0.5180555555555556</v>
      </c>
      <c r="E13" s="192" t="s">
        <v>24</v>
      </c>
      <c r="F13" s="475" t="s">
        <v>279</v>
      </c>
      <c r="G13" s="416" t="s">
        <v>167</v>
      </c>
      <c r="H13" s="1418" t="s">
        <v>1798</v>
      </c>
      <c r="I13" s="416" t="s">
        <v>188</v>
      </c>
      <c r="J13" s="984">
        <v>46049.0</v>
      </c>
      <c r="K13" s="503">
        <v>0.6819444444444445</v>
      </c>
      <c r="L13" s="406"/>
      <c r="M13" s="408">
        <v>156188.0</v>
      </c>
      <c r="N13" s="203">
        <v>156271.0</v>
      </c>
      <c r="O13" s="1392">
        <f t="shared" si="1"/>
        <v>83</v>
      </c>
      <c r="P13" s="187" t="s">
        <v>19</v>
      </c>
      <c r="Q13" s="408" t="s">
        <v>50</v>
      </c>
      <c r="R13" s="203" t="s">
        <v>6487</v>
      </c>
      <c r="S13" s="1177"/>
      <c r="T13" s="515" t="s">
        <v>22</v>
      </c>
      <c r="U13" s="688" t="s">
        <v>22</v>
      </c>
    </row>
    <row r="14">
      <c r="A14" s="236">
        <v>3242.0</v>
      </c>
      <c r="B14" s="984">
        <v>46049.0</v>
      </c>
      <c r="C14" s="209">
        <v>0.53125</v>
      </c>
      <c r="D14" s="209">
        <v>0.5270833333333333</v>
      </c>
      <c r="E14" s="192" t="s">
        <v>24</v>
      </c>
      <c r="F14" s="475" t="s">
        <v>4206</v>
      </c>
      <c r="G14" s="416" t="s">
        <v>668</v>
      </c>
      <c r="H14" s="1418" t="s">
        <v>3061</v>
      </c>
      <c r="I14" s="416" t="s">
        <v>5769</v>
      </c>
      <c r="J14" s="984">
        <v>46049.0</v>
      </c>
      <c r="K14" s="500">
        <v>0.575</v>
      </c>
      <c r="L14" s="415"/>
      <c r="M14" s="416">
        <v>225379.0</v>
      </c>
      <c r="N14" s="192">
        <v>225405.0</v>
      </c>
      <c r="O14" s="1392">
        <f t="shared" si="1"/>
        <v>26</v>
      </c>
      <c r="P14" s="187" t="s">
        <v>19</v>
      </c>
      <c r="Q14" s="416" t="s">
        <v>50</v>
      </c>
      <c r="R14" s="192" t="s">
        <v>4002</v>
      </c>
      <c r="S14" s="193"/>
      <c r="T14" s="515" t="s">
        <v>22</v>
      </c>
      <c r="U14" s="1565" t="s">
        <v>54</v>
      </c>
    </row>
    <row r="15">
      <c r="A15" s="236">
        <v>3243.0</v>
      </c>
      <c r="B15" s="984">
        <v>46049.0</v>
      </c>
      <c r="C15" s="209">
        <v>0.6666666666666666</v>
      </c>
      <c r="D15" s="209">
        <v>0.66875</v>
      </c>
      <c r="E15" s="192" t="s">
        <v>24</v>
      </c>
      <c r="F15" s="475" t="s">
        <v>4206</v>
      </c>
      <c r="G15" s="416" t="s">
        <v>668</v>
      </c>
      <c r="H15" s="1418" t="s">
        <v>4739</v>
      </c>
      <c r="I15" s="416" t="s">
        <v>5309</v>
      </c>
      <c r="J15" s="984">
        <v>46049.0</v>
      </c>
      <c r="K15" s="503">
        <v>0.7659722222222223</v>
      </c>
      <c r="L15" s="406"/>
      <c r="M15" s="408">
        <v>193302.0</v>
      </c>
      <c r="N15" s="203">
        <v>193352.0</v>
      </c>
      <c r="O15" s="1392">
        <f t="shared" si="1"/>
        <v>50</v>
      </c>
      <c r="P15" s="187" t="s">
        <v>19</v>
      </c>
      <c r="Q15" s="408" t="s">
        <v>50</v>
      </c>
      <c r="R15" s="203" t="s">
        <v>6495</v>
      </c>
      <c r="S15" s="1177"/>
      <c r="T15" s="515" t="s">
        <v>22</v>
      </c>
      <c r="U15" s="240"/>
    </row>
    <row r="16">
      <c r="A16" s="236">
        <v>3244.0</v>
      </c>
      <c r="B16" s="984">
        <v>46049.0</v>
      </c>
      <c r="C16" s="209">
        <v>0.6145833333333334</v>
      </c>
      <c r="D16" s="209"/>
      <c r="E16" s="192" t="s">
        <v>362</v>
      </c>
      <c r="F16" s="475" t="s">
        <v>6496</v>
      </c>
      <c r="G16" s="416" t="s">
        <v>18</v>
      </c>
      <c r="H16" s="1418" t="s">
        <v>6497</v>
      </c>
      <c r="I16" s="416" t="s">
        <v>5274</v>
      </c>
      <c r="J16" s="984">
        <v>46049.0</v>
      </c>
      <c r="K16" s="500">
        <v>0.6597222222222222</v>
      </c>
      <c r="L16" s="415"/>
      <c r="M16" s="416"/>
      <c r="N16" s="192"/>
      <c r="O16" s="1392">
        <f t="shared" si="1"/>
        <v>0</v>
      </c>
      <c r="P16" s="187" t="s">
        <v>2527</v>
      </c>
      <c r="Q16" s="416" t="s">
        <v>50</v>
      </c>
      <c r="R16" s="192" t="s">
        <v>6498</v>
      </c>
      <c r="S16" s="323" t="s">
        <v>6499</v>
      </c>
      <c r="T16" s="515" t="s">
        <v>22</v>
      </c>
      <c r="U16" s="1628"/>
    </row>
    <row r="17">
      <c r="A17" s="965"/>
      <c r="B17" s="984">
        <v>46049.0</v>
      </c>
      <c r="C17" s="455">
        <v>0.8638888888888889</v>
      </c>
      <c r="D17" s="219"/>
      <c r="E17" s="456" t="s">
        <v>362</v>
      </c>
      <c r="F17" s="481" t="s">
        <v>6500</v>
      </c>
      <c r="G17" s="408" t="s">
        <v>18</v>
      </c>
      <c r="H17" s="1420" t="s">
        <v>4481</v>
      </c>
      <c r="I17" s="408" t="s">
        <v>6501</v>
      </c>
      <c r="J17" s="984">
        <v>46049.0</v>
      </c>
      <c r="K17" s="503">
        <v>0.9326388888888889</v>
      </c>
      <c r="L17" s="406"/>
      <c r="M17" s="408">
        <v>168606.0</v>
      </c>
      <c r="N17" s="212"/>
      <c r="O17" s="1392">
        <f t="shared" si="1"/>
        <v>-168606</v>
      </c>
      <c r="P17" s="187" t="s">
        <v>19</v>
      </c>
      <c r="Q17" s="408" t="s">
        <v>50</v>
      </c>
      <c r="R17" s="264"/>
      <c r="S17" s="212"/>
      <c r="T17" s="186"/>
      <c r="U17" s="186"/>
    </row>
    <row r="18">
      <c r="A18" s="219"/>
      <c r="B18" s="219"/>
      <c r="C18" s="219"/>
      <c r="D18" s="219"/>
      <c r="E18" s="219"/>
      <c r="F18" s="217"/>
      <c r="G18" s="1047"/>
      <c r="H18" s="1422"/>
      <c r="I18" s="1047"/>
      <c r="J18" s="262"/>
      <c r="K18" s="1047"/>
      <c r="L18" s="415"/>
      <c r="M18" s="416"/>
      <c r="N18" s="192"/>
      <c r="O18" s="1392">
        <f t="shared" si="1"/>
        <v>0</v>
      </c>
      <c r="P18" s="187" t="s">
        <v>386</v>
      </c>
      <c r="Q18" s="416" t="s">
        <v>50</v>
      </c>
      <c r="R18" s="262"/>
      <c r="S18" s="193"/>
      <c r="T18" s="178"/>
      <c r="U18" s="178"/>
    </row>
    <row r="19">
      <c r="A19" s="219"/>
      <c r="B19" s="219"/>
      <c r="C19" s="219"/>
      <c r="D19" s="219"/>
      <c r="E19" s="219"/>
      <c r="F19" s="221"/>
      <c r="G19" s="1009"/>
      <c r="H19" s="1421"/>
      <c r="J19" s="264"/>
      <c r="K19" s="1009"/>
      <c r="L19" s="406"/>
      <c r="M19" s="1009"/>
      <c r="N19" s="212"/>
      <c r="O19" s="1392">
        <f t="shared" si="1"/>
        <v>0</v>
      </c>
      <c r="P19" s="187" t="s">
        <v>386</v>
      </c>
      <c r="Q19" s="408" t="s">
        <v>50</v>
      </c>
      <c r="R19" s="264"/>
      <c r="S19" s="212"/>
      <c r="T19" s="186"/>
      <c r="U19" s="186"/>
    </row>
    <row r="20">
      <c r="A20" s="219"/>
      <c r="B20" s="219"/>
      <c r="C20" s="219"/>
      <c r="D20" s="219"/>
      <c r="E20" s="219"/>
      <c r="F20" s="217"/>
      <c r="G20" s="1047"/>
      <c r="H20" s="1422"/>
      <c r="I20" s="1047"/>
      <c r="J20" s="262"/>
      <c r="K20" s="1047"/>
      <c r="L20" s="415"/>
      <c r="M20" s="416"/>
      <c r="N20" s="192"/>
      <c r="O20" s="1392">
        <f t="shared" si="1"/>
        <v>0</v>
      </c>
      <c r="P20" s="187" t="s">
        <v>386</v>
      </c>
      <c r="Q20" s="416" t="s">
        <v>50</v>
      </c>
      <c r="R20" s="262"/>
      <c r="S20" s="193"/>
      <c r="T20" s="178"/>
      <c r="U20" s="178"/>
    </row>
    <row r="21">
      <c r="A21" s="219"/>
      <c r="B21" s="219"/>
      <c r="C21" s="219"/>
      <c r="D21" s="219"/>
      <c r="E21" s="219"/>
      <c r="F21" s="481" t="s">
        <v>372</v>
      </c>
      <c r="G21" s="1009"/>
      <c r="H21" s="1421"/>
      <c r="I21" s="1009"/>
      <c r="J21" s="264"/>
      <c r="K21" s="1009"/>
      <c r="L21" s="406"/>
      <c r="M21" s="1009"/>
      <c r="N21" s="212"/>
      <c r="O21" s="1392">
        <f t="shared" si="1"/>
        <v>0</v>
      </c>
      <c r="P21" s="187" t="s">
        <v>386</v>
      </c>
      <c r="Q21" s="408" t="s">
        <v>50</v>
      </c>
      <c r="R21" s="264"/>
      <c r="S21" s="212"/>
      <c r="T21" s="186"/>
      <c r="U21" s="186"/>
    </row>
    <row r="22">
      <c r="A22" s="219"/>
      <c r="B22" s="219"/>
      <c r="C22" s="219"/>
      <c r="D22" s="219"/>
      <c r="E22" s="219"/>
      <c r="F22" s="217"/>
      <c r="G22" s="1047"/>
      <c r="H22" s="1422"/>
      <c r="I22" s="1047"/>
      <c r="J22" s="262"/>
      <c r="K22" s="1047"/>
      <c r="L22" s="415"/>
      <c r="M22" s="416"/>
      <c r="N22" s="192"/>
      <c r="O22" s="1392">
        <f t="shared" si="1"/>
        <v>0</v>
      </c>
      <c r="P22" s="187" t="s">
        <v>386</v>
      </c>
      <c r="Q22" s="416" t="s">
        <v>50</v>
      </c>
      <c r="R22" s="262"/>
      <c r="S22" s="193"/>
      <c r="T22" s="178"/>
      <c r="U22" s="178"/>
    </row>
    <row r="23">
      <c r="A23" s="219"/>
      <c r="B23" s="219"/>
      <c r="C23" s="219"/>
      <c r="D23" s="219"/>
      <c r="E23" s="219"/>
      <c r="F23" s="221"/>
      <c r="G23" s="1009"/>
      <c r="H23" s="1421"/>
      <c r="I23" s="1009"/>
      <c r="J23" s="264"/>
      <c r="K23" s="1009"/>
      <c r="L23" s="406"/>
      <c r="M23" s="1009"/>
      <c r="N23" s="212"/>
      <c r="O23" s="1392">
        <f t="shared" si="1"/>
        <v>0</v>
      </c>
      <c r="P23" s="187" t="s">
        <v>386</v>
      </c>
      <c r="Q23" s="408" t="s">
        <v>50</v>
      </c>
      <c r="R23" s="264"/>
      <c r="S23" s="212"/>
      <c r="T23" s="186"/>
      <c r="U23" s="186"/>
    </row>
    <row r="24">
      <c r="A24" s="219"/>
      <c r="B24" s="219"/>
      <c r="C24" s="219"/>
      <c r="D24" s="219"/>
      <c r="E24" s="219"/>
      <c r="F24" s="217"/>
      <c r="G24" s="1047"/>
      <c r="H24" s="1422"/>
      <c r="I24" s="1047"/>
      <c r="J24" s="262"/>
      <c r="K24" s="1047"/>
      <c r="L24" s="415"/>
      <c r="M24" s="416"/>
      <c r="N24" s="192"/>
      <c r="O24" s="1392">
        <f t="shared" si="1"/>
        <v>0</v>
      </c>
      <c r="P24" s="187" t="s">
        <v>386</v>
      </c>
      <c r="Q24" s="416" t="s">
        <v>50</v>
      </c>
      <c r="R24" s="262"/>
      <c r="S24" s="193"/>
      <c r="T24" s="178"/>
      <c r="U24" s="178"/>
    </row>
    <row r="25">
      <c r="A25" s="219"/>
      <c r="B25" s="219"/>
      <c r="C25" s="219"/>
      <c r="D25" s="219"/>
      <c r="E25" s="219"/>
      <c r="F25" s="221"/>
      <c r="G25" s="1009"/>
      <c r="H25" s="1421"/>
      <c r="I25" s="1009"/>
      <c r="J25" s="264"/>
      <c r="K25" s="1009"/>
      <c r="L25" s="406"/>
      <c r="M25" s="1009"/>
      <c r="N25" s="212"/>
      <c r="O25" s="1392">
        <f t="shared" si="1"/>
        <v>0</v>
      </c>
      <c r="P25" s="187" t="s">
        <v>386</v>
      </c>
      <c r="Q25" s="408" t="s">
        <v>50</v>
      </c>
      <c r="R25" s="264"/>
      <c r="S25" s="212"/>
      <c r="T25" s="186"/>
      <c r="U25" s="186"/>
    </row>
    <row r="26">
      <c r="A26" s="219"/>
      <c r="B26" s="219"/>
      <c r="C26" s="219"/>
      <c r="D26" s="219"/>
      <c r="E26" s="219"/>
      <c r="F26" s="217"/>
      <c r="G26" s="1047"/>
      <c r="H26" s="1422"/>
      <c r="I26" s="1047"/>
      <c r="J26" s="262"/>
      <c r="K26" s="1047"/>
      <c r="L26" s="415"/>
      <c r="M26" s="416"/>
      <c r="N26" s="192"/>
      <c r="O26" s="1392">
        <f t="shared" si="1"/>
        <v>0</v>
      </c>
      <c r="P26" s="187" t="s">
        <v>386</v>
      </c>
      <c r="Q26" s="416" t="s">
        <v>50</v>
      </c>
      <c r="R26" s="262"/>
      <c r="S26" s="193"/>
      <c r="T26" s="178"/>
      <c r="U26" s="178"/>
    </row>
    <row r="27">
      <c r="A27" s="219"/>
      <c r="B27" s="219"/>
      <c r="C27" s="219"/>
      <c r="D27" s="219"/>
      <c r="E27" s="219"/>
      <c r="F27" s="221"/>
      <c r="G27" s="1009"/>
      <c r="H27" s="1421"/>
      <c r="I27" s="1009"/>
      <c r="J27" s="264"/>
      <c r="K27" s="1009"/>
      <c r="L27" s="406"/>
      <c r="M27" s="408"/>
      <c r="N27" s="203"/>
      <c r="O27" s="1392">
        <f t="shared" si="1"/>
        <v>0</v>
      </c>
      <c r="P27" s="187" t="s">
        <v>386</v>
      </c>
      <c r="Q27" s="408" t="s">
        <v>50</v>
      </c>
      <c r="R27" s="264"/>
      <c r="S27" s="212"/>
      <c r="T27" s="186"/>
      <c r="U27" s="186"/>
    </row>
  </sheetData>
  <mergeCells count="3">
    <mergeCell ref="B1:K1"/>
    <mergeCell ref="M1:O1"/>
    <mergeCell ref="P1:R1"/>
  </mergeCells>
  <conditionalFormatting sqref="P3:P27">
    <cfRule type="notContainsBlanks" dxfId="3" priority="1">
      <formula>LEN(TRIM(P3))&gt;0</formula>
    </cfRule>
  </conditionalFormatting>
  <dataValidations>
    <dataValidation type="list" allowBlank="1" showErrorMessage="1" sqref="P3:P27">
      <formula1>"FINALIZADO,EM VIAGEM,NA ORIGEM,AGENDADO,FALTA DOC,CANCELADA,NO DESTINO FINAL,PERNOITE,RECUSADA"</formula1>
    </dataValidation>
    <dataValidation type="list" allowBlank="1" showErrorMessage="1" sqref="Q3:Q27">
      <formula1>"MICHELLE,BARBARA,ANGELA,A VERIFICAR,DANIEL,BEATIZ,LUCAS"</formula1>
    </dataValidation>
  </dataValidations>
  <drawing r:id="rId1"/>
</worksheet>
</file>

<file path=xl/worksheets/sheet1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13"/>
    <col customWidth="1" min="4" max="4" width="17.63"/>
    <col customWidth="1" min="5" max="5" width="16.88"/>
    <col customWidth="1" min="6" max="6" width="35.25"/>
    <col customWidth="1" min="7" max="7" width="10.63"/>
    <col customWidth="1" min="8" max="8" width="14.13"/>
    <col customWidth="1" min="9" max="9" width="14.0"/>
    <col customWidth="1" min="10" max="11" width="8.75"/>
    <col customWidth="1" min="12" max="12" width="0.88"/>
    <col customWidth="1" min="13" max="13" width="8.25"/>
    <col customWidth="1" min="14" max="14" width="8.0"/>
    <col customWidth="1" min="15" max="15" width="7.25"/>
    <col customWidth="1" min="16" max="16" width="14.13"/>
    <col customWidth="1" min="18" max="18" width="18.13"/>
    <col customWidth="1" min="19" max="19" width="50.38"/>
  </cols>
  <sheetData>
    <row r="1">
      <c r="A1" s="121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ht="15.75" customHeight="1">
      <c r="A3" s="236">
        <v>3245.0</v>
      </c>
      <c r="B3" s="984">
        <v>46050.0</v>
      </c>
      <c r="C3" s="209">
        <v>0.3333333333333333</v>
      </c>
      <c r="D3" s="209">
        <v>0.31666666666666665</v>
      </c>
      <c r="E3" s="192" t="s">
        <v>30</v>
      </c>
      <c r="F3" s="475" t="s">
        <v>6502</v>
      </c>
      <c r="G3" s="416" t="s">
        <v>49</v>
      </c>
      <c r="H3" s="1608" t="s">
        <v>6503</v>
      </c>
      <c r="I3" s="416" t="s">
        <v>6504</v>
      </c>
      <c r="J3" s="984">
        <v>46050.0</v>
      </c>
      <c r="K3" s="503">
        <v>0.8201388888888889</v>
      </c>
      <c r="L3" s="406"/>
      <c r="M3" s="408">
        <v>1750.0</v>
      </c>
      <c r="N3" s="203">
        <v>1881.0</v>
      </c>
      <c r="O3" s="1392">
        <f t="shared" ref="O3:O34" si="1">N3-M3</f>
        <v>131</v>
      </c>
      <c r="P3" s="187" t="s">
        <v>19</v>
      </c>
      <c r="Q3" s="408" t="s">
        <v>529</v>
      </c>
      <c r="R3" s="203" t="s">
        <v>5044</v>
      </c>
      <c r="S3" s="212"/>
      <c r="T3" s="515" t="s">
        <v>22</v>
      </c>
      <c r="U3" s="1109"/>
    </row>
    <row r="4">
      <c r="A4" s="236">
        <v>3246.0</v>
      </c>
      <c r="B4" s="984">
        <v>46050.0</v>
      </c>
      <c r="C4" s="209">
        <v>0.375</v>
      </c>
      <c r="D4" s="209">
        <v>0.28680555555555554</v>
      </c>
      <c r="E4" s="192" t="s">
        <v>30</v>
      </c>
      <c r="F4" s="416" t="s">
        <v>6505</v>
      </c>
      <c r="G4" s="416" t="s">
        <v>49</v>
      </c>
      <c r="H4" s="1608" t="s">
        <v>1314</v>
      </c>
      <c r="I4" s="416" t="s">
        <v>1603</v>
      </c>
      <c r="J4" s="984">
        <v>46050.0</v>
      </c>
      <c r="K4" s="1112">
        <v>0.8013888888888889</v>
      </c>
      <c r="M4" s="192">
        <v>326446.0</v>
      </c>
      <c r="N4" s="192">
        <v>326576.0</v>
      </c>
      <c r="O4" s="1392">
        <f t="shared" si="1"/>
        <v>130</v>
      </c>
      <c r="P4" s="187" t="s">
        <v>19</v>
      </c>
      <c r="Q4" s="416" t="s">
        <v>529</v>
      </c>
      <c r="R4" s="192" t="s">
        <v>5954</v>
      </c>
      <c r="S4" s="193"/>
      <c r="T4" s="515" t="s">
        <v>22</v>
      </c>
      <c r="U4" s="1109"/>
    </row>
    <row r="5">
      <c r="A5" s="616">
        <v>3247.0</v>
      </c>
      <c r="B5" s="984">
        <v>46050.0</v>
      </c>
      <c r="C5" s="209">
        <v>0.4166666666666667</v>
      </c>
      <c r="D5" s="209">
        <v>0.3215277777777778</v>
      </c>
      <c r="E5" s="192" t="s">
        <v>30</v>
      </c>
      <c r="F5" s="192" t="s">
        <v>6506</v>
      </c>
      <c r="G5" s="192" t="s">
        <v>49</v>
      </c>
      <c r="H5" s="1608" t="s">
        <v>5853</v>
      </c>
      <c r="I5" s="192" t="s">
        <v>6507</v>
      </c>
      <c r="J5" s="984">
        <v>46050.0</v>
      </c>
      <c r="K5" s="260">
        <v>0.8013888888888889</v>
      </c>
      <c r="M5" s="203">
        <v>9933.0</v>
      </c>
      <c r="N5" s="203">
        <v>10061.0</v>
      </c>
      <c r="O5" s="1392">
        <f t="shared" si="1"/>
        <v>128</v>
      </c>
      <c r="P5" s="187" t="s">
        <v>19</v>
      </c>
      <c r="Q5" s="408" t="s">
        <v>529</v>
      </c>
      <c r="R5" s="203" t="s">
        <v>6508</v>
      </c>
      <c r="S5" s="212"/>
      <c r="T5" s="515" t="s">
        <v>22</v>
      </c>
      <c r="U5" s="1109"/>
    </row>
    <row r="6">
      <c r="A6" s="236">
        <v>3248.0</v>
      </c>
      <c r="B6" s="984">
        <v>46050.0</v>
      </c>
      <c r="C6" s="209">
        <v>0.25</v>
      </c>
      <c r="D6" s="209">
        <v>0.25</v>
      </c>
      <c r="E6" s="192" t="s">
        <v>24</v>
      </c>
      <c r="F6" s="475" t="s">
        <v>4206</v>
      </c>
      <c r="G6" s="416" t="s">
        <v>668</v>
      </c>
      <c r="H6" s="1418" t="s">
        <v>4739</v>
      </c>
      <c r="I6" s="192" t="s">
        <v>6509</v>
      </c>
      <c r="J6" s="984">
        <v>46050.0</v>
      </c>
      <c r="K6" s="500">
        <v>0.33819444444444446</v>
      </c>
      <c r="L6" s="415"/>
      <c r="M6" s="416">
        <v>194066.0</v>
      </c>
      <c r="N6" s="192">
        <v>194122.0</v>
      </c>
      <c r="O6" s="1392">
        <f t="shared" si="1"/>
        <v>56</v>
      </c>
      <c r="P6" s="187" t="s">
        <v>19</v>
      </c>
      <c r="Q6" s="416" t="s">
        <v>70</v>
      </c>
      <c r="R6" s="192" t="s">
        <v>6510</v>
      </c>
      <c r="S6" s="192"/>
      <c r="T6" s="515" t="s">
        <v>22</v>
      </c>
      <c r="U6" s="1504" t="s">
        <v>54</v>
      </c>
    </row>
    <row r="7">
      <c r="A7" s="236">
        <v>3249.0</v>
      </c>
      <c r="B7" s="984">
        <v>46050.0</v>
      </c>
      <c r="C7" s="209">
        <v>0.4166666666666667</v>
      </c>
      <c r="D7" s="209">
        <v>0.4131944444444444</v>
      </c>
      <c r="E7" s="192" t="s">
        <v>121</v>
      </c>
      <c r="F7" s="416" t="s">
        <v>6350</v>
      </c>
      <c r="G7" s="416" t="s">
        <v>6319</v>
      </c>
      <c r="H7" s="1418" t="s">
        <v>6511</v>
      </c>
      <c r="I7" s="416" t="s">
        <v>4860</v>
      </c>
      <c r="J7" s="984">
        <v>46050.0</v>
      </c>
      <c r="K7" s="503">
        <v>0.5972222222222222</v>
      </c>
      <c r="L7" s="406"/>
      <c r="M7" s="408">
        <v>188072.0</v>
      </c>
      <c r="N7" s="203">
        <v>188272.0</v>
      </c>
      <c r="O7" s="1392">
        <f t="shared" si="1"/>
        <v>200</v>
      </c>
      <c r="P7" s="187" t="s">
        <v>19</v>
      </c>
      <c r="Q7" s="408" t="s">
        <v>529</v>
      </c>
      <c r="R7" s="203" t="s">
        <v>6512</v>
      </c>
      <c r="S7" s="212"/>
      <c r="T7" s="515" t="s">
        <v>22</v>
      </c>
      <c r="U7" s="1504" t="s">
        <v>54</v>
      </c>
    </row>
    <row r="8">
      <c r="A8" s="236">
        <v>3250.0</v>
      </c>
      <c r="B8" s="984">
        <v>46050.0</v>
      </c>
      <c r="C8" s="1003">
        <v>0.5</v>
      </c>
      <c r="D8" s="192" t="s">
        <v>6513</v>
      </c>
      <c r="E8" s="192" t="s">
        <v>121</v>
      </c>
      <c r="F8" s="475" t="s">
        <v>6054</v>
      </c>
      <c r="G8" s="416" t="s">
        <v>6319</v>
      </c>
      <c r="H8" s="1418" t="s">
        <v>6514</v>
      </c>
      <c r="I8" s="416" t="s">
        <v>6515</v>
      </c>
      <c r="J8" s="984">
        <v>46050.0</v>
      </c>
      <c r="K8" s="500">
        <v>0.5152777777777777</v>
      </c>
      <c r="L8" s="415"/>
      <c r="M8" s="416">
        <v>204411.0</v>
      </c>
      <c r="N8" s="192">
        <v>204460.0</v>
      </c>
      <c r="O8" s="1392">
        <f t="shared" si="1"/>
        <v>49</v>
      </c>
      <c r="P8" s="187" t="s">
        <v>19</v>
      </c>
      <c r="Q8" s="416" t="s">
        <v>529</v>
      </c>
      <c r="R8" s="192" t="s">
        <v>6516</v>
      </c>
      <c r="S8" s="323" t="s">
        <v>6053</v>
      </c>
      <c r="T8" s="515" t="s">
        <v>22</v>
      </c>
      <c r="U8" s="1638"/>
    </row>
    <row r="9">
      <c r="A9" s="236">
        <v>3251.0</v>
      </c>
      <c r="B9" s="984">
        <v>46050.0</v>
      </c>
      <c r="C9" s="1003">
        <v>0.5</v>
      </c>
      <c r="D9" s="192" t="s">
        <v>6517</v>
      </c>
      <c r="E9" s="192" t="s">
        <v>121</v>
      </c>
      <c r="F9" s="475" t="s">
        <v>6054</v>
      </c>
      <c r="G9" s="416" t="s">
        <v>6319</v>
      </c>
      <c r="H9" s="1418" t="s">
        <v>6518</v>
      </c>
      <c r="I9" s="416" t="s">
        <v>6519</v>
      </c>
      <c r="J9" s="984">
        <v>46050.0</v>
      </c>
      <c r="K9" s="503">
        <v>0.5173611111111112</v>
      </c>
      <c r="L9" s="406"/>
      <c r="M9" s="408">
        <v>111265.0</v>
      </c>
      <c r="N9" s="203">
        <v>111317.0</v>
      </c>
      <c r="O9" s="1392">
        <f t="shared" si="1"/>
        <v>52</v>
      </c>
      <c r="P9" s="187" t="s">
        <v>19</v>
      </c>
      <c r="Q9" s="408" t="s">
        <v>529</v>
      </c>
      <c r="R9" s="203" t="s">
        <v>6520</v>
      </c>
      <c r="S9" s="323" t="s">
        <v>6053</v>
      </c>
      <c r="T9" s="515" t="s">
        <v>22</v>
      </c>
      <c r="U9" s="1109"/>
    </row>
    <row r="10" ht="18.0" customHeight="1">
      <c r="A10" s="236">
        <v>3252.0</v>
      </c>
      <c r="B10" s="984">
        <v>46050.0</v>
      </c>
      <c r="C10" s="1003">
        <v>0.7291666666666666</v>
      </c>
      <c r="D10" s="192" t="s">
        <v>6521</v>
      </c>
      <c r="E10" s="192" t="s">
        <v>121</v>
      </c>
      <c r="F10" s="416" t="s">
        <v>6522</v>
      </c>
      <c r="G10" s="416" t="s">
        <v>176</v>
      </c>
      <c r="H10" s="1418" t="s">
        <v>6523</v>
      </c>
      <c r="I10" s="416" t="s">
        <v>3525</v>
      </c>
      <c r="J10" s="984">
        <v>46050.0</v>
      </c>
      <c r="K10" s="500">
        <v>0.7909722222222222</v>
      </c>
      <c r="L10" s="415"/>
      <c r="M10" s="416">
        <v>136599.0</v>
      </c>
      <c r="N10" s="192">
        <v>136800.0</v>
      </c>
      <c r="O10" s="1392">
        <f t="shared" si="1"/>
        <v>201</v>
      </c>
      <c r="P10" s="187" t="s">
        <v>19</v>
      </c>
      <c r="Q10" s="416" t="s">
        <v>529</v>
      </c>
      <c r="R10" s="192" t="s">
        <v>6524</v>
      </c>
      <c r="S10" s="323" t="s">
        <v>6525</v>
      </c>
      <c r="T10" s="515" t="s">
        <v>22</v>
      </c>
      <c r="U10" s="1109"/>
    </row>
    <row r="11" ht="18.0" customHeight="1">
      <c r="A11" s="236">
        <v>3253.0</v>
      </c>
      <c r="B11" s="984">
        <v>46050.0</v>
      </c>
      <c r="C11" s="1003">
        <v>0.6666666666666666</v>
      </c>
      <c r="D11" s="192" t="s">
        <v>6526</v>
      </c>
      <c r="E11" s="192" t="s">
        <v>121</v>
      </c>
      <c r="F11" s="416" t="s">
        <v>6522</v>
      </c>
      <c r="G11" s="416" t="s">
        <v>49</v>
      </c>
      <c r="H11" s="1418" t="s">
        <v>6527</v>
      </c>
      <c r="I11" s="416" t="s">
        <v>6528</v>
      </c>
      <c r="J11" s="984">
        <v>46050.0</v>
      </c>
      <c r="K11" s="503">
        <v>0.6902777777777778</v>
      </c>
      <c r="L11" s="406"/>
      <c r="M11" s="408">
        <v>4611.0</v>
      </c>
      <c r="N11" s="203">
        <v>4811.0</v>
      </c>
      <c r="O11" s="1392">
        <f t="shared" si="1"/>
        <v>200</v>
      </c>
      <c r="P11" s="187" t="s">
        <v>19</v>
      </c>
      <c r="Q11" s="408" t="s">
        <v>529</v>
      </c>
      <c r="R11" s="1341" t="s">
        <v>6529</v>
      </c>
      <c r="S11" s="323" t="s">
        <v>6053</v>
      </c>
      <c r="T11" s="515" t="s">
        <v>22</v>
      </c>
      <c r="U11" s="1504" t="s">
        <v>54</v>
      </c>
    </row>
    <row r="12">
      <c r="A12" s="236">
        <v>3254.0</v>
      </c>
      <c r="B12" s="984">
        <v>46050.0</v>
      </c>
      <c r="C12" s="1003">
        <v>0.7083333333333334</v>
      </c>
      <c r="D12" s="192" t="s">
        <v>6530</v>
      </c>
      <c r="E12" s="192" t="s">
        <v>121</v>
      </c>
      <c r="F12" s="475" t="s">
        <v>6522</v>
      </c>
      <c r="G12" s="416" t="s">
        <v>49</v>
      </c>
      <c r="H12" s="1418" t="s">
        <v>6531</v>
      </c>
      <c r="I12" s="416" t="s">
        <v>6532</v>
      </c>
      <c r="J12" s="984">
        <v>46050.0</v>
      </c>
      <c r="K12" s="500">
        <v>0.7006944444444444</v>
      </c>
      <c r="L12" s="415"/>
      <c r="M12" s="416">
        <v>63332.0</v>
      </c>
      <c r="N12" s="192">
        <v>63532.0</v>
      </c>
      <c r="O12" s="1392">
        <f t="shared" si="1"/>
        <v>200</v>
      </c>
      <c r="P12" s="187" t="s">
        <v>19</v>
      </c>
      <c r="Q12" s="416" t="s">
        <v>529</v>
      </c>
      <c r="R12" s="192" t="s">
        <v>6533</v>
      </c>
      <c r="S12" s="323" t="s">
        <v>6053</v>
      </c>
      <c r="T12" s="515" t="s">
        <v>22</v>
      </c>
      <c r="U12" s="1109"/>
    </row>
    <row r="13">
      <c r="A13" s="236">
        <v>3255.0</v>
      </c>
      <c r="B13" s="984">
        <v>46050.0</v>
      </c>
      <c r="C13" s="209">
        <v>0.2916666666666667</v>
      </c>
      <c r="D13" s="209">
        <v>0.2604166666666667</v>
      </c>
      <c r="E13" s="192" t="s">
        <v>24</v>
      </c>
      <c r="F13" s="475" t="s">
        <v>6534</v>
      </c>
      <c r="G13" s="416" t="s">
        <v>1362</v>
      </c>
      <c r="H13" s="1608" t="s">
        <v>6535</v>
      </c>
      <c r="I13" s="416" t="s">
        <v>733</v>
      </c>
      <c r="J13" s="984">
        <v>46050.0</v>
      </c>
      <c r="K13" s="503">
        <v>0.5430555555555555</v>
      </c>
      <c r="L13" s="406"/>
      <c r="M13" s="408">
        <v>193735.0</v>
      </c>
      <c r="N13" s="203">
        <v>193890.0</v>
      </c>
      <c r="O13" s="1392">
        <f t="shared" si="1"/>
        <v>155</v>
      </c>
      <c r="P13" s="187" t="s">
        <v>19</v>
      </c>
      <c r="Q13" s="408" t="s">
        <v>529</v>
      </c>
      <c r="R13" s="203" t="s">
        <v>6536</v>
      </c>
      <c r="S13" s="1177"/>
      <c r="T13" s="515" t="s">
        <v>22</v>
      </c>
      <c r="U13" s="1638"/>
    </row>
    <row r="14">
      <c r="A14" s="236">
        <v>3256.0</v>
      </c>
      <c r="B14" s="984">
        <v>46050.0</v>
      </c>
      <c r="C14" s="209">
        <v>0.4166666666666667</v>
      </c>
      <c r="D14" s="209">
        <v>0.40625</v>
      </c>
      <c r="E14" s="192" t="s">
        <v>24</v>
      </c>
      <c r="F14" s="475" t="s">
        <v>134</v>
      </c>
      <c r="G14" s="416" t="s">
        <v>1362</v>
      </c>
      <c r="H14" s="1608" t="s">
        <v>1385</v>
      </c>
      <c r="I14" s="416" t="s">
        <v>28</v>
      </c>
      <c r="J14" s="984">
        <v>46050.0</v>
      </c>
      <c r="K14" s="500">
        <v>0.49722222222222223</v>
      </c>
      <c r="L14" s="415"/>
      <c r="M14" s="416">
        <v>247543.0</v>
      </c>
      <c r="N14" s="192">
        <v>247552.0</v>
      </c>
      <c r="O14" s="1392">
        <f t="shared" si="1"/>
        <v>9</v>
      </c>
      <c r="P14" s="187" t="s">
        <v>19</v>
      </c>
      <c r="Q14" s="416" t="s">
        <v>529</v>
      </c>
      <c r="R14" s="192" t="s">
        <v>6355</v>
      </c>
      <c r="S14" s="193"/>
      <c r="T14" s="515" t="s">
        <v>22</v>
      </c>
      <c r="U14" s="1109"/>
    </row>
    <row r="15">
      <c r="A15" s="236">
        <v>3257.0</v>
      </c>
      <c r="B15" s="984">
        <v>46050.0</v>
      </c>
      <c r="C15" s="209">
        <v>0.4791666666666667</v>
      </c>
      <c r="D15" s="209">
        <v>0.5034722222222222</v>
      </c>
      <c r="E15" s="192" t="s">
        <v>24</v>
      </c>
      <c r="F15" s="475" t="s">
        <v>134</v>
      </c>
      <c r="G15" s="416" t="s">
        <v>1362</v>
      </c>
      <c r="H15" s="1608" t="s">
        <v>1385</v>
      </c>
      <c r="I15" s="416" t="s">
        <v>28</v>
      </c>
      <c r="J15" s="984">
        <v>46050.0</v>
      </c>
      <c r="K15" s="503">
        <v>0.5402777777777777</v>
      </c>
      <c r="L15" s="406"/>
      <c r="M15" s="408">
        <v>247560.0</v>
      </c>
      <c r="N15" s="203">
        <v>247568.0</v>
      </c>
      <c r="O15" s="1392">
        <f t="shared" si="1"/>
        <v>8</v>
      </c>
      <c r="P15" s="187" t="s">
        <v>19</v>
      </c>
      <c r="Q15" s="408" t="s">
        <v>529</v>
      </c>
      <c r="R15" s="203" t="s">
        <v>6355</v>
      </c>
      <c r="S15" s="1177"/>
      <c r="T15" s="515" t="s">
        <v>22</v>
      </c>
      <c r="U15" s="1638"/>
    </row>
    <row r="16">
      <c r="A16" s="236">
        <v>3261.0</v>
      </c>
      <c r="B16" s="984">
        <v>46050.0</v>
      </c>
      <c r="C16" s="209">
        <v>0.2916666666666667</v>
      </c>
      <c r="D16" s="209">
        <v>0.28194444444444444</v>
      </c>
      <c r="E16" s="192" t="s">
        <v>190</v>
      </c>
      <c r="F16" s="475" t="s">
        <v>141</v>
      </c>
      <c r="G16" s="416" t="s">
        <v>1062</v>
      </c>
      <c r="H16" s="1608" t="s">
        <v>1576</v>
      </c>
      <c r="I16" s="1614" t="s">
        <v>1311</v>
      </c>
      <c r="J16" s="984">
        <v>46050.0</v>
      </c>
      <c r="K16" s="500">
        <v>0.33541666666666664</v>
      </c>
      <c r="L16" s="415"/>
      <c r="M16" s="416">
        <v>291936.0</v>
      </c>
      <c r="N16" s="192">
        <v>291938.0</v>
      </c>
      <c r="O16" s="1392">
        <f t="shared" si="1"/>
        <v>2</v>
      </c>
      <c r="P16" s="187" t="s">
        <v>19</v>
      </c>
      <c r="Q16" s="416" t="s">
        <v>70</v>
      </c>
      <c r="R16" s="192" t="s">
        <v>6537</v>
      </c>
      <c r="S16" s="193"/>
      <c r="T16" s="515" t="s">
        <v>22</v>
      </c>
      <c r="U16" s="1431" t="s">
        <v>54</v>
      </c>
    </row>
    <row r="17">
      <c r="A17" s="236">
        <v>3262.0</v>
      </c>
      <c r="B17" s="984">
        <v>46050.0</v>
      </c>
      <c r="C17" s="209">
        <v>0.2916666666666667</v>
      </c>
      <c r="D17" s="455">
        <v>0.21736111111111112</v>
      </c>
      <c r="E17" s="456" t="s">
        <v>190</v>
      </c>
      <c r="F17" s="475" t="s">
        <v>141</v>
      </c>
      <c r="G17" s="416" t="s">
        <v>1062</v>
      </c>
      <c r="H17" s="1608" t="s">
        <v>2110</v>
      </c>
      <c r="I17" s="1614" t="s">
        <v>6538</v>
      </c>
      <c r="J17" s="984">
        <v>46050.0</v>
      </c>
      <c r="K17" s="503">
        <v>0.3763888888888889</v>
      </c>
      <c r="L17" s="406"/>
      <c r="M17" s="408">
        <v>208140.0</v>
      </c>
      <c r="N17" s="456">
        <v>208142.0</v>
      </c>
      <c r="O17" s="1392">
        <f t="shared" si="1"/>
        <v>2</v>
      </c>
      <c r="P17" s="187" t="s">
        <v>19</v>
      </c>
      <c r="Q17" s="697" t="s">
        <v>529</v>
      </c>
      <c r="R17" s="456" t="s">
        <v>6539</v>
      </c>
      <c r="S17" s="219"/>
      <c r="T17" s="515" t="s">
        <v>22</v>
      </c>
      <c r="U17" s="1431" t="s">
        <v>54</v>
      </c>
    </row>
    <row r="18">
      <c r="A18" s="236">
        <v>3260.0</v>
      </c>
      <c r="B18" s="984">
        <v>46050.0</v>
      </c>
      <c r="C18" s="209">
        <v>0.2916666666666667</v>
      </c>
      <c r="D18" s="455">
        <v>0.28402777777777777</v>
      </c>
      <c r="E18" s="456" t="s">
        <v>190</v>
      </c>
      <c r="F18" s="475" t="s">
        <v>141</v>
      </c>
      <c r="G18" s="416" t="s">
        <v>1062</v>
      </c>
      <c r="H18" s="1639" t="s">
        <v>4539</v>
      </c>
      <c r="I18" s="1639" t="s">
        <v>6540</v>
      </c>
      <c r="J18" s="984">
        <v>46050.0</v>
      </c>
      <c r="K18" s="500">
        <v>0.3645833333333333</v>
      </c>
      <c r="L18" s="415"/>
      <c r="M18" s="416">
        <v>250873.0</v>
      </c>
      <c r="N18" s="456">
        <v>250875.0</v>
      </c>
      <c r="O18" s="1392">
        <f t="shared" si="1"/>
        <v>2</v>
      </c>
      <c r="P18" s="187" t="s">
        <v>19</v>
      </c>
      <c r="Q18" s="697" t="s">
        <v>529</v>
      </c>
      <c r="R18" s="456" t="s">
        <v>6541</v>
      </c>
      <c r="S18" s="219"/>
      <c r="T18" s="515" t="s">
        <v>22</v>
      </c>
      <c r="U18" s="1431" t="s">
        <v>54</v>
      </c>
    </row>
    <row r="19">
      <c r="A19" s="236">
        <v>3259.0</v>
      </c>
      <c r="B19" s="984">
        <v>46050.0</v>
      </c>
      <c r="C19" s="209">
        <v>0.2916666666666667</v>
      </c>
      <c r="D19" s="455">
        <v>0.2881944444444444</v>
      </c>
      <c r="E19" s="456" t="s">
        <v>190</v>
      </c>
      <c r="F19" s="475" t="s">
        <v>141</v>
      </c>
      <c r="G19" s="416" t="s">
        <v>1062</v>
      </c>
      <c r="H19" s="1608" t="s">
        <v>6125</v>
      </c>
      <c r="I19" s="1640" t="s">
        <v>6540</v>
      </c>
      <c r="J19" s="984">
        <v>46050.0</v>
      </c>
      <c r="K19" s="503">
        <v>0.6104166666666667</v>
      </c>
      <c r="L19" s="406"/>
      <c r="M19" s="408">
        <v>53382.0</v>
      </c>
      <c r="N19" s="456">
        <v>53384.0</v>
      </c>
      <c r="O19" s="1392">
        <f t="shared" si="1"/>
        <v>2</v>
      </c>
      <c r="P19" s="187" t="s">
        <v>19</v>
      </c>
      <c r="Q19" s="697" t="s">
        <v>529</v>
      </c>
      <c r="R19" s="456" t="s">
        <v>6542</v>
      </c>
      <c r="S19" s="456" t="s">
        <v>6543</v>
      </c>
      <c r="T19" s="515" t="s">
        <v>22</v>
      </c>
      <c r="U19" s="1431" t="s">
        <v>54</v>
      </c>
    </row>
    <row r="20">
      <c r="A20" s="236">
        <v>3263.0</v>
      </c>
      <c r="B20" s="984">
        <v>46050.0</v>
      </c>
      <c r="C20" s="455">
        <v>0.3333333333333333</v>
      </c>
      <c r="D20" s="455">
        <v>0.22291666666666668</v>
      </c>
      <c r="E20" s="456" t="s">
        <v>190</v>
      </c>
      <c r="F20" s="475" t="s">
        <v>6544</v>
      </c>
      <c r="G20" s="416" t="s">
        <v>1062</v>
      </c>
      <c r="H20" s="1608" t="s">
        <v>4358</v>
      </c>
      <c r="I20" s="1614" t="s">
        <v>5054</v>
      </c>
      <c r="J20" s="984">
        <v>46050.0</v>
      </c>
      <c r="K20" s="500">
        <v>0.4875</v>
      </c>
      <c r="L20" s="415"/>
      <c r="M20" s="416">
        <v>261392.0</v>
      </c>
      <c r="N20" s="456">
        <v>261498.0</v>
      </c>
      <c r="O20" s="1392">
        <f t="shared" si="1"/>
        <v>106</v>
      </c>
      <c r="P20" s="187" t="s">
        <v>19</v>
      </c>
      <c r="Q20" s="697" t="s">
        <v>529</v>
      </c>
      <c r="R20" s="456" t="s">
        <v>6545</v>
      </c>
      <c r="S20" s="219"/>
      <c r="T20" s="515" t="s">
        <v>22</v>
      </c>
      <c r="U20" s="1431" t="s">
        <v>54</v>
      </c>
    </row>
    <row r="21">
      <c r="A21" s="236">
        <v>3264.0</v>
      </c>
      <c r="B21" s="984">
        <v>46050.0</v>
      </c>
      <c r="C21" s="455">
        <v>0.3333333333333333</v>
      </c>
      <c r="D21" s="455">
        <v>0.29930555555555555</v>
      </c>
      <c r="E21" s="456" t="s">
        <v>190</v>
      </c>
      <c r="F21" s="475" t="s">
        <v>2101</v>
      </c>
      <c r="G21" s="416" t="s">
        <v>1062</v>
      </c>
      <c r="H21" s="1608" t="s">
        <v>4342</v>
      </c>
      <c r="I21" s="1614" t="s">
        <v>5795</v>
      </c>
      <c r="J21" s="984">
        <v>46050.0</v>
      </c>
      <c r="K21" s="503">
        <v>0.8854166666666666</v>
      </c>
      <c r="L21" s="406"/>
      <c r="M21" s="408">
        <v>53443.0</v>
      </c>
      <c r="N21" s="456">
        <v>53637.0</v>
      </c>
      <c r="O21" s="1392">
        <f t="shared" si="1"/>
        <v>194</v>
      </c>
      <c r="P21" s="187" t="s">
        <v>19</v>
      </c>
      <c r="Q21" s="697" t="s">
        <v>529</v>
      </c>
      <c r="R21" s="456" t="s">
        <v>6546</v>
      </c>
      <c r="S21" s="219"/>
      <c r="T21" s="515" t="s">
        <v>22</v>
      </c>
      <c r="U21" s="1641"/>
    </row>
    <row r="22">
      <c r="A22" s="236">
        <v>3265.0</v>
      </c>
      <c r="B22" s="984">
        <v>46050.0</v>
      </c>
      <c r="C22" s="455">
        <v>0.5416666666666666</v>
      </c>
      <c r="D22" s="455">
        <v>0.5111111111111111</v>
      </c>
      <c r="E22" s="456" t="s">
        <v>190</v>
      </c>
      <c r="F22" s="475" t="s">
        <v>6547</v>
      </c>
      <c r="G22" s="416" t="s">
        <v>1062</v>
      </c>
      <c r="H22" s="1642" t="s">
        <v>6548</v>
      </c>
      <c r="I22" s="1614" t="s">
        <v>4619</v>
      </c>
      <c r="J22" s="984">
        <v>46050.0</v>
      </c>
      <c r="K22" s="500">
        <v>0.6270833333333333</v>
      </c>
      <c r="L22" s="415"/>
      <c r="M22" s="416">
        <v>75081.0</v>
      </c>
      <c r="N22" s="456">
        <v>75083.0</v>
      </c>
      <c r="O22" s="1392">
        <f t="shared" si="1"/>
        <v>2</v>
      </c>
      <c r="P22" s="187" t="s">
        <v>19</v>
      </c>
      <c r="Q22" s="697" t="s">
        <v>529</v>
      </c>
      <c r="R22" s="1610" t="s">
        <v>6549</v>
      </c>
      <c r="S22" s="219"/>
      <c r="T22" s="515" t="s">
        <v>22</v>
      </c>
      <c r="U22" s="1431" t="s">
        <v>54</v>
      </c>
    </row>
    <row r="23">
      <c r="A23" s="236">
        <v>3266.0</v>
      </c>
      <c r="B23" s="984">
        <v>46050.0</v>
      </c>
      <c r="C23" s="455">
        <v>0.4166666666666667</v>
      </c>
      <c r="D23" s="455">
        <v>0.40694444444444444</v>
      </c>
      <c r="E23" s="456" t="s">
        <v>24</v>
      </c>
      <c r="F23" s="481" t="s">
        <v>482</v>
      </c>
      <c r="G23" s="408" t="s">
        <v>565</v>
      </c>
      <c r="H23" s="1420" t="s">
        <v>2229</v>
      </c>
      <c r="I23" s="408" t="s">
        <v>101</v>
      </c>
      <c r="J23" s="984">
        <v>46050.0</v>
      </c>
      <c r="K23" s="503">
        <v>0.49236111111111114</v>
      </c>
      <c r="L23" s="406"/>
      <c r="M23" s="408">
        <v>129984.0</v>
      </c>
      <c r="N23" s="456">
        <v>130007.0</v>
      </c>
      <c r="O23" s="1392">
        <f t="shared" si="1"/>
        <v>23</v>
      </c>
      <c r="P23" s="187" t="s">
        <v>19</v>
      </c>
      <c r="Q23" s="697" t="s">
        <v>529</v>
      </c>
      <c r="R23" s="456" t="s">
        <v>569</v>
      </c>
      <c r="S23" s="219"/>
      <c r="T23" s="515" t="s">
        <v>22</v>
      </c>
      <c r="U23" s="1641"/>
    </row>
    <row r="24">
      <c r="A24" s="236">
        <v>3267.0</v>
      </c>
      <c r="B24" s="984">
        <v>46050.0</v>
      </c>
      <c r="C24" s="455">
        <v>0.5416666666666666</v>
      </c>
      <c r="D24" s="455">
        <v>0.5493055555555556</v>
      </c>
      <c r="E24" s="456" t="s">
        <v>24</v>
      </c>
      <c r="F24" s="475" t="s">
        <v>482</v>
      </c>
      <c r="G24" s="416" t="s">
        <v>565</v>
      </c>
      <c r="H24" s="1418" t="s">
        <v>2229</v>
      </c>
      <c r="I24" s="416" t="s">
        <v>101</v>
      </c>
      <c r="J24" s="984">
        <v>46050.0</v>
      </c>
      <c r="K24" s="500">
        <v>0.6548611111111111</v>
      </c>
      <c r="L24" s="415"/>
      <c r="M24" s="416">
        <v>130033.0</v>
      </c>
      <c r="N24" s="456">
        <v>130057.0</v>
      </c>
      <c r="O24" s="1392">
        <f t="shared" si="1"/>
        <v>24</v>
      </c>
      <c r="P24" s="187" t="s">
        <v>19</v>
      </c>
      <c r="Q24" s="697" t="s">
        <v>529</v>
      </c>
      <c r="R24" s="456" t="s">
        <v>569</v>
      </c>
      <c r="S24" s="219"/>
      <c r="T24" s="515" t="s">
        <v>22</v>
      </c>
      <c r="U24" s="1641"/>
    </row>
    <row r="25">
      <c r="A25" s="616">
        <v>3268.0</v>
      </c>
      <c r="B25" s="1643">
        <v>46050.0</v>
      </c>
      <c r="C25" s="1644">
        <v>0.3958333333333333</v>
      </c>
      <c r="D25" s="609">
        <v>0.4354166666666667</v>
      </c>
      <c r="E25" s="478" t="s">
        <v>24</v>
      </c>
      <c r="F25" s="481" t="s">
        <v>159</v>
      </c>
      <c r="G25" s="408" t="s">
        <v>1062</v>
      </c>
      <c r="H25" s="1645" t="s">
        <v>6550</v>
      </c>
      <c r="I25" s="408" t="s">
        <v>573</v>
      </c>
      <c r="J25" s="984">
        <v>46050.0</v>
      </c>
      <c r="K25" s="503">
        <v>0.5993055555555555</v>
      </c>
      <c r="L25" s="406"/>
      <c r="M25" s="408">
        <v>60204.0</v>
      </c>
      <c r="N25" s="456">
        <v>60344.0</v>
      </c>
      <c r="O25" s="1392">
        <f t="shared" si="1"/>
        <v>140</v>
      </c>
      <c r="P25" s="187" t="s">
        <v>19</v>
      </c>
      <c r="Q25" s="697" t="s">
        <v>529</v>
      </c>
      <c r="R25" s="1610" t="s">
        <v>6197</v>
      </c>
      <c r="S25" s="219"/>
      <c r="T25" s="515" t="s">
        <v>22</v>
      </c>
      <c r="U25" s="1431" t="s">
        <v>54</v>
      </c>
    </row>
    <row r="26">
      <c r="A26" s="626">
        <v>3269.0</v>
      </c>
      <c r="B26" s="1643">
        <v>46050.0</v>
      </c>
      <c r="C26" s="609">
        <v>0.3958333333333333</v>
      </c>
      <c r="D26" s="609">
        <v>0.3861111111111111</v>
      </c>
      <c r="E26" s="478" t="s">
        <v>24</v>
      </c>
      <c r="F26" s="475" t="s">
        <v>737</v>
      </c>
      <c r="G26" s="416" t="s">
        <v>738</v>
      </c>
      <c r="H26" s="1418" t="s">
        <v>6551</v>
      </c>
      <c r="I26" s="416" t="s">
        <v>740</v>
      </c>
      <c r="J26" s="1646">
        <v>46050.0</v>
      </c>
      <c r="K26" s="500">
        <v>0.48125</v>
      </c>
      <c r="L26" s="415"/>
      <c r="M26" s="416">
        <v>62245.0</v>
      </c>
      <c r="N26" s="456">
        <v>62260.0</v>
      </c>
      <c r="O26" s="1392">
        <f t="shared" si="1"/>
        <v>15</v>
      </c>
      <c r="P26" s="187" t="s">
        <v>19</v>
      </c>
      <c r="Q26" s="697" t="s">
        <v>529</v>
      </c>
      <c r="R26" s="456" t="s">
        <v>6552</v>
      </c>
      <c r="S26" s="6"/>
      <c r="T26" s="515" t="s">
        <v>22</v>
      </c>
      <c r="U26" s="1431" t="s">
        <v>54</v>
      </c>
    </row>
    <row r="27">
      <c r="A27" s="626">
        <v>3270.0</v>
      </c>
      <c r="B27" s="1643">
        <v>46050.0</v>
      </c>
      <c r="C27" s="609">
        <v>0.5833333333333334</v>
      </c>
      <c r="D27" s="609">
        <v>0.5847222222222223</v>
      </c>
      <c r="E27" s="478" t="s">
        <v>24</v>
      </c>
      <c r="F27" s="481" t="s">
        <v>180</v>
      </c>
      <c r="G27" s="408" t="s">
        <v>6476</v>
      </c>
      <c r="H27" s="1420" t="s">
        <v>3380</v>
      </c>
      <c r="I27" s="408" t="s">
        <v>771</v>
      </c>
      <c r="J27" s="1647">
        <v>46050.0</v>
      </c>
      <c r="K27" s="503">
        <v>0.6368055555555555</v>
      </c>
      <c r="L27" s="406"/>
      <c r="M27" s="408">
        <v>85452.0</v>
      </c>
      <c r="N27" s="456">
        <v>85464.0</v>
      </c>
      <c r="O27" s="1392">
        <f t="shared" si="1"/>
        <v>12</v>
      </c>
      <c r="P27" s="187" t="s">
        <v>19</v>
      </c>
      <c r="Q27" s="697" t="s">
        <v>529</v>
      </c>
      <c r="R27" s="49" t="s">
        <v>6553</v>
      </c>
      <c r="S27" s="6"/>
      <c r="T27" s="515" t="s">
        <v>22</v>
      </c>
      <c r="U27" s="1431" t="s">
        <v>54</v>
      </c>
    </row>
    <row r="28">
      <c r="A28" s="626">
        <v>3271.0</v>
      </c>
      <c r="B28" s="1643">
        <v>46050.0</v>
      </c>
      <c r="C28" s="609">
        <v>0.5833333333333334</v>
      </c>
      <c r="D28" s="1648">
        <v>0.5638888888888889</v>
      </c>
      <c r="E28" s="478" t="s">
        <v>24</v>
      </c>
      <c r="F28" s="475" t="s">
        <v>279</v>
      </c>
      <c r="G28" s="416" t="s">
        <v>6554</v>
      </c>
      <c r="H28" s="1418" t="s">
        <v>4425</v>
      </c>
      <c r="I28" s="416" t="s">
        <v>188</v>
      </c>
      <c r="J28" s="1646">
        <v>46050.0</v>
      </c>
      <c r="K28" s="500">
        <v>0.6861111111111111</v>
      </c>
      <c r="L28" s="415"/>
      <c r="M28" s="416">
        <v>93907.0</v>
      </c>
      <c r="N28" s="456">
        <v>93929.0</v>
      </c>
      <c r="O28" s="1392">
        <f t="shared" si="1"/>
        <v>22</v>
      </c>
      <c r="P28" s="187" t="s">
        <v>19</v>
      </c>
      <c r="Q28" s="697" t="s">
        <v>529</v>
      </c>
      <c r="R28" s="49" t="s">
        <v>897</v>
      </c>
      <c r="S28" s="6"/>
      <c r="T28" s="515" t="s">
        <v>22</v>
      </c>
      <c r="U28" s="585"/>
    </row>
    <row r="29">
      <c r="A29" s="626">
        <v>3272.0</v>
      </c>
      <c r="B29" s="1643">
        <v>46050.0</v>
      </c>
      <c r="C29" s="478" t="s">
        <v>1468</v>
      </c>
      <c r="D29" s="441" t="s">
        <v>6555</v>
      </c>
      <c r="E29" s="478" t="s">
        <v>24</v>
      </c>
      <c r="F29" s="481" t="s">
        <v>6556</v>
      </c>
      <c r="G29" s="408" t="s">
        <v>1062</v>
      </c>
      <c r="H29" s="1649" t="s">
        <v>6557</v>
      </c>
      <c r="I29" s="408" t="s">
        <v>6558</v>
      </c>
      <c r="J29" s="1647">
        <v>46050.0</v>
      </c>
      <c r="K29" s="503">
        <v>0.6673611111111111</v>
      </c>
      <c r="L29" s="406"/>
      <c r="M29" s="408">
        <v>228146.0</v>
      </c>
      <c r="N29" s="456">
        <v>228177.0</v>
      </c>
      <c r="O29" s="1392">
        <f t="shared" si="1"/>
        <v>31</v>
      </c>
      <c r="P29" s="187" t="s">
        <v>19</v>
      </c>
      <c r="Q29" s="697" t="s">
        <v>529</v>
      </c>
      <c r="R29" s="1610" t="s">
        <v>6559</v>
      </c>
      <c r="S29" s="6"/>
      <c r="T29" s="515" t="s">
        <v>22</v>
      </c>
      <c r="U29" s="585"/>
    </row>
    <row r="30">
      <c r="A30" s="626">
        <v>3273.0</v>
      </c>
      <c r="B30" s="1643">
        <v>46050.0</v>
      </c>
      <c r="C30" s="609">
        <v>0.6666666666666666</v>
      </c>
      <c r="D30" s="609">
        <v>0.6631944444444444</v>
      </c>
      <c r="E30" s="478" t="s">
        <v>24</v>
      </c>
      <c r="F30" s="475" t="s">
        <v>4143</v>
      </c>
      <c r="G30" s="416" t="s">
        <v>668</v>
      </c>
      <c r="H30" s="1418" t="s">
        <v>3498</v>
      </c>
      <c r="I30" s="416" t="s">
        <v>1103</v>
      </c>
      <c r="J30" s="1646">
        <v>46050.0</v>
      </c>
      <c r="K30" s="500">
        <v>0.7034722222222223</v>
      </c>
      <c r="L30" s="415"/>
      <c r="M30" s="416">
        <v>77395.0</v>
      </c>
      <c r="N30" s="456">
        <v>77449.0</v>
      </c>
      <c r="O30" s="1392">
        <f t="shared" si="1"/>
        <v>54</v>
      </c>
      <c r="P30" s="187" t="s">
        <v>19</v>
      </c>
      <c r="Q30" s="697" t="s">
        <v>529</v>
      </c>
      <c r="R30" s="478" t="s">
        <v>6560</v>
      </c>
      <c r="S30" s="6"/>
      <c r="T30" s="515" t="s">
        <v>22</v>
      </c>
      <c r="U30" s="585"/>
    </row>
    <row r="31">
      <c r="A31" s="626">
        <v>3274.0</v>
      </c>
      <c r="B31" s="1643">
        <v>46050.0</v>
      </c>
      <c r="C31" s="609">
        <v>0.7083333333333334</v>
      </c>
      <c r="D31" s="609">
        <v>0.7416666666666667</v>
      </c>
      <c r="E31" s="478" t="s">
        <v>2827</v>
      </c>
      <c r="F31" s="481" t="s">
        <v>162</v>
      </c>
      <c r="G31" s="408" t="s">
        <v>57</v>
      </c>
      <c r="H31" s="1420" t="s">
        <v>59</v>
      </c>
      <c r="I31" s="408" t="s">
        <v>6561</v>
      </c>
      <c r="J31" s="1647">
        <v>46050.0</v>
      </c>
      <c r="K31" s="503">
        <v>0.9243055555555556</v>
      </c>
      <c r="L31" s="406"/>
      <c r="M31" s="408">
        <v>19155.0</v>
      </c>
      <c r="N31" s="456">
        <v>19162.0</v>
      </c>
      <c r="O31" s="1392">
        <f t="shared" si="1"/>
        <v>7</v>
      </c>
      <c r="P31" s="187" t="s">
        <v>19</v>
      </c>
      <c r="Q31" s="697" t="s">
        <v>529</v>
      </c>
      <c r="R31" s="478" t="s">
        <v>6562</v>
      </c>
      <c r="S31" s="6"/>
      <c r="T31" s="515" t="s">
        <v>22</v>
      </c>
      <c r="U31" s="585"/>
    </row>
    <row r="32">
      <c r="A32" s="626">
        <v>3275.0</v>
      </c>
      <c r="B32" s="1643">
        <v>46050.0</v>
      </c>
      <c r="C32" s="609">
        <v>0.6527777777777778</v>
      </c>
      <c r="D32" s="609">
        <v>0.7006944444444444</v>
      </c>
      <c r="E32" s="478" t="s">
        <v>24</v>
      </c>
      <c r="F32" s="475" t="s">
        <v>440</v>
      </c>
      <c r="G32" s="416" t="s">
        <v>441</v>
      </c>
      <c r="H32" s="1418" t="s">
        <v>3423</v>
      </c>
      <c r="I32" s="416" t="s">
        <v>1689</v>
      </c>
      <c r="J32" s="1646">
        <v>46050.0</v>
      </c>
      <c r="K32" s="500">
        <v>0.7270833333333333</v>
      </c>
      <c r="L32" s="415"/>
      <c r="M32" s="416">
        <v>311290.0</v>
      </c>
      <c r="N32" s="456">
        <v>311302.0</v>
      </c>
      <c r="O32" s="1392">
        <f t="shared" si="1"/>
        <v>12</v>
      </c>
      <c r="P32" s="187" t="s">
        <v>19</v>
      </c>
      <c r="Q32" s="697" t="s">
        <v>529</v>
      </c>
      <c r="R32" s="478" t="s">
        <v>6563</v>
      </c>
      <c r="S32" s="6"/>
      <c r="T32" s="515" t="s">
        <v>22</v>
      </c>
      <c r="U32" s="585"/>
    </row>
    <row r="33">
      <c r="A33" s="626">
        <v>3282.0</v>
      </c>
      <c r="B33" s="1643">
        <v>46050.0</v>
      </c>
      <c r="C33" s="609">
        <v>0.7611111111111111</v>
      </c>
      <c r="D33" s="609">
        <v>0.8305555555555556</v>
      </c>
      <c r="E33" s="478" t="s">
        <v>362</v>
      </c>
      <c r="F33" s="481" t="s">
        <v>6564</v>
      </c>
      <c r="G33" s="408" t="s">
        <v>18</v>
      </c>
      <c r="H33" s="1421"/>
      <c r="I33" s="408" t="s">
        <v>6565</v>
      </c>
      <c r="J33" s="1647">
        <v>46050.0</v>
      </c>
      <c r="K33" s="503">
        <v>0.9597222222222223</v>
      </c>
      <c r="L33" s="406"/>
      <c r="M33" s="408">
        <v>209894.0</v>
      </c>
      <c r="N33" s="456"/>
      <c r="O33" s="1392">
        <f t="shared" si="1"/>
        <v>-209894</v>
      </c>
      <c r="P33" s="187" t="s">
        <v>19</v>
      </c>
      <c r="Q33" s="697" t="s">
        <v>1906</v>
      </c>
      <c r="R33" s="6"/>
      <c r="S33" s="6"/>
      <c r="T33" s="515" t="s">
        <v>22</v>
      </c>
    </row>
    <row r="34">
      <c r="A34" s="1057"/>
      <c r="B34" s="1643">
        <v>46050.0</v>
      </c>
      <c r="C34" s="1069"/>
      <c r="D34" s="1069"/>
      <c r="E34" s="1069"/>
      <c r="F34" s="217"/>
      <c r="G34" s="1047"/>
      <c r="H34" s="1422"/>
      <c r="I34" s="1047"/>
      <c r="J34" s="1646">
        <v>46050.0</v>
      </c>
      <c r="K34" s="1047"/>
      <c r="L34" s="415"/>
      <c r="M34" s="1047"/>
      <c r="N34" s="456"/>
      <c r="O34" s="1392">
        <f t="shared" si="1"/>
        <v>0</v>
      </c>
      <c r="P34" s="187" t="s">
        <v>386</v>
      </c>
      <c r="Q34" s="697" t="s">
        <v>1906</v>
      </c>
      <c r="R34" s="6"/>
      <c r="S34" s="6"/>
    </row>
  </sheetData>
  <mergeCells count="3">
    <mergeCell ref="B1:K1"/>
    <mergeCell ref="M1:O1"/>
    <mergeCell ref="P1:R1"/>
  </mergeCells>
  <conditionalFormatting sqref="P3:P34">
    <cfRule type="notContainsBlanks" dxfId="3" priority="1">
      <formula>LEN(TRIM(P3))&gt;0</formula>
    </cfRule>
  </conditionalFormatting>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worksheet>
</file>

<file path=xl/worksheets/sheet1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8.38"/>
    <col customWidth="1" min="4" max="4" width="15.25"/>
    <col customWidth="1" min="5" max="5" width="12.63"/>
    <col customWidth="1" min="6" max="6" width="41.5"/>
    <col customWidth="1" min="7" max="7" width="10.63"/>
    <col customWidth="1" min="8" max="8" width="8.5"/>
    <col customWidth="1" min="9" max="9" width="14.0"/>
    <col customWidth="1" min="10" max="11" width="8.75"/>
    <col customWidth="1" min="12" max="12" width="0.88"/>
    <col customWidth="1" min="13" max="13" width="6.13"/>
    <col customWidth="1" min="14" max="14" width="5.63"/>
    <col customWidth="1" min="15" max="15" width="5.88"/>
    <col customWidth="1" min="16" max="17" width="13.75"/>
    <col customWidth="1" min="18" max="18" width="22.75"/>
    <col customWidth="1" min="19" max="19" width="20.0"/>
  </cols>
  <sheetData>
    <row r="1">
      <c r="A1" s="121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ht="16.5" customHeight="1">
      <c r="A3" s="236">
        <v>3277.0</v>
      </c>
      <c r="B3" s="984">
        <v>46051.0</v>
      </c>
      <c r="C3" s="209">
        <v>0.4166666666666667</v>
      </c>
      <c r="D3" s="209">
        <v>0.37430555555555556</v>
      </c>
      <c r="E3" s="192" t="s">
        <v>30</v>
      </c>
      <c r="F3" s="479" t="s">
        <v>6566</v>
      </c>
      <c r="G3" s="416" t="s">
        <v>49</v>
      </c>
      <c r="H3" s="1418" t="s">
        <v>6112</v>
      </c>
      <c r="I3" s="625" t="s">
        <v>537</v>
      </c>
      <c r="J3" s="984">
        <v>46051.0</v>
      </c>
      <c r="K3" s="1650">
        <v>0.7611111111111111</v>
      </c>
      <c r="M3" s="203">
        <v>4767.0</v>
      </c>
      <c r="N3" s="234">
        <v>4896.0</v>
      </c>
      <c r="O3" s="1392">
        <f t="shared" ref="O3:O15" si="1">N3-M3</f>
        <v>129</v>
      </c>
      <c r="P3" s="187" t="s">
        <v>19</v>
      </c>
      <c r="Q3" s="408" t="s">
        <v>50</v>
      </c>
      <c r="R3" s="203" t="s">
        <v>2056</v>
      </c>
      <c r="S3" s="214"/>
      <c r="T3" s="515" t="s">
        <v>22</v>
      </c>
      <c r="U3" s="215"/>
    </row>
    <row r="4">
      <c r="A4" s="616">
        <v>3278.0</v>
      </c>
      <c r="B4" s="984">
        <v>46051.0</v>
      </c>
      <c r="C4" s="209">
        <v>0.16666666666666666</v>
      </c>
      <c r="D4" s="209">
        <v>0.16458333333333333</v>
      </c>
      <c r="E4" s="192" t="s">
        <v>396</v>
      </c>
      <c r="F4" s="192" t="s">
        <v>397</v>
      </c>
      <c r="G4" s="192" t="s">
        <v>49</v>
      </c>
      <c r="H4" s="192" t="s">
        <v>5853</v>
      </c>
      <c r="I4" s="192" t="s">
        <v>6567</v>
      </c>
      <c r="J4" s="984">
        <v>46051.0</v>
      </c>
      <c r="K4" s="209">
        <v>0.35208333333333336</v>
      </c>
      <c r="M4" s="192">
        <v>10148.0</v>
      </c>
      <c r="N4" s="256">
        <v>10288.0</v>
      </c>
      <c r="O4" s="1392">
        <f t="shared" si="1"/>
        <v>140</v>
      </c>
      <c r="P4" s="187" t="s">
        <v>19</v>
      </c>
      <c r="Q4" s="416" t="s">
        <v>50</v>
      </c>
      <c r="R4" s="192" t="s">
        <v>6508</v>
      </c>
      <c r="S4" s="210"/>
      <c r="T4" s="515" t="s">
        <v>22</v>
      </c>
      <c r="U4" s="1565" t="s">
        <v>54</v>
      </c>
    </row>
    <row r="5">
      <c r="A5" s="236">
        <v>3279.0</v>
      </c>
      <c r="B5" s="984">
        <v>46051.0</v>
      </c>
      <c r="C5" s="209">
        <v>0.5</v>
      </c>
      <c r="D5" s="192" t="s">
        <v>6568</v>
      </c>
      <c r="E5" s="192" t="s">
        <v>121</v>
      </c>
      <c r="F5" s="475" t="s">
        <v>6054</v>
      </c>
      <c r="G5" s="416" t="s">
        <v>6319</v>
      </c>
      <c r="H5" s="1418" t="s">
        <v>6569</v>
      </c>
      <c r="I5" s="192" t="s">
        <v>1503</v>
      </c>
      <c r="J5" s="984">
        <v>46051.0</v>
      </c>
      <c r="K5" s="500">
        <v>0.5319444444444444</v>
      </c>
      <c r="L5" s="406"/>
      <c r="M5" s="408">
        <v>234099.0</v>
      </c>
      <c r="N5" s="203">
        <v>234148.0</v>
      </c>
      <c r="O5" s="1392">
        <f t="shared" si="1"/>
        <v>49</v>
      </c>
      <c r="P5" s="187" t="s">
        <v>19</v>
      </c>
      <c r="Q5" s="408" t="s">
        <v>50</v>
      </c>
      <c r="R5" s="203" t="s">
        <v>6570</v>
      </c>
      <c r="S5" s="212"/>
      <c r="T5" s="515" t="s">
        <v>22</v>
      </c>
      <c r="U5" s="1565" t="s">
        <v>54</v>
      </c>
    </row>
    <row r="6">
      <c r="A6" s="236">
        <v>3280.0</v>
      </c>
      <c r="B6" s="984">
        <v>46051.0</v>
      </c>
      <c r="C6" s="209">
        <v>0.2916666666666667</v>
      </c>
      <c r="D6" s="209">
        <v>0.2701388888888889</v>
      </c>
      <c r="E6" s="192" t="s">
        <v>24</v>
      </c>
      <c r="F6" s="416" t="s">
        <v>6571</v>
      </c>
      <c r="G6" s="416" t="s">
        <v>1362</v>
      </c>
      <c r="H6" s="1418" t="s">
        <v>6572</v>
      </c>
      <c r="I6" s="416" t="s">
        <v>733</v>
      </c>
      <c r="J6" s="984">
        <v>46051.0</v>
      </c>
      <c r="K6" s="500"/>
      <c r="L6" s="415"/>
      <c r="M6" s="416">
        <v>440549.0</v>
      </c>
      <c r="N6" s="192"/>
      <c r="O6" s="1392">
        <f t="shared" si="1"/>
        <v>-440549</v>
      </c>
      <c r="P6" s="187" t="s">
        <v>147</v>
      </c>
      <c r="Q6" s="416" t="s">
        <v>50</v>
      </c>
      <c r="R6" s="192" t="s">
        <v>6573</v>
      </c>
      <c r="S6" s="193"/>
      <c r="T6" s="515" t="s">
        <v>22</v>
      </c>
      <c r="U6" s="178"/>
    </row>
    <row r="7">
      <c r="A7" s="236">
        <v>3281.0</v>
      </c>
      <c r="B7" s="984">
        <v>46051.0</v>
      </c>
      <c r="C7" s="209">
        <v>0.375</v>
      </c>
      <c r="D7" s="209">
        <v>0.3680555555555556</v>
      </c>
      <c r="E7" s="192" t="s">
        <v>24</v>
      </c>
      <c r="F7" s="475" t="s">
        <v>482</v>
      </c>
      <c r="G7" s="416" t="s">
        <v>565</v>
      </c>
      <c r="H7" s="1418" t="s">
        <v>6574</v>
      </c>
      <c r="I7" s="416" t="s">
        <v>101</v>
      </c>
      <c r="J7" s="984">
        <v>46051.0</v>
      </c>
      <c r="K7" s="503">
        <v>0.4583333333333333</v>
      </c>
      <c r="L7" s="406"/>
      <c r="M7" s="408">
        <v>48542.0</v>
      </c>
      <c r="N7" s="203">
        <v>48566.0</v>
      </c>
      <c r="O7" s="1392">
        <f t="shared" si="1"/>
        <v>24</v>
      </c>
      <c r="P7" s="187" t="s">
        <v>19</v>
      </c>
      <c r="Q7" s="408" t="s">
        <v>50</v>
      </c>
      <c r="R7" s="203" t="s">
        <v>6575</v>
      </c>
      <c r="S7" s="1177"/>
      <c r="T7" s="515" t="s">
        <v>22</v>
      </c>
      <c r="U7" s="1565" t="s">
        <v>54</v>
      </c>
    </row>
    <row r="8">
      <c r="A8" s="236">
        <v>3283.0</v>
      </c>
      <c r="B8" s="984">
        <v>46051.0</v>
      </c>
      <c r="C8" s="209">
        <v>0.2916666666666667</v>
      </c>
      <c r="D8" s="209">
        <v>0.2513888888888889</v>
      </c>
      <c r="E8" s="192" t="s">
        <v>5214</v>
      </c>
      <c r="F8" s="475" t="s">
        <v>6576</v>
      </c>
      <c r="G8" s="416" t="s">
        <v>251</v>
      </c>
      <c r="H8" s="1418" t="s">
        <v>5276</v>
      </c>
      <c r="I8" s="416" t="s">
        <v>6577</v>
      </c>
      <c r="J8" s="984">
        <v>46051.0</v>
      </c>
      <c r="K8" s="1373">
        <v>0.37569444444444444</v>
      </c>
      <c r="L8" s="415"/>
      <c r="M8" s="416">
        <v>439403.0</v>
      </c>
      <c r="N8" s="192">
        <v>439429.0</v>
      </c>
      <c r="O8" s="1392">
        <f t="shared" si="1"/>
        <v>26</v>
      </c>
      <c r="P8" s="187" t="s">
        <v>19</v>
      </c>
      <c r="Q8" s="416" t="s">
        <v>50</v>
      </c>
      <c r="R8" s="192" t="s">
        <v>6241</v>
      </c>
      <c r="S8" s="193"/>
      <c r="T8" s="515" t="s">
        <v>22</v>
      </c>
      <c r="U8" s="1565" t="s">
        <v>54</v>
      </c>
    </row>
    <row r="9" ht="15.0" customHeight="1">
      <c r="A9" s="236">
        <v>3284.0</v>
      </c>
      <c r="B9" s="984">
        <v>46051.0</v>
      </c>
      <c r="C9" s="209">
        <v>0.375</v>
      </c>
      <c r="D9" s="209">
        <v>0.3548611111111111</v>
      </c>
      <c r="E9" s="416" t="s">
        <v>24</v>
      </c>
      <c r="F9" s="416" t="s">
        <v>159</v>
      </c>
      <c r="G9" s="416" t="s">
        <v>251</v>
      </c>
      <c r="H9" s="1418" t="s">
        <v>2036</v>
      </c>
      <c r="I9" s="416" t="s">
        <v>85</v>
      </c>
      <c r="J9" s="984">
        <v>46051.0</v>
      </c>
      <c r="K9" s="503">
        <v>0.48680555555555555</v>
      </c>
      <c r="L9" s="406"/>
      <c r="M9" s="408">
        <v>494056.0</v>
      </c>
      <c r="N9" s="203">
        <v>494177.0</v>
      </c>
      <c r="O9" s="1392">
        <f t="shared" si="1"/>
        <v>121</v>
      </c>
      <c r="P9" s="187" t="s">
        <v>19</v>
      </c>
      <c r="Q9" s="408" t="s">
        <v>50</v>
      </c>
      <c r="R9" s="203" t="s">
        <v>6578</v>
      </c>
      <c r="S9" s="212"/>
      <c r="T9" s="515" t="s">
        <v>22</v>
      </c>
      <c r="U9" s="1565" t="s">
        <v>54</v>
      </c>
    </row>
    <row r="10" ht="18.0" customHeight="1">
      <c r="A10" s="236">
        <v>3285.0</v>
      </c>
      <c r="B10" s="984">
        <v>46051.0</v>
      </c>
      <c r="C10" s="209">
        <v>0.5833333333333334</v>
      </c>
      <c r="D10" s="209">
        <v>0.5534722222222223</v>
      </c>
      <c r="E10" s="192" t="s">
        <v>24</v>
      </c>
      <c r="F10" s="475" t="s">
        <v>180</v>
      </c>
      <c r="G10" s="416" t="s">
        <v>114</v>
      </c>
      <c r="H10" s="1418" t="s">
        <v>3327</v>
      </c>
      <c r="I10" s="416" t="s">
        <v>771</v>
      </c>
      <c r="J10" s="984">
        <v>46051.0</v>
      </c>
      <c r="K10" s="500">
        <v>0.6402777777777777</v>
      </c>
      <c r="L10" s="415"/>
      <c r="M10" s="416">
        <v>59088.0</v>
      </c>
      <c r="N10" s="192">
        <v>59105.0</v>
      </c>
      <c r="O10" s="1392">
        <f t="shared" si="1"/>
        <v>17</v>
      </c>
      <c r="P10" s="187" t="s">
        <v>19</v>
      </c>
      <c r="Q10" s="416" t="s">
        <v>50</v>
      </c>
      <c r="R10" s="192" t="s">
        <v>6579</v>
      </c>
      <c r="S10" s="1177"/>
      <c r="T10" s="515" t="s">
        <v>22</v>
      </c>
      <c r="U10" s="1565" t="s">
        <v>54</v>
      </c>
    </row>
    <row r="11">
      <c r="A11" s="236">
        <v>3286.0</v>
      </c>
      <c r="B11" s="984">
        <v>46051.0</v>
      </c>
      <c r="C11" s="209">
        <v>0.625</v>
      </c>
      <c r="D11" s="209">
        <v>0.6166666666666667</v>
      </c>
      <c r="E11" s="192" t="s">
        <v>1596</v>
      </c>
      <c r="F11" s="475" t="s">
        <v>6580</v>
      </c>
      <c r="G11" s="416" t="s">
        <v>49</v>
      </c>
      <c r="H11" s="1418" t="s">
        <v>870</v>
      </c>
      <c r="I11" s="416" t="s">
        <v>6581</v>
      </c>
      <c r="J11" s="984">
        <v>46051.0</v>
      </c>
      <c r="K11" s="503">
        <v>0.6951388888888889</v>
      </c>
      <c r="L11" s="406"/>
      <c r="M11" s="408">
        <v>426802.0</v>
      </c>
      <c r="N11" s="203">
        <v>426900.0</v>
      </c>
      <c r="O11" s="1392">
        <f t="shared" si="1"/>
        <v>98</v>
      </c>
      <c r="P11" s="187" t="s">
        <v>19</v>
      </c>
      <c r="Q11" s="408" t="s">
        <v>50</v>
      </c>
      <c r="R11" s="203" t="s">
        <v>6582</v>
      </c>
      <c r="S11" s="212"/>
      <c r="T11" s="515" t="s">
        <v>22</v>
      </c>
      <c r="U11" s="186"/>
    </row>
    <row r="12">
      <c r="A12" s="236">
        <v>3287.0</v>
      </c>
      <c r="B12" s="984">
        <v>46051.0</v>
      </c>
      <c r="C12" s="209">
        <v>0.5833333333333334</v>
      </c>
      <c r="D12" s="209">
        <v>0.575</v>
      </c>
      <c r="E12" s="192" t="s">
        <v>24</v>
      </c>
      <c r="F12" s="475" t="s">
        <v>279</v>
      </c>
      <c r="G12" s="416" t="s">
        <v>167</v>
      </c>
      <c r="H12" s="1418" t="s">
        <v>5364</v>
      </c>
      <c r="I12" s="416" t="s">
        <v>188</v>
      </c>
      <c r="J12" s="984">
        <v>46051.0</v>
      </c>
      <c r="K12" s="500">
        <v>0.6416666666666667</v>
      </c>
      <c r="L12" s="415"/>
      <c r="M12" s="416">
        <v>26381.0</v>
      </c>
      <c r="N12" s="192">
        <v>26407.0</v>
      </c>
      <c r="O12" s="1392">
        <f t="shared" si="1"/>
        <v>26</v>
      </c>
      <c r="P12" s="187" t="s">
        <v>19</v>
      </c>
      <c r="Q12" s="416" t="s">
        <v>50</v>
      </c>
      <c r="R12" s="192" t="s">
        <v>6583</v>
      </c>
      <c r="S12" s="1177"/>
      <c r="T12" s="515" t="s">
        <v>22</v>
      </c>
      <c r="U12" s="1565" t="s">
        <v>54</v>
      </c>
    </row>
    <row r="13">
      <c r="A13" s="236">
        <v>3288.0</v>
      </c>
      <c r="B13" s="984">
        <v>46051.0</v>
      </c>
      <c r="C13" s="209">
        <v>0.6229166666666667</v>
      </c>
      <c r="D13" s="209">
        <v>0.6402777777777777</v>
      </c>
      <c r="E13" s="192" t="s">
        <v>362</v>
      </c>
      <c r="F13" s="475" t="s">
        <v>6584</v>
      </c>
      <c r="G13" s="416" t="s">
        <v>18</v>
      </c>
      <c r="H13" s="1418" t="s">
        <v>6585</v>
      </c>
      <c r="I13" s="1418" t="s">
        <v>6586</v>
      </c>
      <c r="J13" s="984">
        <v>46051.0</v>
      </c>
      <c r="K13" s="503">
        <v>0.7555555555555555</v>
      </c>
      <c r="L13" s="406"/>
      <c r="M13" s="408">
        <v>47736.0</v>
      </c>
      <c r="N13" s="203"/>
      <c r="O13" s="1392">
        <f t="shared" si="1"/>
        <v>-47736</v>
      </c>
      <c r="P13" s="187" t="s">
        <v>19</v>
      </c>
      <c r="Q13" s="408" t="s">
        <v>50</v>
      </c>
      <c r="R13" s="203" t="s">
        <v>6587</v>
      </c>
      <c r="S13" s="212"/>
      <c r="T13" s="515" t="s">
        <v>22</v>
      </c>
      <c r="U13" s="186"/>
    </row>
    <row r="14">
      <c r="A14" s="236">
        <v>3289.0</v>
      </c>
      <c r="B14" s="984">
        <v>46051.0</v>
      </c>
      <c r="C14" s="209">
        <v>0.6243055555555556</v>
      </c>
      <c r="D14" s="209">
        <v>0.6430555555555556</v>
      </c>
      <c r="E14" s="192" t="s">
        <v>362</v>
      </c>
      <c r="F14" s="475" t="s">
        <v>6588</v>
      </c>
      <c r="G14" s="416" t="s">
        <v>18</v>
      </c>
      <c r="H14" s="1418" t="s">
        <v>6589</v>
      </c>
      <c r="I14" s="416" t="s">
        <v>6590</v>
      </c>
      <c r="J14" s="984">
        <v>46051.0</v>
      </c>
      <c r="K14" s="500">
        <v>0.7625</v>
      </c>
      <c r="L14" s="415"/>
      <c r="M14" s="416">
        <v>198587.0</v>
      </c>
      <c r="N14" s="192">
        <v>198655.0</v>
      </c>
      <c r="O14" s="1392">
        <f t="shared" si="1"/>
        <v>68</v>
      </c>
      <c r="P14" s="187" t="s">
        <v>19</v>
      </c>
      <c r="Q14" s="416" t="s">
        <v>50</v>
      </c>
      <c r="R14" s="192" t="s">
        <v>6591</v>
      </c>
      <c r="S14" s="323" t="s">
        <v>6592</v>
      </c>
      <c r="T14" s="515" t="s">
        <v>22</v>
      </c>
      <c r="U14" s="198"/>
    </row>
    <row r="15">
      <c r="A15" s="236">
        <v>3290.0</v>
      </c>
      <c r="B15" s="984">
        <v>46051.0</v>
      </c>
      <c r="C15" s="209">
        <v>0.725</v>
      </c>
      <c r="D15" s="209">
        <v>0.7638888888888888</v>
      </c>
      <c r="E15" s="192" t="s">
        <v>362</v>
      </c>
      <c r="F15" s="475" t="s">
        <v>6593</v>
      </c>
      <c r="G15" s="416" t="s">
        <v>18</v>
      </c>
      <c r="H15" s="1418" t="s">
        <v>6594</v>
      </c>
      <c r="I15" s="416" t="s">
        <v>6595</v>
      </c>
      <c r="J15" s="984">
        <v>46051.0</v>
      </c>
      <c r="K15" s="503">
        <v>0.8465277777777778</v>
      </c>
      <c r="L15" s="406"/>
      <c r="M15" s="408">
        <v>169312.0</v>
      </c>
      <c r="N15" s="203"/>
      <c r="O15" s="1392">
        <f t="shared" si="1"/>
        <v>-169312</v>
      </c>
      <c r="P15" s="187" t="s">
        <v>452</v>
      </c>
      <c r="Q15" s="408" t="s">
        <v>50</v>
      </c>
      <c r="R15" s="203" t="s">
        <v>6596</v>
      </c>
      <c r="S15" s="212"/>
      <c r="T15" s="515" t="s">
        <v>22</v>
      </c>
      <c r="U15" s="186"/>
    </row>
    <row r="16">
      <c r="B16" s="300"/>
      <c r="C16" s="300"/>
      <c r="D16" s="300"/>
      <c r="E16" s="300"/>
      <c r="F16" s="300"/>
      <c r="G16" s="300"/>
      <c r="H16" s="300"/>
      <c r="I16" s="300"/>
      <c r="J16" s="300"/>
      <c r="K16" s="300"/>
    </row>
    <row r="17">
      <c r="B17" s="300"/>
      <c r="C17" s="300"/>
      <c r="D17" s="300"/>
      <c r="E17" s="300"/>
      <c r="F17" s="300"/>
      <c r="G17" s="300"/>
      <c r="H17" s="300"/>
      <c r="I17" s="300"/>
      <c r="J17" s="300"/>
      <c r="K17" s="300"/>
    </row>
    <row r="18">
      <c r="B18" s="300"/>
      <c r="C18" s="300"/>
      <c r="D18" s="300"/>
      <c r="E18" s="300"/>
      <c r="F18" s="300"/>
      <c r="G18" s="300"/>
      <c r="H18" s="300"/>
      <c r="I18" s="300"/>
      <c r="J18" s="300"/>
      <c r="K18" s="300"/>
    </row>
    <row r="19">
      <c r="B19" s="300"/>
      <c r="C19" s="300"/>
      <c r="D19" s="300"/>
      <c r="E19" s="300"/>
      <c r="F19" s="300"/>
      <c r="G19" s="300"/>
      <c r="H19" s="300"/>
      <c r="I19" s="300"/>
      <c r="J19" s="300"/>
      <c r="K19" s="300"/>
    </row>
    <row r="20">
      <c r="B20" s="300"/>
      <c r="C20" s="300"/>
      <c r="D20" s="300"/>
      <c r="E20" s="300"/>
      <c r="F20" s="300"/>
      <c r="G20" s="300"/>
      <c r="H20" s="300"/>
      <c r="I20" s="300"/>
      <c r="J20" s="300"/>
      <c r="K20" s="300"/>
    </row>
    <row r="21">
      <c r="B21" s="300"/>
      <c r="C21" s="300"/>
      <c r="D21" s="300"/>
      <c r="E21" s="300"/>
      <c r="F21" s="300"/>
      <c r="G21" s="300"/>
      <c r="H21" s="300"/>
      <c r="I21" s="300"/>
      <c r="J21" s="300"/>
      <c r="K21" s="300"/>
    </row>
    <row r="22">
      <c r="B22" s="300"/>
      <c r="C22" s="300"/>
      <c r="D22" s="300"/>
      <c r="E22" s="300"/>
      <c r="F22" s="300"/>
      <c r="G22" s="300"/>
      <c r="H22" s="300"/>
      <c r="I22" s="300"/>
      <c r="J22" s="300"/>
      <c r="K22" s="300"/>
    </row>
    <row r="23">
      <c r="B23" s="300"/>
      <c r="C23" s="300"/>
      <c r="D23" s="300"/>
      <c r="E23" s="300"/>
      <c r="F23" s="300"/>
      <c r="G23" s="300"/>
      <c r="H23" s="300"/>
      <c r="I23" s="300"/>
      <c r="J23" s="300"/>
      <c r="K23" s="300"/>
    </row>
  </sheetData>
  <mergeCells count="3">
    <mergeCell ref="B1:K1"/>
    <mergeCell ref="M1:O1"/>
    <mergeCell ref="P1:R1"/>
  </mergeCells>
  <conditionalFormatting sqref="P3:P15">
    <cfRule type="notContainsBlanks" dxfId="3" priority="1">
      <formula>LEN(TRIM(P3))&gt;0</formula>
    </cfRule>
  </conditionalFormatting>
  <dataValidations>
    <dataValidation type="list" allowBlank="1" showErrorMessage="1" sqref="P3:P15">
      <formula1>"FINALIZADO,EM VIAGEM,NA ORIGEM,AGENDADO,FALTA DOC,CANCELADA,NO DESTINO FINAL,PERNOITE,RECUSADA"</formula1>
    </dataValidation>
    <dataValidation type="list" allowBlank="1" showErrorMessage="1" sqref="Q3:Q15">
      <formula1>"MICHELLE,BARBARA,ANGELA,A VERIFICAR,DANIEL,BEATIZ,LUCAS"</formula1>
    </dataValidation>
  </dataValidations>
  <drawing r:id="rId1"/>
</worksheet>
</file>

<file path=xl/worksheets/sheet1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8.38"/>
    <col customWidth="1" min="4" max="5" width="11.25"/>
    <col customWidth="1" min="6" max="6" width="40.63"/>
    <col customWidth="1" min="7" max="7" width="10.63"/>
    <col customWidth="1" min="8" max="8" width="9.75"/>
    <col customWidth="1" min="9" max="9" width="14.0"/>
    <col customWidth="1" min="10" max="11" width="8.75"/>
    <col customWidth="1" min="12" max="12" width="0.88"/>
    <col customWidth="1" min="13" max="13" width="7.25"/>
    <col customWidth="1" min="14" max="14" width="6.25"/>
    <col customWidth="1" min="15" max="15" width="7.38"/>
    <col customWidth="1" min="16" max="16" width="14.13"/>
    <col customWidth="1" min="18" max="18" width="23.75"/>
    <col customWidth="1" min="19" max="19" width="27.0"/>
  </cols>
  <sheetData>
    <row r="1">
      <c r="A1" s="1212"/>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row>
    <row r="3">
      <c r="A3" s="236">
        <v>3280.0</v>
      </c>
      <c r="B3" s="1027">
        <v>46051.0</v>
      </c>
      <c r="C3" s="209">
        <v>0.2916666666666667</v>
      </c>
      <c r="D3" s="209">
        <v>0.2701388888888889</v>
      </c>
      <c r="E3" s="192" t="s">
        <v>24</v>
      </c>
      <c r="F3" s="416" t="s">
        <v>6571</v>
      </c>
      <c r="G3" s="416" t="s">
        <v>1362</v>
      </c>
      <c r="H3" s="1418" t="s">
        <v>6572</v>
      </c>
      <c r="I3" s="416" t="s">
        <v>733</v>
      </c>
      <c r="J3" s="984">
        <v>46052.0</v>
      </c>
      <c r="K3" s="503">
        <v>0.48194444444444445</v>
      </c>
      <c r="L3" s="406"/>
      <c r="M3" s="408">
        <v>440549.0</v>
      </c>
      <c r="N3" s="203">
        <v>441372.0</v>
      </c>
      <c r="O3" s="1392">
        <f t="shared" ref="O3:O16" si="1">N3-M3</f>
        <v>823</v>
      </c>
      <c r="P3" s="187" t="s">
        <v>19</v>
      </c>
      <c r="Q3" s="408" t="s">
        <v>529</v>
      </c>
      <c r="R3" s="203" t="s">
        <v>6573</v>
      </c>
      <c r="S3" s="212"/>
      <c r="T3" s="515" t="s">
        <v>22</v>
      </c>
      <c r="U3" s="853"/>
    </row>
    <row r="4" ht="16.5" customHeight="1">
      <c r="A4" s="236">
        <v>3291.0</v>
      </c>
      <c r="B4" s="984">
        <v>46052.0</v>
      </c>
      <c r="C4" s="209">
        <v>0.3333333333333333</v>
      </c>
      <c r="D4" s="209">
        <v>0.3104166666666667</v>
      </c>
      <c r="E4" s="192" t="s">
        <v>30</v>
      </c>
      <c r="F4" s="479" t="s">
        <v>6597</v>
      </c>
      <c r="G4" s="416" t="s">
        <v>49</v>
      </c>
      <c r="H4" s="1418" t="s">
        <v>6598</v>
      </c>
      <c r="I4" s="1651" t="s">
        <v>119</v>
      </c>
      <c r="J4" s="984">
        <v>46052.0</v>
      </c>
      <c r="K4" s="1112">
        <v>0.6555555555555556</v>
      </c>
      <c r="M4" s="192">
        <v>6538.0</v>
      </c>
      <c r="N4" s="256">
        <v>6693.0</v>
      </c>
      <c r="O4" s="1392">
        <f t="shared" si="1"/>
        <v>155</v>
      </c>
      <c r="P4" s="187" t="s">
        <v>19</v>
      </c>
      <c r="Q4" s="416" t="s">
        <v>529</v>
      </c>
      <c r="R4" s="192" t="s">
        <v>6220</v>
      </c>
      <c r="S4" s="210"/>
      <c r="T4" s="515" t="s">
        <v>22</v>
      </c>
    </row>
    <row r="5">
      <c r="A5" s="616">
        <v>3292.0</v>
      </c>
      <c r="B5" s="984">
        <v>46052.0</v>
      </c>
      <c r="C5" s="209">
        <v>0.4375</v>
      </c>
      <c r="D5" s="209">
        <v>0.45416666666666666</v>
      </c>
      <c r="E5" s="192" t="s">
        <v>24</v>
      </c>
      <c r="F5" s="192" t="s">
        <v>134</v>
      </c>
      <c r="G5" s="192" t="s">
        <v>1362</v>
      </c>
      <c r="H5" s="192" t="s">
        <v>6221</v>
      </c>
      <c r="I5" s="192" t="s">
        <v>28</v>
      </c>
      <c r="J5" s="984">
        <v>46052.0</v>
      </c>
      <c r="K5" s="260">
        <v>0.5215277777777778</v>
      </c>
      <c r="M5" s="203">
        <v>198469.0</v>
      </c>
      <c r="N5" s="234">
        <v>198478.0</v>
      </c>
      <c r="O5" s="1392">
        <f t="shared" si="1"/>
        <v>9</v>
      </c>
      <c r="P5" s="187" t="s">
        <v>19</v>
      </c>
      <c r="Q5" s="408" t="s">
        <v>529</v>
      </c>
      <c r="R5" s="203" t="s">
        <v>6599</v>
      </c>
      <c r="S5" s="214"/>
      <c r="T5" s="515" t="s">
        <v>22</v>
      </c>
    </row>
    <row r="6">
      <c r="A6" s="236">
        <v>3293.0</v>
      </c>
      <c r="B6" s="984">
        <v>46052.0</v>
      </c>
      <c r="C6" s="209">
        <v>0.375</v>
      </c>
      <c r="D6" s="209">
        <v>0.3451388888888889</v>
      </c>
      <c r="E6" s="192" t="s">
        <v>24</v>
      </c>
      <c r="F6" s="475" t="s">
        <v>1419</v>
      </c>
      <c r="G6" s="416" t="s">
        <v>738</v>
      </c>
      <c r="H6" s="1418" t="s">
        <v>1659</v>
      </c>
      <c r="I6" s="192" t="s">
        <v>740</v>
      </c>
      <c r="J6" s="984">
        <v>46052.0</v>
      </c>
      <c r="K6" s="500">
        <v>0.4708333333333333</v>
      </c>
      <c r="L6" s="415"/>
      <c r="M6" s="416">
        <v>82219.0</v>
      </c>
      <c r="N6" s="192">
        <v>82232.0</v>
      </c>
      <c r="O6" s="1392">
        <f t="shared" si="1"/>
        <v>13</v>
      </c>
      <c r="P6" s="187" t="s">
        <v>19</v>
      </c>
      <c r="Q6" s="416" t="s">
        <v>529</v>
      </c>
      <c r="R6" s="192" t="s">
        <v>6600</v>
      </c>
      <c r="S6" s="193"/>
      <c r="T6" s="515" t="s">
        <v>22</v>
      </c>
    </row>
    <row r="7">
      <c r="A7" s="236">
        <v>3294.0</v>
      </c>
      <c r="B7" s="984">
        <v>46052.0</v>
      </c>
      <c r="C7" s="209">
        <v>0.5</v>
      </c>
      <c r="D7" s="209">
        <v>0.49166666666666664</v>
      </c>
      <c r="E7" s="192" t="s">
        <v>5214</v>
      </c>
      <c r="F7" s="416" t="s">
        <v>6601</v>
      </c>
      <c r="G7" s="416" t="s">
        <v>641</v>
      </c>
      <c r="H7" s="1418" t="s">
        <v>6602</v>
      </c>
      <c r="I7" s="416" t="s">
        <v>6603</v>
      </c>
      <c r="J7" s="984">
        <v>46052.0</v>
      </c>
      <c r="K7" s="503">
        <v>0.7145833333333333</v>
      </c>
      <c r="L7" s="406"/>
      <c r="M7" s="408">
        <v>204890.0</v>
      </c>
      <c r="N7" s="203">
        <v>204897.0</v>
      </c>
      <c r="O7" s="1392">
        <f t="shared" si="1"/>
        <v>7</v>
      </c>
      <c r="P7" s="187" t="s">
        <v>19</v>
      </c>
      <c r="Q7" s="408" t="s">
        <v>529</v>
      </c>
      <c r="R7" s="203" t="s">
        <v>6516</v>
      </c>
      <c r="S7" s="212"/>
      <c r="T7" s="515" t="s">
        <v>22</v>
      </c>
    </row>
    <row r="8">
      <c r="A8" s="236">
        <v>3295.0</v>
      </c>
      <c r="B8" s="984">
        <v>46052.0</v>
      </c>
      <c r="C8" s="209">
        <v>0.375</v>
      </c>
      <c r="D8" s="209">
        <v>0.3715277777777778</v>
      </c>
      <c r="E8" s="192" t="s">
        <v>24</v>
      </c>
      <c r="F8" s="475" t="s">
        <v>482</v>
      </c>
      <c r="G8" s="416" t="s">
        <v>565</v>
      </c>
      <c r="H8" s="1418" t="s">
        <v>6604</v>
      </c>
      <c r="I8" s="416" t="s">
        <v>101</v>
      </c>
      <c r="J8" s="984">
        <v>46052.0</v>
      </c>
      <c r="K8" s="500">
        <v>0.4861111111111111</v>
      </c>
      <c r="L8" s="415"/>
      <c r="M8" s="416">
        <v>82.0</v>
      </c>
      <c r="N8" s="192">
        <v>105.0</v>
      </c>
      <c r="O8" s="1392">
        <f t="shared" si="1"/>
        <v>23</v>
      </c>
      <c r="P8" s="187" t="s">
        <v>19</v>
      </c>
      <c r="Q8" s="416" t="s">
        <v>529</v>
      </c>
      <c r="R8" s="192" t="s">
        <v>569</v>
      </c>
      <c r="S8" s="1177"/>
      <c r="T8" s="515" t="s">
        <v>22</v>
      </c>
    </row>
    <row r="9">
      <c r="A9" s="236">
        <v>3296.0</v>
      </c>
      <c r="B9" s="984">
        <v>46052.0</v>
      </c>
      <c r="C9" s="209">
        <v>0.06319444444444444</v>
      </c>
      <c r="D9" s="209"/>
      <c r="E9" s="192" t="s">
        <v>362</v>
      </c>
      <c r="F9" s="475" t="s">
        <v>6605</v>
      </c>
      <c r="G9" s="416" t="s">
        <v>18</v>
      </c>
      <c r="H9" s="1418" t="s">
        <v>6606</v>
      </c>
      <c r="I9" s="416" t="s">
        <v>6607</v>
      </c>
      <c r="J9" s="984">
        <v>46052.0</v>
      </c>
      <c r="K9" s="503">
        <v>0.7479166666666667</v>
      </c>
      <c r="L9" s="406"/>
      <c r="M9" s="408">
        <v>141858.0</v>
      </c>
      <c r="N9" s="203"/>
      <c r="O9" s="1392">
        <f t="shared" si="1"/>
        <v>-141858</v>
      </c>
      <c r="P9" s="187" t="s">
        <v>19</v>
      </c>
      <c r="Q9" s="408" t="s">
        <v>529</v>
      </c>
      <c r="R9" s="1652" t="s">
        <v>6608</v>
      </c>
      <c r="S9" s="212"/>
      <c r="T9" s="515" t="s">
        <v>22</v>
      </c>
    </row>
    <row r="10" ht="18.0" customHeight="1">
      <c r="A10" s="236">
        <v>3297.0</v>
      </c>
      <c r="B10" s="984">
        <v>46052.0</v>
      </c>
      <c r="C10" s="209">
        <v>0.5833333333333334</v>
      </c>
      <c r="D10" s="209">
        <v>0.575</v>
      </c>
      <c r="E10" s="416" t="s">
        <v>24</v>
      </c>
      <c r="F10" s="416" t="s">
        <v>6609</v>
      </c>
      <c r="G10" s="416" t="s">
        <v>114</v>
      </c>
      <c r="H10" s="1418" t="s">
        <v>1804</v>
      </c>
      <c r="I10" s="416" t="s">
        <v>771</v>
      </c>
      <c r="J10" s="984">
        <v>46052.0</v>
      </c>
      <c r="K10" s="500">
        <v>0.6236111111111111</v>
      </c>
      <c r="L10" s="415"/>
      <c r="M10" s="416">
        <v>62176.0</v>
      </c>
      <c r="N10" s="192">
        <v>62188.0</v>
      </c>
      <c r="O10" s="1392">
        <f t="shared" si="1"/>
        <v>12</v>
      </c>
      <c r="P10" s="187" t="s">
        <v>19</v>
      </c>
      <c r="Q10" s="416" t="s">
        <v>529</v>
      </c>
      <c r="R10" s="192" t="s">
        <v>3922</v>
      </c>
      <c r="S10" s="193"/>
      <c r="T10" s="515" t="s">
        <v>22</v>
      </c>
    </row>
    <row r="11" ht="18.0" customHeight="1">
      <c r="A11" s="236">
        <v>3298.0</v>
      </c>
      <c r="B11" s="984">
        <v>46052.0</v>
      </c>
      <c r="C11" s="192" t="s">
        <v>1468</v>
      </c>
      <c r="D11" s="209">
        <v>0.5354166666666667</v>
      </c>
      <c r="E11" s="192" t="s">
        <v>24</v>
      </c>
      <c r="F11" s="475" t="s">
        <v>6610</v>
      </c>
      <c r="G11" s="416" t="s">
        <v>351</v>
      </c>
      <c r="H11" s="1418" t="s">
        <v>1288</v>
      </c>
      <c r="I11" s="416" t="s">
        <v>85</v>
      </c>
      <c r="J11" s="984">
        <v>46052.0</v>
      </c>
      <c r="K11" s="503">
        <v>0.6298611111111111</v>
      </c>
      <c r="L11" s="406"/>
      <c r="M11" s="408">
        <v>111721.0</v>
      </c>
      <c r="N11" s="203">
        <v>111838.0</v>
      </c>
      <c r="O11" s="1392">
        <f t="shared" si="1"/>
        <v>117</v>
      </c>
      <c r="P11" s="187" t="s">
        <v>19</v>
      </c>
      <c r="Q11" s="408" t="s">
        <v>529</v>
      </c>
      <c r="R11" s="203" t="s">
        <v>6611</v>
      </c>
      <c r="S11" s="1177"/>
      <c r="T11" s="515" t="s">
        <v>22</v>
      </c>
    </row>
    <row r="12">
      <c r="A12" s="236">
        <v>3299.0</v>
      </c>
      <c r="B12" s="984">
        <v>46052.0</v>
      </c>
      <c r="C12" s="209">
        <v>0.5833333333333334</v>
      </c>
      <c r="D12" s="209">
        <v>0.5743055555555555</v>
      </c>
      <c r="E12" s="192" t="s">
        <v>24</v>
      </c>
      <c r="F12" s="475" t="s">
        <v>279</v>
      </c>
      <c r="G12" s="416" t="s">
        <v>576</v>
      </c>
      <c r="H12" s="1418" t="s">
        <v>1235</v>
      </c>
      <c r="I12" s="416" t="s">
        <v>188</v>
      </c>
      <c r="J12" s="984">
        <v>46052.0</v>
      </c>
      <c r="K12" s="500">
        <v>0.7506944444444444</v>
      </c>
      <c r="L12" s="415"/>
      <c r="M12" s="416">
        <v>125540.0</v>
      </c>
      <c r="N12" s="192">
        <v>125563.0</v>
      </c>
      <c r="O12" s="1392">
        <f t="shared" si="1"/>
        <v>23</v>
      </c>
      <c r="P12" s="187" t="s">
        <v>19</v>
      </c>
      <c r="Q12" s="416" t="s">
        <v>529</v>
      </c>
      <c r="R12" s="192" t="s">
        <v>6612</v>
      </c>
      <c r="S12" s="193"/>
      <c r="T12" s="515" t="s">
        <v>22</v>
      </c>
    </row>
    <row r="13">
      <c r="A13" s="236">
        <v>3300.0</v>
      </c>
      <c r="B13" s="984">
        <v>46052.0</v>
      </c>
      <c r="C13" s="209">
        <v>0.7083333333333334</v>
      </c>
      <c r="D13" s="209">
        <v>0.6402777777777777</v>
      </c>
      <c r="E13" s="192" t="s">
        <v>24</v>
      </c>
      <c r="F13" s="475" t="s">
        <v>6601</v>
      </c>
      <c r="G13" s="416" t="s">
        <v>3625</v>
      </c>
      <c r="H13" s="1418" t="s">
        <v>3640</v>
      </c>
      <c r="I13" s="416" t="s">
        <v>85</v>
      </c>
      <c r="J13" s="984">
        <v>46052.0</v>
      </c>
      <c r="K13" s="503">
        <v>0.7597222222222222</v>
      </c>
      <c r="L13" s="406"/>
      <c r="M13" s="408">
        <v>126468.0</v>
      </c>
      <c r="N13" s="203">
        <v>126486.0</v>
      </c>
      <c r="O13" s="1392">
        <f t="shared" si="1"/>
        <v>18</v>
      </c>
      <c r="P13" s="187" t="s">
        <v>19</v>
      </c>
      <c r="Q13" s="408" t="s">
        <v>529</v>
      </c>
      <c r="R13" s="203" t="s">
        <v>3641</v>
      </c>
      <c r="S13" s="1177"/>
      <c r="T13" s="515" t="s">
        <v>22</v>
      </c>
    </row>
    <row r="14">
      <c r="A14" s="236">
        <v>3301.0</v>
      </c>
      <c r="B14" s="984">
        <v>46052.0</v>
      </c>
      <c r="C14" s="192" t="s">
        <v>1468</v>
      </c>
      <c r="D14" s="209"/>
      <c r="E14" s="192" t="s">
        <v>24</v>
      </c>
      <c r="F14" s="475" t="s">
        <v>6613</v>
      </c>
      <c r="G14" s="416" t="s">
        <v>251</v>
      </c>
      <c r="H14" s="1418" t="s">
        <v>6359</v>
      </c>
      <c r="I14" s="416" t="s">
        <v>6614</v>
      </c>
      <c r="J14" s="984">
        <v>46052.0</v>
      </c>
      <c r="K14" s="500">
        <v>0.7131944444444445</v>
      </c>
      <c r="L14" s="415"/>
      <c r="M14" s="416"/>
      <c r="N14" s="192"/>
      <c r="O14" s="1392">
        <f t="shared" si="1"/>
        <v>0</v>
      </c>
      <c r="P14" s="187" t="s">
        <v>43</v>
      </c>
      <c r="Q14" s="416" t="s">
        <v>529</v>
      </c>
      <c r="R14" s="192" t="s">
        <v>6241</v>
      </c>
      <c r="S14" s="192" t="s">
        <v>6615</v>
      </c>
      <c r="T14" s="515" t="s">
        <v>22</v>
      </c>
    </row>
    <row r="15">
      <c r="A15" s="236"/>
      <c r="B15" s="984">
        <v>46052.0</v>
      </c>
      <c r="C15" s="209"/>
      <c r="D15" s="193"/>
      <c r="E15" s="192"/>
      <c r="F15" s="475"/>
      <c r="G15" s="416"/>
      <c r="H15" s="1418"/>
      <c r="I15" s="416"/>
      <c r="J15" s="984">
        <v>46052.0</v>
      </c>
      <c r="K15" s="503"/>
      <c r="L15" s="406"/>
      <c r="M15" s="1009"/>
      <c r="N15" s="212"/>
      <c r="O15" s="1392">
        <f t="shared" si="1"/>
        <v>0</v>
      </c>
      <c r="P15" s="187" t="s">
        <v>386</v>
      </c>
      <c r="Q15" s="408"/>
      <c r="R15" s="203"/>
      <c r="S15" s="1177"/>
    </row>
    <row r="16">
      <c r="A16" s="236"/>
      <c r="B16" s="984">
        <v>46052.0</v>
      </c>
      <c r="C16" s="209"/>
      <c r="D16" s="209"/>
      <c r="E16" s="192"/>
      <c r="F16" s="475"/>
      <c r="G16" s="416"/>
      <c r="H16" s="1418"/>
      <c r="I16" s="416"/>
      <c r="J16" s="984">
        <v>46052.0</v>
      </c>
      <c r="K16" s="500"/>
      <c r="L16" s="415"/>
      <c r="M16" s="416"/>
      <c r="N16" s="192"/>
      <c r="O16" s="1392">
        <f t="shared" si="1"/>
        <v>0</v>
      </c>
      <c r="P16" s="187" t="s">
        <v>386</v>
      </c>
      <c r="Q16" s="416"/>
      <c r="R16" s="192"/>
      <c r="S16" s="193"/>
    </row>
  </sheetData>
  <mergeCells count="3">
    <mergeCell ref="B1:K1"/>
    <mergeCell ref="M1:O1"/>
    <mergeCell ref="P1:R1"/>
  </mergeCells>
  <conditionalFormatting sqref="P3:P16">
    <cfRule type="notContainsBlanks" dxfId="3" priority="1">
      <formula>LEN(TRIM(P3))&gt;0</formula>
    </cfRule>
  </conditionalFormatting>
  <dataValidations>
    <dataValidation type="list" allowBlank="1" showErrorMessage="1" sqref="P3:P16">
      <formula1>"FINALIZADO,EM VIAGEM,NA ORIGEM,AGENDADO,FALTA DOC,CANCELADA,NO DESTINO FINAL,PERNOITE,RECUSADA"</formula1>
    </dataValidation>
    <dataValidation type="list" allowBlank="1" showErrorMessage="1" sqref="Q3:Q16">
      <formula1>"MICHELLE,BARBARA,ANGELA,A VERIFICAR,DANIEL,BEATIZ,LUCAS"</formula1>
    </dataValidation>
  </dataValidations>
  <drawing r:id="rId1"/>
</worksheet>
</file>

<file path=xl/worksheets/sheet1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88"/>
    <col customWidth="1" min="4" max="4" width="11.25"/>
    <col customWidth="1" min="5" max="5" width="10.38"/>
    <col customWidth="1" min="6" max="6" width="16.75"/>
    <col customWidth="1" min="7" max="7" width="10.88"/>
    <col customWidth="1" min="8" max="8" width="9.13"/>
    <col customWidth="1" min="9" max="9" width="15.13"/>
    <col customWidth="1" min="10" max="10" width="8.63"/>
    <col customWidth="1" min="11" max="11" width="7.88"/>
    <col customWidth="1" min="12" max="12" width="2.13"/>
    <col customWidth="1" min="13" max="13" width="7.63"/>
    <col customWidth="1" min="14" max="14" width="9.0"/>
    <col customWidth="1" min="15" max="15" width="7.75"/>
    <col customWidth="1" min="16" max="16" width="13.7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3302.0</v>
      </c>
      <c r="B3" s="1024">
        <v>46053.0</v>
      </c>
      <c r="C3" s="209">
        <v>0.5</v>
      </c>
      <c r="D3" s="209">
        <v>0.49722222222222223</v>
      </c>
      <c r="E3" s="192" t="s">
        <v>6302</v>
      </c>
      <c r="F3" s="416" t="s">
        <v>6616</v>
      </c>
      <c r="G3" s="416" t="s">
        <v>49</v>
      </c>
      <c r="H3" s="1418" t="s">
        <v>6617</v>
      </c>
      <c r="I3" s="416" t="s">
        <v>6618</v>
      </c>
      <c r="J3" s="1024">
        <v>46053.0</v>
      </c>
      <c r="K3" s="503">
        <v>0.5972222222222222</v>
      </c>
      <c r="L3" s="406"/>
      <c r="M3" s="408">
        <v>275119.0</v>
      </c>
      <c r="N3" s="203">
        <v>275236.0</v>
      </c>
      <c r="O3" s="1392">
        <f t="shared" ref="O3:O16" si="1">N3-M3</f>
        <v>117</v>
      </c>
      <c r="P3" s="187" t="s">
        <v>19</v>
      </c>
      <c r="Q3" s="408" t="s">
        <v>50</v>
      </c>
      <c r="R3" s="203" t="s">
        <v>6619</v>
      </c>
      <c r="S3" s="212"/>
      <c r="T3" s="515" t="s">
        <v>22</v>
      </c>
      <c r="U3" s="1565" t="s">
        <v>22</v>
      </c>
    </row>
    <row r="4">
      <c r="A4" s="236"/>
      <c r="B4" s="1024"/>
      <c r="C4" s="209"/>
      <c r="D4" s="209"/>
      <c r="E4" s="192"/>
      <c r="F4" s="479"/>
      <c r="G4" s="416"/>
      <c r="H4" s="1418"/>
      <c r="I4" s="1651"/>
      <c r="J4" s="1024"/>
      <c r="K4" s="1112"/>
      <c r="M4" s="192"/>
      <c r="N4" s="256"/>
      <c r="O4" s="1392">
        <f t="shared" si="1"/>
        <v>0</v>
      </c>
      <c r="P4" s="187"/>
      <c r="Q4" s="416"/>
      <c r="R4" s="192"/>
      <c r="S4" s="210"/>
      <c r="T4" s="211"/>
    </row>
    <row r="5">
      <c r="A5" s="616">
        <v>3314.0</v>
      </c>
      <c r="B5" s="1024">
        <v>46054.0</v>
      </c>
      <c r="C5" s="209">
        <v>0.2916666666666667</v>
      </c>
      <c r="D5" s="209">
        <v>0.21805555555555556</v>
      </c>
      <c r="E5" s="192" t="s">
        <v>17</v>
      </c>
      <c r="F5" s="192" t="s">
        <v>2431</v>
      </c>
      <c r="G5" s="192" t="s">
        <v>1062</v>
      </c>
      <c r="H5" s="192" t="s">
        <v>4533</v>
      </c>
      <c r="I5" s="192" t="s">
        <v>6620</v>
      </c>
      <c r="J5" s="1024">
        <v>46054.0</v>
      </c>
      <c r="K5" s="260">
        <v>0.4756944444444444</v>
      </c>
      <c r="M5" s="203">
        <v>250645.0</v>
      </c>
      <c r="N5" s="203">
        <v>250849.0</v>
      </c>
      <c r="O5" s="1392">
        <f t="shared" si="1"/>
        <v>204</v>
      </c>
      <c r="P5" s="187" t="s">
        <v>19</v>
      </c>
      <c r="Q5" s="408"/>
      <c r="R5" s="203" t="s">
        <v>6621</v>
      </c>
      <c r="S5" s="214"/>
      <c r="T5" s="515" t="s">
        <v>22</v>
      </c>
      <c r="U5" s="1565" t="s">
        <v>54</v>
      </c>
    </row>
    <row r="6">
      <c r="A6" s="236"/>
      <c r="B6" s="1024"/>
      <c r="C6" s="209"/>
      <c r="D6" s="209"/>
      <c r="E6" s="192"/>
      <c r="F6" s="475"/>
      <c r="G6" s="416"/>
      <c r="H6" s="1418"/>
      <c r="I6" s="192"/>
      <c r="J6" s="1024"/>
      <c r="K6" s="500"/>
      <c r="L6" s="415"/>
      <c r="M6" s="416"/>
      <c r="N6" s="192"/>
      <c r="O6" s="1392">
        <f t="shared" si="1"/>
        <v>0</v>
      </c>
      <c r="P6" s="187"/>
      <c r="Q6" s="416"/>
      <c r="R6" s="192"/>
      <c r="S6" s="193"/>
      <c r="T6" s="178"/>
    </row>
    <row r="7">
      <c r="A7" s="236"/>
      <c r="B7" s="1024"/>
      <c r="C7" s="209"/>
      <c r="D7" s="209"/>
      <c r="E7" s="192"/>
      <c r="F7" s="416"/>
      <c r="G7" s="416"/>
      <c r="H7" s="1418"/>
      <c r="I7" s="416"/>
      <c r="J7" s="1024"/>
      <c r="K7" s="503"/>
      <c r="L7" s="406"/>
      <c r="M7" s="408"/>
      <c r="N7" s="203"/>
      <c r="O7" s="1392">
        <f t="shared" si="1"/>
        <v>0</v>
      </c>
      <c r="P7" s="187"/>
      <c r="Q7" s="408"/>
      <c r="R7" s="203"/>
      <c r="S7" s="212"/>
      <c r="T7" s="186"/>
    </row>
    <row r="8">
      <c r="A8" s="236"/>
      <c r="B8" s="984"/>
      <c r="C8" s="209"/>
      <c r="D8" s="209"/>
      <c r="E8" s="192"/>
      <c r="F8" s="475"/>
      <c r="G8" s="416"/>
      <c r="H8" s="1418"/>
      <c r="I8" s="416"/>
      <c r="J8" s="984"/>
      <c r="K8" s="500"/>
      <c r="L8" s="415"/>
      <c r="M8" s="416"/>
      <c r="N8" s="192"/>
      <c r="O8" s="1392">
        <f t="shared" si="1"/>
        <v>0</v>
      </c>
      <c r="P8" s="187"/>
      <c r="Q8" s="416"/>
      <c r="R8" s="192"/>
      <c r="S8" s="1177"/>
      <c r="T8" s="198"/>
    </row>
    <row r="9">
      <c r="A9" s="236"/>
      <c r="B9" s="984"/>
      <c r="C9" s="209"/>
      <c r="D9" s="209"/>
      <c r="E9" s="192"/>
      <c r="F9" s="475"/>
      <c r="G9" s="416"/>
      <c r="H9" s="1418"/>
      <c r="I9" s="416"/>
      <c r="J9" s="984"/>
      <c r="K9" s="503"/>
      <c r="L9" s="406"/>
      <c r="M9" s="408"/>
      <c r="N9" s="203"/>
      <c r="O9" s="1392">
        <f t="shared" si="1"/>
        <v>0</v>
      </c>
      <c r="P9" s="187"/>
      <c r="Q9" s="408"/>
      <c r="R9" s="203"/>
      <c r="S9" s="212"/>
      <c r="T9" s="186"/>
    </row>
    <row r="10">
      <c r="A10" s="236"/>
      <c r="B10" s="984"/>
      <c r="C10" s="209"/>
      <c r="D10" s="209"/>
      <c r="E10" s="416"/>
      <c r="F10" s="416"/>
      <c r="G10" s="416"/>
      <c r="H10" s="1418"/>
      <c r="I10" s="416"/>
      <c r="J10" s="984"/>
      <c r="K10" s="500"/>
      <c r="L10" s="415"/>
      <c r="M10" s="416"/>
      <c r="N10" s="192"/>
      <c r="O10" s="1392">
        <f t="shared" si="1"/>
        <v>0</v>
      </c>
      <c r="P10" s="187"/>
      <c r="Q10" s="416"/>
      <c r="R10" s="192"/>
      <c r="S10" s="193"/>
      <c r="T10" s="178"/>
    </row>
    <row r="11">
      <c r="A11" s="236"/>
      <c r="B11" s="984"/>
      <c r="C11" s="209"/>
      <c r="D11" s="193"/>
      <c r="E11" s="192"/>
      <c r="F11" s="475"/>
      <c r="G11" s="416"/>
      <c r="H11" s="1418"/>
      <c r="I11" s="416"/>
      <c r="J11" s="984"/>
      <c r="K11" s="503"/>
      <c r="L11" s="406"/>
      <c r="M11" s="1009"/>
      <c r="N11" s="212"/>
      <c r="O11" s="1392">
        <f t="shared" si="1"/>
        <v>0</v>
      </c>
      <c r="P11" s="187"/>
      <c r="Q11" s="408"/>
      <c r="R11" s="203"/>
      <c r="S11" s="1177"/>
      <c r="T11" s="240"/>
    </row>
    <row r="12">
      <c r="A12" s="236"/>
      <c r="B12" s="984"/>
      <c r="C12" s="209"/>
      <c r="D12" s="209"/>
      <c r="E12" s="192"/>
      <c r="F12" s="475"/>
      <c r="G12" s="416"/>
      <c r="H12" s="1418"/>
      <c r="I12" s="416"/>
      <c r="J12" s="984"/>
      <c r="K12" s="500"/>
      <c r="L12" s="415"/>
      <c r="M12" s="416"/>
      <c r="N12" s="192"/>
      <c r="O12" s="1392">
        <f t="shared" si="1"/>
        <v>0</v>
      </c>
      <c r="P12" s="187"/>
      <c r="Q12" s="416"/>
      <c r="R12" s="192"/>
      <c r="S12" s="193"/>
      <c r="T12" s="178"/>
    </row>
    <row r="13">
      <c r="A13" s="236"/>
      <c r="B13" s="984"/>
      <c r="C13" s="209"/>
      <c r="D13" s="193"/>
      <c r="E13" s="192"/>
      <c r="F13" s="475"/>
      <c r="G13" s="416"/>
      <c r="H13" s="1418"/>
      <c r="I13" s="416"/>
      <c r="J13" s="984"/>
      <c r="K13" s="503"/>
      <c r="L13" s="406"/>
      <c r="M13" s="1009"/>
      <c r="N13" s="212"/>
      <c r="O13" s="1392">
        <f t="shared" si="1"/>
        <v>0</v>
      </c>
      <c r="P13" s="187"/>
      <c r="Q13" s="408"/>
      <c r="R13" s="203"/>
      <c r="S13" s="1177"/>
      <c r="T13" s="240"/>
    </row>
    <row r="14">
      <c r="A14" s="236"/>
      <c r="B14" s="984"/>
      <c r="C14" s="209"/>
      <c r="D14" s="209"/>
      <c r="E14" s="192"/>
      <c r="F14" s="475"/>
      <c r="G14" s="416"/>
      <c r="H14" s="1418"/>
      <c r="I14" s="416"/>
      <c r="J14" s="984"/>
      <c r="K14" s="500"/>
      <c r="L14" s="415"/>
      <c r="M14" s="416"/>
      <c r="N14" s="192"/>
      <c r="O14" s="1392">
        <f t="shared" si="1"/>
        <v>0</v>
      </c>
      <c r="P14" s="187"/>
      <c r="Q14" s="416"/>
      <c r="R14" s="192"/>
      <c r="S14" s="193"/>
      <c r="T14" s="178"/>
    </row>
    <row r="15">
      <c r="A15" s="236"/>
      <c r="B15" s="984"/>
      <c r="C15" s="209"/>
      <c r="D15" s="193"/>
      <c r="E15" s="192"/>
      <c r="F15" s="475"/>
      <c r="G15" s="416"/>
      <c r="H15" s="1418"/>
      <c r="I15" s="416"/>
      <c r="J15" s="984"/>
      <c r="K15" s="503"/>
      <c r="L15" s="406"/>
      <c r="M15" s="1009"/>
      <c r="N15" s="212"/>
      <c r="O15" s="1392">
        <f t="shared" si="1"/>
        <v>0</v>
      </c>
      <c r="P15" s="187"/>
      <c r="Q15" s="408"/>
      <c r="R15" s="203"/>
      <c r="S15" s="1177"/>
      <c r="T15" s="240"/>
    </row>
    <row r="16">
      <c r="A16" s="236"/>
      <c r="B16" s="984"/>
      <c r="C16" s="209"/>
      <c r="D16" s="209"/>
      <c r="E16" s="192"/>
      <c r="F16" s="475"/>
      <c r="G16" s="416"/>
      <c r="H16" s="1418"/>
      <c r="I16" s="416"/>
      <c r="J16" s="984"/>
      <c r="K16" s="500"/>
      <c r="L16" s="415"/>
      <c r="M16" s="416"/>
      <c r="N16" s="192"/>
      <c r="O16" s="1392">
        <f t="shared" si="1"/>
        <v>0</v>
      </c>
      <c r="P16" s="187"/>
      <c r="Q16" s="416"/>
      <c r="R16" s="192"/>
      <c r="S16" s="193"/>
      <c r="T16" s="178"/>
    </row>
  </sheetData>
  <mergeCells count="3">
    <mergeCell ref="B1:K1"/>
    <mergeCell ref="M1:O1"/>
    <mergeCell ref="P1:R1"/>
  </mergeCells>
  <conditionalFormatting sqref="P3:P16">
    <cfRule type="notContainsBlanks" dxfId="3" priority="1">
      <formula>LEN(TRIM(P3))&gt;0</formula>
    </cfRule>
  </conditionalFormatting>
  <dataValidations>
    <dataValidation type="list" allowBlank="1" showErrorMessage="1" sqref="P3:P16">
      <formula1>"FINALIZADO,EM VIAGEM,NA ORIGEM,AGENDADO,FALTA DOC,CANCELADA,NO DESTINO FINAL,PERNOITE,RECUSADA"</formula1>
    </dataValidation>
    <dataValidation type="list" allowBlank="1" showErrorMessage="1" sqref="Q3:Q16">
      <formula1>"MICHELLE,BARBARA,ANGELA,A VERIFICAR,DANIEL,BEATIZ,LUCAS"</formula1>
    </dataValidation>
  </dataValidations>
  <drawing r:id="rId1"/>
</worksheet>
</file>

<file path=xl/worksheets/sheet1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88"/>
    <col customWidth="1" min="3" max="3" width="14.75"/>
    <col customWidth="1" min="4" max="4" width="13.13"/>
    <col customWidth="1" min="5" max="5" width="18.5"/>
    <col customWidth="1" min="6" max="6" width="39.38"/>
    <col customWidth="1" min="7" max="7" width="11.0"/>
    <col customWidth="1" min="8" max="8" width="12.5"/>
    <col customWidth="1" min="9" max="9" width="13.5"/>
    <col customWidth="1" min="10" max="10" width="9.63"/>
    <col customWidth="1" min="11" max="11" width="9.88"/>
    <col customWidth="1" min="12" max="12" width="1.63"/>
    <col customWidth="1" min="13" max="13" width="8.38"/>
    <col customWidth="1" min="14" max="14" width="6.88"/>
    <col customWidth="1" min="15" max="15" width="8.0"/>
    <col customWidth="1" min="16" max="16" width="14.0"/>
    <col customWidth="1" min="18" max="18" width="17.25"/>
    <col customWidth="1" min="19" max="19" width="55.63"/>
  </cols>
  <sheetData>
    <row r="1">
      <c r="A1" s="121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c r="A3" s="236">
        <v>3303.0</v>
      </c>
      <c r="B3" s="1024">
        <v>46055.0</v>
      </c>
      <c r="C3" s="209">
        <v>0.16666666666666666</v>
      </c>
      <c r="D3" s="209">
        <v>0.08402777777777778</v>
      </c>
      <c r="E3" s="192" t="s">
        <v>396</v>
      </c>
      <c r="F3" s="416" t="s">
        <v>397</v>
      </c>
      <c r="G3" s="416" t="s">
        <v>49</v>
      </c>
      <c r="H3" s="1418" t="s">
        <v>6327</v>
      </c>
      <c r="I3" s="416" t="s">
        <v>6622</v>
      </c>
      <c r="J3" s="1024">
        <v>46055.0</v>
      </c>
      <c r="K3" s="503">
        <v>0.2986111111111111</v>
      </c>
      <c r="L3" s="406"/>
      <c r="M3" s="408">
        <v>3868.0</v>
      </c>
      <c r="N3" s="203">
        <v>4003.0</v>
      </c>
      <c r="O3" s="1392">
        <f t="shared" ref="O3:O20" si="1">N3-M3</f>
        <v>135</v>
      </c>
      <c r="P3" s="187" t="s">
        <v>19</v>
      </c>
      <c r="Q3" s="408" t="s">
        <v>70</v>
      </c>
      <c r="R3" s="203" t="s">
        <v>6623</v>
      </c>
      <c r="S3" s="212"/>
      <c r="T3" s="515" t="s">
        <v>22</v>
      </c>
      <c r="U3" s="1565" t="s">
        <v>54</v>
      </c>
    </row>
    <row r="4">
      <c r="A4" s="236">
        <v>3304.0</v>
      </c>
      <c r="B4" s="1024">
        <v>46055.0</v>
      </c>
      <c r="C4" s="209">
        <v>0.375</v>
      </c>
      <c r="D4" s="209">
        <v>0.3541666666666667</v>
      </c>
      <c r="E4" s="192" t="s">
        <v>30</v>
      </c>
      <c r="F4" s="479" t="s">
        <v>6624</v>
      </c>
      <c r="G4" s="416" t="s">
        <v>49</v>
      </c>
      <c r="H4" s="1418" t="s">
        <v>6503</v>
      </c>
      <c r="I4" s="1651" t="s">
        <v>605</v>
      </c>
      <c r="J4" s="1024">
        <v>46055.0</v>
      </c>
      <c r="K4" s="1112">
        <v>0.6368055555555555</v>
      </c>
      <c r="M4" s="192">
        <v>2390.0</v>
      </c>
      <c r="N4" s="192">
        <v>2562.0</v>
      </c>
      <c r="O4" s="1392">
        <f t="shared" si="1"/>
        <v>172</v>
      </c>
      <c r="P4" s="187" t="s">
        <v>19</v>
      </c>
      <c r="Q4" s="416" t="s">
        <v>50</v>
      </c>
      <c r="R4" s="192" t="s">
        <v>5044</v>
      </c>
      <c r="S4" s="210"/>
      <c r="T4" s="515" t="s">
        <v>22</v>
      </c>
      <c r="U4" s="1565" t="s">
        <v>54</v>
      </c>
    </row>
    <row r="5">
      <c r="A5" s="616">
        <v>3305.0</v>
      </c>
      <c r="B5" s="1024">
        <v>46055.0</v>
      </c>
      <c r="C5" s="209">
        <v>0.2916666666666667</v>
      </c>
      <c r="D5" s="209">
        <v>0.3013888888888889</v>
      </c>
      <c r="E5" s="192" t="s">
        <v>24</v>
      </c>
      <c r="F5" s="192" t="s">
        <v>6625</v>
      </c>
      <c r="G5" s="192" t="s">
        <v>1362</v>
      </c>
      <c r="H5" s="192" t="s">
        <v>6626</v>
      </c>
      <c r="I5" s="192" t="s">
        <v>414</v>
      </c>
      <c r="J5" s="1024">
        <v>46055.0</v>
      </c>
      <c r="K5" s="260"/>
      <c r="M5" s="203">
        <v>58409.0</v>
      </c>
      <c r="N5" s="214"/>
      <c r="O5" s="1392">
        <f t="shared" si="1"/>
        <v>-58409</v>
      </c>
      <c r="P5" s="187" t="s">
        <v>147</v>
      </c>
      <c r="Q5" s="408" t="s">
        <v>50</v>
      </c>
      <c r="R5" s="203" t="s">
        <v>6627</v>
      </c>
      <c r="S5" s="214"/>
      <c r="T5" s="515" t="s">
        <v>22</v>
      </c>
      <c r="U5" s="215"/>
    </row>
    <row r="6">
      <c r="A6" s="236">
        <v>3306.0</v>
      </c>
      <c r="B6" s="1024">
        <v>46055.0</v>
      </c>
      <c r="C6" s="209">
        <v>0.4375</v>
      </c>
      <c r="D6" s="209">
        <v>0.43194444444444446</v>
      </c>
      <c r="E6" s="192" t="s">
        <v>24</v>
      </c>
      <c r="F6" s="475" t="s">
        <v>134</v>
      </c>
      <c r="G6" s="416" t="s">
        <v>1362</v>
      </c>
      <c r="H6" s="1418" t="s">
        <v>154</v>
      </c>
      <c r="I6" s="192" t="s">
        <v>28</v>
      </c>
      <c r="J6" s="1024">
        <v>46055.0</v>
      </c>
      <c r="K6" s="500">
        <v>0.5388888888888889</v>
      </c>
      <c r="L6" s="415"/>
      <c r="M6" s="416">
        <v>110188.0</v>
      </c>
      <c r="N6" s="192">
        <v>110197.0</v>
      </c>
      <c r="O6" s="1392">
        <f t="shared" si="1"/>
        <v>9</v>
      </c>
      <c r="P6" s="187" t="s">
        <v>19</v>
      </c>
      <c r="Q6" s="416" t="s">
        <v>50</v>
      </c>
      <c r="R6" s="192" t="s">
        <v>6628</v>
      </c>
      <c r="S6" s="193"/>
      <c r="T6" s="515" t="s">
        <v>22</v>
      </c>
      <c r="U6" s="1565" t="s">
        <v>22</v>
      </c>
    </row>
    <row r="7">
      <c r="A7" s="236">
        <v>3307.0</v>
      </c>
      <c r="B7" s="1024">
        <v>46055.0</v>
      </c>
      <c r="C7" s="209">
        <v>0.4166666666666667</v>
      </c>
      <c r="D7" s="192" t="s">
        <v>6629</v>
      </c>
      <c r="E7" s="192" t="s">
        <v>121</v>
      </c>
      <c r="F7" s="416" t="s">
        <v>6630</v>
      </c>
      <c r="G7" s="416" t="s">
        <v>6319</v>
      </c>
      <c r="H7" s="1418" t="s">
        <v>6631</v>
      </c>
      <c r="I7" s="416" t="s">
        <v>6632</v>
      </c>
      <c r="J7" s="1024">
        <v>46055.0</v>
      </c>
      <c r="K7" s="503">
        <v>0.5104166666666666</v>
      </c>
      <c r="L7" s="406"/>
      <c r="M7" s="408">
        <v>189599.0</v>
      </c>
      <c r="N7" s="203">
        <v>189799.0</v>
      </c>
      <c r="O7" s="1392">
        <f t="shared" si="1"/>
        <v>200</v>
      </c>
      <c r="P7" s="187" t="s">
        <v>19</v>
      </c>
      <c r="Q7" s="408" t="s">
        <v>50</v>
      </c>
      <c r="R7" s="203" t="s">
        <v>6633</v>
      </c>
      <c r="S7" s="212"/>
      <c r="T7" s="515" t="s">
        <v>22</v>
      </c>
      <c r="U7" s="1565" t="s">
        <v>54</v>
      </c>
    </row>
    <row r="8">
      <c r="A8" s="236">
        <v>3308.0</v>
      </c>
      <c r="B8" s="1024">
        <v>46055.0</v>
      </c>
      <c r="C8" s="209">
        <v>0.4583333333333333</v>
      </c>
      <c r="D8" s="209">
        <v>0.40902777777777777</v>
      </c>
      <c r="E8" s="192" t="s">
        <v>121</v>
      </c>
      <c r="F8" s="475" t="s">
        <v>6634</v>
      </c>
      <c r="G8" s="416" t="s">
        <v>6319</v>
      </c>
      <c r="H8" s="1418" t="s">
        <v>6635</v>
      </c>
      <c r="I8" s="416" t="s">
        <v>6636</v>
      </c>
      <c r="J8" s="1024">
        <v>46055.0</v>
      </c>
      <c r="K8" s="500">
        <v>0.625</v>
      </c>
      <c r="L8" s="415"/>
      <c r="M8" s="416">
        <v>44048.0</v>
      </c>
      <c r="N8" s="192">
        <v>44250.0</v>
      </c>
      <c r="O8" s="1392">
        <f t="shared" si="1"/>
        <v>202</v>
      </c>
      <c r="P8" s="187" t="s">
        <v>19</v>
      </c>
      <c r="Q8" s="416" t="s">
        <v>50</v>
      </c>
      <c r="R8" s="192" t="s">
        <v>6637</v>
      </c>
      <c r="S8" s="1177"/>
      <c r="T8" s="515" t="s">
        <v>22</v>
      </c>
      <c r="U8" s="1565" t="s">
        <v>22</v>
      </c>
    </row>
    <row r="9">
      <c r="A9" s="236">
        <v>3309.0</v>
      </c>
      <c r="B9" s="1024">
        <v>46055.0</v>
      </c>
      <c r="C9" s="209">
        <v>0.5</v>
      </c>
      <c r="D9" s="192" t="s">
        <v>6638</v>
      </c>
      <c r="E9" s="192" t="s">
        <v>121</v>
      </c>
      <c r="F9" s="475" t="s">
        <v>6054</v>
      </c>
      <c r="G9" s="416" t="s">
        <v>6319</v>
      </c>
      <c r="H9" s="1418" t="s">
        <v>6639</v>
      </c>
      <c r="I9" s="416" t="s">
        <v>3821</v>
      </c>
      <c r="J9" s="1024">
        <v>46055.0</v>
      </c>
      <c r="K9" s="503">
        <v>0.5284722222222222</v>
      </c>
      <c r="L9" s="406"/>
      <c r="M9" s="408">
        <v>71453.0</v>
      </c>
      <c r="N9" s="203">
        <v>71504.0</v>
      </c>
      <c r="O9" s="1392">
        <f t="shared" si="1"/>
        <v>51</v>
      </c>
      <c r="P9" s="187" t="s">
        <v>19</v>
      </c>
      <c r="Q9" s="408" t="s">
        <v>50</v>
      </c>
      <c r="R9" s="203" t="s">
        <v>6640</v>
      </c>
      <c r="S9" s="212"/>
      <c r="T9" s="515" t="s">
        <v>22</v>
      </c>
      <c r="U9" s="1565" t="s">
        <v>54</v>
      </c>
    </row>
    <row r="10">
      <c r="A10" s="236">
        <v>3310.0</v>
      </c>
      <c r="B10" s="1024">
        <v>46055.0</v>
      </c>
      <c r="C10" s="209">
        <v>0.6666666666666666</v>
      </c>
      <c r="D10" s="209">
        <v>0.6479166666666667</v>
      </c>
      <c r="E10" s="192" t="s">
        <v>121</v>
      </c>
      <c r="F10" s="416" t="s">
        <v>6641</v>
      </c>
      <c r="G10" s="416" t="s">
        <v>3625</v>
      </c>
      <c r="H10" s="1418" t="s">
        <v>6642</v>
      </c>
      <c r="I10" s="416" t="s">
        <v>6643</v>
      </c>
      <c r="J10" s="1024">
        <v>46055.0</v>
      </c>
      <c r="K10" s="500">
        <v>0.9243055555555556</v>
      </c>
      <c r="L10" s="415"/>
      <c r="M10" s="416">
        <v>126744.0</v>
      </c>
      <c r="N10" s="192">
        <v>126952.0</v>
      </c>
      <c r="O10" s="1392">
        <f t="shared" si="1"/>
        <v>208</v>
      </c>
      <c r="P10" s="187" t="s">
        <v>19</v>
      </c>
      <c r="Q10" s="416" t="s">
        <v>50</v>
      </c>
      <c r="R10" s="192" t="s">
        <v>6644</v>
      </c>
      <c r="S10" s="323" t="s">
        <v>6645</v>
      </c>
      <c r="T10" s="515" t="s">
        <v>22</v>
      </c>
      <c r="U10" s="178"/>
    </row>
    <row r="11">
      <c r="A11" s="236">
        <v>3311.0</v>
      </c>
      <c r="B11" s="1024">
        <v>46055.0</v>
      </c>
      <c r="C11" s="209">
        <v>0.6666666666666666</v>
      </c>
      <c r="D11" s="209">
        <v>0.6104166666666667</v>
      </c>
      <c r="E11" s="192" t="s">
        <v>121</v>
      </c>
      <c r="F11" s="475" t="s">
        <v>6448</v>
      </c>
      <c r="G11" s="416" t="s">
        <v>49</v>
      </c>
      <c r="H11" s="1418" t="s">
        <v>6646</v>
      </c>
      <c r="I11" s="416" t="s">
        <v>6647</v>
      </c>
      <c r="J11" s="1024">
        <v>46055.0</v>
      </c>
      <c r="K11" s="503">
        <v>0.7944444444444444</v>
      </c>
      <c r="L11" s="406"/>
      <c r="M11" s="408">
        <v>5558.0</v>
      </c>
      <c r="N11" s="203">
        <v>5761.0</v>
      </c>
      <c r="O11" s="1392">
        <f t="shared" si="1"/>
        <v>203</v>
      </c>
      <c r="P11" s="187" t="s">
        <v>19</v>
      </c>
      <c r="Q11" s="408" t="s">
        <v>50</v>
      </c>
      <c r="R11" s="203" t="s">
        <v>2056</v>
      </c>
      <c r="S11" s="236" t="s">
        <v>6648</v>
      </c>
      <c r="T11" s="515" t="s">
        <v>22</v>
      </c>
      <c r="U11" s="240"/>
    </row>
    <row r="12">
      <c r="A12" s="236">
        <v>3312.0</v>
      </c>
      <c r="B12" s="1024">
        <v>46055.0</v>
      </c>
      <c r="C12" s="209">
        <v>0.7083333333333334</v>
      </c>
      <c r="D12" s="192" t="s">
        <v>6649</v>
      </c>
      <c r="E12" s="192" t="s">
        <v>121</v>
      </c>
      <c r="F12" s="475" t="s">
        <v>6650</v>
      </c>
      <c r="G12" s="416" t="s">
        <v>49</v>
      </c>
      <c r="H12" s="1418" t="s">
        <v>6651</v>
      </c>
      <c r="I12" s="416" t="s">
        <v>6652</v>
      </c>
      <c r="J12" s="1024">
        <v>46055.0</v>
      </c>
      <c r="K12" s="500">
        <v>0.7701388888888889</v>
      </c>
      <c r="L12" s="415"/>
      <c r="M12" s="416">
        <v>252220.0</v>
      </c>
      <c r="N12" s="192">
        <v>252420.0</v>
      </c>
      <c r="O12" s="1392">
        <f t="shared" si="1"/>
        <v>200</v>
      </c>
      <c r="P12" s="187" t="s">
        <v>19</v>
      </c>
      <c r="Q12" s="416" t="s">
        <v>50</v>
      </c>
      <c r="R12" s="192" t="s">
        <v>6358</v>
      </c>
      <c r="S12" s="323" t="s">
        <v>6053</v>
      </c>
      <c r="T12" s="515" t="s">
        <v>22</v>
      </c>
      <c r="U12" s="688" t="s">
        <v>54</v>
      </c>
    </row>
    <row r="13">
      <c r="A13" s="236">
        <v>3313.0</v>
      </c>
      <c r="B13" s="1024">
        <v>46055.0</v>
      </c>
      <c r="C13" s="209">
        <v>0.375</v>
      </c>
      <c r="D13" s="209">
        <v>0.42916666666666664</v>
      </c>
      <c r="E13" s="192" t="s">
        <v>24</v>
      </c>
      <c r="F13" s="475" t="s">
        <v>482</v>
      </c>
      <c r="G13" s="416" t="s">
        <v>565</v>
      </c>
      <c r="H13" s="1418" t="s">
        <v>6574</v>
      </c>
      <c r="I13" s="416" t="s">
        <v>101</v>
      </c>
      <c r="J13" s="1024">
        <v>46055.0</v>
      </c>
      <c r="K13" s="503">
        <v>0.5111111111111111</v>
      </c>
      <c r="L13" s="406"/>
      <c r="M13" s="408">
        <v>49033.0</v>
      </c>
      <c r="N13" s="203">
        <v>49056.0</v>
      </c>
      <c r="O13" s="1392">
        <f t="shared" si="1"/>
        <v>23</v>
      </c>
      <c r="P13" s="187" t="s">
        <v>19</v>
      </c>
      <c r="Q13" s="408" t="s">
        <v>50</v>
      </c>
      <c r="R13" s="203" t="s">
        <v>569</v>
      </c>
      <c r="S13" s="1177"/>
      <c r="T13" s="515" t="s">
        <v>22</v>
      </c>
      <c r="U13" s="1565" t="s">
        <v>54</v>
      </c>
    </row>
    <row r="14">
      <c r="A14" s="236">
        <v>3315.0</v>
      </c>
      <c r="B14" s="1024">
        <v>46055.0</v>
      </c>
      <c r="C14" s="209">
        <v>0.041666666666666664</v>
      </c>
      <c r="D14" s="209">
        <v>0.9881944444444445</v>
      </c>
      <c r="E14" s="192" t="s">
        <v>1222</v>
      </c>
      <c r="F14" s="475" t="s">
        <v>6653</v>
      </c>
      <c r="G14" s="416" t="s">
        <v>1062</v>
      </c>
      <c r="H14" s="1608" t="s">
        <v>5057</v>
      </c>
      <c r="I14" s="416" t="s">
        <v>6654</v>
      </c>
      <c r="J14" s="1024">
        <v>46055.0</v>
      </c>
      <c r="K14" s="1653">
        <v>0.2111111111111111</v>
      </c>
      <c r="L14" s="415"/>
      <c r="M14" s="416">
        <v>240994.0</v>
      </c>
      <c r="N14" s="192">
        <v>241199.0</v>
      </c>
      <c r="O14" s="1392">
        <f t="shared" si="1"/>
        <v>205</v>
      </c>
      <c r="P14" s="187" t="s">
        <v>19</v>
      </c>
      <c r="Q14" s="416" t="s">
        <v>70</v>
      </c>
      <c r="R14" s="192"/>
      <c r="S14" s="193"/>
      <c r="T14" s="515" t="s">
        <v>22</v>
      </c>
      <c r="U14" s="1565" t="s">
        <v>22</v>
      </c>
    </row>
    <row r="15">
      <c r="A15" s="236">
        <v>3316.0</v>
      </c>
      <c r="B15" s="1024">
        <v>46055.0</v>
      </c>
      <c r="C15" s="209">
        <v>0.041666666666666664</v>
      </c>
      <c r="D15" s="209">
        <v>0.9993055555555556</v>
      </c>
      <c r="E15" s="192" t="s">
        <v>1222</v>
      </c>
      <c r="F15" s="475" t="s">
        <v>6655</v>
      </c>
      <c r="G15" s="416" t="s">
        <v>49</v>
      </c>
      <c r="H15" s="1654" t="s">
        <v>6656</v>
      </c>
      <c r="I15" s="416" t="s">
        <v>6657</v>
      </c>
      <c r="J15" s="1024">
        <v>46055.0</v>
      </c>
      <c r="K15" s="1261">
        <v>0.09097222222222222</v>
      </c>
      <c r="L15" s="406"/>
      <c r="M15" s="408">
        <v>146.0</v>
      </c>
      <c r="N15" s="203">
        <v>146.0</v>
      </c>
      <c r="O15" s="1392">
        <f t="shared" si="1"/>
        <v>0</v>
      </c>
      <c r="P15" s="187" t="s">
        <v>43</v>
      </c>
      <c r="Q15" s="408" t="s">
        <v>70</v>
      </c>
      <c r="R15" s="203" t="s">
        <v>6658</v>
      </c>
      <c r="S15" s="1177"/>
      <c r="T15" s="515" t="s">
        <v>22</v>
      </c>
      <c r="U15" s="1626"/>
    </row>
    <row r="16">
      <c r="A16" s="236">
        <v>3317.0</v>
      </c>
      <c r="B16" s="1024">
        <v>46055.0</v>
      </c>
      <c r="C16" s="209">
        <v>0.3333333333333333</v>
      </c>
      <c r="D16" s="209">
        <v>0.31875</v>
      </c>
      <c r="E16" s="192" t="s">
        <v>190</v>
      </c>
      <c r="F16" s="475" t="s">
        <v>6659</v>
      </c>
      <c r="G16" s="416" t="s">
        <v>6319</v>
      </c>
      <c r="H16" s="1418" t="s">
        <v>6292</v>
      </c>
      <c r="I16" s="416" t="s">
        <v>4626</v>
      </c>
      <c r="J16" s="1024">
        <v>46055.0</v>
      </c>
      <c r="K16" s="500">
        <v>0.5534722222222223</v>
      </c>
      <c r="L16" s="415"/>
      <c r="M16" s="416">
        <v>113020.0</v>
      </c>
      <c r="N16" s="192">
        <v>113121.0</v>
      </c>
      <c r="O16" s="1392">
        <f t="shared" si="1"/>
        <v>101</v>
      </c>
      <c r="P16" s="187" t="s">
        <v>19</v>
      </c>
      <c r="Q16" s="416" t="s">
        <v>50</v>
      </c>
      <c r="R16" s="192" t="s">
        <v>6660</v>
      </c>
      <c r="S16" s="193"/>
      <c r="T16" s="515" t="s">
        <v>22</v>
      </c>
      <c r="U16" s="1565" t="s">
        <v>54</v>
      </c>
    </row>
    <row r="17">
      <c r="A17" s="236">
        <v>3318.0</v>
      </c>
      <c r="B17" s="1024">
        <v>46055.0</v>
      </c>
      <c r="C17" s="1157">
        <v>0.20833333333333334</v>
      </c>
      <c r="D17" s="1157">
        <v>0.17777777777777778</v>
      </c>
      <c r="E17" s="456" t="s">
        <v>190</v>
      </c>
      <c r="F17" s="481" t="s">
        <v>6661</v>
      </c>
      <c r="G17" s="408" t="s">
        <v>1062</v>
      </c>
      <c r="H17" s="1420" t="s">
        <v>1063</v>
      </c>
      <c r="I17" s="408" t="s">
        <v>5054</v>
      </c>
      <c r="J17" s="1024">
        <v>46055.0</v>
      </c>
      <c r="K17" s="1373">
        <v>0.2465277777777778</v>
      </c>
      <c r="L17" s="406"/>
      <c r="M17" s="408">
        <v>229793.0</v>
      </c>
      <c r="N17" s="264"/>
      <c r="O17" s="1392">
        <f t="shared" si="1"/>
        <v>-229793</v>
      </c>
      <c r="P17" s="187" t="s">
        <v>43</v>
      </c>
      <c r="Q17" s="408" t="s">
        <v>70</v>
      </c>
      <c r="R17" s="203" t="s">
        <v>6662</v>
      </c>
      <c r="S17" s="212"/>
      <c r="T17" s="515" t="s">
        <v>22</v>
      </c>
      <c r="U17" s="1626"/>
    </row>
    <row r="18">
      <c r="A18" s="236">
        <v>3319.0</v>
      </c>
      <c r="B18" s="1024">
        <v>46055.0</v>
      </c>
      <c r="C18" s="1157">
        <v>0.25</v>
      </c>
      <c r="D18" s="1157">
        <v>0.18819444444444444</v>
      </c>
      <c r="E18" s="1107" t="s">
        <v>24</v>
      </c>
      <c r="F18" s="475" t="s">
        <v>6071</v>
      </c>
      <c r="G18" s="416" t="s">
        <v>1062</v>
      </c>
      <c r="H18" s="625" t="s">
        <v>4093</v>
      </c>
      <c r="I18" s="416" t="s">
        <v>85</v>
      </c>
      <c r="J18" s="1024">
        <v>46055.0</v>
      </c>
      <c r="K18" s="500">
        <v>0.5444444444444444</v>
      </c>
      <c r="L18" s="415"/>
      <c r="M18" s="416">
        <v>171654.0</v>
      </c>
      <c r="N18" s="192">
        <v>171882.0</v>
      </c>
      <c r="O18" s="1392">
        <f t="shared" si="1"/>
        <v>228</v>
      </c>
      <c r="P18" s="187" t="s">
        <v>19</v>
      </c>
      <c r="Q18" s="416" t="s">
        <v>50</v>
      </c>
      <c r="R18" s="192" t="s">
        <v>6663</v>
      </c>
      <c r="S18" s="193"/>
      <c r="T18" s="515" t="s">
        <v>22</v>
      </c>
      <c r="U18" s="1565" t="s">
        <v>54</v>
      </c>
    </row>
    <row r="19">
      <c r="A19" s="236">
        <v>3320.0</v>
      </c>
      <c r="B19" s="1024">
        <v>46055.0</v>
      </c>
      <c r="C19" s="1157">
        <v>0.5833333333333334</v>
      </c>
      <c r="D19" s="1157">
        <v>0.5736111111111111</v>
      </c>
      <c r="E19" s="1107" t="s">
        <v>24</v>
      </c>
      <c r="F19" s="481" t="s">
        <v>180</v>
      </c>
      <c r="G19" s="408" t="s">
        <v>6476</v>
      </c>
      <c r="H19" s="1420" t="s">
        <v>3634</v>
      </c>
      <c r="I19" s="408" t="s">
        <v>6664</v>
      </c>
      <c r="J19" s="1024">
        <v>46055.0</v>
      </c>
      <c r="K19" s="503">
        <v>0.6645833333333333</v>
      </c>
      <c r="L19" s="406"/>
      <c r="M19" s="408">
        <v>86580.0</v>
      </c>
      <c r="N19" s="203">
        <v>86592.0</v>
      </c>
      <c r="O19" s="1392">
        <f t="shared" si="1"/>
        <v>12</v>
      </c>
      <c r="P19" s="187" t="s">
        <v>19</v>
      </c>
      <c r="Q19" s="408" t="s">
        <v>50</v>
      </c>
      <c r="R19" s="203" t="s">
        <v>5430</v>
      </c>
      <c r="S19" s="212"/>
      <c r="T19" s="515" t="s">
        <v>22</v>
      </c>
      <c r="U19" s="1565" t="s">
        <v>54</v>
      </c>
    </row>
    <row r="20">
      <c r="A20" s="236">
        <v>3321.0</v>
      </c>
      <c r="B20" s="1024">
        <v>46055.0</v>
      </c>
      <c r="C20" s="1157">
        <v>0.5833333333333334</v>
      </c>
      <c r="D20" s="1157">
        <v>0.56875</v>
      </c>
      <c r="E20" s="1107" t="s">
        <v>24</v>
      </c>
      <c r="F20" s="475" t="s">
        <v>279</v>
      </c>
      <c r="G20" s="416" t="s">
        <v>576</v>
      </c>
      <c r="H20" s="1418" t="s">
        <v>663</v>
      </c>
      <c r="I20" s="416" t="s">
        <v>188</v>
      </c>
      <c r="J20" s="1024">
        <v>46055.0</v>
      </c>
      <c r="K20" s="500">
        <v>0.7069444444444445</v>
      </c>
      <c r="L20" s="415"/>
      <c r="M20" s="416">
        <v>184608.0</v>
      </c>
      <c r="N20" s="192">
        <v>184630.0</v>
      </c>
      <c r="O20" s="1392">
        <f t="shared" si="1"/>
        <v>22</v>
      </c>
      <c r="P20" s="187" t="s">
        <v>19</v>
      </c>
      <c r="Q20" s="416" t="s">
        <v>50</v>
      </c>
      <c r="R20" s="192" t="s">
        <v>2909</v>
      </c>
      <c r="S20" s="193"/>
      <c r="T20" s="515" t="s">
        <v>22</v>
      </c>
      <c r="U20" s="1565" t="s">
        <v>54</v>
      </c>
    </row>
    <row r="21">
      <c r="A21" s="236">
        <v>3323.0</v>
      </c>
      <c r="B21" s="1024">
        <v>46055.0</v>
      </c>
      <c r="C21" s="1157">
        <v>0.7916666666666666</v>
      </c>
      <c r="D21" s="1157">
        <v>0.7625</v>
      </c>
      <c r="E21" s="1107" t="s">
        <v>615</v>
      </c>
      <c r="F21" s="481" t="s">
        <v>6483</v>
      </c>
      <c r="G21" s="408" t="s">
        <v>668</v>
      </c>
      <c r="H21" s="1420" t="s">
        <v>1878</v>
      </c>
      <c r="I21" s="408" t="s">
        <v>6665</v>
      </c>
      <c r="J21" s="1024">
        <v>46055.0</v>
      </c>
      <c r="K21" s="503">
        <v>0.8472222222222222</v>
      </c>
      <c r="L21" s="406"/>
      <c r="M21" s="1635">
        <v>11140.0</v>
      </c>
      <c r="N21" s="1636">
        <v>34547.0</v>
      </c>
      <c r="O21" s="1392">
        <f>N15-M15</f>
        <v>0</v>
      </c>
      <c r="P21" s="187" t="s">
        <v>19</v>
      </c>
      <c r="Q21" s="408" t="s">
        <v>50</v>
      </c>
      <c r="R21" s="203" t="s">
        <v>3615</v>
      </c>
      <c r="S21" s="212"/>
      <c r="T21" s="515" t="s">
        <v>22</v>
      </c>
      <c r="U21" s="186"/>
    </row>
    <row r="22">
      <c r="A22" s="236">
        <v>3322.0</v>
      </c>
      <c r="B22" s="1024">
        <v>46055.0</v>
      </c>
      <c r="C22" s="1655">
        <v>0.6770833333333334</v>
      </c>
      <c r="D22" s="1157">
        <v>0.7083333333333334</v>
      </c>
      <c r="E22" s="1107" t="s">
        <v>362</v>
      </c>
      <c r="F22" s="475" t="s">
        <v>6666</v>
      </c>
      <c r="G22" s="416" t="s">
        <v>18</v>
      </c>
      <c r="H22" s="1418" t="s">
        <v>3002</v>
      </c>
      <c r="I22" s="416" t="s">
        <v>6667</v>
      </c>
      <c r="J22" s="1024">
        <v>46055.0</v>
      </c>
      <c r="K22" s="500">
        <v>0.7361111111111112</v>
      </c>
      <c r="L22" s="415"/>
      <c r="M22" s="416">
        <v>10137.0</v>
      </c>
      <c r="N22" s="192">
        <v>10231.0</v>
      </c>
      <c r="O22" s="1392">
        <f t="shared" ref="O22:O31" si="2">N22-M22</f>
        <v>94</v>
      </c>
      <c r="P22" s="187" t="s">
        <v>19</v>
      </c>
      <c r="Q22" s="416" t="s">
        <v>50</v>
      </c>
      <c r="R22" s="192" t="s">
        <v>6668</v>
      </c>
      <c r="S22" s="193"/>
      <c r="T22" s="515" t="s">
        <v>22</v>
      </c>
      <c r="U22" s="688" t="s">
        <v>54</v>
      </c>
    </row>
    <row r="23">
      <c r="A23" s="236">
        <v>3324.0</v>
      </c>
      <c r="B23" s="1656">
        <v>46055.0</v>
      </c>
      <c r="C23" s="1157">
        <v>0.8333333333333334</v>
      </c>
      <c r="D23" s="1157">
        <v>0.8770833333333333</v>
      </c>
      <c r="E23" s="1107" t="s">
        <v>2827</v>
      </c>
      <c r="F23" s="481" t="s">
        <v>4377</v>
      </c>
      <c r="G23" s="408" t="s">
        <v>1734</v>
      </c>
      <c r="H23" s="1420" t="s">
        <v>6669</v>
      </c>
      <c r="I23" s="408" t="s">
        <v>903</v>
      </c>
      <c r="J23" s="1024">
        <v>46055.0</v>
      </c>
      <c r="K23" s="1009"/>
      <c r="L23" s="406"/>
      <c r="M23" s="408">
        <v>228974.0</v>
      </c>
      <c r="N23" s="264"/>
      <c r="O23" s="1392">
        <f t="shared" si="2"/>
        <v>-228974</v>
      </c>
      <c r="P23" s="187" t="s">
        <v>1253</v>
      </c>
      <c r="Q23" s="408" t="s">
        <v>50</v>
      </c>
      <c r="R23" s="203" t="s">
        <v>5686</v>
      </c>
      <c r="S23" s="212"/>
      <c r="T23" s="515" t="s">
        <v>22</v>
      </c>
      <c r="U23" s="186"/>
    </row>
    <row r="24">
      <c r="A24" s="236">
        <v>3325.0</v>
      </c>
      <c r="B24" s="1656">
        <v>46055.0</v>
      </c>
      <c r="C24" s="1157">
        <v>0.8333333333333334</v>
      </c>
      <c r="D24" s="1157">
        <v>0.9006944444444445</v>
      </c>
      <c r="E24" s="1107" t="s">
        <v>2827</v>
      </c>
      <c r="F24" s="475" t="s">
        <v>4377</v>
      </c>
      <c r="G24" s="416" t="s">
        <v>1734</v>
      </c>
      <c r="H24" s="1418" t="s">
        <v>6670</v>
      </c>
      <c r="I24" s="416" t="s">
        <v>903</v>
      </c>
      <c r="J24" s="1024">
        <v>46055.0</v>
      </c>
      <c r="K24" s="1047"/>
      <c r="L24" s="415"/>
      <c r="M24" s="416">
        <v>258354.0</v>
      </c>
      <c r="N24" s="262"/>
      <c r="O24" s="1392">
        <f t="shared" si="2"/>
        <v>-258354</v>
      </c>
      <c r="P24" s="187" t="s">
        <v>1253</v>
      </c>
      <c r="Q24" s="416" t="s">
        <v>50</v>
      </c>
      <c r="R24" s="192" t="s">
        <v>6671</v>
      </c>
      <c r="S24" s="193"/>
      <c r="T24" s="515" t="s">
        <v>22</v>
      </c>
      <c r="U24" s="178"/>
    </row>
    <row r="25">
      <c r="A25" s="236">
        <v>3335.0</v>
      </c>
      <c r="B25" s="1656">
        <v>46055.0</v>
      </c>
      <c r="C25" s="1157">
        <v>0.7986111111111112</v>
      </c>
      <c r="D25" s="1157">
        <v>0.8131944444444444</v>
      </c>
      <c r="E25" s="1107" t="s">
        <v>362</v>
      </c>
      <c r="F25" s="481" t="s">
        <v>6672</v>
      </c>
      <c r="G25" s="408" t="s">
        <v>18</v>
      </c>
      <c r="H25" s="1420" t="s">
        <v>6673</v>
      </c>
      <c r="I25" s="408" t="s">
        <v>6674</v>
      </c>
      <c r="J25" s="1024">
        <v>46055.0</v>
      </c>
      <c r="K25" s="503">
        <v>0.8736111111111111</v>
      </c>
      <c r="L25" s="406"/>
      <c r="M25" s="408">
        <v>1593.0</v>
      </c>
      <c r="N25" s="264"/>
      <c r="O25" s="1392">
        <f t="shared" si="2"/>
        <v>-1593</v>
      </c>
      <c r="P25" s="187" t="s">
        <v>19</v>
      </c>
      <c r="Q25" s="408" t="s">
        <v>50</v>
      </c>
      <c r="R25" s="203" t="s">
        <v>6675</v>
      </c>
      <c r="S25" s="323" t="s">
        <v>6676</v>
      </c>
      <c r="T25" s="515" t="s">
        <v>22</v>
      </c>
      <c r="U25" s="186"/>
    </row>
    <row r="26">
      <c r="A26" s="1657"/>
      <c r="B26" s="1658"/>
      <c r="C26" s="23"/>
      <c r="D26" s="23"/>
      <c r="E26" s="23"/>
      <c r="F26" s="23"/>
      <c r="G26" s="23"/>
      <c r="H26" s="23"/>
      <c r="I26" s="23"/>
      <c r="J26" s="23"/>
      <c r="K26" s="23"/>
      <c r="M26" s="6"/>
      <c r="N26" s="262"/>
      <c r="O26" s="1392">
        <f t="shared" si="2"/>
        <v>0</v>
      </c>
      <c r="P26" s="187" t="s">
        <v>386</v>
      </c>
      <c r="Q26" s="416" t="s">
        <v>50</v>
      </c>
      <c r="R26" s="262"/>
      <c r="S26" s="193"/>
      <c r="T26" s="178"/>
      <c r="U26" s="178"/>
    </row>
    <row r="27">
      <c r="A27" s="1657"/>
      <c r="B27" s="23"/>
      <c r="C27" s="23"/>
      <c r="D27" s="23"/>
      <c r="E27" s="23"/>
      <c r="F27" s="23"/>
      <c r="G27" s="23"/>
      <c r="H27" s="23"/>
      <c r="I27" s="23"/>
      <c r="J27" s="23"/>
      <c r="K27" s="23"/>
      <c r="M27" s="6"/>
      <c r="N27" s="264"/>
      <c r="O27" s="1392">
        <f t="shared" si="2"/>
        <v>0</v>
      </c>
      <c r="P27" s="187" t="s">
        <v>386</v>
      </c>
      <c r="Q27" s="408" t="s">
        <v>50</v>
      </c>
      <c r="R27" s="264"/>
      <c r="S27" s="212"/>
      <c r="T27" s="186"/>
      <c r="U27" s="186"/>
    </row>
    <row r="28">
      <c r="A28" s="1657"/>
      <c r="B28" s="23"/>
      <c r="C28" s="23"/>
      <c r="D28" s="23"/>
      <c r="E28" s="23"/>
      <c r="F28" s="23"/>
      <c r="G28" s="23"/>
      <c r="H28" s="23"/>
      <c r="I28" s="23"/>
      <c r="J28" s="23"/>
      <c r="K28" s="23"/>
      <c r="M28" s="6"/>
      <c r="N28" s="262"/>
      <c r="O28" s="1392">
        <f t="shared" si="2"/>
        <v>0</v>
      </c>
      <c r="P28" s="187" t="s">
        <v>386</v>
      </c>
      <c r="Q28" s="416" t="s">
        <v>50</v>
      </c>
      <c r="R28" s="262"/>
      <c r="S28" s="193"/>
      <c r="T28" s="178"/>
      <c r="U28" s="178"/>
    </row>
    <row r="29">
      <c r="A29" s="1657"/>
      <c r="B29" s="23"/>
      <c r="C29" s="23"/>
      <c r="D29" s="23"/>
      <c r="E29" s="23"/>
      <c r="F29" s="23"/>
      <c r="G29" s="23"/>
      <c r="H29" s="23"/>
      <c r="I29" s="23"/>
      <c r="J29" s="23"/>
      <c r="K29" s="23"/>
      <c r="M29" s="6"/>
      <c r="N29" s="264"/>
      <c r="O29" s="1392">
        <f t="shared" si="2"/>
        <v>0</v>
      </c>
      <c r="P29" s="187" t="s">
        <v>386</v>
      </c>
      <c r="Q29" s="408" t="s">
        <v>50</v>
      </c>
      <c r="R29" s="264"/>
      <c r="S29" s="212"/>
      <c r="T29" s="186"/>
      <c r="U29" s="186"/>
    </row>
    <row r="30">
      <c r="A30" s="1657"/>
      <c r="B30" s="23"/>
      <c r="C30" s="23"/>
      <c r="D30" s="23"/>
      <c r="E30" s="23"/>
      <c r="F30" s="23"/>
      <c r="G30" s="23"/>
      <c r="H30" s="23"/>
      <c r="I30" s="23"/>
      <c r="J30" s="23"/>
      <c r="K30" s="23"/>
      <c r="M30" s="6"/>
      <c r="N30" s="262"/>
      <c r="O30" s="1392">
        <f t="shared" si="2"/>
        <v>0</v>
      </c>
      <c r="P30" s="187" t="s">
        <v>386</v>
      </c>
      <c r="Q30" s="416" t="s">
        <v>50</v>
      </c>
      <c r="R30" s="262"/>
      <c r="S30" s="193"/>
      <c r="T30" s="178"/>
      <c r="U30" s="178"/>
    </row>
    <row r="31">
      <c r="A31" s="1657"/>
      <c r="B31" s="23"/>
      <c r="C31" s="23"/>
      <c r="D31" s="23"/>
      <c r="E31" s="23"/>
      <c r="F31" s="23"/>
      <c r="G31" s="23"/>
      <c r="H31" s="23"/>
      <c r="I31" s="23"/>
      <c r="J31" s="23"/>
      <c r="K31" s="23"/>
      <c r="M31" s="6"/>
      <c r="N31" s="264"/>
      <c r="O31" s="1392">
        <f t="shared" si="2"/>
        <v>0</v>
      </c>
      <c r="P31" s="187" t="s">
        <v>386</v>
      </c>
      <c r="Q31" s="408" t="s">
        <v>50</v>
      </c>
      <c r="R31" s="264"/>
      <c r="S31" s="212"/>
      <c r="T31" s="186"/>
      <c r="U31" s="186"/>
    </row>
  </sheetData>
  <mergeCells count="3">
    <mergeCell ref="B1:K1"/>
    <mergeCell ref="M1:O1"/>
    <mergeCell ref="P1:R1"/>
  </mergeCells>
  <conditionalFormatting sqref="P3:P31">
    <cfRule type="notContainsBlanks" dxfId="3" priority="1">
      <formula>LEN(TRIM(P3))&gt;0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worksheet>
</file>

<file path=xl/worksheets/sheet1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0.0"/>
    <col customWidth="1" min="4" max="4" width="16.63"/>
    <col customWidth="1" min="5" max="5" width="15.5"/>
    <col customWidth="1" min="6" max="6" width="32.38"/>
    <col customWidth="1" min="7" max="7" width="10.88"/>
    <col customWidth="1" min="9" max="9" width="14.13"/>
    <col customWidth="1" min="10" max="10" width="7.88"/>
    <col customWidth="1" min="11" max="11" width="8.25"/>
    <col customWidth="1" min="12" max="12" width="1.13"/>
    <col customWidth="1" min="13" max="13" width="8.25"/>
    <col customWidth="1" min="14" max="14" width="7.63"/>
    <col customWidth="1" min="15" max="15" width="8.63"/>
    <col customWidth="1" min="16" max="16" width="13.75"/>
    <col customWidth="1" min="18" max="18" width="16.75"/>
    <col customWidth="1" min="19" max="19" width="31.0"/>
  </cols>
  <sheetData>
    <row r="1">
      <c r="A1" s="1212"/>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c r="U2" s="1407"/>
    </row>
    <row r="3">
      <c r="A3" s="616">
        <v>3305.0</v>
      </c>
      <c r="B3" s="1027">
        <v>46055.0</v>
      </c>
      <c r="C3" s="1371">
        <v>0.2916666666666667</v>
      </c>
      <c r="D3" s="1371">
        <v>0.3013888888888889</v>
      </c>
      <c r="E3" s="607" t="s">
        <v>24</v>
      </c>
      <c r="F3" s="607" t="s">
        <v>6625</v>
      </c>
      <c r="G3" s="607" t="s">
        <v>1362</v>
      </c>
      <c r="H3" s="607" t="s">
        <v>6626</v>
      </c>
      <c r="I3" s="607" t="s">
        <v>414</v>
      </c>
      <c r="J3" s="1131">
        <v>46056.0</v>
      </c>
      <c r="K3" s="1371">
        <v>0.44305555555555554</v>
      </c>
      <c r="L3" s="1516"/>
      <c r="M3" s="607">
        <v>58409.0</v>
      </c>
      <c r="N3" s="607">
        <v>58995.0</v>
      </c>
      <c r="O3" s="1514">
        <f t="shared" ref="O3:O38" si="1">N3-M3</f>
        <v>586</v>
      </c>
      <c r="P3" s="187" t="s">
        <v>19</v>
      </c>
      <c r="Q3" s="408" t="s">
        <v>349</v>
      </c>
      <c r="R3" s="203" t="s">
        <v>6627</v>
      </c>
      <c r="S3" s="214"/>
      <c r="T3" s="508" t="s">
        <v>54</v>
      </c>
      <c r="U3" s="1629"/>
    </row>
    <row r="4">
      <c r="A4" s="236">
        <v>3324.0</v>
      </c>
      <c r="B4" s="1441">
        <v>46055.0</v>
      </c>
      <c r="C4" s="1371">
        <v>0.8333333333333334</v>
      </c>
      <c r="D4" s="1371">
        <v>0.8770833333333333</v>
      </c>
      <c r="E4" s="607" t="s">
        <v>2827</v>
      </c>
      <c r="F4" s="619" t="s">
        <v>4377</v>
      </c>
      <c r="G4" s="1372" t="s">
        <v>1734</v>
      </c>
      <c r="H4" s="1437" t="s">
        <v>6669</v>
      </c>
      <c r="I4" s="1372" t="s">
        <v>903</v>
      </c>
      <c r="J4" s="1131">
        <v>46056.0</v>
      </c>
      <c r="K4" s="1373">
        <v>0.5673611111111111</v>
      </c>
      <c r="L4" s="1513"/>
      <c r="M4" s="1372">
        <v>228974.0</v>
      </c>
      <c r="N4" s="607">
        <v>229648.0</v>
      </c>
      <c r="O4" s="1514">
        <f t="shared" si="1"/>
        <v>674</v>
      </c>
      <c r="P4" s="187" t="s">
        <v>19</v>
      </c>
      <c r="Q4" s="416" t="s">
        <v>529</v>
      </c>
      <c r="R4" s="192" t="s">
        <v>5686</v>
      </c>
      <c r="S4" s="193"/>
      <c r="T4" s="509" t="s">
        <v>22</v>
      </c>
      <c r="U4" s="242"/>
    </row>
    <row r="5">
      <c r="A5" s="236">
        <v>3325.0</v>
      </c>
      <c r="B5" s="1441">
        <v>46055.0</v>
      </c>
      <c r="C5" s="1371">
        <v>0.8333333333333334</v>
      </c>
      <c r="D5" s="1371">
        <v>0.9006944444444445</v>
      </c>
      <c r="E5" s="607" t="s">
        <v>2827</v>
      </c>
      <c r="F5" s="619" t="s">
        <v>4377</v>
      </c>
      <c r="G5" s="1372" t="s">
        <v>1734</v>
      </c>
      <c r="H5" s="1437" t="s">
        <v>6670</v>
      </c>
      <c r="I5" s="1372" t="s">
        <v>903</v>
      </c>
      <c r="J5" s="1131">
        <v>46056.0</v>
      </c>
      <c r="K5" s="1373">
        <v>0.5673611111111111</v>
      </c>
      <c r="L5" s="1513"/>
      <c r="M5" s="1372">
        <v>258354.0</v>
      </c>
      <c r="N5" s="607">
        <v>259019.0</v>
      </c>
      <c r="O5" s="1514">
        <f t="shared" si="1"/>
        <v>665</v>
      </c>
      <c r="P5" s="187" t="s">
        <v>19</v>
      </c>
      <c r="Q5" s="408" t="s">
        <v>529</v>
      </c>
      <c r="R5" s="203" t="s">
        <v>6671</v>
      </c>
      <c r="S5" s="212"/>
      <c r="T5" s="509" t="s">
        <v>22</v>
      </c>
      <c r="U5" s="239"/>
    </row>
    <row r="6">
      <c r="A6" s="236">
        <v>3326.0</v>
      </c>
      <c r="B6" s="1024">
        <v>46056.0</v>
      </c>
      <c r="C6" s="209">
        <v>0.20833333333333334</v>
      </c>
      <c r="D6" s="209">
        <v>0.21666666666666667</v>
      </c>
      <c r="E6" s="192" t="s">
        <v>30</v>
      </c>
      <c r="F6" s="416" t="s">
        <v>6677</v>
      </c>
      <c r="G6" s="416" t="s">
        <v>49</v>
      </c>
      <c r="H6" s="1418" t="s">
        <v>88</v>
      </c>
      <c r="I6" s="1614" t="s">
        <v>6678</v>
      </c>
      <c r="J6" s="1024">
        <v>46056.0</v>
      </c>
      <c r="K6" s="500">
        <v>0.4756944444444444</v>
      </c>
      <c r="L6" s="415"/>
      <c r="M6" s="416">
        <v>92019.0</v>
      </c>
      <c r="N6" s="192">
        <v>92314.0</v>
      </c>
      <c r="O6" s="1392">
        <f t="shared" si="1"/>
        <v>295</v>
      </c>
      <c r="P6" s="187" t="s">
        <v>19</v>
      </c>
      <c r="Q6" s="416" t="s">
        <v>349</v>
      </c>
      <c r="R6" s="192" t="s">
        <v>6679</v>
      </c>
      <c r="S6" s="193"/>
      <c r="T6" s="509" t="s">
        <v>22</v>
      </c>
      <c r="U6" s="198"/>
    </row>
    <row r="7">
      <c r="A7" s="236">
        <v>3327.0</v>
      </c>
      <c r="B7" s="1024">
        <v>46056.0</v>
      </c>
      <c r="C7" s="209">
        <v>0.4375</v>
      </c>
      <c r="D7" s="209">
        <v>0.4284722222222222</v>
      </c>
      <c r="E7" s="192" t="s">
        <v>24</v>
      </c>
      <c r="F7" s="479" t="s">
        <v>134</v>
      </c>
      <c r="G7" s="416" t="s">
        <v>1362</v>
      </c>
      <c r="H7" s="1418" t="s">
        <v>6221</v>
      </c>
      <c r="I7" s="1038" t="s">
        <v>28</v>
      </c>
      <c r="J7" s="1024">
        <v>46056.0</v>
      </c>
      <c r="K7" s="1650">
        <v>0.5125</v>
      </c>
      <c r="M7" s="203">
        <v>198682.0</v>
      </c>
      <c r="N7" s="203">
        <v>198691.0</v>
      </c>
      <c r="O7" s="1392">
        <f t="shared" si="1"/>
        <v>9</v>
      </c>
      <c r="P7" s="187" t="s">
        <v>19</v>
      </c>
      <c r="Q7" s="408" t="s">
        <v>349</v>
      </c>
      <c r="R7" s="203" t="s">
        <v>6599</v>
      </c>
      <c r="S7" s="214"/>
      <c r="T7" s="509" t="s">
        <v>22</v>
      </c>
      <c r="U7" s="240"/>
    </row>
    <row r="8">
      <c r="A8" s="236">
        <v>3328.0</v>
      </c>
      <c r="B8" s="1024">
        <v>46056.0</v>
      </c>
      <c r="C8" s="209">
        <v>0.3333333333333333</v>
      </c>
      <c r="D8" s="209">
        <v>0.31875</v>
      </c>
      <c r="E8" s="192" t="s">
        <v>103</v>
      </c>
      <c r="F8" s="192" t="s">
        <v>6680</v>
      </c>
      <c r="G8" s="192" t="s">
        <v>6476</v>
      </c>
      <c r="H8" s="192" t="s">
        <v>3634</v>
      </c>
      <c r="I8" s="192" t="s">
        <v>6681</v>
      </c>
      <c r="J8" s="1024">
        <v>46056.0</v>
      </c>
      <c r="K8" s="209">
        <v>0.5590277777777778</v>
      </c>
      <c r="M8" s="192">
        <v>86736.0</v>
      </c>
      <c r="N8" s="192">
        <v>86859.0</v>
      </c>
      <c r="O8" s="1392">
        <f t="shared" si="1"/>
        <v>123</v>
      </c>
      <c r="P8" s="187" t="s">
        <v>19</v>
      </c>
      <c r="Q8" s="416" t="s">
        <v>349</v>
      </c>
      <c r="R8" s="192" t="s">
        <v>6682</v>
      </c>
      <c r="S8" s="210"/>
      <c r="T8" s="509" t="s">
        <v>22</v>
      </c>
      <c r="U8" s="211"/>
    </row>
    <row r="9">
      <c r="A9" s="236">
        <v>3329.0</v>
      </c>
      <c r="B9" s="1024">
        <v>46056.0</v>
      </c>
      <c r="C9" s="209">
        <v>0.5</v>
      </c>
      <c r="D9" s="192" t="s">
        <v>6683</v>
      </c>
      <c r="E9" s="192" t="s">
        <v>121</v>
      </c>
      <c r="F9" s="475" t="s">
        <v>6054</v>
      </c>
      <c r="G9" s="416" t="s">
        <v>6319</v>
      </c>
      <c r="H9" s="1418" t="s">
        <v>6684</v>
      </c>
      <c r="I9" s="192" t="s">
        <v>2475</v>
      </c>
      <c r="J9" s="1024">
        <v>46056.0</v>
      </c>
      <c r="K9" s="503">
        <v>0.5055555555555555</v>
      </c>
      <c r="L9" s="406"/>
      <c r="M9" s="408">
        <v>151130.0</v>
      </c>
      <c r="N9" s="203">
        <v>151182.0</v>
      </c>
      <c r="O9" s="1392">
        <f t="shared" si="1"/>
        <v>52</v>
      </c>
      <c r="P9" s="187" t="s">
        <v>19</v>
      </c>
      <c r="Q9" s="408" t="s">
        <v>349</v>
      </c>
      <c r="R9" s="203" t="s">
        <v>6685</v>
      </c>
      <c r="S9" s="212"/>
      <c r="T9" s="509" t="s">
        <v>22</v>
      </c>
      <c r="U9" s="240"/>
    </row>
    <row r="10">
      <c r="A10" s="236">
        <v>3330.0</v>
      </c>
      <c r="B10" s="1024">
        <v>46056.0</v>
      </c>
      <c r="C10" s="683">
        <v>0.5</v>
      </c>
      <c r="D10" s="209">
        <v>0.48333333333333334</v>
      </c>
      <c r="E10" s="192" t="s">
        <v>121</v>
      </c>
      <c r="F10" s="1449" t="s">
        <v>6686</v>
      </c>
      <c r="G10" s="416" t="s">
        <v>49</v>
      </c>
      <c r="H10" s="1418" t="s">
        <v>6687</v>
      </c>
      <c r="I10" s="416" t="s">
        <v>6688</v>
      </c>
      <c r="J10" s="1024">
        <v>46056.0</v>
      </c>
      <c r="K10" s="500">
        <v>0.7631944444444444</v>
      </c>
      <c r="L10" s="415"/>
      <c r="M10" s="416">
        <v>398210.0</v>
      </c>
      <c r="N10" s="192">
        <v>398411.0</v>
      </c>
      <c r="O10" s="1392">
        <f t="shared" si="1"/>
        <v>201</v>
      </c>
      <c r="P10" s="187" t="s">
        <v>19</v>
      </c>
      <c r="Q10" s="416" t="s">
        <v>529</v>
      </c>
      <c r="R10" s="192" t="s">
        <v>6450</v>
      </c>
      <c r="S10" s="610"/>
      <c r="T10" s="509" t="s">
        <v>22</v>
      </c>
      <c r="U10" s="198"/>
    </row>
    <row r="11">
      <c r="A11" s="236">
        <v>3331.0</v>
      </c>
      <c r="B11" s="1024">
        <v>46056.0</v>
      </c>
      <c r="C11" s="209">
        <v>0.625</v>
      </c>
      <c r="D11" s="192" t="s">
        <v>6689</v>
      </c>
      <c r="E11" s="192" t="s">
        <v>121</v>
      </c>
      <c r="F11" s="416" t="s">
        <v>6686</v>
      </c>
      <c r="G11" s="416" t="s">
        <v>6319</v>
      </c>
      <c r="H11" s="1418" t="s">
        <v>6690</v>
      </c>
      <c r="I11" s="416" t="s">
        <v>6691</v>
      </c>
      <c r="J11" s="1024">
        <v>46056.0</v>
      </c>
      <c r="K11" s="503">
        <v>0.8513888888888889</v>
      </c>
      <c r="L11" s="406"/>
      <c r="M11" s="408">
        <v>123814.0</v>
      </c>
      <c r="N11" s="203">
        <v>124015.0</v>
      </c>
      <c r="O11" s="1392">
        <f t="shared" si="1"/>
        <v>201</v>
      </c>
      <c r="P11" s="187" t="s">
        <v>19</v>
      </c>
      <c r="Q11" s="408" t="s">
        <v>529</v>
      </c>
      <c r="R11" s="203" t="s">
        <v>6692</v>
      </c>
      <c r="S11" s="212"/>
      <c r="T11" s="509" t="s">
        <v>22</v>
      </c>
      <c r="U11" s="186"/>
    </row>
    <row r="12">
      <c r="A12" s="236">
        <v>3332.0</v>
      </c>
      <c r="B12" s="1024">
        <v>46056.0</v>
      </c>
      <c r="C12" s="209">
        <v>0.625</v>
      </c>
      <c r="D12" s="209">
        <v>0.6284722222222222</v>
      </c>
      <c r="E12" s="192" t="s">
        <v>121</v>
      </c>
      <c r="F12" s="475" t="s">
        <v>6686</v>
      </c>
      <c r="G12" s="416" t="s">
        <v>6319</v>
      </c>
      <c r="H12" s="1418" t="s">
        <v>6693</v>
      </c>
      <c r="I12" s="416" t="s">
        <v>6694</v>
      </c>
      <c r="J12" s="1024">
        <v>46056.0</v>
      </c>
      <c r="K12" s="500">
        <v>0.8590277777777777</v>
      </c>
      <c r="L12" s="415"/>
      <c r="M12" s="416">
        <v>195800.0</v>
      </c>
      <c r="N12" s="192">
        <v>196004.0</v>
      </c>
      <c r="O12" s="1392">
        <f t="shared" si="1"/>
        <v>204</v>
      </c>
      <c r="P12" s="187" t="s">
        <v>19</v>
      </c>
      <c r="Q12" s="416" t="s">
        <v>529</v>
      </c>
      <c r="R12" s="192" t="s">
        <v>6695</v>
      </c>
      <c r="S12" s="1177"/>
      <c r="T12" s="509" t="s">
        <v>22</v>
      </c>
      <c r="U12" s="198"/>
    </row>
    <row r="13">
      <c r="A13" s="236">
        <v>3333.0</v>
      </c>
      <c r="B13" s="1024">
        <v>46056.0</v>
      </c>
      <c r="C13" s="209">
        <v>0.6666666666666666</v>
      </c>
      <c r="D13" s="209">
        <v>0.6486111111111111</v>
      </c>
      <c r="E13" s="192" t="s">
        <v>121</v>
      </c>
      <c r="F13" s="475" t="s">
        <v>6448</v>
      </c>
      <c r="G13" s="416" t="s">
        <v>3625</v>
      </c>
      <c r="H13" s="1418" t="s">
        <v>6696</v>
      </c>
      <c r="I13" s="416" t="s">
        <v>6697</v>
      </c>
      <c r="J13" s="1024">
        <v>46056.0</v>
      </c>
      <c r="K13" s="503">
        <v>0.8951388888888889</v>
      </c>
      <c r="L13" s="406"/>
      <c r="M13" s="408">
        <v>25770.0</v>
      </c>
      <c r="N13" s="203">
        <v>25971.0</v>
      </c>
      <c r="O13" s="1392">
        <f t="shared" si="1"/>
        <v>201</v>
      </c>
      <c r="P13" s="187" t="s">
        <v>19</v>
      </c>
      <c r="Q13" s="408" t="s">
        <v>529</v>
      </c>
      <c r="R13" s="203" t="s">
        <v>3763</v>
      </c>
      <c r="S13" s="212"/>
      <c r="T13" s="509" t="s">
        <v>22</v>
      </c>
      <c r="U13" s="186"/>
    </row>
    <row r="14">
      <c r="A14" s="236">
        <v>3334.0</v>
      </c>
      <c r="B14" s="1024">
        <v>46056.0</v>
      </c>
      <c r="C14" s="209">
        <v>0.125</v>
      </c>
      <c r="D14" s="209">
        <v>0.13680555555555557</v>
      </c>
      <c r="E14" s="192" t="s">
        <v>1596</v>
      </c>
      <c r="F14" s="475" t="s">
        <v>6698</v>
      </c>
      <c r="G14" s="416" t="s">
        <v>49</v>
      </c>
      <c r="H14" s="1418" t="s">
        <v>1847</v>
      </c>
      <c r="I14" s="625" t="s">
        <v>6678</v>
      </c>
      <c r="J14" s="1024">
        <v>46056.0</v>
      </c>
      <c r="K14" s="500">
        <v>0.27708333333333335</v>
      </c>
      <c r="L14" s="415"/>
      <c r="M14" s="416">
        <v>396854.0</v>
      </c>
      <c r="N14" s="192">
        <v>396974.0</v>
      </c>
      <c r="O14" s="1392">
        <f t="shared" si="1"/>
        <v>120</v>
      </c>
      <c r="P14" s="187" t="s">
        <v>19</v>
      </c>
      <c r="Q14" s="416" t="s">
        <v>70</v>
      </c>
      <c r="R14" s="192" t="s">
        <v>5856</v>
      </c>
      <c r="S14" s="1177"/>
      <c r="T14" s="509" t="s">
        <v>22</v>
      </c>
      <c r="U14" s="198"/>
    </row>
    <row r="15">
      <c r="A15" s="236">
        <v>3337.0</v>
      </c>
      <c r="B15" s="1024">
        <v>46056.0</v>
      </c>
      <c r="C15" s="209">
        <v>0.3333333333333333</v>
      </c>
      <c r="D15" s="209">
        <v>0.24861111111111112</v>
      </c>
      <c r="E15" s="456" t="s">
        <v>2827</v>
      </c>
      <c r="F15" s="475" t="s">
        <v>5271</v>
      </c>
      <c r="G15" s="416" t="s">
        <v>1062</v>
      </c>
      <c r="H15" s="1608" t="s">
        <v>4507</v>
      </c>
      <c r="I15" s="416" t="s">
        <v>6080</v>
      </c>
      <c r="J15" s="1024">
        <v>46056.0</v>
      </c>
      <c r="K15" s="503">
        <v>0.6111111111111112</v>
      </c>
      <c r="L15" s="406"/>
      <c r="M15" s="408">
        <v>65465.0</v>
      </c>
      <c r="N15" s="203">
        <v>65696.0</v>
      </c>
      <c r="O15" s="1392">
        <f t="shared" si="1"/>
        <v>231</v>
      </c>
      <c r="P15" s="187" t="s">
        <v>19</v>
      </c>
      <c r="Q15" s="408" t="s">
        <v>529</v>
      </c>
      <c r="R15" s="203" t="s">
        <v>6699</v>
      </c>
      <c r="S15" s="212"/>
      <c r="T15" s="509" t="s">
        <v>22</v>
      </c>
      <c r="U15" s="1504" t="s">
        <v>54</v>
      </c>
    </row>
    <row r="16">
      <c r="A16" s="236">
        <v>3336.0</v>
      </c>
      <c r="B16" s="1024">
        <v>46056.0</v>
      </c>
      <c r="C16" s="209">
        <v>0.3333333333333333</v>
      </c>
      <c r="D16" s="209">
        <v>0.26180555555555557</v>
      </c>
      <c r="E16" s="456" t="s">
        <v>2827</v>
      </c>
      <c r="F16" s="475" t="s">
        <v>5271</v>
      </c>
      <c r="G16" s="416" t="s">
        <v>1062</v>
      </c>
      <c r="H16" s="1608" t="s">
        <v>4334</v>
      </c>
      <c r="I16" s="416" t="s">
        <v>6080</v>
      </c>
      <c r="J16" s="1024">
        <v>46056.0</v>
      </c>
      <c r="K16" s="500">
        <v>0.6111111111111112</v>
      </c>
      <c r="L16" s="415"/>
      <c r="M16" s="416">
        <v>64912.0</v>
      </c>
      <c r="N16" s="192">
        <v>65142.0</v>
      </c>
      <c r="O16" s="1392">
        <f t="shared" si="1"/>
        <v>230</v>
      </c>
      <c r="P16" s="187" t="s">
        <v>19</v>
      </c>
      <c r="Q16" s="416" t="s">
        <v>529</v>
      </c>
      <c r="R16" s="192" t="s">
        <v>6700</v>
      </c>
      <c r="S16" s="1177"/>
      <c r="T16" s="509" t="s">
        <v>22</v>
      </c>
      <c r="U16" s="1504" t="s">
        <v>54</v>
      </c>
    </row>
    <row r="17">
      <c r="A17" s="236">
        <v>3339.0</v>
      </c>
      <c r="B17" s="1024">
        <v>46056.0</v>
      </c>
      <c r="C17" s="209">
        <v>0.2916666666666667</v>
      </c>
      <c r="D17" s="209">
        <v>0.29375</v>
      </c>
      <c r="E17" s="456" t="s">
        <v>2827</v>
      </c>
      <c r="F17" s="475" t="s">
        <v>5271</v>
      </c>
      <c r="G17" s="416" t="s">
        <v>1062</v>
      </c>
      <c r="H17" s="1418" t="s">
        <v>6701</v>
      </c>
      <c r="I17" s="416" t="s">
        <v>6702</v>
      </c>
      <c r="J17" s="1024">
        <v>46056.0</v>
      </c>
      <c r="K17" s="503">
        <v>0.5833333333333334</v>
      </c>
      <c r="L17" s="406"/>
      <c r="M17" s="408">
        <v>54878.0</v>
      </c>
      <c r="N17" s="203">
        <v>55111.0</v>
      </c>
      <c r="O17" s="1392">
        <f t="shared" si="1"/>
        <v>233</v>
      </c>
      <c r="P17" s="187" t="s">
        <v>19</v>
      </c>
      <c r="Q17" s="408" t="s">
        <v>529</v>
      </c>
      <c r="R17" s="203" t="s">
        <v>6703</v>
      </c>
      <c r="S17" s="1177"/>
      <c r="T17" s="509" t="s">
        <v>22</v>
      </c>
      <c r="U17" s="1504" t="s">
        <v>54</v>
      </c>
    </row>
    <row r="18">
      <c r="A18" s="236">
        <v>3338.0</v>
      </c>
      <c r="B18" s="1024">
        <v>46056.0</v>
      </c>
      <c r="C18" s="209">
        <v>0.2916666666666667</v>
      </c>
      <c r="D18" s="209">
        <v>0.2861111111111111</v>
      </c>
      <c r="E18" s="456" t="s">
        <v>2827</v>
      </c>
      <c r="F18" s="475" t="s">
        <v>5271</v>
      </c>
      <c r="G18" s="416" t="s">
        <v>1062</v>
      </c>
      <c r="H18" s="1418" t="s">
        <v>3551</v>
      </c>
      <c r="I18" s="416" t="s">
        <v>6702</v>
      </c>
      <c r="J18" s="1024">
        <v>46056.0</v>
      </c>
      <c r="K18" s="500">
        <v>0.5833333333333334</v>
      </c>
      <c r="L18" s="415"/>
      <c r="M18" s="416">
        <v>72381.0</v>
      </c>
      <c r="N18" s="192">
        <v>72614.0</v>
      </c>
      <c r="O18" s="1392">
        <f t="shared" si="1"/>
        <v>233</v>
      </c>
      <c r="P18" s="187" t="s">
        <v>19</v>
      </c>
      <c r="Q18" s="416" t="s">
        <v>529</v>
      </c>
      <c r="R18" s="192" t="s">
        <v>6704</v>
      </c>
      <c r="S18" s="1177"/>
      <c r="T18" s="509" t="s">
        <v>22</v>
      </c>
      <c r="U18" s="1504" t="s">
        <v>54</v>
      </c>
    </row>
    <row r="19">
      <c r="A19" s="236">
        <v>3340.0</v>
      </c>
      <c r="B19" s="1024">
        <v>46056.0</v>
      </c>
      <c r="C19" s="209">
        <v>0.3333333333333333</v>
      </c>
      <c r="D19" s="209">
        <v>0.27708333333333335</v>
      </c>
      <c r="E19" s="456" t="s">
        <v>2827</v>
      </c>
      <c r="F19" s="475" t="s">
        <v>5271</v>
      </c>
      <c r="G19" s="416" t="s">
        <v>1062</v>
      </c>
      <c r="H19" s="1418" t="s">
        <v>6705</v>
      </c>
      <c r="I19" s="416" t="s">
        <v>6431</v>
      </c>
      <c r="J19" s="1024">
        <v>46056.0</v>
      </c>
      <c r="K19" s="503">
        <v>0.6493055555555556</v>
      </c>
      <c r="L19" s="406"/>
      <c r="M19" s="408">
        <v>242992.0</v>
      </c>
      <c r="N19" s="203">
        <v>243217.0</v>
      </c>
      <c r="O19" s="1392">
        <f t="shared" si="1"/>
        <v>225</v>
      </c>
      <c r="P19" s="187" t="s">
        <v>19</v>
      </c>
      <c r="Q19" s="408" t="s">
        <v>529</v>
      </c>
      <c r="R19" s="203" t="s">
        <v>5957</v>
      </c>
      <c r="S19" s="212"/>
      <c r="T19" s="509" t="s">
        <v>22</v>
      </c>
      <c r="U19" s="1504" t="s">
        <v>54</v>
      </c>
    </row>
    <row r="20">
      <c r="A20" s="236">
        <v>3341.0</v>
      </c>
      <c r="B20" s="1024">
        <v>46056.0</v>
      </c>
      <c r="C20" s="209">
        <v>0.3333333333333333</v>
      </c>
      <c r="D20" s="209">
        <v>0.28125</v>
      </c>
      <c r="E20" s="456" t="s">
        <v>2827</v>
      </c>
      <c r="F20" s="475" t="s">
        <v>5271</v>
      </c>
      <c r="G20" s="416" t="s">
        <v>49</v>
      </c>
      <c r="H20" s="1418" t="s">
        <v>1314</v>
      </c>
      <c r="I20" s="416" t="s">
        <v>6431</v>
      </c>
      <c r="J20" s="1024">
        <v>46056.0</v>
      </c>
      <c r="K20" s="500">
        <v>0.6493055555555556</v>
      </c>
      <c r="L20" s="415"/>
      <c r="M20" s="416">
        <v>327739.0</v>
      </c>
      <c r="N20" s="192">
        <v>327960.0</v>
      </c>
      <c r="O20" s="1392">
        <f t="shared" si="1"/>
        <v>221</v>
      </c>
      <c r="P20" s="187" t="s">
        <v>19</v>
      </c>
      <c r="Q20" s="416" t="s">
        <v>529</v>
      </c>
      <c r="R20" s="192" t="s">
        <v>5954</v>
      </c>
      <c r="S20" s="193"/>
      <c r="T20" s="509" t="s">
        <v>22</v>
      </c>
      <c r="U20" s="1504" t="s">
        <v>54</v>
      </c>
    </row>
    <row r="21">
      <c r="A21" s="236">
        <v>3342.0</v>
      </c>
      <c r="B21" s="1024">
        <v>46056.0</v>
      </c>
      <c r="C21" s="209">
        <v>0.375</v>
      </c>
      <c r="D21" s="209">
        <v>0.3458333333333333</v>
      </c>
      <c r="E21" s="456" t="s">
        <v>2827</v>
      </c>
      <c r="F21" s="475" t="s">
        <v>5271</v>
      </c>
      <c r="G21" s="416" t="s">
        <v>1062</v>
      </c>
      <c r="H21" s="1418" t="s">
        <v>1063</v>
      </c>
      <c r="I21" s="416" t="s">
        <v>6706</v>
      </c>
      <c r="J21" s="1024">
        <v>46056.0</v>
      </c>
      <c r="K21" s="503">
        <v>0.6194444444444445</v>
      </c>
      <c r="L21" s="406"/>
      <c r="M21" s="408">
        <v>230810.0</v>
      </c>
      <c r="N21" s="203">
        <v>231036.0</v>
      </c>
      <c r="O21" s="1392">
        <f t="shared" si="1"/>
        <v>226</v>
      </c>
      <c r="P21" s="187" t="s">
        <v>19</v>
      </c>
      <c r="Q21" s="408" t="s">
        <v>529</v>
      </c>
      <c r="R21" s="203" t="s">
        <v>5174</v>
      </c>
      <c r="S21" s="1177"/>
      <c r="T21" s="509" t="s">
        <v>22</v>
      </c>
      <c r="U21" s="1504" t="s">
        <v>54</v>
      </c>
    </row>
    <row r="22">
      <c r="A22" s="236">
        <v>3343.0</v>
      </c>
      <c r="B22" s="1024">
        <v>46056.0</v>
      </c>
      <c r="C22" s="209">
        <v>0.375</v>
      </c>
      <c r="D22" s="209">
        <v>0.33402777777777776</v>
      </c>
      <c r="E22" s="456" t="s">
        <v>2827</v>
      </c>
      <c r="F22" s="475" t="s">
        <v>5271</v>
      </c>
      <c r="G22" s="416" t="s">
        <v>49</v>
      </c>
      <c r="H22" s="1418" t="s">
        <v>6327</v>
      </c>
      <c r="I22" s="416" t="s">
        <v>6706</v>
      </c>
      <c r="J22" s="1024">
        <v>46056.0</v>
      </c>
      <c r="K22" s="500">
        <v>0.6194444444444445</v>
      </c>
      <c r="L22" s="415"/>
      <c r="M22" s="416">
        <v>4151.0</v>
      </c>
      <c r="N22" s="192">
        <v>4381.0</v>
      </c>
      <c r="O22" s="1392">
        <f t="shared" si="1"/>
        <v>230</v>
      </c>
      <c r="P22" s="187" t="s">
        <v>19</v>
      </c>
      <c r="Q22" s="416" t="s">
        <v>529</v>
      </c>
      <c r="R22" s="192" t="s">
        <v>6707</v>
      </c>
      <c r="S22" s="1177"/>
      <c r="T22" s="509" t="s">
        <v>22</v>
      </c>
      <c r="U22" s="1504" t="s">
        <v>54</v>
      </c>
    </row>
    <row r="23">
      <c r="A23" s="927">
        <v>3345.0</v>
      </c>
      <c r="B23" s="1024">
        <v>46056.0</v>
      </c>
      <c r="C23" s="209">
        <v>0.4166666666666667</v>
      </c>
      <c r="D23" s="209">
        <v>0.35555555555555557</v>
      </c>
      <c r="E23" s="456" t="s">
        <v>2827</v>
      </c>
      <c r="F23" s="475" t="s">
        <v>5271</v>
      </c>
      <c r="G23" s="416" t="s">
        <v>1062</v>
      </c>
      <c r="H23" s="1608" t="s">
        <v>5873</v>
      </c>
      <c r="I23" s="416" t="s">
        <v>6708</v>
      </c>
      <c r="J23" s="1024">
        <v>46056.0</v>
      </c>
      <c r="K23" s="503">
        <v>0.7194444444444444</v>
      </c>
      <c r="L23" s="406"/>
      <c r="M23" s="408">
        <v>221984.0</v>
      </c>
      <c r="N23" s="203">
        <v>222208.0</v>
      </c>
      <c r="O23" s="1392">
        <f t="shared" si="1"/>
        <v>224</v>
      </c>
      <c r="P23" s="187" t="s">
        <v>19</v>
      </c>
      <c r="Q23" s="408" t="s">
        <v>529</v>
      </c>
      <c r="R23" s="203" t="s">
        <v>6709</v>
      </c>
      <c r="S23" s="212"/>
      <c r="T23" s="509" t="s">
        <v>22</v>
      </c>
      <c r="U23" s="186"/>
    </row>
    <row r="24">
      <c r="A24" s="927">
        <v>3344.0</v>
      </c>
      <c r="B24" s="1024">
        <v>46056.0</v>
      </c>
      <c r="C24" s="209">
        <v>0.4166666666666667</v>
      </c>
      <c r="D24" s="209">
        <v>0.41875</v>
      </c>
      <c r="E24" s="456" t="s">
        <v>2827</v>
      </c>
      <c r="F24" s="475" t="s">
        <v>5271</v>
      </c>
      <c r="G24" s="416" t="s">
        <v>49</v>
      </c>
      <c r="H24" s="1418" t="s">
        <v>132</v>
      </c>
      <c r="I24" s="416" t="s">
        <v>6708</v>
      </c>
      <c r="J24" s="1024">
        <v>46056.0</v>
      </c>
      <c r="K24" s="500">
        <v>0.7159722222222222</v>
      </c>
      <c r="L24" s="415"/>
      <c r="M24" s="416">
        <v>76907.0</v>
      </c>
      <c r="N24" s="192">
        <v>77132.0</v>
      </c>
      <c r="O24" s="1392">
        <f t="shared" si="1"/>
        <v>225</v>
      </c>
      <c r="P24" s="187" t="s">
        <v>19</v>
      </c>
      <c r="Q24" s="416" t="s">
        <v>529</v>
      </c>
      <c r="R24" s="192" t="s">
        <v>5430</v>
      </c>
      <c r="S24" s="193"/>
      <c r="T24" s="509" t="s">
        <v>22</v>
      </c>
      <c r="U24" s="178"/>
    </row>
    <row r="25">
      <c r="A25" s="236">
        <v>3346.0</v>
      </c>
      <c r="B25" s="1024">
        <v>46056.0</v>
      </c>
      <c r="C25" s="455">
        <v>0.4583333333333333</v>
      </c>
      <c r="D25" s="455">
        <v>0.39652777777777776</v>
      </c>
      <c r="E25" s="456" t="s">
        <v>2827</v>
      </c>
      <c r="F25" s="475" t="s">
        <v>5271</v>
      </c>
      <c r="G25" s="416" t="s">
        <v>1062</v>
      </c>
      <c r="H25" s="1609" t="s">
        <v>2197</v>
      </c>
      <c r="I25" s="408" t="s">
        <v>6710</v>
      </c>
      <c r="J25" s="1024">
        <v>46056.0</v>
      </c>
      <c r="K25" s="503">
        <v>0.6638888888888889</v>
      </c>
      <c r="L25" s="406"/>
      <c r="M25" s="408">
        <v>193260.0</v>
      </c>
      <c r="N25" s="203">
        <v>193502.0</v>
      </c>
      <c r="O25" s="1392">
        <f t="shared" si="1"/>
        <v>242</v>
      </c>
      <c r="P25" s="187" t="s">
        <v>19</v>
      </c>
      <c r="Q25" s="408" t="s">
        <v>529</v>
      </c>
      <c r="R25" s="203" t="s">
        <v>6180</v>
      </c>
      <c r="S25" s="212"/>
      <c r="T25" s="509" t="s">
        <v>22</v>
      </c>
      <c r="U25" s="186"/>
    </row>
    <row r="26">
      <c r="A26" s="236">
        <v>3347.0</v>
      </c>
      <c r="B26" s="1024">
        <v>46056.0</v>
      </c>
      <c r="C26" s="455">
        <v>0.5416666666666666</v>
      </c>
      <c r="D26" s="455">
        <v>0.5340277777777778</v>
      </c>
      <c r="E26" s="456" t="s">
        <v>24</v>
      </c>
      <c r="F26" s="475" t="s">
        <v>482</v>
      </c>
      <c r="G26" s="416" t="s">
        <v>565</v>
      </c>
      <c r="H26" s="1418" t="s">
        <v>6574</v>
      </c>
      <c r="I26" s="416" t="s">
        <v>101</v>
      </c>
      <c r="J26" s="1024">
        <v>46056.0</v>
      </c>
      <c r="K26" s="500">
        <v>0.6597222222222222</v>
      </c>
      <c r="L26" s="415"/>
      <c r="M26" s="416">
        <v>49380.0</v>
      </c>
      <c r="N26" s="192">
        <v>49403.0</v>
      </c>
      <c r="O26" s="1392">
        <f t="shared" si="1"/>
        <v>23</v>
      </c>
      <c r="P26" s="187" t="s">
        <v>19</v>
      </c>
      <c r="Q26" s="416" t="s">
        <v>349</v>
      </c>
      <c r="R26" s="192" t="s">
        <v>6711</v>
      </c>
      <c r="S26" s="193"/>
      <c r="T26" s="509" t="s">
        <v>22</v>
      </c>
      <c r="U26" s="178"/>
    </row>
    <row r="27">
      <c r="A27" s="236">
        <v>3348.0</v>
      </c>
      <c r="B27" s="1024">
        <v>46056.0</v>
      </c>
      <c r="C27" s="455">
        <v>0.375</v>
      </c>
      <c r="D27" s="455">
        <v>0.3527777777777778</v>
      </c>
      <c r="E27" s="456" t="s">
        <v>24</v>
      </c>
      <c r="F27" s="481" t="s">
        <v>6004</v>
      </c>
      <c r="G27" s="408" t="s">
        <v>251</v>
      </c>
      <c r="H27" s="1420" t="s">
        <v>854</v>
      </c>
      <c r="I27" s="408" t="s">
        <v>85</v>
      </c>
      <c r="J27" s="1024">
        <v>46056.0</v>
      </c>
      <c r="K27" s="503">
        <v>0.5229166666666667</v>
      </c>
      <c r="L27" s="406"/>
      <c r="M27" s="408">
        <v>527527.0</v>
      </c>
      <c r="N27" s="203">
        <v>527650.0</v>
      </c>
      <c r="O27" s="1392">
        <f t="shared" si="1"/>
        <v>123</v>
      </c>
      <c r="P27" s="187" t="s">
        <v>19</v>
      </c>
      <c r="Q27" s="408" t="s">
        <v>349</v>
      </c>
      <c r="R27" s="203" t="s">
        <v>6142</v>
      </c>
      <c r="S27" s="203"/>
      <c r="T27" s="509" t="s">
        <v>22</v>
      </c>
      <c r="U27" s="240"/>
    </row>
    <row r="28">
      <c r="A28" s="236">
        <v>3349.0</v>
      </c>
      <c r="B28" s="1024">
        <v>46056.0</v>
      </c>
      <c r="C28" s="455">
        <v>0.375</v>
      </c>
      <c r="D28" s="455">
        <v>0.36666666666666664</v>
      </c>
      <c r="E28" s="456" t="s">
        <v>24</v>
      </c>
      <c r="F28" s="475" t="s">
        <v>6004</v>
      </c>
      <c r="G28" s="416" t="s">
        <v>251</v>
      </c>
      <c r="H28" s="1418" t="s">
        <v>2036</v>
      </c>
      <c r="I28" s="416" t="s">
        <v>6073</v>
      </c>
      <c r="J28" s="1024">
        <v>46056.0</v>
      </c>
      <c r="K28" s="500">
        <v>0.5201388888888889</v>
      </c>
      <c r="L28" s="415"/>
      <c r="M28" s="416">
        <v>497618.0</v>
      </c>
      <c r="N28" s="192">
        <v>497730.0</v>
      </c>
      <c r="O28" s="1392">
        <f t="shared" si="1"/>
        <v>112</v>
      </c>
      <c r="P28" s="187" t="s">
        <v>19</v>
      </c>
      <c r="Q28" s="416" t="s">
        <v>349</v>
      </c>
      <c r="R28" s="192" t="s">
        <v>6712</v>
      </c>
      <c r="S28" s="193"/>
      <c r="T28" s="509" t="s">
        <v>22</v>
      </c>
      <c r="U28" s="198"/>
    </row>
    <row r="29">
      <c r="A29" s="236">
        <v>3350.0</v>
      </c>
      <c r="B29" s="1024">
        <v>46056.0</v>
      </c>
      <c r="C29" s="455">
        <v>0.6666666666666666</v>
      </c>
      <c r="D29" s="455">
        <v>0.6152777777777778</v>
      </c>
      <c r="E29" s="456" t="s">
        <v>6302</v>
      </c>
      <c r="F29" s="481" t="s">
        <v>6616</v>
      </c>
      <c r="G29" s="408" t="s">
        <v>49</v>
      </c>
      <c r="H29" s="1420" t="s">
        <v>88</v>
      </c>
      <c r="I29" s="408" t="s">
        <v>6713</v>
      </c>
      <c r="J29" s="1024">
        <v>46056.0</v>
      </c>
      <c r="K29" s="503">
        <v>0.7972222222222223</v>
      </c>
      <c r="L29" s="406"/>
      <c r="M29" s="408">
        <v>92441.0</v>
      </c>
      <c r="N29" s="203">
        <v>92541.0</v>
      </c>
      <c r="O29" s="1392">
        <f t="shared" si="1"/>
        <v>100</v>
      </c>
      <c r="P29" s="187" t="s">
        <v>19</v>
      </c>
      <c r="Q29" s="408" t="s">
        <v>529</v>
      </c>
      <c r="R29" s="203" t="s">
        <v>6714</v>
      </c>
      <c r="S29" s="212"/>
      <c r="T29" s="509" t="s">
        <v>22</v>
      </c>
      <c r="U29" s="186"/>
    </row>
    <row r="30">
      <c r="A30" s="236">
        <v>3351.0</v>
      </c>
      <c r="B30" s="1024">
        <v>46056.0</v>
      </c>
      <c r="C30" s="456" t="s">
        <v>1468</v>
      </c>
      <c r="D30" s="455">
        <v>0.4284722222222222</v>
      </c>
      <c r="E30" s="456" t="s">
        <v>190</v>
      </c>
      <c r="F30" s="475" t="s">
        <v>6715</v>
      </c>
      <c r="G30" s="416" t="s">
        <v>2172</v>
      </c>
      <c r="H30" s="1418" t="s">
        <v>2841</v>
      </c>
      <c r="I30" s="416" t="s">
        <v>4867</v>
      </c>
      <c r="J30" s="1024">
        <v>46056.0</v>
      </c>
      <c r="K30" s="1047"/>
      <c r="L30" s="415"/>
      <c r="M30" s="416">
        <v>84864.0</v>
      </c>
      <c r="N30" s="262"/>
      <c r="O30" s="1392">
        <f t="shared" si="1"/>
        <v>-84864</v>
      </c>
      <c r="P30" s="187" t="s">
        <v>147</v>
      </c>
      <c r="Q30" s="416" t="s">
        <v>529</v>
      </c>
      <c r="R30" s="192" t="s">
        <v>6716</v>
      </c>
      <c r="S30" s="193"/>
      <c r="T30" s="509" t="s">
        <v>22</v>
      </c>
      <c r="U30" s="178"/>
    </row>
    <row r="31">
      <c r="A31" s="236">
        <v>3352.0</v>
      </c>
      <c r="B31" s="1024">
        <v>46056.0</v>
      </c>
      <c r="C31" s="455">
        <v>0.5979166666666667</v>
      </c>
      <c r="D31" s="455">
        <v>0.64375</v>
      </c>
      <c r="E31" s="456" t="s">
        <v>362</v>
      </c>
      <c r="F31" s="481" t="s">
        <v>6717</v>
      </c>
      <c r="G31" s="408" t="s">
        <v>18</v>
      </c>
      <c r="H31" s="1420" t="s">
        <v>6718</v>
      </c>
      <c r="I31" s="408" t="s">
        <v>6719</v>
      </c>
      <c r="J31" s="1024">
        <v>46056.0</v>
      </c>
      <c r="K31" s="503">
        <v>0.6770833333333334</v>
      </c>
      <c r="L31" s="406"/>
      <c r="M31" s="408">
        <v>86267.0</v>
      </c>
      <c r="N31" s="203">
        <v>86393.0</v>
      </c>
      <c r="O31" s="1392">
        <f t="shared" si="1"/>
        <v>126</v>
      </c>
      <c r="P31" s="187" t="s">
        <v>19</v>
      </c>
      <c r="Q31" s="408" t="s">
        <v>349</v>
      </c>
      <c r="R31" s="203" t="s">
        <v>6720</v>
      </c>
      <c r="S31" s="212"/>
      <c r="T31" s="509" t="s">
        <v>22</v>
      </c>
      <c r="U31" s="186"/>
    </row>
    <row r="32">
      <c r="A32" s="236">
        <v>3353.0</v>
      </c>
      <c r="B32" s="1024">
        <v>46056.0</v>
      </c>
      <c r="C32" s="456" t="s">
        <v>1468</v>
      </c>
      <c r="D32" s="455">
        <v>0.6388888888888888</v>
      </c>
      <c r="E32" s="456" t="s">
        <v>24</v>
      </c>
      <c r="F32" s="475" t="s">
        <v>6721</v>
      </c>
      <c r="G32" s="416" t="s">
        <v>167</v>
      </c>
      <c r="H32" s="1418" t="s">
        <v>187</v>
      </c>
      <c r="I32" s="416" t="s">
        <v>188</v>
      </c>
      <c r="J32" s="1024">
        <v>46056.0</v>
      </c>
      <c r="K32" s="500">
        <v>0.7333333333333333</v>
      </c>
      <c r="L32" s="415"/>
      <c r="M32" s="416">
        <v>157036.0</v>
      </c>
      <c r="N32" s="192">
        <v>157058.0</v>
      </c>
      <c r="O32" s="1392">
        <f t="shared" si="1"/>
        <v>22</v>
      </c>
      <c r="P32" s="187" t="s">
        <v>19</v>
      </c>
      <c r="Q32" s="416" t="s">
        <v>529</v>
      </c>
      <c r="R32" s="192" t="s">
        <v>6722</v>
      </c>
      <c r="S32" s="193"/>
      <c r="T32" s="509" t="s">
        <v>22</v>
      </c>
      <c r="U32" s="178"/>
    </row>
    <row r="33">
      <c r="A33" s="236">
        <v>3369.0</v>
      </c>
      <c r="B33" s="1024">
        <v>46056.0</v>
      </c>
      <c r="C33" s="455">
        <v>0.8958333333333334</v>
      </c>
      <c r="D33" s="455">
        <v>0.8861111111111111</v>
      </c>
      <c r="E33" s="456" t="s">
        <v>6723</v>
      </c>
      <c r="F33" s="481" t="s">
        <v>6724</v>
      </c>
      <c r="G33" s="408" t="s">
        <v>6476</v>
      </c>
      <c r="H33" s="1420" t="s">
        <v>3380</v>
      </c>
      <c r="I33" s="408" t="s">
        <v>6725</v>
      </c>
      <c r="J33" s="1024">
        <v>46056.0</v>
      </c>
      <c r="K33" s="503">
        <v>0.9597222222222223</v>
      </c>
      <c r="L33" s="406"/>
      <c r="M33" s="408">
        <v>87055.0</v>
      </c>
      <c r="N33" s="203">
        <v>87075.0</v>
      </c>
      <c r="O33" s="1392">
        <f t="shared" si="1"/>
        <v>20</v>
      </c>
      <c r="P33" s="187" t="s">
        <v>19</v>
      </c>
      <c r="Q33" s="408" t="s">
        <v>529</v>
      </c>
      <c r="R33" s="203" t="s">
        <v>4288</v>
      </c>
      <c r="S33" s="212"/>
      <c r="T33" s="509" t="s">
        <v>22</v>
      </c>
      <c r="U33" s="186"/>
    </row>
    <row r="34">
      <c r="A34" s="965"/>
      <c r="B34" s="1024">
        <v>46056.0</v>
      </c>
      <c r="C34" s="219"/>
      <c r="D34" s="219"/>
      <c r="E34" s="219"/>
      <c r="F34" s="217"/>
      <c r="G34" s="1047"/>
      <c r="H34" s="1422"/>
      <c r="I34" s="1047"/>
      <c r="J34" s="1024">
        <v>46056.0</v>
      </c>
      <c r="K34" s="1047"/>
      <c r="L34" s="415"/>
      <c r="M34" s="1047"/>
      <c r="N34" s="262"/>
      <c r="O34" s="1392">
        <f t="shared" si="1"/>
        <v>0</v>
      </c>
      <c r="P34" s="187" t="s">
        <v>386</v>
      </c>
      <c r="Q34" s="416"/>
      <c r="R34" s="262"/>
      <c r="S34" s="193"/>
      <c r="T34" s="178"/>
      <c r="U34" s="178"/>
    </row>
    <row r="35">
      <c r="A35" s="1657"/>
      <c r="B35" s="1024">
        <v>46056.0</v>
      </c>
      <c r="C35" s="219"/>
      <c r="D35" s="219"/>
      <c r="E35" s="219"/>
      <c r="F35" s="221"/>
      <c r="G35" s="1009"/>
      <c r="H35" s="1421"/>
      <c r="I35" s="1009"/>
      <c r="J35" s="1024">
        <v>46056.0</v>
      </c>
      <c r="K35" s="1009"/>
      <c r="L35" s="406"/>
      <c r="M35" s="1009"/>
      <c r="N35" s="264"/>
      <c r="O35" s="1392">
        <f t="shared" si="1"/>
        <v>0</v>
      </c>
      <c r="P35" s="187" t="s">
        <v>386</v>
      </c>
      <c r="Q35" s="408"/>
      <c r="R35" s="264"/>
      <c r="S35" s="212"/>
      <c r="T35" s="186"/>
      <c r="U35" s="186"/>
    </row>
    <row r="36">
      <c r="A36" s="1657"/>
      <c r="B36" s="1024">
        <v>46056.0</v>
      </c>
      <c r="C36" s="32"/>
      <c r="D36" s="32"/>
      <c r="E36" s="32"/>
      <c r="F36" s="217"/>
      <c r="G36" s="1047"/>
      <c r="H36" s="1422"/>
      <c r="I36" s="1047"/>
      <c r="J36" s="1024">
        <v>46056.0</v>
      </c>
      <c r="K36" s="1047"/>
      <c r="L36" s="415"/>
      <c r="M36" s="1047"/>
      <c r="N36" s="262"/>
      <c r="O36" s="1392">
        <f t="shared" si="1"/>
        <v>0</v>
      </c>
      <c r="P36" s="187" t="s">
        <v>386</v>
      </c>
      <c r="Q36" s="416"/>
      <c r="R36" s="262"/>
      <c r="S36" s="193"/>
      <c r="T36" s="178"/>
      <c r="U36" s="178"/>
    </row>
    <row r="37">
      <c r="A37" s="1657"/>
      <c r="B37" s="1024">
        <v>46056.0</v>
      </c>
      <c r="C37" s="32"/>
      <c r="D37" s="32"/>
      <c r="E37" s="32"/>
      <c r="F37" s="221"/>
      <c r="G37" s="1009"/>
      <c r="H37" s="1421"/>
      <c r="I37" s="1009"/>
      <c r="J37" s="1024">
        <v>46056.0</v>
      </c>
      <c r="K37" s="1009"/>
      <c r="L37" s="406"/>
      <c r="M37" s="1009"/>
      <c r="N37" s="264"/>
      <c r="O37" s="1392">
        <f t="shared" si="1"/>
        <v>0</v>
      </c>
      <c r="P37" s="187" t="s">
        <v>386</v>
      </c>
      <c r="Q37" s="408"/>
      <c r="R37" s="264"/>
      <c r="S37" s="212"/>
      <c r="T37" s="186"/>
      <c r="U37" s="186"/>
    </row>
    <row r="38">
      <c r="A38" s="1657"/>
      <c r="B38" s="1024">
        <v>46056.0</v>
      </c>
      <c r="C38" s="32"/>
      <c r="D38" s="32"/>
      <c r="E38" s="32"/>
      <c r="F38" s="217"/>
      <c r="G38" s="1047"/>
      <c r="H38" s="1422"/>
      <c r="I38" s="1047"/>
      <c r="J38" s="1024">
        <v>46056.0</v>
      </c>
      <c r="K38" s="1047"/>
      <c r="L38" s="415"/>
      <c r="M38" s="1047"/>
      <c r="N38" s="262"/>
      <c r="O38" s="1392">
        <f t="shared" si="1"/>
        <v>0</v>
      </c>
      <c r="P38" s="187" t="s">
        <v>386</v>
      </c>
      <c r="Q38" s="416"/>
      <c r="R38" s="262"/>
      <c r="S38" s="193"/>
      <c r="T38" s="178"/>
      <c r="U38" s="178"/>
    </row>
  </sheetData>
  <mergeCells count="3">
    <mergeCell ref="B1:K1"/>
    <mergeCell ref="M1:O1"/>
    <mergeCell ref="P1:R1"/>
  </mergeCells>
  <conditionalFormatting sqref="P3:P38">
    <cfRule type="notContainsBlanks" dxfId="3" priority="1">
      <formula>LEN(TRIM(P3))&gt;0</formula>
    </cfRule>
  </conditionalFormatting>
  <dataValidations>
    <dataValidation type="list" allowBlank="1" showErrorMessage="1" sqref="P3:P38">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worksheet>
</file>

<file path=xl/worksheets/sheet1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9.5"/>
    <col customWidth="1" min="4" max="4" width="16.13"/>
    <col customWidth="1" min="5" max="5" width="14.63"/>
    <col customWidth="1" min="6" max="6" width="41.0"/>
    <col customWidth="1" min="7" max="7" width="10.88"/>
    <col customWidth="1" min="8" max="8" width="13.75"/>
    <col customWidth="1" min="9" max="9" width="13.63"/>
    <col customWidth="1" min="10" max="10" width="9.63"/>
    <col customWidth="1" min="11" max="11" width="9.75"/>
    <col customWidth="1" min="12" max="12" width="0.63"/>
    <col customWidth="1" min="13" max="13" width="7.25"/>
    <col customWidth="1" min="14" max="14" width="8.13"/>
    <col customWidth="1" min="15" max="15" width="6.25"/>
    <col customWidth="1" min="16" max="16" width="13.25"/>
    <col customWidth="1" min="17" max="17" width="12.88"/>
    <col customWidth="1" min="18" max="18" width="24.13"/>
    <col customWidth="1" min="19" max="19" width="53.13"/>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3351.0</v>
      </c>
      <c r="B3" s="1024">
        <v>46056.0</v>
      </c>
      <c r="C3" s="449" t="s">
        <v>1468</v>
      </c>
      <c r="D3" s="1160">
        <v>0.4284722222222222</v>
      </c>
      <c r="E3" s="449" t="s">
        <v>190</v>
      </c>
      <c r="F3" s="1163" t="s">
        <v>6715</v>
      </c>
      <c r="G3" s="1497" t="s">
        <v>2172</v>
      </c>
      <c r="H3" s="1607" t="s">
        <v>2841</v>
      </c>
      <c r="I3" s="1497" t="s">
        <v>4867</v>
      </c>
      <c r="J3" s="1024">
        <v>46056.0</v>
      </c>
      <c r="K3" s="503">
        <v>0.42569444444444443</v>
      </c>
      <c r="L3" s="406"/>
      <c r="M3" s="408">
        <v>84864.0</v>
      </c>
      <c r="N3" s="203">
        <v>85447.0</v>
      </c>
      <c r="O3" s="1392">
        <f t="shared" ref="O3:O49" si="1">N3-M3</f>
        <v>583</v>
      </c>
      <c r="P3" s="187" t="s">
        <v>19</v>
      </c>
      <c r="Q3" s="408" t="s">
        <v>50</v>
      </c>
      <c r="R3" s="203" t="s">
        <v>6716</v>
      </c>
      <c r="S3" s="323" t="s">
        <v>6726</v>
      </c>
      <c r="T3" s="509" t="s">
        <v>22</v>
      </c>
      <c r="U3" s="853"/>
    </row>
    <row r="4">
      <c r="A4" s="236">
        <v>3354.0</v>
      </c>
      <c r="B4" s="1024">
        <v>46057.0</v>
      </c>
      <c r="C4" s="209">
        <v>0.4375</v>
      </c>
      <c r="D4" s="209">
        <v>0.4152777777777778</v>
      </c>
      <c r="E4" s="192" t="s">
        <v>24</v>
      </c>
      <c r="F4" s="475" t="s">
        <v>134</v>
      </c>
      <c r="G4" s="416" t="s">
        <v>1362</v>
      </c>
      <c r="H4" s="1418" t="s">
        <v>6221</v>
      </c>
      <c r="I4" s="192" t="s">
        <v>28</v>
      </c>
      <c r="J4" s="1024">
        <v>46057.0</v>
      </c>
      <c r="K4" s="500">
        <v>0.5118055555555555</v>
      </c>
      <c r="L4" s="415"/>
      <c r="M4" s="416">
        <v>199253.0</v>
      </c>
      <c r="N4" s="192">
        <v>199261.0</v>
      </c>
      <c r="O4" s="1392">
        <f t="shared" si="1"/>
        <v>8</v>
      </c>
      <c r="P4" s="187" t="s">
        <v>19</v>
      </c>
      <c r="Q4" s="416" t="s">
        <v>50</v>
      </c>
      <c r="R4" s="192" t="s">
        <v>6599</v>
      </c>
      <c r="S4" s="193"/>
      <c r="T4" s="509" t="s">
        <v>22</v>
      </c>
    </row>
    <row r="5">
      <c r="A5" s="236">
        <v>3355.0</v>
      </c>
      <c r="B5" s="1024">
        <v>46057.0</v>
      </c>
      <c r="C5" s="209">
        <v>0.5</v>
      </c>
      <c r="D5" s="209">
        <v>0.5388888888888889</v>
      </c>
      <c r="E5" s="192" t="s">
        <v>24</v>
      </c>
      <c r="F5" s="416" t="s">
        <v>134</v>
      </c>
      <c r="G5" s="416" t="s">
        <v>1362</v>
      </c>
      <c r="H5" s="1418" t="s">
        <v>6221</v>
      </c>
      <c r="I5" s="416" t="s">
        <v>28</v>
      </c>
      <c r="J5" s="1024">
        <v>46057.0</v>
      </c>
      <c r="K5" s="503">
        <v>0.5701388888888889</v>
      </c>
      <c r="L5" s="406"/>
      <c r="M5" s="408">
        <v>199270.0</v>
      </c>
      <c r="N5" s="203">
        <v>199278.0</v>
      </c>
      <c r="O5" s="1392">
        <f t="shared" si="1"/>
        <v>8</v>
      </c>
      <c r="P5" s="187" t="s">
        <v>19</v>
      </c>
      <c r="Q5" s="408" t="s">
        <v>50</v>
      </c>
      <c r="R5" s="203" t="s">
        <v>6599</v>
      </c>
      <c r="S5" s="212"/>
      <c r="T5" s="509" t="s">
        <v>22</v>
      </c>
    </row>
    <row r="6">
      <c r="A6" s="236">
        <v>3356.0</v>
      </c>
      <c r="B6" s="1024">
        <v>46057.0</v>
      </c>
      <c r="C6" s="209">
        <v>0.3333333333333333</v>
      </c>
      <c r="D6" s="209">
        <v>0.37777777777777777</v>
      </c>
      <c r="E6" s="192" t="s">
        <v>30</v>
      </c>
      <c r="F6" s="475" t="s">
        <v>6727</v>
      </c>
      <c r="G6" s="416" t="s">
        <v>668</v>
      </c>
      <c r="H6" s="1418" t="s">
        <v>835</v>
      </c>
      <c r="I6" s="625" t="s">
        <v>836</v>
      </c>
      <c r="J6" s="1024">
        <v>46057.0</v>
      </c>
      <c r="K6" s="500">
        <v>0.4125</v>
      </c>
      <c r="L6" s="415"/>
      <c r="M6" s="416">
        <v>142815.0</v>
      </c>
      <c r="N6" s="192">
        <v>142857.0</v>
      </c>
      <c r="O6" s="1392">
        <f t="shared" si="1"/>
        <v>42</v>
      </c>
      <c r="P6" s="187" t="s">
        <v>19</v>
      </c>
      <c r="Q6" s="416" t="s">
        <v>50</v>
      </c>
      <c r="R6" s="192" t="s">
        <v>6728</v>
      </c>
      <c r="S6" s="1177"/>
      <c r="T6" s="509" t="s">
        <v>22</v>
      </c>
    </row>
    <row r="7">
      <c r="A7" s="927">
        <v>3357.0</v>
      </c>
      <c r="B7" s="1024">
        <v>46057.0</v>
      </c>
      <c r="C7" s="1271">
        <v>0.14583333333333334</v>
      </c>
      <c r="D7" s="1271">
        <v>0.12777777777777777</v>
      </c>
      <c r="E7" s="431" t="s">
        <v>24</v>
      </c>
      <c r="F7" s="662" t="s">
        <v>6729</v>
      </c>
      <c r="G7" s="1197" t="s">
        <v>1062</v>
      </c>
      <c r="H7" s="1591" t="s">
        <v>6730</v>
      </c>
      <c r="I7" s="1197" t="s">
        <v>3017</v>
      </c>
      <c r="J7" s="1024">
        <v>46057.0</v>
      </c>
      <c r="K7" s="1273"/>
      <c r="L7" s="1274"/>
      <c r="M7" s="1197">
        <v>247835.0</v>
      </c>
      <c r="N7" s="431"/>
      <c r="O7" s="1500">
        <f t="shared" si="1"/>
        <v>-247835</v>
      </c>
      <c r="P7" s="662" t="s">
        <v>43</v>
      </c>
      <c r="Q7" s="1197" t="s">
        <v>1906</v>
      </c>
      <c r="R7" s="431" t="s">
        <v>6731</v>
      </c>
      <c r="S7" s="1272"/>
      <c r="T7" s="509" t="s">
        <v>22</v>
      </c>
      <c r="U7" s="666"/>
      <c r="V7" s="666"/>
      <c r="W7" s="666"/>
      <c r="X7" s="666"/>
      <c r="Y7" s="666"/>
      <c r="Z7" s="666"/>
    </row>
    <row r="8">
      <c r="A8" s="236">
        <v>3358.0</v>
      </c>
      <c r="B8" s="1024">
        <v>46057.0</v>
      </c>
      <c r="C8" s="209">
        <v>0.375</v>
      </c>
      <c r="D8" s="209">
        <v>0.3402777777777778</v>
      </c>
      <c r="E8" s="416" t="s">
        <v>24</v>
      </c>
      <c r="F8" s="416" t="s">
        <v>5811</v>
      </c>
      <c r="G8" s="416" t="s">
        <v>6319</v>
      </c>
      <c r="H8" s="1609" t="s">
        <v>6732</v>
      </c>
      <c r="I8" s="416" t="s">
        <v>573</v>
      </c>
      <c r="J8" s="1024">
        <v>46057.0</v>
      </c>
      <c r="K8" s="500">
        <v>0.6756944444444445</v>
      </c>
      <c r="L8" s="415"/>
      <c r="M8" s="416">
        <v>44939.0</v>
      </c>
      <c r="N8" s="192">
        <v>45076.0</v>
      </c>
      <c r="O8" s="1392">
        <f t="shared" si="1"/>
        <v>137</v>
      </c>
      <c r="P8" s="187" t="s">
        <v>19</v>
      </c>
      <c r="Q8" s="416" t="s">
        <v>50</v>
      </c>
      <c r="R8" s="192" t="s">
        <v>6733</v>
      </c>
      <c r="S8" s="193"/>
      <c r="T8" s="509" t="s">
        <v>22</v>
      </c>
    </row>
    <row r="9">
      <c r="A9" s="236">
        <v>3359.0</v>
      </c>
      <c r="B9" s="1024">
        <v>46057.0</v>
      </c>
      <c r="C9" s="209">
        <v>0.3333333333333333</v>
      </c>
      <c r="D9" s="209">
        <v>0.30694444444444446</v>
      </c>
      <c r="E9" s="323" t="s">
        <v>362</v>
      </c>
      <c r="F9" s="604" t="s">
        <v>6717</v>
      </c>
      <c r="G9" s="574" t="s">
        <v>18</v>
      </c>
      <c r="H9" s="1469" t="s">
        <v>6718</v>
      </c>
      <c r="I9" s="574" t="s">
        <v>6719</v>
      </c>
      <c r="J9" s="1024">
        <v>46057.0</v>
      </c>
      <c r="K9" s="503">
        <v>0.7229166666666667</v>
      </c>
      <c r="L9" s="406"/>
      <c r="M9" s="408">
        <v>86487.0</v>
      </c>
      <c r="N9" s="212"/>
      <c r="O9" s="1392">
        <f t="shared" si="1"/>
        <v>-86487</v>
      </c>
      <c r="P9" s="187" t="s">
        <v>19</v>
      </c>
      <c r="Q9" s="408" t="s">
        <v>50</v>
      </c>
      <c r="R9" s="203" t="s">
        <v>6720</v>
      </c>
      <c r="S9" s="1177"/>
      <c r="T9" s="509" t="s">
        <v>22</v>
      </c>
    </row>
    <row r="10">
      <c r="A10" s="236">
        <v>3360.0</v>
      </c>
      <c r="B10" s="1024">
        <v>46057.0</v>
      </c>
      <c r="C10" s="209">
        <v>0.4166666666666667</v>
      </c>
      <c r="D10" s="209">
        <v>0.30486111111111114</v>
      </c>
      <c r="E10" s="192" t="s">
        <v>121</v>
      </c>
      <c r="F10" s="475" t="s">
        <v>6386</v>
      </c>
      <c r="G10" s="416" t="s">
        <v>6319</v>
      </c>
      <c r="H10" s="1418" t="s">
        <v>6320</v>
      </c>
      <c r="I10" s="416" t="s">
        <v>6734</v>
      </c>
      <c r="J10" s="1024">
        <v>46057.0</v>
      </c>
      <c r="K10" s="500">
        <v>0.5840277777777778</v>
      </c>
      <c r="L10" s="415"/>
      <c r="M10" s="416">
        <v>124610.0</v>
      </c>
      <c r="N10" s="192">
        <v>124650.0</v>
      </c>
      <c r="O10" s="1392">
        <f t="shared" si="1"/>
        <v>40</v>
      </c>
      <c r="P10" s="187" t="s">
        <v>19</v>
      </c>
      <c r="Q10" s="416" t="s">
        <v>50</v>
      </c>
      <c r="R10" s="192"/>
      <c r="S10" s="193"/>
      <c r="T10" s="509" t="s">
        <v>22</v>
      </c>
    </row>
    <row r="11">
      <c r="A11" s="236">
        <v>3361.0</v>
      </c>
      <c r="B11" s="1024">
        <v>46057.0</v>
      </c>
      <c r="C11" s="209">
        <v>0.6666666666666666</v>
      </c>
      <c r="D11" s="209">
        <v>0.5604166666666667</v>
      </c>
      <c r="E11" s="192" t="s">
        <v>121</v>
      </c>
      <c r="F11" s="475" t="s">
        <v>4109</v>
      </c>
      <c r="G11" s="416" t="s">
        <v>6319</v>
      </c>
      <c r="H11" s="1418" t="s">
        <v>6735</v>
      </c>
      <c r="I11" s="416" t="s">
        <v>6736</v>
      </c>
      <c r="J11" s="1024">
        <v>46057.0</v>
      </c>
      <c r="K11" s="503">
        <v>0.8555555555555555</v>
      </c>
      <c r="L11" s="406"/>
      <c r="M11" s="408">
        <v>235872.0</v>
      </c>
      <c r="N11" s="203">
        <v>236074.0</v>
      </c>
      <c r="O11" s="1392">
        <f t="shared" si="1"/>
        <v>202</v>
      </c>
      <c r="P11" s="187" t="s">
        <v>19</v>
      </c>
      <c r="Q11" s="408" t="s">
        <v>50</v>
      </c>
      <c r="R11" s="203" t="s">
        <v>6737</v>
      </c>
      <c r="S11" s="1177"/>
      <c r="T11" s="509" t="s">
        <v>22</v>
      </c>
    </row>
    <row r="12">
      <c r="A12" s="236">
        <v>3362.0</v>
      </c>
      <c r="B12" s="1024">
        <v>46057.0</v>
      </c>
      <c r="C12" s="209">
        <v>0.75</v>
      </c>
      <c r="D12" s="209">
        <v>0.5618055555555556</v>
      </c>
      <c r="E12" s="192" t="s">
        <v>121</v>
      </c>
      <c r="F12" s="475" t="s">
        <v>4109</v>
      </c>
      <c r="G12" s="416" t="s">
        <v>6319</v>
      </c>
      <c r="H12" s="1418" t="s">
        <v>6738</v>
      </c>
      <c r="I12" s="416" t="s">
        <v>6739</v>
      </c>
      <c r="J12" s="1024">
        <v>46058.0</v>
      </c>
      <c r="K12" s="500">
        <v>0.05347222222222222</v>
      </c>
      <c r="L12" s="415"/>
      <c r="M12" s="416">
        <v>72742.0</v>
      </c>
      <c r="N12" s="192">
        <v>72945.0</v>
      </c>
      <c r="O12" s="1392">
        <f t="shared" si="1"/>
        <v>203</v>
      </c>
      <c r="P12" s="187" t="s">
        <v>19</v>
      </c>
      <c r="Q12" s="416" t="s">
        <v>50</v>
      </c>
      <c r="R12" s="192" t="s">
        <v>6740</v>
      </c>
      <c r="S12" s="323" t="s">
        <v>6741</v>
      </c>
      <c r="T12" s="509" t="s">
        <v>22</v>
      </c>
    </row>
    <row r="13">
      <c r="A13" s="236">
        <v>3363.0</v>
      </c>
      <c r="B13" s="1024">
        <v>46057.0</v>
      </c>
      <c r="C13" s="1003">
        <v>0.6666666666666666</v>
      </c>
      <c r="D13" s="192" t="s">
        <v>6742</v>
      </c>
      <c r="E13" s="192" t="s">
        <v>121</v>
      </c>
      <c r="F13" s="475" t="s">
        <v>4109</v>
      </c>
      <c r="G13" s="416" t="s">
        <v>176</v>
      </c>
      <c r="H13" s="1418" t="s">
        <v>6743</v>
      </c>
      <c r="I13" s="416" t="s">
        <v>1030</v>
      </c>
      <c r="J13" s="1024">
        <v>46057.0</v>
      </c>
      <c r="K13" s="503">
        <v>0.7194444444444444</v>
      </c>
      <c r="L13" s="406"/>
      <c r="M13" s="408">
        <v>137614.0</v>
      </c>
      <c r="N13" s="203">
        <v>137814.0</v>
      </c>
      <c r="O13" s="1392">
        <f t="shared" si="1"/>
        <v>200</v>
      </c>
      <c r="P13" s="187" t="s">
        <v>19</v>
      </c>
      <c r="Q13" s="408" t="s">
        <v>50</v>
      </c>
      <c r="R13" s="203" t="s">
        <v>6744</v>
      </c>
      <c r="S13" s="323" t="s">
        <v>6745</v>
      </c>
      <c r="T13" s="509" t="s">
        <v>22</v>
      </c>
    </row>
    <row r="14">
      <c r="A14" s="236">
        <v>3364.0</v>
      </c>
      <c r="B14" s="1024">
        <v>46057.0</v>
      </c>
      <c r="C14" s="209">
        <v>0.6666666666666666</v>
      </c>
      <c r="D14" s="209">
        <v>0.6145833333333334</v>
      </c>
      <c r="E14" s="192" t="s">
        <v>121</v>
      </c>
      <c r="F14" s="475" t="s">
        <v>4109</v>
      </c>
      <c r="G14" s="416" t="s">
        <v>176</v>
      </c>
      <c r="H14" s="1418" t="s">
        <v>6746</v>
      </c>
      <c r="I14" s="416" t="s">
        <v>6747</v>
      </c>
      <c r="J14" s="1024">
        <v>46057.0</v>
      </c>
      <c r="K14" s="500">
        <v>0.8791666666666667</v>
      </c>
      <c r="L14" s="415"/>
      <c r="M14" s="416">
        <v>94006.0</v>
      </c>
      <c r="N14" s="192">
        <v>94208.0</v>
      </c>
      <c r="O14" s="1392">
        <f t="shared" si="1"/>
        <v>202</v>
      </c>
      <c r="P14" s="187" t="s">
        <v>19</v>
      </c>
      <c r="Q14" s="416" t="s">
        <v>50</v>
      </c>
      <c r="R14" s="192" t="s">
        <v>5081</v>
      </c>
      <c r="S14" s="193"/>
      <c r="T14" s="509" t="s">
        <v>22</v>
      </c>
    </row>
    <row r="15">
      <c r="A15" s="236">
        <v>3365.0</v>
      </c>
      <c r="B15" s="1024">
        <v>46057.0</v>
      </c>
      <c r="C15" s="209">
        <v>0.6666666666666666</v>
      </c>
      <c r="D15" s="209">
        <v>0.5840277777777778</v>
      </c>
      <c r="E15" s="192" t="s">
        <v>121</v>
      </c>
      <c r="F15" s="475" t="s">
        <v>4109</v>
      </c>
      <c r="G15" s="416" t="s">
        <v>3625</v>
      </c>
      <c r="H15" s="1418" t="s">
        <v>6642</v>
      </c>
      <c r="I15" s="416" t="s">
        <v>6748</v>
      </c>
      <c r="J15" s="1024">
        <v>46057.0</v>
      </c>
      <c r="K15" s="503">
        <v>0.9305555555555556</v>
      </c>
      <c r="L15" s="406"/>
      <c r="M15" s="408">
        <v>127858.0</v>
      </c>
      <c r="N15" s="203">
        <v>128059.0</v>
      </c>
      <c r="O15" s="1392">
        <f t="shared" si="1"/>
        <v>201</v>
      </c>
      <c r="P15" s="187" t="s">
        <v>19</v>
      </c>
      <c r="Q15" s="408" t="s">
        <v>50</v>
      </c>
      <c r="R15" s="203" t="s">
        <v>3641</v>
      </c>
      <c r="S15" s="212"/>
      <c r="T15" s="509" t="s">
        <v>22</v>
      </c>
    </row>
    <row r="16">
      <c r="A16" s="236">
        <v>3366.0</v>
      </c>
      <c r="B16" s="1024">
        <v>46057.0</v>
      </c>
      <c r="C16" s="209">
        <v>0.3541666666666667</v>
      </c>
      <c r="D16" s="209">
        <v>0.3451388888888889</v>
      </c>
      <c r="E16" s="192" t="s">
        <v>24</v>
      </c>
      <c r="F16" s="475" t="s">
        <v>297</v>
      </c>
      <c r="G16" s="416" t="s">
        <v>576</v>
      </c>
      <c r="H16" s="1418" t="s">
        <v>577</v>
      </c>
      <c r="I16" s="416" t="s">
        <v>188</v>
      </c>
      <c r="J16" s="1024">
        <v>46057.0</v>
      </c>
      <c r="K16" s="500">
        <v>0.4388888888888889</v>
      </c>
      <c r="L16" s="415"/>
      <c r="M16" s="416">
        <v>191540.0</v>
      </c>
      <c r="N16" s="192">
        <v>191563.0</v>
      </c>
      <c r="O16" s="1392">
        <f t="shared" si="1"/>
        <v>23</v>
      </c>
      <c r="P16" s="187" t="s">
        <v>19</v>
      </c>
      <c r="Q16" s="416" t="s">
        <v>50</v>
      </c>
      <c r="R16" s="192" t="s">
        <v>3558</v>
      </c>
      <c r="S16" s="193"/>
      <c r="T16" s="509" t="s">
        <v>22</v>
      </c>
    </row>
    <row r="17">
      <c r="A17" s="236">
        <v>3367.0</v>
      </c>
      <c r="B17" s="1024">
        <v>46057.0</v>
      </c>
      <c r="C17" s="209">
        <v>0.3333333333333333</v>
      </c>
      <c r="D17" s="209">
        <v>0.2361111111111111</v>
      </c>
      <c r="E17" s="192" t="s">
        <v>24</v>
      </c>
      <c r="F17" s="475" t="s">
        <v>6749</v>
      </c>
      <c r="G17" s="416" t="s">
        <v>1062</v>
      </c>
      <c r="H17" s="1418" t="s">
        <v>4328</v>
      </c>
      <c r="I17" s="416" t="s">
        <v>2396</v>
      </c>
      <c r="J17" s="1024">
        <v>46057.0</v>
      </c>
      <c r="K17" s="503">
        <v>0.40625</v>
      </c>
      <c r="L17" s="406"/>
      <c r="M17" s="408">
        <v>63770.0</v>
      </c>
      <c r="N17" s="203">
        <v>63790.0</v>
      </c>
      <c r="O17" s="1392">
        <f t="shared" si="1"/>
        <v>20</v>
      </c>
      <c r="P17" s="187" t="s">
        <v>19</v>
      </c>
      <c r="Q17" s="408" t="s">
        <v>50</v>
      </c>
      <c r="R17" s="203" t="s">
        <v>6750</v>
      </c>
      <c r="S17" s="212"/>
      <c r="T17" s="509" t="s">
        <v>22</v>
      </c>
    </row>
    <row r="18">
      <c r="A18" s="236">
        <v>3368.0</v>
      </c>
      <c r="B18" s="1024">
        <v>46057.0</v>
      </c>
      <c r="C18" s="209">
        <v>0.4166666666666667</v>
      </c>
      <c r="D18" s="209">
        <v>0.38958333333333334</v>
      </c>
      <c r="E18" s="192" t="s">
        <v>24</v>
      </c>
      <c r="F18" s="416" t="s">
        <v>482</v>
      </c>
      <c r="G18" s="416" t="s">
        <v>565</v>
      </c>
      <c r="H18" s="1418" t="s">
        <v>6751</v>
      </c>
      <c r="I18" s="475" t="s">
        <v>101</v>
      </c>
      <c r="J18" s="1024">
        <v>46057.0</v>
      </c>
      <c r="K18" s="500">
        <v>0.4895833333333333</v>
      </c>
      <c r="L18" s="415"/>
      <c r="M18" s="416">
        <v>161.0</v>
      </c>
      <c r="N18" s="192">
        <v>184.0</v>
      </c>
      <c r="O18" s="1392">
        <f t="shared" si="1"/>
        <v>23</v>
      </c>
      <c r="P18" s="187" t="s">
        <v>19</v>
      </c>
      <c r="Q18" s="416" t="s">
        <v>50</v>
      </c>
      <c r="R18" s="192" t="s">
        <v>6752</v>
      </c>
      <c r="S18" s="193"/>
      <c r="T18" s="509" t="s">
        <v>22</v>
      </c>
    </row>
    <row r="19">
      <c r="A19" s="236">
        <v>3375.0</v>
      </c>
      <c r="B19" s="1024">
        <v>46057.0</v>
      </c>
      <c r="C19" s="209">
        <v>0.2916666666666667</v>
      </c>
      <c r="D19" s="209"/>
      <c r="E19" s="192" t="s">
        <v>24</v>
      </c>
      <c r="F19" s="416" t="s">
        <v>1797</v>
      </c>
      <c r="G19" s="416" t="s">
        <v>576</v>
      </c>
      <c r="H19" s="1418"/>
      <c r="I19" s="475" t="s">
        <v>6753</v>
      </c>
      <c r="J19" s="1024">
        <v>46057.0</v>
      </c>
      <c r="K19" s="1009"/>
      <c r="L19" s="406"/>
      <c r="M19" s="408"/>
      <c r="N19" s="264"/>
      <c r="O19" s="1392">
        <f t="shared" si="1"/>
        <v>0</v>
      </c>
      <c r="P19" s="187" t="s">
        <v>2527</v>
      </c>
      <c r="Q19" s="408" t="s">
        <v>50</v>
      </c>
      <c r="R19" s="264"/>
      <c r="S19" s="212"/>
      <c r="T19" s="509" t="s">
        <v>22</v>
      </c>
    </row>
    <row r="20">
      <c r="A20" s="236">
        <v>3371.0</v>
      </c>
      <c r="B20" s="1024">
        <v>46057.0</v>
      </c>
      <c r="C20" s="209">
        <v>0.4583333333333333</v>
      </c>
      <c r="D20" s="209">
        <v>0.45416666666666666</v>
      </c>
      <c r="E20" s="192" t="s">
        <v>30</v>
      </c>
      <c r="F20" s="416" t="s">
        <v>6754</v>
      </c>
      <c r="G20" s="416" t="s">
        <v>49</v>
      </c>
      <c r="H20" s="1608" t="s">
        <v>5862</v>
      </c>
      <c r="I20" s="1608" t="s">
        <v>1933</v>
      </c>
      <c r="J20" s="1024">
        <v>46057.0</v>
      </c>
      <c r="K20" s="500">
        <v>0.725</v>
      </c>
      <c r="L20" s="415"/>
      <c r="M20" s="416">
        <v>6942.0</v>
      </c>
      <c r="N20" s="192">
        <v>7080.0</v>
      </c>
      <c r="O20" s="1392">
        <f t="shared" si="1"/>
        <v>138</v>
      </c>
      <c r="P20" s="187" t="s">
        <v>19</v>
      </c>
      <c r="Q20" s="416" t="s">
        <v>50</v>
      </c>
      <c r="R20" s="192" t="s">
        <v>1855</v>
      </c>
      <c r="S20" s="193"/>
      <c r="T20" s="509" t="s">
        <v>22</v>
      </c>
    </row>
    <row r="21">
      <c r="A21" s="236">
        <v>3372.0</v>
      </c>
      <c r="B21" s="1024">
        <v>46057.0</v>
      </c>
      <c r="C21" s="209">
        <v>0.4583333333333333</v>
      </c>
      <c r="D21" s="209">
        <v>0.4583333333333333</v>
      </c>
      <c r="E21" s="192" t="s">
        <v>30</v>
      </c>
      <c r="F21" s="416" t="s">
        <v>6754</v>
      </c>
      <c r="G21" s="416" t="s">
        <v>49</v>
      </c>
      <c r="H21" s="1608" t="s">
        <v>1847</v>
      </c>
      <c r="I21" s="1608" t="s">
        <v>1555</v>
      </c>
      <c r="J21" s="1024">
        <v>46057.0</v>
      </c>
      <c r="K21" s="503">
        <v>0.7326388888888888</v>
      </c>
      <c r="L21" s="406"/>
      <c r="M21" s="408">
        <v>397102.0</v>
      </c>
      <c r="N21" s="203">
        <v>397237.0</v>
      </c>
      <c r="O21" s="1392">
        <f t="shared" si="1"/>
        <v>135</v>
      </c>
      <c r="P21" s="187" t="s">
        <v>19</v>
      </c>
      <c r="Q21" s="408" t="s">
        <v>50</v>
      </c>
      <c r="R21" s="203" t="s">
        <v>5856</v>
      </c>
      <c r="S21" s="212"/>
      <c r="T21" s="509" t="s">
        <v>22</v>
      </c>
    </row>
    <row r="22">
      <c r="A22" s="236">
        <v>3373.0</v>
      </c>
      <c r="B22" s="1024">
        <v>46057.0</v>
      </c>
      <c r="C22" s="209">
        <v>0.4583333333333333</v>
      </c>
      <c r="D22" s="209">
        <v>0.45902777777777776</v>
      </c>
      <c r="E22" s="192" t="s">
        <v>30</v>
      </c>
      <c r="F22" s="416" t="s">
        <v>6754</v>
      </c>
      <c r="G22" s="416" t="s">
        <v>49</v>
      </c>
      <c r="H22" s="1608" t="s">
        <v>6503</v>
      </c>
      <c r="I22" s="1608" t="s">
        <v>1933</v>
      </c>
      <c r="J22" s="1024">
        <v>46057.0</v>
      </c>
      <c r="K22" s="500">
        <v>0.725</v>
      </c>
      <c r="L22" s="415"/>
      <c r="M22" s="416">
        <v>2774.0</v>
      </c>
      <c r="N22" s="192">
        <v>2909.0</v>
      </c>
      <c r="O22" s="1392">
        <f t="shared" si="1"/>
        <v>135</v>
      </c>
      <c r="P22" s="187" t="s">
        <v>19</v>
      </c>
      <c r="Q22" s="416" t="s">
        <v>50</v>
      </c>
      <c r="R22" s="192" t="s">
        <v>6755</v>
      </c>
      <c r="S22" s="193"/>
      <c r="T22" s="509" t="s">
        <v>22</v>
      </c>
    </row>
    <row r="23">
      <c r="A23" s="236">
        <v>3374.0</v>
      </c>
      <c r="B23" s="1024">
        <v>46057.0</v>
      </c>
      <c r="C23" s="209">
        <v>0.4583333333333333</v>
      </c>
      <c r="D23" s="209">
        <v>0.47708333333333336</v>
      </c>
      <c r="E23" s="192" t="s">
        <v>30</v>
      </c>
      <c r="F23" s="416" t="s">
        <v>6754</v>
      </c>
      <c r="G23" s="416" t="s">
        <v>49</v>
      </c>
      <c r="H23" s="1608" t="s">
        <v>6756</v>
      </c>
      <c r="I23" s="1608" t="s">
        <v>1555</v>
      </c>
      <c r="J23" s="1024">
        <v>46057.0</v>
      </c>
      <c r="K23" s="503">
        <v>0.7326388888888888</v>
      </c>
      <c r="L23" s="406"/>
      <c r="M23" s="408">
        <v>5552.0</v>
      </c>
      <c r="N23" s="203">
        <v>5686.0</v>
      </c>
      <c r="O23" s="1392">
        <f t="shared" si="1"/>
        <v>134</v>
      </c>
      <c r="P23" s="187" t="s">
        <v>19</v>
      </c>
      <c r="Q23" s="408" t="s">
        <v>50</v>
      </c>
      <c r="R23" s="203" t="s">
        <v>6757</v>
      </c>
      <c r="S23" s="212"/>
      <c r="T23" s="509" t="s">
        <v>22</v>
      </c>
    </row>
    <row r="24">
      <c r="A24" s="236">
        <v>3376.0</v>
      </c>
      <c r="B24" s="1024">
        <v>46057.0</v>
      </c>
      <c r="C24" s="209">
        <v>0.3333333333333333</v>
      </c>
      <c r="D24" s="209">
        <v>0.3298611111111111</v>
      </c>
      <c r="E24" s="192" t="s">
        <v>190</v>
      </c>
      <c r="F24" s="475" t="s">
        <v>6758</v>
      </c>
      <c r="G24" s="416" t="s">
        <v>49</v>
      </c>
      <c r="H24" s="1608" t="s">
        <v>132</v>
      </c>
      <c r="I24" s="1608" t="s">
        <v>6759</v>
      </c>
      <c r="J24" s="1024">
        <v>46057.0</v>
      </c>
      <c r="K24" s="1047"/>
      <c r="L24" s="415"/>
      <c r="M24" s="416">
        <v>77348.0</v>
      </c>
      <c r="N24" s="262"/>
      <c r="O24" s="1392">
        <f t="shared" si="1"/>
        <v>-77348</v>
      </c>
      <c r="P24" s="187" t="s">
        <v>147</v>
      </c>
      <c r="Q24" s="416" t="s">
        <v>50</v>
      </c>
      <c r="R24" s="192" t="s">
        <v>6760</v>
      </c>
      <c r="S24" s="193"/>
      <c r="T24" s="509" t="s">
        <v>22</v>
      </c>
    </row>
    <row r="25">
      <c r="A25" s="236">
        <v>3377.0</v>
      </c>
      <c r="B25" s="1024">
        <v>46057.0</v>
      </c>
      <c r="C25" s="209">
        <v>0.3333333333333333</v>
      </c>
      <c r="D25" s="192" t="s">
        <v>6761</v>
      </c>
      <c r="E25" s="192" t="s">
        <v>190</v>
      </c>
      <c r="F25" s="475" t="s">
        <v>6762</v>
      </c>
      <c r="G25" s="416" t="s">
        <v>49</v>
      </c>
      <c r="H25" s="1608" t="s">
        <v>6598</v>
      </c>
      <c r="I25" s="1608" t="s">
        <v>1218</v>
      </c>
      <c r="J25" s="1024">
        <v>46057.0</v>
      </c>
      <c r="K25" s="503">
        <v>0.50625</v>
      </c>
      <c r="L25" s="406"/>
      <c r="M25" s="408">
        <v>5340.0</v>
      </c>
      <c r="N25" s="203">
        <v>5418.0</v>
      </c>
      <c r="O25" s="1392">
        <f t="shared" si="1"/>
        <v>78</v>
      </c>
      <c r="P25" s="187" t="s">
        <v>19</v>
      </c>
      <c r="Q25" s="408" t="s">
        <v>50</v>
      </c>
      <c r="R25" s="203" t="s">
        <v>6763</v>
      </c>
      <c r="S25" s="212"/>
      <c r="T25" s="509" t="s">
        <v>22</v>
      </c>
    </row>
    <row r="26">
      <c r="A26" s="236">
        <v>3378.0</v>
      </c>
      <c r="B26" s="1024">
        <v>46057.0</v>
      </c>
      <c r="C26" s="209">
        <v>0.4166666666666667</v>
      </c>
      <c r="D26" s="192" t="s">
        <v>6764</v>
      </c>
      <c r="E26" s="192" t="s">
        <v>190</v>
      </c>
      <c r="F26" s="475" t="s">
        <v>6765</v>
      </c>
      <c r="G26" s="416" t="s">
        <v>49</v>
      </c>
      <c r="H26" s="1418" t="s">
        <v>2023</v>
      </c>
      <c r="I26" s="1608" t="s">
        <v>2550</v>
      </c>
      <c r="J26" s="1024">
        <v>46057.0</v>
      </c>
      <c r="K26" s="500">
        <v>0.5958333333333333</v>
      </c>
      <c r="L26" s="415"/>
      <c r="M26" s="416">
        <v>398590.0</v>
      </c>
      <c r="N26" s="456">
        <v>398728.0</v>
      </c>
      <c r="O26" s="1392">
        <f t="shared" si="1"/>
        <v>138</v>
      </c>
      <c r="P26" s="187" t="s">
        <v>19</v>
      </c>
      <c r="Q26" s="697" t="s">
        <v>50</v>
      </c>
      <c r="R26" s="456" t="s">
        <v>3828</v>
      </c>
      <c r="S26" s="6"/>
      <c r="T26" s="509" t="s">
        <v>22</v>
      </c>
    </row>
    <row r="27">
      <c r="A27" s="236">
        <v>3379.0</v>
      </c>
      <c r="B27" s="1024">
        <v>46057.0</v>
      </c>
      <c r="C27" s="209">
        <v>0.4166666666666667</v>
      </c>
      <c r="D27" s="192" t="s">
        <v>6766</v>
      </c>
      <c r="E27" s="192" t="s">
        <v>190</v>
      </c>
      <c r="F27" s="475" t="s">
        <v>6767</v>
      </c>
      <c r="G27" s="416" t="s">
        <v>49</v>
      </c>
      <c r="H27" s="1608" t="s">
        <v>6768</v>
      </c>
      <c r="I27" s="1608" t="s">
        <v>4339</v>
      </c>
      <c r="J27" s="1024">
        <v>46057.0</v>
      </c>
      <c r="K27" s="1009"/>
      <c r="L27" s="406"/>
      <c r="M27" s="408">
        <v>6560.0</v>
      </c>
      <c r="N27" s="219"/>
      <c r="O27" s="1392">
        <f t="shared" si="1"/>
        <v>-6560</v>
      </c>
      <c r="P27" s="187" t="s">
        <v>147</v>
      </c>
      <c r="Q27" s="697" t="s">
        <v>50</v>
      </c>
      <c r="R27" s="456" t="s">
        <v>638</v>
      </c>
      <c r="S27" s="1659" t="s">
        <v>6769</v>
      </c>
      <c r="T27" s="509" t="s">
        <v>22</v>
      </c>
    </row>
    <row r="28">
      <c r="A28" s="236">
        <v>3380.0</v>
      </c>
      <c r="B28" s="1024">
        <v>46057.0</v>
      </c>
      <c r="C28" s="209">
        <v>0.4583333333333333</v>
      </c>
      <c r="D28" s="192" t="s">
        <v>6770</v>
      </c>
      <c r="E28" s="192" t="s">
        <v>190</v>
      </c>
      <c r="F28" s="475" t="s">
        <v>6771</v>
      </c>
      <c r="G28" s="416" t="s">
        <v>1062</v>
      </c>
      <c r="H28" s="475" t="s">
        <v>6772</v>
      </c>
      <c r="I28" s="1608" t="s">
        <v>5282</v>
      </c>
      <c r="J28" s="1024">
        <v>46057.0</v>
      </c>
      <c r="K28" s="500">
        <v>0.5930555555555556</v>
      </c>
      <c r="L28" s="415"/>
      <c r="M28" s="416">
        <v>286416.0</v>
      </c>
      <c r="N28" s="456">
        <v>286490.0</v>
      </c>
      <c r="O28" s="1392">
        <f t="shared" si="1"/>
        <v>74</v>
      </c>
      <c r="P28" s="187" t="s">
        <v>19</v>
      </c>
      <c r="Q28" s="697" t="s">
        <v>50</v>
      </c>
      <c r="R28" s="456" t="s">
        <v>6773</v>
      </c>
      <c r="S28" s="6"/>
      <c r="T28" s="509" t="s">
        <v>22</v>
      </c>
    </row>
    <row r="29">
      <c r="A29" s="236">
        <v>3381.0</v>
      </c>
      <c r="B29" s="1024">
        <v>46057.0</v>
      </c>
      <c r="C29" s="209">
        <v>0.5</v>
      </c>
      <c r="D29" s="192" t="s">
        <v>6774</v>
      </c>
      <c r="E29" s="192" t="s">
        <v>190</v>
      </c>
      <c r="F29" s="475" t="s">
        <v>6775</v>
      </c>
      <c r="G29" s="416" t="s">
        <v>1062</v>
      </c>
      <c r="H29" s="625" t="s">
        <v>6776</v>
      </c>
      <c r="I29" s="1608" t="s">
        <v>6777</v>
      </c>
      <c r="J29" s="1024">
        <v>46057.0</v>
      </c>
      <c r="K29" s="503">
        <v>0.6451388888888889</v>
      </c>
      <c r="L29" s="406"/>
      <c r="M29" s="416">
        <v>197744.0</v>
      </c>
      <c r="N29" s="456">
        <v>197810.0</v>
      </c>
      <c r="O29" s="1392">
        <f t="shared" si="1"/>
        <v>66</v>
      </c>
      <c r="P29" s="187" t="s">
        <v>19</v>
      </c>
      <c r="Q29" s="697" t="s">
        <v>50</v>
      </c>
      <c r="R29" s="456" t="s">
        <v>6778</v>
      </c>
      <c r="S29" s="6"/>
      <c r="T29" s="509" t="s">
        <v>22</v>
      </c>
    </row>
    <row r="30">
      <c r="A30" s="236">
        <v>3382.0</v>
      </c>
      <c r="B30" s="1024">
        <v>46057.0</v>
      </c>
      <c r="C30" s="209">
        <v>0.625</v>
      </c>
      <c r="D30" s="209">
        <v>0.6548611111111111</v>
      </c>
      <c r="E30" s="192" t="s">
        <v>17</v>
      </c>
      <c r="F30" s="475" t="s">
        <v>6779</v>
      </c>
      <c r="G30" s="416" t="s">
        <v>49</v>
      </c>
      <c r="H30" s="1418" t="s">
        <v>6780</v>
      </c>
      <c r="I30" s="1640" t="s">
        <v>6781</v>
      </c>
      <c r="J30" s="1024">
        <v>46057.0</v>
      </c>
      <c r="K30" s="500">
        <v>0.8736111111111111</v>
      </c>
      <c r="L30" s="415"/>
      <c r="M30" s="416">
        <v>6723.0</v>
      </c>
      <c r="N30" s="456">
        <v>6925.0</v>
      </c>
      <c r="O30" s="1392">
        <f t="shared" si="1"/>
        <v>202</v>
      </c>
      <c r="P30" s="187" t="s">
        <v>19</v>
      </c>
      <c r="Q30" s="697" t="s">
        <v>50</v>
      </c>
      <c r="R30" s="456" t="s">
        <v>5848</v>
      </c>
      <c r="S30" s="6"/>
      <c r="T30" s="509" t="s">
        <v>22</v>
      </c>
    </row>
    <row r="31">
      <c r="A31" s="236">
        <v>3383.0</v>
      </c>
      <c r="B31" s="1024">
        <v>46057.0</v>
      </c>
      <c r="C31" s="209">
        <v>0.625</v>
      </c>
      <c r="D31" s="209">
        <v>0.6479166666666667</v>
      </c>
      <c r="E31" s="192" t="s">
        <v>17</v>
      </c>
      <c r="F31" s="475" t="s">
        <v>6782</v>
      </c>
      <c r="G31" s="416" t="s">
        <v>49</v>
      </c>
      <c r="H31" s="1418" t="s">
        <v>6598</v>
      </c>
      <c r="I31" s="416" t="s">
        <v>6781</v>
      </c>
      <c r="J31" s="1024">
        <v>46057.0</v>
      </c>
      <c r="K31" s="503">
        <v>0.6576388888888889</v>
      </c>
      <c r="L31" s="406"/>
      <c r="M31" s="408">
        <v>5492.0</v>
      </c>
      <c r="N31" s="456">
        <v>5492.0</v>
      </c>
      <c r="O31" s="1392">
        <f t="shared" si="1"/>
        <v>0</v>
      </c>
      <c r="P31" s="187" t="s">
        <v>43</v>
      </c>
      <c r="Q31" s="697" t="s">
        <v>50</v>
      </c>
      <c r="R31" s="456" t="s">
        <v>6763</v>
      </c>
      <c r="S31" s="55" t="s">
        <v>6783</v>
      </c>
      <c r="T31" s="509" t="s">
        <v>22</v>
      </c>
    </row>
    <row r="32">
      <c r="A32" s="236">
        <v>3370.0</v>
      </c>
      <c r="B32" s="1024">
        <v>46057.0</v>
      </c>
      <c r="C32" s="209">
        <v>0.041666666666666664</v>
      </c>
      <c r="D32" s="209">
        <v>0.9909722222222223</v>
      </c>
      <c r="E32" s="192" t="s">
        <v>190</v>
      </c>
      <c r="F32" s="475" t="s">
        <v>4820</v>
      </c>
      <c r="G32" s="416" t="s">
        <v>2172</v>
      </c>
      <c r="H32" s="1608" t="s">
        <v>6784</v>
      </c>
      <c r="I32" s="1608" t="s">
        <v>4626</v>
      </c>
      <c r="J32" s="1024">
        <v>46057.0</v>
      </c>
      <c r="K32" s="500">
        <v>0.1597222222222222</v>
      </c>
      <c r="L32" s="415"/>
      <c r="M32" s="416">
        <v>217594.0</v>
      </c>
      <c r="N32" s="456">
        <v>217635.0</v>
      </c>
      <c r="O32" s="1392">
        <f t="shared" si="1"/>
        <v>41</v>
      </c>
      <c r="P32" s="187" t="s">
        <v>19</v>
      </c>
      <c r="Q32" s="697" t="s">
        <v>70</v>
      </c>
      <c r="R32" s="456" t="s">
        <v>6785</v>
      </c>
      <c r="S32" s="6"/>
      <c r="T32" s="509" t="s">
        <v>22</v>
      </c>
    </row>
    <row r="33">
      <c r="A33" s="236">
        <v>3384.0</v>
      </c>
      <c r="B33" s="1024">
        <v>46057.0</v>
      </c>
      <c r="C33" s="1178">
        <v>0.375</v>
      </c>
      <c r="D33" s="1178">
        <v>0.3784722222222222</v>
      </c>
      <c r="E33" s="1177" t="s">
        <v>24</v>
      </c>
      <c r="F33" s="1579" t="s">
        <v>6786</v>
      </c>
      <c r="G33" s="1580" t="s">
        <v>365</v>
      </c>
      <c r="H33" s="1581" t="s">
        <v>6787</v>
      </c>
      <c r="I33" s="1660" t="s">
        <v>1178</v>
      </c>
      <c r="J33" s="1024">
        <v>46057.0</v>
      </c>
      <c r="K33" s="503">
        <v>0.6097222222222223</v>
      </c>
      <c r="L33" s="406"/>
      <c r="M33" s="408">
        <v>157587.0</v>
      </c>
      <c r="N33" s="456">
        <v>157633.0</v>
      </c>
      <c r="O33" s="1392">
        <f t="shared" si="1"/>
        <v>46</v>
      </c>
      <c r="P33" s="187" t="s">
        <v>19</v>
      </c>
      <c r="Q33" s="697" t="s">
        <v>50</v>
      </c>
      <c r="R33" s="456" t="s">
        <v>4750</v>
      </c>
      <c r="S33" s="6"/>
      <c r="T33" s="509" t="s">
        <v>22</v>
      </c>
    </row>
    <row r="34">
      <c r="A34" s="236">
        <v>3385.0</v>
      </c>
      <c r="B34" s="1024">
        <v>46057.0</v>
      </c>
      <c r="C34" s="1178">
        <v>0.25</v>
      </c>
      <c r="D34" s="1178">
        <v>0.25763888888888886</v>
      </c>
      <c r="E34" s="1177" t="s">
        <v>24</v>
      </c>
      <c r="F34" s="1579" t="s">
        <v>6788</v>
      </c>
      <c r="G34" s="1580" t="s">
        <v>251</v>
      </c>
      <c r="H34" s="1581" t="s">
        <v>2036</v>
      </c>
      <c r="I34" s="1580" t="s">
        <v>85</v>
      </c>
      <c r="J34" s="1024">
        <v>46057.0</v>
      </c>
      <c r="K34" s="500">
        <v>0.2791666666666667</v>
      </c>
      <c r="L34" s="415"/>
      <c r="M34" s="416">
        <v>498001.0</v>
      </c>
      <c r="N34" s="456">
        <v>498019.0</v>
      </c>
      <c r="O34" s="1392">
        <f t="shared" si="1"/>
        <v>18</v>
      </c>
      <c r="P34" s="187" t="s">
        <v>19</v>
      </c>
      <c r="Q34" s="697" t="s">
        <v>70</v>
      </c>
      <c r="R34" s="456" t="s">
        <v>6789</v>
      </c>
      <c r="S34" s="6"/>
      <c r="T34" s="509" t="s">
        <v>22</v>
      </c>
    </row>
    <row r="35">
      <c r="A35" s="236">
        <v>3386.0</v>
      </c>
      <c r="B35" s="1024">
        <v>46057.0</v>
      </c>
      <c r="C35" s="1178">
        <v>0.375</v>
      </c>
      <c r="D35" s="1178">
        <v>0.37083333333333335</v>
      </c>
      <c r="E35" s="1177" t="s">
        <v>24</v>
      </c>
      <c r="F35" s="1579" t="s">
        <v>5314</v>
      </c>
      <c r="G35" s="1580" t="s">
        <v>251</v>
      </c>
      <c r="H35" s="1581" t="s">
        <v>2036</v>
      </c>
      <c r="I35" s="1580" t="s">
        <v>85</v>
      </c>
      <c r="J35" s="1024">
        <v>46057.0</v>
      </c>
      <c r="K35" s="503">
        <v>0.5256944444444445</v>
      </c>
      <c r="L35" s="406"/>
      <c r="M35" s="416">
        <v>498141.0</v>
      </c>
      <c r="N35" s="456">
        <v>498263.0</v>
      </c>
      <c r="O35" s="1392">
        <f t="shared" si="1"/>
        <v>122</v>
      </c>
      <c r="P35" s="187" t="s">
        <v>19</v>
      </c>
      <c r="Q35" s="697" t="s">
        <v>50</v>
      </c>
      <c r="R35" s="456" t="s">
        <v>6789</v>
      </c>
      <c r="S35" s="6"/>
      <c r="T35" s="509" t="s">
        <v>22</v>
      </c>
    </row>
    <row r="36">
      <c r="A36" s="236">
        <v>3387.0</v>
      </c>
      <c r="B36" s="1024">
        <v>46057.0</v>
      </c>
      <c r="C36" s="209">
        <v>0.375</v>
      </c>
      <c r="D36" s="209">
        <v>0.4201388888888889</v>
      </c>
      <c r="E36" s="192" t="s">
        <v>24</v>
      </c>
      <c r="F36" s="475" t="s">
        <v>5314</v>
      </c>
      <c r="G36" s="416" t="s">
        <v>1062</v>
      </c>
      <c r="H36" s="1418" t="s">
        <v>4503</v>
      </c>
      <c r="I36" s="416" t="s">
        <v>6073</v>
      </c>
      <c r="J36" s="1024">
        <v>46057.0</v>
      </c>
      <c r="K36" s="500">
        <v>0.5361111111111111</v>
      </c>
      <c r="L36" s="415"/>
      <c r="M36" s="416">
        <v>63707.0</v>
      </c>
      <c r="N36" s="456">
        <v>63827.0</v>
      </c>
      <c r="O36" s="1392">
        <f t="shared" si="1"/>
        <v>120</v>
      </c>
      <c r="P36" s="187" t="s">
        <v>19</v>
      </c>
      <c r="Q36" s="697" t="s">
        <v>50</v>
      </c>
      <c r="R36" s="456" t="s">
        <v>6790</v>
      </c>
      <c r="S36" s="6"/>
      <c r="T36" s="509" t="s">
        <v>22</v>
      </c>
    </row>
    <row r="37">
      <c r="A37" s="927">
        <v>3388.0</v>
      </c>
      <c r="B37" s="987">
        <v>46057.0</v>
      </c>
      <c r="C37" s="431" t="s">
        <v>1468</v>
      </c>
      <c r="D37" s="1272"/>
      <c r="E37" s="431" t="s">
        <v>24</v>
      </c>
      <c r="F37" s="662" t="s">
        <v>6791</v>
      </c>
      <c r="G37" s="1197" t="s">
        <v>1062</v>
      </c>
      <c r="H37" s="1661" t="s">
        <v>3551</v>
      </c>
      <c r="I37" s="1661" t="s">
        <v>3017</v>
      </c>
      <c r="J37" s="987">
        <v>46057.0</v>
      </c>
      <c r="K37" s="1273">
        <v>0.6555555555555556</v>
      </c>
      <c r="L37" s="1274"/>
      <c r="M37" s="1476"/>
      <c r="N37" s="1433"/>
      <c r="O37" s="1500">
        <f t="shared" si="1"/>
        <v>0</v>
      </c>
      <c r="P37" s="662" t="s">
        <v>19</v>
      </c>
      <c r="Q37" s="1197" t="s">
        <v>50</v>
      </c>
      <c r="R37" s="1433"/>
      <c r="S37" s="1662" t="s">
        <v>6792</v>
      </c>
      <c r="T37" s="509" t="s">
        <v>22</v>
      </c>
      <c r="U37" s="666"/>
      <c r="V37" s="666"/>
      <c r="W37" s="666"/>
      <c r="X37" s="666"/>
      <c r="Y37" s="666"/>
      <c r="Z37" s="666"/>
    </row>
    <row r="38">
      <c r="A38" s="236">
        <v>3389.0</v>
      </c>
      <c r="B38" s="1024">
        <v>46057.0</v>
      </c>
      <c r="C38" s="209">
        <v>0.3333333333333333</v>
      </c>
      <c r="D38" s="193"/>
      <c r="E38" s="192" t="s">
        <v>2827</v>
      </c>
      <c r="F38" s="475" t="s">
        <v>6793</v>
      </c>
      <c r="G38" s="416" t="s">
        <v>57</v>
      </c>
      <c r="H38" s="1608" t="s">
        <v>3836</v>
      </c>
      <c r="I38" s="1608" t="s">
        <v>3007</v>
      </c>
      <c r="J38" s="1024">
        <v>46057.0</v>
      </c>
      <c r="K38" s="1522"/>
      <c r="L38" s="1523"/>
      <c r="M38" s="1522"/>
      <c r="N38" s="6"/>
      <c r="O38" s="1392">
        <f t="shared" si="1"/>
        <v>0</v>
      </c>
      <c r="P38" s="187" t="s">
        <v>43</v>
      </c>
      <c r="Q38" s="697" t="s">
        <v>50</v>
      </c>
      <c r="R38" s="456" t="s">
        <v>6794</v>
      </c>
      <c r="S38" s="628" t="s">
        <v>6795</v>
      </c>
      <c r="T38" s="509" t="s">
        <v>22</v>
      </c>
    </row>
    <row r="39">
      <c r="A39" s="236">
        <v>3390.0</v>
      </c>
      <c r="B39" s="1024">
        <v>46057.0</v>
      </c>
      <c r="C39" s="209">
        <v>0.4166666666666667</v>
      </c>
      <c r="D39" s="193"/>
      <c r="E39" s="192" t="s">
        <v>2827</v>
      </c>
      <c r="F39" s="475" t="s">
        <v>162</v>
      </c>
      <c r="G39" s="416" t="s">
        <v>57</v>
      </c>
      <c r="H39" s="1608" t="s">
        <v>3836</v>
      </c>
      <c r="I39" s="1608" t="s">
        <v>3007</v>
      </c>
      <c r="J39" s="1024">
        <v>46057.0</v>
      </c>
      <c r="K39" s="1522"/>
      <c r="L39" s="1523"/>
      <c r="M39" s="1522"/>
      <c r="N39" s="1522"/>
      <c r="O39" s="1392">
        <f t="shared" si="1"/>
        <v>0</v>
      </c>
      <c r="P39" s="187" t="s">
        <v>2527</v>
      </c>
      <c r="Q39" s="697" t="s">
        <v>50</v>
      </c>
      <c r="R39" s="456" t="s">
        <v>6794</v>
      </c>
      <c r="S39" s="6"/>
      <c r="T39" s="509" t="s">
        <v>22</v>
      </c>
    </row>
    <row r="40">
      <c r="A40" s="626">
        <v>3391.0</v>
      </c>
      <c r="B40" s="1024">
        <v>46057.0</v>
      </c>
      <c r="C40" s="526">
        <v>0.42083333333333334</v>
      </c>
      <c r="D40" s="526">
        <v>0.43819444444444444</v>
      </c>
      <c r="E40" s="441" t="s">
        <v>362</v>
      </c>
      <c r="F40" s="475" t="s">
        <v>6796</v>
      </c>
      <c r="G40" s="416" t="s">
        <v>18</v>
      </c>
      <c r="H40" s="1608" t="s">
        <v>6797</v>
      </c>
      <c r="I40" s="1608" t="s">
        <v>6798</v>
      </c>
      <c r="J40" s="1024">
        <v>46057.0</v>
      </c>
      <c r="K40" s="1329">
        <v>0.48680555555555555</v>
      </c>
      <c r="L40" s="1523"/>
      <c r="M40" s="1325">
        <v>28562.0</v>
      </c>
      <c r="N40" s="1522"/>
      <c r="O40" s="1392">
        <f t="shared" si="1"/>
        <v>-28562</v>
      </c>
      <c r="P40" s="187" t="s">
        <v>19</v>
      </c>
      <c r="Q40" s="697" t="s">
        <v>50</v>
      </c>
      <c r="R40" s="480" t="s">
        <v>6799</v>
      </c>
      <c r="S40" s="55" t="s">
        <v>6800</v>
      </c>
      <c r="T40" s="509" t="s">
        <v>22</v>
      </c>
    </row>
    <row r="41">
      <c r="A41" s="626">
        <v>3392.0</v>
      </c>
      <c r="B41" s="1024">
        <v>46057.0</v>
      </c>
      <c r="C41" s="609">
        <v>0.5833333333333334</v>
      </c>
      <c r="D41" s="609">
        <v>0.5840277777777778</v>
      </c>
      <c r="E41" s="478" t="s">
        <v>24</v>
      </c>
      <c r="F41" s="667" t="s">
        <v>279</v>
      </c>
      <c r="G41" s="861" t="s">
        <v>576</v>
      </c>
      <c r="H41" s="1418" t="s">
        <v>577</v>
      </c>
      <c r="I41" s="416" t="s">
        <v>188</v>
      </c>
      <c r="J41" s="1024">
        <v>46057.0</v>
      </c>
      <c r="K41" s="1329">
        <v>0.6701388888888888</v>
      </c>
      <c r="L41" s="1523"/>
      <c r="M41" s="1325">
        <v>191597.0</v>
      </c>
      <c r="N41" s="1325">
        <v>191616.0</v>
      </c>
      <c r="O41" s="1392">
        <f t="shared" si="1"/>
        <v>19</v>
      </c>
      <c r="P41" s="187" t="s">
        <v>19</v>
      </c>
      <c r="Q41" s="697" t="s">
        <v>50</v>
      </c>
      <c r="R41" s="649" t="s">
        <v>3558</v>
      </c>
      <c r="S41" s="6"/>
      <c r="T41" s="509" t="s">
        <v>22</v>
      </c>
    </row>
    <row r="42">
      <c r="A42" s="520">
        <v>3393.0</v>
      </c>
      <c r="B42" s="1024">
        <v>46057.0</v>
      </c>
      <c r="C42" s="478" t="s">
        <v>1468</v>
      </c>
      <c r="D42" s="609">
        <v>0.6493055555555556</v>
      </c>
      <c r="E42" s="478" t="s">
        <v>24</v>
      </c>
      <c r="F42" s="667" t="s">
        <v>6801</v>
      </c>
      <c r="G42" s="861" t="s">
        <v>2172</v>
      </c>
      <c r="H42" s="1663" t="s">
        <v>6802</v>
      </c>
      <c r="I42" s="1664" t="s">
        <v>6296</v>
      </c>
      <c r="J42" s="1024">
        <v>46057.0</v>
      </c>
      <c r="K42" s="1329">
        <v>0.6847222222222222</v>
      </c>
      <c r="L42" s="1523"/>
      <c r="M42" s="1294">
        <v>249613.0</v>
      </c>
      <c r="N42" s="1665">
        <v>249629.0</v>
      </c>
      <c r="O42" s="1392">
        <f t="shared" si="1"/>
        <v>16</v>
      </c>
      <c r="P42" s="187" t="s">
        <v>19</v>
      </c>
      <c r="Q42" s="697" t="s">
        <v>50</v>
      </c>
      <c r="R42" s="478" t="s">
        <v>6803</v>
      </c>
      <c r="S42" s="6"/>
      <c r="T42" s="509" t="s">
        <v>22</v>
      </c>
    </row>
    <row r="43">
      <c r="A43" s="520">
        <v>3395.0</v>
      </c>
      <c r="B43" s="1024">
        <v>46057.0</v>
      </c>
      <c r="C43" s="609">
        <v>0.6145833333333334</v>
      </c>
      <c r="D43" s="609">
        <v>0.6458333333333334</v>
      </c>
      <c r="E43" s="441" t="s">
        <v>362</v>
      </c>
      <c r="F43" s="475" t="s">
        <v>6804</v>
      </c>
      <c r="G43" s="416" t="s">
        <v>18</v>
      </c>
      <c r="H43" s="1608" t="s">
        <v>6606</v>
      </c>
      <c r="I43" s="1608" t="s">
        <v>6805</v>
      </c>
      <c r="J43" s="1024">
        <v>46057.0</v>
      </c>
      <c r="K43" s="1329">
        <v>0.6638888888888889</v>
      </c>
      <c r="L43" s="1523"/>
      <c r="M43" s="1325">
        <v>11201.0</v>
      </c>
      <c r="N43" s="1522"/>
      <c r="O43" s="1392">
        <f t="shared" si="1"/>
        <v>-11201</v>
      </c>
      <c r="P43" s="187" t="s">
        <v>19</v>
      </c>
      <c r="Q43" s="697" t="s">
        <v>50</v>
      </c>
      <c r="R43" s="478" t="s">
        <v>6806</v>
      </c>
      <c r="S43" s="6"/>
      <c r="T43" s="509" t="s">
        <v>22</v>
      </c>
    </row>
    <row r="44">
      <c r="A44" s="520">
        <v>3394.0</v>
      </c>
      <c r="B44" s="1024">
        <v>46057.0</v>
      </c>
      <c r="C44" s="609">
        <v>0.6666666666666666</v>
      </c>
      <c r="D44" s="609">
        <v>0.6611111111111111</v>
      </c>
      <c r="E44" s="478" t="s">
        <v>24</v>
      </c>
      <c r="F44" s="667" t="s">
        <v>4139</v>
      </c>
      <c r="G44" s="861" t="s">
        <v>668</v>
      </c>
      <c r="H44" s="1663" t="s">
        <v>6807</v>
      </c>
      <c r="I44" s="1664" t="s">
        <v>793</v>
      </c>
      <c r="J44" s="1024">
        <v>46057.0</v>
      </c>
      <c r="K44" s="1329">
        <v>0.7256944444444444</v>
      </c>
      <c r="L44" s="1523"/>
      <c r="M44" s="1325">
        <v>235501.0</v>
      </c>
      <c r="N44" s="1325">
        <v>235522.0</v>
      </c>
      <c r="O44" s="1392">
        <f t="shared" si="1"/>
        <v>21</v>
      </c>
      <c r="P44" s="187" t="s">
        <v>19</v>
      </c>
      <c r="Q44" s="697" t="s">
        <v>50</v>
      </c>
      <c r="R44" s="478" t="s">
        <v>6808</v>
      </c>
      <c r="S44" s="6"/>
      <c r="T44" s="509" t="s">
        <v>22</v>
      </c>
    </row>
    <row r="45">
      <c r="A45" s="520">
        <v>3396.0</v>
      </c>
      <c r="B45" s="1024">
        <v>46057.0</v>
      </c>
      <c r="C45" s="609">
        <v>0.6944444444444444</v>
      </c>
      <c r="D45" s="609">
        <v>0.7291666666666666</v>
      </c>
      <c r="E45" s="478" t="s">
        <v>4136</v>
      </c>
      <c r="F45" s="667" t="s">
        <v>162</v>
      </c>
      <c r="G45" s="861" t="s">
        <v>57</v>
      </c>
      <c r="H45" s="1663" t="s">
        <v>6809</v>
      </c>
      <c r="I45" s="1664" t="s">
        <v>1743</v>
      </c>
      <c r="J45" s="1024">
        <v>46057.0</v>
      </c>
      <c r="K45" s="1329">
        <v>0.8111111111111111</v>
      </c>
      <c r="L45" s="1523"/>
      <c r="M45" s="1325">
        <v>30110.0</v>
      </c>
      <c r="N45" s="1325">
        <v>30117.0</v>
      </c>
      <c r="O45" s="1392">
        <f t="shared" si="1"/>
        <v>7</v>
      </c>
      <c r="P45" s="187" t="s">
        <v>19</v>
      </c>
      <c r="Q45" s="697" t="s">
        <v>50</v>
      </c>
      <c r="R45" s="478" t="s">
        <v>6794</v>
      </c>
      <c r="S45" s="6"/>
      <c r="T45" s="509" t="s">
        <v>22</v>
      </c>
    </row>
    <row r="46">
      <c r="A46" s="520">
        <v>3397.0</v>
      </c>
      <c r="B46" s="1024">
        <v>46057.0</v>
      </c>
      <c r="C46" s="609">
        <v>0.75</v>
      </c>
      <c r="D46" s="609">
        <v>0.8201388888888889</v>
      </c>
      <c r="E46" s="478" t="s">
        <v>4136</v>
      </c>
      <c r="F46" s="667" t="s">
        <v>162</v>
      </c>
      <c r="G46" s="861" t="s">
        <v>57</v>
      </c>
      <c r="H46" s="1663" t="s">
        <v>6809</v>
      </c>
      <c r="I46" s="1664" t="s">
        <v>3007</v>
      </c>
      <c r="J46" s="1024">
        <v>46057.0</v>
      </c>
      <c r="K46" s="1329">
        <v>0.9145833333333333</v>
      </c>
      <c r="L46" s="1523"/>
      <c r="M46" s="1325">
        <v>30124.0</v>
      </c>
      <c r="N46" s="1325">
        <v>30131.0</v>
      </c>
      <c r="O46" s="1392">
        <f t="shared" si="1"/>
        <v>7</v>
      </c>
      <c r="P46" s="187" t="s">
        <v>19</v>
      </c>
      <c r="Q46" s="697" t="s">
        <v>50</v>
      </c>
      <c r="R46" s="478" t="s">
        <v>6794</v>
      </c>
      <c r="S46" s="6"/>
      <c r="T46" s="509" t="s">
        <v>22</v>
      </c>
    </row>
    <row r="47" ht="17.25" customHeight="1">
      <c r="A47" s="520">
        <v>3405.0</v>
      </c>
      <c r="B47" s="1024">
        <v>46057.0</v>
      </c>
      <c r="C47" s="609">
        <v>0.7680555555555556</v>
      </c>
      <c r="D47" s="609">
        <v>0.7840277777777778</v>
      </c>
      <c r="E47" s="478" t="s">
        <v>362</v>
      </c>
      <c r="F47" s="667" t="s">
        <v>6810</v>
      </c>
      <c r="G47" s="861" t="s">
        <v>18</v>
      </c>
      <c r="H47" s="30" t="s">
        <v>6433</v>
      </c>
      <c r="I47" s="1664" t="s">
        <v>6811</v>
      </c>
      <c r="J47" s="1024">
        <v>46057.0</v>
      </c>
      <c r="K47" s="1329">
        <v>0.9166666666666666</v>
      </c>
      <c r="L47" s="1523"/>
      <c r="M47" s="1325">
        <v>98536.0</v>
      </c>
      <c r="N47" s="1522"/>
      <c r="O47" s="1392">
        <f t="shared" si="1"/>
        <v>-98536</v>
      </c>
      <c r="P47" s="187" t="s">
        <v>19</v>
      </c>
      <c r="Q47" s="697" t="s">
        <v>50</v>
      </c>
      <c r="R47" s="55" t="s">
        <v>6812</v>
      </c>
      <c r="S47" s="628" t="s">
        <v>6813</v>
      </c>
      <c r="T47" s="509" t="s">
        <v>22</v>
      </c>
    </row>
    <row r="48">
      <c r="A48" s="1657"/>
      <c r="B48" s="1024">
        <v>46057.0</v>
      </c>
      <c r="C48" s="1069"/>
      <c r="D48" s="1069"/>
      <c r="E48" s="1069"/>
      <c r="F48" s="802"/>
      <c r="G48" s="1467"/>
      <c r="H48" s="1666"/>
      <c r="I48" s="1667"/>
      <c r="J48" s="1024">
        <v>46057.0</v>
      </c>
      <c r="K48" s="1522"/>
      <c r="L48" s="1523"/>
      <c r="M48" s="1522"/>
      <c r="N48" s="1522"/>
      <c r="O48" s="1392">
        <f t="shared" si="1"/>
        <v>0</v>
      </c>
      <c r="P48" s="187" t="s">
        <v>386</v>
      </c>
      <c r="Q48" s="697"/>
      <c r="R48" s="6"/>
      <c r="S48" s="6"/>
    </row>
    <row r="49">
      <c r="A49" s="1657"/>
      <c r="B49" s="1024">
        <v>46057.0</v>
      </c>
      <c r="C49" s="1069"/>
      <c r="D49" s="1069"/>
      <c r="E49" s="1069"/>
      <c r="F49" s="802"/>
      <c r="G49" s="1467"/>
      <c r="H49" s="1666"/>
      <c r="I49" s="1667"/>
      <c r="J49" s="1024">
        <v>46057.0</v>
      </c>
      <c r="K49" s="1522"/>
      <c r="L49" s="1523"/>
      <c r="M49" s="1522"/>
      <c r="N49" s="1522"/>
      <c r="O49" s="1392">
        <f t="shared" si="1"/>
        <v>0</v>
      </c>
      <c r="P49" s="187" t="s">
        <v>386</v>
      </c>
      <c r="Q49" s="697"/>
      <c r="R49" s="6"/>
      <c r="S49" s="6"/>
    </row>
    <row r="57">
      <c r="O57" s="83"/>
    </row>
  </sheetData>
  <mergeCells count="3">
    <mergeCell ref="B1:K1"/>
    <mergeCell ref="M1:O1"/>
    <mergeCell ref="P1:R1"/>
  </mergeCells>
  <conditionalFormatting sqref="P3:P49">
    <cfRule type="notContainsBlanks" dxfId="3" priority="1">
      <formula>LEN(TRIM(P3))&gt;0</formula>
    </cfRule>
  </conditionalFormatting>
  <dataValidations>
    <dataValidation type="list" allowBlank="1" showErrorMessage="1" sqref="P3:P49">
      <formula1>"FINALIZADO,EM VIAGEM,NA ORIGEM,AGENDADO,FALTA DOC,CANCELADA,NO DESTINO FINAL,PERNOITE,RECUSADA"</formula1>
    </dataValidation>
    <dataValidation type="list" allowBlank="1" showErrorMessage="1" sqref="Q3:Q49">
      <formula1>"MICHELLE,BARBARA,ANGELA,A VERIFICAR,DANIEL,BEATIZ,LUCAS"</formula1>
    </dataValidation>
  </dataValidations>
  <drawing r:id="rId1"/>
  <tableParts count="2">
    <tablePart r:id="rId4"/>
    <tablePart r:id="rId5"/>
  </tableParts>
</worksheet>
</file>

<file path=xl/worksheets/sheet1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9.5"/>
    <col customWidth="1" min="3" max="3" width="12.0"/>
    <col customWidth="1" min="4" max="4" width="15.5"/>
    <col customWidth="1" min="5" max="5" width="12.88"/>
    <col customWidth="1" min="6" max="6" width="46.25"/>
    <col customWidth="1" min="7" max="7" width="11.25"/>
    <col customWidth="1" min="9" max="9" width="14.75"/>
    <col customWidth="1" min="10" max="10" width="8.38"/>
    <col customWidth="1" min="11" max="11" width="9.13"/>
    <col customWidth="1" min="12" max="12" width="1.13"/>
    <col customWidth="1" min="13" max="13" width="7.25"/>
    <col customWidth="1" min="14" max="14" width="7.13"/>
    <col customWidth="1" min="15" max="15" width="6.13"/>
    <col customWidth="1" min="16" max="16" width="13.38"/>
    <col customWidth="1" min="18" max="18" width="21.63"/>
    <col customWidth="1" min="19" max="19" width="45.2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3362.0</v>
      </c>
      <c r="B3" s="1027">
        <v>46057.0</v>
      </c>
      <c r="C3" s="209">
        <v>0.75</v>
      </c>
      <c r="D3" s="209">
        <v>0.5618055555555556</v>
      </c>
      <c r="E3" s="192" t="s">
        <v>121</v>
      </c>
      <c r="F3" s="475" t="s">
        <v>4109</v>
      </c>
      <c r="G3" s="416" t="s">
        <v>6319</v>
      </c>
      <c r="H3" s="1418" t="s">
        <v>6738</v>
      </c>
      <c r="I3" s="416" t="s">
        <v>6739</v>
      </c>
      <c r="J3" s="1668">
        <v>46058.0</v>
      </c>
      <c r="K3" s="503">
        <v>0.05347222222222222</v>
      </c>
      <c r="L3" s="406"/>
      <c r="M3" s="408">
        <v>72742.0</v>
      </c>
      <c r="N3" s="203">
        <v>72945.0</v>
      </c>
      <c r="O3" s="1392">
        <f t="shared" ref="O3:O28" si="1">N3-M3</f>
        <v>203</v>
      </c>
      <c r="P3" s="187" t="s">
        <v>19</v>
      </c>
      <c r="Q3" s="408" t="s">
        <v>70</v>
      </c>
      <c r="R3" s="203" t="s">
        <v>6740</v>
      </c>
      <c r="S3" s="323" t="s">
        <v>6741</v>
      </c>
      <c r="T3" s="509" t="s">
        <v>22</v>
      </c>
    </row>
    <row r="4">
      <c r="A4" s="236">
        <v>3376.0</v>
      </c>
      <c r="B4" s="1027">
        <v>46057.0</v>
      </c>
      <c r="C4" s="209">
        <v>0.3333333333333333</v>
      </c>
      <c r="D4" s="209">
        <v>0.3298611111111111</v>
      </c>
      <c r="E4" s="192" t="s">
        <v>190</v>
      </c>
      <c r="F4" s="475" t="s">
        <v>6758</v>
      </c>
      <c r="G4" s="416" t="s">
        <v>49</v>
      </c>
      <c r="H4" s="1608" t="s">
        <v>132</v>
      </c>
      <c r="I4" s="1608" t="s">
        <v>6759</v>
      </c>
      <c r="J4" s="1668">
        <v>46058.0</v>
      </c>
      <c r="K4" s="500">
        <v>0.5118055555555555</v>
      </c>
      <c r="L4" s="415"/>
      <c r="M4" s="416">
        <v>77348.0</v>
      </c>
      <c r="N4" s="192">
        <v>78134.0</v>
      </c>
      <c r="O4" s="1392">
        <f t="shared" si="1"/>
        <v>786</v>
      </c>
      <c r="P4" s="187" t="s">
        <v>19</v>
      </c>
      <c r="Q4" s="416" t="s">
        <v>529</v>
      </c>
      <c r="R4" s="192" t="s">
        <v>6760</v>
      </c>
      <c r="S4" s="193"/>
      <c r="T4" s="509" t="s">
        <v>22</v>
      </c>
    </row>
    <row r="5">
      <c r="A5" s="236">
        <v>3379.0</v>
      </c>
      <c r="B5" s="1027">
        <v>46057.0</v>
      </c>
      <c r="C5" s="209">
        <v>0.4166666666666667</v>
      </c>
      <c r="D5" s="192" t="s">
        <v>6814</v>
      </c>
      <c r="E5" s="192" t="s">
        <v>190</v>
      </c>
      <c r="F5" s="475" t="s">
        <v>6767</v>
      </c>
      <c r="G5" s="416" t="s">
        <v>49</v>
      </c>
      <c r="H5" s="1608" t="s">
        <v>6768</v>
      </c>
      <c r="I5" s="1608" t="s">
        <v>4339</v>
      </c>
      <c r="J5" s="1668">
        <v>46058.0</v>
      </c>
      <c r="K5" s="503">
        <v>0.4847222222222222</v>
      </c>
      <c r="L5" s="406"/>
      <c r="M5" s="408">
        <v>6560.0</v>
      </c>
      <c r="N5" s="203">
        <v>7168.0</v>
      </c>
      <c r="O5" s="1392">
        <f t="shared" si="1"/>
        <v>608</v>
      </c>
      <c r="P5" s="187" t="s">
        <v>19</v>
      </c>
      <c r="Q5" s="408" t="s">
        <v>529</v>
      </c>
      <c r="R5" s="203" t="s">
        <v>638</v>
      </c>
      <c r="S5" s="1659" t="s">
        <v>6769</v>
      </c>
      <c r="T5" s="509" t="s">
        <v>22</v>
      </c>
    </row>
    <row r="6">
      <c r="A6" s="1669">
        <v>3398.0</v>
      </c>
      <c r="B6" s="1668">
        <v>46058.0</v>
      </c>
      <c r="C6" s="1670">
        <v>0.4375</v>
      </c>
      <c r="D6" s="1670">
        <v>0.41597222222222224</v>
      </c>
      <c r="E6" s="1671" t="s">
        <v>24</v>
      </c>
      <c r="F6" s="1672" t="s">
        <v>134</v>
      </c>
      <c r="G6" s="1673" t="s">
        <v>1362</v>
      </c>
      <c r="H6" s="1671" t="s">
        <v>6221</v>
      </c>
      <c r="I6" s="1671" t="s">
        <v>28</v>
      </c>
      <c r="J6" s="1668">
        <v>46058.0</v>
      </c>
      <c r="K6" s="1670">
        <v>0.5763888888888888</v>
      </c>
      <c r="L6" s="590"/>
      <c r="M6" s="416">
        <v>199474.0</v>
      </c>
      <c r="N6" s="416">
        <v>199483.0</v>
      </c>
      <c r="O6" s="1392">
        <f t="shared" si="1"/>
        <v>9</v>
      </c>
      <c r="P6" s="187" t="s">
        <v>19</v>
      </c>
      <c r="Q6" s="416" t="s">
        <v>529</v>
      </c>
      <c r="R6" s="416" t="s">
        <v>6599</v>
      </c>
      <c r="S6" s="1674"/>
      <c r="T6" s="509" t="s">
        <v>22</v>
      </c>
    </row>
    <row r="7">
      <c r="A7" s="236">
        <v>3399.0</v>
      </c>
      <c r="B7" s="1668">
        <v>46058.0</v>
      </c>
      <c r="C7" s="1670">
        <v>0.375</v>
      </c>
      <c r="D7" s="192" t="s">
        <v>6815</v>
      </c>
      <c r="E7" s="1671" t="s">
        <v>24</v>
      </c>
      <c r="F7" s="1672" t="s">
        <v>3313</v>
      </c>
      <c r="G7" s="192" t="s">
        <v>6319</v>
      </c>
      <c r="H7" s="192" t="s">
        <v>6816</v>
      </c>
      <c r="I7" s="625" t="s">
        <v>573</v>
      </c>
      <c r="J7" s="1668">
        <v>46058.0</v>
      </c>
      <c r="K7" s="1675">
        <v>0.49375</v>
      </c>
      <c r="L7" s="593"/>
      <c r="M7" s="408">
        <v>193936.0</v>
      </c>
      <c r="N7" s="408">
        <v>194073.0</v>
      </c>
      <c r="O7" s="1392">
        <f t="shared" si="1"/>
        <v>137</v>
      </c>
      <c r="P7" s="187" t="s">
        <v>19</v>
      </c>
      <c r="Q7" s="408" t="s">
        <v>529</v>
      </c>
      <c r="R7" s="408" t="s">
        <v>6817</v>
      </c>
      <c r="S7" s="1676"/>
      <c r="T7" s="509" t="s">
        <v>22</v>
      </c>
    </row>
    <row r="8">
      <c r="A8" s="236">
        <v>3400.0</v>
      </c>
      <c r="B8" s="1668">
        <v>46058.0</v>
      </c>
      <c r="C8" s="1670">
        <v>0.375</v>
      </c>
      <c r="D8" s="455">
        <v>0.3298611111111111</v>
      </c>
      <c r="E8" s="1671" t="s">
        <v>30</v>
      </c>
      <c r="F8" s="1672" t="s">
        <v>6818</v>
      </c>
      <c r="G8" s="1671" t="s">
        <v>6319</v>
      </c>
      <c r="H8" s="1671" t="s">
        <v>3799</v>
      </c>
      <c r="I8" s="475" t="s">
        <v>611</v>
      </c>
      <c r="J8" s="1668">
        <v>46058.0</v>
      </c>
      <c r="K8" s="1670">
        <v>0.6743055555555556</v>
      </c>
      <c r="L8" s="590"/>
      <c r="M8" s="416">
        <v>99897.0</v>
      </c>
      <c r="N8" s="416">
        <v>100032.0</v>
      </c>
      <c r="O8" s="1392">
        <f t="shared" si="1"/>
        <v>135</v>
      </c>
      <c r="P8" s="187" t="s">
        <v>19</v>
      </c>
      <c r="Q8" s="416" t="s">
        <v>529</v>
      </c>
      <c r="R8" s="416" t="s">
        <v>6819</v>
      </c>
      <c r="S8" s="1674"/>
      <c r="T8" s="509" t="s">
        <v>22</v>
      </c>
    </row>
    <row r="9">
      <c r="A9" s="236">
        <v>3401.0</v>
      </c>
      <c r="B9" s="1668">
        <v>46058.0</v>
      </c>
      <c r="C9" s="1670">
        <v>0.4166666666666667</v>
      </c>
      <c r="D9" s="455">
        <v>0.4236111111111111</v>
      </c>
      <c r="E9" s="1671" t="s">
        <v>30</v>
      </c>
      <c r="F9" s="1672" t="s">
        <v>6818</v>
      </c>
      <c r="G9" s="1677" t="s">
        <v>6319</v>
      </c>
      <c r="H9" s="1677" t="s">
        <v>6820</v>
      </c>
      <c r="I9" s="475" t="s">
        <v>2949</v>
      </c>
      <c r="J9" s="1668">
        <v>46058.0</v>
      </c>
      <c r="K9" s="1675">
        <v>0.6784722222222223</v>
      </c>
      <c r="L9" s="593"/>
      <c r="M9" s="408">
        <v>191504.0</v>
      </c>
      <c r="N9" s="408">
        <v>191634.0</v>
      </c>
      <c r="O9" s="1392">
        <f t="shared" si="1"/>
        <v>130</v>
      </c>
      <c r="P9" s="187" t="s">
        <v>19</v>
      </c>
      <c r="Q9" s="408" t="s">
        <v>529</v>
      </c>
      <c r="R9" s="408" t="s">
        <v>6512</v>
      </c>
      <c r="S9" s="1676"/>
      <c r="T9" s="509" t="s">
        <v>22</v>
      </c>
    </row>
    <row r="10">
      <c r="A10" s="236">
        <v>3402.0</v>
      </c>
      <c r="B10" s="1668">
        <v>46058.0</v>
      </c>
      <c r="C10" s="1670">
        <v>0.25</v>
      </c>
      <c r="D10" s="456" t="s">
        <v>6821</v>
      </c>
      <c r="E10" s="1671" t="s">
        <v>121</v>
      </c>
      <c r="F10" s="1672" t="s">
        <v>6822</v>
      </c>
      <c r="G10" s="1671" t="s">
        <v>1062</v>
      </c>
      <c r="H10" s="1671" t="s">
        <v>4702</v>
      </c>
      <c r="I10" s="1671" t="s">
        <v>3762</v>
      </c>
      <c r="J10" s="1668">
        <v>46058.0</v>
      </c>
      <c r="K10" s="1670">
        <v>0.31319444444444444</v>
      </c>
      <c r="L10" s="590"/>
      <c r="M10" s="416">
        <v>451724.0</v>
      </c>
      <c r="N10" s="416">
        <v>451797.0</v>
      </c>
      <c r="O10" s="1392">
        <f t="shared" si="1"/>
        <v>73</v>
      </c>
      <c r="P10" s="187" t="s">
        <v>19</v>
      </c>
      <c r="Q10" s="416" t="s">
        <v>70</v>
      </c>
      <c r="R10" s="416" t="s">
        <v>6823</v>
      </c>
      <c r="S10" s="1674"/>
      <c r="T10" s="509" t="s">
        <v>22</v>
      </c>
    </row>
    <row r="11">
      <c r="A11" s="236">
        <v>3403.0</v>
      </c>
      <c r="B11" s="1668">
        <v>46058.0</v>
      </c>
      <c r="C11" s="1670">
        <v>0.2916666666666667</v>
      </c>
      <c r="D11" s="455">
        <v>0.3055555555555556</v>
      </c>
      <c r="E11" s="1671" t="s">
        <v>24</v>
      </c>
      <c r="F11" s="1672" t="s">
        <v>6824</v>
      </c>
      <c r="G11" s="1677" t="s">
        <v>1362</v>
      </c>
      <c r="H11" s="1677" t="s">
        <v>6825</v>
      </c>
      <c r="I11" s="1677" t="s">
        <v>733</v>
      </c>
      <c r="J11" s="1668">
        <v>46058.0</v>
      </c>
      <c r="K11" s="1678"/>
      <c r="L11" s="593"/>
      <c r="M11" s="408">
        <v>253962.0</v>
      </c>
      <c r="N11" s="690"/>
      <c r="O11" s="1392">
        <f t="shared" si="1"/>
        <v>-253962</v>
      </c>
      <c r="P11" s="187" t="s">
        <v>147</v>
      </c>
      <c r="Q11" s="408" t="s">
        <v>529</v>
      </c>
      <c r="R11" s="408" t="s">
        <v>6826</v>
      </c>
      <c r="S11" s="1676"/>
      <c r="T11" s="509" t="s">
        <v>22</v>
      </c>
    </row>
    <row r="12">
      <c r="A12" s="236">
        <v>3404.0</v>
      </c>
      <c r="B12" s="1668">
        <v>46058.0</v>
      </c>
      <c r="C12" s="209">
        <v>0.3333333333333333</v>
      </c>
      <c r="D12" s="209">
        <v>0.3368055555555556</v>
      </c>
      <c r="E12" s="610" t="s">
        <v>362</v>
      </c>
      <c r="F12" s="644" t="s">
        <v>6717</v>
      </c>
      <c r="G12" s="1294" t="s">
        <v>18</v>
      </c>
      <c r="H12" s="1595" t="s">
        <v>6718</v>
      </c>
      <c r="I12" s="1294" t="s">
        <v>6719</v>
      </c>
      <c r="J12" s="1668">
        <v>46058.0</v>
      </c>
      <c r="K12" s="1670">
        <v>0.8208333333333333</v>
      </c>
      <c r="L12" s="590"/>
      <c r="M12" s="416">
        <v>86697.0</v>
      </c>
      <c r="N12" s="499"/>
      <c r="O12" s="1392">
        <f t="shared" si="1"/>
        <v>-86697</v>
      </c>
      <c r="P12" s="187" t="s">
        <v>19</v>
      </c>
      <c r="Q12" s="416" t="s">
        <v>529</v>
      </c>
      <c r="R12" s="1652" t="s">
        <v>6827</v>
      </c>
      <c r="S12" s="1674"/>
      <c r="T12" s="509" t="s">
        <v>22</v>
      </c>
    </row>
    <row r="13">
      <c r="A13" s="236">
        <v>3406.0</v>
      </c>
      <c r="B13" s="1668">
        <v>46058.0</v>
      </c>
      <c r="C13" s="1670">
        <v>0.3333333333333333</v>
      </c>
      <c r="D13" s="456" t="s">
        <v>6828</v>
      </c>
      <c r="E13" s="1671" t="s">
        <v>190</v>
      </c>
      <c r="F13" s="1672" t="s">
        <v>6829</v>
      </c>
      <c r="G13" s="1677" t="s">
        <v>1062</v>
      </c>
      <c r="H13" s="1677" t="s">
        <v>5583</v>
      </c>
      <c r="I13" s="1677" t="s">
        <v>3361</v>
      </c>
      <c r="J13" s="1668">
        <v>46058.0</v>
      </c>
      <c r="K13" s="1675">
        <v>0.4986111111111111</v>
      </c>
      <c r="L13" s="593"/>
      <c r="M13" s="408">
        <v>492452.0</v>
      </c>
      <c r="N13" s="408">
        <v>492562.0</v>
      </c>
      <c r="O13" s="1392">
        <f t="shared" si="1"/>
        <v>110</v>
      </c>
      <c r="P13" s="187" t="s">
        <v>19</v>
      </c>
      <c r="Q13" s="408" t="s">
        <v>529</v>
      </c>
      <c r="R13" s="408" t="s">
        <v>6830</v>
      </c>
      <c r="S13" s="1676"/>
      <c r="T13" s="509" t="s">
        <v>22</v>
      </c>
    </row>
    <row r="14">
      <c r="A14" s="236">
        <v>3407.0</v>
      </c>
      <c r="B14" s="1668">
        <v>46058.0</v>
      </c>
      <c r="C14" s="1670">
        <v>0.3333333333333333</v>
      </c>
      <c r="D14" s="456" t="s">
        <v>6831</v>
      </c>
      <c r="E14" s="1671" t="s">
        <v>190</v>
      </c>
      <c r="F14" s="1672" t="s">
        <v>6832</v>
      </c>
      <c r="G14" s="1671" t="s">
        <v>1062</v>
      </c>
      <c r="H14" s="1671" t="s">
        <v>5895</v>
      </c>
      <c r="I14" s="1671" t="s">
        <v>4393</v>
      </c>
      <c r="J14" s="1668">
        <v>46058.0</v>
      </c>
      <c r="K14" s="1670">
        <v>0.4548611111111111</v>
      </c>
      <c r="L14" s="590"/>
      <c r="M14" s="416">
        <v>262574.0</v>
      </c>
      <c r="N14" s="416">
        <v>262701.0</v>
      </c>
      <c r="O14" s="1392">
        <f t="shared" si="1"/>
        <v>127</v>
      </c>
      <c r="P14" s="187" t="s">
        <v>19</v>
      </c>
      <c r="Q14" s="416" t="s">
        <v>529</v>
      </c>
      <c r="R14" s="416" t="s">
        <v>6833</v>
      </c>
      <c r="S14" s="1674"/>
      <c r="T14" s="509" t="s">
        <v>22</v>
      </c>
    </row>
    <row r="15">
      <c r="A15" s="236">
        <v>3408.0</v>
      </c>
      <c r="B15" s="1668">
        <v>46058.0</v>
      </c>
      <c r="C15" s="1670">
        <v>0.3333333333333333</v>
      </c>
      <c r="D15" s="455">
        <v>0.26458333333333334</v>
      </c>
      <c r="E15" s="1671" t="s">
        <v>190</v>
      </c>
      <c r="F15" s="1672" t="s">
        <v>6834</v>
      </c>
      <c r="G15" s="1677" t="s">
        <v>1062</v>
      </c>
      <c r="H15" s="1677" t="s">
        <v>6835</v>
      </c>
      <c r="I15" s="1677" t="s">
        <v>6836</v>
      </c>
      <c r="J15" s="1668">
        <v>46058.0</v>
      </c>
      <c r="K15" s="1675">
        <v>0.6625</v>
      </c>
      <c r="L15" s="593"/>
      <c r="M15" s="408">
        <v>552202.0</v>
      </c>
      <c r="N15" s="408">
        <v>552614.0</v>
      </c>
      <c r="O15" s="1392">
        <f t="shared" si="1"/>
        <v>412</v>
      </c>
      <c r="P15" s="187" t="s">
        <v>19</v>
      </c>
      <c r="Q15" s="408" t="s">
        <v>529</v>
      </c>
      <c r="R15" s="408" t="s">
        <v>6837</v>
      </c>
      <c r="S15" s="1676"/>
      <c r="T15" s="509" t="s">
        <v>22</v>
      </c>
    </row>
    <row r="16">
      <c r="A16" s="236">
        <v>3409.0</v>
      </c>
      <c r="B16" s="1668">
        <v>46058.0</v>
      </c>
      <c r="C16" s="1670">
        <v>0.375</v>
      </c>
      <c r="D16" s="455">
        <v>0.3263888888888889</v>
      </c>
      <c r="E16" s="1671" t="s">
        <v>190</v>
      </c>
      <c r="F16" s="1672" t="s">
        <v>6838</v>
      </c>
      <c r="G16" s="1671" t="s">
        <v>1062</v>
      </c>
      <c r="H16" s="1671" t="s">
        <v>5318</v>
      </c>
      <c r="I16" s="1679" t="s">
        <v>6174</v>
      </c>
      <c r="J16" s="1668">
        <v>46058.0</v>
      </c>
      <c r="K16" s="1670">
        <v>0.5520833333333334</v>
      </c>
      <c r="L16" s="590"/>
      <c r="M16" s="416">
        <v>287552.0</v>
      </c>
      <c r="N16" s="416">
        <v>287757.0</v>
      </c>
      <c r="O16" s="1392">
        <f t="shared" si="1"/>
        <v>205</v>
      </c>
      <c r="P16" s="187" t="s">
        <v>19</v>
      </c>
      <c r="Q16" s="416" t="s">
        <v>529</v>
      </c>
      <c r="R16" s="416" t="s">
        <v>6179</v>
      </c>
      <c r="S16" s="1674"/>
      <c r="T16" s="509" t="s">
        <v>22</v>
      </c>
    </row>
    <row r="17">
      <c r="A17" s="236">
        <v>3410.0</v>
      </c>
      <c r="B17" s="1668">
        <v>46058.0</v>
      </c>
      <c r="C17" s="1670">
        <v>0.375</v>
      </c>
      <c r="D17" s="455">
        <v>0.34791666666666665</v>
      </c>
      <c r="E17" s="1671" t="s">
        <v>190</v>
      </c>
      <c r="F17" s="1672" t="s">
        <v>6838</v>
      </c>
      <c r="G17" s="1677" t="s">
        <v>1062</v>
      </c>
      <c r="H17" s="1677" t="s">
        <v>6701</v>
      </c>
      <c r="I17" s="1677" t="s">
        <v>4391</v>
      </c>
      <c r="J17" s="1668">
        <v>46058.0</v>
      </c>
      <c r="K17" s="1675">
        <v>0.5520833333333334</v>
      </c>
      <c r="L17" s="593"/>
      <c r="M17" s="408">
        <v>55397.0</v>
      </c>
      <c r="N17" s="408">
        <v>55586.0</v>
      </c>
      <c r="O17" s="1392">
        <f t="shared" si="1"/>
        <v>189</v>
      </c>
      <c r="P17" s="187" t="s">
        <v>19</v>
      </c>
      <c r="Q17" s="408" t="s">
        <v>529</v>
      </c>
      <c r="R17" s="408" t="s">
        <v>6703</v>
      </c>
      <c r="S17" s="1676"/>
      <c r="T17" s="509" t="s">
        <v>22</v>
      </c>
    </row>
    <row r="18">
      <c r="A18" s="236">
        <v>3411.0</v>
      </c>
      <c r="B18" s="1668">
        <v>46058.0</v>
      </c>
      <c r="C18" s="1670">
        <v>0.375</v>
      </c>
      <c r="D18" s="1329">
        <v>0.3375</v>
      </c>
      <c r="E18" s="1671" t="s">
        <v>190</v>
      </c>
      <c r="F18" s="1672" t="s">
        <v>6838</v>
      </c>
      <c r="G18" s="1671" t="s">
        <v>1062</v>
      </c>
      <c r="H18" s="1671" t="s">
        <v>5000</v>
      </c>
      <c r="I18" s="1671" t="s">
        <v>2113</v>
      </c>
      <c r="J18" s="1668">
        <v>46058.0</v>
      </c>
      <c r="K18" s="1670">
        <v>0.5493055555555556</v>
      </c>
      <c r="L18" s="590"/>
      <c r="M18" s="416">
        <v>65608.0</v>
      </c>
      <c r="N18" s="416">
        <v>65796.0</v>
      </c>
      <c r="O18" s="1392">
        <f t="shared" si="1"/>
        <v>188</v>
      </c>
      <c r="P18" s="187" t="s">
        <v>19</v>
      </c>
      <c r="Q18" s="416" t="s">
        <v>529</v>
      </c>
      <c r="R18" s="416" t="s">
        <v>6839</v>
      </c>
      <c r="S18" s="1674"/>
      <c r="T18" s="509" t="s">
        <v>22</v>
      </c>
    </row>
    <row r="19">
      <c r="A19" s="236">
        <v>3412.0</v>
      </c>
      <c r="B19" s="1668">
        <v>46058.0</v>
      </c>
      <c r="C19" s="1670">
        <v>0.375</v>
      </c>
      <c r="D19" s="455">
        <v>0.35208333333333336</v>
      </c>
      <c r="E19" s="1671" t="s">
        <v>24</v>
      </c>
      <c r="F19" s="1672" t="s">
        <v>5314</v>
      </c>
      <c r="G19" s="1677" t="s">
        <v>251</v>
      </c>
      <c r="H19" s="1677" t="s">
        <v>5276</v>
      </c>
      <c r="I19" s="1677" t="s">
        <v>85</v>
      </c>
      <c r="J19" s="1668">
        <v>46058.0</v>
      </c>
      <c r="K19" s="1675">
        <v>0.5395833333333333</v>
      </c>
      <c r="L19" s="593"/>
      <c r="M19" s="408">
        <v>440356.0</v>
      </c>
      <c r="N19" s="408">
        <v>440477.0</v>
      </c>
      <c r="O19" s="1392">
        <f t="shared" si="1"/>
        <v>121</v>
      </c>
      <c r="P19" s="187" t="s">
        <v>19</v>
      </c>
      <c r="Q19" s="408" t="s">
        <v>529</v>
      </c>
      <c r="R19" s="408" t="s">
        <v>6142</v>
      </c>
      <c r="S19" s="1676"/>
      <c r="T19" s="509" t="s">
        <v>22</v>
      </c>
    </row>
    <row r="20">
      <c r="A20" s="236">
        <v>3413.0</v>
      </c>
      <c r="B20" s="1668">
        <v>46058.0</v>
      </c>
      <c r="C20" s="1670">
        <v>0.375</v>
      </c>
      <c r="D20" s="455">
        <v>0.3923611111111111</v>
      </c>
      <c r="E20" s="1671" t="s">
        <v>24</v>
      </c>
      <c r="F20" s="1672" t="s">
        <v>5314</v>
      </c>
      <c r="G20" s="1671" t="s">
        <v>251</v>
      </c>
      <c r="H20" s="1608" t="s">
        <v>6436</v>
      </c>
      <c r="I20" s="1671" t="s">
        <v>6073</v>
      </c>
      <c r="J20" s="1668">
        <v>46058.0</v>
      </c>
      <c r="K20" s="1670">
        <v>0.5395833333333333</v>
      </c>
      <c r="L20" s="590"/>
      <c r="M20" s="416">
        <v>574033.0</v>
      </c>
      <c r="N20" s="416">
        <v>574152.0</v>
      </c>
      <c r="O20" s="1392">
        <f t="shared" si="1"/>
        <v>119</v>
      </c>
      <c r="P20" s="187" t="s">
        <v>19</v>
      </c>
      <c r="Q20" s="416" t="s">
        <v>529</v>
      </c>
      <c r="R20" s="416" t="s">
        <v>5977</v>
      </c>
      <c r="S20" s="1674"/>
      <c r="T20" s="509" t="s">
        <v>22</v>
      </c>
    </row>
    <row r="21">
      <c r="A21" s="236">
        <v>3414.0</v>
      </c>
      <c r="B21" s="1668">
        <v>46058.0</v>
      </c>
      <c r="C21" s="1670">
        <v>0.3333333333333333</v>
      </c>
      <c r="D21" s="455">
        <v>0.3277777777777778</v>
      </c>
      <c r="E21" s="1671" t="s">
        <v>146</v>
      </c>
      <c r="F21" s="1672" t="s">
        <v>6077</v>
      </c>
      <c r="G21" s="1677" t="s">
        <v>1062</v>
      </c>
      <c r="H21" s="1677" t="s">
        <v>4535</v>
      </c>
      <c r="I21" s="1677" t="s">
        <v>6710</v>
      </c>
      <c r="J21" s="1668">
        <v>46058.0</v>
      </c>
      <c r="K21" s="1675">
        <v>0.6402777777777777</v>
      </c>
      <c r="L21" s="593"/>
      <c r="M21" s="408">
        <v>228899.0</v>
      </c>
      <c r="N21" s="408">
        <v>229139.0</v>
      </c>
      <c r="O21" s="1392">
        <f t="shared" si="1"/>
        <v>240</v>
      </c>
      <c r="P21" s="187" t="s">
        <v>19</v>
      </c>
      <c r="Q21" s="408" t="s">
        <v>529</v>
      </c>
      <c r="R21" s="408" t="s">
        <v>6840</v>
      </c>
      <c r="S21" s="1676"/>
      <c r="T21" s="509" t="s">
        <v>22</v>
      </c>
    </row>
    <row r="22">
      <c r="A22" s="236">
        <v>3415.0</v>
      </c>
      <c r="B22" s="1668">
        <v>46058.0</v>
      </c>
      <c r="C22" s="455">
        <v>0.4166666666666667</v>
      </c>
      <c r="D22" s="455">
        <v>0.3972222222222222</v>
      </c>
      <c r="E22" s="1671" t="s">
        <v>24</v>
      </c>
      <c r="F22" s="1672" t="s">
        <v>482</v>
      </c>
      <c r="G22" s="1671" t="s">
        <v>565</v>
      </c>
      <c r="H22" s="1671" t="s">
        <v>6574</v>
      </c>
      <c r="I22" s="1671" t="s">
        <v>101</v>
      </c>
      <c r="J22" s="1668">
        <v>46058.0</v>
      </c>
      <c r="K22" s="1670">
        <v>0.4701388888888889</v>
      </c>
      <c r="L22" s="590"/>
      <c r="M22" s="416">
        <v>49864.0</v>
      </c>
      <c r="N22" s="416">
        <v>49890.0</v>
      </c>
      <c r="O22" s="1392">
        <f t="shared" si="1"/>
        <v>26</v>
      </c>
      <c r="P22" s="187" t="s">
        <v>19</v>
      </c>
      <c r="Q22" s="416" t="s">
        <v>529</v>
      </c>
      <c r="R22" s="416" t="s">
        <v>6841</v>
      </c>
      <c r="S22" s="1674"/>
      <c r="T22" s="509" t="s">
        <v>22</v>
      </c>
    </row>
    <row r="23">
      <c r="A23" s="236">
        <v>3416.0</v>
      </c>
      <c r="B23" s="1668">
        <v>46058.0</v>
      </c>
      <c r="C23" s="1003">
        <v>0.5416666666666666</v>
      </c>
      <c r="D23" s="455">
        <v>0.54375</v>
      </c>
      <c r="E23" s="1671" t="s">
        <v>24</v>
      </c>
      <c r="F23" s="1672" t="s">
        <v>180</v>
      </c>
      <c r="G23" s="1677" t="s">
        <v>6476</v>
      </c>
      <c r="H23" s="1677" t="s">
        <v>3380</v>
      </c>
      <c r="I23" s="1677" t="s">
        <v>771</v>
      </c>
      <c r="J23" s="1668">
        <v>46058.0</v>
      </c>
      <c r="K23" s="1675">
        <v>0.5854166666666667</v>
      </c>
      <c r="L23" s="593"/>
      <c r="M23" s="408">
        <v>87449.0</v>
      </c>
      <c r="N23" s="408">
        <v>87460.0</v>
      </c>
      <c r="O23" s="1392">
        <f t="shared" si="1"/>
        <v>11</v>
      </c>
      <c r="P23" s="187" t="s">
        <v>19</v>
      </c>
      <c r="Q23" s="408" t="s">
        <v>529</v>
      </c>
      <c r="R23" s="408" t="s">
        <v>5430</v>
      </c>
      <c r="S23" s="1680" t="s">
        <v>6842</v>
      </c>
      <c r="T23" s="509" t="s">
        <v>22</v>
      </c>
    </row>
    <row r="24">
      <c r="A24" s="236">
        <v>3417.0</v>
      </c>
      <c r="B24" s="1668">
        <v>46058.0</v>
      </c>
      <c r="C24" s="455">
        <v>0.5597222222222222</v>
      </c>
      <c r="D24" s="455">
        <v>0.5840277777777778</v>
      </c>
      <c r="E24" s="1671" t="s">
        <v>362</v>
      </c>
      <c r="F24" s="1672" t="s">
        <v>6843</v>
      </c>
      <c r="G24" s="1671" t="s">
        <v>18</v>
      </c>
      <c r="H24" s="1671" t="s">
        <v>6497</v>
      </c>
      <c r="I24" s="1671" t="s">
        <v>6844</v>
      </c>
      <c r="J24" s="1668">
        <v>46058.0</v>
      </c>
      <c r="K24" s="1670">
        <v>0.65</v>
      </c>
      <c r="L24" s="590"/>
      <c r="M24" s="416">
        <v>66309.0</v>
      </c>
      <c r="N24" s="416">
        <v>66390.0</v>
      </c>
      <c r="O24" s="1392">
        <f t="shared" si="1"/>
        <v>81</v>
      </c>
      <c r="P24" s="187" t="s">
        <v>19</v>
      </c>
      <c r="Q24" s="416" t="s">
        <v>529</v>
      </c>
      <c r="R24" s="1239" t="s">
        <v>6845</v>
      </c>
      <c r="S24" s="1674"/>
      <c r="T24" s="509" t="s">
        <v>6168</v>
      </c>
    </row>
    <row r="25">
      <c r="A25" s="965"/>
      <c r="B25" s="1668">
        <v>46058.0</v>
      </c>
      <c r="C25" s="219"/>
      <c r="D25" s="219"/>
      <c r="E25" s="1671"/>
      <c r="F25" s="1672"/>
      <c r="G25" s="1681"/>
      <c r="H25" s="1678"/>
      <c r="I25" s="1678"/>
      <c r="J25" s="1668">
        <v>46058.0</v>
      </c>
      <c r="K25" s="1678"/>
      <c r="L25" s="593"/>
      <c r="M25" s="690"/>
      <c r="N25" s="690"/>
      <c r="O25" s="1392">
        <f t="shared" si="1"/>
        <v>0</v>
      </c>
      <c r="P25" s="187" t="s">
        <v>386</v>
      </c>
      <c r="Q25" s="408" t="s">
        <v>1906</v>
      </c>
      <c r="R25" s="1238"/>
      <c r="S25" s="1676"/>
      <c r="T25" s="1682"/>
    </row>
    <row r="26">
      <c r="A26" s="965"/>
      <c r="B26" s="1668">
        <v>46058.0</v>
      </c>
      <c r="C26" s="219"/>
      <c r="D26" s="219"/>
      <c r="E26" s="1671"/>
      <c r="F26" s="1672"/>
      <c r="G26" s="1683"/>
      <c r="H26" s="1684"/>
      <c r="I26" s="1684"/>
      <c r="J26" s="1668">
        <v>46058.0</v>
      </c>
      <c r="K26" s="1684"/>
      <c r="L26" s="590"/>
      <c r="M26" s="499"/>
      <c r="N26" s="499"/>
      <c r="O26" s="1392">
        <f t="shared" si="1"/>
        <v>0</v>
      </c>
      <c r="P26" s="187" t="s">
        <v>386</v>
      </c>
      <c r="Q26" s="416" t="s">
        <v>1906</v>
      </c>
      <c r="R26" s="1241"/>
      <c r="S26" s="1674"/>
      <c r="T26" s="1407"/>
    </row>
    <row r="27">
      <c r="A27" s="965"/>
      <c r="B27" s="1668">
        <v>46058.0</v>
      </c>
      <c r="C27" s="219"/>
      <c r="D27" s="219"/>
      <c r="E27" s="219"/>
      <c r="F27" s="1685"/>
      <c r="G27" s="1681"/>
      <c r="H27" s="1678"/>
      <c r="I27" s="1678"/>
      <c r="J27" s="1668">
        <v>46058.0</v>
      </c>
      <c r="K27" s="1678"/>
      <c r="L27" s="593"/>
      <c r="M27" s="690"/>
      <c r="N27" s="690"/>
      <c r="O27" s="1392">
        <f t="shared" si="1"/>
        <v>0</v>
      </c>
      <c r="P27" s="187" t="s">
        <v>386</v>
      </c>
      <c r="Q27" s="408" t="s">
        <v>1906</v>
      </c>
      <c r="R27" s="1238"/>
      <c r="S27" s="1676"/>
      <c r="T27" s="1682"/>
    </row>
    <row r="28">
      <c r="A28" s="965"/>
      <c r="B28" s="1668">
        <v>46058.0</v>
      </c>
      <c r="C28" s="219"/>
      <c r="D28" s="219"/>
      <c r="E28" s="219"/>
      <c r="F28" s="1686"/>
      <c r="G28" s="1683"/>
      <c r="H28" s="1684"/>
      <c r="I28" s="1684"/>
      <c r="J28" s="1668">
        <v>46058.0</v>
      </c>
      <c r="K28" s="1684"/>
      <c r="L28" s="590"/>
      <c r="M28" s="499"/>
      <c r="N28" s="499"/>
      <c r="O28" s="1392">
        <f t="shared" si="1"/>
        <v>0</v>
      </c>
      <c r="P28" s="187" t="s">
        <v>386</v>
      </c>
      <c r="Q28" s="416" t="s">
        <v>1906</v>
      </c>
      <c r="R28" s="1241"/>
      <c r="S28" s="1674"/>
      <c r="T28" s="1407"/>
    </row>
    <row r="30">
      <c r="A30" s="927">
        <v>3357.0</v>
      </c>
      <c r="B30" s="1024">
        <v>46057.0</v>
      </c>
      <c r="C30" s="1271">
        <v>0.14583333333333334</v>
      </c>
      <c r="D30" s="1271">
        <v>0.12777777777777777</v>
      </c>
      <c r="E30" s="431" t="s">
        <v>24</v>
      </c>
      <c r="F30" s="662" t="s">
        <v>6729</v>
      </c>
      <c r="G30" s="1197" t="s">
        <v>1062</v>
      </c>
      <c r="H30" s="1591" t="s">
        <v>6730</v>
      </c>
      <c r="I30" s="1197" t="s">
        <v>3017</v>
      </c>
      <c r="J30" s="1024">
        <v>46057.0</v>
      </c>
      <c r="K30" s="1273"/>
      <c r="L30" s="1274"/>
      <c r="M30" s="1197">
        <v>247835.0</v>
      </c>
      <c r="N30" s="431"/>
      <c r="O30" s="1500">
        <f>N30-M30</f>
        <v>-247835</v>
      </c>
      <c r="P30" s="662" t="s">
        <v>43</v>
      </c>
      <c r="Q30" s="1197" t="s">
        <v>1906</v>
      </c>
      <c r="R30" s="431" t="s">
        <v>6731</v>
      </c>
      <c r="S30" s="1272"/>
      <c r="T30" s="1687"/>
      <c r="U30" s="862" t="s">
        <v>6846</v>
      </c>
      <c r="V30" s="666"/>
      <c r="W30" s="666"/>
      <c r="X30" s="666"/>
      <c r="Y30" s="666"/>
      <c r="Z30" s="666"/>
    </row>
  </sheetData>
  <mergeCells count="3">
    <mergeCell ref="B1:K1"/>
    <mergeCell ref="M1:O1"/>
    <mergeCell ref="P1:R1"/>
  </mergeCells>
  <conditionalFormatting sqref="P3:P28 P30">
    <cfRule type="notContainsBlanks" dxfId="3" priority="1">
      <formula>LEN(TRIM(P3))&gt;0</formula>
    </cfRule>
  </conditionalFormatting>
  <dataValidations>
    <dataValidation type="list" allowBlank="1" showErrorMessage="1" sqref="P3:P28 P30">
      <formula1>"FINALIZADO,EM VIAGEM,NA ORIGEM,AGENDADO,FALTA DOC,CANCELADA,NO DESTINO FINAL,PERNOITE,RECUSADA"</formula1>
    </dataValidation>
    <dataValidation type="list" allowBlank="1" showErrorMessage="1" sqref="Q3:Q28 Q30">
      <formula1>"MICHELLE,BARBARA,ANGELA,A VERIFICAR,DANIEL,BEATIZ,LUCAS"</formula1>
    </dataValidation>
  </dataValidations>
  <drawing r:id="rId1"/>
  <tableParts count="2">
    <tablePart r:id="rId4"/>
    <tablePart r:id="rId5"/>
  </tableParts>
</worksheet>
</file>

<file path=xl/worksheets/sheet1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0"/>
    <col customWidth="1" min="4" max="4" width="12.75"/>
    <col customWidth="1" min="5" max="5" width="10.5"/>
    <col customWidth="1" min="6" max="6" width="47.25"/>
    <col customWidth="1" min="7" max="7" width="11.5"/>
    <col customWidth="1" min="8" max="8" width="9.88"/>
    <col customWidth="1" min="9" max="9" width="13.5"/>
    <col customWidth="1" min="10" max="10" width="9.38"/>
    <col customWidth="1" min="11" max="11" width="8.38"/>
    <col customWidth="1" min="12" max="12" width="1.0"/>
    <col customWidth="1" min="13" max="13" width="6.0"/>
    <col customWidth="1" min="14" max="14" width="6.38"/>
    <col customWidth="1" min="15" max="15" width="6.5"/>
    <col customWidth="1" min="16" max="16" width="13.63"/>
    <col customWidth="1" min="18" max="18" width="18.75"/>
    <col customWidth="1" min="19" max="19" width="39.63"/>
    <col customWidth="1" min="20" max="20" width="9.38"/>
    <col customWidth="1" min="21" max="21" width="21.0"/>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236">
        <v>3403.0</v>
      </c>
      <c r="B3" s="1688">
        <v>46058.0</v>
      </c>
      <c r="C3" s="1670">
        <v>0.2916666666666667</v>
      </c>
      <c r="D3" s="455">
        <v>0.3055555555555556</v>
      </c>
      <c r="E3" s="1671" t="s">
        <v>24</v>
      </c>
      <c r="F3" s="1672" t="s">
        <v>6824</v>
      </c>
      <c r="G3" s="1677" t="s">
        <v>1362</v>
      </c>
      <c r="H3" s="1677" t="s">
        <v>6825</v>
      </c>
      <c r="I3" s="1677" t="s">
        <v>733</v>
      </c>
      <c r="J3" s="1668">
        <v>46058.0</v>
      </c>
      <c r="K3" s="1675">
        <v>0.36319444444444443</v>
      </c>
      <c r="L3" s="593"/>
      <c r="M3" s="408">
        <v>253962.0</v>
      </c>
      <c r="N3" s="408">
        <v>254623.0</v>
      </c>
      <c r="O3" s="1392">
        <f t="shared" ref="O3:O26" si="1">N3-M3</f>
        <v>661</v>
      </c>
      <c r="P3" s="187" t="s">
        <v>19</v>
      </c>
      <c r="Q3" s="408" t="s">
        <v>529</v>
      </c>
      <c r="R3" s="408" t="s">
        <v>6826</v>
      </c>
      <c r="S3" s="1676"/>
      <c r="T3" s="509" t="s">
        <v>22</v>
      </c>
    </row>
    <row r="4">
      <c r="A4" s="236">
        <v>3418.0</v>
      </c>
      <c r="B4" s="1668">
        <v>46059.0</v>
      </c>
      <c r="C4" s="209">
        <v>0.375</v>
      </c>
      <c r="D4" s="209">
        <v>0.39861111111111114</v>
      </c>
      <c r="E4" s="192" t="s">
        <v>30</v>
      </c>
      <c r="F4" s="192" t="s">
        <v>6847</v>
      </c>
      <c r="G4" s="192" t="s">
        <v>6319</v>
      </c>
      <c r="H4" s="192" t="s">
        <v>6292</v>
      </c>
      <c r="I4" s="475" t="s">
        <v>403</v>
      </c>
      <c r="J4" s="1668">
        <v>46059.0</v>
      </c>
      <c r="K4" s="1689">
        <v>0.6979166666666666</v>
      </c>
      <c r="L4" s="590"/>
      <c r="M4" s="416">
        <v>115041.0</v>
      </c>
      <c r="N4" s="416">
        <v>115179.0</v>
      </c>
      <c r="O4" s="1392">
        <f t="shared" si="1"/>
        <v>138</v>
      </c>
      <c r="P4" s="187" t="s">
        <v>19</v>
      </c>
      <c r="Q4" s="416" t="s">
        <v>50</v>
      </c>
      <c r="R4" s="416" t="s">
        <v>6660</v>
      </c>
      <c r="S4" s="1674"/>
      <c r="T4" s="509" t="s">
        <v>22</v>
      </c>
    </row>
    <row r="5">
      <c r="A5" s="236">
        <v>3431.0</v>
      </c>
      <c r="B5" s="1668">
        <v>46059.0</v>
      </c>
      <c r="C5" s="209">
        <v>0.375</v>
      </c>
      <c r="D5" s="209">
        <v>0.3680555555555556</v>
      </c>
      <c r="E5" s="192" t="s">
        <v>30</v>
      </c>
      <c r="F5" s="192" t="s">
        <v>6847</v>
      </c>
      <c r="G5" s="192" t="s">
        <v>49</v>
      </c>
      <c r="H5" s="192" t="s">
        <v>870</v>
      </c>
      <c r="I5" s="475" t="s">
        <v>403</v>
      </c>
      <c r="J5" s="1668">
        <v>46059.0</v>
      </c>
      <c r="K5" s="1690">
        <v>0.6979166666666666</v>
      </c>
      <c r="L5" s="593"/>
      <c r="M5" s="408">
        <v>428753.0</v>
      </c>
      <c r="N5" s="408">
        <v>428890.0</v>
      </c>
      <c r="O5" s="1392">
        <f t="shared" si="1"/>
        <v>137</v>
      </c>
      <c r="P5" s="187" t="s">
        <v>19</v>
      </c>
      <c r="Q5" s="408" t="s">
        <v>50</v>
      </c>
      <c r="R5" s="408" t="s">
        <v>6848</v>
      </c>
      <c r="S5" s="1676"/>
      <c r="T5" s="509" t="s">
        <v>22</v>
      </c>
    </row>
    <row r="6">
      <c r="A6" s="1364">
        <v>3420.0</v>
      </c>
      <c r="B6" s="1668">
        <v>46059.0</v>
      </c>
      <c r="C6" s="455">
        <v>0.3333333333333333</v>
      </c>
      <c r="D6" s="455">
        <v>0.3076388888888889</v>
      </c>
      <c r="E6" s="192" t="s">
        <v>30</v>
      </c>
      <c r="F6" s="1672" t="s">
        <v>6849</v>
      </c>
      <c r="G6" s="1671" t="s">
        <v>49</v>
      </c>
      <c r="H6" s="1671" t="s">
        <v>6112</v>
      </c>
      <c r="I6" s="1614" t="s">
        <v>208</v>
      </c>
      <c r="J6" s="1668">
        <v>46059.0</v>
      </c>
      <c r="K6" s="1689">
        <v>0.7013888888888888</v>
      </c>
      <c r="L6" s="590"/>
      <c r="M6" s="416">
        <v>7776.0</v>
      </c>
      <c r="N6" s="416">
        <v>7931.0</v>
      </c>
      <c r="O6" s="1392">
        <f t="shared" si="1"/>
        <v>155</v>
      </c>
      <c r="P6" s="187" t="s">
        <v>19</v>
      </c>
      <c r="Q6" s="416" t="s">
        <v>50</v>
      </c>
      <c r="R6" s="416" t="s">
        <v>5848</v>
      </c>
      <c r="S6" s="1674"/>
      <c r="T6" s="509" t="s">
        <v>22</v>
      </c>
    </row>
    <row r="7">
      <c r="A7" s="1364">
        <v>3419.0</v>
      </c>
      <c r="B7" s="1668">
        <v>46059.0</v>
      </c>
      <c r="C7" s="455">
        <v>0.3333333333333333</v>
      </c>
      <c r="D7" s="455">
        <v>0.3111111111111111</v>
      </c>
      <c r="E7" s="192" t="s">
        <v>30</v>
      </c>
      <c r="F7" s="1691" t="s">
        <v>6849</v>
      </c>
      <c r="G7" s="1677" t="s">
        <v>49</v>
      </c>
      <c r="H7" s="1677" t="s">
        <v>2023</v>
      </c>
      <c r="I7" s="1614" t="s">
        <v>208</v>
      </c>
      <c r="J7" s="1668">
        <v>46059.0</v>
      </c>
      <c r="K7" s="1690">
        <v>0.7013888888888888</v>
      </c>
      <c r="L7" s="593"/>
      <c r="M7" s="408">
        <v>399197.0</v>
      </c>
      <c r="N7" s="408">
        <v>399353.0</v>
      </c>
      <c r="O7" s="1392">
        <f t="shared" si="1"/>
        <v>156</v>
      </c>
      <c r="P7" s="187" t="s">
        <v>19</v>
      </c>
      <c r="Q7" s="408" t="s">
        <v>50</v>
      </c>
      <c r="R7" s="408" t="s">
        <v>6450</v>
      </c>
      <c r="S7" s="1676"/>
      <c r="T7" s="509" t="s">
        <v>22</v>
      </c>
    </row>
    <row r="8">
      <c r="A8" s="236">
        <v>3421.0</v>
      </c>
      <c r="B8" s="1668">
        <v>46059.0</v>
      </c>
      <c r="C8" s="455">
        <v>0.4166666666666667</v>
      </c>
      <c r="D8" s="455">
        <v>0.40555555555555556</v>
      </c>
      <c r="E8" s="456" t="s">
        <v>4562</v>
      </c>
      <c r="F8" s="1672" t="s">
        <v>4972</v>
      </c>
      <c r="G8" s="1671" t="s">
        <v>6319</v>
      </c>
      <c r="H8" s="1671" t="s">
        <v>6850</v>
      </c>
      <c r="I8" s="1671" t="s">
        <v>6851</v>
      </c>
      <c r="J8" s="1668">
        <v>46059.0</v>
      </c>
      <c r="K8" s="1689">
        <v>0.5097222222222222</v>
      </c>
      <c r="L8" s="590"/>
      <c r="M8" s="416">
        <v>92397.0</v>
      </c>
      <c r="N8" s="416">
        <v>92410.0</v>
      </c>
      <c r="O8" s="1392">
        <f t="shared" si="1"/>
        <v>13</v>
      </c>
      <c r="P8" s="187" t="s">
        <v>19</v>
      </c>
      <c r="Q8" s="416" t="s">
        <v>50</v>
      </c>
      <c r="R8" s="416" t="s">
        <v>6852</v>
      </c>
      <c r="S8" s="1674"/>
      <c r="T8" s="509" t="s">
        <v>22</v>
      </c>
    </row>
    <row r="9">
      <c r="A9" s="236">
        <v>3422.0</v>
      </c>
      <c r="B9" s="1668">
        <v>46059.0</v>
      </c>
      <c r="C9" s="455">
        <v>0.4375</v>
      </c>
      <c r="D9" s="219"/>
      <c r="E9" s="456" t="s">
        <v>24</v>
      </c>
      <c r="F9" s="1691" t="s">
        <v>134</v>
      </c>
      <c r="G9" s="1677" t="s">
        <v>1362</v>
      </c>
      <c r="H9" s="1677" t="s">
        <v>154</v>
      </c>
      <c r="I9" s="1677" t="s">
        <v>28</v>
      </c>
      <c r="J9" s="1668">
        <v>46059.0</v>
      </c>
      <c r="K9" s="1690">
        <v>0.42916666666666664</v>
      </c>
      <c r="L9" s="593"/>
      <c r="M9" s="690"/>
      <c r="N9" s="690"/>
      <c r="O9" s="1392">
        <f t="shared" si="1"/>
        <v>0</v>
      </c>
      <c r="P9" s="187" t="s">
        <v>43</v>
      </c>
      <c r="Q9" s="408" t="s">
        <v>50</v>
      </c>
      <c r="R9" s="408" t="s">
        <v>6628</v>
      </c>
      <c r="S9" s="1680" t="s">
        <v>6853</v>
      </c>
      <c r="T9" s="509" t="s">
        <v>22</v>
      </c>
    </row>
    <row r="10">
      <c r="A10" s="236">
        <v>3423.0</v>
      </c>
      <c r="B10" s="1668">
        <v>46059.0</v>
      </c>
      <c r="C10" s="455">
        <v>0.375</v>
      </c>
      <c r="D10" s="455">
        <v>0.36944444444444446</v>
      </c>
      <c r="E10" s="456" t="s">
        <v>24</v>
      </c>
      <c r="F10" s="1672" t="s">
        <v>113</v>
      </c>
      <c r="G10" s="1671" t="s">
        <v>114</v>
      </c>
      <c r="H10" s="1671" t="s">
        <v>3327</v>
      </c>
      <c r="I10" s="1671" t="s">
        <v>771</v>
      </c>
      <c r="J10" s="1668">
        <v>46059.0</v>
      </c>
      <c r="K10" s="1689">
        <v>0.4486111111111111</v>
      </c>
      <c r="L10" s="590"/>
      <c r="M10" s="416">
        <v>59762.0</v>
      </c>
      <c r="N10" s="416">
        <v>59775.0</v>
      </c>
      <c r="O10" s="1392">
        <f t="shared" si="1"/>
        <v>13</v>
      </c>
      <c r="P10" s="187" t="s">
        <v>19</v>
      </c>
      <c r="Q10" s="416" t="s">
        <v>50</v>
      </c>
      <c r="R10" s="416" t="s">
        <v>2049</v>
      </c>
      <c r="S10" s="1674"/>
      <c r="T10" s="509" t="s">
        <v>22</v>
      </c>
    </row>
    <row r="11">
      <c r="A11" s="236">
        <v>3424.0</v>
      </c>
      <c r="B11" s="1668">
        <v>46059.0</v>
      </c>
      <c r="C11" s="455">
        <v>0.4583333333333333</v>
      </c>
      <c r="D11" s="455">
        <v>0.4576388888888889</v>
      </c>
      <c r="E11" s="456" t="s">
        <v>121</v>
      </c>
      <c r="F11" s="1691" t="s">
        <v>6854</v>
      </c>
      <c r="G11" s="1677" t="s">
        <v>49</v>
      </c>
      <c r="H11" s="1677" t="s">
        <v>5853</v>
      </c>
      <c r="I11" s="1677" t="s">
        <v>5407</v>
      </c>
      <c r="J11" s="1668">
        <v>46059.0</v>
      </c>
      <c r="K11" s="1690">
        <v>0.5979166666666667</v>
      </c>
      <c r="L11" s="593"/>
      <c r="M11" s="416">
        <v>831.0</v>
      </c>
      <c r="N11" s="408">
        <v>1031.0</v>
      </c>
      <c r="O11" s="1392">
        <f t="shared" si="1"/>
        <v>200</v>
      </c>
      <c r="P11" s="187" t="s">
        <v>19</v>
      </c>
      <c r="Q11" s="408" t="s">
        <v>50</v>
      </c>
      <c r="R11" s="690"/>
      <c r="S11" s="1676"/>
      <c r="T11" s="509" t="s">
        <v>22</v>
      </c>
    </row>
    <row r="12">
      <c r="A12" s="236">
        <v>3425.0</v>
      </c>
      <c r="B12" s="1668">
        <v>46059.0</v>
      </c>
      <c r="C12" s="455">
        <v>0.2916666666666667</v>
      </c>
      <c r="D12" s="455">
        <v>0.30277777777777776</v>
      </c>
      <c r="E12" s="456" t="s">
        <v>24</v>
      </c>
      <c r="F12" s="1672" t="s">
        <v>5306</v>
      </c>
      <c r="G12" s="1671" t="s">
        <v>1362</v>
      </c>
      <c r="H12" s="1671" t="s">
        <v>5818</v>
      </c>
      <c r="I12" s="1671" t="s">
        <v>414</v>
      </c>
      <c r="J12" s="1668">
        <v>46059.0</v>
      </c>
      <c r="K12" s="1689">
        <v>0.55</v>
      </c>
      <c r="L12" s="590"/>
      <c r="M12" s="416">
        <v>178724.0</v>
      </c>
      <c r="N12" s="911">
        <v>178869.0</v>
      </c>
      <c r="O12" s="1402">
        <f t="shared" si="1"/>
        <v>145</v>
      </c>
      <c r="P12" s="187" t="s">
        <v>19</v>
      </c>
      <c r="Q12" s="416" t="s">
        <v>50</v>
      </c>
      <c r="R12" s="416" t="s">
        <v>6855</v>
      </c>
      <c r="S12" s="1674"/>
      <c r="T12" s="509" t="s">
        <v>22</v>
      </c>
    </row>
    <row r="13">
      <c r="A13" s="236">
        <v>3426.0</v>
      </c>
      <c r="B13" s="1668">
        <v>46059.0</v>
      </c>
      <c r="C13" s="455">
        <v>0.2916666666666667</v>
      </c>
      <c r="D13" s="455">
        <v>0.3020833333333333</v>
      </c>
      <c r="E13" s="456" t="s">
        <v>30</v>
      </c>
      <c r="F13" s="1691" t="s">
        <v>6856</v>
      </c>
      <c r="G13" s="1677" t="s">
        <v>668</v>
      </c>
      <c r="H13" s="1677" t="s">
        <v>366</v>
      </c>
      <c r="I13" s="1677" t="s">
        <v>611</v>
      </c>
      <c r="J13" s="1668">
        <v>46059.0</v>
      </c>
      <c r="K13" s="1690">
        <v>0.3729166666666667</v>
      </c>
      <c r="L13" s="593"/>
      <c r="M13" s="408">
        <v>71137.0</v>
      </c>
      <c r="N13" s="408">
        <v>71240.0</v>
      </c>
      <c r="O13" s="1392">
        <f t="shared" si="1"/>
        <v>103</v>
      </c>
      <c r="P13" s="187" t="s">
        <v>19</v>
      </c>
      <c r="Q13" s="408" t="s">
        <v>50</v>
      </c>
      <c r="R13" s="408" t="s">
        <v>6857</v>
      </c>
      <c r="S13" s="1676"/>
      <c r="T13" s="509" t="s">
        <v>22</v>
      </c>
    </row>
    <row r="14">
      <c r="A14" s="236">
        <v>3427.0</v>
      </c>
      <c r="B14" s="1668">
        <v>46059.0</v>
      </c>
      <c r="C14" s="455">
        <v>0.2916666666666667</v>
      </c>
      <c r="D14" s="455">
        <v>0.3020833333333333</v>
      </c>
      <c r="E14" s="456" t="s">
        <v>30</v>
      </c>
      <c r="F14" s="1672" t="s">
        <v>6856</v>
      </c>
      <c r="G14" s="1671" t="s">
        <v>668</v>
      </c>
      <c r="H14" s="1671" t="s">
        <v>72</v>
      </c>
      <c r="I14" s="242" t="s">
        <v>2949</v>
      </c>
      <c r="J14" s="1668">
        <v>46059.0</v>
      </c>
      <c r="K14" s="1670">
        <v>0.33611111111111114</v>
      </c>
      <c r="L14" s="590"/>
      <c r="M14" s="416">
        <v>132680.0</v>
      </c>
      <c r="N14" s="416">
        <v>132781.0</v>
      </c>
      <c r="O14" s="1392">
        <f t="shared" si="1"/>
        <v>101</v>
      </c>
      <c r="P14" s="187" t="s">
        <v>19</v>
      </c>
      <c r="Q14" s="416" t="s">
        <v>70</v>
      </c>
      <c r="R14" s="416" t="s">
        <v>6858</v>
      </c>
      <c r="S14" s="1674"/>
      <c r="T14" s="509" t="s">
        <v>22</v>
      </c>
    </row>
    <row r="15">
      <c r="A15" s="236">
        <v>3428.0</v>
      </c>
      <c r="B15" s="1668">
        <v>46059.0</v>
      </c>
      <c r="C15" s="455">
        <v>0.3333333333333333</v>
      </c>
      <c r="D15" s="219"/>
      <c r="E15" s="456" t="s">
        <v>24</v>
      </c>
      <c r="F15" s="1691" t="s">
        <v>762</v>
      </c>
      <c r="G15" s="1677" t="s">
        <v>441</v>
      </c>
      <c r="H15" s="1677" t="s">
        <v>6859</v>
      </c>
      <c r="I15" s="1677" t="s">
        <v>3203</v>
      </c>
      <c r="J15" s="1668">
        <v>46059.0</v>
      </c>
      <c r="K15" s="1690">
        <v>0.3458333333333333</v>
      </c>
      <c r="L15" s="593"/>
      <c r="M15" s="690"/>
      <c r="N15" s="690"/>
      <c r="O15" s="1392">
        <f t="shared" si="1"/>
        <v>0</v>
      </c>
      <c r="P15" s="187" t="s">
        <v>43</v>
      </c>
      <c r="Q15" s="408" t="s">
        <v>50</v>
      </c>
      <c r="R15" s="408" t="s">
        <v>6860</v>
      </c>
      <c r="S15" s="574" t="s">
        <v>6861</v>
      </c>
      <c r="T15" s="509" t="s">
        <v>22</v>
      </c>
    </row>
    <row r="16">
      <c r="A16" s="236">
        <v>3429.0</v>
      </c>
      <c r="B16" s="1668">
        <v>46059.0</v>
      </c>
      <c r="C16" s="455">
        <v>0.3333333333333333</v>
      </c>
      <c r="D16" s="456" t="s">
        <v>6862</v>
      </c>
      <c r="E16" s="456" t="s">
        <v>190</v>
      </c>
      <c r="F16" s="1672" t="s">
        <v>6863</v>
      </c>
      <c r="G16" s="1671" t="s">
        <v>1062</v>
      </c>
      <c r="H16" s="1671" t="s">
        <v>5339</v>
      </c>
      <c r="I16" s="1671" t="s">
        <v>2117</v>
      </c>
      <c r="J16" s="1668">
        <v>46059.0</v>
      </c>
      <c r="K16" s="1689">
        <v>0.4722222222222222</v>
      </c>
      <c r="L16" s="590"/>
      <c r="M16" s="416">
        <v>79655.0</v>
      </c>
      <c r="N16" s="416">
        <v>79737.0</v>
      </c>
      <c r="O16" s="1392">
        <f t="shared" si="1"/>
        <v>82</v>
      </c>
      <c r="P16" s="187" t="s">
        <v>19</v>
      </c>
      <c r="Q16" s="416" t="s">
        <v>50</v>
      </c>
      <c r="R16" s="416" t="s">
        <v>6864</v>
      </c>
      <c r="S16" s="1674"/>
      <c r="T16" s="509" t="s">
        <v>22</v>
      </c>
    </row>
    <row r="17">
      <c r="A17" s="236">
        <v>3430.0</v>
      </c>
      <c r="B17" s="1668">
        <v>46059.0</v>
      </c>
      <c r="C17" s="455">
        <v>0.5833333333333334</v>
      </c>
      <c r="D17" s="456" t="s">
        <v>6865</v>
      </c>
      <c r="E17" s="456" t="s">
        <v>190</v>
      </c>
      <c r="F17" s="1691" t="s">
        <v>6866</v>
      </c>
      <c r="G17" s="1677" t="s">
        <v>1062</v>
      </c>
      <c r="H17" s="1692" t="s">
        <v>6867</v>
      </c>
      <c r="I17" s="1677" t="s">
        <v>887</v>
      </c>
      <c r="J17" s="1668">
        <v>46059.0</v>
      </c>
      <c r="K17" s="1690">
        <v>0.7583333333333333</v>
      </c>
      <c r="L17" s="593"/>
      <c r="M17" s="416">
        <v>261002.0</v>
      </c>
      <c r="N17" s="408">
        <v>261103.0</v>
      </c>
      <c r="O17" s="1392">
        <f t="shared" si="1"/>
        <v>101</v>
      </c>
      <c r="P17" s="187" t="s">
        <v>19</v>
      </c>
      <c r="Q17" s="408" t="s">
        <v>50</v>
      </c>
      <c r="R17" s="1693" t="s">
        <v>6868</v>
      </c>
      <c r="S17" s="1680"/>
      <c r="T17" s="509" t="s">
        <v>22</v>
      </c>
    </row>
    <row r="18">
      <c r="A18" s="236">
        <v>3432.0</v>
      </c>
      <c r="B18" s="1668">
        <v>46059.0</v>
      </c>
      <c r="C18" s="455">
        <v>0.375</v>
      </c>
      <c r="D18" s="455">
        <v>0.35138888888888886</v>
      </c>
      <c r="E18" s="456" t="s">
        <v>24</v>
      </c>
      <c r="F18" s="1672" t="s">
        <v>5314</v>
      </c>
      <c r="G18" s="1671" t="s">
        <v>1062</v>
      </c>
      <c r="H18" s="1671" t="s">
        <v>4702</v>
      </c>
      <c r="I18" s="1671" t="s">
        <v>85</v>
      </c>
      <c r="J18" s="1668">
        <v>46059.0</v>
      </c>
      <c r="K18" s="1689">
        <v>0.475</v>
      </c>
      <c r="L18" s="590"/>
      <c r="M18" s="416">
        <v>451964.0</v>
      </c>
      <c r="N18" s="416">
        <v>452083.0</v>
      </c>
      <c r="O18" s="1392">
        <f t="shared" si="1"/>
        <v>119</v>
      </c>
      <c r="P18" s="187" t="s">
        <v>19</v>
      </c>
      <c r="Q18" s="416" t="s">
        <v>50</v>
      </c>
      <c r="R18" s="416" t="s">
        <v>6869</v>
      </c>
      <c r="S18" s="1674"/>
      <c r="T18" s="509" t="s">
        <v>22</v>
      </c>
    </row>
    <row r="19">
      <c r="A19" s="626">
        <v>3433.0</v>
      </c>
      <c r="B19" s="1668">
        <v>46059.0</v>
      </c>
      <c r="C19" s="455">
        <v>0.5833333333333334</v>
      </c>
      <c r="D19" s="455">
        <v>0.5513888888888889</v>
      </c>
      <c r="E19" s="456" t="s">
        <v>24</v>
      </c>
      <c r="F19" s="1691" t="s">
        <v>279</v>
      </c>
      <c r="G19" s="1677" t="s">
        <v>167</v>
      </c>
      <c r="H19" s="1694" t="s">
        <v>1057</v>
      </c>
      <c r="I19" s="1677" t="s">
        <v>188</v>
      </c>
      <c r="J19" s="1668">
        <v>46059.0</v>
      </c>
      <c r="K19" s="1690">
        <v>0.7027777777777777</v>
      </c>
      <c r="L19" s="593"/>
      <c r="M19" s="695">
        <v>140680.0</v>
      </c>
      <c r="N19" s="408">
        <v>140706.0</v>
      </c>
      <c r="O19" s="1402">
        <f t="shared" si="1"/>
        <v>26</v>
      </c>
      <c r="P19" s="187" t="s">
        <v>19</v>
      </c>
      <c r="Q19" s="408" t="s">
        <v>50</v>
      </c>
      <c r="R19" s="408" t="s">
        <v>6870</v>
      </c>
      <c r="S19" s="1676"/>
      <c r="T19" s="509" t="s">
        <v>22</v>
      </c>
    </row>
    <row r="20">
      <c r="A20" s="626">
        <v>3434.0</v>
      </c>
      <c r="B20" s="1668">
        <v>46059.0</v>
      </c>
      <c r="C20" s="455">
        <v>0.6979166666666666</v>
      </c>
      <c r="D20" s="455">
        <v>0.6861111111111111</v>
      </c>
      <c r="E20" s="456" t="s">
        <v>5124</v>
      </c>
      <c r="F20" s="1672" t="s">
        <v>6871</v>
      </c>
      <c r="G20" s="1671" t="s">
        <v>1062</v>
      </c>
      <c r="H20" s="1695" t="s">
        <v>6872</v>
      </c>
      <c r="I20" s="1671" t="s">
        <v>6873</v>
      </c>
      <c r="J20" s="1668">
        <v>46059.0</v>
      </c>
      <c r="K20" s="1689">
        <v>0.7881944444444444</v>
      </c>
      <c r="L20" s="590"/>
      <c r="M20" s="1580">
        <v>441210.0</v>
      </c>
      <c r="N20" s="416">
        <v>441212.0</v>
      </c>
      <c r="O20" s="1392">
        <f t="shared" si="1"/>
        <v>2</v>
      </c>
      <c r="P20" s="187" t="s">
        <v>19</v>
      </c>
      <c r="Q20" s="416" t="s">
        <v>50</v>
      </c>
      <c r="R20" s="1696" t="s">
        <v>6874</v>
      </c>
      <c r="S20" s="1674"/>
      <c r="T20" s="509" t="s">
        <v>22</v>
      </c>
    </row>
    <row r="21">
      <c r="A21" s="626">
        <v>3435.0</v>
      </c>
      <c r="B21" s="1668">
        <v>46059.0</v>
      </c>
      <c r="C21" s="455">
        <v>0.7895833333333333</v>
      </c>
      <c r="D21" s="219"/>
      <c r="E21" s="456" t="s">
        <v>362</v>
      </c>
      <c r="F21" s="1691" t="s">
        <v>6875</v>
      </c>
      <c r="G21" s="1677" t="s">
        <v>18</v>
      </c>
      <c r="H21" s="1677" t="s">
        <v>2865</v>
      </c>
      <c r="I21" s="1677" t="s">
        <v>6876</v>
      </c>
      <c r="J21" s="1668">
        <v>46059.0</v>
      </c>
      <c r="K21" s="1690">
        <v>0.79375</v>
      </c>
      <c r="L21" s="593"/>
      <c r="M21" s="408">
        <v>210619.0</v>
      </c>
      <c r="N21" s="416"/>
      <c r="O21" s="1392">
        <f t="shared" si="1"/>
        <v>-210619</v>
      </c>
      <c r="P21" s="187" t="s">
        <v>43</v>
      </c>
      <c r="Q21" s="408" t="s">
        <v>50</v>
      </c>
      <c r="R21" s="408" t="s">
        <v>6877</v>
      </c>
      <c r="S21" s="1680" t="s">
        <v>6878</v>
      </c>
      <c r="T21" s="509" t="s">
        <v>22</v>
      </c>
    </row>
    <row r="22">
      <c r="A22" s="1057"/>
      <c r="B22" s="1668">
        <v>46059.0</v>
      </c>
      <c r="C22" s="219"/>
      <c r="D22" s="219"/>
      <c r="E22" s="219"/>
      <c r="F22" s="1686"/>
      <c r="G22" s="1683"/>
      <c r="H22" s="1684"/>
      <c r="I22" s="1684"/>
      <c r="J22" s="1668">
        <v>46059.0</v>
      </c>
      <c r="K22" s="1697"/>
      <c r="L22" s="590"/>
      <c r="M22" s="499"/>
      <c r="N22" s="499"/>
      <c r="O22" s="1392">
        <f t="shared" si="1"/>
        <v>0</v>
      </c>
      <c r="P22" s="187" t="s">
        <v>386</v>
      </c>
      <c r="Q22" s="416" t="s">
        <v>50</v>
      </c>
      <c r="R22" s="499"/>
      <c r="S22" s="1674"/>
      <c r="T22" s="1407"/>
    </row>
    <row r="23">
      <c r="A23" s="1057"/>
      <c r="B23" s="1668">
        <v>46059.0</v>
      </c>
      <c r="C23" s="23"/>
      <c r="D23" s="23"/>
      <c r="E23" s="23"/>
      <c r="F23" s="1685"/>
      <c r="G23" s="1681"/>
      <c r="H23" s="1678"/>
      <c r="I23" s="1678"/>
      <c r="J23" s="1668">
        <v>46059.0</v>
      </c>
      <c r="K23" s="1698"/>
      <c r="L23" s="593"/>
      <c r="M23" s="690"/>
      <c r="N23" s="690"/>
      <c r="O23" s="1392">
        <f t="shared" si="1"/>
        <v>0</v>
      </c>
      <c r="P23" s="187" t="s">
        <v>386</v>
      </c>
      <c r="Q23" s="408" t="s">
        <v>50</v>
      </c>
      <c r="R23" s="690"/>
      <c r="S23" s="1676"/>
      <c r="T23" s="1682"/>
    </row>
    <row r="24">
      <c r="A24" s="1057"/>
      <c r="B24" s="1668">
        <v>46059.0</v>
      </c>
      <c r="C24" s="23"/>
      <c r="D24" s="23"/>
      <c r="E24" s="23"/>
      <c r="F24" s="1686"/>
      <c r="G24" s="1683"/>
      <c r="H24" s="1684"/>
      <c r="I24" s="1684"/>
      <c r="J24" s="1668">
        <v>46059.0</v>
      </c>
      <c r="K24" s="1697"/>
      <c r="L24" s="590"/>
      <c r="M24" s="1248"/>
      <c r="N24" s="1248"/>
      <c r="O24" s="1392">
        <f t="shared" si="1"/>
        <v>0</v>
      </c>
      <c r="P24" s="187" t="s">
        <v>386</v>
      </c>
      <c r="Q24" s="416" t="s">
        <v>50</v>
      </c>
      <c r="R24" s="499"/>
      <c r="S24" s="1674"/>
      <c r="T24" s="1407"/>
    </row>
    <row r="25">
      <c r="A25" s="1057"/>
      <c r="B25" s="1668">
        <v>46059.0</v>
      </c>
      <c r="C25" s="23"/>
      <c r="D25" s="23"/>
      <c r="E25" s="23"/>
      <c r="F25" s="1685"/>
      <c r="G25" s="1681"/>
      <c r="H25" s="1678"/>
      <c r="I25" s="1678"/>
      <c r="J25" s="1668">
        <v>46059.0</v>
      </c>
      <c r="K25" s="1698"/>
      <c r="L25" s="593"/>
      <c r="M25" s="1306"/>
      <c r="N25" s="1306"/>
      <c r="O25" s="1392">
        <f t="shared" si="1"/>
        <v>0</v>
      </c>
      <c r="P25" s="187" t="s">
        <v>386</v>
      </c>
      <c r="Q25" s="408" t="s">
        <v>50</v>
      </c>
      <c r="R25" s="690"/>
      <c r="S25" s="1676"/>
      <c r="T25" s="1682"/>
    </row>
    <row r="26">
      <c r="A26" s="1057"/>
      <c r="B26" s="1668">
        <v>46059.0</v>
      </c>
      <c r="C26" s="23"/>
      <c r="D26" s="23"/>
      <c r="E26" s="23"/>
      <c r="F26" s="1686"/>
      <c r="G26" s="1683"/>
      <c r="H26" s="1684"/>
      <c r="I26" s="1684"/>
      <c r="J26" s="1668">
        <v>46059.0</v>
      </c>
      <c r="K26" s="1697"/>
      <c r="L26" s="590"/>
      <c r="M26" s="1248"/>
      <c r="N26" s="1248"/>
      <c r="O26" s="1392">
        <f t="shared" si="1"/>
        <v>0</v>
      </c>
      <c r="P26" s="187" t="s">
        <v>386</v>
      </c>
      <c r="Q26" s="416" t="s">
        <v>50</v>
      </c>
      <c r="R26" s="499"/>
      <c r="S26" s="1674"/>
      <c r="T26" s="1407"/>
    </row>
    <row r="27">
      <c r="C27" s="939"/>
      <c r="D27" s="939"/>
      <c r="E27" s="939"/>
      <c r="F27" s="939"/>
      <c r="G27" s="939"/>
      <c r="H27" s="939"/>
      <c r="I27" s="939"/>
    </row>
    <row r="29">
      <c r="A29" s="927">
        <v>3357.0</v>
      </c>
      <c r="B29" s="1024">
        <v>46057.0</v>
      </c>
      <c r="C29" s="1271">
        <v>0.14583333333333334</v>
      </c>
      <c r="D29" s="1271">
        <v>0.12777777777777777</v>
      </c>
      <c r="E29" s="431" t="s">
        <v>24</v>
      </c>
      <c r="F29" s="662" t="s">
        <v>6729</v>
      </c>
      <c r="G29" s="1197" t="s">
        <v>1062</v>
      </c>
      <c r="H29" s="1591" t="s">
        <v>6730</v>
      </c>
      <c r="I29" s="1197" t="s">
        <v>3017</v>
      </c>
      <c r="J29" s="1024">
        <v>46057.0</v>
      </c>
      <c r="K29" s="1273"/>
      <c r="L29" s="1274"/>
      <c r="M29" s="1197">
        <v>247835.0</v>
      </c>
      <c r="N29" s="431"/>
      <c r="O29" s="1500">
        <f>N29-M29</f>
        <v>-247835</v>
      </c>
      <c r="P29" s="662" t="s">
        <v>43</v>
      </c>
      <c r="Q29" s="1197" t="s">
        <v>1906</v>
      </c>
      <c r="R29" s="431" t="s">
        <v>6731</v>
      </c>
      <c r="S29" s="1272"/>
      <c r="T29" s="1687"/>
      <c r="U29" s="1504" t="s">
        <v>6879</v>
      </c>
      <c r="V29" s="666"/>
      <c r="W29" s="666"/>
      <c r="X29" s="666"/>
      <c r="Y29" s="666"/>
      <c r="Z29" s="666"/>
    </row>
  </sheetData>
  <mergeCells count="3">
    <mergeCell ref="B1:K1"/>
    <mergeCell ref="M1:O1"/>
    <mergeCell ref="P1:R1"/>
  </mergeCells>
  <conditionalFormatting sqref="P3:P26 P29">
    <cfRule type="notContainsBlanks" dxfId="3" priority="1">
      <formula>LEN(TRIM(P3))&gt;0</formula>
    </cfRule>
  </conditionalFormatting>
  <dataValidations>
    <dataValidation type="list" allowBlank="1" showErrorMessage="1" sqref="P3:P26 P29">
      <formula1>"FINALIZADO,EM VIAGEM,NA ORIGEM,AGENDADO,FALTA DOC,CANCELADA,NO DESTINO FINAL,PERNOITE,RECUSADA"</formula1>
    </dataValidation>
    <dataValidation type="list" allowBlank="1" showErrorMessage="1" sqref="Q3:Q26 Q29">
      <formula1>"MICHELLE,BARBARA,ANGELA,A VERIFICAR,DANIEL,BEATIZ,LUCAS"</formula1>
    </dataValidation>
  </dataValidations>
  <drawing r:id="rId1"/>
  <tableParts count="2">
    <tablePart r:id="rId4"/>
    <tablePart r:id="rId5"/>
  </tableParts>
</worksheet>
</file>

<file path=xl/worksheets/sheet1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0.13"/>
    <col customWidth="1" min="3" max="3" width="11.25"/>
    <col customWidth="1" min="4" max="4" width="11.38"/>
    <col customWidth="1" min="5" max="5" width="9.0"/>
    <col customWidth="1" min="6" max="6" width="23.63"/>
    <col customWidth="1" min="7" max="7" width="10.38"/>
    <col customWidth="1" min="8" max="8" width="9.0"/>
    <col customWidth="1" min="9" max="9" width="15.75"/>
    <col customWidth="1" min="10" max="10" width="9.88"/>
    <col customWidth="1" min="11" max="11" width="9.25"/>
    <col customWidth="1" min="12" max="12" width="1.5"/>
    <col customWidth="1" min="13" max="13" width="8.88"/>
    <col customWidth="1" min="14" max="14" width="8.0"/>
    <col customWidth="1" min="15" max="15" width="8.63"/>
    <col customWidth="1" min="16" max="16" width="14.2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c r="A3" s="1669">
        <v>3436.0</v>
      </c>
      <c r="B3" s="1668">
        <v>6620426.0</v>
      </c>
      <c r="C3" s="1670">
        <v>0.3333333333333333</v>
      </c>
      <c r="D3" s="1670">
        <v>0.3138888888888889</v>
      </c>
      <c r="E3" s="1671" t="s">
        <v>190</v>
      </c>
      <c r="F3" s="1672" t="s">
        <v>6834</v>
      </c>
      <c r="G3" s="1673" t="s">
        <v>1062</v>
      </c>
      <c r="H3" s="1699" t="s">
        <v>4507</v>
      </c>
      <c r="I3" s="1677" t="s">
        <v>6174</v>
      </c>
      <c r="J3" s="1668">
        <v>6620426.0</v>
      </c>
      <c r="K3" s="1690">
        <v>0.7013888888888888</v>
      </c>
      <c r="L3" s="593"/>
      <c r="M3" s="565">
        <v>66731.0</v>
      </c>
      <c r="N3" s="565">
        <v>67144.0</v>
      </c>
      <c r="O3" s="1392">
        <f t="shared" ref="O3:O25" si="1">N3-M3</f>
        <v>413</v>
      </c>
      <c r="P3" s="187" t="s">
        <v>19</v>
      </c>
      <c r="Q3" s="408" t="s">
        <v>50</v>
      </c>
      <c r="R3" s="1242" t="s">
        <v>6880</v>
      </c>
      <c r="S3" s="1676"/>
      <c r="T3" s="509" t="s">
        <v>22</v>
      </c>
    </row>
    <row r="4">
      <c r="A4" s="236">
        <v>3437.0</v>
      </c>
      <c r="B4" s="1668">
        <v>6620426.0</v>
      </c>
      <c r="C4" s="1670">
        <v>0.3333333333333333</v>
      </c>
      <c r="D4" s="209">
        <v>0.3347222222222222</v>
      </c>
      <c r="E4" s="192" t="s">
        <v>190</v>
      </c>
      <c r="F4" s="1672" t="s">
        <v>6834</v>
      </c>
      <c r="G4" s="192" t="s">
        <v>1062</v>
      </c>
      <c r="H4" s="192" t="s">
        <v>4736</v>
      </c>
      <c r="I4" s="625" t="s">
        <v>4867</v>
      </c>
      <c r="J4" s="1668">
        <v>6620426.0</v>
      </c>
      <c r="K4" s="1689">
        <v>0.7229166666666667</v>
      </c>
      <c r="L4" s="590"/>
      <c r="M4" s="568">
        <v>185490.0</v>
      </c>
      <c r="N4" s="568">
        <v>185905.0</v>
      </c>
      <c r="O4" s="1392">
        <f t="shared" si="1"/>
        <v>415</v>
      </c>
      <c r="P4" s="187" t="s">
        <v>19</v>
      </c>
      <c r="Q4" s="416" t="s">
        <v>50</v>
      </c>
      <c r="R4" s="1239" t="s">
        <v>6881</v>
      </c>
      <c r="S4" s="1674"/>
      <c r="T4" s="509" t="s">
        <v>22</v>
      </c>
    </row>
    <row r="5">
      <c r="A5" s="236">
        <v>3438.0</v>
      </c>
      <c r="B5" s="1668">
        <v>6620426.0</v>
      </c>
      <c r="C5" s="1670">
        <v>0.3333333333333333</v>
      </c>
      <c r="D5" s="611">
        <v>0.3263888888888889</v>
      </c>
      <c r="E5" s="192" t="s">
        <v>190</v>
      </c>
      <c r="F5" s="1672" t="s">
        <v>6834</v>
      </c>
      <c r="G5" s="1677" t="s">
        <v>1062</v>
      </c>
      <c r="H5" s="1699" t="s">
        <v>1560</v>
      </c>
      <c r="I5" s="1677" t="s">
        <v>1218</v>
      </c>
      <c r="J5" s="1668">
        <v>6620426.0</v>
      </c>
      <c r="K5" s="1690">
        <v>0.6659722222222222</v>
      </c>
      <c r="L5" s="593"/>
      <c r="M5" s="565">
        <v>58313.0</v>
      </c>
      <c r="N5" s="565">
        <v>58724.0</v>
      </c>
      <c r="O5" s="1392">
        <f t="shared" si="1"/>
        <v>411</v>
      </c>
      <c r="P5" s="187" t="s">
        <v>19</v>
      </c>
      <c r="Q5" s="408" t="s">
        <v>50</v>
      </c>
      <c r="R5" s="1242" t="s">
        <v>6882</v>
      </c>
      <c r="S5" s="1676"/>
      <c r="T5" s="509" t="s">
        <v>22</v>
      </c>
    </row>
    <row r="6">
      <c r="A6" s="641"/>
      <c r="B6" s="1668"/>
      <c r="C6" s="611"/>
      <c r="D6" s="32"/>
      <c r="E6" s="192"/>
      <c r="F6" s="1672"/>
      <c r="G6" s="1671"/>
      <c r="H6" s="1697"/>
      <c r="I6" s="1697"/>
      <c r="J6" s="1668"/>
      <c r="K6" s="1697"/>
      <c r="L6" s="590"/>
      <c r="M6" s="1248"/>
      <c r="N6" s="1248"/>
      <c r="O6" s="1392">
        <f t="shared" si="1"/>
        <v>0</v>
      </c>
      <c r="P6" s="187" t="s">
        <v>386</v>
      </c>
      <c r="Q6" s="416" t="s">
        <v>1906</v>
      </c>
      <c r="R6" s="1241"/>
      <c r="S6" s="1674"/>
      <c r="T6" s="1407"/>
    </row>
    <row r="7">
      <c r="A7" s="395"/>
      <c r="B7" s="1668"/>
      <c r="C7" s="32"/>
      <c r="D7" s="32"/>
      <c r="E7" s="32"/>
      <c r="F7" s="1685"/>
      <c r="G7" s="1681"/>
      <c r="H7" s="1698"/>
      <c r="I7" s="1698"/>
      <c r="J7" s="1668"/>
      <c r="K7" s="1698"/>
      <c r="L7" s="593"/>
      <c r="M7" s="1306"/>
      <c r="N7" s="1306"/>
      <c r="O7" s="1392">
        <f t="shared" si="1"/>
        <v>0</v>
      </c>
      <c r="P7" s="187" t="s">
        <v>386</v>
      </c>
      <c r="Q7" s="408" t="s">
        <v>1906</v>
      </c>
      <c r="R7" s="1238"/>
      <c r="S7" s="1676"/>
      <c r="T7" s="1682"/>
    </row>
    <row r="8">
      <c r="A8" s="395"/>
      <c r="B8" s="1668"/>
      <c r="C8" s="32"/>
      <c r="D8" s="32"/>
      <c r="E8" s="32"/>
      <c r="F8" s="1686"/>
      <c r="G8" s="1683"/>
      <c r="H8" s="1697"/>
      <c r="I8" s="1697"/>
      <c r="J8" s="1668"/>
      <c r="K8" s="1697"/>
      <c r="L8" s="590"/>
      <c r="M8" s="1248"/>
      <c r="N8" s="1248"/>
      <c r="O8" s="1392">
        <f t="shared" si="1"/>
        <v>0</v>
      </c>
      <c r="P8" s="187" t="s">
        <v>386</v>
      </c>
      <c r="Q8" s="416" t="s">
        <v>1906</v>
      </c>
      <c r="R8" s="1241"/>
      <c r="S8" s="1674"/>
      <c r="T8" s="1407"/>
    </row>
    <row r="9">
      <c r="A9" s="395"/>
      <c r="B9" s="1668"/>
      <c r="C9" s="32"/>
      <c r="D9" s="32"/>
      <c r="E9" s="32"/>
      <c r="F9" s="1685"/>
      <c r="G9" s="1681"/>
      <c r="H9" s="1698"/>
      <c r="I9" s="1698"/>
      <c r="J9" s="1668"/>
      <c r="K9" s="1698"/>
      <c r="L9" s="593"/>
      <c r="M9" s="1306"/>
      <c r="N9" s="1306"/>
      <c r="O9" s="1392">
        <f t="shared" si="1"/>
        <v>0</v>
      </c>
      <c r="P9" s="187" t="s">
        <v>386</v>
      </c>
      <c r="Q9" s="408" t="s">
        <v>1906</v>
      </c>
      <c r="R9" s="1238"/>
      <c r="S9" s="1676"/>
      <c r="T9" s="1682"/>
    </row>
    <row r="10">
      <c r="A10" s="395"/>
      <c r="B10" s="1668"/>
      <c r="C10" s="32"/>
      <c r="D10" s="32"/>
      <c r="E10" s="32"/>
      <c r="F10" s="1686"/>
      <c r="G10" s="1683"/>
      <c r="H10" s="1697"/>
      <c r="I10" s="1697"/>
      <c r="J10" s="1668"/>
      <c r="K10" s="1697"/>
      <c r="L10" s="590"/>
      <c r="M10" s="1248"/>
      <c r="N10" s="1248"/>
      <c r="O10" s="1392">
        <f t="shared" si="1"/>
        <v>0</v>
      </c>
      <c r="P10" s="187" t="s">
        <v>386</v>
      </c>
      <c r="Q10" s="416" t="s">
        <v>1906</v>
      </c>
      <c r="R10" s="1241"/>
      <c r="S10" s="1674"/>
      <c r="T10" s="1407"/>
    </row>
    <row r="11">
      <c r="A11" s="395"/>
      <c r="B11" s="1668"/>
      <c r="C11" s="32"/>
      <c r="D11" s="32"/>
      <c r="E11" s="32"/>
      <c r="F11" s="1685"/>
      <c r="G11" s="1681"/>
      <c r="H11" s="1698"/>
      <c r="I11" s="1698"/>
      <c r="J11" s="1668"/>
      <c r="K11" s="1698"/>
      <c r="L11" s="593"/>
      <c r="M11" s="1306"/>
      <c r="N11" s="1306"/>
      <c r="O11" s="1392">
        <f t="shared" si="1"/>
        <v>0</v>
      </c>
      <c r="P11" s="187" t="s">
        <v>386</v>
      </c>
      <c r="Q11" s="408" t="s">
        <v>1906</v>
      </c>
      <c r="R11" s="1238"/>
      <c r="S11" s="1676"/>
      <c r="T11" s="1682"/>
    </row>
    <row r="12">
      <c r="A12" s="395"/>
      <c r="B12" s="1668"/>
      <c r="C12" s="32"/>
      <c r="D12" s="32"/>
      <c r="E12" s="32"/>
      <c r="F12" s="1686"/>
      <c r="G12" s="1683"/>
      <c r="H12" s="1697"/>
      <c r="I12" s="1697"/>
      <c r="J12" s="1668"/>
      <c r="K12" s="1697"/>
      <c r="L12" s="590"/>
      <c r="M12" s="1248"/>
      <c r="N12" s="1248"/>
      <c r="O12" s="1392">
        <f t="shared" si="1"/>
        <v>0</v>
      </c>
      <c r="P12" s="187" t="s">
        <v>386</v>
      </c>
      <c r="Q12" s="416" t="s">
        <v>1906</v>
      </c>
      <c r="R12" s="1241"/>
      <c r="S12" s="1674"/>
      <c r="T12" s="1407"/>
    </row>
    <row r="13">
      <c r="A13" s="395"/>
      <c r="B13" s="1668"/>
      <c r="C13" s="32"/>
      <c r="D13" s="32"/>
      <c r="E13" s="32"/>
      <c r="F13" s="1685"/>
      <c r="G13" s="1681"/>
      <c r="H13" s="1698"/>
      <c r="I13" s="1698"/>
      <c r="J13" s="1668"/>
      <c r="K13" s="1698"/>
      <c r="L13" s="593"/>
      <c r="M13" s="1306"/>
      <c r="N13" s="1306"/>
      <c r="O13" s="1392">
        <f t="shared" si="1"/>
        <v>0</v>
      </c>
      <c r="P13" s="187" t="s">
        <v>386</v>
      </c>
      <c r="Q13" s="408" t="s">
        <v>1906</v>
      </c>
      <c r="R13" s="1238"/>
      <c r="S13" s="1676"/>
      <c r="T13" s="1682"/>
    </row>
    <row r="14">
      <c r="A14" s="395"/>
      <c r="B14" s="1668"/>
      <c r="C14" s="32"/>
      <c r="D14" s="32"/>
      <c r="E14" s="32"/>
      <c r="F14" s="1686"/>
      <c r="G14" s="1683"/>
      <c r="H14" s="1697"/>
      <c r="I14" s="1697"/>
      <c r="J14" s="1668"/>
      <c r="K14" s="1697"/>
      <c r="L14" s="590"/>
      <c r="M14" s="1248"/>
      <c r="N14" s="1248"/>
      <c r="O14" s="1392">
        <f t="shared" si="1"/>
        <v>0</v>
      </c>
      <c r="P14" s="187" t="s">
        <v>386</v>
      </c>
      <c r="Q14" s="416" t="s">
        <v>1906</v>
      </c>
      <c r="R14" s="1241"/>
      <c r="S14" s="1674"/>
      <c r="T14" s="1407"/>
    </row>
    <row r="15">
      <c r="A15" s="395"/>
      <c r="B15" s="1668"/>
      <c r="C15" s="32"/>
      <c r="D15" s="32"/>
      <c r="E15" s="32"/>
      <c r="F15" s="1685"/>
      <c r="G15" s="1681"/>
      <c r="H15" s="1698"/>
      <c r="I15" s="1698"/>
      <c r="J15" s="1668"/>
      <c r="K15" s="1698"/>
      <c r="L15" s="593"/>
      <c r="M15" s="1306"/>
      <c r="N15" s="1306"/>
      <c r="O15" s="1392">
        <f t="shared" si="1"/>
        <v>0</v>
      </c>
      <c r="P15" s="187" t="s">
        <v>386</v>
      </c>
      <c r="Q15" s="408" t="s">
        <v>1906</v>
      </c>
      <c r="R15" s="1238"/>
      <c r="S15" s="1676"/>
      <c r="T15" s="1682"/>
    </row>
    <row r="16">
      <c r="A16" s="395"/>
      <c r="B16" s="1668"/>
      <c r="C16" s="32"/>
      <c r="D16" s="32"/>
      <c r="E16" s="32"/>
      <c r="F16" s="1686"/>
      <c r="G16" s="1683"/>
      <c r="H16" s="1697"/>
      <c r="I16" s="1697"/>
      <c r="J16" s="1668"/>
      <c r="K16" s="1697"/>
      <c r="L16" s="590"/>
      <c r="M16" s="1248"/>
      <c r="N16" s="1248"/>
      <c r="O16" s="1392">
        <f t="shared" si="1"/>
        <v>0</v>
      </c>
      <c r="P16" s="187" t="s">
        <v>386</v>
      </c>
      <c r="Q16" s="416" t="s">
        <v>1906</v>
      </c>
      <c r="R16" s="1241"/>
      <c r="S16" s="1674"/>
      <c r="T16" s="1407"/>
    </row>
    <row r="17">
      <c r="A17" s="395"/>
      <c r="B17" s="1668"/>
      <c r="C17" s="32"/>
      <c r="D17" s="32"/>
      <c r="E17" s="32"/>
      <c r="F17" s="1685"/>
      <c r="G17" s="1681"/>
      <c r="H17" s="1698"/>
      <c r="I17" s="1698"/>
      <c r="J17" s="1668"/>
      <c r="K17" s="1698"/>
      <c r="L17" s="593"/>
      <c r="M17" s="1306"/>
      <c r="N17" s="1306"/>
      <c r="O17" s="1392">
        <f t="shared" si="1"/>
        <v>0</v>
      </c>
      <c r="P17" s="187" t="s">
        <v>386</v>
      </c>
      <c r="Q17" s="408" t="s">
        <v>1906</v>
      </c>
      <c r="R17" s="1238"/>
      <c r="S17" s="1676"/>
      <c r="T17" s="1682"/>
    </row>
    <row r="18">
      <c r="A18" s="395"/>
      <c r="B18" s="1668"/>
      <c r="C18" s="32"/>
      <c r="D18" s="32"/>
      <c r="E18" s="32"/>
      <c r="F18" s="1686"/>
      <c r="G18" s="1683"/>
      <c r="H18" s="1697"/>
      <c r="I18" s="1697"/>
      <c r="J18" s="1668"/>
      <c r="K18" s="1697"/>
      <c r="L18" s="590"/>
      <c r="M18" s="1248"/>
      <c r="N18" s="1248"/>
      <c r="O18" s="1392">
        <f t="shared" si="1"/>
        <v>0</v>
      </c>
      <c r="P18" s="187" t="s">
        <v>386</v>
      </c>
      <c r="Q18" s="416" t="s">
        <v>1906</v>
      </c>
      <c r="R18" s="1241"/>
      <c r="S18" s="1674"/>
      <c r="T18" s="1407"/>
    </row>
    <row r="19">
      <c r="A19" s="395"/>
      <c r="B19" s="1668"/>
      <c r="C19" s="32"/>
      <c r="D19" s="32"/>
      <c r="E19" s="32"/>
      <c r="F19" s="1685"/>
      <c r="G19" s="1681"/>
      <c r="H19" s="1698"/>
      <c r="I19" s="1698"/>
      <c r="J19" s="1668"/>
      <c r="K19" s="1698"/>
      <c r="L19" s="593"/>
      <c r="M19" s="1306"/>
      <c r="N19" s="1306"/>
      <c r="O19" s="1392">
        <f t="shared" si="1"/>
        <v>0</v>
      </c>
      <c r="P19" s="187" t="s">
        <v>386</v>
      </c>
      <c r="Q19" s="408" t="s">
        <v>1906</v>
      </c>
      <c r="R19" s="1238"/>
      <c r="S19" s="1676"/>
      <c r="T19" s="1682"/>
    </row>
    <row r="20">
      <c r="A20" s="395"/>
      <c r="B20" s="1668"/>
      <c r="C20" s="32"/>
      <c r="D20" s="32"/>
      <c r="E20" s="32"/>
      <c r="F20" s="1686"/>
      <c r="G20" s="1683"/>
      <c r="H20" s="1697"/>
      <c r="I20" s="1697"/>
      <c r="J20" s="1668"/>
      <c r="K20" s="1697"/>
      <c r="L20" s="590"/>
      <c r="M20" s="1248"/>
      <c r="N20" s="1248"/>
      <c r="O20" s="1392">
        <f t="shared" si="1"/>
        <v>0</v>
      </c>
      <c r="P20" s="187" t="s">
        <v>386</v>
      </c>
      <c r="Q20" s="416" t="s">
        <v>1906</v>
      </c>
      <c r="R20" s="1241"/>
      <c r="S20" s="1674"/>
      <c r="T20" s="1407"/>
    </row>
    <row r="21">
      <c r="A21" s="395"/>
      <c r="B21" s="1668"/>
      <c r="C21" s="32"/>
      <c r="D21" s="32"/>
      <c r="E21" s="32"/>
      <c r="F21" s="1685"/>
      <c r="G21" s="1681"/>
      <c r="H21" s="1698"/>
      <c r="I21" s="1698"/>
      <c r="J21" s="1668"/>
      <c r="K21" s="1698"/>
      <c r="L21" s="593"/>
      <c r="M21" s="1306"/>
      <c r="N21" s="1306"/>
      <c r="O21" s="1392">
        <f t="shared" si="1"/>
        <v>0</v>
      </c>
      <c r="P21" s="187" t="s">
        <v>386</v>
      </c>
      <c r="Q21" s="408" t="s">
        <v>1906</v>
      </c>
      <c r="R21" s="1238"/>
      <c r="S21" s="1676"/>
      <c r="T21" s="1682"/>
    </row>
    <row r="22">
      <c r="A22" s="395"/>
      <c r="B22" s="1668"/>
      <c r="C22" s="32"/>
      <c r="D22" s="32"/>
      <c r="E22" s="32"/>
      <c r="F22" s="1686"/>
      <c r="G22" s="1683"/>
      <c r="H22" s="1697"/>
      <c r="I22" s="1697"/>
      <c r="J22" s="1668"/>
      <c r="K22" s="1697"/>
      <c r="L22" s="590"/>
      <c r="M22" s="1248"/>
      <c r="N22" s="1248"/>
      <c r="O22" s="1392">
        <f t="shared" si="1"/>
        <v>0</v>
      </c>
      <c r="P22" s="187" t="s">
        <v>386</v>
      </c>
      <c r="Q22" s="416" t="s">
        <v>1906</v>
      </c>
      <c r="R22" s="1241"/>
      <c r="S22" s="1674"/>
      <c r="T22" s="1407"/>
    </row>
    <row r="23">
      <c r="A23" s="395"/>
      <c r="B23" s="1668"/>
      <c r="C23" s="32"/>
      <c r="D23" s="32"/>
      <c r="E23" s="32"/>
      <c r="F23" s="1685"/>
      <c r="G23" s="1681"/>
      <c r="H23" s="1698"/>
      <c r="I23" s="1698"/>
      <c r="J23" s="1668"/>
      <c r="K23" s="1698"/>
      <c r="L23" s="593"/>
      <c r="M23" s="1306"/>
      <c r="N23" s="1306"/>
      <c r="O23" s="1392">
        <f t="shared" si="1"/>
        <v>0</v>
      </c>
      <c r="P23" s="187" t="s">
        <v>386</v>
      </c>
      <c r="Q23" s="408" t="s">
        <v>1906</v>
      </c>
      <c r="R23" s="1238"/>
      <c r="S23" s="1676"/>
      <c r="T23" s="1682"/>
    </row>
    <row r="24">
      <c r="A24" s="395"/>
      <c r="B24" s="1668"/>
      <c r="C24" s="32"/>
      <c r="D24" s="32"/>
      <c r="E24" s="32"/>
      <c r="F24" s="1686"/>
      <c r="G24" s="1683"/>
      <c r="H24" s="1697"/>
      <c r="I24" s="1697"/>
      <c r="J24" s="1668"/>
      <c r="K24" s="1697"/>
      <c r="L24" s="590"/>
      <c r="M24" s="1248"/>
      <c r="N24" s="1248"/>
      <c r="O24" s="1392">
        <f t="shared" si="1"/>
        <v>0</v>
      </c>
      <c r="P24" s="187" t="s">
        <v>386</v>
      </c>
      <c r="Q24" s="416" t="s">
        <v>1906</v>
      </c>
      <c r="R24" s="1241"/>
      <c r="S24" s="1674"/>
      <c r="T24" s="1407"/>
    </row>
    <row r="25">
      <c r="A25" s="395"/>
      <c r="B25" s="1668"/>
      <c r="C25" s="32"/>
      <c r="D25" s="32"/>
      <c r="E25" s="32"/>
      <c r="F25" s="1685"/>
      <c r="G25" s="1681"/>
      <c r="H25" s="1698"/>
      <c r="I25" s="1698"/>
      <c r="J25" s="1668"/>
      <c r="K25" s="1698"/>
      <c r="L25" s="593"/>
      <c r="M25" s="1306"/>
      <c r="N25" s="1306"/>
      <c r="O25" s="1392">
        <f t="shared" si="1"/>
        <v>0</v>
      </c>
      <c r="P25" s="187" t="s">
        <v>386</v>
      </c>
      <c r="Q25" s="408" t="s">
        <v>1906</v>
      </c>
      <c r="R25" s="1238"/>
      <c r="S25" s="1676"/>
      <c r="T25" s="1682"/>
    </row>
  </sheetData>
  <mergeCells count="3">
    <mergeCell ref="B1:K1"/>
    <mergeCell ref="M1:O1"/>
    <mergeCell ref="P1:R1"/>
  </mergeCells>
  <conditionalFormatting sqref="P3:P25">
    <cfRule type="notContainsBlanks" dxfId="3" priority="1">
      <formula>LEN(TRIM(P3))&gt;0</formula>
    </cfRule>
  </conditionalFormatting>
  <dataValidations>
    <dataValidation type="list" allowBlank="1" showErrorMessage="1" sqref="P3:P25">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worksheet>
</file>

<file path=xl/worksheets/sheet1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5"/>
    <col customWidth="1" min="4" max="4" width="19.88"/>
    <col customWidth="1" min="5" max="5" width="16.88"/>
    <col customWidth="1" min="6" max="6" width="40.38"/>
    <col customWidth="1" min="7" max="7" width="10.75"/>
    <col customWidth="1" min="8" max="8" width="11.5"/>
    <col customWidth="1" min="9" max="9" width="13.88"/>
    <col customWidth="1" min="10" max="10" width="9.25"/>
    <col customWidth="1" min="11" max="11" width="9.63"/>
    <col customWidth="1" min="12" max="12" width="1.0"/>
    <col customWidth="1" min="13" max="13" width="6.75"/>
    <col customWidth="1" min="14" max="14" width="7.88"/>
    <col customWidth="1" min="15" max="15" width="7.63"/>
    <col customWidth="1" min="16" max="16" width="13.5"/>
    <col customWidth="1" min="18" max="18" width="24.63"/>
    <col customWidth="1" min="19" max="19" width="42.0"/>
  </cols>
  <sheetData>
    <row r="1">
      <c r="A1" s="1434"/>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4"/>
      <c r="S2" s="1406" t="s">
        <v>4412</v>
      </c>
      <c r="T2" s="1407"/>
    </row>
    <row r="3" ht="18.0" customHeight="1">
      <c r="A3" s="1669">
        <v>3439.0</v>
      </c>
      <c r="B3" s="1668">
        <v>46062.0</v>
      </c>
      <c r="C3" s="1700">
        <v>0.3541666666666667</v>
      </c>
      <c r="D3" s="1700">
        <v>0.3548611111111111</v>
      </c>
      <c r="E3" s="1701" t="s">
        <v>24</v>
      </c>
      <c r="F3" s="1702" t="s">
        <v>6883</v>
      </c>
      <c r="G3" s="1701" t="s">
        <v>576</v>
      </c>
      <c r="H3" s="1703" t="s">
        <v>1235</v>
      </c>
      <c r="I3" s="1677" t="s">
        <v>188</v>
      </c>
      <c r="J3" s="1668">
        <v>46062.0</v>
      </c>
      <c r="K3" s="1704">
        <v>0.3993055555555556</v>
      </c>
      <c r="L3" s="593"/>
      <c r="M3" s="408">
        <v>127153.0</v>
      </c>
      <c r="N3" s="408">
        <v>127175.0</v>
      </c>
      <c r="O3" s="1392">
        <f t="shared" ref="O3:O27" si="1">N3-M3</f>
        <v>22</v>
      </c>
      <c r="P3" s="187" t="s">
        <v>19</v>
      </c>
      <c r="Q3" s="408" t="s">
        <v>529</v>
      </c>
      <c r="R3" s="408" t="s">
        <v>1236</v>
      </c>
      <c r="S3" s="1676"/>
      <c r="T3" s="509" t="s">
        <v>22</v>
      </c>
    </row>
    <row r="4" ht="18.0" customHeight="1">
      <c r="A4" s="1669">
        <v>3276.0</v>
      </c>
      <c r="B4" s="1668">
        <v>46062.0</v>
      </c>
      <c r="C4" s="1670">
        <v>0.375</v>
      </c>
      <c r="D4" s="1671"/>
      <c r="E4" s="1671" t="s">
        <v>30</v>
      </c>
      <c r="F4" s="1672" t="s">
        <v>6884</v>
      </c>
      <c r="G4" s="1671" t="s">
        <v>49</v>
      </c>
      <c r="H4" s="1671" t="s">
        <v>6357</v>
      </c>
      <c r="I4" s="1684"/>
      <c r="J4" s="1668">
        <v>46062.0</v>
      </c>
      <c r="K4" s="1684"/>
      <c r="L4" s="590"/>
      <c r="M4" s="499"/>
      <c r="N4" s="499"/>
      <c r="O4" s="1392">
        <f t="shared" si="1"/>
        <v>0</v>
      </c>
      <c r="P4" s="187" t="s">
        <v>43</v>
      </c>
      <c r="Q4" s="416" t="s">
        <v>529</v>
      </c>
      <c r="R4" s="416" t="s">
        <v>2820</v>
      </c>
      <c r="S4" s="416" t="s">
        <v>6885</v>
      </c>
      <c r="T4" s="509" t="s">
        <v>22</v>
      </c>
    </row>
    <row r="5">
      <c r="A5" s="236">
        <v>3440.0</v>
      </c>
      <c r="B5" s="1668">
        <v>46062.0</v>
      </c>
      <c r="C5" s="209">
        <v>0.375</v>
      </c>
      <c r="D5" s="209">
        <v>0.36666666666666664</v>
      </c>
      <c r="E5" s="192" t="s">
        <v>6886</v>
      </c>
      <c r="F5" s="192" t="s">
        <v>141</v>
      </c>
      <c r="G5" s="192" t="s">
        <v>3625</v>
      </c>
      <c r="H5" s="192" t="s">
        <v>5006</v>
      </c>
      <c r="I5" s="625" t="s">
        <v>6887</v>
      </c>
      <c r="J5" s="1668">
        <v>46062.0</v>
      </c>
      <c r="K5" s="1675">
        <v>0.4951388888888889</v>
      </c>
      <c r="L5" s="593"/>
      <c r="M5" s="408">
        <v>213169.0</v>
      </c>
      <c r="N5" s="408">
        <v>213180.0</v>
      </c>
      <c r="O5" s="1392">
        <f t="shared" si="1"/>
        <v>11</v>
      </c>
      <c r="P5" s="187" t="s">
        <v>19</v>
      </c>
      <c r="Q5" s="408" t="s">
        <v>529</v>
      </c>
      <c r="R5" s="408" t="s">
        <v>6888</v>
      </c>
      <c r="S5" s="1676"/>
      <c r="T5" s="509" t="s">
        <v>22</v>
      </c>
    </row>
    <row r="6">
      <c r="A6" s="236">
        <v>3441.0</v>
      </c>
      <c r="B6" s="1668">
        <v>46062.0</v>
      </c>
      <c r="C6" s="455">
        <v>0.375</v>
      </c>
      <c r="D6" s="455">
        <v>0.3729166666666667</v>
      </c>
      <c r="E6" s="192" t="s">
        <v>24</v>
      </c>
      <c r="F6" s="1672" t="s">
        <v>6889</v>
      </c>
      <c r="G6" s="1671" t="s">
        <v>565</v>
      </c>
      <c r="H6" s="1671" t="s">
        <v>6574</v>
      </c>
      <c r="I6" s="1671" t="s">
        <v>101</v>
      </c>
      <c r="J6" s="1668">
        <v>46062.0</v>
      </c>
      <c r="K6" s="1670">
        <v>0.46944444444444444</v>
      </c>
      <c r="L6" s="590"/>
      <c r="M6" s="416">
        <v>49917.0</v>
      </c>
      <c r="N6" s="416">
        <v>49941.0</v>
      </c>
      <c r="O6" s="1392">
        <f t="shared" si="1"/>
        <v>24</v>
      </c>
      <c r="P6" s="187" t="s">
        <v>19</v>
      </c>
      <c r="Q6" s="416" t="s">
        <v>529</v>
      </c>
      <c r="R6" s="416" t="s">
        <v>6471</v>
      </c>
      <c r="S6" s="1674"/>
      <c r="T6" s="509" t="s">
        <v>22</v>
      </c>
    </row>
    <row r="7">
      <c r="A7" s="236">
        <v>3442.0</v>
      </c>
      <c r="B7" s="1668">
        <v>46062.0</v>
      </c>
      <c r="C7" s="455">
        <v>0.375</v>
      </c>
      <c r="D7" s="455">
        <v>0.3229166666666667</v>
      </c>
      <c r="E7" s="192" t="s">
        <v>24</v>
      </c>
      <c r="F7" s="1691" t="s">
        <v>5811</v>
      </c>
      <c r="G7" s="1677" t="s">
        <v>6319</v>
      </c>
      <c r="H7" s="1677" t="s">
        <v>6890</v>
      </c>
      <c r="I7" s="1677" t="s">
        <v>573</v>
      </c>
      <c r="J7" s="1668">
        <v>46062.0</v>
      </c>
      <c r="K7" s="1675">
        <v>0.55</v>
      </c>
      <c r="L7" s="593"/>
      <c r="M7" s="408">
        <v>225223.0</v>
      </c>
      <c r="N7" s="408">
        <v>225358.0</v>
      </c>
      <c r="O7" s="1392">
        <f t="shared" si="1"/>
        <v>135</v>
      </c>
      <c r="P7" s="187" t="s">
        <v>19</v>
      </c>
      <c r="Q7" s="408" t="s">
        <v>529</v>
      </c>
      <c r="R7" s="408" t="s">
        <v>6891</v>
      </c>
      <c r="S7" s="1676"/>
      <c r="T7" s="509" t="s">
        <v>22</v>
      </c>
    </row>
    <row r="8">
      <c r="A8" s="236">
        <v>3443.0</v>
      </c>
      <c r="B8" s="1668">
        <v>46062.0</v>
      </c>
      <c r="C8" s="455">
        <v>0.375</v>
      </c>
      <c r="D8" s="455">
        <v>0.2701388888888889</v>
      </c>
      <c r="E8" s="192" t="s">
        <v>24</v>
      </c>
      <c r="F8" s="1672" t="s">
        <v>5811</v>
      </c>
      <c r="G8" s="1671" t="s">
        <v>6319</v>
      </c>
      <c r="H8" s="1671" t="s">
        <v>1584</v>
      </c>
      <c r="I8" s="1671" t="s">
        <v>573</v>
      </c>
      <c r="J8" s="1668">
        <v>46062.0</v>
      </c>
      <c r="K8" s="1670">
        <v>0.55</v>
      </c>
      <c r="L8" s="590"/>
      <c r="M8" s="416">
        <v>197153.0</v>
      </c>
      <c r="N8" s="416">
        <v>197288.0</v>
      </c>
      <c r="O8" s="1392">
        <f t="shared" si="1"/>
        <v>135</v>
      </c>
      <c r="P8" s="187" t="s">
        <v>19</v>
      </c>
      <c r="Q8" s="416" t="s">
        <v>529</v>
      </c>
      <c r="R8" s="416" t="s">
        <v>6892</v>
      </c>
      <c r="S8" s="1674"/>
      <c r="T8" s="509" t="s">
        <v>22</v>
      </c>
    </row>
    <row r="9">
      <c r="A9" s="236">
        <v>3447.0</v>
      </c>
      <c r="B9" s="1668">
        <v>46062.0</v>
      </c>
      <c r="C9" s="455">
        <v>0.4375</v>
      </c>
      <c r="D9" s="455">
        <v>0.39861111111111114</v>
      </c>
      <c r="E9" s="456" t="s">
        <v>24</v>
      </c>
      <c r="F9" s="1691" t="s">
        <v>134</v>
      </c>
      <c r="G9" s="1677" t="s">
        <v>6893</v>
      </c>
      <c r="H9" s="1677" t="s">
        <v>6894</v>
      </c>
      <c r="I9" s="1677" t="s">
        <v>28</v>
      </c>
      <c r="J9" s="1668">
        <v>46062.0</v>
      </c>
      <c r="K9" s="1675">
        <v>0.5173611111111112</v>
      </c>
      <c r="L9" s="593"/>
      <c r="M9" s="408">
        <v>166704.0</v>
      </c>
      <c r="N9" s="408">
        <v>166714.0</v>
      </c>
      <c r="O9" s="1392">
        <f t="shared" si="1"/>
        <v>10</v>
      </c>
      <c r="P9" s="187" t="s">
        <v>19</v>
      </c>
      <c r="Q9" s="408" t="s">
        <v>529</v>
      </c>
      <c r="R9" s="408" t="s">
        <v>6895</v>
      </c>
      <c r="S9" s="1680"/>
      <c r="T9" s="509" t="s">
        <v>22</v>
      </c>
    </row>
    <row r="10">
      <c r="A10" s="236">
        <v>3444.0</v>
      </c>
      <c r="B10" s="1668">
        <v>46062.0</v>
      </c>
      <c r="C10" s="1003">
        <v>0.5833333333333334</v>
      </c>
      <c r="D10" s="456" t="s">
        <v>6896</v>
      </c>
      <c r="E10" s="456" t="s">
        <v>121</v>
      </c>
      <c r="F10" s="1672" t="s">
        <v>6897</v>
      </c>
      <c r="G10" s="1671" t="s">
        <v>176</v>
      </c>
      <c r="H10" s="1671" t="s">
        <v>6898</v>
      </c>
      <c r="I10" s="1671" t="s">
        <v>937</v>
      </c>
      <c r="J10" s="1668">
        <v>46062.0</v>
      </c>
      <c r="K10" s="1670">
        <v>0.6743055555555556</v>
      </c>
      <c r="L10" s="590"/>
      <c r="M10" s="416">
        <v>138630.0</v>
      </c>
      <c r="N10" s="416">
        <v>138831.0</v>
      </c>
      <c r="O10" s="1392">
        <f t="shared" si="1"/>
        <v>201</v>
      </c>
      <c r="P10" s="187" t="s">
        <v>19</v>
      </c>
      <c r="Q10" s="416" t="s">
        <v>529</v>
      </c>
      <c r="R10" s="416" t="s">
        <v>5081</v>
      </c>
      <c r="S10" s="574" t="s">
        <v>6899</v>
      </c>
      <c r="T10" s="509" t="s">
        <v>22</v>
      </c>
    </row>
    <row r="11">
      <c r="A11" s="236">
        <v>3445.0</v>
      </c>
      <c r="B11" s="1668">
        <v>46062.0</v>
      </c>
      <c r="C11" s="1003">
        <v>0.75</v>
      </c>
      <c r="D11" s="455">
        <v>0.6625</v>
      </c>
      <c r="E11" s="456" t="s">
        <v>121</v>
      </c>
      <c r="F11" s="1691" t="s">
        <v>4109</v>
      </c>
      <c r="G11" s="1705" t="s">
        <v>49</v>
      </c>
      <c r="H11" s="1677" t="s">
        <v>6900</v>
      </c>
      <c r="I11" s="1677" t="s">
        <v>6901</v>
      </c>
      <c r="J11" s="1668">
        <v>46062.0</v>
      </c>
      <c r="K11" s="1675">
        <v>0.8020833333333334</v>
      </c>
      <c r="L11" s="593"/>
      <c r="M11" s="408">
        <v>318659.0</v>
      </c>
      <c r="N11" s="408">
        <v>318859.0</v>
      </c>
      <c r="O11" s="1392">
        <f t="shared" si="1"/>
        <v>200</v>
      </c>
      <c r="P11" s="187" t="s">
        <v>19</v>
      </c>
      <c r="Q11" s="408" t="s">
        <v>529</v>
      </c>
      <c r="R11" s="408" t="s">
        <v>5927</v>
      </c>
      <c r="S11" s="574" t="s">
        <v>6899</v>
      </c>
      <c r="T11" s="509" t="s">
        <v>22</v>
      </c>
    </row>
    <row r="12">
      <c r="A12" s="236">
        <v>3446.0</v>
      </c>
      <c r="B12" s="1668">
        <v>46062.0</v>
      </c>
      <c r="C12" s="455">
        <v>0.3333333333333333</v>
      </c>
      <c r="D12" s="455">
        <v>0.3298611111111111</v>
      </c>
      <c r="E12" s="456" t="s">
        <v>24</v>
      </c>
      <c r="F12" s="1672" t="s">
        <v>737</v>
      </c>
      <c r="G12" s="1671" t="s">
        <v>738</v>
      </c>
      <c r="H12" s="1671" t="s">
        <v>6551</v>
      </c>
      <c r="I12" s="1671" t="s">
        <v>1338</v>
      </c>
      <c r="J12" s="1668">
        <v>46062.0</v>
      </c>
      <c r="K12" s="1670">
        <v>0.425</v>
      </c>
      <c r="L12" s="590"/>
      <c r="M12" s="416">
        <v>64722.0</v>
      </c>
      <c r="N12" s="416">
        <v>64735.0</v>
      </c>
      <c r="O12" s="1392">
        <f t="shared" si="1"/>
        <v>13</v>
      </c>
      <c r="P12" s="187" t="s">
        <v>19</v>
      </c>
      <c r="Q12" s="416" t="s">
        <v>529</v>
      </c>
      <c r="R12" s="416" t="s">
        <v>6902</v>
      </c>
      <c r="S12" s="1674"/>
      <c r="T12" s="509" t="s">
        <v>22</v>
      </c>
    </row>
    <row r="13">
      <c r="A13" s="236">
        <v>3448.0</v>
      </c>
      <c r="B13" s="1668">
        <v>46062.0</v>
      </c>
      <c r="C13" s="455">
        <v>0.4166666666666667</v>
      </c>
      <c r="D13" s="455">
        <v>0.4013888888888889</v>
      </c>
      <c r="E13" s="456" t="s">
        <v>190</v>
      </c>
      <c r="F13" s="1691" t="s">
        <v>6267</v>
      </c>
      <c r="G13" s="1677" t="s">
        <v>3625</v>
      </c>
      <c r="H13" s="1677" t="s">
        <v>3811</v>
      </c>
      <c r="I13" s="1677" t="s">
        <v>5282</v>
      </c>
      <c r="J13" s="1668">
        <v>46062.0</v>
      </c>
      <c r="K13" s="1675">
        <v>0.6201388888888889</v>
      </c>
      <c r="L13" s="593"/>
      <c r="M13" s="408">
        <v>97755.0</v>
      </c>
      <c r="N13" s="408">
        <v>97801.0</v>
      </c>
      <c r="O13" s="1392">
        <f t="shared" si="1"/>
        <v>46</v>
      </c>
      <c r="P13" s="187" t="s">
        <v>19</v>
      </c>
      <c r="Q13" s="408" t="s">
        <v>529</v>
      </c>
      <c r="R13" s="408" t="s">
        <v>6903</v>
      </c>
      <c r="S13" s="1676"/>
      <c r="T13" s="509" t="s">
        <v>22</v>
      </c>
    </row>
    <row r="14">
      <c r="A14" s="236">
        <v>3449.0</v>
      </c>
      <c r="B14" s="1668">
        <v>46062.0</v>
      </c>
      <c r="C14" s="455">
        <v>0.375</v>
      </c>
      <c r="D14" s="455">
        <v>0.30694444444444446</v>
      </c>
      <c r="E14" s="456" t="s">
        <v>24</v>
      </c>
      <c r="F14" s="1706" t="s">
        <v>6004</v>
      </c>
      <c r="G14" s="1671" t="s">
        <v>1062</v>
      </c>
      <c r="H14" s="1671" t="s">
        <v>1063</v>
      </c>
      <c r="I14" s="1671" t="s">
        <v>85</v>
      </c>
      <c r="J14" s="1668">
        <v>46062.0</v>
      </c>
      <c r="K14" s="1670">
        <v>0.49930555555555556</v>
      </c>
      <c r="L14" s="590"/>
      <c r="M14" s="416">
        <v>231638.0</v>
      </c>
      <c r="N14" s="416">
        <v>231751.0</v>
      </c>
      <c r="O14" s="1392">
        <f t="shared" si="1"/>
        <v>113</v>
      </c>
      <c r="P14" s="187" t="s">
        <v>19</v>
      </c>
      <c r="Q14" s="416" t="s">
        <v>529</v>
      </c>
      <c r="R14" s="416" t="s">
        <v>5174</v>
      </c>
      <c r="S14" s="1674"/>
      <c r="T14" s="509" t="s">
        <v>22</v>
      </c>
    </row>
    <row r="15">
      <c r="A15" s="236">
        <v>3450.0</v>
      </c>
      <c r="B15" s="1668">
        <v>46062.0</v>
      </c>
      <c r="C15" s="455">
        <v>0.5416666666666666</v>
      </c>
      <c r="D15" s="455">
        <v>0.5680555555555555</v>
      </c>
      <c r="E15" s="456" t="s">
        <v>24</v>
      </c>
      <c r="F15" s="1691" t="s">
        <v>4181</v>
      </c>
      <c r="G15" s="1677" t="s">
        <v>1062</v>
      </c>
      <c r="H15" s="1677" t="s">
        <v>1063</v>
      </c>
      <c r="I15" s="1677" t="s">
        <v>85</v>
      </c>
      <c r="J15" s="1668">
        <v>46062.0</v>
      </c>
      <c r="K15" s="1675">
        <v>0.6659722222222222</v>
      </c>
      <c r="L15" s="593"/>
      <c r="M15" s="408">
        <v>231861.0</v>
      </c>
      <c r="N15" s="408">
        <v>231980.0</v>
      </c>
      <c r="O15" s="1392">
        <f t="shared" si="1"/>
        <v>119</v>
      </c>
      <c r="P15" s="187" t="s">
        <v>19</v>
      </c>
      <c r="Q15" s="408" t="s">
        <v>529</v>
      </c>
      <c r="R15" s="408" t="s">
        <v>5174</v>
      </c>
      <c r="S15" s="1676"/>
      <c r="T15" s="509" t="s">
        <v>22</v>
      </c>
    </row>
    <row r="16">
      <c r="A16" s="236">
        <v>3451.0</v>
      </c>
      <c r="B16" s="1668">
        <v>46062.0</v>
      </c>
      <c r="C16" s="610" t="s">
        <v>6904</v>
      </c>
      <c r="D16" s="455">
        <v>0.6895833333333333</v>
      </c>
      <c r="E16" s="456" t="s">
        <v>121</v>
      </c>
      <c r="F16" s="1672" t="s">
        <v>6905</v>
      </c>
      <c r="G16" s="1671" t="s">
        <v>3625</v>
      </c>
      <c r="H16" s="1671" t="s">
        <v>6906</v>
      </c>
      <c r="I16" s="1671" t="s">
        <v>6907</v>
      </c>
      <c r="J16" s="1668">
        <v>46062.0</v>
      </c>
      <c r="K16" s="1670">
        <v>0.85625</v>
      </c>
      <c r="L16" s="590"/>
      <c r="M16" s="416">
        <v>28381.0</v>
      </c>
      <c r="N16" s="416">
        <v>28582.0</v>
      </c>
      <c r="O16" s="1392">
        <f t="shared" si="1"/>
        <v>201</v>
      </c>
      <c r="P16" s="187" t="s">
        <v>19</v>
      </c>
      <c r="Q16" s="416" t="s">
        <v>529</v>
      </c>
      <c r="R16" s="416" t="s">
        <v>3763</v>
      </c>
      <c r="S16" s="1294"/>
      <c r="T16" s="509" t="s">
        <v>22</v>
      </c>
    </row>
    <row r="17">
      <c r="A17" s="236">
        <v>3452.0</v>
      </c>
      <c r="B17" s="1668">
        <v>46062.0</v>
      </c>
      <c r="C17" s="455">
        <v>0.5833333333333334</v>
      </c>
      <c r="D17" s="455">
        <v>0.5958333333333333</v>
      </c>
      <c r="E17" s="456" t="s">
        <v>24</v>
      </c>
      <c r="F17" s="1691" t="s">
        <v>4191</v>
      </c>
      <c r="G17" s="1677" t="s">
        <v>668</v>
      </c>
      <c r="H17" s="1677" t="s">
        <v>3729</v>
      </c>
      <c r="I17" s="1677" t="s">
        <v>2706</v>
      </c>
      <c r="J17" s="1668">
        <v>46062.0</v>
      </c>
      <c r="K17" s="1675">
        <v>0.7784722222222222</v>
      </c>
      <c r="L17" s="593"/>
      <c r="M17" s="408">
        <v>115764.0</v>
      </c>
      <c r="N17" s="416">
        <v>115813.0</v>
      </c>
      <c r="O17" s="1392">
        <f t="shared" si="1"/>
        <v>49</v>
      </c>
      <c r="P17" s="187" t="s">
        <v>19</v>
      </c>
      <c r="Q17" s="408" t="s">
        <v>529</v>
      </c>
      <c r="R17" s="408" t="s">
        <v>5981</v>
      </c>
      <c r="S17" s="1676"/>
      <c r="T17" s="509" t="s">
        <v>22</v>
      </c>
    </row>
    <row r="18">
      <c r="A18" s="236">
        <v>3453.0</v>
      </c>
      <c r="B18" s="1668">
        <v>46062.0</v>
      </c>
      <c r="C18" s="455">
        <v>0.7291666666666666</v>
      </c>
      <c r="D18" s="219"/>
      <c r="E18" s="456" t="s">
        <v>24</v>
      </c>
      <c r="F18" s="1672" t="s">
        <v>4206</v>
      </c>
      <c r="G18" s="1671" t="s">
        <v>668</v>
      </c>
      <c r="H18" s="1671" t="s">
        <v>6908</v>
      </c>
      <c r="I18" s="1671" t="s">
        <v>6909</v>
      </c>
      <c r="J18" s="1668">
        <v>46062.0</v>
      </c>
      <c r="K18" s="1684"/>
      <c r="L18" s="590"/>
      <c r="M18" s="499"/>
      <c r="N18" s="499"/>
      <c r="O18" s="1392">
        <f t="shared" si="1"/>
        <v>0</v>
      </c>
      <c r="P18" s="187" t="s">
        <v>43</v>
      </c>
      <c r="Q18" s="416" t="s">
        <v>529</v>
      </c>
      <c r="R18" s="416" t="s">
        <v>6478</v>
      </c>
      <c r="S18" s="416" t="s">
        <v>6910</v>
      </c>
      <c r="T18" s="509" t="s">
        <v>22</v>
      </c>
    </row>
    <row r="19">
      <c r="A19" s="236">
        <v>3454.0</v>
      </c>
      <c r="B19" s="1668">
        <v>46062.0</v>
      </c>
      <c r="C19" s="456" t="s">
        <v>1468</v>
      </c>
      <c r="D19" s="455">
        <v>0.7423611111111111</v>
      </c>
      <c r="E19" s="456" t="s">
        <v>4136</v>
      </c>
      <c r="F19" s="1691" t="s">
        <v>6911</v>
      </c>
      <c r="G19" s="1677" t="s">
        <v>251</v>
      </c>
      <c r="H19" s="1677" t="s">
        <v>1999</v>
      </c>
      <c r="I19" s="1677" t="s">
        <v>6912</v>
      </c>
      <c r="J19" s="1668">
        <v>46062.0</v>
      </c>
      <c r="K19" s="1675">
        <v>0.7729166666666667</v>
      </c>
      <c r="L19" s="593"/>
      <c r="M19" s="408">
        <v>295934.0</v>
      </c>
      <c r="N19" s="408">
        <v>295939.0</v>
      </c>
      <c r="O19" s="1392">
        <f t="shared" si="1"/>
        <v>5</v>
      </c>
      <c r="P19" s="187" t="s">
        <v>19</v>
      </c>
      <c r="Q19" s="408" t="s">
        <v>529</v>
      </c>
      <c r="R19" s="408" t="s">
        <v>6913</v>
      </c>
      <c r="S19" s="1676"/>
      <c r="T19" s="509" t="s">
        <v>22</v>
      </c>
    </row>
    <row r="20">
      <c r="A20" s="236">
        <v>3466.0</v>
      </c>
      <c r="B20" s="1668">
        <v>46062.0</v>
      </c>
      <c r="C20" s="455">
        <v>0.8541666666666666</v>
      </c>
      <c r="D20" s="455">
        <v>0.8506944444444444</v>
      </c>
      <c r="E20" s="456" t="s">
        <v>24</v>
      </c>
      <c r="F20" s="1672" t="s">
        <v>6914</v>
      </c>
      <c r="G20" s="1671" t="s">
        <v>263</v>
      </c>
      <c r="H20" s="1671" t="s">
        <v>5858</v>
      </c>
      <c r="I20" s="1671" t="s">
        <v>6915</v>
      </c>
      <c r="J20" s="1668">
        <v>46062.0</v>
      </c>
      <c r="K20" s="1689">
        <v>0.14652777777777778</v>
      </c>
      <c r="L20" s="590"/>
      <c r="M20" s="416">
        <v>168425.0</v>
      </c>
      <c r="N20" s="499"/>
      <c r="O20" s="1392">
        <f t="shared" si="1"/>
        <v>-168425</v>
      </c>
      <c r="P20" s="187" t="s">
        <v>452</v>
      </c>
      <c r="Q20" s="416" t="s">
        <v>529</v>
      </c>
      <c r="R20" s="499"/>
      <c r="S20" s="1674"/>
      <c r="T20" s="509" t="s">
        <v>22</v>
      </c>
    </row>
    <row r="21">
      <c r="A21" s="236">
        <v>3467.0</v>
      </c>
      <c r="B21" s="1668">
        <v>46062.0</v>
      </c>
      <c r="C21" s="455">
        <v>0.8041666666666667</v>
      </c>
      <c r="D21" s="219"/>
      <c r="E21" s="456" t="s">
        <v>17</v>
      </c>
      <c r="F21" s="1691" t="s">
        <v>6916</v>
      </c>
      <c r="G21" s="1677" t="s">
        <v>18</v>
      </c>
      <c r="H21" s="1677" t="s">
        <v>6917</v>
      </c>
      <c r="I21" s="1677" t="s">
        <v>6918</v>
      </c>
      <c r="J21" s="1668">
        <v>46062.0</v>
      </c>
      <c r="K21" s="1698"/>
      <c r="L21" s="593"/>
      <c r="M21" s="408">
        <v>94504.0</v>
      </c>
      <c r="N21" s="690"/>
      <c r="O21" s="1392">
        <f t="shared" si="1"/>
        <v>-94504</v>
      </c>
      <c r="P21" s="187" t="s">
        <v>452</v>
      </c>
      <c r="Q21" s="408" t="s">
        <v>1906</v>
      </c>
      <c r="R21" s="408" t="s">
        <v>6919</v>
      </c>
      <c r="S21" s="1676"/>
      <c r="T21" s="509" t="s">
        <v>22</v>
      </c>
    </row>
    <row r="22">
      <c r="A22" s="965"/>
      <c r="B22" s="1668">
        <v>46062.0</v>
      </c>
      <c r="C22" s="219"/>
      <c r="D22" s="219"/>
      <c r="E22" s="219"/>
      <c r="F22" s="1686"/>
      <c r="G22" s="1683"/>
      <c r="H22" s="1684"/>
      <c r="I22" s="1684"/>
      <c r="J22" s="1668">
        <v>46062.0</v>
      </c>
      <c r="K22" s="1697"/>
      <c r="L22" s="590"/>
      <c r="M22" s="499"/>
      <c r="N22" s="499"/>
      <c r="O22" s="1392">
        <f t="shared" si="1"/>
        <v>0</v>
      </c>
      <c r="P22" s="187" t="s">
        <v>386</v>
      </c>
      <c r="Q22" s="416" t="s">
        <v>1906</v>
      </c>
      <c r="R22" s="499"/>
      <c r="S22" s="1674"/>
      <c r="T22" s="1407"/>
    </row>
    <row r="23">
      <c r="A23" s="965"/>
      <c r="B23" s="1668">
        <v>46062.0</v>
      </c>
      <c r="C23" s="219"/>
      <c r="D23" s="219"/>
      <c r="E23" s="219"/>
      <c r="F23" s="1685"/>
      <c r="G23" s="1681"/>
      <c r="H23" s="1698"/>
      <c r="I23" s="1678"/>
      <c r="J23" s="1668">
        <v>46062.0</v>
      </c>
      <c r="K23" s="1698"/>
      <c r="L23" s="593"/>
      <c r="M23" s="1306"/>
      <c r="N23" s="1306"/>
      <c r="O23" s="1392">
        <f t="shared" si="1"/>
        <v>0</v>
      </c>
      <c r="P23" s="187" t="s">
        <v>386</v>
      </c>
      <c r="Q23" s="408" t="s">
        <v>1906</v>
      </c>
      <c r="R23" s="690"/>
      <c r="S23" s="1676"/>
      <c r="T23" s="1682"/>
    </row>
    <row r="24">
      <c r="A24" s="965"/>
      <c r="B24" s="1668">
        <v>46062.0</v>
      </c>
      <c r="C24" s="219"/>
      <c r="D24" s="219"/>
      <c r="E24" s="219"/>
      <c r="F24" s="1686"/>
      <c r="G24" s="1683"/>
      <c r="H24" s="1697"/>
      <c r="I24" s="1684"/>
      <c r="J24" s="1668">
        <v>46062.0</v>
      </c>
      <c r="K24" s="1697"/>
      <c r="L24" s="590"/>
      <c r="M24" s="1248"/>
      <c r="N24" s="1248"/>
      <c r="O24" s="1392">
        <f t="shared" si="1"/>
        <v>0</v>
      </c>
      <c r="P24" s="187" t="s">
        <v>386</v>
      </c>
      <c r="Q24" s="416" t="s">
        <v>1906</v>
      </c>
      <c r="R24" s="499"/>
      <c r="S24" s="1674"/>
      <c r="T24" s="1407"/>
    </row>
    <row r="25">
      <c r="A25" s="965"/>
      <c r="B25" s="1668">
        <v>46062.0</v>
      </c>
      <c r="C25" s="219"/>
      <c r="D25" s="219"/>
      <c r="E25" s="219"/>
      <c r="F25" s="1685"/>
      <c r="G25" s="1681"/>
      <c r="H25" s="1698"/>
      <c r="I25" s="1678"/>
      <c r="J25" s="1668">
        <v>46062.0</v>
      </c>
      <c r="K25" s="1698"/>
      <c r="L25" s="593"/>
      <c r="M25" s="1306"/>
      <c r="N25" s="1306"/>
      <c r="O25" s="1392">
        <f t="shared" si="1"/>
        <v>0</v>
      </c>
      <c r="P25" s="187" t="s">
        <v>386</v>
      </c>
      <c r="Q25" s="408" t="s">
        <v>1906</v>
      </c>
      <c r="R25" s="690"/>
      <c r="S25" s="1676"/>
      <c r="T25" s="1682"/>
    </row>
    <row r="26">
      <c r="A26" s="965"/>
      <c r="B26" s="1668">
        <v>46062.0</v>
      </c>
      <c r="C26" s="219"/>
      <c r="D26" s="219"/>
      <c r="E26" s="219"/>
      <c r="F26" s="1686"/>
      <c r="G26" s="1683"/>
      <c r="H26" s="1697"/>
      <c r="I26" s="1684"/>
      <c r="J26" s="1668">
        <v>46062.0</v>
      </c>
      <c r="K26" s="1697"/>
      <c r="L26" s="590"/>
      <c r="M26" s="1248"/>
      <c r="N26" s="1248"/>
      <c r="O26" s="1392">
        <f t="shared" si="1"/>
        <v>0</v>
      </c>
      <c r="P26" s="187" t="s">
        <v>386</v>
      </c>
      <c r="Q26" s="416" t="s">
        <v>1906</v>
      </c>
      <c r="R26" s="499"/>
      <c r="S26" s="1674"/>
      <c r="T26" s="1407"/>
    </row>
    <row r="27">
      <c r="A27" s="965"/>
      <c r="B27" s="1668">
        <v>46062.0</v>
      </c>
      <c r="C27" s="219"/>
      <c r="D27" s="219"/>
      <c r="E27" s="219"/>
      <c r="F27" s="1685"/>
      <c r="G27" s="1681"/>
      <c r="H27" s="1698"/>
      <c r="I27" s="1698"/>
      <c r="J27" s="1668">
        <v>46062.0</v>
      </c>
      <c r="K27" s="1698"/>
      <c r="L27" s="593"/>
      <c r="M27" s="1306"/>
      <c r="N27" s="1306"/>
      <c r="O27" s="1392">
        <f t="shared" si="1"/>
        <v>0</v>
      </c>
      <c r="P27" s="187" t="s">
        <v>386</v>
      </c>
      <c r="Q27" s="408" t="s">
        <v>1906</v>
      </c>
      <c r="R27" s="690"/>
      <c r="S27" s="1676"/>
      <c r="T27" s="1682"/>
    </row>
    <row r="28">
      <c r="A28" s="125"/>
      <c r="R28" s="83"/>
    </row>
    <row r="29">
      <c r="A29" s="125"/>
      <c r="R29" s="83"/>
    </row>
    <row r="30">
      <c r="A30" s="125"/>
      <c r="R30" s="83"/>
    </row>
    <row r="31">
      <c r="A31" s="125"/>
      <c r="R31" s="83"/>
    </row>
    <row r="32">
      <c r="A32" s="125"/>
      <c r="R32" s="83"/>
    </row>
    <row r="33">
      <c r="A33" s="125"/>
      <c r="R33" s="83"/>
    </row>
    <row r="34">
      <c r="A34" s="125"/>
      <c r="R34" s="83"/>
    </row>
    <row r="35">
      <c r="A35" s="125"/>
      <c r="R35" s="83"/>
    </row>
    <row r="36">
      <c r="A36" s="125"/>
      <c r="R36" s="83"/>
    </row>
    <row r="37">
      <c r="A37" s="125"/>
      <c r="R37" s="83"/>
    </row>
    <row r="38">
      <c r="A38" s="125"/>
      <c r="R38" s="83"/>
    </row>
    <row r="39">
      <c r="A39" s="125"/>
      <c r="R39" s="83"/>
    </row>
    <row r="40">
      <c r="A40" s="125"/>
      <c r="R40" s="83"/>
    </row>
    <row r="41">
      <c r="A41" s="125"/>
      <c r="R41" s="83"/>
    </row>
    <row r="42">
      <c r="A42" s="125"/>
      <c r="R42" s="83"/>
    </row>
    <row r="43">
      <c r="A43" s="125"/>
      <c r="R43" s="83"/>
    </row>
    <row r="44">
      <c r="A44" s="125"/>
      <c r="R44" s="83"/>
    </row>
    <row r="45">
      <c r="A45" s="125"/>
      <c r="R45" s="83"/>
    </row>
    <row r="46">
      <c r="A46" s="125"/>
      <c r="R46" s="83"/>
    </row>
    <row r="47">
      <c r="A47" s="125"/>
      <c r="R47" s="83"/>
    </row>
    <row r="48">
      <c r="A48" s="125"/>
      <c r="R48" s="83"/>
    </row>
    <row r="49">
      <c r="A49" s="125"/>
      <c r="R49" s="83"/>
    </row>
    <row r="50">
      <c r="A50" s="125"/>
      <c r="R50" s="83"/>
    </row>
    <row r="51">
      <c r="A51" s="125"/>
      <c r="R51" s="83"/>
    </row>
    <row r="52">
      <c r="A52" s="125"/>
      <c r="R52" s="83"/>
    </row>
    <row r="53">
      <c r="A53" s="125"/>
      <c r="R53" s="83"/>
    </row>
    <row r="54">
      <c r="A54" s="125"/>
      <c r="R54" s="83"/>
    </row>
    <row r="55">
      <c r="A55" s="125"/>
      <c r="R55" s="83"/>
    </row>
    <row r="56">
      <c r="A56" s="125"/>
      <c r="R56" s="83"/>
    </row>
    <row r="57">
      <c r="A57" s="125"/>
      <c r="R57" s="83"/>
    </row>
    <row r="58">
      <c r="A58" s="125"/>
      <c r="R58" s="83"/>
    </row>
    <row r="59">
      <c r="A59" s="125"/>
      <c r="R59" s="83"/>
    </row>
    <row r="60">
      <c r="A60" s="125"/>
      <c r="R60" s="83"/>
    </row>
    <row r="61">
      <c r="A61" s="125"/>
      <c r="R61" s="83"/>
    </row>
    <row r="62">
      <c r="A62" s="125"/>
      <c r="R62" s="83"/>
    </row>
    <row r="63">
      <c r="A63" s="125"/>
      <c r="R63" s="83"/>
    </row>
    <row r="64">
      <c r="A64" s="125"/>
      <c r="R64" s="83"/>
    </row>
    <row r="65">
      <c r="A65" s="125"/>
      <c r="R65" s="83"/>
    </row>
    <row r="66">
      <c r="A66" s="125"/>
      <c r="R66" s="83"/>
    </row>
    <row r="67">
      <c r="A67" s="125"/>
      <c r="R67" s="83"/>
    </row>
    <row r="68">
      <c r="A68" s="125"/>
      <c r="R68" s="83"/>
    </row>
    <row r="69">
      <c r="A69" s="125"/>
      <c r="R69" s="83"/>
    </row>
    <row r="70">
      <c r="A70" s="125"/>
      <c r="R70" s="83"/>
    </row>
    <row r="71">
      <c r="A71" s="125"/>
      <c r="R71" s="83"/>
    </row>
    <row r="72">
      <c r="A72" s="125"/>
      <c r="R72" s="83"/>
    </row>
    <row r="73">
      <c r="A73" s="125"/>
      <c r="R73" s="83"/>
    </row>
    <row r="74">
      <c r="A74" s="125"/>
      <c r="R74" s="83"/>
    </row>
    <row r="75">
      <c r="A75" s="125"/>
      <c r="R75" s="83"/>
    </row>
    <row r="76">
      <c r="A76" s="125"/>
      <c r="R76" s="83"/>
    </row>
    <row r="77">
      <c r="A77" s="125"/>
      <c r="R77" s="83"/>
    </row>
    <row r="78">
      <c r="A78" s="125"/>
      <c r="R78" s="83"/>
    </row>
    <row r="79">
      <c r="A79" s="125"/>
      <c r="R79" s="83"/>
    </row>
    <row r="80">
      <c r="A80" s="125"/>
      <c r="R80" s="83"/>
    </row>
    <row r="81">
      <c r="A81" s="125"/>
      <c r="R81" s="83"/>
    </row>
    <row r="82">
      <c r="A82" s="125"/>
      <c r="R82" s="83"/>
    </row>
    <row r="83">
      <c r="A83" s="125"/>
      <c r="R83" s="83"/>
    </row>
    <row r="84">
      <c r="A84" s="125"/>
      <c r="R84" s="83"/>
    </row>
    <row r="85">
      <c r="A85" s="125"/>
      <c r="R85" s="83"/>
    </row>
    <row r="86">
      <c r="A86" s="125"/>
      <c r="R86" s="83"/>
    </row>
    <row r="87">
      <c r="A87" s="125"/>
      <c r="R87" s="83"/>
    </row>
    <row r="88">
      <c r="A88" s="125"/>
      <c r="R88" s="83"/>
    </row>
    <row r="89">
      <c r="A89" s="125"/>
      <c r="R89" s="83"/>
    </row>
    <row r="90">
      <c r="A90" s="125"/>
      <c r="R90" s="83"/>
    </row>
    <row r="91">
      <c r="A91" s="125"/>
      <c r="R91" s="83"/>
    </row>
    <row r="92">
      <c r="A92" s="125"/>
      <c r="R92" s="83"/>
    </row>
    <row r="93">
      <c r="A93" s="125"/>
      <c r="R93" s="83"/>
    </row>
    <row r="94">
      <c r="A94" s="125"/>
      <c r="R94" s="83"/>
    </row>
    <row r="95">
      <c r="A95" s="125"/>
      <c r="R95" s="83"/>
    </row>
    <row r="96">
      <c r="A96" s="125"/>
      <c r="R96" s="83"/>
    </row>
    <row r="97">
      <c r="A97" s="125"/>
      <c r="R97" s="83"/>
    </row>
    <row r="98">
      <c r="A98" s="125"/>
      <c r="R98" s="83"/>
    </row>
    <row r="99">
      <c r="A99" s="125"/>
      <c r="R99" s="83"/>
    </row>
    <row r="100">
      <c r="A100" s="125"/>
      <c r="R100" s="83"/>
    </row>
    <row r="101">
      <c r="A101" s="125"/>
      <c r="R101" s="83"/>
    </row>
    <row r="102">
      <c r="A102" s="125"/>
      <c r="R102" s="83"/>
    </row>
    <row r="103">
      <c r="A103" s="125"/>
      <c r="R103" s="83"/>
    </row>
    <row r="104">
      <c r="A104" s="125"/>
      <c r="R104" s="83"/>
    </row>
    <row r="105">
      <c r="A105" s="125"/>
      <c r="R105" s="83"/>
    </row>
    <row r="106">
      <c r="A106" s="125"/>
      <c r="R106" s="83"/>
    </row>
    <row r="107">
      <c r="A107" s="125"/>
      <c r="R107" s="83"/>
    </row>
    <row r="108">
      <c r="A108" s="125"/>
      <c r="R108" s="83"/>
    </row>
    <row r="109">
      <c r="A109" s="125"/>
      <c r="R109" s="83"/>
    </row>
    <row r="110">
      <c r="A110" s="125"/>
      <c r="R110" s="83"/>
    </row>
    <row r="111">
      <c r="A111" s="125"/>
      <c r="R111" s="83"/>
    </row>
    <row r="112">
      <c r="A112" s="125"/>
      <c r="R112" s="83"/>
    </row>
    <row r="113">
      <c r="A113" s="125"/>
      <c r="R113" s="83"/>
    </row>
    <row r="114">
      <c r="A114" s="125"/>
      <c r="R114" s="83"/>
    </row>
    <row r="115">
      <c r="A115" s="125"/>
      <c r="R115" s="83"/>
    </row>
    <row r="116">
      <c r="A116" s="125"/>
      <c r="R116" s="83"/>
    </row>
    <row r="117">
      <c r="A117" s="125"/>
      <c r="R117" s="83"/>
    </row>
    <row r="118">
      <c r="A118" s="125"/>
      <c r="R118" s="83"/>
    </row>
    <row r="119">
      <c r="A119" s="125"/>
      <c r="R119" s="83"/>
    </row>
    <row r="120">
      <c r="A120" s="125"/>
      <c r="R120" s="83"/>
    </row>
    <row r="121">
      <c r="A121" s="125"/>
      <c r="R121" s="83"/>
    </row>
    <row r="122">
      <c r="A122" s="125"/>
      <c r="R122" s="83"/>
    </row>
    <row r="123">
      <c r="A123" s="125"/>
      <c r="R123" s="83"/>
    </row>
    <row r="124">
      <c r="A124" s="125"/>
      <c r="R124" s="83"/>
    </row>
    <row r="125">
      <c r="A125" s="125"/>
      <c r="R125" s="83"/>
    </row>
    <row r="126">
      <c r="A126" s="125"/>
      <c r="R126" s="83"/>
    </row>
    <row r="127">
      <c r="A127" s="125"/>
      <c r="R127" s="83"/>
    </row>
    <row r="128">
      <c r="A128" s="125"/>
      <c r="R128" s="83"/>
    </row>
    <row r="129">
      <c r="A129" s="125"/>
      <c r="R129" s="83"/>
    </row>
    <row r="130">
      <c r="A130" s="125"/>
      <c r="R130" s="83"/>
    </row>
    <row r="131">
      <c r="A131" s="125"/>
      <c r="R131" s="83"/>
    </row>
    <row r="132">
      <c r="A132" s="125"/>
      <c r="R132" s="83"/>
    </row>
    <row r="133">
      <c r="A133" s="125"/>
      <c r="R133" s="83"/>
    </row>
    <row r="134">
      <c r="A134" s="125"/>
      <c r="R134" s="83"/>
    </row>
    <row r="135">
      <c r="A135" s="125"/>
      <c r="R135" s="83"/>
    </row>
    <row r="136">
      <c r="A136" s="125"/>
      <c r="R136" s="83"/>
    </row>
    <row r="137">
      <c r="A137" s="125"/>
      <c r="R137" s="83"/>
    </row>
    <row r="138">
      <c r="A138" s="125"/>
      <c r="R138" s="83"/>
    </row>
    <row r="139">
      <c r="A139" s="125"/>
      <c r="R139" s="83"/>
    </row>
    <row r="140">
      <c r="A140" s="125"/>
      <c r="R140" s="83"/>
    </row>
    <row r="141">
      <c r="A141" s="125"/>
      <c r="R141" s="83"/>
    </row>
    <row r="142">
      <c r="A142" s="125"/>
      <c r="R142" s="83"/>
    </row>
    <row r="143">
      <c r="A143" s="125"/>
      <c r="R143" s="83"/>
    </row>
    <row r="144">
      <c r="A144" s="125"/>
      <c r="R144" s="83"/>
    </row>
    <row r="145">
      <c r="A145" s="125"/>
      <c r="R145" s="83"/>
    </row>
    <row r="146">
      <c r="A146" s="125"/>
      <c r="R146" s="83"/>
    </row>
    <row r="147">
      <c r="A147" s="125"/>
      <c r="R147" s="83"/>
    </row>
    <row r="148">
      <c r="A148" s="125"/>
      <c r="R148" s="83"/>
    </row>
    <row r="149">
      <c r="A149" s="125"/>
      <c r="R149" s="83"/>
    </row>
    <row r="150">
      <c r="A150" s="125"/>
      <c r="R150" s="83"/>
    </row>
    <row r="151">
      <c r="A151" s="125"/>
      <c r="R151" s="83"/>
    </row>
    <row r="152">
      <c r="A152" s="125"/>
      <c r="R152" s="83"/>
    </row>
    <row r="153">
      <c r="A153" s="125"/>
      <c r="R153" s="83"/>
    </row>
    <row r="154">
      <c r="A154" s="125"/>
      <c r="R154" s="83"/>
    </row>
    <row r="155">
      <c r="A155" s="125"/>
      <c r="R155" s="83"/>
    </row>
    <row r="156">
      <c r="A156" s="125"/>
      <c r="R156" s="83"/>
    </row>
    <row r="157">
      <c r="A157" s="125"/>
      <c r="R157" s="83"/>
    </row>
    <row r="158">
      <c r="A158" s="125"/>
      <c r="R158" s="83"/>
    </row>
    <row r="159">
      <c r="A159" s="125"/>
      <c r="R159" s="83"/>
    </row>
    <row r="160">
      <c r="A160" s="125"/>
      <c r="R160" s="83"/>
    </row>
    <row r="161">
      <c r="A161" s="125"/>
      <c r="R161" s="83"/>
    </row>
    <row r="162">
      <c r="A162" s="125"/>
      <c r="R162" s="83"/>
    </row>
    <row r="163">
      <c r="A163" s="125"/>
      <c r="R163" s="83"/>
    </row>
    <row r="164">
      <c r="A164" s="125"/>
      <c r="R164" s="83"/>
    </row>
    <row r="165">
      <c r="A165" s="125"/>
      <c r="R165" s="83"/>
    </row>
    <row r="166">
      <c r="A166" s="125"/>
      <c r="R166" s="83"/>
    </row>
    <row r="167">
      <c r="A167" s="125"/>
      <c r="R167" s="83"/>
    </row>
    <row r="168">
      <c r="A168" s="125"/>
      <c r="R168" s="83"/>
    </row>
    <row r="169">
      <c r="A169" s="125"/>
      <c r="R169" s="83"/>
    </row>
    <row r="170">
      <c r="A170" s="125"/>
      <c r="R170" s="83"/>
    </row>
    <row r="171">
      <c r="A171" s="125"/>
      <c r="R171" s="83"/>
    </row>
    <row r="172">
      <c r="A172" s="125"/>
      <c r="R172" s="83"/>
    </row>
    <row r="173">
      <c r="A173" s="125"/>
      <c r="R173" s="83"/>
    </row>
    <row r="174">
      <c r="A174" s="125"/>
      <c r="R174" s="83"/>
    </row>
    <row r="175">
      <c r="A175" s="125"/>
      <c r="R175" s="83"/>
    </row>
    <row r="176">
      <c r="A176" s="125"/>
      <c r="R176" s="83"/>
    </row>
    <row r="177">
      <c r="A177" s="125"/>
      <c r="R177" s="83"/>
    </row>
    <row r="178">
      <c r="A178" s="125"/>
      <c r="R178" s="83"/>
    </row>
    <row r="179">
      <c r="A179" s="125"/>
      <c r="R179" s="83"/>
    </row>
    <row r="180">
      <c r="A180" s="125"/>
      <c r="R180" s="83"/>
    </row>
    <row r="181">
      <c r="A181" s="125"/>
      <c r="R181" s="83"/>
    </row>
    <row r="182">
      <c r="A182" s="125"/>
      <c r="R182" s="83"/>
    </row>
    <row r="183">
      <c r="A183" s="125"/>
      <c r="R183" s="83"/>
    </row>
    <row r="184">
      <c r="A184" s="125"/>
      <c r="R184" s="83"/>
    </row>
    <row r="185">
      <c r="A185" s="125"/>
      <c r="R185" s="83"/>
    </row>
    <row r="186">
      <c r="A186" s="125"/>
      <c r="R186" s="83"/>
    </row>
    <row r="187">
      <c r="A187" s="125"/>
      <c r="R187" s="83"/>
    </row>
    <row r="188">
      <c r="A188" s="125"/>
      <c r="R188" s="83"/>
    </row>
    <row r="189">
      <c r="A189" s="125"/>
      <c r="R189" s="83"/>
    </row>
    <row r="190">
      <c r="A190" s="125"/>
      <c r="R190" s="83"/>
    </row>
    <row r="191">
      <c r="A191" s="125"/>
      <c r="R191" s="83"/>
    </row>
    <row r="192">
      <c r="A192" s="125"/>
      <c r="R192" s="83"/>
    </row>
    <row r="193">
      <c r="A193" s="125"/>
      <c r="R193" s="83"/>
    </row>
    <row r="194">
      <c r="A194" s="125"/>
      <c r="R194" s="83"/>
    </row>
    <row r="195">
      <c r="A195" s="125"/>
      <c r="R195" s="83"/>
    </row>
    <row r="196">
      <c r="A196" s="125"/>
      <c r="R196" s="83"/>
    </row>
    <row r="197">
      <c r="A197" s="125"/>
      <c r="R197" s="83"/>
    </row>
    <row r="198">
      <c r="A198" s="125"/>
      <c r="R198" s="83"/>
    </row>
    <row r="199">
      <c r="A199" s="125"/>
      <c r="R199" s="83"/>
    </row>
    <row r="200">
      <c r="A200" s="125"/>
      <c r="R200" s="83"/>
    </row>
    <row r="201">
      <c r="A201" s="125"/>
      <c r="R201" s="83"/>
    </row>
    <row r="202">
      <c r="A202" s="125"/>
      <c r="R202" s="83"/>
    </row>
    <row r="203">
      <c r="A203" s="125"/>
      <c r="R203" s="83"/>
    </row>
    <row r="204">
      <c r="A204" s="125"/>
      <c r="R204" s="83"/>
    </row>
    <row r="205">
      <c r="A205" s="125"/>
      <c r="R205" s="83"/>
    </row>
    <row r="206">
      <c r="A206" s="125"/>
      <c r="R206" s="83"/>
    </row>
    <row r="207">
      <c r="A207" s="125"/>
      <c r="R207" s="83"/>
    </row>
    <row r="208">
      <c r="A208" s="125"/>
      <c r="R208" s="83"/>
    </row>
    <row r="209">
      <c r="A209" s="125"/>
      <c r="R209" s="83"/>
    </row>
    <row r="210">
      <c r="A210" s="125"/>
      <c r="R210" s="83"/>
    </row>
    <row r="211">
      <c r="A211" s="125"/>
      <c r="R211" s="83"/>
    </row>
    <row r="212">
      <c r="A212" s="125"/>
      <c r="R212" s="83"/>
    </row>
    <row r="213">
      <c r="A213" s="125"/>
      <c r="R213" s="83"/>
    </row>
    <row r="214">
      <c r="A214" s="125"/>
      <c r="R214" s="83"/>
    </row>
    <row r="215">
      <c r="A215" s="125"/>
      <c r="R215" s="83"/>
    </row>
    <row r="216">
      <c r="A216" s="125"/>
      <c r="R216" s="83"/>
    </row>
    <row r="217">
      <c r="A217" s="125"/>
      <c r="R217" s="83"/>
    </row>
    <row r="218">
      <c r="A218" s="125"/>
      <c r="R218" s="83"/>
    </row>
    <row r="219">
      <c r="A219" s="125"/>
      <c r="R219" s="83"/>
    </row>
    <row r="220">
      <c r="A220" s="125"/>
      <c r="R220" s="83"/>
    </row>
    <row r="221">
      <c r="A221" s="125"/>
      <c r="R221" s="83"/>
    </row>
    <row r="222">
      <c r="A222" s="125"/>
      <c r="R222" s="83"/>
    </row>
    <row r="223">
      <c r="A223" s="125"/>
      <c r="R223" s="83"/>
    </row>
    <row r="224">
      <c r="A224" s="125"/>
      <c r="R224" s="83"/>
    </row>
    <row r="225">
      <c r="A225" s="125"/>
      <c r="R225" s="83"/>
    </row>
    <row r="226">
      <c r="A226" s="125"/>
      <c r="R226" s="83"/>
    </row>
    <row r="227">
      <c r="A227" s="125"/>
      <c r="R227" s="83"/>
    </row>
    <row r="228">
      <c r="A228" s="125"/>
      <c r="R228" s="83"/>
    </row>
    <row r="229">
      <c r="A229" s="125"/>
      <c r="R229" s="83"/>
    </row>
    <row r="230">
      <c r="A230" s="125"/>
      <c r="R230" s="83"/>
    </row>
    <row r="231">
      <c r="A231" s="125"/>
      <c r="R231" s="83"/>
    </row>
    <row r="232">
      <c r="A232" s="125"/>
      <c r="R232" s="83"/>
    </row>
    <row r="233">
      <c r="A233" s="125"/>
      <c r="R233" s="83"/>
    </row>
    <row r="234">
      <c r="A234" s="125"/>
      <c r="R234" s="83"/>
    </row>
    <row r="235">
      <c r="A235" s="125"/>
      <c r="R235" s="83"/>
    </row>
    <row r="236">
      <c r="A236" s="125"/>
      <c r="R236" s="83"/>
    </row>
    <row r="237">
      <c r="A237" s="125"/>
      <c r="R237" s="83"/>
    </row>
    <row r="238">
      <c r="A238" s="125"/>
      <c r="R238" s="83"/>
    </row>
    <row r="239">
      <c r="A239" s="125"/>
      <c r="R239" s="83"/>
    </row>
    <row r="240">
      <c r="A240" s="125"/>
      <c r="R240" s="83"/>
    </row>
    <row r="241">
      <c r="A241" s="125"/>
      <c r="R241" s="83"/>
    </row>
    <row r="242">
      <c r="A242" s="125"/>
      <c r="R242" s="83"/>
    </row>
    <row r="243">
      <c r="A243" s="125"/>
      <c r="R243" s="83"/>
    </row>
    <row r="244">
      <c r="A244" s="125"/>
      <c r="R244" s="83"/>
    </row>
    <row r="245">
      <c r="A245" s="125"/>
      <c r="R245" s="83"/>
    </row>
    <row r="246">
      <c r="A246" s="125"/>
      <c r="R246" s="83"/>
    </row>
    <row r="247">
      <c r="A247" s="125"/>
      <c r="R247" s="83"/>
    </row>
    <row r="248">
      <c r="A248" s="125"/>
      <c r="R248" s="83"/>
    </row>
    <row r="249">
      <c r="A249" s="125"/>
      <c r="R249" s="83"/>
    </row>
    <row r="250">
      <c r="A250" s="125"/>
      <c r="R250" s="83"/>
    </row>
    <row r="251">
      <c r="A251" s="125"/>
      <c r="R251" s="83"/>
    </row>
    <row r="252">
      <c r="A252" s="125"/>
      <c r="R252" s="83"/>
    </row>
    <row r="253">
      <c r="A253" s="125"/>
      <c r="R253" s="83"/>
    </row>
    <row r="254">
      <c r="A254" s="125"/>
      <c r="R254" s="83"/>
    </row>
    <row r="255">
      <c r="A255" s="125"/>
      <c r="R255" s="83"/>
    </row>
    <row r="256">
      <c r="A256" s="125"/>
      <c r="R256" s="83"/>
    </row>
    <row r="257">
      <c r="A257" s="125"/>
      <c r="R257" s="83"/>
    </row>
    <row r="258">
      <c r="A258" s="125"/>
      <c r="R258" s="83"/>
    </row>
    <row r="259">
      <c r="A259" s="125"/>
      <c r="R259" s="83"/>
    </row>
    <row r="260">
      <c r="A260" s="125"/>
      <c r="R260" s="83"/>
    </row>
    <row r="261">
      <c r="A261" s="125"/>
      <c r="R261" s="83"/>
    </row>
    <row r="262">
      <c r="A262" s="125"/>
      <c r="R262" s="83"/>
    </row>
    <row r="263">
      <c r="A263" s="125"/>
      <c r="R263" s="83"/>
    </row>
    <row r="264">
      <c r="A264" s="125"/>
      <c r="R264" s="83"/>
    </row>
    <row r="265">
      <c r="A265" s="125"/>
      <c r="R265" s="83"/>
    </row>
    <row r="266">
      <c r="A266" s="125"/>
      <c r="R266" s="83"/>
    </row>
    <row r="267">
      <c r="A267" s="125"/>
      <c r="R267" s="83"/>
    </row>
    <row r="268">
      <c r="A268" s="125"/>
      <c r="R268" s="83"/>
    </row>
    <row r="269">
      <c r="A269" s="125"/>
      <c r="R269" s="83"/>
    </row>
    <row r="270">
      <c r="A270" s="125"/>
      <c r="R270" s="83"/>
    </row>
    <row r="271">
      <c r="A271" s="125"/>
      <c r="R271" s="83"/>
    </row>
    <row r="272">
      <c r="A272" s="125"/>
      <c r="R272" s="83"/>
    </row>
    <row r="273">
      <c r="A273" s="125"/>
      <c r="R273" s="83"/>
    </row>
    <row r="274">
      <c r="A274" s="125"/>
      <c r="R274" s="83"/>
    </row>
    <row r="275">
      <c r="A275" s="125"/>
      <c r="R275" s="83"/>
    </row>
    <row r="276">
      <c r="A276" s="125"/>
      <c r="R276" s="83"/>
    </row>
    <row r="277">
      <c r="A277" s="125"/>
      <c r="R277" s="83"/>
    </row>
    <row r="278">
      <c r="A278" s="125"/>
      <c r="R278" s="83"/>
    </row>
    <row r="279">
      <c r="A279" s="125"/>
      <c r="R279" s="83"/>
    </row>
    <row r="280">
      <c r="A280" s="125"/>
      <c r="R280" s="83"/>
    </row>
    <row r="281">
      <c r="A281" s="125"/>
      <c r="R281" s="83"/>
    </row>
    <row r="282">
      <c r="A282" s="125"/>
      <c r="R282" s="83"/>
    </row>
    <row r="283">
      <c r="A283" s="125"/>
      <c r="R283" s="83"/>
    </row>
    <row r="284">
      <c r="A284" s="125"/>
      <c r="R284" s="83"/>
    </row>
    <row r="285">
      <c r="A285" s="125"/>
      <c r="R285" s="83"/>
    </row>
    <row r="286">
      <c r="A286" s="125"/>
      <c r="R286" s="83"/>
    </row>
    <row r="287">
      <c r="A287" s="125"/>
      <c r="R287" s="83"/>
    </row>
    <row r="288">
      <c r="A288" s="125"/>
      <c r="R288" s="83"/>
    </row>
    <row r="289">
      <c r="A289" s="125"/>
      <c r="R289" s="83"/>
    </row>
    <row r="290">
      <c r="A290" s="125"/>
      <c r="R290" s="83"/>
    </row>
    <row r="291">
      <c r="A291" s="125"/>
      <c r="R291" s="83"/>
    </row>
    <row r="292">
      <c r="A292" s="125"/>
      <c r="R292" s="83"/>
    </row>
    <row r="293">
      <c r="A293" s="125"/>
      <c r="R293" s="83"/>
    </row>
    <row r="294">
      <c r="A294" s="125"/>
      <c r="R294" s="83"/>
    </row>
    <row r="295">
      <c r="A295" s="125"/>
      <c r="R295" s="83"/>
    </row>
    <row r="296">
      <c r="A296" s="125"/>
      <c r="R296" s="83"/>
    </row>
    <row r="297">
      <c r="A297" s="125"/>
      <c r="R297" s="83"/>
    </row>
    <row r="298">
      <c r="A298" s="125"/>
      <c r="R298" s="83"/>
    </row>
    <row r="299">
      <c r="A299" s="125"/>
      <c r="R299" s="83"/>
    </row>
    <row r="300">
      <c r="A300" s="125"/>
      <c r="R300" s="83"/>
    </row>
    <row r="301">
      <c r="A301" s="125"/>
      <c r="R301" s="83"/>
    </row>
    <row r="302">
      <c r="A302" s="125"/>
      <c r="R302" s="83"/>
    </row>
    <row r="303">
      <c r="A303" s="125"/>
      <c r="R303" s="83"/>
    </row>
    <row r="304">
      <c r="A304" s="125"/>
      <c r="R304" s="83"/>
    </row>
    <row r="305">
      <c r="A305" s="125"/>
      <c r="R305" s="83"/>
    </row>
    <row r="306">
      <c r="A306" s="125"/>
      <c r="R306" s="83"/>
    </row>
    <row r="307">
      <c r="A307" s="125"/>
      <c r="R307" s="83"/>
    </row>
    <row r="308">
      <c r="A308" s="125"/>
      <c r="R308" s="83"/>
    </row>
    <row r="309">
      <c r="A309" s="125"/>
      <c r="R309" s="83"/>
    </row>
    <row r="310">
      <c r="A310" s="125"/>
      <c r="R310" s="83"/>
    </row>
    <row r="311">
      <c r="A311" s="125"/>
      <c r="R311" s="83"/>
    </row>
    <row r="312">
      <c r="A312" s="125"/>
      <c r="R312" s="83"/>
    </row>
    <row r="313">
      <c r="A313" s="125"/>
      <c r="R313" s="83"/>
    </row>
    <row r="314">
      <c r="A314" s="125"/>
      <c r="R314" s="83"/>
    </row>
    <row r="315">
      <c r="A315" s="125"/>
      <c r="R315" s="83"/>
    </row>
    <row r="316">
      <c r="A316" s="125"/>
      <c r="R316" s="83"/>
    </row>
    <row r="317">
      <c r="A317" s="125"/>
      <c r="R317" s="83"/>
    </row>
    <row r="318">
      <c r="A318" s="125"/>
      <c r="R318" s="83"/>
    </row>
    <row r="319">
      <c r="A319" s="125"/>
      <c r="R319" s="83"/>
    </row>
    <row r="320">
      <c r="A320" s="125"/>
      <c r="R320" s="83"/>
    </row>
    <row r="321">
      <c r="A321" s="125"/>
      <c r="R321" s="83"/>
    </row>
    <row r="322">
      <c r="A322" s="125"/>
      <c r="R322" s="83"/>
    </row>
    <row r="323">
      <c r="A323" s="125"/>
      <c r="R323" s="83"/>
    </row>
    <row r="324">
      <c r="A324" s="125"/>
      <c r="R324" s="83"/>
    </row>
    <row r="325">
      <c r="A325" s="125"/>
      <c r="R325" s="83"/>
    </row>
    <row r="326">
      <c r="A326" s="125"/>
      <c r="R326" s="83"/>
    </row>
    <row r="327">
      <c r="A327" s="125"/>
      <c r="R327" s="83"/>
    </row>
    <row r="328">
      <c r="A328" s="125"/>
      <c r="R328" s="83"/>
    </row>
    <row r="329">
      <c r="A329" s="125"/>
      <c r="R329" s="83"/>
    </row>
    <row r="330">
      <c r="A330" s="125"/>
      <c r="R330" s="83"/>
    </row>
    <row r="331">
      <c r="A331" s="125"/>
      <c r="R331" s="83"/>
    </row>
    <row r="332">
      <c r="A332" s="125"/>
      <c r="R332" s="83"/>
    </row>
    <row r="333">
      <c r="A333" s="125"/>
      <c r="R333" s="83"/>
    </row>
    <row r="334">
      <c r="A334" s="125"/>
      <c r="R334" s="83"/>
    </row>
    <row r="335">
      <c r="A335" s="125"/>
      <c r="R335" s="83"/>
    </row>
    <row r="336">
      <c r="A336" s="125"/>
      <c r="R336" s="83"/>
    </row>
    <row r="337">
      <c r="A337" s="125"/>
      <c r="R337" s="83"/>
    </row>
    <row r="338">
      <c r="A338" s="125"/>
      <c r="R338" s="83"/>
    </row>
    <row r="339">
      <c r="A339" s="125"/>
      <c r="R339" s="83"/>
    </row>
    <row r="340">
      <c r="A340" s="125"/>
      <c r="R340" s="83"/>
    </row>
    <row r="341">
      <c r="A341" s="125"/>
      <c r="R341" s="83"/>
    </row>
    <row r="342">
      <c r="A342" s="125"/>
      <c r="R342" s="83"/>
    </row>
    <row r="343">
      <c r="A343" s="125"/>
      <c r="R343" s="83"/>
    </row>
    <row r="344">
      <c r="A344" s="125"/>
      <c r="R344" s="83"/>
    </row>
    <row r="345">
      <c r="A345" s="125"/>
      <c r="R345" s="83"/>
    </row>
    <row r="346">
      <c r="A346" s="125"/>
      <c r="R346" s="83"/>
    </row>
    <row r="347">
      <c r="A347" s="125"/>
      <c r="R347" s="83"/>
    </row>
    <row r="348">
      <c r="A348" s="125"/>
      <c r="R348" s="83"/>
    </row>
    <row r="349">
      <c r="A349" s="125"/>
      <c r="R349" s="83"/>
    </row>
    <row r="350">
      <c r="A350" s="125"/>
      <c r="R350" s="83"/>
    </row>
    <row r="351">
      <c r="A351" s="125"/>
      <c r="R351" s="83"/>
    </row>
    <row r="352">
      <c r="A352" s="125"/>
      <c r="R352" s="83"/>
    </row>
    <row r="353">
      <c r="A353" s="125"/>
      <c r="R353" s="83"/>
    </row>
    <row r="354">
      <c r="A354" s="125"/>
      <c r="R354" s="83"/>
    </row>
    <row r="355">
      <c r="A355" s="125"/>
      <c r="R355" s="83"/>
    </row>
    <row r="356">
      <c r="A356" s="125"/>
      <c r="R356" s="83"/>
    </row>
    <row r="357">
      <c r="A357" s="125"/>
      <c r="R357" s="83"/>
    </row>
    <row r="358">
      <c r="A358" s="125"/>
      <c r="R358" s="83"/>
    </row>
    <row r="359">
      <c r="A359" s="125"/>
      <c r="R359" s="83"/>
    </row>
    <row r="360">
      <c r="A360" s="125"/>
      <c r="R360" s="83"/>
    </row>
    <row r="361">
      <c r="A361" s="125"/>
      <c r="R361" s="83"/>
    </row>
    <row r="362">
      <c r="A362" s="125"/>
      <c r="R362" s="83"/>
    </row>
    <row r="363">
      <c r="A363" s="125"/>
      <c r="R363" s="83"/>
    </row>
    <row r="364">
      <c r="A364" s="125"/>
      <c r="R364" s="83"/>
    </row>
    <row r="365">
      <c r="A365" s="125"/>
      <c r="R365" s="83"/>
    </row>
    <row r="366">
      <c r="A366" s="125"/>
      <c r="R366" s="83"/>
    </row>
    <row r="367">
      <c r="A367" s="125"/>
      <c r="R367" s="83"/>
    </row>
    <row r="368">
      <c r="A368" s="125"/>
      <c r="R368" s="83"/>
    </row>
    <row r="369">
      <c r="A369" s="125"/>
      <c r="R369" s="83"/>
    </row>
    <row r="370">
      <c r="A370" s="125"/>
      <c r="R370" s="83"/>
    </row>
    <row r="371">
      <c r="A371" s="125"/>
      <c r="R371" s="83"/>
    </row>
    <row r="372">
      <c r="A372" s="125"/>
      <c r="R372" s="83"/>
    </row>
    <row r="373">
      <c r="A373" s="125"/>
      <c r="R373" s="83"/>
    </row>
    <row r="374">
      <c r="A374" s="125"/>
      <c r="R374" s="83"/>
    </row>
    <row r="375">
      <c r="A375" s="125"/>
      <c r="R375" s="83"/>
    </row>
    <row r="376">
      <c r="A376" s="125"/>
      <c r="R376" s="83"/>
    </row>
    <row r="377">
      <c r="A377" s="125"/>
      <c r="R377" s="83"/>
    </row>
    <row r="378">
      <c r="A378" s="125"/>
      <c r="R378" s="83"/>
    </row>
    <row r="379">
      <c r="A379" s="125"/>
      <c r="R379" s="83"/>
    </row>
    <row r="380">
      <c r="A380" s="125"/>
      <c r="R380" s="83"/>
    </row>
    <row r="381">
      <c r="A381" s="125"/>
      <c r="R381" s="83"/>
    </row>
    <row r="382">
      <c r="A382" s="125"/>
      <c r="R382" s="83"/>
    </row>
    <row r="383">
      <c r="A383" s="125"/>
      <c r="R383" s="83"/>
    </row>
    <row r="384">
      <c r="A384" s="125"/>
      <c r="R384" s="83"/>
    </row>
    <row r="385">
      <c r="A385" s="125"/>
      <c r="R385" s="83"/>
    </row>
    <row r="386">
      <c r="A386" s="125"/>
      <c r="R386" s="83"/>
    </row>
    <row r="387">
      <c r="A387" s="125"/>
      <c r="R387" s="83"/>
    </row>
    <row r="388">
      <c r="A388" s="125"/>
      <c r="R388" s="83"/>
    </row>
    <row r="389">
      <c r="A389" s="125"/>
      <c r="R389" s="83"/>
    </row>
    <row r="390">
      <c r="A390" s="125"/>
      <c r="R390" s="83"/>
    </row>
    <row r="391">
      <c r="A391" s="125"/>
      <c r="R391" s="83"/>
    </row>
    <row r="392">
      <c r="A392" s="125"/>
      <c r="R392" s="83"/>
    </row>
    <row r="393">
      <c r="A393" s="125"/>
      <c r="R393" s="83"/>
    </row>
    <row r="394">
      <c r="A394" s="125"/>
      <c r="R394" s="83"/>
    </row>
    <row r="395">
      <c r="A395" s="125"/>
      <c r="R395" s="83"/>
    </row>
    <row r="396">
      <c r="A396" s="125"/>
      <c r="R396" s="83"/>
    </row>
    <row r="397">
      <c r="A397" s="125"/>
      <c r="R397" s="83"/>
    </row>
    <row r="398">
      <c r="A398" s="125"/>
      <c r="R398" s="83"/>
    </row>
    <row r="399">
      <c r="A399" s="125"/>
      <c r="R399" s="83"/>
    </row>
    <row r="400">
      <c r="A400" s="125"/>
      <c r="R400" s="83"/>
    </row>
    <row r="401">
      <c r="A401" s="125"/>
      <c r="R401" s="83"/>
    </row>
    <row r="402">
      <c r="A402" s="125"/>
      <c r="R402" s="83"/>
    </row>
    <row r="403">
      <c r="A403" s="125"/>
      <c r="R403" s="83"/>
    </row>
    <row r="404">
      <c r="A404" s="125"/>
      <c r="R404" s="83"/>
    </row>
    <row r="405">
      <c r="A405" s="125"/>
      <c r="R405" s="83"/>
    </row>
    <row r="406">
      <c r="A406" s="125"/>
      <c r="R406" s="83"/>
    </row>
    <row r="407">
      <c r="A407" s="125"/>
      <c r="R407" s="83"/>
    </row>
    <row r="408">
      <c r="A408" s="125"/>
      <c r="R408" s="83"/>
    </row>
    <row r="409">
      <c r="A409" s="125"/>
      <c r="R409" s="83"/>
    </row>
    <row r="410">
      <c r="A410" s="125"/>
      <c r="R410" s="83"/>
    </row>
    <row r="411">
      <c r="A411" s="125"/>
      <c r="R411" s="83"/>
    </row>
    <row r="412">
      <c r="A412" s="125"/>
      <c r="R412" s="83"/>
    </row>
    <row r="413">
      <c r="A413" s="125"/>
      <c r="R413" s="83"/>
    </row>
    <row r="414">
      <c r="A414" s="125"/>
      <c r="R414" s="83"/>
    </row>
    <row r="415">
      <c r="A415" s="125"/>
      <c r="R415" s="83"/>
    </row>
    <row r="416">
      <c r="A416" s="125"/>
      <c r="R416" s="83"/>
    </row>
    <row r="417">
      <c r="A417" s="125"/>
      <c r="R417" s="83"/>
    </row>
    <row r="418">
      <c r="A418" s="125"/>
      <c r="R418" s="83"/>
    </row>
    <row r="419">
      <c r="A419" s="125"/>
      <c r="R419" s="83"/>
    </row>
    <row r="420">
      <c r="A420" s="125"/>
      <c r="R420" s="83"/>
    </row>
    <row r="421">
      <c r="A421" s="125"/>
      <c r="R421" s="83"/>
    </row>
    <row r="422">
      <c r="A422" s="125"/>
      <c r="R422" s="83"/>
    </row>
    <row r="423">
      <c r="A423" s="125"/>
      <c r="R423" s="83"/>
    </row>
    <row r="424">
      <c r="A424" s="125"/>
      <c r="R424" s="83"/>
    </row>
    <row r="425">
      <c r="A425" s="125"/>
      <c r="R425" s="83"/>
    </row>
    <row r="426">
      <c r="A426" s="125"/>
      <c r="R426" s="83"/>
    </row>
    <row r="427">
      <c r="A427" s="125"/>
      <c r="R427" s="83"/>
    </row>
    <row r="428">
      <c r="A428" s="125"/>
      <c r="R428" s="83"/>
    </row>
    <row r="429">
      <c r="A429" s="125"/>
      <c r="R429" s="83"/>
    </row>
    <row r="430">
      <c r="A430" s="125"/>
      <c r="R430" s="83"/>
    </row>
    <row r="431">
      <c r="A431" s="125"/>
      <c r="R431" s="83"/>
    </row>
    <row r="432">
      <c r="A432" s="125"/>
      <c r="R432" s="83"/>
    </row>
    <row r="433">
      <c r="A433" s="125"/>
      <c r="R433" s="83"/>
    </row>
    <row r="434">
      <c r="A434" s="125"/>
      <c r="R434" s="83"/>
    </row>
    <row r="435">
      <c r="A435" s="125"/>
      <c r="R435" s="83"/>
    </row>
    <row r="436">
      <c r="A436" s="125"/>
      <c r="R436" s="83"/>
    </row>
    <row r="437">
      <c r="A437" s="125"/>
      <c r="R437" s="83"/>
    </row>
    <row r="438">
      <c r="A438" s="125"/>
      <c r="R438" s="83"/>
    </row>
    <row r="439">
      <c r="A439" s="125"/>
      <c r="R439" s="83"/>
    </row>
    <row r="440">
      <c r="A440" s="125"/>
      <c r="R440" s="83"/>
    </row>
    <row r="441">
      <c r="A441" s="125"/>
      <c r="R441" s="83"/>
    </row>
    <row r="442">
      <c r="A442" s="125"/>
      <c r="R442" s="83"/>
    </row>
    <row r="443">
      <c r="A443" s="125"/>
      <c r="R443" s="83"/>
    </row>
    <row r="444">
      <c r="A444" s="125"/>
      <c r="R444" s="83"/>
    </row>
    <row r="445">
      <c r="A445" s="125"/>
      <c r="R445" s="83"/>
    </row>
    <row r="446">
      <c r="A446" s="125"/>
      <c r="R446" s="83"/>
    </row>
    <row r="447">
      <c r="A447" s="125"/>
      <c r="R447" s="83"/>
    </row>
    <row r="448">
      <c r="A448" s="125"/>
      <c r="R448" s="83"/>
    </row>
    <row r="449">
      <c r="A449" s="125"/>
      <c r="R449" s="83"/>
    </row>
    <row r="450">
      <c r="A450" s="125"/>
      <c r="R450" s="83"/>
    </row>
    <row r="451">
      <c r="A451" s="125"/>
      <c r="R451" s="83"/>
    </row>
    <row r="452">
      <c r="A452" s="125"/>
      <c r="R452" s="83"/>
    </row>
    <row r="453">
      <c r="A453" s="125"/>
      <c r="R453" s="83"/>
    </row>
    <row r="454">
      <c r="A454" s="125"/>
      <c r="R454" s="83"/>
    </row>
    <row r="455">
      <c r="A455" s="125"/>
      <c r="R455" s="83"/>
    </row>
    <row r="456">
      <c r="A456" s="125"/>
      <c r="R456" s="83"/>
    </row>
    <row r="457">
      <c r="A457" s="125"/>
      <c r="R457" s="83"/>
    </row>
    <row r="458">
      <c r="A458" s="125"/>
      <c r="R458" s="83"/>
    </row>
    <row r="459">
      <c r="A459" s="125"/>
      <c r="R459" s="83"/>
    </row>
    <row r="460">
      <c r="A460" s="125"/>
      <c r="R460" s="83"/>
    </row>
    <row r="461">
      <c r="A461" s="125"/>
      <c r="R461" s="83"/>
    </row>
    <row r="462">
      <c r="A462" s="125"/>
      <c r="R462" s="83"/>
    </row>
    <row r="463">
      <c r="A463" s="125"/>
      <c r="R463" s="83"/>
    </row>
    <row r="464">
      <c r="A464" s="125"/>
      <c r="R464" s="83"/>
    </row>
    <row r="465">
      <c r="A465" s="125"/>
      <c r="R465" s="83"/>
    </row>
    <row r="466">
      <c r="A466" s="125"/>
      <c r="R466" s="83"/>
    </row>
    <row r="467">
      <c r="A467" s="125"/>
      <c r="R467" s="83"/>
    </row>
    <row r="468">
      <c r="A468" s="125"/>
      <c r="R468" s="83"/>
    </row>
    <row r="469">
      <c r="A469" s="125"/>
      <c r="R469" s="83"/>
    </row>
    <row r="470">
      <c r="A470" s="125"/>
      <c r="R470" s="83"/>
    </row>
    <row r="471">
      <c r="A471" s="125"/>
      <c r="R471" s="83"/>
    </row>
    <row r="472">
      <c r="A472" s="125"/>
      <c r="R472" s="83"/>
    </row>
    <row r="473">
      <c r="A473" s="125"/>
      <c r="R473" s="83"/>
    </row>
    <row r="474">
      <c r="A474" s="125"/>
      <c r="R474" s="83"/>
    </row>
    <row r="475">
      <c r="A475" s="125"/>
      <c r="R475" s="83"/>
    </row>
    <row r="476">
      <c r="A476" s="125"/>
      <c r="R476" s="83"/>
    </row>
    <row r="477">
      <c r="A477" s="125"/>
      <c r="R477" s="83"/>
    </row>
    <row r="478">
      <c r="A478" s="125"/>
      <c r="R478" s="83"/>
    </row>
    <row r="479">
      <c r="A479" s="125"/>
      <c r="R479" s="83"/>
    </row>
    <row r="480">
      <c r="A480" s="125"/>
      <c r="R480" s="83"/>
    </row>
    <row r="481">
      <c r="A481" s="125"/>
      <c r="R481" s="83"/>
    </row>
    <row r="482">
      <c r="A482" s="125"/>
      <c r="R482" s="83"/>
    </row>
    <row r="483">
      <c r="A483" s="125"/>
      <c r="R483" s="83"/>
    </row>
    <row r="484">
      <c r="A484" s="125"/>
      <c r="R484" s="83"/>
    </row>
    <row r="485">
      <c r="A485" s="125"/>
      <c r="R485" s="83"/>
    </row>
    <row r="486">
      <c r="A486" s="125"/>
      <c r="R486" s="83"/>
    </row>
    <row r="487">
      <c r="A487" s="125"/>
      <c r="R487" s="83"/>
    </row>
    <row r="488">
      <c r="A488" s="125"/>
      <c r="R488" s="83"/>
    </row>
    <row r="489">
      <c r="A489" s="125"/>
      <c r="R489" s="83"/>
    </row>
    <row r="490">
      <c r="A490" s="125"/>
      <c r="R490" s="83"/>
    </row>
    <row r="491">
      <c r="A491" s="125"/>
      <c r="R491" s="83"/>
    </row>
    <row r="492">
      <c r="A492" s="125"/>
      <c r="R492" s="83"/>
    </row>
    <row r="493">
      <c r="A493" s="125"/>
      <c r="R493" s="83"/>
    </row>
    <row r="494">
      <c r="A494" s="125"/>
      <c r="R494" s="83"/>
    </row>
    <row r="495">
      <c r="A495" s="125"/>
      <c r="R495" s="83"/>
    </row>
    <row r="496">
      <c r="A496" s="125"/>
      <c r="R496" s="83"/>
    </row>
    <row r="497">
      <c r="A497" s="125"/>
      <c r="R497" s="83"/>
    </row>
    <row r="498">
      <c r="A498" s="125"/>
      <c r="R498" s="83"/>
    </row>
    <row r="499">
      <c r="A499" s="125"/>
      <c r="R499" s="83"/>
    </row>
    <row r="500">
      <c r="A500" s="125"/>
      <c r="R500" s="83"/>
    </row>
    <row r="501">
      <c r="A501" s="125"/>
      <c r="R501" s="83"/>
    </row>
    <row r="502">
      <c r="A502" s="125"/>
      <c r="R502" s="83"/>
    </row>
    <row r="503">
      <c r="A503" s="125"/>
      <c r="R503" s="83"/>
    </row>
    <row r="504">
      <c r="A504" s="125"/>
      <c r="R504" s="83"/>
    </row>
    <row r="505">
      <c r="A505" s="125"/>
      <c r="R505" s="83"/>
    </row>
    <row r="506">
      <c r="A506" s="125"/>
      <c r="R506" s="83"/>
    </row>
    <row r="507">
      <c r="A507" s="125"/>
      <c r="R507" s="83"/>
    </row>
    <row r="508">
      <c r="A508" s="125"/>
      <c r="R508" s="83"/>
    </row>
    <row r="509">
      <c r="A509" s="125"/>
      <c r="R509" s="83"/>
    </row>
    <row r="510">
      <c r="A510" s="125"/>
      <c r="R510" s="83"/>
    </row>
    <row r="511">
      <c r="A511" s="125"/>
      <c r="R511" s="83"/>
    </row>
    <row r="512">
      <c r="A512" s="125"/>
      <c r="R512" s="83"/>
    </row>
    <row r="513">
      <c r="A513" s="125"/>
      <c r="R513" s="83"/>
    </row>
    <row r="514">
      <c r="A514" s="125"/>
      <c r="R514" s="83"/>
    </row>
    <row r="515">
      <c r="A515" s="125"/>
      <c r="R515" s="83"/>
    </row>
    <row r="516">
      <c r="A516" s="125"/>
      <c r="R516" s="83"/>
    </row>
    <row r="517">
      <c r="A517" s="125"/>
      <c r="R517" s="83"/>
    </row>
    <row r="518">
      <c r="A518" s="125"/>
      <c r="R518" s="83"/>
    </row>
    <row r="519">
      <c r="A519" s="125"/>
      <c r="R519" s="83"/>
    </row>
    <row r="520">
      <c r="A520" s="125"/>
      <c r="R520" s="83"/>
    </row>
    <row r="521">
      <c r="A521" s="125"/>
      <c r="R521" s="83"/>
    </row>
    <row r="522">
      <c r="A522" s="125"/>
      <c r="R522" s="83"/>
    </row>
    <row r="523">
      <c r="A523" s="125"/>
      <c r="R523" s="83"/>
    </row>
    <row r="524">
      <c r="A524" s="125"/>
      <c r="R524" s="83"/>
    </row>
    <row r="525">
      <c r="A525" s="125"/>
      <c r="R525" s="83"/>
    </row>
    <row r="526">
      <c r="A526" s="125"/>
      <c r="R526" s="83"/>
    </row>
    <row r="527">
      <c r="A527" s="125"/>
      <c r="R527" s="83"/>
    </row>
    <row r="528">
      <c r="A528" s="125"/>
      <c r="R528" s="83"/>
    </row>
    <row r="529">
      <c r="A529" s="125"/>
      <c r="R529" s="83"/>
    </row>
    <row r="530">
      <c r="A530" s="125"/>
      <c r="R530" s="83"/>
    </row>
    <row r="531">
      <c r="A531" s="125"/>
      <c r="R531" s="83"/>
    </row>
    <row r="532">
      <c r="A532" s="125"/>
      <c r="R532" s="83"/>
    </row>
    <row r="533">
      <c r="A533" s="125"/>
      <c r="R533" s="83"/>
    </row>
    <row r="534">
      <c r="A534" s="125"/>
      <c r="R534" s="83"/>
    </row>
    <row r="535">
      <c r="A535" s="125"/>
      <c r="R535" s="83"/>
    </row>
    <row r="536">
      <c r="A536" s="125"/>
      <c r="R536" s="83"/>
    </row>
    <row r="537">
      <c r="A537" s="125"/>
      <c r="R537" s="83"/>
    </row>
    <row r="538">
      <c r="A538" s="125"/>
      <c r="R538" s="83"/>
    </row>
    <row r="539">
      <c r="A539" s="125"/>
      <c r="R539" s="83"/>
    </row>
    <row r="540">
      <c r="A540" s="125"/>
      <c r="R540" s="83"/>
    </row>
    <row r="541">
      <c r="A541" s="125"/>
      <c r="R541" s="83"/>
    </row>
    <row r="542">
      <c r="A542" s="125"/>
      <c r="R542" s="83"/>
    </row>
    <row r="543">
      <c r="A543" s="125"/>
      <c r="R543" s="83"/>
    </row>
    <row r="544">
      <c r="A544" s="125"/>
      <c r="R544" s="83"/>
    </row>
    <row r="545">
      <c r="A545" s="125"/>
      <c r="R545" s="83"/>
    </row>
    <row r="546">
      <c r="A546" s="125"/>
      <c r="R546" s="83"/>
    </row>
    <row r="547">
      <c r="A547" s="125"/>
      <c r="R547" s="83"/>
    </row>
    <row r="548">
      <c r="A548" s="125"/>
      <c r="R548" s="83"/>
    </row>
    <row r="549">
      <c r="A549" s="125"/>
      <c r="R549" s="83"/>
    </row>
    <row r="550">
      <c r="A550" s="125"/>
      <c r="R550" s="83"/>
    </row>
    <row r="551">
      <c r="A551" s="125"/>
      <c r="R551" s="83"/>
    </row>
    <row r="552">
      <c r="A552" s="125"/>
      <c r="R552" s="83"/>
    </row>
    <row r="553">
      <c r="A553" s="125"/>
      <c r="R553" s="83"/>
    </row>
    <row r="554">
      <c r="A554" s="125"/>
      <c r="R554" s="83"/>
    </row>
    <row r="555">
      <c r="A555" s="125"/>
      <c r="R555" s="83"/>
    </row>
    <row r="556">
      <c r="A556" s="125"/>
      <c r="R556" s="83"/>
    </row>
    <row r="557">
      <c r="A557" s="125"/>
      <c r="R557" s="83"/>
    </row>
    <row r="558">
      <c r="A558" s="125"/>
      <c r="R558" s="83"/>
    </row>
    <row r="559">
      <c r="A559" s="125"/>
      <c r="R559" s="83"/>
    </row>
    <row r="560">
      <c r="A560" s="125"/>
      <c r="R560" s="83"/>
    </row>
    <row r="561">
      <c r="A561" s="125"/>
      <c r="R561" s="83"/>
    </row>
    <row r="562">
      <c r="A562" s="125"/>
      <c r="R562" s="83"/>
    </row>
    <row r="563">
      <c r="A563" s="125"/>
      <c r="R563" s="83"/>
    </row>
    <row r="564">
      <c r="A564" s="125"/>
      <c r="R564" s="83"/>
    </row>
    <row r="565">
      <c r="A565" s="125"/>
      <c r="R565" s="83"/>
    </row>
    <row r="566">
      <c r="A566" s="125"/>
      <c r="R566" s="83"/>
    </row>
    <row r="567">
      <c r="A567" s="125"/>
      <c r="R567" s="83"/>
    </row>
    <row r="568">
      <c r="A568" s="125"/>
      <c r="R568" s="83"/>
    </row>
    <row r="569">
      <c r="A569" s="125"/>
      <c r="R569" s="83"/>
    </row>
    <row r="570">
      <c r="A570" s="125"/>
      <c r="R570" s="83"/>
    </row>
    <row r="571">
      <c r="A571" s="125"/>
      <c r="R571" s="83"/>
    </row>
    <row r="572">
      <c r="A572" s="125"/>
      <c r="R572" s="83"/>
    </row>
    <row r="573">
      <c r="A573" s="125"/>
      <c r="R573" s="83"/>
    </row>
    <row r="574">
      <c r="A574" s="125"/>
      <c r="R574" s="83"/>
    </row>
    <row r="575">
      <c r="A575" s="125"/>
      <c r="R575" s="83"/>
    </row>
    <row r="576">
      <c r="A576" s="125"/>
      <c r="R576" s="83"/>
    </row>
    <row r="577">
      <c r="A577" s="125"/>
      <c r="R577" s="83"/>
    </row>
    <row r="578">
      <c r="A578" s="125"/>
      <c r="R578" s="83"/>
    </row>
    <row r="579">
      <c r="A579" s="125"/>
      <c r="R579" s="83"/>
    </row>
    <row r="580">
      <c r="A580" s="125"/>
      <c r="R580" s="83"/>
    </row>
    <row r="581">
      <c r="A581" s="125"/>
      <c r="R581" s="83"/>
    </row>
    <row r="582">
      <c r="A582" s="125"/>
      <c r="R582" s="83"/>
    </row>
    <row r="583">
      <c r="A583" s="125"/>
      <c r="R583" s="83"/>
    </row>
    <row r="584">
      <c r="A584" s="125"/>
      <c r="R584" s="83"/>
    </row>
    <row r="585">
      <c r="A585" s="125"/>
      <c r="R585" s="83"/>
    </row>
    <row r="586">
      <c r="A586" s="125"/>
      <c r="R586" s="83"/>
    </row>
    <row r="587">
      <c r="A587" s="125"/>
      <c r="R587" s="83"/>
    </row>
    <row r="588">
      <c r="A588" s="125"/>
      <c r="R588" s="83"/>
    </row>
    <row r="589">
      <c r="A589" s="125"/>
      <c r="R589" s="83"/>
    </row>
    <row r="590">
      <c r="A590" s="125"/>
      <c r="R590" s="83"/>
    </row>
    <row r="591">
      <c r="A591" s="125"/>
      <c r="R591" s="83"/>
    </row>
    <row r="592">
      <c r="A592" s="125"/>
      <c r="R592" s="83"/>
    </row>
    <row r="593">
      <c r="A593" s="125"/>
      <c r="R593" s="83"/>
    </row>
    <row r="594">
      <c r="A594" s="125"/>
      <c r="R594" s="83"/>
    </row>
    <row r="595">
      <c r="A595" s="125"/>
      <c r="R595" s="83"/>
    </row>
    <row r="596">
      <c r="A596" s="125"/>
      <c r="R596" s="83"/>
    </row>
    <row r="597">
      <c r="A597" s="125"/>
      <c r="R597" s="83"/>
    </row>
    <row r="598">
      <c r="A598" s="125"/>
      <c r="R598" s="83"/>
    </row>
    <row r="599">
      <c r="A599" s="125"/>
      <c r="R599" s="83"/>
    </row>
    <row r="600">
      <c r="A600" s="125"/>
      <c r="R600" s="83"/>
    </row>
    <row r="601">
      <c r="A601" s="125"/>
      <c r="R601" s="83"/>
    </row>
    <row r="602">
      <c r="A602" s="125"/>
      <c r="R602" s="83"/>
    </row>
    <row r="603">
      <c r="A603" s="125"/>
      <c r="R603" s="83"/>
    </row>
    <row r="604">
      <c r="A604" s="125"/>
      <c r="R604" s="83"/>
    </row>
    <row r="605">
      <c r="A605" s="125"/>
      <c r="R605" s="83"/>
    </row>
    <row r="606">
      <c r="A606" s="125"/>
      <c r="R606" s="83"/>
    </row>
    <row r="607">
      <c r="A607" s="125"/>
      <c r="R607" s="83"/>
    </row>
    <row r="608">
      <c r="A608" s="125"/>
      <c r="R608" s="83"/>
    </row>
    <row r="609">
      <c r="A609" s="125"/>
      <c r="R609" s="83"/>
    </row>
    <row r="610">
      <c r="A610" s="125"/>
      <c r="R610" s="83"/>
    </row>
    <row r="611">
      <c r="A611" s="125"/>
      <c r="R611" s="83"/>
    </row>
    <row r="612">
      <c r="A612" s="125"/>
      <c r="R612" s="83"/>
    </row>
    <row r="613">
      <c r="A613" s="125"/>
      <c r="R613" s="83"/>
    </row>
    <row r="614">
      <c r="A614" s="125"/>
      <c r="R614" s="83"/>
    </row>
    <row r="615">
      <c r="A615" s="125"/>
      <c r="R615" s="83"/>
    </row>
    <row r="616">
      <c r="A616" s="125"/>
      <c r="R616" s="83"/>
    </row>
    <row r="617">
      <c r="A617" s="125"/>
      <c r="R617" s="83"/>
    </row>
    <row r="618">
      <c r="A618" s="125"/>
      <c r="R618" s="83"/>
    </row>
    <row r="619">
      <c r="A619" s="125"/>
      <c r="R619" s="83"/>
    </row>
    <row r="620">
      <c r="A620" s="125"/>
      <c r="R620" s="83"/>
    </row>
    <row r="621">
      <c r="A621" s="125"/>
      <c r="R621" s="83"/>
    </row>
    <row r="622">
      <c r="A622" s="125"/>
      <c r="R622" s="83"/>
    </row>
    <row r="623">
      <c r="A623" s="125"/>
      <c r="R623" s="83"/>
    </row>
    <row r="624">
      <c r="A624" s="125"/>
      <c r="R624" s="83"/>
    </row>
    <row r="625">
      <c r="A625" s="125"/>
      <c r="R625" s="83"/>
    </row>
    <row r="626">
      <c r="A626" s="125"/>
      <c r="R626" s="83"/>
    </row>
    <row r="627">
      <c r="A627" s="125"/>
      <c r="R627" s="83"/>
    </row>
    <row r="628">
      <c r="A628" s="125"/>
      <c r="R628" s="83"/>
    </row>
    <row r="629">
      <c r="A629" s="125"/>
      <c r="R629" s="83"/>
    </row>
    <row r="630">
      <c r="A630" s="125"/>
      <c r="R630" s="83"/>
    </row>
    <row r="631">
      <c r="A631" s="125"/>
      <c r="R631" s="83"/>
    </row>
    <row r="632">
      <c r="A632" s="125"/>
      <c r="R632" s="83"/>
    </row>
    <row r="633">
      <c r="A633" s="125"/>
      <c r="R633" s="83"/>
    </row>
    <row r="634">
      <c r="A634" s="125"/>
      <c r="R634" s="83"/>
    </row>
    <row r="635">
      <c r="A635" s="125"/>
      <c r="R635" s="83"/>
    </row>
    <row r="636">
      <c r="A636" s="125"/>
      <c r="R636" s="83"/>
    </row>
    <row r="637">
      <c r="A637" s="125"/>
      <c r="R637" s="83"/>
    </row>
    <row r="638">
      <c r="A638" s="125"/>
      <c r="R638" s="83"/>
    </row>
    <row r="639">
      <c r="A639" s="125"/>
      <c r="R639" s="83"/>
    </row>
    <row r="640">
      <c r="A640" s="125"/>
      <c r="R640" s="83"/>
    </row>
    <row r="641">
      <c r="A641" s="125"/>
      <c r="R641" s="83"/>
    </row>
    <row r="642">
      <c r="A642" s="125"/>
      <c r="R642" s="83"/>
    </row>
    <row r="643">
      <c r="A643" s="125"/>
      <c r="R643" s="83"/>
    </row>
    <row r="644">
      <c r="A644" s="125"/>
      <c r="R644" s="83"/>
    </row>
    <row r="645">
      <c r="A645" s="125"/>
      <c r="R645" s="83"/>
    </row>
    <row r="646">
      <c r="A646" s="125"/>
      <c r="R646" s="83"/>
    </row>
    <row r="647">
      <c r="A647" s="125"/>
      <c r="R647" s="83"/>
    </row>
    <row r="648">
      <c r="A648" s="125"/>
      <c r="R648" s="83"/>
    </row>
    <row r="649">
      <c r="A649" s="125"/>
      <c r="R649" s="83"/>
    </row>
    <row r="650">
      <c r="A650" s="125"/>
      <c r="R650" s="83"/>
    </row>
    <row r="651">
      <c r="A651" s="125"/>
      <c r="R651" s="83"/>
    </row>
    <row r="652">
      <c r="A652" s="125"/>
      <c r="R652" s="83"/>
    </row>
    <row r="653">
      <c r="A653" s="125"/>
      <c r="R653" s="83"/>
    </row>
    <row r="654">
      <c r="A654" s="125"/>
      <c r="R654" s="83"/>
    </row>
    <row r="655">
      <c r="A655" s="125"/>
      <c r="R655" s="83"/>
    </row>
    <row r="656">
      <c r="A656" s="125"/>
      <c r="R656" s="83"/>
    </row>
    <row r="657">
      <c r="A657" s="125"/>
      <c r="R657" s="83"/>
    </row>
    <row r="658">
      <c r="A658" s="125"/>
      <c r="R658" s="83"/>
    </row>
    <row r="659">
      <c r="A659" s="125"/>
      <c r="R659" s="83"/>
    </row>
    <row r="660">
      <c r="A660" s="125"/>
      <c r="R660" s="83"/>
    </row>
    <row r="661">
      <c r="A661" s="125"/>
      <c r="R661" s="83"/>
    </row>
    <row r="662">
      <c r="A662" s="125"/>
      <c r="R662" s="83"/>
    </row>
    <row r="663">
      <c r="A663" s="125"/>
      <c r="R663" s="83"/>
    </row>
    <row r="664">
      <c r="A664" s="125"/>
      <c r="R664" s="83"/>
    </row>
    <row r="665">
      <c r="A665" s="125"/>
      <c r="R665" s="83"/>
    </row>
    <row r="666">
      <c r="A666" s="125"/>
      <c r="R666" s="83"/>
    </row>
    <row r="667">
      <c r="A667" s="125"/>
      <c r="R667" s="83"/>
    </row>
    <row r="668">
      <c r="A668" s="125"/>
      <c r="R668" s="83"/>
    </row>
    <row r="669">
      <c r="A669" s="125"/>
      <c r="R669" s="83"/>
    </row>
    <row r="670">
      <c r="A670" s="125"/>
      <c r="R670" s="83"/>
    </row>
    <row r="671">
      <c r="A671" s="125"/>
      <c r="R671" s="83"/>
    </row>
    <row r="672">
      <c r="A672" s="125"/>
      <c r="R672" s="83"/>
    </row>
    <row r="673">
      <c r="A673" s="125"/>
      <c r="R673" s="83"/>
    </row>
    <row r="674">
      <c r="A674" s="125"/>
      <c r="R674" s="83"/>
    </row>
    <row r="675">
      <c r="A675" s="125"/>
      <c r="R675" s="83"/>
    </row>
    <row r="676">
      <c r="A676" s="125"/>
      <c r="R676" s="83"/>
    </row>
    <row r="677">
      <c r="A677" s="125"/>
      <c r="R677" s="83"/>
    </row>
    <row r="678">
      <c r="A678" s="125"/>
      <c r="R678" s="83"/>
    </row>
    <row r="679">
      <c r="A679" s="125"/>
      <c r="R679" s="83"/>
    </row>
    <row r="680">
      <c r="A680" s="125"/>
      <c r="R680" s="83"/>
    </row>
    <row r="681">
      <c r="A681" s="125"/>
      <c r="R681" s="83"/>
    </row>
    <row r="682">
      <c r="A682" s="125"/>
      <c r="R682" s="83"/>
    </row>
    <row r="683">
      <c r="A683" s="125"/>
      <c r="R683" s="83"/>
    </row>
    <row r="684">
      <c r="A684" s="125"/>
      <c r="R684" s="83"/>
    </row>
    <row r="685">
      <c r="A685" s="125"/>
      <c r="R685" s="83"/>
    </row>
    <row r="686">
      <c r="A686" s="125"/>
      <c r="R686" s="83"/>
    </row>
    <row r="687">
      <c r="A687" s="125"/>
      <c r="R687" s="83"/>
    </row>
    <row r="688">
      <c r="A688" s="125"/>
      <c r="R688" s="83"/>
    </row>
    <row r="689">
      <c r="A689" s="125"/>
      <c r="R689" s="83"/>
    </row>
    <row r="690">
      <c r="A690" s="125"/>
      <c r="R690" s="83"/>
    </row>
    <row r="691">
      <c r="A691" s="125"/>
      <c r="R691" s="83"/>
    </row>
    <row r="692">
      <c r="A692" s="125"/>
      <c r="R692" s="83"/>
    </row>
    <row r="693">
      <c r="A693" s="125"/>
      <c r="R693" s="83"/>
    </row>
    <row r="694">
      <c r="A694" s="125"/>
      <c r="R694" s="83"/>
    </row>
    <row r="695">
      <c r="A695" s="125"/>
      <c r="R695" s="83"/>
    </row>
    <row r="696">
      <c r="A696" s="125"/>
      <c r="R696" s="83"/>
    </row>
    <row r="697">
      <c r="A697" s="125"/>
      <c r="R697" s="83"/>
    </row>
    <row r="698">
      <c r="A698" s="125"/>
      <c r="R698" s="83"/>
    </row>
    <row r="699">
      <c r="A699" s="125"/>
      <c r="R699" s="83"/>
    </row>
    <row r="700">
      <c r="A700" s="125"/>
      <c r="R700" s="83"/>
    </row>
    <row r="701">
      <c r="A701" s="125"/>
      <c r="R701" s="83"/>
    </row>
    <row r="702">
      <c r="A702" s="125"/>
      <c r="R702" s="83"/>
    </row>
    <row r="703">
      <c r="A703" s="125"/>
      <c r="R703" s="83"/>
    </row>
    <row r="704">
      <c r="A704" s="125"/>
      <c r="R704" s="83"/>
    </row>
    <row r="705">
      <c r="A705" s="125"/>
      <c r="R705" s="83"/>
    </row>
    <row r="706">
      <c r="A706" s="125"/>
      <c r="R706" s="83"/>
    </row>
    <row r="707">
      <c r="A707" s="125"/>
      <c r="R707" s="83"/>
    </row>
    <row r="708">
      <c r="A708" s="125"/>
      <c r="R708" s="83"/>
    </row>
    <row r="709">
      <c r="A709" s="125"/>
      <c r="R709" s="83"/>
    </row>
    <row r="710">
      <c r="A710" s="125"/>
      <c r="R710" s="83"/>
    </row>
    <row r="711">
      <c r="A711" s="125"/>
      <c r="R711" s="83"/>
    </row>
    <row r="712">
      <c r="A712" s="125"/>
      <c r="R712" s="83"/>
    </row>
    <row r="713">
      <c r="A713" s="125"/>
      <c r="R713" s="83"/>
    </row>
    <row r="714">
      <c r="A714" s="125"/>
      <c r="R714" s="83"/>
    </row>
    <row r="715">
      <c r="A715" s="125"/>
      <c r="R715" s="83"/>
    </row>
    <row r="716">
      <c r="A716" s="125"/>
      <c r="R716" s="83"/>
    </row>
    <row r="717">
      <c r="A717" s="125"/>
      <c r="R717" s="83"/>
    </row>
    <row r="718">
      <c r="A718" s="125"/>
      <c r="R718" s="83"/>
    </row>
    <row r="719">
      <c r="A719" s="125"/>
      <c r="R719" s="83"/>
    </row>
    <row r="720">
      <c r="A720" s="125"/>
      <c r="R720" s="83"/>
    </row>
    <row r="721">
      <c r="A721" s="125"/>
      <c r="R721" s="83"/>
    </row>
    <row r="722">
      <c r="A722" s="125"/>
      <c r="R722" s="83"/>
    </row>
    <row r="723">
      <c r="A723" s="125"/>
      <c r="R723" s="83"/>
    </row>
    <row r="724">
      <c r="A724" s="125"/>
      <c r="R724" s="83"/>
    </row>
    <row r="725">
      <c r="A725" s="125"/>
      <c r="R725" s="83"/>
    </row>
    <row r="726">
      <c r="A726" s="125"/>
      <c r="R726" s="83"/>
    </row>
    <row r="727">
      <c r="A727" s="125"/>
      <c r="R727" s="83"/>
    </row>
    <row r="728">
      <c r="A728" s="125"/>
      <c r="R728" s="83"/>
    </row>
    <row r="729">
      <c r="A729" s="125"/>
      <c r="R729" s="83"/>
    </row>
    <row r="730">
      <c r="A730" s="125"/>
      <c r="R730" s="83"/>
    </row>
    <row r="731">
      <c r="A731" s="125"/>
      <c r="R731" s="83"/>
    </row>
    <row r="732">
      <c r="A732" s="125"/>
      <c r="R732" s="83"/>
    </row>
    <row r="733">
      <c r="A733" s="125"/>
      <c r="R733" s="83"/>
    </row>
    <row r="734">
      <c r="A734" s="125"/>
      <c r="R734" s="83"/>
    </row>
    <row r="735">
      <c r="A735" s="125"/>
      <c r="R735" s="83"/>
    </row>
    <row r="736">
      <c r="A736" s="125"/>
      <c r="R736" s="83"/>
    </row>
    <row r="737">
      <c r="A737" s="125"/>
      <c r="R737" s="83"/>
    </row>
    <row r="738">
      <c r="A738" s="125"/>
      <c r="R738" s="83"/>
    </row>
    <row r="739">
      <c r="A739" s="125"/>
      <c r="R739" s="83"/>
    </row>
    <row r="740">
      <c r="A740" s="125"/>
      <c r="R740" s="83"/>
    </row>
    <row r="741">
      <c r="A741" s="125"/>
      <c r="R741" s="83"/>
    </row>
    <row r="742">
      <c r="A742" s="125"/>
      <c r="R742" s="83"/>
    </row>
    <row r="743">
      <c r="A743" s="125"/>
      <c r="R743" s="83"/>
    </row>
    <row r="744">
      <c r="A744" s="125"/>
      <c r="R744" s="83"/>
    </row>
    <row r="745">
      <c r="A745" s="125"/>
      <c r="R745" s="83"/>
    </row>
    <row r="746">
      <c r="A746" s="125"/>
      <c r="R746" s="83"/>
    </row>
    <row r="747">
      <c r="A747" s="125"/>
      <c r="R747" s="83"/>
    </row>
    <row r="748">
      <c r="A748" s="125"/>
      <c r="R748" s="83"/>
    </row>
    <row r="749">
      <c r="A749" s="125"/>
      <c r="R749" s="83"/>
    </row>
    <row r="750">
      <c r="A750" s="125"/>
      <c r="R750" s="83"/>
    </row>
    <row r="751">
      <c r="A751" s="125"/>
      <c r="R751" s="83"/>
    </row>
    <row r="752">
      <c r="A752" s="125"/>
      <c r="R752" s="83"/>
    </row>
    <row r="753">
      <c r="A753" s="125"/>
      <c r="R753" s="83"/>
    </row>
    <row r="754">
      <c r="A754" s="125"/>
      <c r="R754" s="83"/>
    </row>
    <row r="755">
      <c r="A755" s="125"/>
      <c r="R755" s="83"/>
    </row>
    <row r="756">
      <c r="A756" s="125"/>
      <c r="R756" s="83"/>
    </row>
    <row r="757">
      <c r="A757" s="125"/>
      <c r="R757" s="83"/>
    </row>
    <row r="758">
      <c r="A758" s="125"/>
      <c r="R758" s="83"/>
    </row>
    <row r="759">
      <c r="A759" s="125"/>
      <c r="R759" s="83"/>
    </row>
    <row r="760">
      <c r="A760" s="125"/>
      <c r="R760" s="83"/>
    </row>
    <row r="761">
      <c r="A761" s="125"/>
      <c r="R761" s="83"/>
    </row>
    <row r="762">
      <c r="A762" s="125"/>
      <c r="R762" s="83"/>
    </row>
    <row r="763">
      <c r="A763" s="125"/>
      <c r="R763" s="83"/>
    </row>
    <row r="764">
      <c r="A764" s="125"/>
      <c r="R764" s="83"/>
    </row>
    <row r="765">
      <c r="A765" s="125"/>
      <c r="R765" s="83"/>
    </row>
    <row r="766">
      <c r="A766" s="125"/>
      <c r="R766" s="83"/>
    </row>
    <row r="767">
      <c r="A767" s="125"/>
      <c r="R767" s="83"/>
    </row>
    <row r="768">
      <c r="A768" s="125"/>
      <c r="R768" s="83"/>
    </row>
    <row r="769">
      <c r="A769" s="125"/>
      <c r="R769" s="83"/>
    </row>
    <row r="770">
      <c r="A770" s="125"/>
      <c r="R770" s="83"/>
    </row>
    <row r="771">
      <c r="A771" s="125"/>
      <c r="R771" s="83"/>
    </row>
    <row r="772">
      <c r="A772" s="125"/>
      <c r="R772" s="83"/>
    </row>
    <row r="773">
      <c r="A773" s="125"/>
      <c r="R773" s="83"/>
    </row>
    <row r="774">
      <c r="A774" s="125"/>
      <c r="R774" s="83"/>
    </row>
    <row r="775">
      <c r="A775" s="125"/>
      <c r="R775" s="83"/>
    </row>
    <row r="776">
      <c r="A776" s="125"/>
      <c r="R776" s="83"/>
    </row>
    <row r="777">
      <c r="A777" s="125"/>
      <c r="R777" s="83"/>
    </row>
    <row r="778">
      <c r="A778" s="125"/>
      <c r="R778" s="83"/>
    </row>
    <row r="779">
      <c r="A779" s="125"/>
      <c r="R779" s="83"/>
    </row>
    <row r="780">
      <c r="A780" s="125"/>
      <c r="R780" s="83"/>
    </row>
    <row r="781">
      <c r="A781" s="125"/>
      <c r="R781" s="83"/>
    </row>
    <row r="782">
      <c r="A782" s="125"/>
      <c r="R782" s="83"/>
    </row>
    <row r="783">
      <c r="A783" s="125"/>
      <c r="R783" s="83"/>
    </row>
    <row r="784">
      <c r="A784" s="125"/>
      <c r="R784" s="83"/>
    </row>
    <row r="785">
      <c r="A785" s="125"/>
      <c r="R785" s="83"/>
    </row>
    <row r="786">
      <c r="A786" s="125"/>
      <c r="R786" s="83"/>
    </row>
    <row r="787">
      <c r="A787" s="125"/>
      <c r="R787" s="83"/>
    </row>
    <row r="788">
      <c r="A788" s="125"/>
      <c r="R788" s="83"/>
    </row>
    <row r="789">
      <c r="A789" s="125"/>
      <c r="R789" s="83"/>
    </row>
    <row r="790">
      <c r="A790" s="125"/>
      <c r="R790" s="83"/>
    </row>
    <row r="791">
      <c r="A791" s="125"/>
      <c r="R791" s="83"/>
    </row>
    <row r="792">
      <c r="A792" s="125"/>
      <c r="R792" s="83"/>
    </row>
    <row r="793">
      <c r="A793" s="125"/>
      <c r="R793" s="83"/>
    </row>
    <row r="794">
      <c r="A794" s="125"/>
      <c r="R794" s="83"/>
    </row>
    <row r="795">
      <c r="A795" s="125"/>
      <c r="R795" s="83"/>
    </row>
    <row r="796">
      <c r="A796" s="125"/>
      <c r="R796" s="83"/>
    </row>
    <row r="797">
      <c r="A797" s="125"/>
      <c r="R797" s="83"/>
    </row>
    <row r="798">
      <c r="A798" s="125"/>
      <c r="R798" s="83"/>
    </row>
    <row r="799">
      <c r="A799" s="125"/>
      <c r="R799" s="83"/>
    </row>
    <row r="800">
      <c r="A800" s="125"/>
      <c r="R800" s="83"/>
    </row>
    <row r="801">
      <c r="A801" s="125"/>
      <c r="R801" s="83"/>
    </row>
    <row r="802">
      <c r="A802" s="125"/>
      <c r="R802" s="83"/>
    </row>
    <row r="803">
      <c r="A803" s="125"/>
      <c r="R803" s="83"/>
    </row>
    <row r="804">
      <c r="A804" s="125"/>
      <c r="R804" s="83"/>
    </row>
    <row r="805">
      <c r="A805" s="125"/>
      <c r="R805" s="83"/>
    </row>
    <row r="806">
      <c r="A806" s="125"/>
      <c r="R806" s="83"/>
    </row>
    <row r="807">
      <c r="A807" s="125"/>
      <c r="R807" s="83"/>
    </row>
    <row r="808">
      <c r="A808" s="125"/>
      <c r="R808" s="83"/>
    </row>
    <row r="809">
      <c r="A809" s="125"/>
      <c r="R809" s="83"/>
    </row>
    <row r="810">
      <c r="A810" s="125"/>
      <c r="R810" s="83"/>
    </row>
    <row r="811">
      <c r="A811" s="125"/>
      <c r="R811" s="83"/>
    </row>
    <row r="812">
      <c r="A812" s="125"/>
      <c r="R812" s="83"/>
    </row>
    <row r="813">
      <c r="A813" s="125"/>
      <c r="R813" s="83"/>
    </row>
    <row r="814">
      <c r="A814" s="125"/>
      <c r="R814" s="83"/>
    </row>
    <row r="815">
      <c r="A815" s="125"/>
      <c r="R815" s="83"/>
    </row>
    <row r="816">
      <c r="A816" s="125"/>
      <c r="R816" s="83"/>
    </row>
    <row r="817">
      <c r="A817" s="125"/>
      <c r="R817" s="83"/>
    </row>
    <row r="818">
      <c r="A818" s="125"/>
      <c r="R818" s="83"/>
    </row>
    <row r="819">
      <c r="A819" s="125"/>
      <c r="R819" s="83"/>
    </row>
    <row r="820">
      <c r="A820" s="125"/>
      <c r="R820" s="83"/>
    </row>
    <row r="821">
      <c r="A821" s="125"/>
      <c r="R821" s="83"/>
    </row>
    <row r="822">
      <c r="A822" s="125"/>
      <c r="R822" s="83"/>
    </row>
    <row r="823">
      <c r="A823" s="125"/>
      <c r="R823" s="83"/>
    </row>
    <row r="824">
      <c r="A824" s="125"/>
      <c r="R824" s="83"/>
    </row>
    <row r="825">
      <c r="A825" s="125"/>
      <c r="R825" s="83"/>
    </row>
    <row r="826">
      <c r="A826" s="125"/>
      <c r="R826" s="83"/>
    </row>
    <row r="827">
      <c r="A827" s="125"/>
      <c r="R827" s="83"/>
    </row>
    <row r="828">
      <c r="A828" s="125"/>
      <c r="R828" s="83"/>
    </row>
    <row r="829">
      <c r="A829" s="125"/>
      <c r="R829" s="83"/>
    </row>
    <row r="830">
      <c r="A830" s="125"/>
      <c r="R830" s="83"/>
    </row>
    <row r="831">
      <c r="A831" s="125"/>
      <c r="R831" s="83"/>
    </row>
    <row r="832">
      <c r="A832" s="125"/>
      <c r="R832" s="83"/>
    </row>
    <row r="833">
      <c r="A833" s="125"/>
      <c r="R833" s="83"/>
    </row>
    <row r="834">
      <c r="A834" s="125"/>
      <c r="R834" s="83"/>
    </row>
    <row r="835">
      <c r="A835" s="125"/>
      <c r="R835" s="83"/>
    </row>
    <row r="836">
      <c r="A836" s="125"/>
      <c r="R836" s="83"/>
    </row>
    <row r="837">
      <c r="A837" s="125"/>
      <c r="R837" s="83"/>
    </row>
    <row r="838">
      <c r="A838" s="125"/>
      <c r="R838" s="83"/>
    </row>
    <row r="839">
      <c r="A839" s="125"/>
      <c r="R839" s="83"/>
    </row>
    <row r="840">
      <c r="A840" s="125"/>
      <c r="R840" s="83"/>
    </row>
    <row r="841">
      <c r="A841" s="125"/>
      <c r="R841" s="83"/>
    </row>
    <row r="842">
      <c r="A842" s="125"/>
      <c r="R842" s="83"/>
    </row>
    <row r="843">
      <c r="A843" s="125"/>
      <c r="R843" s="83"/>
    </row>
    <row r="844">
      <c r="A844" s="125"/>
      <c r="R844" s="83"/>
    </row>
    <row r="845">
      <c r="A845" s="125"/>
      <c r="R845" s="83"/>
    </row>
    <row r="846">
      <c r="A846" s="125"/>
      <c r="R846" s="83"/>
    </row>
    <row r="847">
      <c r="A847" s="125"/>
      <c r="R847" s="83"/>
    </row>
    <row r="848">
      <c r="A848" s="125"/>
      <c r="R848" s="83"/>
    </row>
    <row r="849">
      <c r="A849" s="125"/>
      <c r="R849" s="83"/>
    </row>
    <row r="850">
      <c r="A850" s="125"/>
      <c r="R850" s="83"/>
    </row>
    <row r="851">
      <c r="A851" s="125"/>
      <c r="R851" s="83"/>
    </row>
    <row r="852">
      <c r="A852" s="125"/>
      <c r="R852" s="83"/>
    </row>
    <row r="853">
      <c r="A853" s="125"/>
      <c r="R853" s="83"/>
    </row>
    <row r="854">
      <c r="A854" s="125"/>
      <c r="R854" s="83"/>
    </row>
    <row r="855">
      <c r="A855" s="125"/>
      <c r="R855" s="83"/>
    </row>
    <row r="856">
      <c r="A856" s="125"/>
      <c r="R856" s="83"/>
    </row>
    <row r="857">
      <c r="A857" s="125"/>
      <c r="R857" s="83"/>
    </row>
    <row r="858">
      <c r="A858" s="125"/>
      <c r="R858" s="83"/>
    </row>
    <row r="859">
      <c r="A859" s="125"/>
      <c r="R859" s="83"/>
    </row>
    <row r="860">
      <c r="A860" s="125"/>
      <c r="R860" s="83"/>
    </row>
    <row r="861">
      <c r="A861" s="125"/>
      <c r="R861" s="83"/>
    </row>
    <row r="862">
      <c r="A862" s="125"/>
      <c r="R862" s="83"/>
    </row>
    <row r="863">
      <c r="A863" s="125"/>
      <c r="R863" s="83"/>
    </row>
    <row r="864">
      <c r="A864" s="125"/>
      <c r="R864" s="83"/>
    </row>
    <row r="865">
      <c r="A865" s="125"/>
      <c r="R865" s="83"/>
    </row>
    <row r="866">
      <c r="A866" s="125"/>
      <c r="R866" s="83"/>
    </row>
    <row r="867">
      <c r="A867" s="125"/>
      <c r="R867" s="83"/>
    </row>
    <row r="868">
      <c r="A868" s="125"/>
      <c r="R868" s="83"/>
    </row>
    <row r="869">
      <c r="A869" s="125"/>
      <c r="R869" s="83"/>
    </row>
    <row r="870">
      <c r="A870" s="125"/>
      <c r="R870" s="83"/>
    </row>
    <row r="871">
      <c r="A871" s="125"/>
      <c r="R871" s="83"/>
    </row>
    <row r="872">
      <c r="A872" s="125"/>
      <c r="R872" s="83"/>
    </row>
    <row r="873">
      <c r="A873" s="125"/>
      <c r="R873" s="83"/>
    </row>
    <row r="874">
      <c r="A874" s="125"/>
      <c r="R874" s="83"/>
    </row>
    <row r="875">
      <c r="A875" s="125"/>
      <c r="R875" s="83"/>
    </row>
    <row r="876">
      <c r="A876" s="125"/>
      <c r="R876" s="83"/>
    </row>
    <row r="877">
      <c r="A877" s="125"/>
      <c r="R877" s="83"/>
    </row>
    <row r="878">
      <c r="A878" s="125"/>
      <c r="R878" s="83"/>
    </row>
    <row r="879">
      <c r="A879" s="125"/>
      <c r="R879" s="83"/>
    </row>
    <row r="880">
      <c r="A880" s="125"/>
      <c r="R880" s="83"/>
    </row>
    <row r="881">
      <c r="A881" s="125"/>
      <c r="R881" s="83"/>
    </row>
    <row r="882">
      <c r="A882" s="125"/>
      <c r="R882" s="83"/>
    </row>
    <row r="883">
      <c r="A883" s="125"/>
      <c r="R883" s="83"/>
    </row>
    <row r="884">
      <c r="A884" s="125"/>
      <c r="R884" s="83"/>
    </row>
    <row r="885">
      <c r="A885" s="125"/>
      <c r="R885" s="83"/>
    </row>
    <row r="886">
      <c r="A886" s="125"/>
      <c r="R886" s="83"/>
    </row>
    <row r="887">
      <c r="A887" s="125"/>
      <c r="R887" s="83"/>
    </row>
    <row r="888">
      <c r="A888" s="125"/>
      <c r="R888" s="83"/>
    </row>
    <row r="889">
      <c r="A889" s="125"/>
      <c r="R889" s="83"/>
    </row>
    <row r="890">
      <c r="A890" s="125"/>
      <c r="R890" s="83"/>
    </row>
    <row r="891">
      <c r="A891" s="125"/>
      <c r="R891" s="83"/>
    </row>
    <row r="892">
      <c r="A892" s="125"/>
      <c r="R892" s="83"/>
    </row>
    <row r="893">
      <c r="A893" s="125"/>
      <c r="R893" s="83"/>
    </row>
    <row r="894">
      <c r="A894" s="125"/>
      <c r="R894" s="83"/>
    </row>
    <row r="895">
      <c r="A895" s="125"/>
      <c r="R895" s="83"/>
    </row>
    <row r="896">
      <c r="A896" s="125"/>
      <c r="R896" s="83"/>
    </row>
    <row r="897">
      <c r="A897" s="125"/>
      <c r="R897" s="83"/>
    </row>
    <row r="898">
      <c r="A898" s="125"/>
      <c r="R898" s="83"/>
    </row>
    <row r="899">
      <c r="A899" s="125"/>
      <c r="R899" s="83"/>
    </row>
    <row r="900">
      <c r="A900" s="125"/>
      <c r="R900" s="83"/>
    </row>
    <row r="901">
      <c r="A901" s="125"/>
      <c r="R901" s="83"/>
    </row>
    <row r="902">
      <c r="A902" s="125"/>
      <c r="R902" s="83"/>
    </row>
    <row r="903">
      <c r="A903" s="125"/>
      <c r="R903" s="83"/>
    </row>
    <row r="904">
      <c r="A904" s="125"/>
      <c r="R904" s="83"/>
    </row>
    <row r="905">
      <c r="A905" s="125"/>
      <c r="R905" s="83"/>
    </row>
    <row r="906">
      <c r="A906" s="125"/>
      <c r="R906" s="83"/>
    </row>
    <row r="907">
      <c r="A907" s="125"/>
      <c r="R907" s="83"/>
    </row>
    <row r="908">
      <c r="A908" s="125"/>
      <c r="R908" s="83"/>
    </row>
    <row r="909">
      <c r="A909" s="125"/>
      <c r="R909" s="83"/>
    </row>
    <row r="910">
      <c r="A910" s="125"/>
      <c r="R910" s="83"/>
    </row>
    <row r="911">
      <c r="A911" s="125"/>
      <c r="R911" s="83"/>
    </row>
    <row r="912">
      <c r="A912" s="125"/>
      <c r="R912" s="83"/>
    </row>
    <row r="913">
      <c r="A913" s="125"/>
      <c r="R913" s="83"/>
    </row>
    <row r="914">
      <c r="A914" s="125"/>
      <c r="R914" s="83"/>
    </row>
    <row r="915">
      <c r="A915" s="125"/>
      <c r="R915" s="83"/>
    </row>
    <row r="916">
      <c r="A916" s="125"/>
      <c r="R916" s="83"/>
    </row>
    <row r="917">
      <c r="A917" s="125"/>
      <c r="R917" s="83"/>
    </row>
    <row r="918">
      <c r="A918" s="125"/>
      <c r="R918" s="83"/>
    </row>
    <row r="919">
      <c r="A919" s="125"/>
      <c r="R919" s="83"/>
    </row>
    <row r="920">
      <c r="A920" s="125"/>
      <c r="R920" s="83"/>
    </row>
    <row r="921">
      <c r="A921" s="125"/>
      <c r="R921" s="83"/>
    </row>
    <row r="922">
      <c r="A922" s="125"/>
      <c r="R922" s="83"/>
    </row>
    <row r="923">
      <c r="A923" s="125"/>
      <c r="R923" s="83"/>
    </row>
    <row r="924">
      <c r="A924" s="125"/>
      <c r="R924" s="83"/>
    </row>
    <row r="925">
      <c r="A925" s="125"/>
      <c r="R925" s="83"/>
    </row>
    <row r="926">
      <c r="A926" s="125"/>
      <c r="R926" s="83"/>
    </row>
    <row r="927">
      <c r="A927" s="125"/>
      <c r="R927" s="83"/>
    </row>
    <row r="928">
      <c r="A928" s="125"/>
      <c r="R928" s="83"/>
    </row>
    <row r="929">
      <c r="A929" s="125"/>
      <c r="R929" s="83"/>
    </row>
    <row r="930">
      <c r="A930" s="125"/>
      <c r="R930" s="83"/>
    </row>
    <row r="931">
      <c r="A931" s="125"/>
      <c r="R931" s="83"/>
    </row>
    <row r="932">
      <c r="A932" s="125"/>
      <c r="R932" s="83"/>
    </row>
    <row r="933">
      <c r="A933" s="125"/>
      <c r="R933" s="83"/>
    </row>
    <row r="934">
      <c r="A934" s="125"/>
      <c r="R934" s="83"/>
    </row>
    <row r="935">
      <c r="A935" s="125"/>
      <c r="R935" s="83"/>
    </row>
    <row r="936">
      <c r="A936" s="125"/>
      <c r="R936" s="83"/>
    </row>
    <row r="937">
      <c r="A937" s="125"/>
      <c r="R937" s="83"/>
    </row>
    <row r="938">
      <c r="A938" s="125"/>
      <c r="R938" s="83"/>
    </row>
    <row r="939">
      <c r="A939" s="125"/>
      <c r="R939" s="83"/>
    </row>
    <row r="940">
      <c r="A940" s="125"/>
      <c r="R940" s="83"/>
    </row>
    <row r="941">
      <c r="A941" s="125"/>
      <c r="R941" s="83"/>
    </row>
    <row r="942">
      <c r="A942" s="125"/>
      <c r="R942" s="83"/>
    </row>
    <row r="943">
      <c r="A943" s="125"/>
      <c r="R943" s="83"/>
    </row>
    <row r="944">
      <c r="A944" s="125"/>
      <c r="R944" s="83"/>
    </row>
    <row r="945">
      <c r="A945" s="125"/>
      <c r="R945" s="83"/>
    </row>
    <row r="946">
      <c r="A946" s="125"/>
      <c r="R946" s="83"/>
    </row>
    <row r="947">
      <c r="A947" s="125"/>
      <c r="R947" s="83"/>
    </row>
    <row r="948">
      <c r="A948" s="125"/>
      <c r="R948" s="83"/>
    </row>
    <row r="949">
      <c r="A949" s="125"/>
      <c r="R949" s="83"/>
    </row>
    <row r="950">
      <c r="A950" s="125"/>
      <c r="R950" s="83"/>
    </row>
    <row r="951">
      <c r="A951" s="125"/>
      <c r="R951" s="83"/>
    </row>
    <row r="952">
      <c r="A952" s="125"/>
      <c r="R952" s="83"/>
    </row>
    <row r="953">
      <c r="A953" s="125"/>
      <c r="R953" s="83"/>
    </row>
    <row r="954">
      <c r="A954" s="125"/>
      <c r="R954" s="83"/>
    </row>
    <row r="955">
      <c r="A955" s="125"/>
      <c r="R955" s="83"/>
    </row>
    <row r="956">
      <c r="A956" s="125"/>
      <c r="R956" s="83"/>
    </row>
    <row r="957">
      <c r="A957" s="125"/>
      <c r="R957" s="83"/>
    </row>
    <row r="958">
      <c r="A958" s="125"/>
      <c r="R958" s="83"/>
    </row>
    <row r="959">
      <c r="A959" s="125"/>
      <c r="R959" s="83"/>
    </row>
    <row r="960">
      <c r="A960" s="125"/>
      <c r="R960" s="83"/>
    </row>
    <row r="961">
      <c r="A961" s="125"/>
      <c r="R961" s="83"/>
    </row>
    <row r="962">
      <c r="A962" s="125"/>
      <c r="R962" s="83"/>
    </row>
    <row r="963">
      <c r="A963" s="125"/>
      <c r="R963" s="83"/>
    </row>
    <row r="964">
      <c r="A964" s="125"/>
      <c r="R964" s="83"/>
    </row>
    <row r="965">
      <c r="A965" s="125"/>
      <c r="R965" s="83"/>
    </row>
    <row r="966">
      <c r="A966" s="125"/>
      <c r="R966" s="83"/>
    </row>
    <row r="967">
      <c r="A967" s="125"/>
      <c r="R967" s="83"/>
    </row>
    <row r="968">
      <c r="A968" s="125"/>
      <c r="R968" s="83"/>
    </row>
    <row r="969">
      <c r="A969" s="125"/>
      <c r="R969" s="83"/>
    </row>
    <row r="970">
      <c r="A970" s="125"/>
      <c r="R970" s="83"/>
    </row>
    <row r="971">
      <c r="A971" s="125"/>
      <c r="R971" s="83"/>
    </row>
    <row r="972">
      <c r="A972" s="125"/>
      <c r="R972" s="83"/>
    </row>
    <row r="973">
      <c r="A973" s="125"/>
      <c r="R973" s="83"/>
    </row>
    <row r="974">
      <c r="A974" s="125"/>
      <c r="R974" s="83"/>
    </row>
    <row r="975">
      <c r="A975" s="125"/>
      <c r="R975" s="83"/>
    </row>
    <row r="976">
      <c r="A976" s="125"/>
      <c r="R976" s="83"/>
    </row>
    <row r="977">
      <c r="A977" s="125"/>
      <c r="R977" s="83"/>
    </row>
    <row r="978">
      <c r="A978" s="125"/>
      <c r="R978" s="83"/>
    </row>
    <row r="979">
      <c r="A979" s="125"/>
      <c r="R979" s="83"/>
    </row>
    <row r="980">
      <c r="A980" s="125"/>
      <c r="R980" s="83"/>
    </row>
    <row r="981">
      <c r="A981" s="125"/>
      <c r="R981" s="83"/>
    </row>
    <row r="982">
      <c r="A982" s="125"/>
      <c r="R982" s="83"/>
    </row>
    <row r="983">
      <c r="A983" s="125"/>
      <c r="R983" s="83"/>
    </row>
    <row r="984">
      <c r="A984" s="125"/>
      <c r="R984" s="83"/>
    </row>
    <row r="985">
      <c r="A985" s="125"/>
      <c r="R985" s="83"/>
    </row>
    <row r="986">
      <c r="A986" s="125"/>
      <c r="R986" s="83"/>
    </row>
    <row r="987">
      <c r="A987" s="125"/>
      <c r="R987" s="83"/>
    </row>
    <row r="988">
      <c r="A988" s="125"/>
      <c r="R988" s="83"/>
    </row>
    <row r="989">
      <c r="A989" s="125"/>
      <c r="R989" s="83"/>
    </row>
    <row r="990">
      <c r="A990" s="125"/>
      <c r="R990" s="83"/>
    </row>
    <row r="991">
      <c r="A991" s="125"/>
      <c r="R991" s="83"/>
    </row>
    <row r="992">
      <c r="A992" s="125"/>
      <c r="R992" s="83"/>
    </row>
    <row r="993">
      <c r="A993" s="125"/>
      <c r="R993" s="83"/>
    </row>
    <row r="994">
      <c r="A994" s="125"/>
      <c r="R994" s="83"/>
    </row>
    <row r="995">
      <c r="A995" s="125"/>
      <c r="R995" s="83"/>
    </row>
    <row r="996">
      <c r="A996" s="125"/>
      <c r="R996" s="83"/>
    </row>
    <row r="997">
      <c r="A997" s="125"/>
      <c r="R997" s="83"/>
    </row>
    <row r="998">
      <c r="A998" s="125"/>
      <c r="R998" s="83"/>
    </row>
    <row r="999">
      <c r="A999" s="125"/>
      <c r="R999" s="83"/>
    </row>
    <row r="1000">
      <c r="A1000" s="125"/>
      <c r="R1000" s="83"/>
    </row>
    <row r="1001">
      <c r="A1001" s="125"/>
      <c r="R1001" s="83"/>
    </row>
    <row r="1002">
      <c r="A1002" s="125"/>
      <c r="R1002" s="83"/>
    </row>
  </sheetData>
  <mergeCells count="3">
    <mergeCell ref="B1:K1"/>
    <mergeCell ref="M1:O1"/>
    <mergeCell ref="P1:R1"/>
  </mergeCells>
  <conditionalFormatting sqref="P3:P27">
    <cfRule type="notContainsBlanks" dxfId="3" priority="1">
      <formula>LEN(TRIM(P3))&gt;0</formula>
    </cfRule>
  </conditionalFormatting>
  <dataValidations>
    <dataValidation type="list" allowBlank="1" showErrorMessage="1" sqref="P3:P27">
      <formula1>"FINALIZADO,EM VIAGEM,NA ORIGEM,AGENDADO,FALTA DOC,CANCELADA,NO DESTINO FINAL,PERNOITE,RECUSADA"</formula1>
    </dataValidation>
    <dataValidation type="list" allowBlank="1" showErrorMessage="1" sqref="Q3:Q27">
      <formula1>"MICHELLE,BARBARA,ANGELA,A VERIFICAR,DANIEL,BEATIZ,LUCAS"</formula1>
    </dataValidation>
  </dataValidations>
  <drawing r:id="rId1"/>
</worksheet>
</file>

<file path=xl/worksheets/sheet1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9.63"/>
    <col customWidth="1" min="3" max="3" width="10.75"/>
    <col customWidth="1" min="4" max="4" width="17.13"/>
    <col customWidth="1" min="5" max="5" width="10.88"/>
    <col customWidth="1" min="6" max="6" width="45.25"/>
    <col customWidth="1" min="7" max="7" width="10.75"/>
    <col customWidth="1" min="9" max="9" width="11.88"/>
    <col customWidth="1" min="10" max="10" width="9.13"/>
    <col customWidth="1" min="11" max="11" width="8.5"/>
    <col customWidth="1" min="12" max="12" width="0.88"/>
    <col customWidth="1" min="13" max="13" width="6.5"/>
    <col customWidth="1" min="14" max="15" width="6.25"/>
    <col customWidth="1" min="16" max="16" width="14.0"/>
    <col customWidth="1" min="18" max="18" width="24.25"/>
    <col customWidth="1" min="19" max="19" width="17.13"/>
  </cols>
  <sheetData>
    <row r="1">
      <c r="A1" s="1434"/>
      <c r="B1" s="1213" t="s">
        <v>199</v>
      </c>
      <c r="C1" s="99"/>
      <c r="D1" s="99"/>
      <c r="E1" s="99"/>
      <c r="F1" s="100"/>
      <c r="G1" s="100"/>
      <c r="H1" s="100"/>
      <c r="I1" s="100"/>
      <c r="J1" s="100"/>
      <c r="K1" s="101"/>
      <c r="L1" s="564"/>
      <c r="M1" s="1285" t="s">
        <v>200</v>
      </c>
      <c r="N1" s="100"/>
      <c r="O1" s="101"/>
      <c r="P1" s="1286"/>
      <c r="Q1" s="173"/>
      <c r="R1" s="174"/>
      <c r="S1" s="1287"/>
      <c r="T1" s="564"/>
      <c r="U1" s="564"/>
    </row>
    <row r="2">
      <c r="A2" s="1216" t="s">
        <v>201</v>
      </c>
      <c r="B2" s="1217" t="s">
        <v>5</v>
      </c>
      <c r="C2" s="1707" t="s">
        <v>6920</v>
      </c>
      <c r="D2" s="1218" t="s">
        <v>2152</v>
      </c>
      <c r="E2" s="1218" t="s">
        <v>2</v>
      </c>
      <c r="F2" s="1218" t="s">
        <v>1</v>
      </c>
      <c r="G2" s="1246" t="s">
        <v>3</v>
      </c>
      <c r="H2" s="1218" t="s">
        <v>9</v>
      </c>
      <c r="I2" s="1708" t="s">
        <v>10</v>
      </c>
      <c r="J2" s="1218" t="s">
        <v>11</v>
      </c>
      <c r="K2" s="1218" t="s">
        <v>202</v>
      </c>
      <c r="L2" s="590"/>
      <c r="M2" s="1288" t="s">
        <v>14</v>
      </c>
      <c r="N2" s="1288" t="s">
        <v>15</v>
      </c>
      <c r="O2" s="1288" t="s">
        <v>203</v>
      </c>
      <c r="P2" s="1404"/>
      <c r="Q2" s="1404"/>
      <c r="R2" s="1404"/>
      <c r="S2" s="1406" t="s">
        <v>4412</v>
      </c>
      <c r="T2" s="1407"/>
      <c r="U2" s="1407"/>
    </row>
    <row r="3">
      <c r="A3" s="1440">
        <v>3466.0</v>
      </c>
      <c r="B3" s="1709">
        <v>46062.0</v>
      </c>
      <c r="C3" s="1442">
        <v>0.8541666666666666</v>
      </c>
      <c r="D3" s="1442">
        <v>0.8506944444444444</v>
      </c>
      <c r="E3" s="1251" t="s">
        <v>24</v>
      </c>
      <c r="F3" s="1710" t="s">
        <v>6914</v>
      </c>
      <c r="G3" s="1710" t="s">
        <v>263</v>
      </c>
      <c r="H3" s="1710" t="s">
        <v>5858</v>
      </c>
      <c r="I3" s="1710" t="s">
        <v>6915</v>
      </c>
      <c r="J3" s="1668">
        <v>46063.0</v>
      </c>
      <c r="K3" s="1711">
        <v>0.14652777777777778</v>
      </c>
      <c r="L3" s="415"/>
      <c r="M3" s="499">
        <v>168425.0</v>
      </c>
      <c r="N3" s="416">
        <v>168848.0</v>
      </c>
      <c r="O3" s="499">
        <f t="shared" ref="O3:O30" si="1">N3-M3</f>
        <v>423</v>
      </c>
      <c r="P3" s="408" t="s">
        <v>19</v>
      </c>
      <c r="Q3" s="408" t="s">
        <v>70</v>
      </c>
      <c r="R3" s="1712" t="s">
        <v>6921</v>
      </c>
      <c r="S3" s="1448"/>
      <c r="T3" s="509" t="s">
        <v>22</v>
      </c>
      <c r="U3" s="689" t="s">
        <v>54</v>
      </c>
      <c r="V3" s="410"/>
      <c r="W3" s="410"/>
      <c r="X3" s="410"/>
      <c r="Y3" s="410"/>
      <c r="Z3" s="410"/>
    </row>
    <row r="4">
      <c r="A4" s="1440">
        <v>3467.0</v>
      </c>
      <c r="B4" s="1709">
        <v>46062.0</v>
      </c>
      <c r="C4" s="1442">
        <v>0.8041666666666667</v>
      </c>
      <c r="D4" s="1251"/>
      <c r="E4" s="1251" t="s">
        <v>17</v>
      </c>
      <c r="F4" s="1713" t="s">
        <v>6916</v>
      </c>
      <c r="G4" s="1713" t="s">
        <v>18</v>
      </c>
      <c r="H4" s="1713" t="s">
        <v>6917</v>
      </c>
      <c r="I4" s="1713" t="s">
        <v>6918</v>
      </c>
      <c r="J4" s="1668">
        <v>46063.0</v>
      </c>
      <c r="K4" s="260">
        <v>0.3597222222222222</v>
      </c>
      <c r="L4" s="406"/>
      <c r="M4" s="690">
        <v>94504.0</v>
      </c>
      <c r="N4" s="690"/>
      <c r="O4" s="499">
        <f t="shared" si="1"/>
        <v>-94504</v>
      </c>
      <c r="P4" s="416" t="s">
        <v>19</v>
      </c>
      <c r="Q4" s="416" t="s">
        <v>50</v>
      </c>
      <c r="R4" s="690" t="s">
        <v>6919</v>
      </c>
      <c r="S4" s="1444"/>
      <c r="T4" s="509" t="s">
        <v>6922</v>
      </c>
      <c r="U4" s="1423"/>
      <c r="V4" s="410"/>
      <c r="W4" s="410"/>
      <c r="X4" s="410"/>
      <c r="Y4" s="410"/>
      <c r="Z4" s="410"/>
    </row>
    <row r="5">
      <c r="A5" s="1669">
        <v>3455.0</v>
      </c>
      <c r="B5" s="1688">
        <v>46063.0</v>
      </c>
      <c r="C5" s="1003">
        <v>0.25</v>
      </c>
      <c r="D5" s="1003">
        <v>0.23472222222222222</v>
      </c>
      <c r="E5" s="323" t="s">
        <v>24</v>
      </c>
      <c r="F5" s="1714" t="s">
        <v>5844</v>
      </c>
      <c r="G5" s="1715" t="s">
        <v>1062</v>
      </c>
      <c r="H5" s="1715" t="s">
        <v>4736</v>
      </c>
      <c r="I5" s="1715" t="s">
        <v>85</v>
      </c>
      <c r="J5" s="1688">
        <v>46063.0</v>
      </c>
      <c r="K5" s="1716">
        <v>0.28194444444444444</v>
      </c>
      <c r="L5" s="814"/>
      <c r="M5" s="574">
        <v>186341.0</v>
      </c>
      <c r="N5" s="574">
        <v>186364.0</v>
      </c>
      <c r="O5" s="1472">
        <f t="shared" si="1"/>
        <v>23</v>
      </c>
      <c r="P5" s="604" t="s">
        <v>19</v>
      </c>
      <c r="Q5" s="574" t="s">
        <v>70</v>
      </c>
      <c r="R5" s="574" t="s">
        <v>6923</v>
      </c>
      <c r="S5" s="1717"/>
      <c r="T5" s="862" t="s">
        <v>22</v>
      </c>
      <c r="U5" s="862" t="s">
        <v>22</v>
      </c>
      <c r="V5" s="606"/>
      <c r="W5" s="606"/>
      <c r="X5" s="606"/>
      <c r="Y5" s="606"/>
      <c r="Z5" s="606"/>
    </row>
    <row r="6">
      <c r="A6" s="1669">
        <v>3456.0</v>
      </c>
      <c r="B6" s="1668">
        <v>46063.0</v>
      </c>
      <c r="C6" s="455">
        <v>0.25</v>
      </c>
      <c r="D6" s="455">
        <v>0.2326388888888889</v>
      </c>
      <c r="E6" s="456" t="s">
        <v>2207</v>
      </c>
      <c r="F6" s="1672" t="s">
        <v>6924</v>
      </c>
      <c r="G6" s="1671" t="s">
        <v>1062</v>
      </c>
      <c r="H6" s="1671" t="s">
        <v>6925</v>
      </c>
      <c r="I6" s="242" t="s">
        <v>6926</v>
      </c>
      <c r="J6" s="1668">
        <v>46063.0</v>
      </c>
      <c r="K6" s="1700">
        <v>0.38333333333333336</v>
      </c>
      <c r="L6" s="415"/>
      <c r="M6" s="416">
        <v>237174.0</v>
      </c>
      <c r="N6" s="416">
        <v>237332.0</v>
      </c>
      <c r="O6" s="1392">
        <f t="shared" si="1"/>
        <v>158</v>
      </c>
      <c r="P6" s="187" t="s">
        <v>19</v>
      </c>
      <c r="Q6" s="416" t="s">
        <v>50</v>
      </c>
      <c r="R6" s="416" t="s">
        <v>6927</v>
      </c>
      <c r="S6" s="1674"/>
      <c r="T6" s="509" t="s">
        <v>22</v>
      </c>
      <c r="U6" s="688" t="s">
        <v>22</v>
      </c>
    </row>
    <row r="7">
      <c r="A7" s="1669">
        <v>3457.0</v>
      </c>
      <c r="B7" s="1668">
        <v>46063.0</v>
      </c>
      <c r="C7" s="455">
        <v>0.3333333333333333</v>
      </c>
      <c r="D7" s="455">
        <v>0.3423611111111111</v>
      </c>
      <c r="E7" s="192" t="s">
        <v>6886</v>
      </c>
      <c r="F7" s="1691" t="s">
        <v>141</v>
      </c>
      <c r="G7" s="1677" t="s">
        <v>6319</v>
      </c>
      <c r="H7" s="1677" t="s">
        <v>6890</v>
      </c>
      <c r="I7" s="1614" t="s">
        <v>6928</v>
      </c>
      <c r="J7" s="1668">
        <v>46063.0</v>
      </c>
      <c r="K7" s="1704">
        <v>0.54375</v>
      </c>
      <c r="L7" s="406"/>
      <c r="M7" s="408">
        <v>225431.0</v>
      </c>
      <c r="N7" s="408">
        <v>225442.0</v>
      </c>
      <c r="O7" s="1392">
        <f t="shared" si="1"/>
        <v>11</v>
      </c>
      <c r="P7" s="187" t="s">
        <v>19</v>
      </c>
      <c r="Q7" s="408" t="s">
        <v>50</v>
      </c>
      <c r="R7" s="408" t="s">
        <v>6929</v>
      </c>
      <c r="S7" s="1676"/>
      <c r="T7" s="509" t="s">
        <v>22</v>
      </c>
      <c r="U7" s="688" t="s">
        <v>22</v>
      </c>
    </row>
    <row r="8">
      <c r="A8" s="1669">
        <v>3458.0</v>
      </c>
      <c r="B8" s="1668">
        <v>46063.0</v>
      </c>
      <c r="C8" s="455">
        <v>0.3333333333333333</v>
      </c>
      <c r="D8" s="455">
        <v>0.3333333333333333</v>
      </c>
      <c r="E8" s="192" t="s">
        <v>6886</v>
      </c>
      <c r="F8" s="1672" t="s">
        <v>141</v>
      </c>
      <c r="G8" s="1671" t="s">
        <v>6319</v>
      </c>
      <c r="H8" s="1671" t="s">
        <v>3799</v>
      </c>
      <c r="I8" s="1614" t="s">
        <v>6928</v>
      </c>
      <c r="J8" s="1668">
        <v>46063.0</v>
      </c>
      <c r="K8" s="1700">
        <v>0.54375</v>
      </c>
      <c r="L8" s="415"/>
      <c r="M8" s="416">
        <v>102012.0</v>
      </c>
      <c r="N8" s="416">
        <v>102023.0</v>
      </c>
      <c r="O8" s="1392">
        <f t="shared" si="1"/>
        <v>11</v>
      </c>
      <c r="P8" s="187" t="s">
        <v>19</v>
      </c>
      <c r="Q8" s="416" t="s">
        <v>50</v>
      </c>
      <c r="R8" s="416" t="s">
        <v>6819</v>
      </c>
      <c r="S8" s="1674"/>
      <c r="T8" s="509" t="s">
        <v>22</v>
      </c>
      <c r="U8" s="688" t="s">
        <v>22</v>
      </c>
    </row>
    <row r="9">
      <c r="A9" s="1669">
        <v>3459.0</v>
      </c>
      <c r="B9" s="1668">
        <v>46063.0</v>
      </c>
      <c r="C9" s="1670">
        <v>0.4583333333333333</v>
      </c>
      <c r="D9" s="1670">
        <v>0.44722222222222224</v>
      </c>
      <c r="E9" s="1671" t="s">
        <v>30</v>
      </c>
      <c r="F9" s="1672" t="s">
        <v>6884</v>
      </c>
      <c r="G9" s="1671" t="s">
        <v>49</v>
      </c>
      <c r="H9" s="1677" t="s">
        <v>6357</v>
      </c>
      <c r="I9" s="1677"/>
      <c r="J9" s="1668">
        <v>46063.0</v>
      </c>
      <c r="K9" s="1704">
        <v>0.46805555555555556</v>
      </c>
      <c r="L9" s="406"/>
      <c r="M9" s="408">
        <v>6141.0</v>
      </c>
      <c r="N9" s="408">
        <v>6141.0</v>
      </c>
      <c r="O9" s="1392">
        <f t="shared" si="1"/>
        <v>0</v>
      </c>
      <c r="P9" s="187" t="s">
        <v>43</v>
      </c>
      <c r="Q9" s="408" t="s">
        <v>50</v>
      </c>
      <c r="R9" s="408"/>
      <c r="S9" s="1242" t="s">
        <v>6930</v>
      </c>
      <c r="T9" s="509" t="s">
        <v>22</v>
      </c>
      <c r="U9" s="688" t="s">
        <v>22</v>
      </c>
    </row>
    <row r="10">
      <c r="A10" s="1669">
        <v>3460.0</v>
      </c>
      <c r="B10" s="1668">
        <v>46063.0</v>
      </c>
      <c r="C10" s="1670">
        <v>0.375</v>
      </c>
      <c r="D10" s="1670">
        <v>0.39305555555555555</v>
      </c>
      <c r="E10" s="1671" t="s">
        <v>24</v>
      </c>
      <c r="F10" s="1672" t="s">
        <v>6931</v>
      </c>
      <c r="G10" s="1671" t="s">
        <v>6932</v>
      </c>
      <c r="H10" s="1671" t="s">
        <v>6933</v>
      </c>
      <c r="I10" s="1671" t="s">
        <v>81</v>
      </c>
      <c r="J10" s="1668">
        <v>46063.0</v>
      </c>
      <c r="K10" s="1670">
        <v>0.6381944444444444</v>
      </c>
      <c r="L10" s="415"/>
      <c r="M10" s="416">
        <v>37728.0</v>
      </c>
      <c r="N10" s="416">
        <v>37734.0</v>
      </c>
      <c r="O10" s="1392">
        <f t="shared" si="1"/>
        <v>6</v>
      </c>
      <c r="P10" s="187" t="s">
        <v>19</v>
      </c>
      <c r="Q10" s="416" t="s">
        <v>50</v>
      </c>
      <c r="R10" s="416" t="s">
        <v>6934</v>
      </c>
      <c r="S10" s="416"/>
      <c r="T10" s="509" t="s">
        <v>22</v>
      </c>
      <c r="U10" s="688" t="s">
        <v>22</v>
      </c>
    </row>
    <row r="11">
      <c r="A11" s="236">
        <v>3461.0</v>
      </c>
      <c r="B11" s="1668">
        <v>46063.0</v>
      </c>
      <c r="C11" s="209">
        <v>0.4375</v>
      </c>
      <c r="D11" s="209">
        <v>0.4409722222222222</v>
      </c>
      <c r="E11" s="192" t="s">
        <v>24</v>
      </c>
      <c r="F11" s="192" t="s">
        <v>134</v>
      </c>
      <c r="G11" s="192" t="s">
        <v>1362</v>
      </c>
      <c r="H11" s="192" t="s">
        <v>6221</v>
      </c>
      <c r="I11" s="625" t="s">
        <v>28</v>
      </c>
      <c r="J11" s="1668">
        <v>46063.0</v>
      </c>
      <c r="K11" s="1675">
        <v>0.5791666666666667</v>
      </c>
      <c r="L11" s="406"/>
      <c r="M11" s="1262">
        <v>200885.0</v>
      </c>
      <c r="N11" s="408">
        <v>200896.0</v>
      </c>
      <c r="O11" s="1392">
        <f t="shared" si="1"/>
        <v>11</v>
      </c>
      <c r="P11" s="187" t="s">
        <v>19</v>
      </c>
      <c r="Q11" s="408" t="s">
        <v>50</v>
      </c>
      <c r="R11" s="408" t="s">
        <v>6628</v>
      </c>
      <c r="S11" s="1676"/>
      <c r="T11" s="509" t="s">
        <v>22</v>
      </c>
      <c r="U11" s="688" t="s">
        <v>22</v>
      </c>
    </row>
    <row r="12">
      <c r="A12" s="236">
        <v>3462.0</v>
      </c>
      <c r="B12" s="1668">
        <v>46063.0</v>
      </c>
      <c r="C12" s="455">
        <v>0.5</v>
      </c>
      <c r="D12" s="323" t="s">
        <v>6935</v>
      </c>
      <c r="E12" s="456" t="s">
        <v>121</v>
      </c>
      <c r="F12" s="1672" t="s">
        <v>6386</v>
      </c>
      <c r="G12" s="1671" t="s">
        <v>351</v>
      </c>
      <c r="H12" s="1671" t="s">
        <v>6936</v>
      </c>
      <c r="I12" s="1671" t="s">
        <v>3762</v>
      </c>
      <c r="J12" s="1668">
        <v>46063.0</v>
      </c>
      <c r="K12" s="1670">
        <v>0.4965277777777778</v>
      </c>
      <c r="L12" s="415"/>
      <c r="M12" s="416">
        <v>109062.0</v>
      </c>
      <c r="N12" s="416">
        <v>109101.0</v>
      </c>
      <c r="O12" s="1392">
        <f t="shared" si="1"/>
        <v>39</v>
      </c>
      <c r="P12" s="187" t="s">
        <v>19</v>
      </c>
      <c r="Q12" s="416" t="s">
        <v>50</v>
      </c>
      <c r="R12" s="416" t="s">
        <v>6937</v>
      </c>
      <c r="S12" s="1718"/>
      <c r="T12" s="509" t="s">
        <v>22</v>
      </c>
      <c r="U12" s="688" t="s">
        <v>22</v>
      </c>
    </row>
    <row r="13">
      <c r="A13" s="236">
        <v>3463.0</v>
      </c>
      <c r="B13" s="1668">
        <v>46063.0</v>
      </c>
      <c r="C13" s="455">
        <v>0.7083333333333334</v>
      </c>
      <c r="D13" s="455">
        <v>0.70625</v>
      </c>
      <c r="E13" s="456" t="s">
        <v>121</v>
      </c>
      <c r="F13" s="1691" t="s">
        <v>6938</v>
      </c>
      <c r="G13" s="1677" t="s">
        <v>49</v>
      </c>
      <c r="H13" s="1677" t="s">
        <v>6939</v>
      </c>
      <c r="I13" s="1677" t="s">
        <v>4271</v>
      </c>
      <c r="J13" s="1668">
        <v>46063.0</v>
      </c>
      <c r="K13" s="1675">
        <v>0.8784722222222222</v>
      </c>
      <c r="L13" s="406"/>
      <c r="M13" s="408">
        <v>8365.0</v>
      </c>
      <c r="N13" s="408">
        <v>8568.0</v>
      </c>
      <c r="O13" s="1392">
        <f t="shared" si="1"/>
        <v>203</v>
      </c>
      <c r="P13" s="187" t="s">
        <v>19</v>
      </c>
      <c r="Q13" s="408" t="s">
        <v>50</v>
      </c>
      <c r="R13" s="408" t="s">
        <v>6353</v>
      </c>
      <c r="S13" s="1676"/>
      <c r="T13" s="509" t="s">
        <v>22</v>
      </c>
      <c r="U13" s="1682"/>
    </row>
    <row r="14">
      <c r="A14" s="236">
        <v>3464.0</v>
      </c>
      <c r="B14" s="1668">
        <v>46063.0</v>
      </c>
      <c r="C14" s="455">
        <v>0.75</v>
      </c>
      <c r="D14" s="323" t="s">
        <v>6940</v>
      </c>
      <c r="E14" s="456" t="s">
        <v>121</v>
      </c>
      <c r="F14" s="1672" t="s">
        <v>6941</v>
      </c>
      <c r="G14" s="1671" t="s">
        <v>49</v>
      </c>
      <c r="H14" s="1671" t="s">
        <v>6942</v>
      </c>
      <c r="I14" s="1671" t="s">
        <v>6943</v>
      </c>
      <c r="J14" s="1668">
        <v>46063.0</v>
      </c>
      <c r="K14" s="1670">
        <v>0.875</v>
      </c>
      <c r="L14" s="415"/>
      <c r="M14" s="416">
        <v>7928.0</v>
      </c>
      <c r="N14" s="416">
        <v>8131.0</v>
      </c>
      <c r="O14" s="1392">
        <f t="shared" si="1"/>
        <v>203</v>
      </c>
      <c r="P14" s="187" t="s">
        <v>19</v>
      </c>
      <c r="Q14" s="416" t="s">
        <v>50</v>
      </c>
      <c r="R14" s="416" t="s">
        <v>3483</v>
      </c>
      <c r="S14" s="1674"/>
      <c r="T14" s="509" t="s">
        <v>22</v>
      </c>
      <c r="U14" s="1407"/>
    </row>
    <row r="15">
      <c r="A15" s="236">
        <v>3465.0</v>
      </c>
      <c r="B15" s="1668">
        <v>46063.0</v>
      </c>
      <c r="C15" s="455">
        <v>0.5625</v>
      </c>
      <c r="D15" s="455">
        <v>0.5902777777777778</v>
      </c>
      <c r="E15" s="456" t="s">
        <v>24</v>
      </c>
      <c r="F15" s="1691" t="s">
        <v>2854</v>
      </c>
      <c r="G15" s="1677" t="s">
        <v>441</v>
      </c>
      <c r="H15" s="1677" t="s">
        <v>5611</v>
      </c>
      <c r="I15" s="239" t="s">
        <v>1975</v>
      </c>
      <c r="J15" s="1668">
        <v>46063.0</v>
      </c>
      <c r="K15" s="1675">
        <v>0.6590277777777778</v>
      </c>
      <c r="L15" s="406"/>
      <c r="M15" s="408">
        <v>219059.0</v>
      </c>
      <c r="N15" s="408">
        <v>219065.0</v>
      </c>
      <c r="O15" s="1392">
        <f t="shared" si="1"/>
        <v>6</v>
      </c>
      <c r="P15" s="187" t="s">
        <v>19</v>
      </c>
      <c r="Q15" s="408" t="s">
        <v>50</v>
      </c>
      <c r="R15" s="408" t="s">
        <v>6944</v>
      </c>
      <c r="S15" s="1676"/>
      <c r="T15" s="509" t="s">
        <v>22</v>
      </c>
      <c r="U15" s="688" t="s">
        <v>22</v>
      </c>
    </row>
    <row r="16">
      <c r="A16" s="236">
        <v>3468.0</v>
      </c>
      <c r="B16" s="1668">
        <v>46063.0</v>
      </c>
      <c r="C16" s="455">
        <v>0.08819444444444445</v>
      </c>
      <c r="D16" s="219"/>
      <c r="E16" s="456" t="s">
        <v>35</v>
      </c>
      <c r="F16" s="1672" t="s">
        <v>6945</v>
      </c>
      <c r="G16" s="1671" t="s">
        <v>18</v>
      </c>
      <c r="H16" s="1671" t="s">
        <v>6946</v>
      </c>
      <c r="I16" s="1671" t="s">
        <v>6947</v>
      </c>
      <c r="J16" s="1668">
        <v>46063.0</v>
      </c>
      <c r="K16" s="1670">
        <v>0.4638888888888889</v>
      </c>
      <c r="L16" s="415"/>
      <c r="M16" s="416">
        <v>205149.0</v>
      </c>
      <c r="N16" s="499"/>
      <c r="O16" s="1392">
        <f t="shared" si="1"/>
        <v>-205149</v>
      </c>
      <c r="P16" s="187" t="s">
        <v>19</v>
      </c>
      <c r="Q16" s="416" t="s">
        <v>50</v>
      </c>
      <c r="R16" s="416" t="s">
        <v>673</v>
      </c>
      <c r="S16" s="1239" t="s">
        <v>6592</v>
      </c>
      <c r="T16" s="509" t="s">
        <v>6922</v>
      </c>
      <c r="U16" s="198"/>
    </row>
    <row r="17">
      <c r="A17" s="236">
        <v>3469.0</v>
      </c>
      <c r="B17" s="1688">
        <v>46063.0</v>
      </c>
      <c r="C17" s="1003">
        <v>0.375</v>
      </c>
      <c r="D17" s="1003">
        <v>0.3729166666666667</v>
      </c>
      <c r="E17" s="323" t="s">
        <v>24</v>
      </c>
      <c r="F17" s="1714" t="s">
        <v>6004</v>
      </c>
      <c r="G17" s="1715" t="s">
        <v>3625</v>
      </c>
      <c r="H17" s="1715" t="s">
        <v>6948</v>
      </c>
      <c r="I17" s="1715" t="s">
        <v>85</v>
      </c>
      <c r="J17" s="1688">
        <v>46063.0</v>
      </c>
      <c r="K17" s="1719">
        <v>0.5083333333333333</v>
      </c>
      <c r="L17" s="814"/>
      <c r="M17" s="574">
        <v>1610.0</v>
      </c>
      <c r="N17" s="574">
        <v>1721.0</v>
      </c>
      <c r="O17" s="1472">
        <f t="shared" si="1"/>
        <v>111</v>
      </c>
      <c r="P17" s="604" t="s">
        <v>19</v>
      </c>
      <c r="Q17" s="574" t="s">
        <v>50</v>
      </c>
      <c r="R17" s="574" t="s">
        <v>6949</v>
      </c>
      <c r="S17" s="1680" t="s">
        <v>6950</v>
      </c>
      <c r="T17" s="862" t="s">
        <v>22</v>
      </c>
      <c r="U17" s="862" t="s">
        <v>22</v>
      </c>
      <c r="V17" s="606"/>
      <c r="W17" s="606"/>
      <c r="X17" s="606"/>
      <c r="Y17" s="606"/>
      <c r="Z17" s="606"/>
    </row>
    <row r="18">
      <c r="A18" s="1364">
        <v>3471.0</v>
      </c>
      <c r="B18" s="1668">
        <v>46063.0</v>
      </c>
      <c r="C18" s="455">
        <v>0.375</v>
      </c>
      <c r="D18" s="455">
        <v>0.37430555555555556</v>
      </c>
      <c r="E18" s="456" t="s">
        <v>24</v>
      </c>
      <c r="F18" s="1720" t="s">
        <v>6004</v>
      </c>
      <c r="G18" s="1671" t="s">
        <v>3625</v>
      </c>
      <c r="H18" s="1671" t="s">
        <v>5006</v>
      </c>
      <c r="I18" s="1671" t="s">
        <v>6073</v>
      </c>
      <c r="J18" s="1668">
        <v>46063.0</v>
      </c>
      <c r="K18" s="1670">
        <v>0.6479166666666667</v>
      </c>
      <c r="L18" s="415"/>
      <c r="M18" s="416">
        <v>213659.0</v>
      </c>
      <c r="N18" s="416">
        <v>213772.0</v>
      </c>
      <c r="O18" s="1392">
        <f t="shared" si="1"/>
        <v>113</v>
      </c>
      <c r="P18" s="187" t="s">
        <v>19</v>
      </c>
      <c r="Q18" s="416" t="s">
        <v>50</v>
      </c>
      <c r="R18" s="416" t="s">
        <v>6888</v>
      </c>
      <c r="S18" s="1239" t="s">
        <v>6950</v>
      </c>
      <c r="T18" s="509" t="s">
        <v>22</v>
      </c>
      <c r="U18" s="688" t="s">
        <v>22</v>
      </c>
    </row>
    <row r="19">
      <c r="A19" s="236">
        <v>3470.0</v>
      </c>
      <c r="B19" s="1688">
        <v>46063.0</v>
      </c>
      <c r="C19" s="1003">
        <v>0.5416666666666666</v>
      </c>
      <c r="D19" s="1003">
        <v>0.5763888888888888</v>
      </c>
      <c r="E19" s="323" t="s">
        <v>24</v>
      </c>
      <c r="F19" s="1714" t="s">
        <v>6004</v>
      </c>
      <c r="G19" s="1715" t="s">
        <v>3625</v>
      </c>
      <c r="H19" s="1715" t="s">
        <v>6948</v>
      </c>
      <c r="I19" s="1715" t="s">
        <v>85</v>
      </c>
      <c r="J19" s="1688">
        <v>46063.0</v>
      </c>
      <c r="K19" s="1719">
        <v>0.6916666666666667</v>
      </c>
      <c r="L19" s="814"/>
      <c r="M19" s="574">
        <v>1827.0</v>
      </c>
      <c r="N19" s="574">
        <v>1964.0</v>
      </c>
      <c r="O19" s="1472">
        <f t="shared" si="1"/>
        <v>137</v>
      </c>
      <c r="P19" s="604" t="s">
        <v>19</v>
      </c>
      <c r="Q19" s="574" t="s">
        <v>50</v>
      </c>
      <c r="R19" s="574" t="s">
        <v>6949</v>
      </c>
      <c r="S19" s="1680" t="s">
        <v>6950</v>
      </c>
      <c r="T19" s="862" t="s">
        <v>22</v>
      </c>
      <c r="U19" s="862" t="s">
        <v>22</v>
      </c>
      <c r="V19" s="606"/>
      <c r="W19" s="606"/>
      <c r="X19" s="606"/>
      <c r="Y19" s="606"/>
      <c r="Z19" s="606"/>
    </row>
    <row r="20">
      <c r="A20" s="236">
        <v>3472.0</v>
      </c>
      <c r="B20" s="1668">
        <v>46063.0</v>
      </c>
      <c r="C20" s="455">
        <v>0.5416666666666666</v>
      </c>
      <c r="D20" s="455">
        <v>0.7277777777777777</v>
      </c>
      <c r="E20" s="456" t="s">
        <v>24</v>
      </c>
      <c r="F20" s="1672" t="s">
        <v>4181</v>
      </c>
      <c r="G20" s="1671" t="s">
        <v>3625</v>
      </c>
      <c r="H20" s="1671" t="s">
        <v>5006</v>
      </c>
      <c r="I20" s="1671" t="s">
        <v>6073</v>
      </c>
      <c r="J20" s="1668">
        <v>46063.0</v>
      </c>
      <c r="K20" s="1670">
        <v>0.7416666666666667</v>
      </c>
      <c r="L20" s="415"/>
      <c r="M20" s="416">
        <v>213873.0</v>
      </c>
      <c r="N20" s="416">
        <v>213873.0</v>
      </c>
      <c r="O20" s="1392">
        <f t="shared" si="1"/>
        <v>0</v>
      </c>
      <c r="P20" s="187" t="s">
        <v>43</v>
      </c>
      <c r="Q20" s="416" t="s">
        <v>50</v>
      </c>
      <c r="R20" s="416" t="s">
        <v>6888</v>
      </c>
      <c r="S20" s="1239" t="s">
        <v>6951</v>
      </c>
      <c r="T20" s="509" t="s">
        <v>22</v>
      </c>
      <c r="U20" s="688" t="s">
        <v>54</v>
      </c>
    </row>
    <row r="21">
      <c r="A21" s="236">
        <v>3473.0</v>
      </c>
      <c r="B21" s="1668">
        <v>46063.0</v>
      </c>
      <c r="C21" s="455">
        <v>0.24791666666666667</v>
      </c>
      <c r="D21" s="219"/>
      <c r="E21" s="456" t="s">
        <v>1596</v>
      </c>
      <c r="F21" s="1691" t="s">
        <v>5764</v>
      </c>
      <c r="G21" s="1677" t="s">
        <v>18</v>
      </c>
      <c r="H21" s="1609" t="s">
        <v>6952</v>
      </c>
      <c r="I21" s="1677" t="s">
        <v>6953</v>
      </c>
      <c r="J21" s="1668">
        <v>46063.0</v>
      </c>
      <c r="K21" s="1675">
        <v>0.38263888888888886</v>
      </c>
      <c r="L21" s="406"/>
      <c r="M21" s="408">
        <v>997.0</v>
      </c>
      <c r="N21" s="690"/>
      <c r="O21" s="1392">
        <f t="shared" si="1"/>
        <v>-997</v>
      </c>
      <c r="P21" s="187" t="s">
        <v>19</v>
      </c>
      <c r="Q21" s="408" t="s">
        <v>50</v>
      </c>
      <c r="R21" s="1652" t="s">
        <v>6954</v>
      </c>
      <c r="S21" s="1676"/>
      <c r="T21" s="509" t="s">
        <v>6922</v>
      </c>
      <c r="U21" s="240"/>
    </row>
    <row r="22">
      <c r="A22" s="236">
        <v>3474.0</v>
      </c>
      <c r="B22" s="1668">
        <v>46063.0</v>
      </c>
      <c r="C22" s="455">
        <v>0.3333333333333333</v>
      </c>
      <c r="D22" s="455">
        <v>0.38263888888888886</v>
      </c>
      <c r="E22" s="456" t="s">
        <v>1596</v>
      </c>
      <c r="F22" s="1672" t="s">
        <v>5764</v>
      </c>
      <c r="G22" s="1671" t="s">
        <v>18</v>
      </c>
      <c r="H22" s="1671" t="s">
        <v>6606</v>
      </c>
      <c r="I22" s="1671" t="s">
        <v>6953</v>
      </c>
      <c r="J22" s="1668">
        <v>46063.0</v>
      </c>
      <c r="K22" s="1670">
        <v>0.45555555555555555</v>
      </c>
      <c r="L22" s="415"/>
      <c r="M22" s="416">
        <v>143525.0</v>
      </c>
      <c r="N22" s="499"/>
      <c r="O22" s="1392">
        <f t="shared" si="1"/>
        <v>-143525</v>
      </c>
      <c r="P22" s="187" t="s">
        <v>19</v>
      </c>
      <c r="Q22" s="416" t="s">
        <v>50</v>
      </c>
      <c r="R22" s="416" t="s">
        <v>6955</v>
      </c>
      <c r="S22" s="1674"/>
      <c r="T22" s="509" t="s">
        <v>6922</v>
      </c>
      <c r="U22" s="198"/>
    </row>
    <row r="23">
      <c r="A23" s="236">
        <v>3475.0</v>
      </c>
      <c r="B23" s="1668">
        <v>46063.0</v>
      </c>
      <c r="C23" s="455">
        <v>0.375</v>
      </c>
      <c r="D23" s="455">
        <v>0.39375</v>
      </c>
      <c r="E23" s="456" t="s">
        <v>24</v>
      </c>
      <c r="F23" s="1691" t="s">
        <v>6090</v>
      </c>
      <c r="G23" s="1677" t="s">
        <v>6476</v>
      </c>
      <c r="H23" s="1677" t="s">
        <v>3634</v>
      </c>
      <c r="I23" s="1677" t="s">
        <v>771</v>
      </c>
      <c r="J23" s="1668">
        <v>46063.0</v>
      </c>
      <c r="K23" s="1690">
        <v>0.4222222222222222</v>
      </c>
      <c r="L23" s="406"/>
      <c r="M23" s="565">
        <v>88213.0</v>
      </c>
      <c r="N23" s="565">
        <v>88221.0</v>
      </c>
      <c r="O23" s="1392">
        <f t="shared" si="1"/>
        <v>8</v>
      </c>
      <c r="P23" s="187" t="s">
        <v>19</v>
      </c>
      <c r="Q23" s="408" t="s">
        <v>50</v>
      </c>
      <c r="R23" s="408" t="s">
        <v>5430</v>
      </c>
      <c r="S23" s="1676"/>
      <c r="T23" s="509" t="s">
        <v>22</v>
      </c>
      <c r="U23" s="688" t="s">
        <v>22</v>
      </c>
    </row>
    <row r="24">
      <c r="A24" s="236">
        <v>3476.0</v>
      </c>
      <c r="B24" s="1668">
        <v>46063.0</v>
      </c>
      <c r="C24" s="455">
        <v>0.6666666666666666</v>
      </c>
      <c r="D24" s="455">
        <v>0.6666666666666666</v>
      </c>
      <c r="E24" s="456" t="s">
        <v>24</v>
      </c>
      <c r="F24" s="1672" t="s">
        <v>6956</v>
      </c>
      <c r="G24" s="1671" t="s">
        <v>668</v>
      </c>
      <c r="H24" s="1671" t="s">
        <v>4364</v>
      </c>
      <c r="I24" s="1671" t="s">
        <v>1178</v>
      </c>
      <c r="J24" s="1668">
        <v>46063.0</v>
      </c>
      <c r="K24" s="1689">
        <v>0.68125</v>
      </c>
      <c r="L24" s="415"/>
      <c r="M24" s="568">
        <v>157870.0</v>
      </c>
      <c r="N24" s="568">
        <v>157900.0</v>
      </c>
      <c r="O24" s="1392">
        <f t="shared" si="1"/>
        <v>30</v>
      </c>
      <c r="P24" s="187" t="s">
        <v>43</v>
      </c>
      <c r="Q24" s="416" t="s">
        <v>50</v>
      </c>
      <c r="R24" s="499"/>
      <c r="S24" s="1239" t="s">
        <v>6957</v>
      </c>
      <c r="T24" s="509" t="s">
        <v>22</v>
      </c>
      <c r="U24" s="688" t="s">
        <v>22</v>
      </c>
    </row>
    <row r="25">
      <c r="A25" s="236">
        <v>3477.0</v>
      </c>
      <c r="B25" s="1668">
        <v>46063.0</v>
      </c>
      <c r="C25" s="455">
        <v>0.5416666666666666</v>
      </c>
      <c r="D25" s="455">
        <v>0.5645833333333333</v>
      </c>
      <c r="E25" s="456" t="s">
        <v>24</v>
      </c>
      <c r="F25" s="1691" t="s">
        <v>6958</v>
      </c>
      <c r="G25" s="1677" t="s">
        <v>6476</v>
      </c>
      <c r="H25" s="1677" t="s">
        <v>3634</v>
      </c>
      <c r="I25" s="1677" t="s">
        <v>771</v>
      </c>
      <c r="J25" s="1668">
        <v>46063.0</v>
      </c>
      <c r="K25" s="1690">
        <v>0.60625</v>
      </c>
      <c r="L25" s="406"/>
      <c r="M25" s="565">
        <v>88262.0</v>
      </c>
      <c r="N25" s="565">
        <v>88271.0</v>
      </c>
      <c r="O25" s="1392">
        <f t="shared" si="1"/>
        <v>9</v>
      </c>
      <c r="P25" s="187" t="s">
        <v>19</v>
      </c>
      <c r="Q25" s="408" t="s">
        <v>50</v>
      </c>
      <c r="R25" s="690"/>
      <c r="S25" s="1676"/>
      <c r="T25" s="509" t="s">
        <v>22</v>
      </c>
      <c r="U25" s="688" t="s">
        <v>22</v>
      </c>
    </row>
    <row r="26">
      <c r="A26" s="236">
        <v>3478.0</v>
      </c>
      <c r="B26" s="1668">
        <v>46063.0</v>
      </c>
      <c r="C26" s="455">
        <v>0.5833333333333334</v>
      </c>
      <c r="D26" s="455">
        <v>0.5840277777777778</v>
      </c>
      <c r="E26" s="456" t="s">
        <v>24</v>
      </c>
      <c r="F26" s="1672" t="s">
        <v>279</v>
      </c>
      <c r="G26" s="1671" t="s">
        <v>167</v>
      </c>
      <c r="H26" s="1721" t="s">
        <v>438</v>
      </c>
      <c r="I26" s="1671" t="s">
        <v>188</v>
      </c>
      <c r="J26" s="1668">
        <v>46063.0</v>
      </c>
      <c r="K26" s="1689">
        <v>0.6666666666666666</v>
      </c>
      <c r="L26" s="415"/>
      <c r="M26" s="568">
        <v>156785.0</v>
      </c>
      <c r="N26" s="568">
        <v>156805.0</v>
      </c>
      <c r="O26" s="1392">
        <f t="shared" si="1"/>
        <v>20</v>
      </c>
      <c r="P26" s="187" t="s">
        <v>19</v>
      </c>
      <c r="Q26" s="416" t="s">
        <v>50</v>
      </c>
      <c r="R26" s="416" t="s">
        <v>6959</v>
      </c>
      <c r="S26" s="1674"/>
      <c r="T26" s="509" t="s">
        <v>22</v>
      </c>
      <c r="U26" s="688" t="s">
        <v>22</v>
      </c>
    </row>
    <row r="27">
      <c r="A27" s="236">
        <v>3479.0</v>
      </c>
      <c r="B27" s="1668">
        <v>46063.0</v>
      </c>
      <c r="C27" s="455">
        <v>0.6125</v>
      </c>
      <c r="D27" s="455">
        <v>0.6284722222222222</v>
      </c>
      <c r="E27" s="456" t="s">
        <v>362</v>
      </c>
      <c r="F27" s="1691" t="s">
        <v>6960</v>
      </c>
      <c r="G27" s="1677" t="s">
        <v>18</v>
      </c>
      <c r="H27" s="1699" t="s">
        <v>2648</v>
      </c>
      <c r="I27" s="1677" t="s">
        <v>6961</v>
      </c>
      <c r="J27" s="1668">
        <v>46063.0</v>
      </c>
      <c r="K27" s="1690">
        <v>0.7027777777777777</v>
      </c>
      <c r="L27" s="406"/>
      <c r="M27" s="565">
        <v>257986.0</v>
      </c>
      <c r="N27" s="1306"/>
      <c r="O27" s="1392">
        <f t="shared" si="1"/>
        <v>-257986</v>
      </c>
      <c r="P27" s="187" t="s">
        <v>19</v>
      </c>
      <c r="Q27" s="408" t="s">
        <v>50</v>
      </c>
      <c r="R27" s="408" t="s">
        <v>5758</v>
      </c>
      <c r="S27" s="1242" t="s">
        <v>6676</v>
      </c>
      <c r="T27" s="509" t="s">
        <v>6922</v>
      </c>
      <c r="U27" s="240"/>
    </row>
    <row r="28">
      <c r="A28" s="236">
        <v>3480.0</v>
      </c>
      <c r="B28" s="1668">
        <v>46063.0</v>
      </c>
      <c r="C28" s="455">
        <v>0.6486111111111111</v>
      </c>
      <c r="D28" s="219"/>
      <c r="E28" s="456" t="s">
        <v>362</v>
      </c>
      <c r="F28" s="1672" t="s">
        <v>6962</v>
      </c>
      <c r="G28" s="1671" t="s">
        <v>18</v>
      </c>
      <c r="H28" s="1721" t="s">
        <v>6963</v>
      </c>
      <c r="I28" s="1671" t="s">
        <v>6964</v>
      </c>
      <c r="J28" s="1668">
        <v>46063.0</v>
      </c>
      <c r="K28" s="1689">
        <v>0.6708333333333333</v>
      </c>
      <c r="L28" s="415"/>
      <c r="M28" s="568">
        <v>155143.0</v>
      </c>
      <c r="N28" s="1248"/>
      <c r="O28" s="1392">
        <f t="shared" si="1"/>
        <v>-155143</v>
      </c>
      <c r="P28" s="187" t="s">
        <v>43</v>
      </c>
      <c r="Q28" s="416" t="s">
        <v>50</v>
      </c>
      <c r="R28" s="416" t="s">
        <v>5490</v>
      </c>
      <c r="S28" s="1239" t="s">
        <v>6965</v>
      </c>
      <c r="T28" s="509" t="s">
        <v>6922</v>
      </c>
      <c r="U28" s="688" t="s">
        <v>54</v>
      </c>
    </row>
    <row r="29">
      <c r="A29" s="236">
        <v>3493.0</v>
      </c>
      <c r="B29" s="1668">
        <v>46063.0</v>
      </c>
      <c r="C29" s="455">
        <v>0.7847222222222222</v>
      </c>
      <c r="D29" s="455">
        <v>0.8104166666666667</v>
      </c>
      <c r="E29" s="456" t="s">
        <v>362</v>
      </c>
      <c r="F29" s="1691" t="s">
        <v>6966</v>
      </c>
      <c r="G29" s="1677" t="s">
        <v>18</v>
      </c>
      <c r="H29" s="1699" t="s">
        <v>6967</v>
      </c>
      <c r="I29" s="1677" t="s">
        <v>6968</v>
      </c>
      <c r="J29" s="1668">
        <v>46063.0</v>
      </c>
      <c r="K29" s="1690">
        <v>0.8465277777777778</v>
      </c>
      <c r="L29" s="406"/>
      <c r="M29" s="565">
        <v>137197.0</v>
      </c>
      <c r="N29" s="565">
        <v>137273.0</v>
      </c>
      <c r="O29" s="1392">
        <f t="shared" si="1"/>
        <v>76</v>
      </c>
      <c r="P29" s="187" t="s">
        <v>19</v>
      </c>
      <c r="Q29" s="408"/>
      <c r="R29" s="408" t="s">
        <v>6969</v>
      </c>
      <c r="S29" s="1242" t="s">
        <v>6970</v>
      </c>
      <c r="T29" s="509" t="s">
        <v>22</v>
      </c>
      <c r="U29" s="1682"/>
    </row>
    <row r="30">
      <c r="A30" s="965"/>
      <c r="B30" s="1668">
        <v>46063.0</v>
      </c>
      <c r="C30" s="219"/>
      <c r="D30" s="219"/>
      <c r="E30" s="219"/>
      <c r="F30" s="1686"/>
      <c r="G30" s="1683"/>
      <c r="H30" s="1697"/>
      <c r="I30" s="1697"/>
      <c r="J30" s="1668">
        <v>46063.0</v>
      </c>
      <c r="K30" s="1697"/>
      <c r="L30" s="590"/>
      <c r="M30" s="1248"/>
      <c r="N30" s="1248"/>
      <c r="O30" s="1392">
        <f t="shared" si="1"/>
        <v>0</v>
      </c>
      <c r="P30" s="187"/>
      <c r="Q30" s="416"/>
      <c r="R30" s="499"/>
      <c r="S30" s="1674"/>
      <c r="T30" s="1407"/>
      <c r="U30" s="1407"/>
    </row>
  </sheetData>
  <mergeCells count="3">
    <mergeCell ref="B1:K1"/>
    <mergeCell ref="M1:O1"/>
    <mergeCell ref="P1:R1"/>
  </mergeCells>
  <conditionalFormatting sqref="P5:P30">
    <cfRule type="notContainsBlanks" dxfId="3" priority="1">
      <formula>LEN(TRIM(P5))&gt;0</formula>
    </cfRule>
  </conditionalFormatting>
  <dataValidations>
    <dataValidation type="list" allowBlank="1" showErrorMessage="1" sqref="P3:P30">
      <formula1>"FINALIZADO,EM VIAGEM,NA ORIGEM,AGENDADO,FALTA DOC,CANCELADA,NO DESTINO FINAL,PERNOITE,RECUSADA"</formula1>
    </dataValidation>
    <dataValidation type="list" allowBlank="1" showErrorMessage="1" sqref="Q3:Q30">
      <formula1>"MICHELLE,BARBARA,ANGELA,A VERIFICAR,DANIEL,BEATIZ,LUCAS"</formula1>
    </dataValidation>
  </dataValidations>
  <drawing r:id="rId1"/>
</worksheet>
</file>

<file path=xl/worksheets/sheet1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9.63"/>
    <col customWidth="1" min="3" max="3" width="11.63"/>
    <col customWidth="1" min="4" max="4" width="14.5"/>
    <col customWidth="1" min="5" max="5" width="14.75"/>
    <col customWidth="1" min="6" max="6" width="45.63"/>
    <col customWidth="1" min="7" max="7" width="9.88"/>
    <col customWidth="1" min="8" max="8" width="12.63"/>
    <col customWidth="1" min="9" max="9" width="13.13"/>
    <col customWidth="1" min="10" max="10" width="9.88"/>
    <col customWidth="1" min="11" max="11" width="8.75"/>
    <col customWidth="1" min="12" max="12" width="0.88"/>
    <col customWidth="1" min="13" max="13" width="6.38"/>
    <col customWidth="1" min="14" max="14" width="5.5"/>
    <col customWidth="1" min="15" max="15" width="8.25"/>
    <col customWidth="1" min="16" max="16" width="13.5"/>
    <col customWidth="1" min="18" max="18" width="23.75"/>
    <col customWidth="1" min="19" max="19" width="34.0"/>
  </cols>
  <sheetData>
    <row r="1">
      <c r="A1" s="172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5"/>
      <c r="S2" s="1406" t="s">
        <v>4412</v>
      </c>
      <c r="T2" s="1407"/>
    </row>
    <row r="3" ht="16.5" customHeight="1">
      <c r="A3" s="1669">
        <v>3481.0</v>
      </c>
      <c r="B3" s="1668">
        <v>46064.0</v>
      </c>
      <c r="C3" s="455">
        <v>0.16666666666666666</v>
      </c>
      <c r="D3" s="1723">
        <v>0.1625</v>
      </c>
      <c r="E3" s="1724" t="s">
        <v>396</v>
      </c>
      <c r="F3" s="1691" t="s">
        <v>6971</v>
      </c>
      <c r="G3" s="1677" t="s">
        <v>1062</v>
      </c>
      <c r="H3" s="1677" t="s">
        <v>6972</v>
      </c>
      <c r="I3" s="1677" t="s">
        <v>6973</v>
      </c>
      <c r="J3" s="1668">
        <v>46064.0</v>
      </c>
      <c r="K3" s="1704">
        <v>0.27708333333333335</v>
      </c>
      <c r="L3" s="406"/>
      <c r="M3" s="408">
        <v>253686.0</v>
      </c>
      <c r="N3" s="408">
        <v>253820.0</v>
      </c>
      <c r="O3" s="1392">
        <f t="shared" ref="O3:O34" si="1">N3-M3</f>
        <v>134</v>
      </c>
      <c r="P3" s="187" t="s">
        <v>19</v>
      </c>
      <c r="Q3" s="408" t="s">
        <v>70</v>
      </c>
      <c r="R3" s="408" t="s">
        <v>6974</v>
      </c>
      <c r="S3" s="1009"/>
      <c r="T3" s="509" t="s">
        <v>22</v>
      </c>
    </row>
    <row r="4" ht="16.5" customHeight="1">
      <c r="A4" s="1669">
        <v>3482.0</v>
      </c>
      <c r="B4" s="1668">
        <v>46064.0</v>
      </c>
      <c r="C4" s="1670">
        <v>0.3333333333333333</v>
      </c>
      <c r="D4" s="1670">
        <v>0.3333333333333333</v>
      </c>
      <c r="E4" s="1671" t="s">
        <v>6886</v>
      </c>
      <c r="F4" s="1672" t="s">
        <v>3008</v>
      </c>
      <c r="G4" s="1673" t="s">
        <v>576</v>
      </c>
      <c r="H4" s="1671" t="s">
        <v>4425</v>
      </c>
      <c r="I4" s="1671" t="s">
        <v>6975</v>
      </c>
      <c r="J4" s="1668">
        <v>46064.0</v>
      </c>
      <c r="K4" s="1670">
        <v>0.5083333333333333</v>
      </c>
      <c r="L4" s="415"/>
      <c r="M4" s="416">
        <v>96852.0</v>
      </c>
      <c r="N4" s="416">
        <v>96873.0</v>
      </c>
      <c r="O4" s="1392">
        <f t="shared" si="1"/>
        <v>21</v>
      </c>
      <c r="P4" s="187" t="s">
        <v>19</v>
      </c>
      <c r="Q4" s="416" t="s">
        <v>529</v>
      </c>
      <c r="R4" s="416" t="s">
        <v>6976</v>
      </c>
      <c r="S4" s="1047"/>
      <c r="T4" s="509" t="s">
        <v>22</v>
      </c>
    </row>
    <row r="5">
      <c r="A5" s="1243">
        <v>3483.0</v>
      </c>
      <c r="B5" s="1668">
        <v>46064.0</v>
      </c>
      <c r="C5" s="455">
        <v>0.375</v>
      </c>
      <c r="D5" s="1723">
        <v>0.36180555555555555</v>
      </c>
      <c r="E5" s="1724" t="s">
        <v>24</v>
      </c>
      <c r="F5" s="1691" t="s">
        <v>482</v>
      </c>
      <c r="G5" s="1677" t="s">
        <v>565</v>
      </c>
      <c r="H5" s="1677" t="s">
        <v>6604</v>
      </c>
      <c r="I5" s="475" t="s">
        <v>101</v>
      </c>
      <c r="J5" s="1668">
        <v>46064.0</v>
      </c>
      <c r="K5" s="1675">
        <v>0.4736111111111111</v>
      </c>
      <c r="L5" s="406"/>
      <c r="M5" s="408">
        <v>2705.0</v>
      </c>
      <c r="N5" s="408">
        <v>2727.0</v>
      </c>
      <c r="O5" s="1392">
        <f t="shared" si="1"/>
        <v>22</v>
      </c>
      <c r="P5" s="187" t="s">
        <v>19</v>
      </c>
      <c r="Q5" s="408" t="s">
        <v>529</v>
      </c>
      <c r="R5" s="408" t="s">
        <v>569</v>
      </c>
      <c r="S5" s="1009"/>
      <c r="T5" s="509" t="s">
        <v>22</v>
      </c>
    </row>
    <row r="6">
      <c r="A6" s="1243">
        <v>3484.0</v>
      </c>
      <c r="B6" s="1668">
        <v>46064.0</v>
      </c>
      <c r="C6" s="455">
        <v>0.3333333333333333</v>
      </c>
      <c r="D6" s="1723">
        <v>0.33958333333333335</v>
      </c>
      <c r="E6" s="1724" t="s">
        <v>30</v>
      </c>
      <c r="F6" s="1672" t="s">
        <v>6977</v>
      </c>
      <c r="G6" s="1671" t="s">
        <v>6319</v>
      </c>
      <c r="H6" s="1671" t="s">
        <v>6820</v>
      </c>
      <c r="I6" s="475" t="s">
        <v>1603</v>
      </c>
      <c r="J6" s="1668">
        <v>46064.0</v>
      </c>
      <c r="K6" s="1670">
        <v>0.6513888888888889</v>
      </c>
      <c r="L6" s="415"/>
      <c r="M6" s="416">
        <v>192799.0</v>
      </c>
      <c r="N6" s="416">
        <v>192933.0</v>
      </c>
      <c r="O6" s="1392">
        <f t="shared" si="1"/>
        <v>134</v>
      </c>
      <c r="P6" s="187" t="s">
        <v>19</v>
      </c>
      <c r="Q6" s="416" t="s">
        <v>529</v>
      </c>
      <c r="R6" s="416" t="s">
        <v>6512</v>
      </c>
      <c r="S6" s="1047"/>
      <c r="T6" s="509" t="s">
        <v>22</v>
      </c>
    </row>
    <row r="7">
      <c r="A7" s="1243">
        <v>3485.0</v>
      </c>
      <c r="B7" s="1668">
        <v>46064.0</v>
      </c>
      <c r="C7" s="455">
        <v>0.375</v>
      </c>
      <c r="D7" s="1723">
        <v>0.3416666666666667</v>
      </c>
      <c r="E7" s="1724" t="s">
        <v>30</v>
      </c>
      <c r="F7" s="1691" t="s">
        <v>6977</v>
      </c>
      <c r="G7" s="1677" t="s">
        <v>6319</v>
      </c>
      <c r="H7" s="1677" t="s">
        <v>6569</v>
      </c>
      <c r="I7" s="475" t="s">
        <v>2949</v>
      </c>
      <c r="J7" s="1668">
        <v>46064.0</v>
      </c>
      <c r="K7" s="1675">
        <v>0.6833333333333333</v>
      </c>
      <c r="L7" s="406"/>
      <c r="M7" s="408">
        <v>238069.0</v>
      </c>
      <c r="N7" s="408">
        <v>238200.0</v>
      </c>
      <c r="O7" s="1392">
        <f t="shared" si="1"/>
        <v>131</v>
      </c>
      <c r="P7" s="187" t="s">
        <v>19</v>
      </c>
      <c r="Q7" s="408" t="s">
        <v>529</v>
      </c>
      <c r="R7" s="408" t="s">
        <v>3580</v>
      </c>
      <c r="S7" s="1009"/>
      <c r="T7" s="509" t="s">
        <v>22</v>
      </c>
    </row>
    <row r="8">
      <c r="A8" s="1243">
        <v>3486.0</v>
      </c>
      <c r="B8" s="1668">
        <v>46064.0</v>
      </c>
      <c r="C8" s="455">
        <v>0.4375</v>
      </c>
      <c r="D8" s="1723">
        <v>0.4222222222222222</v>
      </c>
      <c r="E8" s="1724" t="s">
        <v>24</v>
      </c>
      <c r="F8" s="1672" t="s">
        <v>134</v>
      </c>
      <c r="G8" s="1671" t="s">
        <v>25</v>
      </c>
      <c r="H8" s="1671" t="s">
        <v>139</v>
      </c>
      <c r="I8" s="1671" t="s">
        <v>28</v>
      </c>
      <c r="J8" s="1668">
        <v>46064.0</v>
      </c>
      <c r="K8" s="1670">
        <v>0.4888888888888889</v>
      </c>
      <c r="L8" s="415"/>
      <c r="M8" s="416">
        <v>104144.0</v>
      </c>
      <c r="N8" s="416">
        <v>104152.0</v>
      </c>
      <c r="O8" s="1392">
        <f t="shared" si="1"/>
        <v>8</v>
      </c>
      <c r="P8" s="187" t="s">
        <v>19</v>
      </c>
      <c r="Q8" s="416" t="s">
        <v>529</v>
      </c>
      <c r="R8" s="416" t="s">
        <v>6285</v>
      </c>
      <c r="S8" s="1047"/>
      <c r="T8" s="509" t="s">
        <v>22</v>
      </c>
    </row>
    <row r="9">
      <c r="A9" s="1243">
        <v>3487.0</v>
      </c>
      <c r="B9" s="1668">
        <v>46064.0</v>
      </c>
      <c r="C9" s="455">
        <v>0.4583333333333333</v>
      </c>
      <c r="D9" s="1723">
        <v>0.4215277777777778</v>
      </c>
      <c r="E9" s="1724" t="s">
        <v>30</v>
      </c>
      <c r="F9" s="1691" t="s">
        <v>6978</v>
      </c>
      <c r="G9" s="1677" t="s">
        <v>3625</v>
      </c>
      <c r="H9" s="1677" t="s">
        <v>3626</v>
      </c>
      <c r="I9" s="475" t="s">
        <v>6979</v>
      </c>
      <c r="J9" s="1668">
        <v>46064.0</v>
      </c>
      <c r="K9" s="1675">
        <v>0.7041666666666667</v>
      </c>
      <c r="L9" s="406"/>
      <c r="M9" s="408">
        <v>127031.0</v>
      </c>
      <c r="N9" s="408">
        <v>127167.0</v>
      </c>
      <c r="O9" s="1392">
        <f t="shared" si="1"/>
        <v>136</v>
      </c>
      <c r="P9" s="187" t="s">
        <v>19</v>
      </c>
      <c r="Q9" s="408" t="s">
        <v>529</v>
      </c>
      <c r="R9" s="408" t="s">
        <v>6980</v>
      </c>
      <c r="S9" s="1009"/>
      <c r="T9" s="509" t="s">
        <v>22</v>
      </c>
    </row>
    <row r="10">
      <c r="A10" s="1243">
        <v>3488.0</v>
      </c>
      <c r="B10" s="1668">
        <v>46064.0</v>
      </c>
      <c r="C10" s="1670">
        <v>0.5</v>
      </c>
      <c r="D10" s="1725">
        <v>0.40069444444444446</v>
      </c>
      <c r="E10" s="1671" t="s">
        <v>30</v>
      </c>
      <c r="F10" s="1672" t="s">
        <v>6884</v>
      </c>
      <c r="G10" s="1671" t="s">
        <v>49</v>
      </c>
      <c r="H10" s="192" t="s">
        <v>6756</v>
      </c>
      <c r="I10" s="475" t="s">
        <v>3937</v>
      </c>
      <c r="J10" s="1668">
        <v>46064.0</v>
      </c>
      <c r="K10" s="1670">
        <v>0.7194444444444444</v>
      </c>
      <c r="L10" s="415"/>
      <c r="M10" s="416">
        <v>6581.0</v>
      </c>
      <c r="N10" s="416">
        <v>6710.0</v>
      </c>
      <c r="O10" s="1392">
        <f t="shared" si="1"/>
        <v>129</v>
      </c>
      <c r="P10" s="187" t="s">
        <v>19</v>
      </c>
      <c r="Q10" s="416" t="s">
        <v>529</v>
      </c>
      <c r="R10" s="416" t="s">
        <v>3483</v>
      </c>
      <c r="S10" s="1047"/>
      <c r="T10" s="509" t="s">
        <v>22</v>
      </c>
    </row>
    <row r="11">
      <c r="A11" s="1243">
        <v>3489.0</v>
      </c>
      <c r="B11" s="1668">
        <v>46064.0</v>
      </c>
      <c r="C11" s="1003">
        <v>0.7083333333333334</v>
      </c>
      <c r="D11" s="1723">
        <v>0.6611111111111111</v>
      </c>
      <c r="E11" s="1724" t="s">
        <v>121</v>
      </c>
      <c r="F11" s="1691" t="s">
        <v>6938</v>
      </c>
      <c r="G11" s="1677" t="s">
        <v>176</v>
      </c>
      <c r="H11" s="1677" t="s">
        <v>6981</v>
      </c>
      <c r="I11" s="1677" t="s">
        <v>6982</v>
      </c>
      <c r="J11" s="1668">
        <v>46064.0</v>
      </c>
      <c r="K11" s="1675">
        <v>0.8090277777777778</v>
      </c>
      <c r="L11" s="406"/>
      <c r="M11" s="408">
        <v>94569.0</v>
      </c>
      <c r="N11" s="408">
        <v>94770.0</v>
      </c>
      <c r="O11" s="1392">
        <f t="shared" si="1"/>
        <v>201</v>
      </c>
      <c r="P11" s="187" t="s">
        <v>19</v>
      </c>
      <c r="Q11" s="408" t="s">
        <v>529</v>
      </c>
      <c r="R11" s="408" t="s">
        <v>5081</v>
      </c>
      <c r="S11" s="574" t="s">
        <v>6053</v>
      </c>
      <c r="T11" s="509" t="s">
        <v>22</v>
      </c>
    </row>
    <row r="12">
      <c r="A12" s="1243">
        <v>3490.0</v>
      </c>
      <c r="B12" s="1668">
        <v>46064.0</v>
      </c>
      <c r="C12" s="1003">
        <v>0.75</v>
      </c>
      <c r="D12" s="1723">
        <v>0.6708333333333333</v>
      </c>
      <c r="E12" s="1724" t="s">
        <v>121</v>
      </c>
      <c r="F12" s="1672" t="s">
        <v>6983</v>
      </c>
      <c r="G12" s="1671" t="s">
        <v>3625</v>
      </c>
      <c r="H12" s="1671" t="s">
        <v>6984</v>
      </c>
      <c r="I12" s="1671" t="s">
        <v>6985</v>
      </c>
      <c r="J12" s="1668">
        <v>46064.0</v>
      </c>
      <c r="K12" s="1670">
        <v>0.80625</v>
      </c>
      <c r="L12" s="415"/>
      <c r="M12" s="416">
        <v>129754.0</v>
      </c>
      <c r="N12" s="416">
        <v>129954.0</v>
      </c>
      <c r="O12" s="1392">
        <f t="shared" si="1"/>
        <v>200</v>
      </c>
      <c r="P12" s="187" t="s">
        <v>19</v>
      </c>
      <c r="Q12" s="416" t="s">
        <v>529</v>
      </c>
      <c r="R12" s="416" t="s">
        <v>6644</v>
      </c>
      <c r="S12" s="574" t="s">
        <v>6053</v>
      </c>
      <c r="T12" s="509" t="s">
        <v>22</v>
      </c>
    </row>
    <row r="13">
      <c r="A13" s="1243">
        <v>3491.0</v>
      </c>
      <c r="B13" s="1668">
        <v>46064.0</v>
      </c>
      <c r="C13" s="1003">
        <v>0.6666666666666666</v>
      </c>
      <c r="D13" s="1723">
        <v>0.6631944444444444</v>
      </c>
      <c r="E13" s="1724" t="s">
        <v>2207</v>
      </c>
      <c r="F13" s="1691" t="s">
        <v>6986</v>
      </c>
      <c r="G13" s="1677" t="s">
        <v>25</v>
      </c>
      <c r="H13" s="1677" t="s">
        <v>1698</v>
      </c>
      <c r="I13" s="1341" t="s">
        <v>2209</v>
      </c>
      <c r="J13" s="1668">
        <v>46064.0</v>
      </c>
      <c r="K13" s="1678"/>
      <c r="L13" s="406"/>
      <c r="M13" s="408">
        <v>80560.0</v>
      </c>
      <c r="N13" s="690"/>
      <c r="O13" s="1392">
        <f t="shared" si="1"/>
        <v>-80560</v>
      </c>
      <c r="P13" s="187" t="s">
        <v>452</v>
      </c>
      <c r="Q13" s="408" t="s">
        <v>529</v>
      </c>
      <c r="R13" s="408" t="s">
        <v>6987</v>
      </c>
      <c r="S13" s="1359" t="s">
        <v>6988</v>
      </c>
      <c r="T13" s="509" t="s">
        <v>22</v>
      </c>
    </row>
    <row r="14">
      <c r="A14" s="1243">
        <v>3492.0</v>
      </c>
      <c r="B14" s="1668">
        <v>46064.0</v>
      </c>
      <c r="C14" s="455">
        <v>0.4166666666666667</v>
      </c>
      <c r="D14" s="1723">
        <v>0.41041666666666665</v>
      </c>
      <c r="E14" s="1724" t="s">
        <v>2827</v>
      </c>
      <c r="F14" s="1672" t="s">
        <v>5271</v>
      </c>
      <c r="G14" s="1671" t="s">
        <v>49</v>
      </c>
      <c r="H14" s="1671" t="s">
        <v>6989</v>
      </c>
      <c r="I14" s="1671" t="s">
        <v>6990</v>
      </c>
      <c r="J14" s="1668">
        <v>46064.0</v>
      </c>
      <c r="K14" s="1670">
        <v>0.5854166666666667</v>
      </c>
      <c r="L14" s="415"/>
      <c r="M14" s="416">
        <v>8367.0</v>
      </c>
      <c r="N14" s="416">
        <v>8598.0</v>
      </c>
      <c r="O14" s="1392">
        <f t="shared" si="1"/>
        <v>231</v>
      </c>
      <c r="P14" s="187" t="s">
        <v>19</v>
      </c>
      <c r="Q14" s="416" t="s">
        <v>529</v>
      </c>
      <c r="R14" s="416" t="s">
        <v>6991</v>
      </c>
      <c r="S14" s="1047"/>
      <c r="T14" s="509" t="s">
        <v>22</v>
      </c>
    </row>
    <row r="15">
      <c r="A15" s="1243">
        <v>3494.0</v>
      </c>
      <c r="B15" s="1668">
        <v>46064.0</v>
      </c>
      <c r="C15" s="455">
        <v>0.20833333333333334</v>
      </c>
      <c r="D15" s="1723">
        <v>0.1284722222222222</v>
      </c>
      <c r="E15" s="1724" t="s">
        <v>190</v>
      </c>
      <c r="F15" s="1691" t="s">
        <v>1796</v>
      </c>
      <c r="G15" s="1677" t="s">
        <v>1062</v>
      </c>
      <c r="H15" s="1677" t="s">
        <v>2110</v>
      </c>
      <c r="I15" s="1677" t="s">
        <v>6992</v>
      </c>
      <c r="J15" s="1668">
        <v>46064.0</v>
      </c>
      <c r="K15" s="1675">
        <v>0.2708333333333333</v>
      </c>
      <c r="L15" s="406"/>
      <c r="M15" s="408">
        <v>212959.0</v>
      </c>
      <c r="N15" s="408">
        <v>213001.0</v>
      </c>
      <c r="O15" s="1392">
        <f t="shared" si="1"/>
        <v>42</v>
      </c>
      <c r="P15" s="187" t="s">
        <v>19</v>
      </c>
      <c r="Q15" s="408" t="s">
        <v>70</v>
      </c>
      <c r="R15" s="408" t="s">
        <v>6993</v>
      </c>
      <c r="S15" s="1009"/>
      <c r="T15" s="509" t="s">
        <v>22</v>
      </c>
    </row>
    <row r="16">
      <c r="A16" s="1243">
        <v>3495.0</v>
      </c>
      <c r="B16" s="1668">
        <v>46064.0</v>
      </c>
      <c r="C16" s="455">
        <v>0.20833333333333334</v>
      </c>
      <c r="D16" s="1723">
        <v>0.12638888888888888</v>
      </c>
      <c r="E16" s="1724" t="s">
        <v>190</v>
      </c>
      <c r="F16" s="1672" t="s">
        <v>2585</v>
      </c>
      <c r="G16" s="1671" t="s">
        <v>1062</v>
      </c>
      <c r="H16" s="1671" t="s">
        <v>4394</v>
      </c>
      <c r="I16" s="1671" t="s">
        <v>2572</v>
      </c>
      <c r="J16" s="1668">
        <v>46064.0</v>
      </c>
      <c r="K16" s="1670">
        <v>0.37916666666666665</v>
      </c>
      <c r="L16" s="415"/>
      <c r="M16" s="416">
        <v>186995.0</v>
      </c>
      <c r="N16" s="416">
        <v>187026.0</v>
      </c>
      <c r="O16" s="1392">
        <f t="shared" si="1"/>
        <v>31</v>
      </c>
      <c r="P16" s="187" t="s">
        <v>19</v>
      </c>
      <c r="Q16" s="416" t="s">
        <v>529</v>
      </c>
      <c r="R16" s="416" t="s">
        <v>6994</v>
      </c>
      <c r="S16" s="1047"/>
      <c r="T16" s="509" t="s">
        <v>22</v>
      </c>
    </row>
    <row r="17">
      <c r="A17" s="1243">
        <v>3496.0</v>
      </c>
      <c r="B17" s="1668">
        <v>46064.0</v>
      </c>
      <c r="C17" s="455">
        <v>0.20833333333333334</v>
      </c>
      <c r="D17" s="1723">
        <v>0.14305555555555555</v>
      </c>
      <c r="E17" s="1724" t="s">
        <v>190</v>
      </c>
      <c r="F17" s="1691" t="s">
        <v>2585</v>
      </c>
      <c r="G17" s="1677" t="s">
        <v>1062</v>
      </c>
      <c r="H17" s="1677" t="s">
        <v>5873</v>
      </c>
      <c r="I17" s="1677" t="s">
        <v>257</v>
      </c>
      <c r="J17" s="1668">
        <v>46064.0</v>
      </c>
      <c r="K17" s="1675">
        <v>0.2673611111111111</v>
      </c>
      <c r="L17" s="406"/>
      <c r="M17" s="408">
        <v>222902.0</v>
      </c>
      <c r="N17" s="408">
        <v>222935.0</v>
      </c>
      <c r="O17" s="1392">
        <f t="shared" si="1"/>
        <v>33</v>
      </c>
      <c r="P17" s="187" t="s">
        <v>19</v>
      </c>
      <c r="Q17" s="408" t="s">
        <v>70</v>
      </c>
      <c r="R17" s="408" t="s">
        <v>6995</v>
      </c>
      <c r="S17" s="1009"/>
      <c r="T17" s="509" t="s">
        <v>22</v>
      </c>
    </row>
    <row r="18">
      <c r="A18" s="1243">
        <v>3498.0</v>
      </c>
      <c r="B18" s="1668">
        <v>46064.0</v>
      </c>
      <c r="C18" s="455">
        <v>0.375</v>
      </c>
      <c r="D18" s="1723">
        <v>0.3888888888888889</v>
      </c>
      <c r="E18" s="1724" t="s">
        <v>190</v>
      </c>
      <c r="F18" s="1672" t="s">
        <v>6996</v>
      </c>
      <c r="G18" s="1671" t="s">
        <v>49</v>
      </c>
      <c r="H18" s="1671" t="s">
        <v>314</v>
      </c>
      <c r="I18" s="1671" t="s">
        <v>6997</v>
      </c>
      <c r="J18" s="1668">
        <v>46064.0</v>
      </c>
      <c r="K18" s="1670">
        <v>0.6395833333333333</v>
      </c>
      <c r="L18" s="415"/>
      <c r="M18" s="416">
        <v>520690.0</v>
      </c>
      <c r="N18" s="416">
        <v>520821.0</v>
      </c>
      <c r="O18" s="1392">
        <f t="shared" si="1"/>
        <v>131</v>
      </c>
      <c r="P18" s="187" t="s">
        <v>19</v>
      </c>
      <c r="Q18" s="416" t="s">
        <v>529</v>
      </c>
      <c r="R18" s="416" t="s">
        <v>6998</v>
      </c>
      <c r="S18" s="1047"/>
      <c r="T18" s="509" t="s">
        <v>22</v>
      </c>
    </row>
    <row r="19">
      <c r="A19" s="1243">
        <v>3497.0</v>
      </c>
      <c r="B19" s="1668">
        <v>46064.0</v>
      </c>
      <c r="C19" s="455">
        <v>0.375</v>
      </c>
      <c r="D19" s="1726" t="s">
        <v>6999</v>
      </c>
      <c r="E19" s="1724" t="s">
        <v>190</v>
      </c>
      <c r="F19" s="1691" t="s">
        <v>7000</v>
      </c>
      <c r="G19" s="1677" t="s">
        <v>3625</v>
      </c>
      <c r="H19" s="1677" t="s">
        <v>3811</v>
      </c>
      <c r="I19" s="1677" t="s">
        <v>1201</v>
      </c>
      <c r="J19" s="1668">
        <v>46064.0</v>
      </c>
      <c r="K19" s="1675">
        <v>0.4673611111111111</v>
      </c>
      <c r="L19" s="406"/>
      <c r="M19" s="408">
        <v>98499.0</v>
      </c>
      <c r="N19" s="408">
        <v>98632.0</v>
      </c>
      <c r="O19" s="1392">
        <f t="shared" si="1"/>
        <v>133</v>
      </c>
      <c r="P19" s="187" t="s">
        <v>19</v>
      </c>
      <c r="Q19" s="408" t="s">
        <v>529</v>
      </c>
      <c r="R19" s="408" t="s">
        <v>6903</v>
      </c>
      <c r="S19" s="1009"/>
      <c r="T19" s="509" t="s">
        <v>22</v>
      </c>
    </row>
    <row r="20">
      <c r="A20" s="1243">
        <v>3499.0</v>
      </c>
      <c r="B20" s="1668">
        <v>46064.0</v>
      </c>
      <c r="C20" s="455">
        <v>0.3333333333333333</v>
      </c>
      <c r="D20" s="1723">
        <v>0.3145833333333333</v>
      </c>
      <c r="E20" s="1724" t="s">
        <v>190</v>
      </c>
      <c r="F20" s="1672" t="s">
        <v>7001</v>
      </c>
      <c r="G20" s="1671" t="s">
        <v>251</v>
      </c>
      <c r="H20" s="1671" t="s">
        <v>2036</v>
      </c>
      <c r="I20" s="1671" t="s">
        <v>4174</v>
      </c>
      <c r="J20" s="1668">
        <v>46064.0</v>
      </c>
      <c r="K20" s="1670">
        <v>0.6458333333333334</v>
      </c>
      <c r="L20" s="415"/>
      <c r="M20" s="416">
        <v>499484.0</v>
      </c>
      <c r="N20" s="416">
        <v>499625.0</v>
      </c>
      <c r="O20" s="1392">
        <f t="shared" si="1"/>
        <v>141</v>
      </c>
      <c r="P20" s="187" t="s">
        <v>19</v>
      </c>
      <c r="Q20" s="416" t="s">
        <v>529</v>
      </c>
      <c r="R20" s="416" t="s">
        <v>7002</v>
      </c>
      <c r="S20" s="1047"/>
      <c r="T20" s="509" t="s">
        <v>22</v>
      </c>
    </row>
    <row r="21">
      <c r="A21" s="1243">
        <v>3500.0</v>
      </c>
      <c r="B21" s="1668">
        <v>46064.0</v>
      </c>
      <c r="C21" s="455">
        <v>0.375</v>
      </c>
      <c r="D21" s="1723">
        <v>0.3527777777777778</v>
      </c>
      <c r="E21" s="1724" t="s">
        <v>24</v>
      </c>
      <c r="F21" s="1691" t="s">
        <v>4181</v>
      </c>
      <c r="G21" s="1677" t="s">
        <v>6319</v>
      </c>
      <c r="H21" s="1677" t="s">
        <v>7003</v>
      </c>
      <c r="I21" s="1677" t="s">
        <v>85</v>
      </c>
      <c r="J21" s="1668">
        <v>46064.0</v>
      </c>
      <c r="K21" s="1675">
        <v>0.5180555555555556</v>
      </c>
      <c r="L21" s="406"/>
      <c r="M21" s="408">
        <v>75022.0</v>
      </c>
      <c r="N21" s="408">
        <v>75145.0</v>
      </c>
      <c r="O21" s="1392">
        <f t="shared" si="1"/>
        <v>123</v>
      </c>
      <c r="P21" s="187" t="s">
        <v>19</v>
      </c>
      <c r="Q21" s="408" t="s">
        <v>529</v>
      </c>
      <c r="R21" s="408" t="s">
        <v>6516</v>
      </c>
      <c r="S21" s="1009"/>
      <c r="T21" s="509" t="s">
        <v>22</v>
      </c>
    </row>
    <row r="22">
      <c r="A22" s="1243">
        <v>3501.0</v>
      </c>
      <c r="B22" s="1668">
        <v>46064.0</v>
      </c>
      <c r="C22" s="455">
        <v>0.5416666666666666</v>
      </c>
      <c r="D22" s="1723">
        <v>0.5888888888888889</v>
      </c>
      <c r="E22" s="1724" t="s">
        <v>24</v>
      </c>
      <c r="F22" s="1714" t="s">
        <v>6004</v>
      </c>
      <c r="G22" s="1671" t="s">
        <v>6319</v>
      </c>
      <c r="H22" s="1671" t="s">
        <v>7003</v>
      </c>
      <c r="I22" s="1727" t="s">
        <v>85</v>
      </c>
      <c r="J22" s="1668">
        <v>46064.0</v>
      </c>
      <c r="K22" s="1670">
        <v>0.6854166666666667</v>
      </c>
      <c r="L22" s="415"/>
      <c r="M22" s="416">
        <v>75258.0</v>
      </c>
      <c r="N22" s="416">
        <v>75368.0</v>
      </c>
      <c r="O22" s="1392">
        <f t="shared" si="1"/>
        <v>110</v>
      </c>
      <c r="P22" s="187" t="s">
        <v>19</v>
      </c>
      <c r="Q22" s="416" t="s">
        <v>529</v>
      </c>
      <c r="R22" s="416" t="s">
        <v>6516</v>
      </c>
      <c r="S22" s="416" t="s">
        <v>7004</v>
      </c>
      <c r="T22" s="509" t="s">
        <v>22</v>
      </c>
    </row>
    <row r="23">
      <c r="A23" s="1243">
        <v>3502.0</v>
      </c>
      <c r="B23" s="1668">
        <v>46064.0</v>
      </c>
      <c r="C23" s="455">
        <v>0.4166666666666667</v>
      </c>
      <c r="D23" s="1723">
        <v>0.4097222222222222</v>
      </c>
      <c r="E23" s="1724" t="s">
        <v>24</v>
      </c>
      <c r="F23" s="1691" t="s">
        <v>4181</v>
      </c>
      <c r="G23" s="1677" t="s">
        <v>3625</v>
      </c>
      <c r="H23" s="1677" t="s">
        <v>5006</v>
      </c>
      <c r="I23" s="1677" t="s">
        <v>6073</v>
      </c>
      <c r="J23" s="1668">
        <v>46064.0</v>
      </c>
      <c r="K23" s="1675">
        <v>0.525</v>
      </c>
      <c r="L23" s="406"/>
      <c r="M23" s="408">
        <v>214093.0</v>
      </c>
      <c r="N23" s="408">
        <v>214206.0</v>
      </c>
      <c r="O23" s="1392">
        <f t="shared" si="1"/>
        <v>113</v>
      </c>
      <c r="P23" s="187" t="s">
        <v>19</v>
      </c>
      <c r="Q23" s="408" t="s">
        <v>529</v>
      </c>
      <c r="R23" s="408" t="s">
        <v>6888</v>
      </c>
      <c r="S23" s="1009"/>
      <c r="T23" s="509" t="s">
        <v>22</v>
      </c>
    </row>
    <row r="24">
      <c r="A24" s="1243">
        <v>3503.0</v>
      </c>
      <c r="B24" s="1668">
        <v>46064.0</v>
      </c>
      <c r="C24" s="455">
        <v>0.5416666666666666</v>
      </c>
      <c r="D24" s="1723">
        <v>0.5888888888888889</v>
      </c>
      <c r="E24" s="1724" t="s">
        <v>24</v>
      </c>
      <c r="F24" s="1714" t="s">
        <v>6004</v>
      </c>
      <c r="G24" s="1671" t="s">
        <v>3625</v>
      </c>
      <c r="H24" s="1671" t="s">
        <v>5006</v>
      </c>
      <c r="I24" s="1671" t="s">
        <v>6073</v>
      </c>
      <c r="J24" s="1668">
        <v>46064.0</v>
      </c>
      <c r="K24" s="1670">
        <v>0.6868055555555556</v>
      </c>
      <c r="L24" s="415"/>
      <c r="M24" s="416">
        <v>214314.0</v>
      </c>
      <c r="N24" s="416">
        <v>214423.0</v>
      </c>
      <c r="O24" s="1392">
        <f t="shared" si="1"/>
        <v>109</v>
      </c>
      <c r="P24" s="187" t="s">
        <v>19</v>
      </c>
      <c r="Q24" s="416" t="s">
        <v>529</v>
      </c>
      <c r="R24" s="416" t="s">
        <v>6888</v>
      </c>
      <c r="S24" s="416" t="s">
        <v>7004</v>
      </c>
      <c r="T24" s="509" t="s">
        <v>22</v>
      </c>
    </row>
    <row r="25">
      <c r="A25" s="1243">
        <v>3504.0</v>
      </c>
      <c r="B25" s="1668">
        <v>46064.0</v>
      </c>
      <c r="C25" s="455">
        <v>0.28888888888888886</v>
      </c>
      <c r="D25" s="1728"/>
      <c r="E25" s="1724" t="s">
        <v>362</v>
      </c>
      <c r="F25" s="1691" t="s">
        <v>7005</v>
      </c>
      <c r="G25" s="1677" t="s">
        <v>18</v>
      </c>
      <c r="H25" s="1677" t="s">
        <v>5297</v>
      </c>
      <c r="I25" s="1677" t="s">
        <v>7006</v>
      </c>
      <c r="J25" s="1668">
        <v>46064.0</v>
      </c>
      <c r="K25" s="1675">
        <v>0.5194444444444445</v>
      </c>
      <c r="L25" s="406"/>
      <c r="M25" s="408">
        <v>242783.0</v>
      </c>
      <c r="N25" s="690"/>
      <c r="O25" s="1392">
        <f t="shared" si="1"/>
        <v>-242783</v>
      </c>
      <c r="P25" s="187" t="s">
        <v>19</v>
      </c>
      <c r="Q25" s="408" t="s">
        <v>529</v>
      </c>
      <c r="R25" s="408" t="s">
        <v>7007</v>
      </c>
      <c r="S25" s="1009"/>
      <c r="T25" s="509" t="s">
        <v>22</v>
      </c>
    </row>
    <row r="26">
      <c r="A26" s="1243">
        <v>3505.0</v>
      </c>
      <c r="B26" s="1668">
        <v>46064.0</v>
      </c>
      <c r="C26" s="455">
        <v>0.3034722222222222</v>
      </c>
      <c r="D26" s="1723">
        <v>0.36527777777777776</v>
      </c>
      <c r="E26" s="1724" t="s">
        <v>362</v>
      </c>
      <c r="F26" s="1672" t="s">
        <v>7008</v>
      </c>
      <c r="G26" s="1671" t="s">
        <v>18</v>
      </c>
      <c r="H26" s="441" t="s">
        <v>4481</v>
      </c>
      <c r="I26" s="1671" t="s">
        <v>3736</v>
      </c>
      <c r="J26" s="1668">
        <v>46064.0</v>
      </c>
      <c r="K26" s="1670">
        <v>0.37222222222222223</v>
      </c>
      <c r="L26" s="415"/>
      <c r="M26" s="416">
        <v>170472.0</v>
      </c>
      <c r="N26" s="499"/>
      <c r="O26" s="1392">
        <f t="shared" si="1"/>
        <v>-170472</v>
      </c>
      <c r="P26" s="187" t="s">
        <v>19</v>
      </c>
      <c r="Q26" s="416" t="s">
        <v>529</v>
      </c>
      <c r="R26" s="416" t="s">
        <v>5344</v>
      </c>
      <c r="S26" s="1047"/>
      <c r="T26" s="509" t="s">
        <v>22</v>
      </c>
    </row>
    <row r="27">
      <c r="A27" s="236">
        <v>3506.0</v>
      </c>
      <c r="B27" s="1668">
        <v>46064.0</v>
      </c>
      <c r="C27" s="50">
        <v>0.5625</v>
      </c>
      <c r="D27" s="1723">
        <v>0.5847222222222223</v>
      </c>
      <c r="E27" s="1724" t="s">
        <v>24</v>
      </c>
      <c r="F27" s="1691" t="s">
        <v>762</v>
      </c>
      <c r="G27" s="1677" t="s">
        <v>441</v>
      </c>
      <c r="H27" s="444" t="s">
        <v>6859</v>
      </c>
      <c r="I27" s="1677" t="s">
        <v>1975</v>
      </c>
      <c r="J27" s="1668">
        <v>46064.0</v>
      </c>
      <c r="K27" s="1675">
        <v>0.6791666666666667</v>
      </c>
      <c r="L27" s="406"/>
      <c r="M27" s="408">
        <v>417015.0</v>
      </c>
      <c r="N27" s="408">
        <v>417021.0</v>
      </c>
      <c r="O27" s="1392">
        <f t="shared" si="1"/>
        <v>6</v>
      </c>
      <c r="P27" s="187" t="s">
        <v>19</v>
      </c>
      <c r="Q27" s="408" t="s">
        <v>529</v>
      </c>
      <c r="R27" s="408" t="s">
        <v>3204</v>
      </c>
      <c r="S27" s="1009"/>
      <c r="T27" s="509" t="s">
        <v>22</v>
      </c>
    </row>
    <row r="28">
      <c r="A28" s="236">
        <v>3507.0</v>
      </c>
      <c r="B28" s="1668">
        <v>46064.0</v>
      </c>
      <c r="C28" s="50">
        <v>0.5833333333333334</v>
      </c>
      <c r="D28" s="1723">
        <v>0.5555555555555556</v>
      </c>
      <c r="E28" s="1724" t="s">
        <v>24</v>
      </c>
      <c r="F28" s="1672" t="s">
        <v>279</v>
      </c>
      <c r="G28" s="1671" t="s">
        <v>576</v>
      </c>
      <c r="H28" s="434" t="s">
        <v>4425</v>
      </c>
      <c r="I28" s="1671" t="s">
        <v>188</v>
      </c>
      <c r="J28" s="1668">
        <v>46064.0</v>
      </c>
      <c r="K28" s="1670">
        <v>0.7173611111111111</v>
      </c>
      <c r="L28" s="415"/>
      <c r="M28" s="416">
        <v>96889.0</v>
      </c>
      <c r="N28" s="416">
        <v>96910.0</v>
      </c>
      <c r="O28" s="1392">
        <f t="shared" si="1"/>
        <v>21</v>
      </c>
      <c r="P28" s="187" t="s">
        <v>19</v>
      </c>
      <c r="Q28" s="416" t="s">
        <v>529</v>
      </c>
      <c r="R28" s="416" t="s">
        <v>7009</v>
      </c>
      <c r="S28" s="1047"/>
      <c r="T28" s="509" t="s">
        <v>22</v>
      </c>
    </row>
    <row r="29">
      <c r="A29" s="236">
        <v>3508.0</v>
      </c>
      <c r="B29" s="1668">
        <v>46064.0</v>
      </c>
      <c r="C29" s="50">
        <v>0.46458333333333335</v>
      </c>
      <c r="D29" s="1723">
        <v>0.5423611111111111</v>
      </c>
      <c r="E29" s="1724" t="s">
        <v>24</v>
      </c>
      <c r="F29" s="1691" t="s">
        <v>7010</v>
      </c>
      <c r="G29" s="1677" t="s">
        <v>18</v>
      </c>
      <c r="H29" s="444" t="s">
        <v>1882</v>
      </c>
      <c r="I29" s="1677" t="s">
        <v>1883</v>
      </c>
      <c r="J29" s="1668">
        <v>46064.0</v>
      </c>
      <c r="K29" s="1675">
        <v>0.5909722222222222</v>
      </c>
      <c r="L29" s="406"/>
      <c r="M29" s="408">
        <v>99129.0</v>
      </c>
      <c r="N29" s="690"/>
      <c r="O29" s="1392">
        <f t="shared" si="1"/>
        <v>-99129</v>
      </c>
      <c r="P29" s="187" t="s">
        <v>19</v>
      </c>
      <c r="Q29" s="408" t="s">
        <v>529</v>
      </c>
      <c r="R29" s="408" t="s">
        <v>7011</v>
      </c>
      <c r="S29" s="1009"/>
      <c r="T29" s="509" t="s">
        <v>22</v>
      </c>
    </row>
    <row r="30">
      <c r="A30" s="236">
        <v>3509.0</v>
      </c>
      <c r="B30" s="1668">
        <v>46064.0</v>
      </c>
      <c r="C30" s="50">
        <v>0.5625</v>
      </c>
      <c r="D30" s="1723">
        <v>0.5479166666666667</v>
      </c>
      <c r="E30" s="1724" t="s">
        <v>190</v>
      </c>
      <c r="F30" s="1672" t="s">
        <v>7012</v>
      </c>
      <c r="G30" s="1671" t="s">
        <v>3625</v>
      </c>
      <c r="H30" s="434" t="s">
        <v>5540</v>
      </c>
      <c r="I30" s="1671" t="s">
        <v>7013</v>
      </c>
      <c r="J30" s="1668">
        <v>46064.0</v>
      </c>
      <c r="K30" s="1684"/>
      <c r="L30" s="415"/>
      <c r="M30" s="416">
        <v>29337.0</v>
      </c>
      <c r="N30" s="499"/>
      <c r="O30" s="1392">
        <f t="shared" si="1"/>
        <v>-29337</v>
      </c>
      <c r="P30" s="187" t="s">
        <v>147</v>
      </c>
      <c r="Q30" s="416" t="s">
        <v>529</v>
      </c>
      <c r="R30" s="416" t="s">
        <v>3763</v>
      </c>
      <c r="S30" s="1047"/>
      <c r="T30" s="509" t="s">
        <v>22</v>
      </c>
    </row>
    <row r="31">
      <c r="A31" s="236">
        <v>3510.0</v>
      </c>
      <c r="B31" s="1668">
        <v>46064.0</v>
      </c>
      <c r="C31" s="50">
        <v>0.6458333333333334</v>
      </c>
      <c r="D31" s="1723">
        <v>0.7923611111111111</v>
      </c>
      <c r="E31" s="1724" t="s">
        <v>103</v>
      </c>
      <c r="F31" s="1691" t="s">
        <v>7014</v>
      </c>
      <c r="G31" s="1677" t="s">
        <v>1362</v>
      </c>
      <c r="H31" s="444" t="s">
        <v>7015</v>
      </c>
      <c r="I31" s="1677" t="s">
        <v>6681</v>
      </c>
      <c r="J31" s="1668">
        <v>46064.0</v>
      </c>
      <c r="K31" s="1678"/>
      <c r="L31" s="406"/>
      <c r="M31" s="408">
        <v>387753.0</v>
      </c>
      <c r="N31" s="690"/>
      <c r="O31" s="1392">
        <f t="shared" si="1"/>
        <v>-387753</v>
      </c>
      <c r="P31" s="187" t="s">
        <v>452</v>
      </c>
      <c r="Q31" s="408" t="s">
        <v>529</v>
      </c>
      <c r="R31" s="408" t="s">
        <v>7016</v>
      </c>
      <c r="S31" s="1009"/>
      <c r="T31" s="509" t="s">
        <v>22</v>
      </c>
    </row>
    <row r="32">
      <c r="A32" s="236">
        <v>3511.0</v>
      </c>
      <c r="B32" s="1668">
        <v>46064.0</v>
      </c>
      <c r="C32" s="50">
        <v>0.5826388888888889</v>
      </c>
      <c r="D32" s="1728"/>
      <c r="E32" s="1724" t="s">
        <v>1966</v>
      </c>
      <c r="F32" s="1672" t="s">
        <v>7017</v>
      </c>
      <c r="G32" s="1671" t="s">
        <v>18</v>
      </c>
      <c r="H32" s="434" t="s">
        <v>7018</v>
      </c>
      <c r="I32" s="1671" t="s">
        <v>7019</v>
      </c>
      <c r="J32" s="1668">
        <v>46064.0</v>
      </c>
      <c r="K32" s="1670">
        <v>0.6958333333333333</v>
      </c>
      <c r="L32" s="415"/>
      <c r="M32" s="416">
        <v>143602.0</v>
      </c>
      <c r="N32" s="416">
        <v>143767.0</v>
      </c>
      <c r="O32" s="1392">
        <f t="shared" si="1"/>
        <v>165</v>
      </c>
      <c r="P32" s="187" t="s">
        <v>19</v>
      </c>
      <c r="Q32" s="416" t="s">
        <v>529</v>
      </c>
      <c r="R32" s="416" t="s">
        <v>7020</v>
      </c>
      <c r="S32" s="1047"/>
      <c r="T32" s="509" t="s">
        <v>22</v>
      </c>
    </row>
    <row r="33">
      <c r="A33" s="965"/>
      <c r="B33" s="1668">
        <v>46064.0</v>
      </c>
      <c r="C33" s="50">
        <v>0.7708333333333334</v>
      </c>
      <c r="D33" s="1728"/>
      <c r="E33" s="1724" t="s">
        <v>362</v>
      </c>
      <c r="F33" s="1691" t="s">
        <v>7021</v>
      </c>
      <c r="G33" s="1677" t="s">
        <v>18</v>
      </c>
      <c r="H33" s="444" t="s">
        <v>6606</v>
      </c>
      <c r="I33" s="1677" t="s">
        <v>7022</v>
      </c>
      <c r="J33" s="1668">
        <v>46064.0</v>
      </c>
      <c r="K33" s="1678"/>
      <c r="L33" s="406"/>
      <c r="M33" s="408">
        <v>143658.0</v>
      </c>
      <c r="N33" s="690"/>
      <c r="O33" s="1392">
        <f t="shared" si="1"/>
        <v>-143658</v>
      </c>
      <c r="P33" s="187" t="s">
        <v>43</v>
      </c>
      <c r="Q33" s="408" t="s">
        <v>529</v>
      </c>
      <c r="R33" s="408" t="s">
        <v>6955</v>
      </c>
      <c r="S33" s="408" t="s">
        <v>7023</v>
      </c>
      <c r="T33" s="509" t="s">
        <v>22</v>
      </c>
    </row>
    <row r="34">
      <c r="A34" s="323">
        <v>3518.0</v>
      </c>
      <c r="B34" s="1668">
        <v>46064.0</v>
      </c>
      <c r="C34" s="455">
        <v>0.875</v>
      </c>
      <c r="D34" s="455">
        <v>0.9069444444444444</v>
      </c>
      <c r="E34" s="456" t="s">
        <v>17</v>
      </c>
      <c r="F34" s="1726" t="s">
        <v>7024</v>
      </c>
      <c r="G34" s="1724" t="s">
        <v>49</v>
      </c>
      <c r="H34" s="1608" t="s">
        <v>2023</v>
      </c>
      <c r="I34" s="1614" t="s">
        <v>7025</v>
      </c>
      <c r="J34" s="1668">
        <v>46065.0</v>
      </c>
      <c r="K34" s="1729"/>
      <c r="L34" s="1523"/>
      <c r="M34" s="1325">
        <v>400330.0</v>
      </c>
      <c r="N34" s="1325">
        <v>400530.0</v>
      </c>
      <c r="O34" s="1392">
        <f t="shared" si="1"/>
        <v>200</v>
      </c>
      <c r="P34" s="187" t="s">
        <v>19</v>
      </c>
      <c r="Q34" s="697" t="s">
        <v>1906</v>
      </c>
      <c r="R34" s="1730"/>
      <c r="S34" s="1731"/>
      <c r="T34" s="509" t="s">
        <v>22</v>
      </c>
    </row>
    <row r="35">
      <c r="A35" s="1732"/>
    </row>
    <row r="36">
      <c r="A36" s="1732"/>
    </row>
    <row r="37">
      <c r="A37" s="1732"/>
    </row>
    <row r="38">
      <c r="A38" s="1732"/>
    </row>
    <row r="39">
      <c r="A39" s="1732"/>
    </row>
    <row r="40">
      <c r="A40" s="1732"/>
    </row>
    <row r="41">
      <c r="A41" s="1732"/>
    </row>
    <row r="42">
      <c r="A42" s="1732"/>
    </row>
    <row r="43">
      <c r="A43" s="1732"/>
    </row>
    <row r="44">
      <c r="A44" s="1732"/>
    </row>
    <row r="45">
      <c r="A45" s="1732"/>
    </row>
    <row r="46">
      <c r="A46" s="1732"/>
    </row>
    <row r="47">
      <c r="A47" s="1732"/>
    </row>
    <row r="48">
      <c r="A48" s="1732"/>
    </row>
    <row r="49">
      <c r="A49" s="1732"/>
    </row>
    <row r="50">
      <c r="A50" s="1732"/>
    </row>
    <row r="51">
      <c r="A51" s="1732"/>
    </row>
    <row r="52">
      <c r="A52" s="1732"/>
    </row>
    <row r="53">
      <c r="A53" s="1732"/>
    </row>
    <row r="54">
      <c r="A54" s="1732"/>
    </row>
    <row r="55">
      <c r="A55" s="1732"/>
    </row>
    <row r="56">
      <c r="A56" s="1732"/>
    </row>
    <row r="57">
      <c r="A57" s="1732"/>
    </row>
    <row r="58">
      <c r="A58" s="1732"/>
    </row>
    <row r="59">
      <c r="A59" s="1732"/>
    </row>
    <row r="60">
      <c r="A60" s="1732"/>
    </row>
    <row r="61">
      <c r="A61" s="1732"/>
    </row>
    <row r="62">
      <c r="A62" s="1732"/>
    </row>
    <row r="63">
      <c r="A63" s="1732"/>
    </row>
    <row r="64">
      <c r="A64" s="1732"/>
    </row>
    <row r="65">
      <c r="A65" s="1732"/>
    </row>
    <row r="66">
      <c r="A66" s="1732"/>
    </row>
    <row r="67">
      <c r="A67" s="1732"/>
    </row>
    <row r="68">
      <c r="A68" s="1732"/>
    </row>
    <row r="69">
      <c r="A69" s="1732"/>
    </row>
    <row r="70">
      <c r="A70" s="1732"/>
    </row>
    <row r="71">
      <c r="A71" s="1732"/>
    </row>
    <row r="72">
      <c r="A72" s="1732"/>
    </row>
    <row r="73">
      <c r="A73" s="1732"/>
    </row>
    <row r="74">
      <c r="A74" s="1732"/>
    </row>
    <row r="75">
      <c r="A75" s="1732"/>
    </row>
    <row r="76">
      <c r="A76" s="1732"/>
    </row>
    <row r="77">
      <c r="A77" s="1732"/>
    </row>
    <row r="78">
      <c r="A78" s="1732"/>
    </row>
    <row r="79">
      <c r="A79" s="1732"/>
    </row>
    <row r="80">
      <c r="A80" s="1732"/>
    </row>
    <row r="81">
      <c r="A81" s="1732"/>
    </row>
    <row r="82">
      <c r="A82" s="1732"/>
    </row>
    <row r="83">
      <c r="A83" s="1732"/>
    </row>
    <row r="84">
      <c r="A84" s="1732"/>
    </row>
    <row r="85">
      <c r="A85" s="1732"/>
    </row>
    <row r="86">
      <c r="A86" s="1732"/>
    </row>
    <row r="87">
      <c r="A87" s="1732"/>
    </row>
    <row r="88">
      <c r="A88" s="1732"/>
    </row>
    <row r="89">
      <c r="A89" s="1732"/>
    </row>
    <row r="90">
      <c r="A90" s="1732"/>
    </row>
    <row r="91">
      <c r="A91" s="1732"/>
    </row>
    <row r="92">
      <c r="A92" s="1732"/>
    </row>
    <row r="93">
      <c r="A93" s="1732"/>
    </row>
    <row r="94">
      <c r="A94" s="1732"/>
    </row>
    <row r="95">
      <c r="A95" s="1732"/>
    </row>
    <row r="96">
      <c r="A96" s="1732"/>
    </row>
    <row r="97">
      <c r="A97" s="1732"/>
    </row>
    <row r="98">
      <c r="A98" s="1732"/>
    </row>
    <row r="99">
      <c r="A99" s="1732"/>
    </row>
    <row r="100">
      <c r="A100" s="1732"/>
    </row>
    <row r="101">
      <c r="A101" s="1732"/>
    </row>
    <row r="102">
      <c r="A102" s="1732"/>
    </row>
    <row r="103">
      <c r="A103" s="1732"/>
    </row>
    <row r="104">
      <c r="A104" s="1732"/>
    </row>
    <row r="105">
      <c r="A105" s="1732"/>
    </row>
    <row r="106">
      <c r="A106" s="1732"/>
    </row>
    <row r="107">
      <c r="A107" s="1732"/>
    </row>
    <row r="108">
      <c r="A108" s="1732"/>
    </row>
    <row r="109">
      <c r="A109" s="1732"/>
    </row>
    <row r="110">
      <c r="A110" s="1732"/>
    </row>
    <row r="111">
      <c r="A111" s="1732"/>
    </row>
    <row r="112">
      <c r="A112" s="1732"/>
    </row>
    <row r="113">
      <c r="A113" s="1732"/>
    </row>
    <row r="114">
      <c r="A114" s="1732"/>
    </row>
    <row r="115">
      <c r="A115" s="1732"/>
    </row>
    <row r="116">
      <c r="A116" s="1732"/>
    </row>
    <row r="117">
      <c r="A117" s="1732"/>
    </row>
    <row r="118">
      <c r="A118" s="1732"/>
    </row>
    <row r="119">
      <c r="A119" s="1732"/>
    </row>
    <row r="120">
      <c r="A120" s="1732"/>
    </row>
    <row r="121">
      <c r="A121" s="1732"/>
    </row>
    <row r="122">
      <c r="A122" s="1732"/>
    </row>
    <row r="123">
      <c r="A123" s="1732"/>
    </row>
    <row r="124">
      <c r="A124" s="1732"/>
    </row>
    <row r="125">
      <c r="A125" s="1732"/>
    </row>
    <row r="126">
      <c r="A126" s="1732"/>
    </row>
    <row r="127">
      <c r="A127" s="1732"/>
    </row>
    <row r="128">
      <c r="A128" s="1732"/>
    </row>
    <row r="129">
      <c r="A129" s="1732"/>
    </row>
    <row r="130">
      <c r="A130" s="1732"/>
    </row>
    <row r="131">
      <c r="A131" s="1732"/>
    </row>
    <row r="132">
      <c r="A132" s="1732"/>
    </row>
    <row r="133">
      <c r="A133" s="1732"/>
    </row>
    <row r="134">
      <c r="A134" s="1732"/>
    </row>
    <row r="135">
      <c r="A135" s="1732"/>
    </row>
    <row r="136">
      <c r="A136" s="1732"/>
    </row>
    <row r="137">
      <c r="A137" s="1732"/>
    </row>
    <row r="138">
      <c r="A138" s="1732"/>
    </row>
    <row r="139">
      <c r="A139" s="1732"/>
    </row>
    <row r="140">
      <c r="A140" s="1732"/>
    </row>
    <row r="141">
      <c r="A141" s="1732"/>
    </row>
    <row r="142">
      <c r="A142" s="1732"/>
    </row>
    <row r="143">
      <c r="A143" s="1732"/>
    </row>
    <row r="144">
      <c r="A144" s="1732"/>
    </row>
    <row r="145">
      <c r="A145" s="1732"/>
    </row>
    <row r="146">
      <c r="A146" s="1732"/>
    </row>
    <row r="147">
      <c r="A147" s="1732"/>
    </row>
    <row r="148">
      <c r="A148" s="1732"/>
    </row>
    <row r="149">
      <c r="A149" s="1732"/>
    </row>
    <row r="150">
      <c r="A150" s="1732"/>
    </row>
    <row r="151">
      <c r="A151" s="1732"/>
    </row>
    <row r="152">
      <c r="A152" s="1732"/>
    </row>
    <row r="153">
      <c r="A153" s="1732"/>
    </row>
    <row r="154">
      <c r="A154" s="1732"/>
    </row>
    <row r="155">
      <c r="A155" s="1732"/>
    </row>
    <row r="156">
      <c r="A156" s="1732"/>
    </row>
    <row r="157">
      <c r="A157" s="1732"/>
    </row>
    <row r="158">
      <c r="A158" s="1732"/>
    </row>
    <row r="159">
      <c r="A159" s="1732"/>
    </row>
    <row r="160">
      <c r="A160" s="1732"/>
    </row>
    <row r="161">
      <c r="A161" s="1732"/>
    </row>
    <row r="162">
      <c r="A162" s="1732"/>
    </row>
    <row r="163">
      <c r="A163" s="1732"/>
    </row>
    <row r="164">
      <c r="A164" s="1732"/>
    </row>
    <row r="165">
      <c r="A165" s="1732"/>
    </row>
    <row r="166">
      <c r="A166" s="1732"/>
    </row>
    <row r="167">
      <c r="A167" s="1732"/>
    </row>
    <row r="168">
      <c r="A168" s="1732"/>
    </row>
    <row r="169">
      <c r="A169" s="1732"/>
    </row>
    <row r="170">
      <c r="A170" s="1732"/>
    </row>
    <row r="171">
      <c r="A171" s="1732"/>
    </row>
    <row r="172">
      <c r="A172" s="1732"/>
    </row>
    <row r="173">
      <c r="A173" s="1732"/>
    </row>
    <row r="174">
      <c r="A174" s="1732"/>
    </row>
    <row r="175">
      <c r="A175" s="1732"/>
    </row>
    <row r="176">
      <c r="A176" s="1732"/>
    </row>
    <row r="177">
      <c r="A177" s="1732"/>
    </row>
    <row r="178">
      <c r="A178" s="1732"/>
    </row>
    <row r="179">
      <c r="A179" s="1732"/>
    </row>
    <row r="180">
      <c r="A180" s="1732"/>
    </row>
    <row r="181">
      <c r="A181" s="1732"/>
    </row>
    <row r="182">
      <c r="A182" s="1732"/>
    </row>
    <row r="183">
      <c r="A183" s="1732"/>
    </row>
    <row r="184">
      <c r="A184" s="1732"/>
    </row>
    <row r="185">
      <c r="A185" s="1732"/>
    </row>
    <row r="186">
      <c r="A186" s="1732"/>
    </row>
    <row r="187">
      <c r="A187" s="1732"/>
    </row>
    <row r="188">
      <c r="A188" s="1732"/>
    </row>
    <row r="189">
      <c r="A189" s="1732"/>
    </row>
    <row r="190">
      <c r="A190" s="1732"/>
    </row>
    <row r="191">
      <c r="A191" s="1732"/>
    </row>
    <row r="192">
      <c r="A192" s="1732"/>
    </row>
    <row r="193">
      <c r="A193" s="1732"/>
    </row>
    <row r="194">
      <c r="A194" s="1732"/>
    </row>
    <row r="195">
      <c r="A195" s="1732"/>
    </row>
    <row r="196">
      <c r="A196" s="1732"/>
    </row>
    <row r="197">
      <c r="A197" s="1732"/>
    </row>
    <row r="198">
      <c r="A198" s="1732"/>
    </row>
    <row r="199">
      <c r="A199" s="1732"/>
    </row>
    <row r="200">
      <c r="A200" s="1732"/>
    </row>
    <row r="201">
      <c r="A201" s="1732"/>
    </row>
    <row r="202">
      <c r="A202" s="1732"/>
    </row>
    <row r="203">
      <c r="A203" s="1732"/>
    </row>
    <row r="204">
      <c r="A204" s="1732"/>
    </row>
    <row r="205">
      <c r="A205" s="1732"/>
    </row>
    <row r="206">
      <c r="A206" s="1732"/>
    </row>
    <row r="207">
      <c r="A207" s="1732"/>
    </row>
    <row r="208">
      <c r="A208" s="1732"/>
    </row>
    <row r="209">
      <c r="A209" s="1732"/>
    </row>
    <row r="210">
      <c r="A210" s="1732"/>
    </row>
    <row r="211">
      <c r="A211" s="1732"/>
    </row>
    <row r="212">
      <c r="A212" s="1732"/>
    </row>
    <row r="213">
      <c r="A213" s="1732"/>
    </row>
    <row r="214">
      <c r="A214" s="1732"/>
    </row>
    <row r="215">
      <c r="A215" s="1732"/>
    </row>
    <row r="216">
      <c r="A216" s="1732"/>
    </row>
    <row r="217">
      <c r="A217" s="1732"/>
    </row>
    <row r="218">
      <c r="A218" s="1732"/>
    </row>
    <row r="219">
      <c r="A219" s="1732"/>
    </row>
    <row r="220">
      <c r="A220" s="1732"/>
    </row>
    <row r="221">
      <c r="A221" s="1732"/>
    </row>
    <row r="222">
      <c r="A222" s="1732"/>
    </row>
    <row r="223">
      <c r="A223" s="1732"/>
    </row>
    <row r="224">
      <c r="A224" s="1732"/>
    </row>
    <row r="225">
      <c r="A225" s="1732"/>
    </row>
    <row r="226">
      <c r="A226" s="1732"/>
    </row>
    <row r="227">
      <c r="A227" s="1732"/>
    </row>
    <row r="228">
      <c r="A228" s="1732"/>
    </row>
    <row r="229">
      <c r="A229" s="1732"/>
    </row>
    <row r="230">
      <c r="A230" s="1732"/>
    </row>
    <row r="231">
      <c r="A231" s="1732"/>
    </row>
    <row r="232">
      <c r="A232" s="1732"/>
    </row>
    <row r="233">
      <c r="A233" s="1732"/>
    </row>
    <row r="234">
      <c r="A234" s="1732"/>
    </row>
    <row r="235">
      <c r="A235" s="1732"/>
    </row>
    <row r="236">
      <c r="A236" s="1732"/>
    </row>
    <row r="237">
      <c r="A237" s="1732"/>
    </row>
    <row r="238">
      <c r="A238" s="1732"/>
    </row>
    <row r="239">
      <c r="A239" s="1732"/>
    </row>
    <row r="240">
      <c r="A240" s="1732"/>
    </row>
    <row r="241">
      <c r="A241" s="1732"/>
    </row>
    <row r="242">
      <c r="A242" s="1732"/>
    </row>
    <row r="243">
      <c r="A243" s="1732"/>
    </row>
    <row r="244">
      <c r="A244" s="1732"/>
    </row>
    <row r="245">
      <c r="A245" s="1732"/>
    </row>
    <row r="246">
      <c r="A246" s="1732"/>
    </row>
    <row r="247">
      <c r="A247" s="1732"/>
    </row>
    <row r="248">
      <c r="A248" s="1732"/>
    </row>
    <row r="249">
      <c r="A249" s="1732"/>
    </row>
    <row r="250">
      <c r="A250" s="1732"/>
    </row>
    <row r="251">
      <c r="A251" s="1732"/>
    </row>
    <row r="252">
      <c r="A252" s="1732"/>
    </row>
    <row r="253">
      <c r="A253" s="1732"/>
    </row>
    <row r="254">
      <c r="A254" s="1732"/>
    </row>
    <row r="255">
      <c r="A255" s="1732"/>
    </row>
    <row r="256">
      <c r="A256" s="1732"/>
    </row>
    <row r="257">
      <c r="A257" s="1732"/>
    </row>
    <row r="258">
      <c r="A258" s="1732"/>
    </row>
    <row r="259">
      <c r="A259" s="1732"/>
    </row>
    <row r="260">
      <c r="A260" s="1732"/>
    </row>
    <row r="261">
      <c r="A261" s="1732"/>
    </row>
    <row r="262">
      <c r="A262" s="1732"/>
    </row>
    <row r="263">
      <c r="A263" s="1732"/>
    </row>
    <row r="264">
      <c r="A264" s="1732"/>
    </row>
    <row r="265">
      <c r="A265" s="1732"/>
    </row>
    <row r="266">
      <c r="A266" s="1732"/>
    </row>
    <row r="267">
      <c r="A267" s="1732"/>
    </row>
    <row r="268">
      <c r="A268" s="1732"/>
    </row>
    <row r="269">
      <c r="A269" s="1732"/>
    </row>
    <row r="270">
      <c r="A270" s="1732"/>
    </row>
    <row r="271">
      <c r="A271" s="1732"/>
    </row>
    <row r="272">
      <c r="A272" s="1732"/>
    </row>
    <row r="273">
      <c r="A273" s="1732"/>
    </row>
    <row r="274">
      <c r="A274" s="1732"/>
    </row>
    <row r="275">
      <c r="A275" s="1732"/>
    </row>
    <row r="276">
      <c r="A276" s="1732"/>
    </row>
    <row r="277">
      <c r="A277" s="1732"/>
    </row>
    <row r="278">
      <c r="A278" s="1732"/>
    </row>
    <row r="279">
      <c r="A279" s="1732"/>
    </row>
    <row r="280">
      <c r="A280" s="1732"/>
    </row>
    <row r="281">
      <c r="A281" s="1732"/>
    </row>
    <row r="282">
      <c r="A282" s="1732"/>
    </row>
    <row r="283">
      <c r="A283" s="1732"/>
    </row>
    <row r="284">
      <c r="A284" s="1732"/>
    </row>
    <row r="285">
      <c r="A285" s="1732"/>
    </row>
    <row r="286">
      <c r="A286" s="1732"/>
    </row>
    <row r="287">
      <c r="A287" s="1732"/>
    </row>
    <row r="288">
      <c r="A288" s="1732"/>
    </row>
    <row r="289">
      <c r="A289" s="1732"/>
    </row>
    <row r="290">
      <c r="A290" s="1732"/>
    </row>
    <row r="291">
      <c r="A291" s="1732"/>
    </row>
    <row r="292">
      <c r="A292" s="1732"/>
    </row>
    <row r="293">
      <c r="A293" s="1732"/>
    </row>
    <row r="294">
      <c r="A294" s="1732"/>
    </row>
    <row r="295">
      <c r="A295" s="1732"/>
    </row>
    <row r="296">
      <c r="A296" s="1732"/>
    </row>
    <row r="297">
      <c r="A297" s="1732"/>
    </row>
    <row r="298">
      <c r="A298" s="1732"/>
    </row>
    <row r="299">
      <c r="A299" s="1732"/>
    </row>
    <row r="300">
      <c r="A300" s="1732"/>
    </row>
    <row r="301">
      <c r="A301" s="1732"/>
    </row>
    <row r="302">
      <c r="A302" s="1732"/>
    </row>
    <row r="303">
      <c r="A303" s="1732"/>
    </row>
    <row r="304">
      <c r="A304" s="1732"/>
    </row>
    <row r="305">
      <c r="A305" s="1732"/>
    </row>
    <row r="306">
      <c r="A306" s="1732"/>
    </row>
    <row r="307">
      <c r="A307" s="1732"/>
    </row>
    <row r="308">
      <c r="A308" s="1732"/>
    </row>
    <row r="309">
      <c r="A309" s="1732"/>
    </row>
    <row r="310">
      <c r="A310" s="1732"/>
    </row>
    <row r="311">
      <c r="A311" s="1732"/>
    </row>
    <row r="312">
      <c r="A312" s="1732"/>
    </row>
    <row r="313">
      <c r="A313" s="1732"/>
    </row>
    <row r="314">
      <c r="A314" s="1732"/>
    </row>
    <row r="315">
      <c r="A315" s="1732"/>
    </row>
    <row r="316">
      <c r="A316" s="1732"/>
    </row>
    <row r="317">
      <c r="A317" s="1732"/>
    </row>
    <row r="318">
      <c r="A318" s="1732"/>
    </row>
    <row r="319">
      <c r="A319" s="1732"/>
    </row>
    <row r="320">
      <c r="A320" s="1732"/>
    </row>
    <row r="321">
      <c r="A321" s="1732"/>
    </row>
    <row r="322">
      <c r="A322" s="1732"/>
    </row>
    <row r="323">
      <c r="A323" s="1732"/>
    </row>
    <row r="324">
      <c r="A324" s="1732"/>
    </row>
    <row r="325">
      <c r="A325" s="1732"/>
    </row>
    <row r="326">
      <c r="A326" s="1732"/>
    </row>
    <row r="327">
      <c r="A327" s="1732"/>
    </row>
    <row r="328">
      <c r="A328" s="1732"/>
    </row>
    <row r="329">
      <c r="A329" s="1732"/>
    </row>
    <row r="330">
      <c r="A330" s="1732"/>
    </row>
    <row r="331">
      <c r="A331" s="1732"/>
    </row>
    <row r="332">
      <c r="A332" s="1732"/>
    </row>
    <row r="333">
      <c r="A333" s="1732"/>
    </row>
    <row r="334">
      <c r="A334" s="1732"/>
    </row>
    <row r="335">
      <c r="A335" s="1732"/>
    </row>
    <row r="336">
      <c r="A336" s="1732"/>
    </row>
    <row r="337">
      <c r="A337" s="1732"/>
    </row>
    <row r="338">
      <c r="A338" s="1732"/>
    </row>
    <row r="339">
      <c r="A339" s="1732"/>
    </row>
    <row r="340">
      <c r="A340" s="1732"/>
    </row>
    <row r="341">
      <c r="A341" s="1732"/>
    </row>
    <row r="342">
      <c r="A342" s="1732"/>
    </row>
    <row r="343">
      <c r="A343" s="1732"/>
    </row>
    <row r="344">
      <c r="A344" s="1732"/>
    </row>
    <row r="345">
      <c r="A345" s="1732"/>
    </row>
    <row r="346">
      <c r="A346" s="1732"/>
    </row>
    <row r="347">
      <c r="A347" s="1732"/>
    </row>
    <row r="348">
      <c r="A348" s="1732"/>
    </row>
    <row r="349">
      <c r="A349" s="1732"/>
    </row>
    <row r="350">
      <c r="A350" s="1732"/>
    </row>
    <row r="351">
      <c r="A351" s="1732"/>
    </row>
    <row r="352">
      <c r="A352" s="1732"/>
    </row>
    <row r="353">
      <c r="A353" s="1732"/>
    </row>
    <row r="354">
      <c r="A354" s="1732"/>
    </row>
    <row r="355">
      <c r="A355" s="1732"/>
    </row>
    <row r="356">
      <c r="A356" s="1732"/>
    </row>
    <row r="357">
      <c r="A357" s="1732"/>
    </row>
    <row r="358">
      <c r="A358" s="1732"/>
    </row>
    <row r="359">
      <c r="A359" s="1732"/>
    </row>
    <row r="360">
      <c r="A360" s="1732"/>
    </row>
    <row r="361">
      <c r="A361" s="1732"/>
    </row>
    <row r="362">
      <c r="A362" s="1732"/>
    </row>
    <row r="363">
      <c r="A363" s="1732"/>
    </row>
    <row r="364">
      <c r="A364" s="1732"/>
    </row>
    <row r="365">
      <c r="A365" s="1732"/>
    </row>
    <row r="366">
      <c r="A366" s="1732"/>
    </row>
    <row r="367">
      <c r="A367" s="1732"/>
    </row>
    <row r="368">
      <c r="A368" s="1732"/>
    </row>
    <row r="369">
      <c r="A369" s="1732"/>
    </row>
    <row r="370">
      <c r="A370" s="1732"/>
    </row>
    <row r="371">
      <c r="A371" s="1732"/>
    </row>
    <row r="372">
      <c r="A372" s="1732"/>
    </row>
    <row r="373">
      <c r="A373" s="1732"/>
    </row>
    <row r="374">
      <c r="A374" s="1732"/>
    </row>
    <row r="375">
      <c r="A375" s="1732"/>
    </row>
    <row r="376">
      <c r="A376" s="1732"/>
    </row>
    <row r="377">
      <c r="A377" s="1732"/>
    </row>
    <row r="378">
      <c r="A378" s="1732"/>
    </row>
    <row r="379">
      <c r="A379" s="1732"/>
    </row>
    <row r="380">
      <c r="A380" s="1732"/>
    </row>
    <row r="381">
      <c r="A381" s="1732"/>
    </row>
    <row r="382">
      <c r="A382" s="1732"/>
    </row>
    <row r="383">
      <c r="A383" s="1732"/>
    </row>
    <row r="384">
      <c r="A384" s="1732"/>
    </row>
    <row r="385">
      <c r="A385" s="1732"/>
    </row>
    <row r="386">
      <c r="A386" s="1732"/>
    </row>
    <row r="387">
      <c r="A387" s="1732"/>
    </row>
    <row r="388">
      <c r="A388" s="1732"/>
    </row>
    <row r="389">
      <c r="A389" s="1732"/>
    </row>
    <row r="390">
      <c r="A390" s="1732"/>
    </row>
    <row r="391">
      <c r="A391" s="1732"/>
    </row>
    <row r="392">
      <c r="A392" s="1732"/>
    </row>
    <row r="393">
      <c r="A393" s="1732"/>
    </row>
    <row r="394">
      <c r="A394" s="1732"/>
    </row>
    <row r="395">
      <c r="A395" s="1732"/>
    </row>
    <row r="396">
      <c r="A396" s="1732"/>
    </row>
    <row r="397">
      <c r="A397" s="1732"/>
    </row>
    <row r="398">
      <c r="A398" s="1732"/>
    </row>
    <row r="399">
      <c r="A399" s="1732"/>
    </row>
    <row r="400">
      <c r="A400" s="1732"/>
    </row>
    <row r="401">
      <c r="A401" s="1732"/>
    </row>
    <row r="402">
      <c r="A402" s="1732"/>
    </row>
    <row r="403">
      <c r="A403" s="1732"/>
    </row>
    <row r="404">
      <c r="A404" s="1732"/>
    </row>
    <row r="405">
      <c r="A405" s="1732"/>
    </row>
    <row r="406">
      <c r="A406" s="1732"/>
    </row>
    <row r="407">
      <c r="A407" s="1732"/>
    </row>
    <row r="408">
      <c r="A408" s="1732"/>
    </row>
    <row r="409">
      <c r="A409" s="1732"/>
    </row>
    <row r="410">
      <c r="A410" s="1732"/>
    </row>
    <row r="411">
      <c r="A411" s="1732"/>
    </row>
    <row r="412">
      <c r="A412" s="1732"/>
    </row>
    <row r="413">
      <c r="A413" s="1732"/>
    </row>
    <row r="414">
      <c r="A414" s="1732"/>
    </row>
    <row r="415">
      <c r="A415" s="1732"/>
    </row>
    <row r="416">
      <c r="A416" s="1732"/>
    </row>
    <row r="417">
      <c r="A417" s="1732"/>
    </row>
    <row r="418">
      <c r="A418" s="1732"/>
    </row>
    <row r="419">
      <c r="A419" s="1732"/>
    </row>
    <row r="420">
      <c r="A420" s="1732"/>
    </row>
    <row r="421">
      <c r="A421" s="1732"/>
    </row>
    <row r="422">
      <c r="A422" s="1732"/>
    </row>
    <row r="423">
      <c r="A423" s="1732"/>
    </row>
    <row r="424">
      <c r="A424" s="1732"/>
    </row>
    <row r="425">
      <c r="A425" s="1732"/>
    </row>
    <row r="426">
      <c r="A426" s="1732"/>
    </row>
    <row r="427">
      <c r="A427" s="1732"/>
    </row>
    <row r="428">
      <c r="A428" s="1732"/>
    </row>
    <row r="429">
      <c r="A429" s="1732"/>
    </row>
    <row r="430">
      <c r="A430" s="1732"/>
    </row>
    <row r="431">
      <c r="A431" s="1732"/>
    </row>
    <row r="432">
      <c r="A432" s="1732"/>
    </row>
    <row r="433">
      <c r="A433" s="1732"/>
    </row>
    <row r="434">
      <c r="A434" s="1732"/>
    </row>
    <row r="435">
      <c r="A435" s="1732"/>
    </row>
    <row r="436">
      <c r="A436" s="1732"/>
    </row>
    <row r="437">
      <c r="A437" s="1732"/>
    </row>
    <row r="438">
      <c r="A438" s="1732"/>
    </row>
    <row r="439">
      <c r="A439" s="1732"/>
    </row>
    <row r="440">
      <c r="A440" s="1732"/>
    </row>
    <row r="441">
      <c r="A441" s="1732"/>
    </row>
    <row r="442">
      <c r="A442" s="1732"/>
    </row>
    <row r="443">
      <c r="A443" s="1732"/>
    </row>
    <row r="444">
      <c r="A444" s="1732"/>
    </row>
    <row r="445">
      <c r="A445" s="1732"/>
    </row>
    <row r="446">
      <c r="A446" s="1732"/>
    </row>
    <row r="447">
      <c r="A447" s="1732"/>
    </row>
    <row r="448">
      <c r="A448" s="1732"/>
    </row>
    <row r="449">
      <c r="A449" s="1732"/>
    </row>
    <row r="450">
      <c r="A450" s="1732"/>
    </row>
    <row r="451">
      <c r="A451" s="1732"/>
    </row>
    <row r="452">
      <c r="A452" s="1732"/>
    </row>
    <row r="453">
      <c r="A453" s="1732"/>
    </row>
    <row r="454">
      <c r="A454" s="1732"/>
    </row>
    <row r="455">
      <c r="A455" s="1732"/>
    </row>
    <row r="456">
      <c r="A456" s="1732"/>
    </row>
    <row r="457">
      <c r="A457" s="1732"/>
    </row>
    <row r="458">
      <c r="A458" s="1732"/>
    </row>
    <row r="459">
      <c r="A459" s="1732"/>
    </row>
    <row r="460">
      <c r="A460" s="1732"/>
    </row>
    <row r="461">
      <c r="A461" s="1732"/>
    </row>
    <row r="462">
      <c r="A462" s="1732"/>
    </row>
    <row r="463">
      <c r="A463" s="1732"/>
    </row>
    <row r="464">
      <c r="A464" s="1732"/>
    </row>
    <row r="465">
      <c r="A465" s="1732"/>
    </row>
    <row r="466">
      <c r="A466" s="1732"/>
    </row>
    <row r="467">
      <c r="A467" s="1732"/>
    </row>
    <row r="468">
      <c r="A468" s="1732"/>
    </row>
    <row r="469">
      <c r="A469" s="1732"/>
    </row>
    <row r="470">
      <c r="A470" s="1732"/>
    </row>
    <row r="471">
      <c r="A471" s="1732"/>
    </row>
    <row r="472">
      <c r="A472" s="1732"/>
    </row>
    <row r="473">
      <c r="A473" s="1732"/>
    </row>
    <row r="474">
      <c r="A474" s="1732"/>
    </row>
    <row r="475">
      <c r="A475" s="1732"/>
    </row>
    <row r="476">
      <c r="A476" s="1732"/>
    </row>
    <row r="477">
      <c r="A477" s="1732"/>
    </row>
    <row r="478">
      <c r="A478" s="1732"/>
    </row>
    <row r="479">
      <c r="A479" s="1732"/>
    </row>
    <row r="480">
      <c r="A480" s="1732"/>
    </row>
    <row r="481">
      <c r="A481" s="1732"/>
    </row>
    <row r="482">
      <c r="A482" s="1732"/>
    </row>
    <row r="483">
      <c r="A483" s="1732"/>
    </row>
    <row r="484">
      <c r="A484" s="1732"/>
    </row>
    <row r="485">
      <c r="A485" s="1732"/>
    </row>
    <row r="486">
      <c r="A486" s="1732"/>
    </row>
    <row r="487">
      <c r="A487" s="1732"/>
    </row>
    <row r="488">
      <c r="A488" s="1732"/>
    </row>
    <row r="489">
      <c r="A489" s="1732"/>
    </row>
    <row r="490">
      <c r="A490" s="1732"/>
    </row>
    <row r="491">
      <c r="A491" s="1732"/>
    </row>
    <row r="492">
      <c r="A492" s="1732"/>
    </row>
    <row r="493">
      <c r="A493" s="1732"/>
    </row>
    <row r="494">
      <c r="A494" s="1732"/>
    </row>
    <row r="495">
      <c r="A495" s="1732"/>
    </row>
    <row r="496">
      <c r="A496" s="1732"/>
    </row>
    <row r="497">
      <c r="A497" s="1732"/>
    </row>
    <row r="498">
      <c r="A498" s="1732"/>
    </row>
    <row r="499">
      <c r="A499" s="1732"/>
    </row>
    <row r="500">
      <c r="A500" s="1732"/>
    </row>
    <row r="501">
      <c r="A501" s="1732"/>
    </row>
    <row r="502">
      <c r="A502" s="1732"/>
    </row>
    <row r="503">
      <c r="A503" s="1732"/>
    </row>
    <row r="504">
      <c r="A504" s="1732"/>
    </row>
    <row r="505">
      <c r="A505" s="1732"/>
    </row>
    <row r="506">
      <c r="A506" s="1732"/>
    </row>
    <row r="507">
      <c r="A507" s="1732"/>
    </row>
    <row r="508">
      <c r="A508" s="1732"/>
    </row>
    <row r="509">
      <c r="A509" s="1732"/>
    </row>
    <row r="510">
      <c r="A510" s="1732"/>
    </row>
    <row r="511">
      <c r="A511" s="1732"/>
    </row>
    <row r="512">
      <c r="A512" s="1732"/>
    </row>
    <row r="513">
      <c r="A513" s="1732"/>
    </row>
    <row r="514">
      <c r="A514" s="1732"/>
    </row>
    <row r="515">
      <c r="A515" s="1732"/>
    </row>
    <row r="516">
      <c r="A516" s="1732"/>
    </row>
    <row r="517">
      <c r="A517" s="1732"/>
    </row>
    <row r="518">
      <c r="A518" s="1732"/>
    </row>
    <row r="519">
      <c r="A519" s="1732"/>
    </row>
    <row r="520">
      <c r="A520" s="1732"/>
    </row>
    <row r="521">
      <c r="A521" s="1732"/>
    </row>
    <row r="522">
      <c r="A522" s="1732"/>
    </row>
    <row r="523">
      <c r="A523" s="1732"/>
    </row>
    <row r="524">
      <c r="A524" s="1732"/>
    </row>
    <row r="525">
      <c r="A525" s="1732"/>
    </row>
    <row r="526">
      <c r="A526" s="1732"/>
    </row>
    <row r="527">
      <c r="A527" s="1732"/>
    </row>
    <row r="528">
      <c r="A528" s="1732"/>
    </row>
    <row r="529">
      <c r="A529" s="1732"/>
    </row>
    <row r="530">
      <c r="A530" s="1732"/>
    </row>
    <row r="531">
      <c r="A531" s="1732"/>
    </row>
    <row r="532">
      <c r="A532" s="1732"/>
    </row>
    <row r="533">
      <c r="A533" s="1732"/>
    </row>
    <row r="534">
      <c r="A534" s="1732"/>
    </row>
    <row r="535">
      <c r="A535" s="1732"/>
    </row>
    <row r="536">
      <c r="A536" s="1732"/>
    </row>
    <row r="537">
      <c r="A537" s="1732"/>
    </row>
    <row r="538">
      <c r="A538" s="1732"/>
    </row>
    <row r="539">
      <c r="A539" s="1732"/>
    </row>
    <row r="540">
      <c r="A540" s="1732"/>
    </row>
    <row r="541">
      <c r="A541" s="1732"/>
    </row>
    <row r="542">
      <c r="A542" s="1732"/>
    </row>
    <row r="543">
      <c r="A543" s="1732"/>
    </row>
    <row r="544">
      <c r="A544" s="1732"/>
    </row>
    <row r="545">
      <c r="A545" s="1732"/>
    </row>
    <row r="546">
      <c r="A546" s="1732"/>
    </row>
    <row r="547">
      <c r="A547" s="1732"/>
    </row>
    <row r="548">
      <c r="A548" s="1732"/>
    </row>
    <row r="549">
      <c r="A549" s="1732"/>
    </row>
    <row r="550">
      <c r="A550" s="1732"/>
    </row>
    <row r="551">
      <c r="A551" s="1732"/>
    </row>
    <row r="552">
      <c r="A552" s="1732"/>
    </row>
    <row r="553">
      <c r="A553" s="1732"/>
    </row>
    <row r="554">
      <c r="A554" s="1732"/>
    </row>
    <row r="555">
      <c r="A555" s="1732"/>
    </row>
    <row r="556">
      <c r="A556" s="1732"/>
    </row>
    <row r="557">
      <c r="A557" s="1732"/>
    </row>
    <row r="558">
      <c r="A558" s="1732"/>
    </row>
    <row r="559">
      <c r="A559" s="1732"/>
    </row>
    <row r="560">
      <c r="A560" s="1732"/>
    </row>
    <row r="561">
      <c r="A561" s="1732"/>
    </row>
    <row r="562">
      <c r="A562" s="1732"/>
    </row>
    <row r="563">
      <c r="A563" s="1732"/>
    </row>
    <row r="564">
      <c r="A564" s="1732"/>
    </row>
    <row r="565">
      <c r="A565" s="1732"/>
    </row>
    <row r="566">
      <c r="A566" s="1732"/>
    </row>
    <row r="567">
      <c r="A567" s="1732"/>
    </row>
    <row r="568">
      <c r="A568" s="1732"/>
    </row>
    <row r="569">
      <c r="A569" s="1732"/>
    </row>
    <row r="570">
      <c r="A570" s="1732"/>
    </row>
    <row r="571">
      <c r="A571" s="1732"/>
    </row>
    <row r="572">
      <c r="A572" s="1732"/>
    </row>
    <row r="573">
      <c r="A573" s="1732"/>
    </row>
    <row r="574">
      <c r="A574" s="1732"/>
    </row>
    <row r="575">
      <c r="A575" s="1732"/>
    </row>
    <row r="576">
      <c r="A576" s="1732"/>
    </row>
    <row r="577">
      <c r="A577" s="1732"/>
    </row>
    <row r="578">
      <c r="A578" s="1732"/>
    </row>
    <row r="579">
      <c r="A579" s="1732"/>
    </row>
    <row r="580">
      <c r="A580" s="1732"/>
    </row>
    <row r="581">
      <c r="A581" s="1732"/>
    </row>
    <row r="582">
      <c r="A582" s="1732"/>
    </row>
    <row r="583">
      <c r="A583" s="1732"/>
    </row>
    <row r="584">
      <c r="A584" s="1732"/>
    </row>
    <row r="585">
      <c r="A585" s="1732"/>
    </row>
    <row r="586">
      <c r="A586" s="1732"/>
    </row>
    <row r="587">
      <c r="A587" s="1732"/>
    </row>
    <row r="588">
      <c r="A588" s="1732"/>
    </row>
    <row r="589">
      <c r="A589" s="1732"/>
    </row>
    <row r="590">
      <c r="A590" s="1732"/>
    </row>
    <row r="591">
      <c r="A591" s="1732"/>
    </row>
    <row r="592">
      <c r="A592" s="1732"/>
    </row>
    <row r="593">
      <c r="A593" s="1732"/>
    </row>
    <row r="594">
      <c r="A594" s="1732"/>
    </row>
    <row r="595">
      <c r="A595" s="1732"/>
    </row>
    <row r="596">
      <c r="A596" s="1732"/>
    </row>
    <row r="597">
      <c r="A597" s="1732"/>
    </row>
    <row r="598">
      <c r="A598" s="1732"/>
    </row>
    <row r="599">
      <c r="A599" s="1732"/>
    </row>
    <row r="600">
      <c r="A600" s="1732"/>
    </row>
    <row r="601">
      <c r="A601" s="1732"/>
    </row>
    <row r="602">
      <c r="A602" s="1732"/>
    </row>
    <row r="603">
      <c r="A603" s="1732"/>
    </row>
    <row r="604">
      <c r="A604" s="1732"/>
    </row>
    <row r="605">
      <c r="A605" s="1732"/>
    </row>
    <row r="606">
      <c r="A606" s="1732"/>
    </row>
    <row r="607">
      <c r="A607" s="1732"/>
    </row>
    <row r="608">
      <c r="A608" s="1732"/>
    </row>
    <row r="609">
      <c r="A609" s="1732"/>
    </row>
    <row r="610">
      <c r="A610" s="1732"/>
    </row>
    <row r="611">
      <c r="A611" s="1732"/>
    </row>
    <row r="612">
      <c r="A612" s="1732"/>
    </row>
    <row r="613">
      <c r="A613" s="1732"/>
    </row>
    <row r="614">
      <c r="A614" s="1732"/>
    </row>
    <row r="615">
      <c r="A615" s="1732"/>
    </row>
    <row r="616">
      <c r="A616" s="1732"/>
    </row>
    <row r="617">
      <c r="A617" s="1732"/>
    </row>
    <row r="618">
      <c r="A618" s="1732"/>
    </row>
    <row r="619">
      <c r="A619" s="1732"/>
    </row>
    <row r="620">
      <c r="A620" s="1732"/>
    </row>
    <row r="621">
      <c r="A621" s="1732"/>
    </row>
    <row r="622">
      <c r="A622" s="1732"/>
    </row>
    <row r="623">
      <c r="A623" s="1732"/>
    </row>
    <row r="624">
      <c r="A624" s="1732"/>
    </row>
    <row r="625">
      <c r="A625" s="1732"/>
    </row>
    <row r="626">
      <c r="A626" s="1732"/>
    </row>
    <row r="627">
      <c r="A627" s="1732"/>
    </row>
    <row r="628">
      <c r="A628" s="1732"/>
    </row>
    <row r="629">
      <c r="A629" s="1732"/>
    </row>
    <row r="630">
      <c r="A630" s="1732"/>
    </row>
    <row r="631">
      <c r="A631" s="1732"/>
    </row>
    <row r="632">
      <c r="A632" s="1732"/>
    </row>
    <row r="633">
      <c r="A633" s="1732"/>
    </row>
    <row r="634">
      <c r="A634" s="1732"/>
    </row>
    <row r="635">
      <c r="A635" s="1732"/>
    </row>
    <row r="636">
      <c r="A636" s="1732"/>
    </row>
    <row r="637">
      <c r="A637" s="1732"/>
    </row>
    <row r="638">
      <c r="A638" s="1732"/>
    </row>
    <row r="639">
      <c r="A639" s="1732"/>
    </row>
    <row r="640">
      <c r="A640" s="1732"/>
    </row>
    <row r="641">
      <c r="A641" s="1732"/>
    </row>
    <row r="642">
      <c r="A642" s="1732"/>
    </row>
    <row r="643">
      <c r="A643" s="1732"/>
    </row>
    <row r="644">
      <c r="A644" s="1732"/>
    </row>
    <row r="645">
      <c r="A645" s="1732"/>
    </row>
    <row r="646">
      <c r="A646" s="1732"/>
    </row>
    <row r="647">
      <c r="A647" s="1732"/>
    </row>
    <row r="648">
      <c r="A648" s="1732"/>
    </row>
    <row r="649">
      <c r="A649" s="1732"/>
    </row>
    <row r="650">
      <c r="A650" s="1732"/>
    </row>
    <row r="651">
      <c r="A651" s="1732"/>
    </row>
    <row r="652">
      <c r="A652" s="1732"/>
    </row>
    <row r="653">
      <c r="A653" s="1732"/>
    </row>
    <row r="654">
      <c r="A654" s="1732"/>
    </row>
    <row r="655">
      <c r="A655" s="1732"/>
    </row>
    <row r="656">
      <c r="A656" s="1732"/>
    </row>
    <row r="657">
      <c r="A657" s="1732"/>
    </row>
    <row r="658">
      <c r="A658" s="1732"/>
    </row>
    <row r="659">
      <c r="A659" s="1732"/>
    </row>
    <row r="660">
      <c r="A660" s="1732"/>
    </row>
    <row r="661">
      <c r="A661" s="1732"/>
    </row>
    <row r="662">
      <c r="A662" s="1732"/>
    </row>
    <row r="663">
      <c r="A663" s="1732"/>
    </row>
    <row r="664">
      <c r="A664" s="1732"/>
    </row>
    <row r="665">
      <c r="A665" s="1732"/>
    </row>
    <row r="666">
      <c r="A666" s="1732"/>
    </row>
    <row r="667">
      <c r="A667" s="1732"/>
    </row>
    <row r="668">
      <c r="A668" s="1732"/>
    </row>
    <row r="669">
      <c r="A669" s="1732"/>
    </row>
    <row r="670">
      <c r="A670" s="1732"/>
    </row>
    <row r="671">
      <c r="A671" s="1732"/>
    </row>
    <row r="672">
      <c r="A672" s="1732"/>
    </row>
    <row r="673">
      <c r="A673" s="1732"/>
    </row>
    <row r="674">
      <c r="A674" s="1732"/>
    </row>
    <row r="675">
      <c r="A675" s="1732"/>
    </row>
    <row r="676">
      <c r="A676" s="1732"/>
    </row>
    <row r="677">
      <c r="A677" s="1732"/>
    </row>
    <row r="678">
      <c r="A678" s="1732"/>
    </row>
    <row r="679">
      <c r="A679" s="1732"/>
    </row>
    <row r="680">
      <c r="A680" s="1732"/>
    </row>
    <row r="681">
      <c r="A681" s="1732"/>
    </row>
    <row r="682">
      <c r="A682" s="1732"/>
    </row>
    <row r="683">
      <c r="A683" s="1732"/>
    </row>
    <row r="684">
      <c r="A684" s="1732"/>
    </row>
    <row r="685">
      <c r="A685" s="1732"/>
    </row>
    <row r="686">
      <c r="A686" s="1732"/>
    </row>
    <row r="687">
      <c r="A687" s="1732"/>
    </row>
    <row r="688">
      <c r="A688" s="1732"/>
    </row>
    <row r="689">
      <c r="A689" s="1732"/>
    </row>
    <row r="690">
      <c r="A690" s="1732"/>
    </row>
    <row r="691">
      <c r="A691" s="1732"/>
    </row>
    <row r="692">
      <c r="A692" s="1732"/>
    </row>
    <row r="693">
      <c r="A693" s="1732"/>
    </row>
    <row r="694">
      <c r="A694" s="1732"/>
    </row>
    <row r="695">
      <c r="A695" s="1732"/>
    </row>
    <row r="696">
      <c r="A696" s="1732"/>
    </row>
    <row r="697">
      <c r="A697" s="1732"/>
    </row>
    <row r="698">
      <c r="A698" s="1732"/>
    </row>
    <row r="699">
      <c r="A699" s="1732"/>
    </row>
    <row r="700">
      <c r="A700" s="1732"/>
    </row>
    <row r="701">
      <c r="A701" s="1732"/>
    </row>
    <row r="702">
      <c r="A702" s="1732"/>
    </row>
    <row r="703">
      <c r="A703" s="1732"/>
    </row>
    <row r="704">
      <c r="A704" s="1732"/>
    </row>
    <row r="705">
      <c r="A705" s="1732"/>
    </row>
    <row r="706">
      <c r="A706" s="1732"/>
    </row>
    <row r="707">
      <c r="A707" s="1732"/>
    </row>
    <row r="708">
      <c r="A708" s="1732"/>
    </row>
    <row r="709">
      <c r="A709" s="1732"/>
    </row>
    <row r="710">
      <c r="A710" s="1732"/>
    </row>
    <row r="711">
      <c r="A711" s="1732"/>
    </row>
    <row r="712">
      <c r="A712" s="1732"/>
    </row>
    <row r="713">
      <c r="A713" s="1732"/>
    </row>
    <row r="714">
      <c r="A714" s="1732"/>
    </row>
    <row r="715">
      <c r="A715" s="1732"/>
    </row>
    <row r="716">
      <c r="A716" s="1732"/>
    </row>
    <row r="717">
      <c r="A717" s="1732"/>
    </row>
    <row r="718">
      <c r="A718" s="1732"/>
    </row>
    <row r="719">
      <c r="A719" s="1732"/>
    </row>
    <row r="720">
      <c r="A720" s="1732"/>
    </row>
    <row r="721">
      <c r="A721" s="1732"/>
    </row>
    <row r="722">
      <c r="A722" s="1732"/>
    </row>
    <row r="723">
      <c r="A723" s="1732"/>
    </row>
    <row r="724">
      <c r="A724" s="1732"/>
    </row>
    <row r="725">
      <c r="A725" s="1732"/>
    </row>
    <row r="726">
      <c r="A726" s="1732"/>
    </row>
    <row r="727">
      <c r="A727" s="1732"/>
    </row>
    <row r="728">
      <c r="A728" s="1732"/>
    </row>
    <row r="729">
      <c r="A729" s="1732"/>
    </row>
    <row r="730">
      <c r="A730" s="1732"/>
    </row>
    <row r="731">
      <c r="A731" s="1732"/>
    </row>
    <row r="732">
      <c r="A732" s="1732"/>
    </row>
    <row r="733">
      <c r="A733" s="1732"/>
    </row>
    <row r="734">
      <c r="A734" s="1732"/>
    </row>
    <row r="735">
      <c r="A735" s="1732"/>
    </row>
    <row r="736">
      <c r="A736" s="1732"/>
    </row>
    <row r="737">
      <c r="A737" s="1732"/>
    </row>
    <row r="738">
      <c r="A738" s="1732"/>
    </row>
    <row r="739">
      <c r="A739" s="1732"/>
    </row>
    <row r="740">
      <c r="A740" s="1732"/>
    </row>
    <row r="741">
      <c r="A741" s="1732"/>
    </row>
    <row r="742">
      <c r="A742" s="1732"/>
    </row>
    <row r="743">
      <c r="A743" s="1732"/>
    </row>
    <row r="744">
      <c r="A744" s="1732"/>
    </row>
    <row r="745">
      <c r="A745" s="1732"/>
    </row>
    <row r="746">
      <c r="A746" s="1732"/>
    </row>
    <row r="747">
      <c r="A747" s="1732"/>
    </row>
    <row r="748">
      <c r="A748" s="1732"/>
    </row>
    <row r="749">
      <c r="A749" s="1732"/>
    </row>
    <row r="750">
      <c r="A750" s="1732"/>
    </row>
    <row r="751">
      <c r="A751" s="1732"/>
    </row>
    <row r="752">
      <c r="A752" s="1732"/>
    </row>
    <row r="753">
      <c r="A753" s="1732"/>
    </row>
    <row r="754">
      <c r="A754" s="1732"/>
    </row>
    <row r="755">
      <c r="A755" s="1732"/>
    </row>
    <row r="756">
      <c r="A756" s="1732"/>
    </row>
    <row r="757">
      <c r="A757" s="1732"/>
    </row>
    <row r="758">
      <c r="A758" s="1732"/>
    </row>
    <row r="759">
      <c r="A759" s="1732"/>
    </row>
    <row r="760">
      <c r="A760" s="1732"/>
    </row>
    <row r="761">
      <c r="A761" s="1732"/>
    </row>
    <row r="762">
      <c r="A762" s="1732"/>
    </row>
    <row r="763">
      <c r="A763" s="1732"/>
    </row>
    <row r="764">
      <c r="A764" s="1732"/>
    </row>
    <row r="765">
      <c r="A765" s="1732"/>
    </row>
    <row r="766">
      <c r="A766" s="1732"/>
    </row>
    <row r="767">
      <c r="A767" s="1732"/>
    </row>
    <row r="768">
      <c r="A768" s="1732"/>
    </row>
    <row r="769">
      <c r="A769" s="1732"/>
    </row>
    <row r="770">
      <c r="A770" s="1732"/>
    </row>
    <row r="771">
      <c r="A771" s="1732"/>
    </row>
    <row r="772">
      <c r="A772" s="1732"/>
    </row>
    <row r="773">
      <c r="A773" s="1732"/>
    </row>
    <row r="774">
      <c r="A774" s="1732"/>
    </row>
    <row r="775">
      <c r="A775" s="1732"/>
    </row>
    <row r="776">
      <c r="A776" s="1732"/>
    </row>
    <row r="777">
      <c r="A777" s="1732"/>
    </row>
    <row r="778">
      <c r="A778" s="1732"/>
    </row>
    <row r="779">
      <c r="A779" s="1732"/>
    </row>
    <row r="780">
      <c r="A780" s="1732"/>
    </row>
    <row r="781">
      <c r="A781" s="1732"/>
    </row>
    <row r="782">
      <c r="A782" s="1732"/>
    </row>
    <row r="783">
      <c r="A783" s="1732"/>
    </row>
    <row r="784">
      <c r="A784" s="1732"/>
    </row>
    <row r="785">
      <c r="A785" s="1732"/>
    </row>
    <row r="786">
      <c r="A786" s="1732"/>
    </row>
    <row r="787">
      <c r="A787" s="1732"/>
    </row>
    <row r="788">
      <c r="A788" s="1732"/>
    </row>
    <row r="789">
      <c r="A789" s="1732"/>
    </row>
    <row r="790">
      <c r="A790" s="1732"/>
    </row>
    <row r="791">
      <c r="A791" s="1732"/>
    </row>
    <row r="792">
      <c r="A792" s="1732"/>
    </row>
    <row r="793">
      <c r="A793" s="1732"/>
    </row>
    <row r="794">
      <c r="A794" s="1732"/>
    </row>
    <row r="795">
      <c r="A795" s="1732"/>
    </row>
    <row r="796">
      <c r="A796" s="1732"/>
    </row>
    <row r="797">
      <c r="A797" s="1732"/>
    </row>
    <row r="798">
      <c r="A798" s="1732"/>
    </row>
    <row r="799">
      <c r="A799" s="1732"/>
    </row>
    <row r="800">
      <c r="A800" s="1732"/>
    </row>
    <row r="801">
      <c r="A801" s="1732"/>
    </row>
    <row r="802">
      <c r="A802" s="1732"/>
    </row>
    <row r="803">
      <c r="A803" s="1732"/>
    </row>
    <row r="804">
      <c r="A804" s="1732"/>
    </row>
    <row r="805">
      <c r="A805" s="1732"/>
    </row>
    <row r="806">
      <c r="A806" s="1732"/>
    </row>
    <row r="807">
      <c r="A807" s="1732"/>
    </row>
    <row r="808">
      <c r="A808" s="1732"/>
    </row>
    <row r="809">
      <c r="A809" s="1732"/>
    </row>
    <row r="810">
      <c r="A810" s="1732"/>
    </row>
    <row r="811">
      <c r="A811" s="1732"/>
    </row>
    <row r="812">
      <c r="A812" s="1732"/>
    </row>
    <row r="813">
      <c r="A813" s="1732"/>
    </row>
    <row r="814">
      <c r="A814" s="1732"/>
    </row>
    <row r="815">
      <c r="A815" s="1732"/>
    </row>
    <row r="816">
      <c r="A816" s="1732"/>
    </row>
    <row r="817">
      <c r="A817" s="1732"/>
    </row>
    <row r="818">
      <c r="A818" s="1732"/>
    </row>
    <row r="819">
      <c r="A819" s="1732"/>
    </row>
    <row r="820">
      <c r="A820" s="1732"/>
    </row>
    <row r="821">
      <c r="A821" s="1732"/>
    </row>
    <row r="822">
      <c r="A822" s="1732"/>
    </row>
    <row r="823">
      <c r="A823" s="1732"/>
    </row>
    <row r="824">
      <c r="A824" s="1732"/>
    </row>
    <row r="825">
      <c r="A825" s="1732"/>
    </row>
    <row r="826">
      <c r="A826" s="1732"/>
    </row>
    <row r="827">
      <c r="A827" s="1732"/>
    </row>
    <row r="828">
      <c r="A828" s="1732"/>
    </row>
    <row r="829">
      <c r="A829" s="1732"/>
    </row>
    <row r="830">
      <c r="A830" s="1732"/>
    </row>
    <row r="831">
      <c r="A831" s="1732"/>
    </row>
    <row r="832">
      <c r="A832" s="1732"/>
    </row>
    <row r="833">
      <c r="A833" s="1732"/>
    </row>
    <row r="834">
      <c r="A834" s="1732"/>
    </row>
    <row r="835">
      <c r="A835" s="1732"/>
    </row>
    <row r="836">
      <c r="A836" s="1732"/>
    </row>
    <row r="837">
      <c r="A837" s="1732"/>
    </row>
    <row r="838">
      <c r="A838" s="1732"/>
    </row>
    <row r="839">
      <c r="A839" s="1732"/>
    </row>
    <row r="840">
      <c r="A840" s="1732"/>
    </row>
    <row r="841">
      <c r="A841" s="1732"/>
    </row>
    <row r="842">
      <c r="A842" s="1732"/>
    </row>
    <row r="843">
      <c r="A843" s="1732"/>
    </row>
    <row r="844">
      <c r="A844" s="1732"/>
    </row>
    <row r="845">
      <c r="A845" s="1732"/>
    </row>
    <row r="846">
      <c r="A846" s="1732"/>
    </row>
    <row r="847">
      <c r="A847" s="1732"/>
    </row>
    <row r="848">
      <c r="A848" s="1732"/>
    </row>
    <row r="849">
      <c r="A849" s="1732"/>
    </row>
    <row r="850">
      <c r="A850" s="1732"/>
    </row>
    <row r="851">
      <c r="A851" s="1732"/>
    </row>
    <row r="852">
      <c r="A852" s="1732"/>
    </row>
    <row r="853">
      <c r="A853" s="1732"/>
    </row>
    <row r="854">
      <c r="A854" s="1732"/>
    </row>
    <row r="855">
      <c r="A855" s="1732"/>
    </row>
    <row r="856">
      <c r="A856" s="1732"/>
    </row>
    <row r="857">
      <c r="A857" s="1732"/>
    </row>
    <row r="858">
      <c r="A858" s="1732"/>
    </row>
    <row r="859">
      <c r="A859" s="1732"/>
    </row>
    <row r="860">
      <c r="A860" s="1732"/>
    </row>
    <row r="861">
      <c r="A861" s="1732"/>
    </row>
    <row r="862">
      <c r="A862" s="1732"/>
    </row>
    <row r="863">
      <c r="A863" s="1732"/>
    </row>
    <row r="864">
      <c r="A864" s="1732"/>
    </row>
    <row r="865">
      <c r="A865" s="1732"/>
    </row>
    <row r="866">
      <c r="A866" s="1732"/>
    </row>
    <row r="867">
      <c r="A867" s="1732"/>
    </row>
    <row r="868">
      <c r="A868" s="1732"/>
    </row>
    <row r="869">
      <c r="A869" s="1732"/>
    </row>
    <row r="870">
      <c r="A870" s="1732"/>
    </row>
    <row r="871">
      <c r="A871" s="1732"/>
    </row>
    <row r="872">
      <c r="A872" s="1732"/>
    </row>
    <row r="873">
      <c r="A873" s="1732"/>
    </row>
    <row r="874">
      <c r="A874" s="1732"/>
    </row>
    <row r="875">
      <c r="A875" s="1732"/>
    </row>
    <row r="876">
      <c r="A876" s="1732"/>
    </row>
    <row r="877">
      <c r="A877" s="1732"/>
    </row>
    <row r="878">
      <c r="A878" s="1732"/>
    </row>
    <row r="879">
      <c r="A879" s="1732"/>
    </row>
    <row r="880">
      <c r="A880" s="1732"/>
    </row>
    <row r="881">
      <c r="A881" s="1732"/>
    </row>
    <row r="882">
      <c r="A882" s="1732"/>
    </row>
    <row r="883">
      <c r="A883" s="1732"/>
    </row>
    <row r="884">
      <c r="A884" s="1732"/>
    </row>
    <row r="885">
      <c r="A885" s="1732"/>
    </row>
    <row r="886">
      <c r="A886" s="1732"/>
    </row>
    <row r="887">
      <c r="A887" s="1732"/>
    </row>
    <row r="888">
      <c r="A888" s="1732"/>
    </row>
    <row r="889">
      <c r="A889" s="1732"/>
    </row>
    <row r="890">
      <c r="A890" s="1732"/>
    </row>
    <row r="891">
      <c r="A891" s="1732"/>
    </row>
    <row r="892">
      <c r="A892" s="1732"/>
    </row>
    <row r="893">
      <c r="A893" s="1732"/>
    </row>
    <row r="894">
      <c r="A894" s="1732"/>
    </row>
    <row r="895">
      <c r="A895" s="1732"/>
    </row>
    <row r="896">
      <c r="A896" s="1732"/>
    </row>
    <row r="897">
      <c r="A897" s="1732"/>
    </row>
    <row r="898">
      <c r="A898" s="1732"/>
    </row>
    <row r="899">
      <c r="A899" s="1732"/>
    </row>
    <row r="900">
      <c r="A900" s="1732"/>
    </row>
    <row r="901">
      <c r="A901" s="1732"/>
    </row>
    <row r="902">
      <c r="A902" s="1732"/>
    </row>
    <row r="903">
      <c r="A903" s="1732"/>
    </row>
    <row r="904">
      <c r="A904" s="1732"/>
    </row>
    <row r="905">
      <c r="A905" s="1732"/>
    </row>
    <row r="906">
      <c r="A906" s="1732"/>
    </row>
    <row r="907">
      <c r="A907" s="1732"/>
    </row>
    <row r="908">
      <c r="A908" s="1732"/>
    </row>
    <row r="909">
      <c r="A909" s="1732"/>
    </row>
    <row r="910">
      <c r="A910" s="1732"/>
    </row>
    <row r="911">
      <c r="A911" s="1732"/>
    </row>
    <row r="912">
      <c r="A912" s="1732"/>
    </row>
    <row r="913">
      <c r="A913" s="1732"/>
    </row>
    <row r="914">
      <c r="A914" s="1732"/>
    </row>
    <row r="915">
      <c r="A915" s="1732"/>
    </row>
    <row r="916">
      <c r="A916" s="1732"/>
    </row>
    <row r="917">
      <c r="A917" s="1732"/>
    </row>
    <row r="918">
      <c r="A918" s="1732"/>
    </row>
    <row r="919">
      <c r="A919" s="1732"/>
    </row>
    <row r="920">
      <c r="A920" s="1732"/>
    </row>
    <row r="921">
      <c r="A921" s="1732"/>
    </row>
    <row r="922">
      <c r="A922" s="1732"/>
    </row>
    <row r="923">
      <c r="A923" s="1732"/>
    </row>
    <row r="924">
      <c r="A924" s="1732"/>
    </row>
    <row r="925">
      <c r="A925" s="1732"/>
    </row>
    <row r="926">
      <c r="A926" s="1732"/>
    </row>
    <row r="927">
      <c r="A927" s="1732"/>
    </row>
    <row r="928">
      <c r="A928" s="1732"/>
    </row>
    <row r="929">
      <c r="A929" s="1732"/>
    </row>
    <row r="930">
      <c r="A930" s="1732"/>
    </row>
    <row r="931">
      <c r="A931" s="1732"/>
    </row>
    <row r="932">
      <c r="A932" s="1732"/>
    </row>
    <row r="933">
      <c r="A933" s="1732"/>
    </row>
    <row r="934">
      <c r="A934" s="1732"/>
    </row>
    <row r="935">
      <c r="A935" s="1732"/>
    </row>
    <row r="936">
      <c r="A936" s="1732"/>
    </row>
    <row r="937">
      <c r="A937" s="1732"/>
    </row>
    <row r="938">
      <c r="A938" s="1732"/>
    </row>
    <row r="939">
      <c r="A939" s="1732"/>
    </row>
    <row r="940">
      <c r="A940" s="1732"/>
    </row>
    <row r="941">
      <c r="A941" s="1732"/>
    </row>
    <row r="942">
      <c r="A942" s="1732"/>
    </row>
    <row r="943">
      <c r="A943" s="1732"/>
    </row>
    <row r="944">
      <c r="A944" s="1732"/>
    </row>
    <row r="945">
      <c r="A945" s="1732"/>
    </row>
    <row r="946">
      <c r="A946" s="1732"/>
    </row>
    <row r="947">
      <c r="A947" s="1732"/>
    </row>
    <row r="948">
      <c r="A948" s="1732"/>
    </row>
    <row r="949">
      <c r="A949" s="1732"/>
    </row>
    <row r="950">
      <c r="A950" s="1732"/>
    </row>
    <row r="951">
      <c r="A951" s="1732"/>
    </row>
    <row r="952">
      <c r="A952" s="1732"/>
    </row>
    <row r="953">
      <c r="A953" s="1732"/>
    </row>
    <row r="954">
      <c r="A954" s="1732"/>
    </row>
    <row r="955">
      <c r="A955" s="1732"/>
    </row>
    <row r="956">
      <c r="A956" s="1732"/>
    </row>
    <row r="957">
      <c r="A957" s="1732"/>
    </row>
    <row r="958">
      <c r="A958" s="1732"/>
    </row>
    <row r="959">
      <c r="A959" s="1732"/>
    </row>
    <row r="960">
      <c r="A960" s="1732"/>
    </row>
    <row r="961">
      <c r="A961" s="1732"/>
    </row>
    <row r="962">
      <c r="A962" s="1732"/>
    </row>
    <row r="963">
      <c r="A963" s="1732"/>
    </row>
    <row r="964">
      <c r="A964" s="1732"/>
    </row>
    <row r="965">
      <c r="A965" s="1732"/>
    </row>
    <row r="966">
      <c r="A966" s="1732"/>
    </row>
    <row r="967">
      <c r="A967" s="1732"/>
    </row>
    <row r="968">
      <c r="A968" s="1732"/>
    </row>
    <row r="969">
      <c r="A969" s="1732"/>
    </row>
    <row r="970">
      <c r="A970" s="1732"/>
    </row>
    <row r="971">
      <c r="A971" s="1732"/>
    </row>
    <row r="972">
      <c r="A972" s="1732"/>
    </row>
    <row r="973">
      <c r="A973" s="1732"/>
    </row>
    <row r="974">
      <c r="A974" s="1732"/>
    </row>
    <row r="975">
      <c r="A975" s="1732"/>
    </row>
    <row r="976">
      <c r="A976" s="1732"/>
    </row>
    <row r="977">
      <c r="A977" s="1732"/>
    </row>
    <row r="978">
      <c r="A978" s="1732"/>
    </row>
    <row r="979">
      <c r="A979" s="1732"/>
    </row>
    <row r="980">
      <c r="A980" s="1732"/>
    </row>
    <row r="981">
      <c r="A981" s="1732"/>
    </row>
    <row r="982">
      <c r="A982" s="1732"/>
    </row>
    <row r="983">
      <c r="A983" s="1732"/>
    </row>
    <row r="984">
      <c r="A984" s="1732"/>
    </row>
    <row r="985">
      <c r="A985" s="1732"/>
    </row>
    <row r="986">
      <c r="A986" s="1732"/>
    </row>
    <row r="987">
      <c r="A987" s="1732"/>
    </row>
    <row r="988">
      <c r="A988" s="1732"/>
    </row>
    <row r="989">
      <c r="A989" s="1732"/>
    </row>
    <row r="990">
      <c r="A990" s="1732"/>
    </row>
    <row r="991">
      <c r="A991" s="1732"/>
    </row>
    <row r="992">
      <c r="A992" s="1732"/>
    </row>
    <row r="993">
      <c r="A993" s="1732"/>
    </row>
    <row r="994">
      <c r="A994" s="1732"/>
    </row>
    <row r="995">
      <c r="A995" s="1732"/>
    </row>
    <row r="996">
      <c r="A996" s="1732"/>
    </row>
    <row r="997">
      <c r="A997" s="1732"/>
    </row>
    <row r="998">
      <c r="A998" s="1732"/>
    </row>
    <row r="999">
      <c r="A999" s="1732"/>
    </row>
    <row r="1000">
      <c r="A1000" s="1732"/>
    </row>
    <row r="1001">
      <c r="A1001" s="1732"/>
    </row>
  </sheetData>
  <mergeCells count="3">
    <mergeCell ref="B1:K1"/>
    <mergeCell ref="M1:O1"/>
    <mergeCell ref="P1:R1"/>
  </mergeCells>
  <conditionalFormatting sqref="P3:P34">
    <cfRule type="notContainsBlanks" dxfId="3" priority="1">
      <formula>LEN(TRIM(P3))&gt;0</formula>
    </cfRule>
  </conditionalFormatting>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tableParts count="5">
    <tablePart r:id="rId7"/>
    <tablePart r:id="rId8"/>
    <tablePart r:id="rId9"/>
    <tablePart r:id="rId10"/>
    <tablePart r:id="rId11"/>
  </tableParts>
</worksheet>
</file>

<file path=xl/worksheets/sheet1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9.38"/>
    <col customWidth="1" min="4" max="4" width="10.75"/>
    <col customWidth="1" min="5" max="5" width="10.5"/>
    <col customWidth="1" min="6" max="6" width="46.25"/>
    <col customWidth="1" min="7" max="7" width="11.0"/>
    <col customWidth="1" min="8" max="8" width="10.25"/>
    <col customWidth="1" min="9" max="9" width="13.75"/>
    <col customWidth="1" min="10" max="11" width="8.88"/>
    <col customWidth="1" min="12" max="12" width="0.63"/>
    <col customWidth="1" min="13" max="13" width="7.88"/>
    <col customWidth="1" min="14" max="14" width="7.38"/>
    <col customWidth="1" min="15" max="15" width="7.75"/>
    <col customWidth="1" min="16" max="16" width="13.63"/>
    <col customWidth="1" min="18" max="18" width="15.88"/>
    <col customWidth="1" min="19" max="19" width="35.2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t="s">
        <v>203</v>
      </c>
      <c r="P2" s="1404"/>
      <c r="Q2" s="1404"/>
      <c r="R2" s="1404"/>
      <c r="S2" s="1406" t="s">
        <v>4412</v>
      </c>
      <c r="T2" s="1407"/>
    </row>
    <row r="3">
      <c r="A3" s="323">
        <v>3518.0</v>
      </c>
      <c r="B3" s="1688">
        <v>46064.0</v>
      </c>
      <c r="C3" s="455">
        <v>0.875</v>
      </c>
      <c r="D3" s="455">
        <v>0.9069444444444444</v>
      </c>
      <c r="E3" s="456" t="s">
        <v>3399</v>
      </c>
      <c r="F3" s="1691" t="s">
        <v>7024</v>
      </c>
      <c r="G3" s="1677" t="s">
        <v>49</v>
      </c>
      <c r="H3" s="1608" t="s">
        <v>2023</v>
      </c>
      <c r="I3" s="1614" t="s">
        <v>7025</v>
      </c>
      <c r="J3" s="1668">
        <v>46065.0</v>
      </c>
      <c r="K3" s="1675">
        <v>0.08055555555555556</v>
      </c>
      <c r="L3" s="406"/>
      <c r="M3" s="408">
        <v>400330.0</v>
      </c>
      <c r="N3" s="408">
        <v>400530.0</v>
      </c>
      <c r="O3" s="1392">
        <f t="shared" ref="O3:O28" si="1">N3-M3</f>
        <v>200</v>
      </c>
      <c r="P3" s="187" t="s">
        <v>19</v>
      </c>
      <c r="Q3" s="408" t="s">
        <v>1906</v>
      </c>
      <c r="R3" s="1238"/>
      <c r="S3" s="1676"/>
      <c r="T3" s="509" t="s">
        <v>22</v>
      </c>
    </row>
    <row r="4">
      <c r="A4" s="1243">
        <v>3491.0</v>
      </c>
      <c r="B4" s="1688">
        <v>46064.0</v>
      </c>
      <c r="C4" s="1003">
        <v>0.6666666666666666</v>
      </c>
      <c r="D4" s="1723">
        <v>0.6631944444444444</v>
      </c>
      <c r="E4" s="1724" t="s">
        <v>2207</v>
      </c>
      <c r="F4" s="1672" t="s">
        <v>6986</v>
      </c>
      <c r="G4" s="1671" t="s">
        <v>25</v>
      </c>
      <c r="H4" s="1671" t="s">
        <v>1698</v>
      </c>
      <c r="I4" s="539" t="s">
        <v>2209</v>
      </c>
      <c r="J4" s="1668">
        <v>46065.0</v>
      </c>
      <c r="K4" s="1670">
        <v>0.38819444444444445</v>
      </c>
      <c r="L4" s="415"/>
      <c r="M4" s="416">
        <v>80560.0</v>
      </c>
      <c r="N4" s="416">
        <v>81086.0</v>
      </c>
      <c r="O4" s="1392">
        <f t="shared" si="1"/>
        <v>526</v>
      </c>
      <c r="P4" s="187" t="s">
        <v>19</v>
      </c>
      <c r="Q4" s="416" t="s">
        <v>50</v>
      </c>
      <c r="R4" s="416" t="s">
        <v>6987</v>
      </c>
      <c r="S4" s="1733" t="s">
        <v>6988</v>
      </c>
      <c r="T4" s="509" t="s">
        <v>22</v>
      </c>
    </row>
    <row r="5">
      <c r="A5" s="1440">
        <v>3509.0</v>
      </c>
      <c r="B5" s="1709">
        <v>46064.0</v>
      </c>
      <c r="C5" s="1734">
        <v>0.5625</v>
      </c>
      <c r="D5" s="1735">
        <v>0.5479166666666667</v>
      </c>
      <c r="E5" s="1713" t="s">
        <v>190</v>
      </c>
      <c r="F5" s="1710" t="s">
        <v>7012</v>
      </c>
      <c r="G5" s="1710" t="s">
        <v>3625</v>
      </c>
      <c r="H5" s="1736" t="s">
        <v>5540</v>
      </c>
      <c r="I5" s="1710" t="s">
        <v>7013</v>
      </c>
      <c r="J5" s="1668">
        <v>46065.0</v>
      </c>
      <c r="K5" s="1737"/>
      <c r="L5" s="561"/>
      <c r="M5" s="499">
        <v>29337.0</v>
      </c>
      <c r="N5" s="1249"/>
      <c r="O5" s="499">
        <f t="shared" si="1"/>
        <v>-29337</v>
      </c>
      <c r="P5" s="408" t="s">
        <v>147</v>
      </c>
      <c r="Q5" s="408" t="s">
        <v>50</v>
      </c>
      <c r="R5" s="499" t="s">
        <v>3763</v>
      </c>
      <c r="S5" s="1448"/>
      <c r="T5" s="509" t="s">
        <v>22</v>
      </c>
      <c r="U5" s="410"/>
      <c r="V5" s="410"/>
      <c r="W5" s="410"/>
      <c r="X5" s="410"/>
      <c r="Y5" s="410"/>
      <c r="Z5" s="410"/>
    </row>
    <row r="6">
      <c r="A6" s="1440">
        <v>3510.0</v>
      </c>
      <c r="B6" s="1709">
        <v>46064.0</v>
      </c>
      <c r="C6" s="1734">
        <v>0.6458333333333334</v>
      </c>
      <c r="D6" s="1711">
        <v>0.7923611111111111</v>
      </c>
      <c r="E6" s="1710" t="s">
        <v>103</v>
      </c>
      <c r="F6" s="1713" t="s">
        <v>7014</v>
      </c>
      <c r="G6" s="1713" t="s">
        <v>1362</v>
      </c>
      <c r="H6" s="1738" t="s">
        <v>7015</v>
      </c>
      <c r="I6" s="1713" t="s">
        <v>6681</v>
      </c>
      <c r="J6" s="1668">
        <v>46065.0</v>
      </c>
      <c r="K6" s="1739">
        <v>0.3423611111111111</v>
      </c>
      <c r="L6" s="564"/>
      <c r="M6" s="690">
        <v>387753.0</v>
      </c>
      <c r="N6" s="1305">
        <v>388284.0</v>
      </c>
      <c r="O6" s="499">
        <f t="shared" si="1"/>
        <v>531</v>
      </c>
      <c r="P6" s="416" t="s">
        <v>19</v>
      </c>
      <c r="Q6" s="416" t="s">
        <v>50</v>
      </c>
      <c r="R6" s="690" t="s">
        <v>7016</v>
      </c>
      <c r="S6" s="1444"/>
      <c r="T6" s="509" t="s">
        <v>22</v>
      </c>
      <c r="U6" s="410"/>
      <c r="V6" s="410"/>
      <c r="W6" s="410"/>
      <c r="X6" s="410"/>
      <c r="Y6" s="410"/>
      <c r="Z6" s="410"/>
    </row>
    <row r="7">
      <c r="A7" s="236">
        <v>3512.0</v>
      </c>
      <c r="B7" s="1668">
        <v>46065.0</v>
      </c>
      <c r="C7" s="209">
        <v>0.20833333333333334</v>
      </c>
      <c r="D7" s="209">
        <v>0.24027777777777778</v>
      </c>
      <c r="E7" s="192" t="s">
        <v>30</v>
      </c>
      <c r="F7" s="192" t="s">
        <v>7026</v>
      </c>
      <c r="G7" s="192" t="s">
        <v>3625</v>
      </c>
      <c r="H7" s="192" t="s">
        <v>3626</v>
      </c>
      <c r="I7" s="625" t="s">
        <v>7027</v>
      </c>
      <c r="J7" s="1668">
        <v>46065.0</v>
      </c>
      <c r="K7" s="1675">
        <v>0.5868055555555556</v>
      </c>
      <c r="L7" s="593"/>
      <c r="M7" s="408">
        <v>127175.0</v>
      </c>
      <c r="N7" s="408">
        <v>127468.0</v>
      </c>
      <c r="O7" s="1392">
        <f t="shared" si="1"/>
        <v>293</v>
      </c>
      <c r="P7" s="187" t="s">
        <v>19</v>
      </c>
      <c r="Q7" s="408" t="s">
        <v>50</v>
      </c>
      <c r="R7" s="408" t="s">
        <v>6980</v>
      </c>
      <c r="S7" s="1676"/>
      <c r="T7" s="509" t="s">
        <v>22</v>
      </c>
    </row>
    <row r="8" ht="17.25" customHeight="1">
      <c r="A8" s="236">
        <v>3513.0</v>
      </c>
      <c r="B8" s="1668">
        <v>46065.0</v>
      </c>
      <c r="C8" s="455">
        <v>0.2916666666666667</v>
      </c>
      <c r="D8" s="455">
        <v>0.3159722222222222</v>
      </c>
      <c r="E8" s="192" t="s">
        <v>30</v>
      </c>
      <c r="F8" s="1672" t="s">
        <v>7028</v>
      </c>
      <c r="G8" s="1671" t="s">
        <v>25</v>
      </c>
      <c r="H8" s="479" t="s">
        <v>32</v>
      </c>
      <c r="I8" s="475" t="s">
        <v>7029</v>
      </c>
      <c r="J8" s="1668">
        <v>46065.0</v>
      </c>
      <c r="K8" s="1670">
        <v>0.6770833333333334</v>
      </c>
      <c r="L8" s="590"/>
      <c r="M8" s="416">
        <v>100216.0</v>
      </c>
      <c r="N8" s="416">
        <v>100564.0</v>
      </c>
      <c r="O8" s="1392">
        <f t="shared" si="1"/>
        <v>348</v>
      </c>
      <c r="P8" s="187" t="s">
        <v>19</v>
      </c>
      <c r="Q8" s="416" t="s">
        <v>50</v>
      </c>
      <c r="R8" s="416" t="s">
        <v>7030</v>
      </c>
      <c r="S8" s="1674"/>
      <c r="T8" s="509" t="s">
        <v>22</v>
      </c>
    </row>
    <row r="9">
      <c r="A9" s="236">
        <v>3514.0</v>
      </c>
      <c r="B9" s="1668">
        <v>46065.0</v>
      </c>
      <c r="C9" s="455">
        <v>0.4375</v>
      </c>
      <c r="D9" s="455">
        <v>0.4354166666666667</v>
      </c>
      <c r="E9" s="192" t="s">
        <v>24</v>
      </c>
      <c r="F9" s="1691" t="s">
        <v>134</v>
      </c>
      <c r="G9" s="1677" t="s">
        <v>25</v>
      </c>
      <c r="H9" s="1677" t="s">
        <v>139</v>
      </c>
      <c r="I9" s="1677" t="s">
        <v>28</v>
      </c>
      <c r="J9" s="1668">
        <v>46065.0</v>
      </c>
      <c r="K9" s="1675">
        <v>0.5590277777777778</v>
      </c>
      <c r="L9" s="593"/>
      <c r="M9" s="408">
        <v>104240.0</v>
      </c>
      <c r="N9" s="408">
        <v>104248.0</v>
      </c>
      <c r="O9" s="1392">
        <f t="shared" si="1"/>
        <v>8</v>
      </c>
      <c r="P9" s="187" t="s">
        <v>19</v>
      </c>
      <c r="Q9" s="408" t="s">
        <v>50</v>
      </c>
      <c r="R9" s="408" t="s">
        <v>6285</v>
      </c>
      <c r="S9" s="1676"/>
      <c r="T9" s="509" t="s">
        <v>22</v>
      </c>
    </row>
    <row r="10">
      <c r="A10" s="236">
        <v>3515.0</v>
      </c>
      <c r="B10" s="1668">
        <v>46065.0</v>
      </c>
      <c r="C10" s="455">
        <v>0.16666666666666666</v>
      </c>
      <c r="D10" s="455">
        <v>0.1701388888888889</v>
      </c>
      <c r="E10" s="456" t="s">
        <v>30</v>
      </c>
      <c r="F10" s="1672" t="s">
        <v>7031</v>
      </c>
      <c r="G10" s="1671" t="s">
        <v>668</v>
      </c>
      <c r="H10" s="1671" t="s">
        <v>72</v>
      </c>
      <c r="I10" s="1671" t="s">
        <v>1555</v>
      </c>
      <c r="J10" s="1668">
        <v>46065.0</v>
      </c>
      <c r="K10" s="1670">
        <v>0.2708333333333333</v>
      </c>
      <c r="L10" s="590"/>
      <c r="M10" s="416">
        <v>133656.0</v>
      </c>
      <c r="N10" s="416">
        <v>133757.0</v>
      </c>
      <c r="O10" s="1392">
        <f t="shared" si="1"/>
        <v>101</v>
      </c>
      <c r="P10" s="187" t="s">
        <v>19</v>
      </c>
      <c r="Q10" s="416" t="s">
        <v>70</v>
      </c>
      <c r="R10" s="416" t="s">
        <v>1602</v>
      </c>
      <c r="S10" s="1674"/>
      <c r="T10" s="509" t="s">
        <v>22</v>
      </c>
    </row>
    <row r="11">
      <c r="A11" s="236">
        <v>3516.0</v>
      </c>
      <c r="B11" s="1668">
        <v>46065.0</v>
      </c>
      <c r="C11" s="455">
        <v>0.16666666666666666</v>
      </c>
      <c r="D11" s="455">
        <v>0.1701388888888889</v>
      </c>
      <c r="E11" s="456" t="s">
        <v>30</v>
      </c>
      <c r="F11" s="1691" t="s">
        <v>7031</v>
      </c>
      <c r="G11" s="1677" t="s">
        <v>668</v>
      </c>
      <c r="H11" s="1677" t="s">
        <v>5632</v>
      </c>
      <c r="I11" s="1740" t="s">
        <v>4512</v>
      </c>
      <c r="J11" s="1668">
        <v>46065.0</v>
      </c>
      <c r="K11" s="1675">
        <v>0.2923611111111111</v>
      </c>
      <c r="L11" s="593"/>
      <c r="M11" s="408">
        <v>89900.0</v>
      </c>
      <c r="N11" s="408">
        <v>90045.0</v>
      </c>
      <c r="O11" s="1392">
        <f t="shared" si="1"/>
        <v>145</v>
      </c>
      <c r="P11" s="187" t="s">
        <v>19</v>
      </c>
      <c r="Q11" s="408" t="s">
        <v>70</v>
      </c>
      <c r="R11" s="408" t="s">
        <v>5634</v>
      </c>
      <c r="S11" s="1676"/>
      <c r="T11" s="509" t="s">
        <v>22</v>
      </c>
    </row>
    <row r="12">
      <c r="A12" s="236">
        <v>3528.0</v>
      </c>
      <c r="B12" s="1668">
        <v>46065.0</v>
      </c>
      <c r="C12" s="455">
        <v>0.375</v>
      </c>
      <c r="D12" s="455">
        <v>0.36319444444444443</v>
      </c>
      <c r="E12" s="456" t="s">
        <v>24</v>
      </c>
      <c r="F12" s="1672" t="s">
        <v>957</v>
      </c>
      <c r="G12" s="1671" t="s">
        <v>565</v>
      </c>
      <c r="H12" s="1671" t="s">
        <v>7032</v>
      </c>
      <c r="I12" s="1671" t="s">
        <v>101</v>
      </c>
      <c r="J12" s="1668">
        <v>46065.0</v>
      </c>
      <c r="K12" s="1670">
        <v>0.4444444444444444</v>
      </c>
      <c r="L12" s="590"/>
      <c r="M12" s="416">
        <v>1581.0</v>
      </c>
      <c r="N12" s="416">
        <v>1604.0</v>
      </c>
      <c r="O12" s="1392">
        <f t="shared" si="1"/>
        <v>23</v>
      </c>
      <c r="P12" s="187" t="s">
        <v>19</v>
      </c>
      <c r="Q12" s="416" t="s">
        <v>50</v>
      </c>
      <c r="R12" s="416" t="s">
        <v>6752</v>
      </c>
      <c r="S12" s="1674"/>
      <c r="T12" s="509" t="s">
        <v>22</v>
      </c>
    </row>
    <row r="13">
      <c r="A13" s="236">
        <v>3523.0</v>
      </c>
      <c r="B13" s="1668">
        <v>46065.0</v>
      </c>
      <c r="C13" s="455">
        <v>0.2708333333333333</v>
      </c>
      <c r="D13" s="455">
        <v>0.10208333333333333</v>
      </c>
      <c r="E13" s="456" t="s">
        <v>190</v>
      </c>
      <c r="F13" s="1691" t="s">
        <v>5788</v>
      </c>
      <c r="G13" s="1677" t="s">
        <v>1062</v>
      </c>
      <c r="H13" s="1677" t="s">
        <v>1560</v>
      </c>
      <c r="I13" s="1677" t="s">
        <v>1729</v>
      </c>
      <c r="J13" s="1668">
        <v>46065.0</v>
      </c>
      <c r="K13" s="1670">
        <v>0.40347222222222223</v>
      </c>
      <c r="L13" s="593"/>
      <c r="M13" s="408">
        <v>59708.0</v>
      </c>
      <c r="N13" s="408">
        <v>59724.0</v>
      </c>
      <c r="O13" s="1392">
        <f t="shared" si="1"/>
        <v>16</v>
      </c>
      <c r="P13" s="187" t="s">
        <v>19</v>
      </c>
      <c r="Q13" s="408" t="s">
        <v>50</v>
      </c>
      <c r="R13" s="408" t="s">
        <v>7033</v>
      </c>
      <c r="S13" s="1676"/>
      <c r="T13" s="509" t="s">
        <v>22</v>
      </c>
    </row>
    <row r="14">
      <c r="A14" s="236">
        <v>3524.0</v>
      </c>
      <c r="B14" s="1668">
        <v>46065.0</v>
      </c>
      <c r="C14" s="455">
        <v>0.3333333333333333</v>
      </c>
      <c r="D14" s="455">
        <v>0.32013888888888886</v>
      </c>
      <c r="E14" s="456" t="s">
        <v>190</v>
      </c>
      <c r="F14" s="1672" t="s">
        <v>7034</v>
      </c>
      <c r="G14" s="1671" t="s">
        <v>2172</v>
      </c>
      <c r="H14" s="1671" t="s">
        <v>2173</v>
      </c>
      <c r="I14" s="1671" t="s">
        <v>5012</v>
      </c>
      <c r="J14" s="1668">
        <v>46065.0</v>
      </c>
      <c r="K14" s="1684"/>
      <c r="L14" s="590"/>
      <c r="M14" s="416">
        <v>132287.0</v>
      </c>
      <c r="N14" s="499"/>
      <c r="O14" s="1392">
        <f t="shared" si="1"/>
        <v>-132287</v>
      </c>
      <c r="P14" s="187" t="s">
        <v>147</v>
      </c>
      <c r="Q14" s="416" t="s">
        <v>50</v>
      </c>
      <c r="R14" s="416" t="s">
        <v>7035</v>
      </c>
      <c r="S14" s="1674"/>
      <c r="T14" s="509" t="s">
        <v>22</v>
      </c>
    </row>
    <row r="15">
      <c r="A15" s="236">
        <v>3525.0</v>
      </c>
      <c r="B15" s="1668">
        <v>46065.0</v>
      </c>
      <c r="C15" s="455">
        <v>0.3333333333333333</v>
      </c>
      <c r="D15" s="455">
        <v>0.31875</v>
      </c>
      <c r="E15" s="456" t="s">
        <v>190</v>
      </c>
      <c r="F15" s="1691" t="s">
        <v>4820</v>
      </c>
      <c r="G15" s="1677" t="s">
        <v>2172</v>
      </c>
      <c r="H15" s="1677" t="s">
        <v>2841</v>
      </c>
      <c r="I15" s="1741" t="s">
        <v>5054</v>
      </c>
      <c r="J15" s="1668">
        <v>46065.0</v>
      </c>
      <c r="K15" s="1675">
        <v>0.5888888888888889</v>
      </c>
      <c r="L15" s="593"/>
      <c r="M15" s="408">
        <v>89265.0</v>
      </c>
      <c r="N15" s="408">
        <v>89319.0</v>
      </c>
      <c r="O15" s="1392">
        <f t="shared" si="1"/>
        <v>54</v>
      </c>
      <c r="P15" s="187" t="s">
        <v>19</v>
      </c>
      <c r="Q15" s="408" t="s">
        <v>50</v>
      </c>
      <c r="R15" s="408" t="s">
        <v>7036</v>
      </c>
      <c r="S15" s="1676"/>
      <c r="T15" s="509" t="s">
        <v>22</v>
      </c>
    </row>
    <row r="16">
      <c r="A16" s="236">
        <v>3526.0</v>
      </c>
      <c r="B16" s="1668">
        <v>46065.0</v>
      </c>
      <c r="C16" s="455">
        <v>0.375</v>
      </c>
      <c r="D16" s="455">
        <v>0.28680555555555554</v>
      </c>
      <c r="E16" s="456" t="s">
        <v>190</v>
      </c>
      <c r="F16" s="1672" t="s">
        <v>7037</v>
      </c>
      <c r="G16" s="1671" t="s">
        <v>1062</v>
      </c>
      <c r="H16" s="1671" t="s">
        <v>5053</v>
      </c>
      <c r="I16" s="1671" t="s">
        <v>4710</v>
      </c>
      <c r="J16" s="1668">
        <v>46065.0</v>
      </c>
      <c r="K16" s="1670">
        <v>0.45625</v>
      </c>
      <c r="L16" s="590"/>
      <c r="M16" s="416">
        <v>218508.0</v>
      </c>
      <c r="N16" s="416">
        <v>218521.0</v>
      </c>
      <c r="O16" s="1392">
        <f t="shared" si="1"/>
        <v>13</v>
      </c>
      <c r="P16" s="187" t="s">
        <v>19</v>
      </c>
      <c r="Q16" s="416" t="s">
        <v>50</v>
      </c>
      <c r="R16" s="1239" t="s">
        <v>7038</v>
      </c>
      <c r="S16" s="1239"/>
      <c r="T16" s="509" t="s">
        <v>22</v>
      </c>
    </row>
    <row r="17">
      <c r="A17" s="236">
        <v>3520.0</v>
      </c>
      <c r="B17" s="1668">
        <v>46065.0</v>
      </c>
      <c r="C17" s="455">
        <v>0.25</v>
      </c>
      <c r="D17" s="455">
        <v>0.2465277777777778</v>
      </c>
      <c r="E17" s="456" t="s">
        <v>24</v>
      </c>
      <c r="F17" s="1691" t="s">
        <v>5007</v>
      </c>
      <c r="G17" s="1677" t="s">
        <v>1062</v>
      </c>
      <c r="H17" s="1677" t="s">
        <v>7039</v>
      </c>
      <c r="I17" s="1677" t="s">
        <v>85</v>
      </c>
      <c r="J17" s="1668">
        <v>46065.0</v>
      </c>
      <c r="K17" s="1675">
        <v>0.32430555555555557</v>
      </c>
      <c r="L17" s="593"/>
      <c r="M17" s="408">
        <v>247215.0</v>
      </c>
      <c r="N17" s="408">
        <v>247320.0</v>
      </c>
      <c r="O17" s="1392">
        <f t="shared" si="1"/>
        <v>105</v>
      </c>
      <c r="P17" s="187" t="s">
        <v>19</v>
      </c>
      <c r="Q17" s="408" t="s">
        <v>70</v>
      </c>
      <c r="R17" s="408" t="s">
        <v>7040</v>
      </c>
      <c r="S17" s="1676"/>
      <c r="T17" s="509" t="s">
        <v>22</v>
      </c>
    </row>
    <row r="18">
      <c r="A18" s="236">
        <v>3521.0</v>
      </c>
      <c r="B18" s="1668">
        <v>46065.0</v>
      </c>
      <c r="C18" s="455">
        <v>0.375</v>
      </c>
      <c r="D18" s="455">
        <v>0.26180555555555557</v>
      </c>
      <c r="E18" s="456" t="s">
        <v>24</v>
      </c>
      <c r="F18" s="1672" t="s">
        <v>5314</v>
      </c>
      <c r="G18" s="1671" t="s">
        <v>1062</v>
      </c>
      <c r="H18" s="1671" t="s">
        <v>4539</v>
      </c>
      <c r="I18" s="1671" t="s">
        <v>85</v>
      </c>
      <c r="J18" s="1668">
        <v>46065.0</v>
      </c>
      <c r="K18" s="1670">
        <v>0.5402777777777777</v>
      </c>
      <c r="L18" s="590"/>
      <c r="M18" s="416">
        <v>253174.0</v>
      </c>
      <c r="N18" s="416">
        <v>253296.0</v>
      </c>
      <c r="O18" s="1392">
        <f t="shared" si="1"/>
        <v>122</v>
      </c>
      <c r="P18" s="187" t="s">
        <v>19</v>
      </c>
      <c r="Q18" s="416" t="s">
        <v>50</v>
      </c>
      <c r="R18" s="416" t="s">
        <v>7041</v>
      </c>
      <c r="S18" s="1674"/>
      <c r="T18" s="509" t="s">
        <v>22</v>
      </c>
    </row>
    <row r="19">
      <c r="A19" s="236">
        <v>3522.0</v>
      </c>
      <c r="B19" s="1668">
        <v>46065.0</v>
      </c>
      <c r="C19" s="455">
        <v>0.375</v>
      </c>
      <c r="D19" s="455">
        <v>0.26458333333333334</v>
      </c>
      <c r="E19" s="456" t="s">
        <v>24</v>
      </c>
      <c r="F19" s="1691" t="s">
        <v>5314</v>
      </c>
      <c r="G19" s="1677" t="s">
        <v>1062</v>
      </c>
      <c r="H19" s="1677" t="s">
        <v>5594</v>
      </c>
      <c r="I19" s="1677" t="s">
        <v>6073</v>
      </c>
      <c r="J19" s="1668">
        <v>46065.0</v>
      </c>
      <c r="K19" s="1675">
        <v>0.5090277777777777</v>
      </c>
      <c r="L19" s="593"/>
      <c r="M19" s="408">
        <v>262060.0</v>
      </c>
      <c r="N19" s="408">
        <v>262183.0</v>
      </c>
      <c r="O19" s="1392">
        <f t="shared" si="1"/>
        <v>123</v>
      </c>
      <c r="P19" s="187" t="s">
        <v>19</v>
      </c>
      <c r="Q19" s="408" t="s">
        <v>50</v>
      </c>
      <c r="R19" s="408" t="s">
        <v>7042</v>
      </c>
      <c r="S19" s="1676"/>
      <c r="T19" s="509" t="s">
        <v>22</v>
      </c>
    </row>
    <row r="20">
      <c r="A20" s="236">
        <v>3519.0</v>
      </c>
      <c r="B20" s="1668">
        <v>46065.0</v>
      </c>
      <c r="C20" s="455">
        <v>0.16666666666666666</v>
      </c>
      <c r="D20" s="455">
        <v>0.14027777777777778</v>
      </c>
      <c r="E20" s="456" t="s">
        <v>3399</v>
      </c>
      <c r="F20" s="1672" t="s">
        <v>7043</v>
      </c>
      <c r="G20" s="1671" t="s">
        <v>1062</v>
      </c>
      <c r="H20" s="1671" t="s">
        <v>6701</v>
      </c>
      <c r="I20" s="1671" t="s">
        <v>1475</v>
      </c>
      <c r="J20" s="1668">
        <v>46065.0</v>
      </c>
      <c r="K20" s="1670">
        <v>0.18125</v>
      </c>
      <c r="L20" s="590"/>
      <c r="M20" s="416">
        <v>58510.0</v>
      </c>
      <c r="N20" s="499"/>
      <c r="O20" s="1392">
        <f t="shared" si="1"/>
        <v>-58510</v>
      </c>
      <c r="P20" s="187" t="s">
        <v>43</v>
      </c>
      <c r="Q20" s="416" t="s">
        <v>70</v>
      </c>
      <c r="R20" s="416" t="s">
        <v>6703</v>
      </c>
      <c r="S20" s="1239" t="s">
        <v>7044</v>
      </c>
      <c r="T20" s="509" t="s">
        <v>22</v>
      </c>
    </row>
    <row r="21">
      <c r="A21" s="236">
        <v>3527.0</v>
      </c>
      <c r="B21" s="1668">
        <v>46065.0</v>
      </c>
      <c r="C21" s="455">
        <v>0.3333333333333333</v>
      </c>
      <c r="D21" s="455">
        <v>0.3736111111111111</v>
      </c>
      <c r="E21" s="456" t="s">
        <v>146</v>
      </c>
      <c r="F21" s="1691" t="s">
        <v>162</v>
      </c>
      <c r="G21" s="1677" t="s">
        <v>57</v>
      </c>
      <c r="H21" s="1677" t="s">
        <v>6809</v>
      </c>
      <c r="I21" s="1740" t="s">
        <v>3007</v>
      </c>
      <c r="J21" s="1668">
        <v>46065.0</v>
      </c>
      <c r="K21" s="1675">
        <v>0.45416666666666666</v>
      </c>
      <c r="L21" s="593"/>
      <c r="M21" s="408">
        <v>30874.0</v>
      </c>
      <c r="N21" s="408">
        <v>30881.0</v>
      </c>
      <c r="O21" s="1392">
        <f t="shared" si="1"/>
        <v>7</v>
      </c>
      <c r="P21" s="187" t="s">
        <v>19</v>
      </c>
      <c r="Q21" s="408" t="s">
        <v>50</v>
      </c>
      <c r="R21" s="408" t="s">
        <v>7045</v>
      </c>
      <c r="S21" s="1676"/>
      <c r="T21" s="509" t="s">
        <v>22</v>
      </c>
    </row>
    <row r="22">
      <c r="A22" s="236">
        <v>3529.0</v>
      </c>
      <c r="B22" s="1668">
        <v>46065.0</v>
      </c>
      <c r="C22" s="455">
        <v>0.25</v>
      </c>
      <c r="D22" s="742">
        <v>0.14027777777777778</v>
      </c>
      <c r="E22" s="456" t="s">
        <v>3399</v>
      </c>
      <c r="F22" s="1672" t="s">
        <v>1341</v>
      </c>
      <c r="G22" s="1671" t="s">
        <v>1062</v>
      </c>
      <c r="H22" s="1671" t="s">
        <v>6701</v>
      </c>
      <c r="I22" s="1671" t="s">
        <v>7046</v>
      </c>
      <c r="J22" s="1668">
        <v>46065.0</v>
      </c>
      <c r="K22" s="1670">
        <v>0.24305555555555555</v>
      </c>
      <c r="L22" s="590"/>
      <c r="M22" s="416">
        <v>58510.0</v>
      </c>
      <c r="N22" s="499"/>
      <c r="O22" s="1392">
        <f t="shared" si="1"/>
        <v>-58510</v>
      </c>
      <c r="P22" s="187" t="s">
        <v>43</v>
      </c>
      <c r="Q22" s="416" t="s">
        <v>70</v>
      </c>
      <c r="R22" s="499"/>
      <c r="S22" s="1674"/>
      <c r="T22" s="509" t="s">
        <v>22</v>
      </c>
    </row>
    <row r="23">
      <c r="A23" s="236">
        <v>3530.0</v>
      </c>
      <c r="B23" s="1668">
        <v>46065.0</v>
      </c>
      <c r="C23" s="455">
        <v>0.5416666666666666</v>
      </c>
      <c r="D23" s="455">
        <v>0.5798611111111112</v>
      </c>
      <c r="E23" s="456" t="s">
        <v>24</v>
      </c>
      <c r="F23" s="1691" t="s">
        <v>5300</v>
      </c>
      <c r="G23" s="1677" t="s">
        <v>441</v>
      </c>
      <c r="H23" s="1677" t="s">
        <v>3423</v>
      </c>
      <c r="I23" s="1677" t="s">
        <v>3856</v>
      </c>
      <c r="J23" s="1668">
        <v>46065.0</v>
      </c>
      <c r="K23" s="1675">
        <v>0.6569444444444444</v>
      </c>
      <c r="L23" s="593"/>
      <c r="M23" s="408">
        <v>311385.0</v>
      </c>
      <c r="N23" s="408">
        <v>311397.0</v>
      </c>
      <c r="O23" s="1392">
        <f t="shared" si="1"/>
        <v>12</v>
      </c>
      <c r="P23" s="187" t="s">
        <v>19</v>
      </c>
      <c r="Q23" s="408" t="s">
        <v>50</v>
      </c>
      <c r="R23" s="1242" t="s">
        <v>7047</v>
      </c>
      <c r="S23" s="1676"/>
      <c r="T23" s="509" t="s">
        <v>22</v>
      </c>
    </row>
    <row r="24">
      <c r="A24" s="236">
        <v>3531.0</v>
      </c>
      <c r="B24" s="1668">
        <v>46065.0</v>
      </c>
      <c r="C24" s="455">
        <v>0.625</v>
      </c>
      <c r="D24" s="455">
        <v>0.6048611111111111</v>
      </c>
      <c r="E24" s="456" t="s">
        <v>24</v>
      </c>
      <c r="F24" s="1672" t="s">
        <v>7048</v>
      </c>
      <c r="G24" s="1671" t="s">
        <v>176</v>
      </c>
      <c r="H24" s="1671" t="s">
        <v>178</v>
      </c>
      <c r="I24" s="1671" t="s">
        <v>85</v>
      </c>
      <c r="J24" s="1668">
        <v>46065.0</v>
      </c>
      <c r="K24" s="1670">
        <v>0.6555555555555556</v>
      </c>
      <c r="L24" s="590"/>
      <c r="M24" s="416">
        <v>139590.0</v>
      </c>
      <c r="N24" s="416">
        <v>139610.0</v>
      </c>
      <c r="O24" s="1392">
        <f t="shared" si="1"/>
        <v>20</v>
      </c>
      <c r="P24" s="187" t="s">
        <v>19</v>
      </c>
      <c r="Q24" s="416" t="s">
        <v>50</v>
      </c>
      <c r="R24" s="1239" t="s">
        <v>343</v>
      </c>
      <c r="S24" s="1674"/>
      <c r="T24" s="509" t="s">
        <v>22</v>
      </c>
    </row>
    <row r="25">
      <c r="A25" s="236">
        <v>3532.0</v>
      </c>
      <c r="B25" s="1668">
        <v>46065.0</v>
      </c>
      <c r="C25" s="456" t="s">
        <v>4828</v>
      </c>
      <c r="D25" s="455">
        <v>0.5527777777777778</v>
      </c>
      <c r="E25" s="456" t="s">
        <v>24</v>
      </c>
      <c r="F25" s="1691" t="s">
        <v>7049</v>
      </c>
      <c r="G25" s="1677" t="s">
        <v>7050</v>
      </c>
      <c r="H25" s="1677" t="s">
        <v>7051</v>
      </c>
      <c r="I25" s="1677" t="s">
        <v>3575</v>
      </c>
      <c r="J25" s="1668">
        <v>46065.0</v>
      </c>
      <c r="K25" s="1675">
        <v>0.6451388888888889</v>
      </c>
      <c r="L25" s="593"/>
      <c r="M25" s="408">
        <v>264662.0</v>
      </c>
      <c r="N25" s="408">
        <v>264751.0</v>
      </c>
      <c r="O25" s="1392">
        <f t="shared" si="1"/>
        <v>89</v>
      </c>
      <c r="P25" s="187" t="s">
        <v>19</v>
      </c>
      <c r="Q25" s="408" t="s">
        <v>50</v>
      </c>
      <c r="R25" s="1242" t="s">
        <v>7052</v>
      </c>
      <c r="S25" s="1676"/>
      <c r="T25" s="509" t="s">
        <v>22</v>
      </c>
    </row>
    <row r="26">
      <c r="A26" s="236">
        <v>3533.0</v>
      </c>
      <c r="B26" s="1668">
        <v>46065.0</v>
      </c>
      <c r="C26" s="455">
        <v>0.6923611111111111</v>
      </c>
      <c r="D26" s="455">
        <v>0.7472222222222222</v>
      </c>
      <c r="E26" s="456" t="s">
        <v>362</v>
      </c>
      <c r="F26" s="1672" t="s">
        <v>6962</v>
      </c>
      <c r="G26" s="1671" t="s">
        <v>18</v>
      </c>
      <c r="H26" s="1671" t="s">
        <v>7053</v>
      </c>
      <c r="I26" s="1671" t="s">
        <v>7054</v>
      </c>
      <c r="J26" s="1668">
        <v>46065.0</v>
      </c>
      <c r="K26" s="1670">
        <v>0.7805555555555556</v>
      </c>
      <c r="L26" s="590"/>
      <c r="M26" s="1294">
        <v>155255.0</v>
      </c>
      <c r="N26" s="416">
        <v>155330.0</v>
      </c>
      <c r="O26" s="1392">
        <f t="shared" si="1"/>
        <v>75</v>
      </c>
      <c r="P26" s="187" t="s">
        <v>19</v>
      </c>
      <c r="Q26" s="416" t="s">
        <v>50</v>
      </c>
      <c r="R26" s="1239" t="s">
        <v>7055</v>
      </c>
      <c r="S26" s="1239" t="s">
        <v>7056</v>
      </c>
      <c r="T26" s="1742" t="s">
        <v>7057</v>
      </c>
    </row>
    <row r="27">
      <c r="A27" s="236">
        <v>3541.0</v>
      </c>
      <c r="B27" s="1668">
        <v>46065.0</v>
      </c>
      <c r="C27" s="455">
        <v>0.7944444444444444</v>
      </c>
      <c r="D27" s="455">
        <v>0.8076388888888889</v>
      </c>
      <c r="E27" s="456" t="s">
        <v>362</v>
      </c>
      <c r="F27" s="1691" t="s">
        <v>6796</v>
      </c>
      <c r="G27" s="1677" t="s">
        <v>18</v>
      </c>
      <c r="H27" s="1678"/>
      <c r="I27" s="1677" t="s">
        <v>7058</v>
      </c>
      <c r="J27" s="1668">
        <v>46065.0</v>
      </c>
      <c r="K27" s="1678"/>
      <c r="L27" s="593"/>
      <c r="M27" s="408">
        <v>30845.0</v>
      </c>
      <c r="N27" s="408"/>
      <c r="O27" s="1392">
        <f t="shared" si="1"/>
        <v>-30845</v>
      </c>
      <c r="P27" s="187" t="s">
        <v>1253</v>
      </c>
      <c r="Q27" s="408" t="s">
        <v>50</v>
      </c>
      <c r="R27" s="1238"/>
      <c r="S27" s="1676"/>
      <c r="T27" s="1743" t="s">
        <v>7059</v>
      </c>
    </row>
    <row r="28">
      <c r="A28" s="236">
        <v>3542.0</v>
      </c>
      <c r="B28" s="1668">
        <v>46065.0</v>
      </c>
      <c r="C28" s="455">
        <v>0.8756944444444444</v>
      </c>
      <c r="D28" s="219"/>
      <c r="E28" s="456" t="s">
        <v>197</v>
      </c>
      <c r="F28" s="1672" t="s">
        <v>7060</v>
      </c>
      <c r="G28" s="1671" t="s">
        <v>18</v>
      </c>
      <c r="H28" s="1684"/>
      <c r="I28" s="1671" t="s">
        <v>7061</v>
      </c>
      <c r="J28" s="1668">
        <v>46065.0</v>
      </c>
      <c r="K28" s="1684"/>
      <c r="L28" s="1241"/>
      <c r="M28" s="416">
        <v>192226.0</v>
      </c>
      <c r="N28" s="416">
        <v>192304.0</v>
      </c>
      <c r="O28" s="1392">
        <f t="shared" si="1"/>
        <v>78</v>
      </c>
      <c r="P28" s="187" t="s">
        <v>19</v>
      </c>
      <c r="Q28" s="416" t="s">
        <v>50</v>
      </c>
      <c r="R28" s="1241"/>
      <c r="S28" s="1674"/>
      <c r="T28" s="1407"/>
    </row>
    <row r="29">
      <c r="A29" s="6"/>
      <c r="B29" s="6"/>
      <c r="C29" s="6"/>
      <c r="D29" s="6"/>
      <c r="E29" s="6"/>
      <c r="F29" s="6"/>
      <c r="G29" s="6"/>
      <c r="H29" s="6"/>
      <c r="I29" s="6"/>
      <c r="J29" s="6"/>
      <c r="K29" s="32"/>
      <c r="L29" s="6"/>
      <c r="M29" s="6"/>
      <c r="N29" s="690"/>
      <c r="O29" s="1744"/>
      <c r="P29" s="187" t="s">
        <v>386</v>
      </c>
      <c r="Q29" s="408" t="s">
        <v>1906</v>
      </c>
      <c r="R29" s="1238"/>
      <c r="S29" s="1676"/>
      <c r="T29" s="1682"/>
    </row>
    <row r="30">
      <c r="A30" s="6"/>
      <c r="B30" s="6"/>
      <c r="C30" s="6"/>
      <c r="D30" s="6"/>
      <c r="E30" s="6"/>
      <c r="F30" s="6"/>
      <c r="G30" s="6"/>
      <c r="H30" s="6"/>
      <c r="I30" s="6"/>
      <c r="J30" s="6"/>
      <c r="K30" s="32"/>
      <c r="L30" s="6"/>
      <c r="M30" s="6"/>
      <c r="N30" s="499"/>
      <c r="O30" s="1392"/>
      <c r="P30" s="187" t="s">
        <v>386</v>
      </c>
      <c r="Q30" s="416" t="s">
        <v>1906</v>
      </c>
      <c r="R30" s="1241"/>
      <c r="S30" s="1674"/>
      <c r="T30" s="1407"/>
    </row>
    <row r="31">
      <c r="A31" s="6"/>
      <c r="B31" s="6"/>
      <c r="C31" s="6"/>
      <c r="D31" s="6"/>
      <c r="E31" s="6"/>
      <c r="F31" s="6"/>
      <c r="G31" s="6"/>
      <c r="H31" s="6"/>
      <c r="I31" s="6"/>
      <c r="J31" s="6"/>
      <c r="K31" s="32"/>
      <c r="L31" s="6"/>
      <c r="M31" s="6"/>
      <c r="N31" s="690"/>
      <c r="O31" s="1744"/>
      <c r="P31" s="187" t="s">
        <v>386</v>
      </c>
      <c r="Q31" s="408" t="s">
        <v>1906</v>
      </c>
      <c r="R31" s="1238"/>
      <c r="S31" s="1676"/>
      <c r="T31" s="1682"/>
    </row>
    <row r="32">
      <c r="A32" s="6"/>
      <c r="B32" s="6"/>
      <c r="C32" s="6"/>
      <c r="D32" s="6"/>
      <c r="E32" s="6"/>
      <c r="F32" s="6"/>
      <c r="G32" s="6"/>
      <c r="H32" s="6"/>
      <c r="I32" s="6"/>
      <c r="J32" s="6"/>
      <c r="K32" s="32"/>
      <c r="L32" s="6"/>
      <c r="M32" s="6"/>
      <c r="N32" s="499"/>
      <c r="O32" s="1392"/>
      <c r="P32" s="187" t="s">
        <v>386</v>
      </c>
      <c r="Q32" s="416" t="s">
        <v>1906</v>
      </c>
      <c r="R32" s="1241"/>
      <c r="S32" s="1674"/>
      <c r="T32" s="1407"/>
    </row>
    <row r="33">
      <c r="A33" s="6"/>
      <c r="B33" s="6"/>
      <c r="C33" s="6"/>
      <c r="D33" s="6"/>
      <c r="E33" s="6"/>
      <c r="F33" s="6"/>
      <c r="G33" s="6"/>
      <c r="H33" s="6"/>
      <c r="I33" s="6"/>
      <c r="J33" s="6"/>
      <c r="K33" s="32"/>
      <c r="L33" s="6"/>
      <c r="M33" s="6"/>
      <c r="N33" s="690"/>
      <c r="O33" s="1744"/>
      <c r="P33" s="187" t="s">
        <v>386</v>
      </c>
      <c r="Q33" s="408" t="s">
        <v>1906</v>
      </c>
      <c r="R33" s="1238"/>
      <c r="S33" s="1676"/>
      <c r="T33" s="1682"/>
    </row>
    <row r="34">
      <c r="A34" s="6"/>
      <c r="B34" s="6"/>
      <c r="C34" s="6"/>
      <c r="D34" s="6"/>
      <c r="E34" s="6"/>
      <c r="F34" s="6"/>
      <c r="G34" s="6"/>
      <c r="H34" s="6"/>
      <c r="I34" s="6"/>
      <c r="J34" s="6"/>
      <c r="K34" s="32"/>
      <c r="L34" s="6"/>
      <c r="M34" s="6"/>
      <c r="N34" s="499"/>
      <c r="O34" s="1392"/>
      <c r="P34" s="187" t="s">
        <v>386</v>
      </c>
      <c r="Q34" s="416" t="s">
        <v>1906</v>
      </c>
      <c r="R34" s="1241"/>
      <c r="S34" s="1674"/>
      <c r="T34" s="1407"/>
    </row>
    <row r="35">
      <c r="A35" s="6"/>
      <c r="B35" s="6"/>
      <c r="C35" s="6"/>
      <c r="D35" s="6"/>
      <c r="E35" s="6"/>
      <c r="F35" s="6"/>
      <c r="G35" s="6"/>
      <c r="H35" s="6"/>
      <c r="I35" s="6"/>
      <c r="J35" s="6"/>
      <c r="K35" s="32"/>
      <c r="L35" s="6"/>
      <c r="M35" s="6"/>
      <c r="N35" s="690"/>
      <c r="O35" s="1744"/>
      <c r="P35" s="187" t="s">
        <v>386</v>
      </c>
      <c r="Q35" s="408" t="s">
        <v>1906</v>
      </c>
      <c r="R35" s="1238"/>
      <c r="S35" s="1676"/>
      <c r="T35" s="1682"/>
    </row>
    <row r="36">
      <c r="A36" s="6"/>
      <c r="B36" s="6"/>
      <c r="C36" s="6"/>
      <c r="D36" s="6"/>
      <c r="E36" s="6"/>
      <c r="F36" s="6"/>
      <c r="G36" s="6"/>
      <c r="H36" s="6"/>
      <c r="I36" s="6"/>
      <c r="J36" s="6"/>
      <c r="K36" s="32"/>
      <c r="L36" s="6"/>
      <c r="M36" s="6"/>
      <c r="N36" s="499"/>
      <c r="O36" s="1392"/>
      <c r="P36" s="187" t="s">
        <v>386</v>
      </c>
      <c r="Q36" s="416" t="s">
        <v>1906</v>
      </c>
      <c r="R36" s="1241"/>
      <c r="S36" s="1674"/>
      <c r="T36" s="1407"/>
    </row>
    <row r="37">
      <c r="A37" s="6"/>
      <c r="B37" s="6"/>
      <c r="C37" s="6"/>
      <c r="D37" s="6"/>
      <c r="E37" s="6"/>
      <c r="F37" s="6"/>
      <c r="G37" s="6"/>
      <c r="H37" s="6"/>
      <c r="I37" s="6"/>
      <c r="J37" s="6"/>
      <c r="K37" s="32"/>
      <c r="L37" s="6"/>
      <c r="M37" s="6"/>
      <c r="N37" s="690"/>
      <c r="O37" s="1744"/>
      <c r="P37" s="187" t="s">
        <v>386</v>
      </c>
      <c r="Q37" s="408" t="s">
        <v>1906</v>
      </c>
      <c r="R37" s="1238"/>
      <c r="S37" s="1676"/>
      <c r="T37" s="1682"/>
    </row>
    <row r="38">
      <c r="K38" s="83"/>
      <c r="N38" s="83"/>
    </row>
    <row r="39">
      <c r="K39" s="83"/>
      <c r="N39" s="83"/>
    </row>
    <row r="40">
      <c r="K40" s="83"/>
      <c r="N40" s="83"/>
    </row>
    <row r="41">
      <c r="K41" s="83"/>
      <c r="N41" s="83"/>
    </row>
    <row r="42">
      <c r="K42" s="83"/>
      <c r="N42" s="83"/>
    </row>
    <row r="43">
      <c r="K43" s="83"/>
      <c r="N43" s="83"/>
    </row>
    <row r="44">
      <c r="K44" s="83"/>
      <c r="N44" s="83"/>
    </row>
    <row r="45">
      <c r="K45" s="83"/>
      <c r="N45" s="83"/>
    </row>
    <row r="46">
      <c r="K46" s="83"/>
      <c r="N46" s="83"/>
    </row>
    <row r="47">
      <c r="K47" s="83"/>
      <c r="N47" s="83"/>
    </row>
    <row r="48">
      <c r="K48" s="83"/>
      <c r="N48" s="83"/>
    </row>
    <row r="49">
      <c r="K49" s="83"/>
      <c r="N49" s="83"/>
    </row>
    <row r="50">
      <c r="K50" s="83"/>
      <c r="N50" s="83"/>
    </row>
    <row r="51">
      <c r="K51" s="83"/>
      <c r="N51" s="83"/>
    </row>
    <row r="52">
      <c r="K52" s="83"/>
      <c r="N52" s="83"/>
    </row>
    <row r="53">
      <c r="K53" s="83"/>
      <c r="N53" s="83"/>
    </row>
    <row r="54">
      <c r="K54" s="83"/>
      <c r="N54" s="83"/>
    </row>
    <row r="55">
      <c r="K55" s="83"/>
      <c r="N55" s="83"/>
    </row>
    <row r="56">
      <c r="K56" s="83"/>
      <c r="N56" s="83"/>
    </row>
    <row r="57">
      <c r="K57" s="83"/>
      <c r="N57" s="83"/>
    </row>
    <row r="58">
      <c r="K58" s="83"/>
      <c r="N58" s="83"/>
    </row>
    <row r="59">
      <c r="K59" s="83"/>
      <c r="N59" s="83"/>
    </row>
    <row r="60">
      <c r="K60" s="83"/>
      <c r="N60" s="83"/>
    </row>
    <row r="61">
      <c r="K61" s="83"/>
      <c r="N61" s="83"/>
    </row>
    <row r="62">
      <c r="K62" s="83"/>
      <c r="N62" s="83"/>
    </row>
    <row r="63">
      <c r="K63" s="83"/>
      <c r="N63" s="83"/>
    </row>
    <row r="64">
      <c r="K64" s="83"/>
      <c r="N64" s="83"/>
    </row>
    <row r="65">
      <c r="K65" s="83"/>
      <c r="N65" s="83"/>
    </row>
    <row r="66">
      <c r="K66" s="83"/>
      <c r="N66" s="83"/>
    </row>
    <row r="67">
      <c r="K67" s="83"/>
      <c r="N67" s="83"/>
    </row>
    <row r="68">
      <c r="K68" s="83"/>
      <c r="N68" s="83"/>
    </row>
    <row r="69">
      <c r="K69" s="83"/>
      <c r="N69" s="83"/>
    </row>
    <row r="70">
      <c r="K70" s="83"/>
      <c r="N70" s="83"/>
    </row>
    <row r="71">
      <c r="K71" s="83"/>
      <c r="N71" s="83"/>
    </row>
    <row r="72">
      <c r="K72" s="83"/>
      <c r="N72" s="83"/>
    </row>
    <row r="73">
      <c r="K73" s="83"/>
      <c r="N73" s="83"/>
    </row>
    <row r="74">
      <c r="K74" s="83"/>
      <c r="N74" s="83"/>
    </row>
    <row r="75">
      <c r="K75" s="83"/>
      <c r="N75" s="83"/>
    </row>
    <row r="76">
      <c r="K76" s="83"/>
      <c r="N76" s="83"/>
    </row>
    <row r="77">
      <c r="K77" s="83"/>
      <c r="N77" s="83"/>
    </row>
    <row r="78">
      <c r="K78" s="83"/>
      <c r="N78" s="83"/>
    </row>
    <row r="79">
      <c r="K79" s="83"/>
      <c r="N79" s="83"/>
    </row>
    <row r="80">
      <c r="K80" s="83"/>
      <c r="N80" s="83"/>
    </row>
    <row r="81">
      <c r="K81" s="83"/>
      <c r="N81" s="83"/>
    </row>
    <row r="82">
      <c r="K82" s="83"/>
      <c r="N82" s="83"/>
    </row>
    <row r="83">
      <c r="K83" s="83"/>
      <c r="N83" s="83"/>
    </row>
    <row r="84">
      <c r="K84" s="83"/>
      <c r="N84" s="83"/>
    </row>
    <row r="85">
      <c r="K85" s="83"/>
      <c r="N85" s="83"/>
    </row>
    <row r="86">
      <c r="K86" s="83"/>
      <c r="N86" s="83"/>
    </row>
    <row r="87">
      <c r="K87" s="83"/>
      <c r="N87" s="83"/>
    </row>
    <row r="88">
      <c r="K88" s="83"/>
      <c r="N88" s="83"/>
    </row>
    <row r="89">
      <c r="K89" s="83"/>
      <c r="N89" s="83"/>
    </row>
    <row r="90">
      <c r="K90" s="83"/>
      <c r="N90" s="83"/>
    </row>
    <row r="91">
      <c r="K91" s="83"/>
      <c r="N91" s="83"/>
    </row>
    <row r="92">
      <c r="K92" s="83"/>
      <c r="N92" s="83"/>
    </row>
    <row r="93">
      <c r="K93" s="83"/>
      <c r="N93" s="83"/>
    </row>
    <row r="94">
      <c r="K94" s="83"/>
      <c r="N94" s="83"/>
    </row>
    <row r="95">
      <c r="K95" s="83"/>
      <c r="N95" s="83"/>
    </row>
    <row r="96">
      <c r="K96" s="83"/>
      <c r="N96" s="83"/>
    </row>
    <row r="97">
      <c r="K97" s="83"/>
      <c r="N97" s="83"/>
    </row>
    <row r="98">
      <c r="K98" s="83"/>
      <c r="N98" s="83"/>
    </row>
    <row r="99">
      <c r="K99" s="83"/>
      <c r="N99" s="83"/>
    </row>
    <row r="100">
      <c r="K100" s="83"/>
      <c r="N100" s="83"/>
    </row>
    <row r="101">
      <c r="K101" s="83"/>
      <c r="N101" s="83"/>
    </row>
    <row r="102">
      <c r="K102" s="83"/>
      <c r="N102" s="83"/>
    </row>
    <row r="103">
      <c r="K103" s="83"/>
      <c r="N103" s="83"/>
    </row>
    <row r="104">
      <c r="K104" s="83"/>
      <c r="N104" s="83"/>
    </row>
    <row r="105">
      <c r="K105" s="83"/>
      <c r="N105" s="83"/>
    </row>
    <row r="106">
      <c r="K106" s="83"/>
      <c r="N106" s="83"/>
    </row>
    <row r="107">
      <c r="K107" s="83"/>
      <c r="N107" s="83"/>
    </row>
    <row r="108">
      <c r="K108" s="83"/>
      <c r="N108" s="83"/>
    </row>
    <row r="109">
      <c r="K109" s="83"/>
      <c r="N109" s="83"/>
    </row>
    <row r="110">
      <c r="K110" s="83"/>
      <c r="N110" s="83"/>
    </row>
    <row r="111">
      <c r="K111" s="83"/>
      <c r="N111" s="83"/>
    </row>
    <row r="112">
      <c r="K112" s="83"/>
      <c r="N112" s="83"/>
    </row>
    <row r="113">
      <c r="K113" s="83"/>
      <c r="N113" s="83"/>
    </row>
    <row r="114">
      <c r="K114" s="83"/>
      <c r="N114" s="83"/>
    </row>
    <row r="115">
      <c r="K115" s="83"/>
      <c r="N115" s="83"/>
    </row>
    <row r="116">
      <c r="K116" s="83"/>
      <c r="N116" s="83"/>
    </row>
    <row r="117">
      <c r="K117" s="83"/>
      <c r="N117" s="83"/>
    </row>
    <row r="118">
      <c r="K118" s="83"/>
      <c r="N118" s="83"/>
    </row>
    <row r="119">
      <c r="K119" s="83"/>
      <c r="N119" s="83"/>
    </row>
    <row r="120">
      <c r="K120" s="83"/>
      <c r="N120" s="83"/>
    </row>
    <row r="121">
      <c r="K121" s="83"/>
      <c r="N121" s="83"/>
    </row>
    <row r="122">
      <c r="K122" s="83"/>
      <c r="N122" s="83"/>
    </row>
    <row r="123">
      <c r="K123" s="83"/>
      <c r="N123" s="83"/>
    </row>
    <row r="124">
      <c r="K124" s="83"/>
      <c r="N124" s="83"/>
    </row>
    <row r="125">
      <c r="K125" s="83"/>
      <c r="N125" s="83"/>
    </row>
    <row r="126">
      <c r="K126" s="83"/>
      <c r="N126" s="83"/>
    </row>
    <row r="127">
      <c r="K127" s="83"/>
      <c r="N127" s="83"/>
    </row>
    <row r="128">
      <c r="K128" s="83"/>
      <c r="N128" s="83"/>
    </row>
    <row r="129">
      <c r="K129" s="83"/>
      <c r="N129" s="83"/>
    </row>
    <row r="130">
      <c r="K130" s="83"/>
      <c r="N130" s="83"/>
    </row>
    <row r="131">
      <c r="K131" s="83"/>
      <c r="N131" s="83"/>
    </row>
    <row r="132">
      <c r="K132" s="83"/>
      <c r="N132" s="83"/>
    </row>
    <row r="133">
      <c r="K133" s="83"/>
      <c r="N133" s="83"/>
    </row>
    <row r="134">
      <c r="K134" s="83"/>
      <c r="N134" s="83"/>
    </row>
    <row r="135">
      <c r="K135" s="83"/>
      <c r="N135" s="83"/>
    </row>
    <row r="136">
      <c r="K136" s="83"/>
      <c r="N136" s="83"/>
    </row>
    <row r="137">
      <c r="K137" s="83"/>
      <c r="N137" s="83"/>
    </row>
    <row r="138">
      <c r="K138" s="83"/>
      <c r="N138" s="83"/>
    </row>
    <row r="139">
      <c r="K139" s="83"/>
      <c r="N139" s="83"/>
    </row>
    <row r="140">
      <c r="K140" s="83"/>
      <c r="N140" s="83"/>
    </row>
    <row r="141">
      <c r="K141" s="83"/>
      <c r="N141" s="83"/>
    </row>
    <row r="142">
      <c r="K142" s="83"/>
      <c r="N142" s="83"/>
    </row>
    <row r="143">
      <c r="K143" s="83"/>
      <c r="N143" s="83"/>
    </row>
    <row r="144">
      <c r="K144" s="83"/>
      <c r="N144" s="83"/>
    </row>
    <row r="145">
      <c r="K145" s="83"/>
      <c r="N145" s="83"/>
    </row>
    <row r="146">
      <c r="K146" s="83"/>
      <c r="N146" s="83"/>
    </row>
    <row r="147">
      <c r="K147" s="83"/>
      <c r="N147" s="83"/>
    </row>
    <row r="148">
      <c r="K148" s="83"/>
      <c r="N148" s="83"/>
    </row>
    <row r="149">
      <c r="K149" s="83"/>
      <c r="N149" s="83"/>
    </row>
    <row r="150">
      <c r="K150" s="83"/>
      <c r="N150" s="83"/>
    </row>
    <row r="151">
      <c r="K151" s="83"/>
      <c r="N151" s="83"/>
    </row>
    <row r="152">
      <c r="K152" s="83"/>
      <c r="N152" s="83"/>
    </row>
    <row r="153">
      <c r="K153" s="83"/>
      <c r="N153" s="83"/>
    </row>
    <row r="154">
      <c r="K154" s="83"/>
      <c r="N154" s="83"/>
    </row>
    <row r="155">
      <c r="K155" s="83"/>
      <c r="N155" s="83"/>
    </row>
    <row r="156">
      <c r="K156" s="83"/>
      <c r="N156" s="83"/>
    </row>
    <row r="157">
      <c r="K157" s="83"/>
      <c r="N157" s="83"/>
    </row>
    <row r="158">
      <c r="K158" s="83"/>
      <c r="N158" s="83"/>
    </row>
    <row r="159">
      <c r="K159" s="83"/>
      <c r="N159" s="83"/>
    </row>
    <row r="160">
      <c r="K160" s="83"/>
      <c r="N160" s="83"/>
    </row>
    <row r="161">
      <c r="K161" s="83"/>
      <c r="N161" s="83"/>
    </row>
    <row r="162">
      <c r="K162" s="83"/>
      <c r="N162" s="83"/>
    </row>
    <row r="163">
      <c r="K163" s="83"/>
      <c r="N163" s="83"/>
    </row>
    <row r="164">
      <c r="K164" s="83"/>
      <c r="N164" s="83"/>
    </row>
    <row r="165">
      <c r="K165" s="83"/>
      <c r="N165" s="83"/>
    </row>
    <row r="166">
      <c r="K166" s="83"/>
      <c r="N166" s="83"/>
    </row>
    <row r="167">
      <c r="K167" s="83"/>
      <c r="N167" s="83"/>
    </row>
    <row r="168">
      <c r="K168" s="83"/>
      <c r="N168" s="83"/>
    </row>
    <row r="169">
      <c r="K169" s="83"/>
      <c r="N169" s="83"/>
    </row>
    <row r="170">
      <c r="K170" s="83"/>
      <c r="N170" s="83"/>
    </row>
    <row r="171">
      <c r="K171" s="83"/>
      <c r="N171" s="83"/>
    </row>
    <row r="172">
      <c r="K172" s="83"/>
      <c r="N172" s="83"/>
    </row>
    <row r="173">
      <c r="K173" s="83"/>
      <c r="N173" s="83"/>
    </row>
    <row r="174">
      <c r="K174" s="83"/>
      <c r="N174" s="83"/>
    </row>
    <row r="175">
      <c r="K175" s="83"/>
      <c r="N175" s="83"/>
    </row>
    <row r="176">
      <c r="K176" s="83"/>
      <c r="N176" s="83"/>
    </row>
    <row r="177">
      <c r="K177" s="83"/>
      <c r="N177" s="83"/>
    </row>
    <row r="178">
      <c r="K178" s="83"/>
      <c r="N178" s="83"/>
    </row>
    <row r="179">
      <c r="K179" s="83"/>
      <c r="N179" s="83"/>
    </row>
    <row r="180">
      <c r="K180" s="83"/>
      <c r="N180" s="83"/>
    </row>
    <row r="181">
      <c r="K181" s="83"/>
      <c r="N181" s="83"/>
    </row>
    <row r="182">
      <c r="K182" s="83"/>
      <c r="N182" s="83"/>
    </row>
    <row r="183">
      <c r="K183" s="83"/>
      <c r="N183" s="83"/>
    </row>
    <row r="184">
      <c r="K184" s="83"/>
      <c r="N184" s="83"/>
    </row>
    <row r="185">
      <c r="K185" s="83"/>
      <c r="N185" s="83"/>
    </row>
    <row r="186">
      <c r="K186" s="83"/>
      <c r="N186" s="83"/>
    </row>
    <row r="187">
      <c r="K187" s="83"/>
      <c r="N187" s="83"/>
    </row>
    <row r="188">
      <c r="K188" s="83"/>
      <c r="N188" s="83"/>
    </row>
    <row r="189">
      <c r="K189" s="83"/>
      <c r="N189" s="83"/>
    </row>
    <row r="190">
      <c r="K190" s="83"/>
      <c r="N190" s="83"/>
    </row>
    <row r="191">
      <c r="K191" s="83"/>
      <c r="N191" s="83"/>
    </row>
    <row r="192">
      <c r="K192" s="83"/>
      <c r="N192" s="83"/>
    </row>
    <row r="193">
      <c r="K193" s="83"/>
      <c r="N193" s="83"/>
    </row>
    <row r="194">
      <c r="K194" s="83"/>
      <c r="N194" s="83"/>
    </row>
    <row r="195">
      <c r="K195" s="83"/>
      <c r="N195" s="83"/>
    </row>
    <row r="196">
      <c r="K196" s="83"/>
      <c r="N196" s="83"/>
    </row>
    <row r="197">
      <c r="K197" s="83"/>
      <c r="N197" s="83"/>
    </row>
    <row r="198">
      <c r="K198" s="83"/>
      <c r="N198" s="83"/>
    </row>
    <row r="199">
      <c r="K199" s="83"/>
      <c r="N199" s="83"/>
    </row>
    <row r="200">
      <c r="K200" s="83"/>
      <c r="N200" s="83"/>
    </row>
    <row r="201">
      <c r="K201" s="83"/>
      <c r="N201" s="83"/>
    </row>
    <row r="202">
      <c r="K202" s="83"/>
      <c r="N202" s="83"/>
    </row>
    <row r="203">
      <c r="K203" s="83"/>
      <c r="N203" s="83"/>
    </row>
    <row r="204">
      <c r="K204" s="83"/>
      <c r="N204" s="83"/>
    </row>
    <row r="205">
      <c r="K205" s="83"/>
      <c r="N205" s="83"/>
    </row>
    <row r="206">
      <c r="K206" s="83"/>
      <c r="N206" s="83"/>
    </row>
    <row r="207">
      <c r="K207" s="83"/>
      <c r="N207" s="83"/>
    </row>
    <row r="208">
      <c r="K208" s="83"/>
      <c r="N208" s="83"/>
    </row>
    <row r="209">
      <c r="K209" s="83"/>
      <c r="N209" s="83"/>
    </row>
    <row r="210">
      <c r="K210" s="83"/>
      <c r="N210" s="83"/>
    </row>
    <row r="211">
      <c r="K211" s="83"/>
      <c r="N211" s="83"/>
    </row>
    <row r="212">
      <c r="K212" s="83"/>
      <c r="N212" s="83"/>
    </row>
    <row r="213">
      <c r="K213" s="83"/>
      <c r="N213" s="83"/>
    </row>
    <row r="214">
      <c r="K214" s="83"/>
      <c r="N214" s="83"/>
    </row>
    <row r="215">
      <c r="K215" s="83"/>
      <c r="N215" s="83"/>
    </row>
    <row r="216">
      <c r="K216" s="83"/>
      <c r="N216" s="83"/>
    </row>
    <row r="217">
      <c r="K217" s="83"/>
      <c r="N217" s="83"/>
    </row>
    <row r="218">
      <c r="K218" s="83"/>
      <c r="N218" s="83"/>
    </row>
    <row r="219">
      <c r="K219" s="83"/>
      <c r="N219" s="83"/>
    </row>
    <row r="220">
      <c r="K220" s="83"/>
      <c r="N220" s="83"/>
    </row>
    <row r="221">
      <c r="K221" s="83"/>
      <c r="N221" s="83"/>
    </row>
    <row r="222">
      <c r="K222" s="83"/>
      <c r="N222" s="83"/>
    </row>
    <row r="223">
      <c r="K223" s="83"/>
      <c r="N223" s="83"/>
    </row>
    <row r="224">
      <c r="K224" s="83"/>
      <c r="N224" s="83"/>
    </row>
    <row r="225">
      <c r="K225" s="83"/>
      <c r="N225" s="83"/>
    </row>
    <row r="226">
      <c r="K226" s="83"/>
      <c r="N226" s="83"/>
    </row>
    <row r="227">
      <c r="K227" s="83"/>
      <c r="N227" s="83"/>
    </row>
    <row r="228">
      <c r="K228" s="83"/>
      <c r="N228" s="83"/>
    </row>
    <row r="229">
      <c r="K229" s="83"/>
      <c r="N229" s="83"/>
    </row>
    <row r="230">
      <c r="K230" s="83"/>
      <c r="N230" s="83"/>
    </row>
    <row r="231">
      <c r="K231" s="83"/>
      <c r="N231" s="83"/>
    </row>
    <row r="232">
      <c r="K232" s="83"/>
      <c r="N232" s="83"/>
    </row>
    <row r="233">
      <c r="K233" s="83"/>
      <c r="N233" s="83"/>
    </row>
    <row r="234">
      <c r="K234" s="83"/>
      <c r="N234" s="83"/>
    </row>
    <row r="235">
      <c r="K235" s="83"/>
      <c r="N235" s="83"/>
    </row>
    <row r="236">
      <c r="K236" s="83"/>
      <c r="N236" s="83"/>
    </row>
    <row r="237">
      <c r="K237" s="83"/>
      <c r="N237" s="83"/>
    </row>
    <row r="238">
      <c r="K238" s="83"/>
      <c r="N238" s="83"/>
    </row>
    <row r="239">
      <c r="K239" s="83"/>
      <c r="N239" s="83"/>
    </row>
    <row r="240">
      <c r="K240" s="83"/>
      <c r="N240" s="83"/>
    </row>
    <row r="241">
      <c r="K241" s="83"/>
      <c r="N241" s="83"/>
    </row>
    <row r="242">
      <c r="K242" s="83"/>
      <c r="N242" s="83"/>
    </row>
    <row r="243">
      <c r="K243" s="83"/>
      <c r="N243" s="83"/>
    </row>
    <row r="244">
      <c r="K244" s="83"/>
      <c r="N244" s="83"/>
    </row>
    <row r="245">
      <c r="K245" s="83"/>
      <c r="N245" s="83"/>
    </row>
    <row r="246">
      <c r="K246" s="83"/>
      <c r="N246" s="83"/>
    </row>
    <row r="247">
      <c r="K247" s="83"/>
      <c r="N247" s="83"/>
    </row>
    <row r="248">
      <c r="K248" s="83"/>
      <c r="N248" s="83"/>
    </row>
    <row r="249">
      <c r="K249" s="83"/>
      <c r="N249" s="83"/>
    </row>
    <row r="250">
      <c r="K250" s="83"/>
      <c r="N250" s="83"/>
    </row>
    <row r="251">
      <c r="K251" s="83"/>
      <c r="N251" s="83"/>
    </row>
    <row r="252">
      <c r="K252" s="83"/>
      <c r="N252" s="83"/>
    </row>
    <row r="253">
      <c r="K253" s="83"/>
      <c r="N253" s="83"/>
    </row>
    <row r="254">
      <c r="K254" s="83"/>
      <c r="N254" s="83"/>
    </row>
    <row r="255">
      <c r="K255" s="83"/>
      <c r="N255" s="83"/>
    </row>
    <row r="256">
      <c r="K256" s="83"/>
      <c r="N256" s="83"/>
    </row>
    <row r="257">
      <c r="K257" s="83"/>
      <c r="N257" s="83"/>
    </row>
    <row r="258">
      <c r="K258" s="83"/>
      <c r="N258" s="83"/>
    </row>
    <row r="259">
      <c r="K259" s="83"/>
      <c r="N259" s="83"/>
    </row>
    <row r="260">
      <c r="K260" s="83"/>
      <c r="N260" s="83"/>
    </row>
    <row r="261">
      <c r="K261" s="83"/>
      <c r="N261" s="83"/>
    </row>
    <row r="262">
      <c r="K262" s="83"/>
      <c r="N262" s="83"/>
    </row>
    <row r="263">
      <c r="K263" s="83"/>
      <c r="N263" s="83"/>
    </row>
    <row r="264">
      <c r="K264" s="83"/>
      <c r="N264" s="83"/>
    </row>
    <row r="265">
      <c r="K265" s="83"/>
      <c r="N265" s="83"/>
    </row>
    <row r="266">
      <c r="K266" s="83"/>
      <c r="N266" s="83"/>
    </row>
    <row r="267">
      <c r="K267" s="83"/>
      <c r="N267" s="83"/>
    </row>
    <row r="268">
      <c r="K268" s="83"/>
      <c r="N268" s="83"/>
    </row>
    <row r="269">
      <c r="K269" s="83"/>
      <c r="N269" s="83"/>
    </row>
    <row r="270">
      <c r="K270" s="83"/>
      <c r="N270" s="83"/>
    </row>
    <row r="271">
      <c r="K271" s="83"/>
      <c r="N271" s="83"/>
    </row>
    <row r="272">
      <c r="K272" s="83"/>
      <c r="N272" s="83"/>
    </row>
    <row r="273">
      <c r="K273" s="83"/>
      <c r="N273" s="83"/>
    </row>
    <row r="274">
      <c r="K274" s="83"/>
      <c r="N274" s="83"/>
    </row>
    <row r="275">
      <c r="K275" s="83"/>
      <c r="N275" s="83"/>
    </row>
    <row r="276">
      <c r="K276" s="83"/>
      <c r="N276" s="83"/>
    </row>
    <row r="277">
      <c r="K277" s="83"/>
      <c r="N277" s="83"/>
    </row>
    <row r="278">
      <c r="K278" s="83"/>
      <c r="N278" s="83"/>
    </row>
    <row r="279">
      <c r="K279" s="83"/>
      <c r="N279" s="83"/>
    </row>
    <row r="280">
      <c r="K280" s="83"/>
      <c r="N280" s="83"/>
    </row>
    <row r="281">
      <c r="K281" s="83"/>
      <c r="N281" s="83"/>
    </row>
    <row r="282">
      <c r="K282" s="83"/>
      <c r="N282" s="83"/>
    </row>
    <row r="283">
      <c r="K283" s="83"/>
      <c r="N283" s="83"/>
    </row>
    <row r="284">
      <c r="K284" s="83"/>
      <c r="N284" s="83"/>
    </row>
    <row r="285">
      <c r="K285" s="83"/>
      <c r="N285" s="83"/>
    </row>
    <row r="286">
      <c r="K286" s="83"/>
      <c r="N286" s="83"/>
    </row>
    <row r="287">
      <c r="K287" s="83"/>
      <c r="N287" s="83"/>
    </row>
    <row r="288">
      <c r="K288" s="83"/>
      <c r="N288" s="83"/>
    </row>
    <row r="289">
      <c r="K289" s="83"/>
      <c r="N289" s="83"/>
    </row>
    <row r="290">
      <c r="K290" s="83"/>
      <c r="N290" s="83"/>
    </row>
    <row r="291">
      <c r="K291" s="83"/>
      <c r="N291" s="83"/>
    </row>
    <row r="292">
      <c r="K292" s="83"/>
      <c r="N292" s="83"/>
    </row>
    <row r="293">
      <c r="K293" s="83"/>
      <c r="N293" s="83"/>
    </row>
    <row r="294">
      <c r="K294" s="83"/>
      <c r="N294" s="83"/>
    </row>
    <row r="295">
      <c r="K295" s="83"/>
      <c r="N295" s="83"/>
    </row>
    <row r="296">
      <c r="K296" s="83"/>
      <c r="N296" s="83"/>
    </row>
    <row r="297">
      <c r="K297" s="83"/>
      <c r="N297" s="83"/>
    </row>
    <row r="298">
      <c r="K298" s="83"/>
      <c r="N298" s="83"/>
    </row>
    <row r="299">
      <c r="K299" s="83"/>
      <c r="N299" s="83"/>
    </row>
    <row r="300">
      <c r="K300" s="83"/>
      <c r="N300" s="83"/>
    </row>
    <row r="301">
      <c r="K301" s="83"/>
      <c r="N301" s="83"/>
    </row>
    <row r="302">
      <c r="K302" s="83"/>
      <c r="N302" s="83"/>
    </row>
    <row r="303">
      <c r="K303" s="83"/>
      <c r="N303" s="83"/>
    </row>
    <row r="304">
      <c r="K304" s="83"/>
      <c r="N304" s="83"/>
    </row>
    <row r="305">
      <c r="K305" s="83"/>
      <c r="N305" s="83"/>
    </row>
    <row r="306">
      <c r="K306" s="83"/>
      <c r="N306" s="83"/>
    </row>
    <row r="307">
      <c r="K307" s="83"/>
      <c r="N307" s="83"/>
    </row>
    <row r="308">
      <c r="K308" s="83"/>
      <c r="N308" s="83"/>
    </row>
    <row r="309">
      <c r="K309" s="83"/>
      <c r="N309" s="83"/>
    </row>
    <row r="310">
      <c r="K310" s="83"/>
      <c r="N310" s="83"/>
    </row>
    <row r="311">
      <c r="K311" s="83"/>
      <c r="N311" s="83"/>
    </row>
    <row r="312">
      <c r="K312" s="83"/>
      <c r="N312" s="83"/>
    </row>
    <row r="313">
      <c r="K313" s="83"/>
      <c r="N313" s="83"/>
    </row>
    <row r="314">
      <c r="K314" s="83"/>
      <c r="N314" s="83"/>
    </row>
    <row r="315">
      <c r="K315" s="83"/>
      <c r="N315" s="83"/>
    </row>
    <row r="316">
      <c r="K316" s="83"/>
      <c r="N316" s="83"/>
    </row>
    <row r="317">
      <c r="K317" s="83"/>
      <c r="N317" s="83"/>
    </row>
    <row r="318">
      <c r="K318" s="83"/>
      <c r="N318" s="83"/>
    </row>
    <row r="319">
      <c r="K319" s="83"/>
      <c r="N319" s="83"/>
    </row>
    <row r="320">
      <c r="K320" s="83"/>
      <c r="N320" s="83"/>
    </row>
    <row r="321">
      <c r="K321" s="83"/>
      <c r="N321" s="83"/>
    </row>
    <row r="322">
      <c r="K322" s="83"/>
      <c r="N322" s="83"/>
    </row>
    <row r="323">
      <c r="K323" s="83"/>
      <c r="N323" s="83"/>
    </row>
    <row r="324">
      <c r="K324" s="83"/>
      <c r="N324" s="83"/>
    </row>
    <row r="325">
      <c r="K325" s="83"/>
      <c r="N325" s="83"/>
    </row>
    <row r="326">
      <c r="K326" s="83"/>
      <c r="N326" s="83"/>
    </row>
    <row r="327">
      <c r="K327" s="83"/>
      <c r="N327" s="83"/>
    </row>
    <row r="328">
      <c r="K328" s="83"/>
      <c r="N328" s="83"/>
    </row>
    <row r="329">
      <c r="K329" s="83"/>
      <c r="N329" s="83"/>
    </row>
    <row r="330">
      <c r="K330" s="83"/>
      <c r="N330" s="83"/>
    </row>
    <row r="331">
      <c r="K331" s="83"/>
      <c r="N331" s="83"/>
    </row>
    <row r="332">
      <c r="K332" s="83"/>
      <c r="N332" s="83"/>
    </row>
    <row r="333">
      <c r="K333" s="83"/>
      <c r="N333" s="83"/>
    </row>
    <row r="334">
      <c r="K334" s="83"/>
      <c r="N334" s="83"/>
    </row>
    <row r="335">
      <c r="K335" s="83"/>
      <c r="N335" s="83"/>
    </row>
    <row r="336">
      <c r="K336" s="83"/>
      <c r="N336" s="83"/>
    </row>
    <row r="337">
      <c r="K337" s="83"/>
      <c r="N337" s="83"/>
    </row>
    <row r="338">
      <c r="K338" s="83"/>
      <c r="N338" s="83"/>
    </row>
    <row r="339">
      <c r="K339" s="83"/>
      <c r="N339" s="83"/>
    </row>
    <row r="340">
      <c r="K340" s="83"/>
      <c r="N340" s="83"/>
    </row>
    <row r="341">
      <c r="K341" s="83"/>
      <c r="N341" s="83"/>
    </row>
    <row r="342">
      <c r="K342" s="83"/>
      <c r="N342" s="83"/>
    </row>
    <row r="343">
      <c r="K343" s="83"/>
      <c r="N343" s="83"/>
    </row>
    <row r="344">
      <c r="K344" s="83"/>
      <c r="N344" s="83"/>
    </row>
    <row r="345">
      <c r="K345" s="83"/>
      <c r="N345" s="83"/>
    </row>
    <row r="346">
      <c r="K346" s="83"/>
      <c r="N346" s="83"/>
    </row>
    <row r="347">
      <c r="K347" s="83"/>
      <c r="N347" s="83"/>
    </row>
    <row r="348">
      <c r="K348" s="83"/>
      <c r="N348" s="83"/>
    </row>
    <row r="349">
      <c r="K349" s="83"/>
      <c r="N349" s="83"/>
    </row>
    <row r="350">
      <c r="K350" s="83"/>
      <c r="N350" s="83"/>
    </row>
    <row r="351">
      <c r="K351" s="83"/>
      <c r="N351" s="83"/>
    </row>
    <row r="352">
      <c r="K352" s="83"/>
      <c r="N352" s="83"/>
    </row>
    <row r="353">
      <c r="K353" s="83"/>
      <c r="N353" s="83"/>
    </row>
    <row r="354">
      <c r="K354" s="83"/>
      <c r="N354" s="83"/>
    </row>
    <row r="355">
      <c r="K355" s="83"/>
      <c r="N355" s="83"/>
    </row>
    <row r="356">
      <c r="K356" s="83"/>
      <c r="N356" s="83"/>
    </row>
    <row r="357">
      <c r="K357" s="83"/>
      <c r="N357" s="83"/>
    </row>
    <row r="358">
      <c r="K358" s="83"/>
      <c r="N358" s="83"/>
    </row>
    <row r="359">
      <c r="K359" s="83"/>
      <c r="N359" s="83"/>
    </row>
    <row r="360">
      <c r="K360" s="83"/>
      <c r="N360" s="83"/>
    </row>
    <row r="361">
      <c r="K361" s="83"/>
      <c r="N361" s="83"/>
    </row>
    <row r="362">
      <c r="K362" s="83"/>
      <c r="N362" s="83"/>
    </row>
    <row r="363">
      <c r="K363" s="83"/>
      <c r="N363" s="83"/>
    </row>
    <row r="364">
      <c r="K364" s="83"/>
      <c r="N364" s="83"/>
    </row>
    <row r="365">
      <c r="K365" s="83"/>
      <c r="N365" s="83"/>
    </row>
    <row r="366">
      <c r="K366" s="83"/>
      <c r="N366" s="83"/>
    </row>
    <row r="367">
      <c r="K367" s="83"/>
      <c r="N367" s="83"/>
    </row>
    <row r="368">
      <c r="K368" s="83"/>
      <c r="N368" s="83"/>
    </row>
    <row r="369">
      <c r="K369" s="83"/>
      <c r="N369" s="83"/>
    </row>
    <row r="370">
      <c r="K370" s="83"/>
      <c r="N370" s="83"/>
    </row>
    <row r="371">
      <c r="K371" s="83"/>
      <c r="N371" s="83"/>
    </row>
    <row r="372">
      <c r="K372" s="83"/>
      <c r="N372" s="83"/>
    </row>
    <row r="373">
      <c r="K373" s="83"/>
      <c r="N373" s="83"/>
    </row>
    <row r="374">
      <c r="K374" s="83"/>
      <c r="N374" s="83"/>
    </row>
    <row r="375">
      <c r="K375" s="83"/>
      <c r="N375" s="83"/>
    </row>
    <row r="376">
      <c r="K376" s="83"/>
      <c r="N376" s="83"/>
    </row>
    <row r="377">
      <c r="K377" s="83"/>
      <c r="N377" s="83"/>
    </row>
    <row r="378">
      <c r="K378" s="83"/>
      <c r="N378" s="83"/>
    </row>
    <row r="379">
      <c r="K379" s="83"/>
      <c r="N379" s="83"/>
    </row>
    <row r="380">
      <c r="K380" s="83"/>
      <c r="N380" s="83"/>
    </row>
    <row r="381">
      <c r="K381" s="83"/>
      <c r="N381" s="83"/>
    </row>
    <row r="382">
      <c r="K382" s="83"/>
      <c r="N382" s="83"/>
    </row>
    <row r="383">
      <c r="K383" s="83"/>
      <c r="N383" s="83"/>
    </row>
    <row r="384">
      <c r="K384" s="83"/>
      <c r="N384" s="83"/>
    </row>
    <row r="385">
      <c r="K385" s="83"/>
      <c r="N385" s="83"/>
    </row>
    <row r="386">
      <c r="K386" s="83"/>
      <c r="N386" s="83"/>
    </row>
    <row r="387">
      <c r="K387" s="83"/>
      <c r="N387" s="83"/>
    </row>
    <row r="388">
      <c r="K388" s="83"/>
      <c r="N388" s="83"/>
    </row>
    <row r="389">
      <c r="K389" s="83"/>
      <c r="N389" s="83"/>
    </row>
    <row r="390">
      <c r="K390" s="83"/>
      <c r="N390" s="83"/>
    </row>
    <row r="391">
      <c r="K391" s="83"/>
      <c r="N391" s="83"/>
    </row>
    <row r="392">
      <c r="K392" s="83"/>
      <c r="N392" s="83"/>
    </row>
    <row r="393">
      <c r="K393" s="83"/>
      <c r="N393" s="83"/>
    </row>
    <row r="394">
      <c r="K394" s="83"/>
      <c r="N394" s="83"/>
    </row>
    <row r="395">
      <c r="K395" s="83"/>
      <c r="N395" s="83"/>
    </row>
    <row r="396">
      <c r="K396" s="83"/>
      <c r="N396" s="83"/>
    </row>
    <row r="397">
      <c r="K397" s="83"/>
      <c r="N397" s="83"/>
    </row>
    <row r="398">
      <c r="K398" s="83"/>
      <c r="N398" s="83"/>
    </row>
    <row r="399">
      <c r="K399" s="83"/>
      <c r="N399" s="83"/>
    </row>
    <row r="400">
      <c r="K400" s="83"/>
      <c r="N400" s="83"/>
    </row>
    <row r="401">
      <c r="K401" s="83"/>
      <c r="N401" s="83"/>
    </row>
    <row r="402">
      <c r="K402" s="83"/>
      <c r="N402" s="83"/>
    </row>
    <row r="403">
      <c r="K403" s="83"/>
      <c r="N403" s="83"/>
    </row>
    <row r="404">
      <c r="K404" s="83"/>
      <c r="N404" s="83"/>
    </row>
    <row r="405">
      <c r="K405" s="83"/>
      <c r="N405" s="83"/>
    </row>
    <row r="406">
      <c r="K406" s="83"/>
      <c r="N406" s="83"/>
    </row>
    <row r="407">
      <c r="K407" s="83"/>
      <c r="N407" s="83"/>
    </row>
    <row r="408">
      <c r="K408" s="83"/>
      <c r="N408" s="83"/>
    </row>
    <row r="409">
      <c r="K409" s="83"/>
      <c r="N409" s="83"/>
    </row>
    <row r="410">
      <c r="K410" s="83"/>
      <c r="N410" s="83"/>
    </row>
    <row r="411">
      <c r="K411" s="83"/>
      <c r="N411" s="83"/>
    </row>
    <row r="412">
      <c r="K412" s="83"/>
      <c r="N412" s="83"/>
    </row>
    <row r="413">
      <c r="K413" s="83"/>
      <c r="N413" s="83"/>
    </row>
    <row r="414">
      <c r="K414" s="83"/>
      <c r="N414" s="83"/>
    </row>
    <row r="415">
      <c r="K415" s="83"/>
      <c r="N415" s="83"/>
    </row>
    <row r="416">
      <c r="K416" s="83"/>
      <c r="N416" s="83"/>
    </row>
    <row r="417">
      <c r="K417" s="83"/>
      <c r="N417" s="83"/>
    </row>
    <row r="418">
      <c r="K418" s="83"/>
      <c r="N418" s="83"/>
    </row>
    <row r="419">
      <c r="K419" s="83"/>
      <c r="N419" s="83"/>
    </row>
    <row r="420">
      <c r="K420" s="83"/>
      <c r="N420" s="83"/>
    </row>
    <row r="421">
      <c r="K421" s="83"/>
      <c r="N421" s="83"/>
    </row>
    <row r="422">
      <c r="K422" s="83"/>
      <c r="N422" s="83"/>
    </row>
    <row r="423">
      <c r="K423" s="83"/>
      <c r="N423" s="83"/>
    </row>
    <row r="424">
      <c r="K424" s="83"/>
      <c r="N424" s="83"/>
    </row>
    <row r="425">
      <c r="K425" s="83"/>
      <c r="N425" s="83"/>
    </row>
    <row r="426">
      <c r="K426" s="83"/>
      <c r="N426" s="83"/>
    </row>
    <row r="427">
      <c r="K427" s="83"/>
      <c r="N427" s="83"/>
    </row>
    <row r="428">
      <c r="K428" s="83"/>
      <c r="N428" s="83"/>
    </row>
    <row r="429">
      <c r="K429" s="83"/>
      <c r="N429" s="83"/>
    </row>
    <row r="430">
      <c r="K430" s="83"/>
      <c r="N430" s="83"/>
    </row>
    <row r="431">
      <c r="K431" s="83"/>
      <c r="N431" s="83"/>
    </row>
    <row r="432">
      <c r="K432" s="83"/>
      <c r="N432" s="83"/>
    </row>
    <row r="433">
      <c r="K433" s="83"/>
      <c r="N433" s="83"/>
    </row>
    <row r="434">
      <c r="K434" s="83"/>
      <c r="N434" s="83"/>
    </row>
    <row r="435">
      <c r="K435" s="83"/>
      <c r="N435" s="83"/>
    </row>
    <row r="436">
      <c r="K436" s="83"/>
      <c r="N436" s="83"/>
    </row>
    <row r="437">
      <c r="K437" s="83"/>
      <c r="N437" s="83"/>
    </row>
    <row r="438">
      <c r="K438" s="83"/>
      <c r="N438" s="83"/>
    </row>
    <row r="439">
      <c r="K439" s="83"/>
      <c r="N439" s="83"/>
    </row>
    <row r="440">
      <c r="K440" s="83"/>
      <c r="N440" s="83"/>
    </row>
    <row r="441">
      <c r="K441" s="83"/>
      <c r="N441" s="83"/>
    </row>
    <row r="442">
      <c r="K442" s="83"/>
      <c r="N442" s="83"/>
    </row>
    <row r="443">
      <c r="K443" s="83"/>
      <c r="N443" s="83"/>
    </row>
    <row r="444">
      <c r="K444" s="83"/>
      <c r="N444" s="83"/>
    </row>
    <row r="445">
      <c r="K445" s="83"/>
      <c r="N445" s="83"/>
    </row>
    <row r="446">
      <c r="K446" s="83"/>
      <c r="N446" s="83"/>
    </row>
    <row r="447">
      <c r="K447" s="83"/>
      <c r="N447" s="83"/>
    </row>
    <row r="448">
      <c r="K448" s="83"/>
      <c r="N448" s="83"/>
    </row>
    <row r="449">
      <c r="K449" s="83"/>
      <c r="N449" s="83"/>
    </row>
    <row r="450">
      <c r="K450" s="83"/>
      <c r="N450" s="83"/>
    </row>
    <row r="451">
      <c r="K451" s="83"/>
      <c r="N451" s="83"/>
    </row>
    <row r="452">
      <c r="K452" s="83"/>
      <c r="N452" s="83"/>
    </row>
    <row r="453">
      <c r="K453" s="83"/>
      <c r="N453" s="83"/>
    </row>
    <row r="454">
      <c r="K454" s="83"/>
      <c r="N454" s="83"/>
    </row>
    <row r="455">
      <c r="K455" s="83"/>
      <c r="N455" s="83"/>
    </row>
    <row r="456">
      <c r="K456" s="83"/>
      <c r="N456" s="83"/>
    </row>
    <row r="457">
      <c r="K457" s="83"/>
      <c r="N457" s="83"/>
    </row>
    <row r="458">
      <c r="K458" s="83"/>
      <c r="N458" s="83"/>
    </row>
    <row r="459">
      <c r="K459" s="83"/>
      <c r="N459" s="83"/>
    </row>
    <row r="460">
      <c r="K460" s="83"/>
      <c r="N460" s="83"/>
    </row>
    <row r="461">
      <c r="K461" s="83"/>
      <c r="N461" s="83"/>
    </row>
    <row r="462">
      <c r="K462" s="83"/>
      <c r="N462" s="83"/>
    </row>
    <row r="463">
      <c r="K463" s="83"/>
      <c r="N463" s="83"/>
    </row>
    <row r="464">
      <c r="K464" s="83"/>
      <c r="N464" s="83"/>
    </row>
    <row r="465">
      <c r="K465" s="83"/>
      <c r="N465" s="83"/>
    </row>
    <row r="466">
      <c r="K466" s="83"/>
      <c r="N466" s="83"/>
    </row>
    <row r="467">
      <c r="K467" s="83"/>
      <c r="N467" s="83"/>
    </row>
    <row r="468">
      <c r="K468" s="83"/>
      <c r="N468" s="83"/>
    </row>
    <row r="469">
      <c r="K469" s="83"/>
      <c r="N469" s="83"/>
    </row>
    <row r="470">
      <c r="K470" s="83"/>
      <c r="N470" s="83"/>
    </row>
    <row r="471">
      <c r="K471" s="83"/>
      <c r="N471" s="83"/>
    </row>
    <row r="472">
      <c r="K472" s="83"/>
      <c r="N472" s="83"/>
    </row>
    <row r="473">
      <c r="K473" s="83"/>
      <c r="N473" s="83"/>
    </row>
    <row r="474">
      <c r="K474" s="83"/>
      <c r="N474" s="83"/>
    </row>
    <row r="475">
      <c r="K475" s="83"/>
      <c r="N475" s="83"/>
    </row>
    <row r="476">
      <c r="K476" s="83"/>
      <c r="N476" s="83"/>
    </row>
    <row r="477">
      <c r="K477" s="83"/>
      <c r="N477" s="83"/>
    </row>
    <row r="478">
      <c r="K478" s="83"/>
      <c r="N478" s="83"/>
    </row>
    <row r="479">
      <c r="K479" s="83"/>
      <c r="N479" s="83"/>
    </row>
    <row r="480">
      <c r="K480" s="83"/>
      <c r="N480" s="83"/>
    </row>
    <row r="481">
      <c r="K481" s="83"/>
      <c r="N481" s="83"/>
    </row>
    <row r="482">
      <c r="K482" s="83"/>
      <c r="N482" s="83"/>
    </row>
    <row r="483">
      <c r="K483" s="83"/>
      <c r="N483" s="83"/>
    </row>
    <row r="484">
      <c r="K484" s="83"/>
      <c r="N484" s="83"/>
    </row>
    <row r="485">
      <c r="K485" s="83"/>
      <c r="N485" s="83"/>
    </row>
    <row r="486">
      <c r="K486" s="83"/>
      <c r="N486" s="83"/>
    </row>
    <row r="487">
      <c r="K487" s="83"/>
      <c r="N487" s="83"/>
    </row>
    <row r="488">
      <c r="K488" s="83"/>
      <c r="N488" s="83"/>
    </row>
    <row r="489">
      <c r="K489" s="83"/>
      <c r="N489" s="83"/>
    </row>
    <row r="490">
      <c r="K490" s="83"/>
      <c r="N490" s="83"/>
    </row>
    <row r="491">
      <c r="K491" s="83"/>
      <c r="N491" s="83"/>
    </row>
    <row r="492">
      <c r="K492" s="83"/>
      <c r="N492" s="83"/>
    </row>
    <row r="493">
      <c r="K493" s="83"/>
      <c r="N493" s="83"/>
    </row>
    <row r="494">
      <c r="K494" s="83"/>
      <c r="N494" s="83"/>
    </row>
    <row r="495">
      <c r="K495" s="83"/>
      <c r="N495" s="83"/>
    </row>
    <row r="496">
      <c r="K496" s="83"/>
      <c r="N496" s="83"/>
    </row>
    <row r="497">
      <c r="K497" s="83"/>
      <c r="N497" s="83"/>
    </row>
    <row r="498">
      <c r="K498" s="83"/>
      <c r="N498" s="83"/>
    </row>
    <row r="499">
      <c r="K499" s="83"/>
      <c r="N499" s="83"/>
    </row>
    <row r="500">
      <c r="K500" s="83"/>
      <c r="N500" s="83"/>
    </row>
    <row r="501">
      <c r="K501" s="83"/>
      <c r="N501" s="83"/>
    </row>
    <row r="502">
      <c r="K502" s="83"/>
      <c r="N502" s="83"/>
    </row>
    <row r="503">
      <c r="K503" s="83"/>
      <c r="N503" s="83"/>
    </row>
    <row r="504">
      <c r="K504" s="83"/>
      <c r="N504" s="83"/>
    </row>
    <row r="505">
      <c r="K505" s="83"/>
      <c r="N505" s="83"/>
    </row>
    <row r="506">
      <c r="K506" s="83"/>
      <c r="N506" s="83"/>
    </row>
    <row r="507">
      <c r="K507" s="83"/>
      <c r="N507" s="83"/>
    </row>
    <row r="508">
      <c r="K508" s="83"/>
      <c r="N508" s="83"/>
    </row>
    <row r="509">
      <c r="K509" s="83"/>
      <c r="N509" s="83"/>
    </row>
    <row r="510">
      <c r="K510" s="83"/>
      <c r="N510" s="83"/>
    </row>
    <row r="511">
      <c r="K511" s="83"/>
      <c r="N511" s="83"/>
    </row>
    <row r="512">
      <c r="K512" s="83"/>
      <c r="N512" s="83"/>
    </row>
    <row r="513">
      <c r="K513" s="83"/>
      <c r="N513" s="83"/>
    </row>
    <row r="514">
      <c r="K514" s="83"/>
      <c r="N514" s="83"/>
    </row>
    <row r="515">
      <c r="K515" s="83"/>
      <c r="N515" s="83"/>
    </row>
    <row r="516">
      <c r="K516" s="83"/>
      <c r="N516" s="83"/>
    </row>
    <row r="517">
      <c r="K517" s="83"/>
      <c r="N517" s="83"/>
    </row>
    <row r="518">
      <c r="K518" s="83"/>
      <c r="N518" s="83"/>
    </row>
    <row r="519">
      <c r="K519" s="83"/>
      <c r="N519" s="83"/>
    </row>
    <row r="520">
      <c r="K520" s="83"/>
      <c r="N520" s="83"/>
    </row>
    <row r="521">
      <c r="K521" s="83"/>
      <c r="N521" s="83"/>
    </row>
    <row r="522">
      <c r="K522" s="83"/>
      <c r="N522" s="83"/>
    </row>
    <row r="523">
      <c r="K523" s="83"/>
      <c r="N523" s="83"/>
    </row>
    <row r="524">
      <c r="K524" s="83"/>
      <c r="N524" s="83"/>
    </row>
    <row r="525">
      <c r="K525" s="83"/>
      <c r="N525" s="83"/>
    </row>
    <row r="526">
      <c r="K526" s="83"/>
      <c r="N526" s="83"/>
    </row>
    <row r="527">
      <c r="K527" s="83"/>
      <c r="N527" s="83"/>
    </row>
    <row r="528">
      <c r="K528" s="83"/>
      <c r="N528" s="83"/>
    </row>
    <row r="529">
      <c r="K529" s="83"/>
      <c r="N529" s="83"/>
    </row>
    <row r="530">
      <c r="K530" s="83"/>
      <c r="N530" s="83"/>
    </row>
    <row r="531">
      <c r="K531" s="83"/>
      <c r="N531" s="83"/>
    </row>
    <row r="532">
      <c r="K532" s="83"/>
      <c r="N532" s="83"/>
    </row>
    <row r="533">
      <c r="K533" s="83"/>
      <c r="N533" s="83"/>
    </row>
    <row r="534">
      <c r="K534" s="83"/>
      <c r="N534" s="83"/>
    </row>
    <row r="535">
      <c r="K535" s="83"/>
      <c r="N535" s="83"/>
    </row>
    <row r="536">
      <c r="K536" s="83"/>
      <c r="N536" s="83"/>
    </row>
    <row r="537">
      <c r="K537" s="83"/>
      <c r="N537" s="83"/>
    </row>
    <row r="538">
      <c r="K538" s="83"/>
      <c r="N538" s="83"/>
    </row>
    <row r="539">
      <c r="K539" s="83"/>
      <c r="N539" s="83"/>
    </row>
    <row r="540">
      <c r="K540" s="83"/>
      <c r="N540" s="83"/>
    </row>
    <row r="541">
      <c r="K541" s="83"/>
      <c r="N541" s="83"/>
    </row>
    <row r="542">
      <c r="K542" s="83"/>
      <c r="N542" s="83"/>
    </row>
    <row r="543">
      <c r="K543" s="83"/>
      <c r="N543" s="83"/>
    </row>
    <row r="544">
      <c r="K544" s="83"/>
      <c r="N544" s="83"/>
    </row>
    <row r="545">
      <c r="K545" s="83"/>
      <c r="N545" s="83"/>
    </row>
    <row r="546">
      <c r="K546" s="83"/>
      <c r="N546" s="83"/>
    </row>
    <row r="547">
      <c r="K547" s="83"/>
      <c r="N547" s="83"/>
    </row>
    <row r="548">
      <c r="K548" s="83"/>
      <c r="N548" s="83"/>
    </row>
    <row r="549">
      <c r="K549" s="83"/>
      <c r="N549" s="83"/>
    </row>
    <row r="550">
      <c r="K550" s="83"/>
      <c r="N550" s="83"/>
    </row>
    <row r="551">
      <c r="K551" s="83"/>
      <c r="N551" s="83"/>
    </row>
    <row r="552">
      <c r="K552" s="83"/>
      <c r="N552" s="83"/>
    </row>
    <row r="553">
      <c r="K553" s="83"/>
      <c r="N553" s="83"/>
    </row>
    <row r="554">
      <c r="K554" s="83"/>
      <c r="N554" s="83"/>
    </row>
    <row r="555">
      <c r="K555" s="83"/>
      <c r="N555" s="83"/>
    </row>
    <row r="556">
      <c r="K556" s="83"/>
      <c r="N556" s="83"/>
    </row>
    <row r="557">
      <c r="K557" s="83"/>
      <c r="N557" s="83"/>
    </row>
    <row r="558">
      <c r="K558" s="83"/>
      <c r="N558" s="83"/>
    </row>
    <row r="559">
      <c r="K559" s="83"/>
      <c r="N559" s="83"/>
    </row>
    <row r="560">
      <c r="K560" s="83"/>
      <c r="N560" s="83"/>
    </row>
    <row r="561">
      <c r="K561" s="83"/>
      <c r="N561" s="83"/>
    </row>
    <row r="562">
      <c r="K562" s="83"/>
      <c r="N562" s="83"/>
    </row>
    <row r="563">
      <c r="K563" s="83"/>
      <c r="N563" s="83"/>
    </row>
    <row r="564">
      <c r="K564" s="83"/>
      <c r="N564" s="83"/>
    </row>
    <row r="565">
      <c r="K565" s="83"/>
      <c r="N565" s="83"/>
    </row>
    <row r="566">
      <c r="K566" s="83"/>
      <c r="N566" s="83"/>
    </row>
    <row r="567">
      <c r="K567" s="83"/>
      <c r="N567" s="83"/>
    </row>
    <row r="568">
      <c r="K568" s="83"/>
      <c r="N568" s="83"/>
    </row>
    <row r="569">
      <c r="K569" s="83"/>
      <c r="N569" s="83"/>
    </row>
    <row r="570">
      <c r="K570" s="83"/>
      <c r="N570" s="83"/>
    </row>
    <row r="571">
      <c r="K571" s="83"/>
      <c r="N571" s="83"/>
    </row>
    <row r="572">
      <c r="K572" s="83"/>
      <c r="N572" s="83"/>
    </row>
    <row r="573">
      <c r="K573" s="83"/>
      <c r="N573" s="83"/>
    </row>
    <row r="574">
      <c r="K574" s="83"/>
      <c r="N574" s="83"/>
    </row>
    <row r="575">
      <c r="K575" s="83"/>
      <c r="N575" s="83"/>
    </row>
    <row r="576">
      <c r="K576" s="83"/>
      <c r="N576" s="83"/>
    </row>
    <row r="577">
      <c r="K577" s="83"/>
      <c r="N577" s="83"/>
    </row>
    <row r="578">
      <c r="K578" s="83"/>
      <c r="N578" s="83"/>
    </row>
    <row r="579">
      <c r="K579" s="83"/>
      <c r="N579" s="83"/>
    </row>
    <row r="580">
      <c r="K580" s="83"/>
      <c r="N580" s="83"/>
    </row>
    <row r="581">
      <c r="K581" s="83"/>
      <c r="N581" s="83"/>
    </row>
    <row r="582">
      <c r="K582" s="83"/>
      <c r="N582" s="83"/>
    </row>
    <row r="583">
      <c r="K583" s="83"/>
      <c r="N583" s="83"/>
    </row>
    <row r="584">
      <c r="K584" s="83"/>
      <c r="N584" s="83"/>
    </row>
    <row r="585">
      <c r="K585" s="83"/>
      <c r="N585" s="83"/>
    </row>
    <row r="586">
      <c r="K586" s="83"/>
      <c r="N586" s="83"/>
    </row>
    <row r="587">
      <c r="K587" s="83"/>
      <c r="N587" s="83"/>
    </row>
    <row r="588">
      <c r="K588" s="83"/>
      <c r="N588" s="83"/>
    </row>
    <row r="589">
      <c r="K589" s="83"/>
      <c r="N589" s="83"/>
    </row>
    <row r="590">
      <c r="K590" s="83"/>
      <c r="N590" s="83"/>
    </row>
    <row r="591">
      <c r="K591" s="83"/>
      <c r="N591" s="83"/>
    </row>
    <row r="592">
      <c r="K592" s="83"/>
      <c r="N592" s="83"/>
    </row>
    <row r="593">
      <c r="K593" s="83"/>
      <c r="N593" s="83"/>
    </row>
    <row r="594">
      <c r="K594" s="83"/>
      <c r="N594" s="83"/>
    </row>
    <row r="595">
      <c r="K595" s="83"/>
      <c r="N595" s="83"/>
    </row>
    <row r="596">
      <c r="K596" s="83"/>
      <c r="N596" s="83"/>
    </row>
    <row r="597">
      <c r="K597" s="83"/>
      <c r="N597" s="83"/>
    </row>
    <row r="598">
      <c r="K598" s="83"/>
      <c r="N598" s="83"/>
    </row>
    <row r="599">
      <c r="K599" s="83"/>
      <c r="N599" s="83"/>
    </row>
    <row r="600">
      <c r="K600" s="83"/>
      <c r="N600" s="83"/>
    </row>
    <row r="601">
      <c r="K601" s="83"/>
      <c r="N601" s="83"/>
    </row>
    <row r="602">
      <c r="K602" s="83"/>
      <c r="N602" s="83"/>
    </row>
    <row r="603">
      <c r="K603" s="83"/>
      <c r="N603" s="83"/>
    </row>
    <row r="604">
      <c r="K604" s="83"/>
      <c r="N604" s="83"/>
    </row>
    <row r="605">
      <c r="K605" s="83"/>
      <c r="N605" s="83"/>
    </row>
    <row r="606">
      <c r="K606" s="83"/>
      <c r="N606" s="83"/>
    </row>
    <row r="607">
      <c r="K607" s="83"/>
      <c r="N607" s="83"/>
    </row>
    <row r="608">
      <c r="K608" s="83"/>
      <c r="N608" s="83"/>
    </row>
    <row r="609">
      <c r="K609" s="83"/>
      <c r="N609" s="83"/>
    </row>
    <row r="610">
      <c r="K610" s="83"/>
      <c r="N610" s="83"/>
    </row>
    <row r="611">
      <c r="K611" s="83"/>
      <c r="N611" s="83"/>
    </row>
    <row r="612">
      <c r="K612" s="83"/>
      <c r="N612" s="83"/>
    </row>
    <row r="613">
      <c r="K613" s="83"/>
      <c r="N613" s="83"/>
    </row>
    <row r="614">
      <c r="K614" s="83"/>
      <c r="N614" s="83"/>
    </row>
    <row r="615">
      <c r="K615" s="83"/>
      <c r="N615" s="83"/>
    </row>
    <row r="616">
      <c r="K616" s="83"/>
      <c r="N616" s="83"/>
    </row>
    <row r="617">
      <c r="K617" s="83"/>
      <c r="N617" s="83"/>
    </row>
    <row r="618">
      <c r="K618" s="83"/>
      <c r="N618" s="83"/>
    </row>
    <row r="619">
      <c r="K619" s="83"/>
      <c r="N619" s="83"/>
    </row>
    <row r="620">
      <c r="K620" s="83"/>
      <c r="N620" s="83"/>
    </row>
    <row r="621">
      <c r="K621" s="83"/>
      <c r="N621" s="83"/>
    </row>
    <row r="622">
      <c r="K622" s="83"/>
      <c r="N622" s="83"/>
    </row>
    <row r="623">
      <c r="K623" s="83"/>
      <c r="N623" s="83"/>
    </row>
    <row r="624">
      <c r="K624" s="83"/>
      <c r="N624" s="83"/>
    </row>
    <row r="625">
      <c r="K625" s="83"/>
      <c r="N625" s="83"/>
    </row>
    <row r="626">
      <c r="K626" s="83"/>
      <c r="N626" s="83"/>
    </row>
    <row r="627">
      <c r="K627" s="83"/>
      <c r="N627" s="83"/>
    </row>
    <row r="628">
      <c r="K628" s="83"/>
      <c r="N628" s="83"/>
    </row>
    <row r="629">
      <c r="K629" s="83"/>
      <c r="N629" s="83"/>
    </row>
    <row r="630">
      <c r="K630" s="83"/>
      <c r="N630" s="83"/>
    </row>
    <row r="631">
      <c r="K631" s="83"/>
      <c r="N631" s="83"/>
    </row>
    <row r="632">
      <c r="K632" s="83"/>
      <c r="N632" s="83"/>
    </row>
    <row r="633">
      <c r="K633" s="83"/>
      <c r="N633" s="83"/>
    </row>
    <row r="634">
      <c r="K634" s="83"/>
      <c r="N634" s="83"/>
    </row>
    <row r="635">
      <c r="K635" s="83"/>
      <c r="N635" s="83"/>
    </row>
    <row r="636">
      <c r="K636" s="83"/>
      <c r="N636" s="83"/>
    </row>
    <row r="637">
      <c r="K637" s="83"/>
      <c r="N637" s="83"/>
    </row>
    <row r="638">
      <c r="K638" s="83"/>
      <c r="N638" s="83"/>
    </row>
    <row r="639">
      <c r="K639" s="83"/>
      <c r="N639" s="83"/>
    </row>
    <row r="640">
      <c r="K640" s="83"/>
      <c r="N640" s="83"/>
    </row>
    <row r="641">
      <c r="K641" s="83"/>
      <c r="N641" s="83"/>
    </row>
    <row r="642">
      <c r="K642" s="83"/>
      <c r="N642" s="83"/>
    </row>
    <row r="643">
      <c r="K643" s="83"/>
      <c r="N643" s="83"/>
    </row>
    <row r="644">
      <c r="K644" s="83"/>
      <c r="N644" s="83"/>
    </row>
    <row r="645">
      <c r="K645" s="83"/>
      <c r="N645" s="83"/>
    </row>
    <row r="646">
      <c r="K646" s="83"/>
      <c r="N646" s="83"/>
    </row>
    <row r="647">
      <c r="K647" s="83"/>
      <c r="N647" s="83"/>
    </row>
    <row r="648">
      <c r="K648" s="83"/>
      <c r="N648" s="83"/>
    </row>
    <row r="649">
      <c r="K649" s="83"/>
      <c r="N649" s="83"/>
    </row>
    <row r="650">
      <c r="K650" s="83"/>
      <c r="N650" s="83"/>
    </row>
    <row r="651">
      <c r="K651" s="83"/>
      <c r="N651" s="83"/>
    </row>
    <row r="652">
      <c r="K652" s="83"/>
      <c r="N652" s="83"/>
    </row>
    <row r="653">
      <c r="K653" s="83"/>
      <c r="N653" s="83"/>
    </row>
    <row r="654">
      <c r="K654" s="83"/>
      <c r="N654" s="83"/>
    </row>
    <row r="655">
      <c r="K655" s="83"/>
      <c r="N655" s="83"/>
    </row>
    <row r="656">
      <c r="K656" s="83"/>
      <c r="N656" s="83"/>
    </row>
    <row r="657">
      <c r="K657" s="83"/>
      <c r="N657" s="83"/>
    </row>
    <row r="658">
      <c r="K658" s="83"/>
      <c r="N658" s="83"/>
    </row>
    <row r="659">
      <c r="K659" s="83"/>
      <c r="N659" s="83"/>
    </row>
    <row r="660">
      <c r="K660" s="83"/>
      <c r="N660" s="83"/>
    </row>
    <row r="661">
      <c r="K661" s="83"/>
      <c r="N661" s="83"/>
    </row>
    <row r="662">
      <c r="K662" s="83"/>
      <c r="N662" s="83"/>
    </row>
    <row r="663">
      <c r="K663" s="83"/>
      <c r="N663" s="83"/>
    </row>
    <row r="664">
      <c r="K664" s="83"/>
      <c r="N664" s="83"/>
    </row>
    <row r="665">
      <c r="K665" s="83"/>
      <c r="N665" s="83"/>
    </row>
    <row r="666">
      <c r="K666" s="83"/>
      <c r="N666" s="83"/>
    </row>
    <row r="667">
      <c r="K667" s="83"/>
      <c r="N667" s="83"/>
    </row>
    <row r="668">
      <c r="K668" s="83"/>
      <c r="N668" s="83"/>
    </row>
    <row r="669">
      <c r="K669" s="83"/>
      <c r="N669" s="83"/>
    </row>
    <row r="670">
      <c r="K670" s="83"/>
      <c r="N670" s="83"/>
    </row>
    <row r="671">
      <c r="K671" s="83"/>
      <c r="N671" s="83"/>
    </row>
    <row r="672">
      <c r="K672" s="83"/>
      <c r="N672" s="83"/>
    </row>
    <row r="673">
      <c r="K673" s="83"/>
      <c r="N673" s="83"/>
    </row>
    <row r="674">
      <c r="K674" s="83"/>
      <c r="N674" s="83"/>
    </row>
    <row r="675">
      <c r="K675" s="83"/>
      <c r="N675" s="83"/>
    </row>
    <row r="676">
      <c r="K676" s="83"/>
      <c r="N676" s="83"/>
    </row>
    <row r="677">
      <c r="K677" s="83"/>
      <c r="N677" s="83"/>
    </row>
    <row r="678">
      <c r="K678" s="83"/>
      <c r="N678" s="83"/>
    </row>
    <row r="679">
      <c r="K679" s="83"/>
      <c r="N679" s="83"/>
    </row>
    <row r="680">
      <c r="K680" s="83"/>
      <c r="N680" s="83"/>
    </row>
    <row r="681">
      <c r="K681" s="83"/>
      <c r="N681" s="83"/>
    </row>
    <row r="682">
      <c r="K682" s="83"/>
      <c r="N682" s="83"/>
    </row>
    <row r="683">
      <c r="K683" s="83"/>
      <c r="N683" s="83"/>
    </row>
    <row r="684">
      <c r="K684" s="83"/>
      <c r="N684" s="83"/>
    </row>
    <row r="685">
      <c r="K685" s="83"/>
      <c r="N685" s="83"/>
    </row>
    <row r="686">
      <c r="K686" s="83"/>
      <c r="N686" s="83"/>
    </row>
    <row r="687">
      <c r="K687" s="83"/>
      <c r="N687" s="83"/>
    </row>
    <row r="688">
      <c r="K688" s="83"/>
      <c r="N688" s="83"/>
    </row>
    <row r="689">
      <c r="K689" s="83"/>
      <c r="N689" s="83"/>
    </row>
    <row r="690">
      <c r="K690" s="83"/>
      <c r="N690" s="83"/>
    </row>
    <row r="691">
      <c r="K691" s="83"/>
      <c r="N691" s="83"/>
    </row>
    <row r="692">
      <c r="K692" s="83"/>
      <c r="N692" s="83"/>
    </row>
    <row r="693">
      <c r="K693" s="83"/>
      <c r="N693" s="83"/>
    </row>
    <row r="694">
      <c r="K694" s="83"/>
      <c r="N694" s="83"/>
    </row>
    <row r="695">
      <c r="K695" s="83"/>
      <c r="N695" s="83"/>
    </row>
    <row r="696">
      <c r="K696" s="83"/>
      <c r="N696" s="83"/>
    </row>
    <row r="697">
      <c r="K697" s="83"/>
      <c r="N697" s="83"/>
    </row>
    <row r="698">
      <c r="K698" s="83"/>
      <c r="N698" s="83"/>
    </row>
    <row r="699">
      <c r="K699" s="83"/>
      <c r="N699" s="83"/>
    </row>
    <row r="700">
      <c r="K700" s="83"/>
      <c r="N700" s="83"/>
    </row>
    <row r="701">
      <c r="K701" s="83"/>
      <c r="N701" s="83"/>
    </row>
    <row r="702">
      <c r="K702" s="83"/>
      <c r="N702" s="83"/>
    </row>
    <row r="703">
      <c r="K703" s="83"/>
      <c r="N703" s="83"/>
    </row>
    <row r="704">
      <c r="K704" s="83"/>
      <c r="N704" s="83"/>
    </row>
    <row r="705">
      <c r="K705" s="83"/>
      <c r="N705" s="83"/>
    </row>
    <row r="706">
      <c r="K706" s="83"/>
      <c r="N706" s="83"/>
    </row>
    <row r="707">
      <c r="K707" s="83"/>
      <c r="N707" s="83"/>
    </row>
    <row r="708">
      <c r="K708" s="83"/>
      <c r="N708" s="83"/>
    </row>
    <row r="709">
      <c r="K709" s="83"/>
      <c r="N709" s="83"/>
    </row>
    <row r="710">
      <c r="K710" s="83"/>
      <c r="N710" s="83"/>
    </row>
    <row r="711">
      <c r="K711" s="83"/>
      <c r="N711" s="83"/>
    </row>
    <row r="712">
      <c r="K712" s="83"/>
      <c r="N712" s="83"/>
    </row>
    <row r="713">
      <c r="K713" s="83"/>
      <c r="N713" s="83"/>
    </row>
    <row r="714">
      <c r="K714" s="83"/>
      <c r="N714" s="83"/>
    </row>
    <row r="715">
      <c r="K715" s="83"/>
      <c r="N715" s="83"/>
    </row>
    <row r="716">
      <c r="K716" s="83"/>
      <c r="N716" s="83"/>
    </row>
    <row r="717">
      <c r="K717" s="83"/>
      <c r="N717" s="83"/>
    </row>
    <row r="718">
      <c r="K718" s="83"/>
      <c r="N718" s="83"/>
    </row>
    <row r="719">
      <c r="K719" s="83"/>
      <c r="N719" s="83"/>
    </row>
    <row r="720">
      <c r="K720" s="83"/>
      <c r="N720" s="83"/>
    </row>
    <row r="721">
      <c r="K721" s="83"/>
      <c r="N721" s="83"/>
    </row>
    <row r="722">
      <c r="K722" s="83"/>
      <c r="N722" s="83"/>
    </row>
    <row r="723">
      <c r="K723" s="83"/>
      <c r="N723" s="83"/>
    </row>
    <row r="724">
      <c r="K724" s="83"/>
      <c r="N724" s="83"/>
    </row>
    <row r="725">
      <c r="K725" s="83"/>
      <c r="N725" s="83"/>
    </row>
    <row r="726">
      <c r="K726" s="83"/>
      <c r="N726" s="83"/>
    </row>
    <row r="727">
      <c r="K727" s="83"/>
      <c r="N727" s="83"/>
    </row>
    <row r="728">
      <c r="K728" s="83"/>
      <c r="N728" s="83"/>
    </row>
    <row r="729">
      <c r="K729" s="83"/>
      <c r="N729" s="83"/>
    </row>
    <row r="730">
      <c r="K730" s="83"/>
      <c r="N730" s="83"/>
    </row>
    <row r="731">
      <c r="K731" s="83"/>
      <c r="N731" s="83"/>
    </row>
    <row r="732">
      <c r="K732" s="83"/>
      <c r="N732" s="83"/>
    </row>
    <row r="733">
      <c r="K733" s="83"/>
      <c r="N733" s="83"/>
    </row>
    <row r="734">
      <c r="K734" s="83"/>
      <c r="N734" s="83"/>
    </row>
    <row r="735">
      <c r="K735" s="83"/>
      <c r="N735" s="83"/>
    </row>
    <row r="736">
      <c r="K736" s="83"/>
      <c r="N736" s="83"/>
    </row>
    <row r="737">
      <c r="K737" s="83"/>
      <c r="N737" s="83"/>
    </row>
    <row r="738">
      <c r="K738" s="83"/>
      <c r="N738" s="83"/>
    </row>
    <row r="739">
      <c r="K739" s="83"/>
      <c r="N739" s="83"/>
    </row>
    <row r="740">
      <c r="K740" s="83"/>
      <c r="N740" s="83"/>
    </row>
    <row r="741">
      <c r="K741" s="83"/>
      <c r="N741" s="83"/>
    </row>
    <row r="742">
      <c r="K742" s="83"/>
      <c r="N742" s="83"/>
    </row>
    <row r="743">
      <c r="K743" s="83"/>
      <c r="N743" s="83"/>
    </row>
    <row r="744">
      <c r="K744" s="83"/>
      <c r="N744" s="83"/>
    </row>
    <row r="745">
      <c r="K745" s="83"/>
      <c r="N745" s="83"/>
    </row>
    <row r="746">
      <c r="K746" s="83"/>
      <c r="N746" s="83"/>
    </row>
    <row r="747">
      <c r="K747" s="83"/>
      <c r="N747" s="83"/>
    </row>
    <row r="748">
      <c r="K748" s="83"/>
      <c r="N748" s="83"/>
    </row>
    <row r="749">
      <c r="K749" s="83"/>
      <c r="N749" s="83"/>
    </row>
    <row r="750">
      <c r="K750" s="83"/>
      <c r="N750" s="83"/>
    </row>
    <row r="751">
      <c r="K751" s="83"/>
      <c r="N751" s="83"/>
    </row>
    <row r="752">
      <c r="K752" s="83"/>
      <c r="N752" s="83"/>
    </row>
    <row r="753">
      <c r="K753" s="83"/>
      <c r="N753" s="83"/>
    </row>
    <row r="754">
      <c r="K754" s="83"/>
      <c r="N754" s="83"/>
    </row>
    <row r="755">
      <c r="K755" s="83"/>
      <c r="N755" s="83"/>
    </row>
    <row r="756">
      <c r="K756" s="83"/>
      <c r="N756" s="83"/>
    </row>
    <row r="757">
      <c r="K757" s="83"/>
      <c r="N757" s="83"/>
    </row>
    <row r="758">
      <c r="K758" s="83"/>
      <c r="N758" s="83"/>
    </row>
    <row r="759">
      <c r="K759" s="83"/>
      <c r="N759" s="83"/>
    </row>
    <row r="760">
      <c r="K760" s="83"/>
      <c r="N760" s="83"/>
    </row>
    <row r="761">
      <c r="K761" s="83"/>
      <c r="N761" s="83"/>
    </row>
    <row r="762">
      <c r="K762" s="83"/>
      <c r="N762" s="83"/>
    </row>
    <row r="763">
      <c r="K763" s="83"/>
      <c r="N763" s="83"/>
    </row>
    <row r="764">
      <c r="K764" s="83"/>
      <c r="N764" s="83"/>
    </row>
    <row r="765">
      <c r="K765" s="83"/>
      <c r="N765" s="83"/>
    </row>
    <row r="766">
      <c r="K766" s="83"/>
      <c r="N766" s="83"/>
    </row>
    <row r="767">
      <c r="K767" s="83"/>
      <c r="N767" s="83"/>
    </row>
    <row r="768">
      <c r="K768" s="83"/>
      <c r="N768" s="83"/>
    </row>
    <row r="769">
      <c r="K769" s="83"/>
      <c r="N769" s="83"/>
    </row>
    <row r="770">
      <c r="K770" s="83"/>
      <c r="N770" s="83"/>
    </row>
    <row r="771">
      <c r="K771" s="83"/>
      <c r="N771" s="83"/>
    </row>
    <row r="772">
      <c r="K772" s="83"/>
      <c r="N772" s="83"/>
    </row>
    <row r="773">
      <c r="K773" s="83"/>
      <c r="N773" s="83"/>
    </row>
    <row r="774">
      <c r="K774" s="83"/>
      <c r="N774" s="83"/>
    </row>
    <row r="775">
      <c r="K775" s="83"/>
      <c r="N775" s="83"/>
    </row>
    <row r="776">
      <c r="K776" s="83"/>
      <c r="N776" s="83"/>
    </row>
    <row r="777">
      <c r="K777" s="83"/>
      <c r="N777" s="83"/>
    </row>
    <row r="778">
      <c r="K778" s="83"/>
      <c r="N778" s="83"/>
    </row>
    <row r="779">
      <c r="K779" s="83"/>
      <c r="N779" s="83"/>
    </row>
    <row r="780">
      <c r="K780" s="83"/>
      <c r="N780" s="83"/>
    </row>
    <row r="781">
      <c r="K781" s="83"/>
      <c r="N781" s="83"/>
    </row>
    <row r="782">
      <c r="K782" s="83"/>
      <c r="N782" s="83"/>
    </row>
    <row r="783">
      <c r="K783" s="83"/>
      <c r="N783" s="83"/>
    </row>
    <row r="784">
      <c r="K784" s="83"/>
      <c r="N784" s="83"/>
    </row>
    <row r="785">
      <c r="K785" s="83"/>
      <c r="N785" s="83"/>
    </row>
    <row r="786">
      <c r="K786" s="83"/>
      <c r="N786" s="83"/>
    </row>
    <row r="787">
      <c r="K787" s="83"/>
      <c r="N787" s="83"/>
    </row>
    <row r="788">
      <c r="K788" s="83"/>
      <c r="N788" s="83"/>
    </row>
    <row r="789">
      <c r="K789" s="83"/>
      <c r="N789" s="83"/>
    </row>
    <row r="790">
      <c r="K790" s="83"/>
      <c r="N790" s="83"/>
    </row>
    <row r="791">
      <c r="K791" s="83"/>
      <c r="N791" s="83"/>
    </row>
    <row r="792">
      <c r="K792" s="83"/>
      <c r="N792" s="83"/>
    </row>
    <row r="793">
      <c r="K793" s="83"/>
      <c r="N793" s="83"/>
    </row>
    <row r="794">
      <c r="K794" s="83"/>
      <c r="N794" s="83"/>
    </row>
    <row r="795">
      <c r="K795" s="83"/>
      <c r="N795" s="83"/>
    </row>
    <row r="796">
      <c r="K796" s="83"/>
      <c r="N796" s="83"/>
    </row>
    <row r="797">
      <c r="K797" s="83"/>
      <c r="N797" s="83"/>
    </row>
    <row r="798">
      <c r="K798" s="83"/>
      <c r="N798" s="83"/>
    </row>
    <row r="799">
      <c r="K799" s="83"/>
      <c r="N799" s="83"/>
    </row>
    <row r="800">
      <c r="K800" s="83"/>
      <c r="N800" s="83"/>
    </row>
    <row r="801">
      <c r="K801" s="83"/>
      <c r="N801" s="83"/>
    </row>
    <row r="802">
      <c r="K802" s="83"/>
      <c r="N802" s="83"/>
    </row>
    <row r="803">
      <c r="K803" s="83"/>
      <c r="N803" s="83"/>
    </row>
    <row r="804">
      <c r="K804" s="83"/>
      <c r="N804" s="83"/>
    </row>
    <row r="805">
      <c r="K805" s="83"/>
      <c r="N805" s="83"/>
    </row>
    <row r="806">
      <c r="K806" s="83"/>
      <c r="N806" s="83"/>
    </row>
    <row r="807">
      <c r="K807" s="83"/>
      <c r="N807" s="83"/>
    </row>
    <row r="808">
      <c r="K808" s="83"/>
      <c r="N808" s="83"/>
    </row>
    <row r="809">
      <c r="K809" s="83"/>
      <c r="N809" s="83"/>
    </row>
    <row r="810">
      <c r="K810" s="83"/>
      <c r="N810" s="83"/>
    </row>
    <row r="811">
      <c r="K811" s="83"/>
      <c r="N811" s="83"/>
    </row>
    <row r="812">
      <c r="K812" s="83"/>
      <c r="N812" s="83"/>
    </row>
    <row r="813">
      <c r="K813" s="83"/>
      <c r="N813" s="83"/>
    </row>
    <row r="814">
      <c r="K814" s="83"/>
      <c r="N814" s="83"/>
    </row>
    <row r="815">
      <c r="K815" s="83"/>
      <c r="N815" s="83"/>
    </row>
    <row r="816">
      <c r="K816" s="83"/>
      <c r="N816" s="83"/>
    </row>
    <row r="817">
      <c r="K817" s="83"/>
      <c r="N817" s="83"/>
    </row>
    <row r="818">
      <c r="K818" s="83"/>
      <c r="N818" s="83"/>
    </row>
    <row r="819">
      <c r="K819" s="83"/>
      <c r="N819" s="83"/>
    </row>
    <row r="820">
      <c r="K820" s="83"/>
      <c r="N820" s="83"/>
    </row>
    <row r="821">
      <c r="K821" s="83"/>
      <c r="N821" s="83"/>
    </row>
    <row r="822">
      <c r="K822" s="83"/>
      <c r="N822" s="83"/>
    </row>
    <row r="823">
      <c r="K823" s="83"/>
      <c r="N823" s="83"/>
    </row>
    <row r="824">
      <c r="K824" s="83"/>
      <c r="N824" s="83"/>
    </row>
    <row r="825">
      <c r="K825" s="83"/>
      <c r="N825" s="83"/>
    </row>
    <row r="826">
      <c r="K826" s="83"/>
      <c r="N826" s="83"/>
    </row>
    <row r="827">
      <c r="K827" s="83"/>
      <c r="N827" s="83"/>
    </row>
    <row r="828">
      <c r="K828" s="83"/>
      <c r="N828" s="83"/>
    </row>
    <row r="829">
      <c r="K829" s="83"/>
      <c r="N829" s="83"/>
    </row>
    <row r="830">
      <c r="K830" s="83"/>
      <c r="N830" s="83"/>
    </row>
    <row r="831">
      <c r="K831" s="83"/>
      <c r="N831" s="83"/>
    </row>
    <row r="832">
      <c r="K832" s="83"/>
      <c r="N832" s="83"/>
    </row>
    <row r="833">
      <c r="K833" s="83"/>
      <c r="N833" s="83"/>
    </row>
    <row r="834">
      <c r="K834" s="83"/>
      <c r="N834" s="83"/>
    </row>
    <row r="835">
      <c r="K835" s="83"/>
      <c r="N835" s="83"/>
    </row>
    <row r="836">
      <c r="K836" s="83"/>
      <c r="N836" s="83"/>
    </row>
    <row r="837">
      <c r="K837" s="83"/>
      <c r="N837" s="83"/>
    </row>
    <row r="838">
      <c r="K838" s="83"/>
      <c r="N838" s="83"/>
    </row>
    <row r="839">
      <c r="K839" s="83"/>
      <c r="N839" s="83"/>
    </row>
    <row r="840">
      <c r="K840" s="83"/>
      <c r="N840" s="83"/>
    </row>
    <row r="841">
      <c r="K841" s="83"/>
      <c r="N841" s="83"/>
    </row>
    <row r="842">
      <c r="K842" s="83"/>
      <c r="N842" s="83"/>
    </row>
    <row r="843">
      <c r="K843" s="83"/>
      <c r="N843" s="83"/>
    </row>
    <row r="844">
      <c r="K844" s="83"/>
      <c r="N844" s="83"/>
    </row>
    <row r="845">
      <c r="K845" s="83"/>
      <c r="N845" s="83"/>
    </row>
    <row r="846">
      <c r="K846" s="83"/>
      <c r="N846" s="83"/>
    </row>
    <row r="847">
      <c r="K847" s="83"/>
      <c r="N847" s="83"/>
    </row>
    <row r="848">
      <c r="K848" s="83"/>
      <c r="N848" s="83"/>
    </row>
    <row r="849">
      <c r="K849" s="83"/>
      <c r="N849" s="83"/>
    </row>
    <row r="850">
      <c r="K850" s="83"/>
      <c r="N850" s="83"/>
    </row>
    <row r="851">
      <c r="K851" s="83"/>
      <c r="N851" s="83"/>
    </row>
    <row r="852">
      <c r="K852" s="83"/>
      <c r="N852" s="83"/>
    </row>
    <row r="853">
      <c r="K853" s="83"/>
      <c r="N853" s="83"/>
    </row>
    <row r="854">
      <c r="K854" s="83"/>
      <c r="N854" s="83"/>
    </row>
    <row r="855">
      <c r="K855" s="83"/>
      <c r="N855" s="83"/>
    </row>
    <row r="856">
      <c r="K856" s="83"/>
      <c r="N856" s="83"/>
    </row>
    <row r="857">
      <c r="K857" s="83"/>
      <c r="N857" s="83"/>
    </row>
    <row r="858">
      <c r="K858" s="83"/>
      <c r="N858" s="83"/>
    </row>
    <row r="859">
      <c r="K859" s="83"/>
      <c r="N859" s="83"/>
    </row>
    <row r="860">
      <c r="K860" s="83"/>
      <c r="N860" s="83"/>
    </row>
    <row r="861">
      <c r="K861" s="83"/>
      <c r="N861" s="83"/>
    </row>
    <row r="862">
      <c r="K862" s="83"/>
      <c r="N862" s="83"/>
    </row>
    <row r="863">
      <c r="K863" s="83"/>
      <c r="N863" s="83"/>
    </row>
    <row r="864">
      <c r="K864" s="83"/>
      <c r="N864" s="83"/>
    </row>
    <row r="865">
      <c r="K865" s="83"/>
      <c r="N865" s="83"/>
    </row>
    <row r="866">
      <c r="K866" s="83"/>
      <c r="N866" s="83"/>
    </row>
    <row r="867">
      <c r="K867" s="83"/>
      <c r="N867" s="83"/>
    </row>
    <row r="868">
      <c r="K868" s="83"/>
      <c r="N868" s="83"/>
    </row>
    <row r="869">
      <c r="K869" s="83"/>
      <c r="N869" s="83"/>
    </row>
    <row r="870">
      <c r="K870" s="83"/>
      <c r="N870" s="83"/>
    </row>
    <row r="871">
      <c r="K871" s="83"/>
      <c r="N871" s="83"/>
    </row>
    <row r="872">
      <c r="K872" s="83"/>
      <c r="N872" s="83"/>
    </row>
    <row r="873">
      <c r="K873" s="83"/>
      <c r="N873" s="83"/>
    </row>
    <row r="874">
      <c r="K874" s="83"/>
      <c r="N874" s="83"/>
    </row>
    <row r="875">
      <c r="K875" s="83"/>
      <c r="N875" s="83"/>
    </row>
    <row r="876">
      <c r="K876" s="83"/>
      <c r="N876" s="83"/>
    </row>
    <row r="877">
      <c r="K877" s="83"/>
      <c r="N877" s="83"/>
    </row>
    <row r="878">
      <c r="K878" s="83"/>
      <c r="N878" s="83"/>
    </row>
    <row r="879">
      <c r="K879" s="83"/>
      <c r="N879" s="83"/>
    </row>
    <row r="880">
      <c r="K880" s="83"/>
      <c r="N880" s="83"/>
    </row>
    <row r="881">
      <c r="K881" s="83"/>
      <c r="N881" s="83"/>
    </row>
    <row r="882">
      <c r="K882" s="83"/>
      <c r="N882" s="83"/>
    </row>
    <row r="883">
      <c r="K883" s="83"/>
      <c r="N883" s="83"/>
    </row>
    <row r="884">
      <c r="K884" s="83"/>
      <c r="N884" s="83"/>
    </row>
    <row r="885">
      <c r="K885" s="83"/>
      <c r="N885" s="83"/>
    </row>
    <row r="886">
      <c r="K886" s="83"/>
      <c r="N886" s="83"/>
    </row>
    <row r="887">
      <c r="K887" s="83"/>
      <c r="N887" s="83"/>
    </row>
    <row r="888">
      <c r="K888" s="83"/>
      <c r="N888" s="83"/>
    </row>
    <row r="889">
      <c r="K889" s="83"/>
      <c r="N889" s="83"/>
    </row>
    <row r="890">
      <c r="K890" s="83"/>
      <c r="N890" s="83"/>
    </row>
    <row r="891">
      <c r="K891" s="83"/>
      <c r="N891" s="83"/>
    </row>
    <row r="892">
      <c r="K892" s="83"/>
      <c r="N892" s="83"/>
    </row>
    <row r="893">
      <c r="K893" s="83"/>
      <c r="N893" s="83"/>
    </row>
    <row r="894">
      <c r="K894" s="83"/>
      <c r="N894" s="83"/>
    </row>
    <row r="895">
      <c r="K895" s="83"/>
      <c r="N895" s="83"/>
    </row>
    <row r="896">
      <c r="K896" s="83"/>
      <c r="N896" s="83"/>
    </row>
    <row r="897">
      <c r="K897" s="83"/>
      <c r="N897" s="83"/>
    </row>
    <row r="898">
      <c r="K898" s="83"/>
      <c r="N898" s="83"/>
    </row>
    <row r="899">
      <c r="K899" s="83"/>
      <c r="N899" s="83"/>
    </row>
    <row r="900">
      <c r="K900" s="83"/>
      <c r="N900" s="83"/>
    </row>
    <row r="901">
      <c r="K901" s="83"/>
      <c r="N901" s="83"/>
    </row>
    <row r="902">
      <c r="K902" s="83"/>
      <c r="N902" s="83"/>
    </row>
    <row r="903">
      <c r="K903" s="83"/>
      <c r="N903" s="83"/>
    </row>
    <row r="904">
      <c r="K904" s="83"/>
      <c r="N904" s="83"/>
    </row>
    <row r="905">
      <c r="K905" s="83"/>
      <c r="N905" s="83"/>
    </row>
    <row r="906">
      <c r="K906" s="83"/>
      <c r="N906" s="83"/>
    </row>
    <row r="907">
      <c r="K907" s="83"/>
      <c r="N907" s="83"/>
    </row>
    <row r="908">
      <c r="K908" s="83"/>
      <c r="N908" s="83"/>
    </row>
    <row r="909">
      <c r="K909" s="83"/>
      <c r="N909" s="83"/>
    </row>
    <row r="910">
      <c r="K910" s="83"/>
      <c r="N910" s="83"/>
    </row>
    <row r="911">
      <c r="K911" s="83"/>
      <c r="N911" s="83"/>
    </row>
    <row r="912">
      <c r="K912" s="83"/>
      <c r="N912" s="83"/>
    </row>
    <row r="913">
      <c r="K913" s="83"/>
      <c r="N913" s="83"/>
    </row>
    <row r="914">
      <c r="K914" s="83"/>
      <c r="N914" s="83"/>
    </row>
    <row r="915">
      <c r="K915" s="83"/>
      <c r="N915" s="83"/>
    </row>
    <row r="916">
      <c r="K916" s="83"/>
      <c r="N916" s="83"/>
    </row>
    <row r="917">
      <c r="K917" s="83"/>
      <c r="N917" s="83"/>
    </row>
    <row r="918">
      <c r="K918" s="83"/>
      <c r="N918" s="83"/>
    </row>
    <row r="919">
      <c r="K919" s="83"/>
      <c r="N919" s="83"/>
    </row>
    <row r="920">
      <c r="K920" s="83"/>
      <c r="N920" s="83"/>
    </row>
    <row r="921">
      <c r="K921" s="83"/>
      <c r="N921" s="83"/>
    </row>
    <row r="922">
      <c r="K922" s="83"/>
      <c r="N922" s="83"/>
    </row>
    <row r="923">
      <c r="K923" s="83"/>
      <c r="N923" s="83"/>
    </row>
    <row r="924">
      <c r="K924" s="83"/>
      <c r="N924" s="83"/>
    </row>
    <row r="925">
      <c r="K925" s="83"/>
      <c r="N925" s="83"/>
    </row>
    <row r="926">
      <c r="K926" s="83"/>
      <c r="N926" s="83"/>
    </row>
    <row r="927">
      <c r="K927" s="83"/>
      <c r="N927" s="83"/>
    </row>
    <row r="928">
      <c r="K928" s="83"/>
      <c r="N928" s="83"/>
    </row>
    <row r="929">
      <c r="K929" s="83"/>
      <c r="N929" s="83"/>
    </row>
    <row r="930">
      <c r="K930" s="83"/>
      <c r="N930" s="83"/>
    </row>
    <row r="931">
      <c r="K931" s="83"/>
      <c r="N931" s="83"/>
    </row>
    <row r="932">
      <c r="K932" s="83"/>
      <c r="N932" s="83"/>
    </row>
    <row r="933">
      <c r="K933" s="83"/>
      <c r="N933" s="83"/>
    </row>
    <row r="934">
      <c r="K934" s="83"/>
      <c r="N934" s="83"/>
    </row>
    <row r="935">
      <c r="K935" s="83"/>
      <c r="N935" s="83"/>
    </row>
    <row r="936">
      <c r="K936" s="83"/>
      <c r="N936" s="83"/>
    </row>
    <row r="937">
      <c r="K937" s="83"/>
      <c r="N937" s="83"/>
    </row>
    <row r="938">
      <c r="K938" s="83"/>
      <c r="N938" s="83"/>
    </row>
    <row r="939">
      <c r="K939" s="83"/>
      <c r="N939" s="83"/>
    </row>
    <row r="940">
      <c r="K940" s="83"/>
      <c r="N940" s="83"/>
    </row>
    <row r="941">
      <c r="K941" s="83"/>
      <c r="N941" s="83"/>
    </row>
    <row r="942">
      <c r="K942" s="83"/>
      <c r="N942" s="83"/>
    </row>
    <row r="943">
      <c r="K943" s="83"/>
      <c r="N943" s="83"/>
    </row>
    <row r="944">
      <c r="K944" s="83"/>
      <c r="N944" s="83"/>
    </row>
    <row r="945">
      <c r="K945" s="83"/>
      <c r="N945" s="83"/>
    </row>
    <row r="946">
      <c r="K946" s="83"/>
      <c r="N946" s="83"/>
    </row>
    <row r="947">
      <c r="K947" s="83"/>
      <c r="N947" s="83"/>
    </row>
    <row r="948">
      <c r="K948" s="83"/>
      <c r="N948" s="83"/>
    </row>
    <row r="949">
      <c r="K949" s="83"/>
      <c r="N949" s="83"/>
    </row>
    <row r="950">
      <c r="K950" s="83"/>
      <c r="N950" s="83"/>
    </row>
    <row r="951">
      <c r="K951" s="83"/>
      <c r="N951" s="83"/>
    </row>
    <row r="952">
      <c r="K952" s="83"/>
      <c r="N952" s="83"/>
    </row>
    <row r="953">
      <c r="K953" s="83"/>
      <c r="N953" s="83"/>
    </row>
    <row r="954">
      <c r="K954" s="83"/>
      <c r="N954" s="83"/>
    </row>
    <row r="955">
      <c r="K955" s="83"/>
      <c r="N955" s="83"/>
    </row>
    <row r="956">
      <c r="K956" s="83"/>
      <c r="N956" s="83"/>
    </row>
    <row r="957">
      <c r="K957" s="83"/>
      <c r="N957" s="83"/>
    </row>
    <row r="958">
      <c r="K958" s="83"/>
      <c r="N958" s="83"/>
    </row>
    <row r="959">
      <c r="K959" s="83"/>
      <c r="N959" s="83"/>
    </row>
    <row r="960">
      <c r="K960" s="83"/>
      <c r="N960" s="83"/>
    </row>
    <row r="961">
      <c r="K961" s="83"/>
      <c r="N961" s="83"/>
    </row>
    <row r="962">
      <c r="K962" s="83"/>
      <c r="N962" s="83"/>
    </row>
    <row r="963">
      <c r="K963" s="83"/>
      <c r="N963" s="83"/>
    </row>
    <row r="964">
      <c r="K964" s="83"/>
      <c r="N964" s="83"/>
    </row>
    <row r="965">
      <c r="K965" s="83"/>
      <c r="N965" s="83"/>
    </row>
    <row r="966">
      <c r="K966" s="83"/>
      <c r="N966" s="83"/>
    </row>
    <row r="967">
      <c r="K967" s="83"/>
      <c r="N967" s="83"/>
    </row>
    <row r="968">
      <c r="K968" s="83"/>
      <c r="N968" s="83"/>
    </row>
    <row r="969">
      <c r="K969" s="83"/>
      <c r="N969" s="83"/>
    </row>
    <row r="970">
      <c r="K970" s="83"/>
      <c r="N970" s="83"/>
    </row>
    <row r="971">
      <c r="K971" s="83"/>
      <c r="N971" s="83"/>
    </row>
    <row r="972">
      <c r="K972" s="83"/>
      <c r="N972" s="83"/>
    </row>
    <row r="973">
      <c r="K973" s="83"/>
      <c r="N973" s="83"/>
    </row>
    <row r="974">
      <c r="K974" s="83"/>
      <c r="N974" s="83"/>
    </row>
    <row r="975">
      <c r="K975" s="83"/>
      <c r="N975" s="83"/>
    </row>
    <row r="976">
      <c r="K976" s="83"/>
      <c r="N976" s="83"/>
    </row>
    <row r="977">
      <c r="K977" s="83"/>
      <c r="N977" s="83"/>
    </row>
    <row r="978">
      <c r="K978" s="83"/>
      <c r="N978" s="83"/>
    </row>
    <row r="979">
      <c r="K979" s="83"/>
      <c r="N979" s="83"/>
    </row>
    <row r="980">
      <c r="K980" s="83"/>
      <c r="N980" s="83"/>
    </row>
    <row r="981">
      <c r="K981" s="83"/>
      <c r="N981" s="83"/>
    </row>
    <row r="982">
      <c r="K982" s="83"/>
      <c r="N982" s="83"/>
    </row>
    <row r="983">
      <c r="K983" s="83"/>
      <c r="N983" s="83"/>
    </row>
    <row r="984">
      <c r="K984" s="83"/>
      <c r="N984" s="83"/>
    </row>
    <row r="985">
      <c r="K985" s="83"/>
      <c r="N985" s="83"/>
    </row>
    <row r="986">
      <c r="K986" s="83"/>
      <c r="N986" s="83"/>
    </row>
    <row r="987">
      <c r="K987" s="83"/>
      <c r="N987" s="83"/>
    </row>
    <row r="988">
      <c r="K988" s="83"/>
      <c r="N988" s="83"/>
    </row>
    <row r="989">
      <c r="K989" s="83"/>
      <c r="N989" s="83"/>
    </row>
    <row r="990">
      <c r="K990" s="83"/>
      <c r="N990" s="83"/>
    </row>
    <row r="991">
      <c r="K991" s="83"/>
      <c r="N991" s="83"/>
    </row>
    <row r="992">
      <c r="K992" s="83"/>
      <c r="N992" s="83"/>
    </row>
    <row r="993">
      <c r="K993" s="83"/>
      <c r="N993" s="83"/>
    </row>
    <row r="994">
      <c r="K994" s="83"/>
      <c r="N994" s="83"/>
    </row>
    <row r="995">
      <c r="K995" s="83"/>
      <c r="N995" s="83"/>
    </row>
    <row r="996">
      <c r="K996" s="83"/>
      <c r="N996" s="83"/>
    </row>
    <row r="997">
      <c r="K997" s="83"/>
      <c r="N997" s="83"/>
    </row>
    <row r="998">
      <c r="K998" s="83"/>
      <c r="N998" s="83"/>
    </row>
    <row r="999">
      <c r="K999" s="83"/>
      <c r="N999" s="83"/>
    </row>
    <row r="1000">
      <c r="K1000" s="83"/>
      <c r="N1000" s="83"/>
    </row>
    <row r="1001">
      <c r="K1001" s="83"/>
      <c r="N1001" s="83"/>
    </row>
    <row r="1002">
      <c r="K1002" s="83"/>
      <c r="N1002" s="83"/>
    </row>
  </sheetData>
  <mergeCells count="3">
    <mergeCell ref="B1:K1"/>
    <mergeCell ref="M1:O1"/>
    <mergeCell ref="P1:R1"/>
  </mergeCells>
  <conditionalFormatting sqref="P3:P4 P7:P37">
    <cfRule type="notContainsBlanks" dxfId="3" priority="1">
      <formula>LEN(TRIM(P3))&gt;0</formula>
    </cfRule>
  </conditionalFormatting>
  <dataValidations>
    <dataValidation type="list" allowBlank="1" showErrorMessage="1" sqref="P3:P37">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tableParts count="1">
    <tablePart r:id="rId3"/>
  </tableParts>
</worksheet>
</file>

<file path=xl/worksheets/sheet1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38"/>
    <col customWidth="1" min="4" max="4" width="10.25"/>
    <col customWidth="1" min="5" max="5" width="11.88"/>
    <col customWidth="1" min="6" max="6" width="42.5"/>
    <col customWidth="1" min="7" max="7" width="10.63"/>
    <col customWidth="1" min="8" max="8" width="13.5"/>
    <col customWidth="1" min="9" max="9" width="13.13"/>
    <col customWidth="1" min="10" max="10" width="8.38"/>
    <col customWidth="1" min="11" max="11" width="9.0"/>
    <col customWidth="1" min="12" max="12" width="0.63"/>
    <col customWidth="1" min="13" max="13" width="7.75"/>
    <col customWidth="1" min="14" max="15" width="6.13"/>
    <col customWidth="1" min="16" max="16" width="14.13"/>
    <col customWidth="1" min="18" max="18" width="18.63"/>
    <col customWidth="1" min="19" max="19" width="38.7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c r="T2" s="1407"/>
    </row>
    <row r="3">
      <c r="A3" s="236">
        <v>3542.0</v>
      </c>
      <c r="B3" s="1688">
        <v>46065.0</v>
      </c>
      <c r="C3" s="209">
        <v>0.8756944444444444</v>
      </c>
      <c r="D3" s="193"/>
      <c r="E3" s="192" t="s">
        <v>197</v>
      </c>
      <c r="F3" s="1672" t="s">
        <v>7060</v>
      </c>
      <c r="G3" s="1671" t="s">
        <v>18</v>
      </c>
      <c r="H3" s="1684"/>
      <c r="I3" s="1671" t="s">
        <v>7061</v>
      </c>
      <c r="J3" s="1668">
        <v>46066.0</v>
      </c>
      <c r="K3" s="1670">
        <v>0.04791666666666667</v>
      </c>
      <c r="L3" s="499"/>
      <c r="M3" s="416">
        <v>192226.0</v>
      </c>
      <c r="N3" s="499"/>
      <c r="O3" s="499">
        <f t="shared" ref="O3:O29" si="1">N3-M3</f>
        <v>-192226</v>
      </c>
      <c r="P3" s="187" t="s">
        <v>19</v>
      </c>
      <c r="Q3" s="408" t="s">
        <v>70</v>
      </c>
      <c r="R3" s="690"/>
      <c r="S3" s="1009"/>
      <c r="T3" s="509" t="s">
        <v>22</v>
      </c>
    </row>
    <row r="4">
      <c r="A4" s="1440">
        <v>3509.0</v>
      </c>
      <c r="B4" s="1709">
        <v>46064.0</v>
      </c>
      <c r="C4" s="811">
        <v>0.5625</v>
      </c>
      <c r="D4" s="1711">
        <v>0.5479166666666667</v>
      </c>
      <c r="E4" s="1710" t="s">
        <v>190</v>
      </c>
      <c r="F4" s="1710" t="s">
        <v>7012</v>
      </c>
      <c r="G4" s="1710" t="s">
        <v>3625</v>
      </c>
      <c r="H4" s="499" t="s">
        <v>5540</v>
      </c>
      <c r="I4" s="1710" t="s">
        <v>7013</v>
      </c>
      <c r="J4" s="1668">
        <v>46066.0</v>
      </c>
      <c r="K4" s="209">
        <v>0.3375</v>
      </c>
      <c r="L4" s="415"/>
      <c r="M4" s="499">
        <v>29337.0</v>
      </c>
      <c r="N4" s="416">
        <v>30084.0</v>
      </c>
      <c r="O4" s="499">
        <f t="shared" si="1"/>
        <v>747</v>
      </c>
      <c r="P4" s="416" t="s">
        <v>19</v>
      </c>
      <c r="Q4" s="416" t="s">
        <v>70</v>
      </c>
      <c r="R4" s="499" t="s">
        <v>3763</v>
      </c>
      <c r="S4" s="417"/>
      <c r="T4" s="509" t="s">
        <v>22</v>
      </c>
      <c r="U4" s="410"/>
      <c r="V4" s="410"/>
      <c r="W4" s="410"/>
      <c r="X4" s="410"/>
      <c r="Y4" s="410"/>
      <c r="Z4" s="410"/>
    </row>
    <row r="5">
      <c r="A5" s="236">
        <v>3524.0</v>
      </c>
      <c r="B5" s="1688">
        <v>46065.0</v>
      </c>
      <c r="C5" s="209">
        <v>0.3333333333333333</v>
      </c>
      <c r="D5" s="209">
        <v>0.32013888888888886</v>
      </c>
      <c r="E5" s="192" t="s">
        <v>190</v>
      </c>
      <c r="F5" s="1672" t="s">
        <v>7034</v>
      </c>
      <c r="G5" s="1671" t="s">
        <v>2172</v>
      </c>
      <c r="H5" s="1671" t="s">
        <v>2173</v>
      </c>
      <c r="I5" s="1671" t="s">
        <v>5012</v>
      </c>
      <c r="J5" s="1668">
        <v>46066.0</v>
      </c>
      <c r="K5" s="1670">
        <v>0.35555555555555557</v>
      </c>
      <c r="L5" s="415"/>
      <c r="M5" s="416">
        <v>132287.0</v>
      </c>
      <c r="N5" s="416">
        <v>132856.0</v>
      </c>
      <c r="O5" s="1392">
        <f t="shared" si="1"/>
        <v>569</v>
      </c>
      <c r="P5" s="187" t="s">
        <v>19</v>
      </c>
      <c r="Q5" s="408" t="s">
        <v>70</v>
      </c>
      <c r="R5" s="408" t="s">
        <v>7035</v>
      </c>
      <c r="S5" s="1009"/>
      <c r="T5" s="509" t="s">
        <v>22</v>
      </c>
    </row>
    <row r="6">
      <c r="A6" s="323">
        <v>3535.0</v>
      </c>
      <c r="B6" s="1668">
        <v>46066.0</v>
      </c>
      <c r="C6" s="209">
        <v>0.4375</v>
      </c>
      <c r="D6" s="209">
        <v>0.4354166666666667</v>
      </c>
      <c r="E6" s="192" t="s">
        <v>24</v>
      </c>
      <c r="F6" s="1672" t="s">
        <v>134</v>
      </c>
      <c r="G6" s="1671" t="s">
        <v>25</v>
      </c>
      <c r="H6" s="1608" t="s">
        <v>139</v>
      </c>
      <c r="I6" s="1608" t="s">
        <v>28</v>
      </c>
      <c r="J6" s="1668">
        <v>46066.0</v>
      </c>
      <c r="K6" s="1670">
        <v>0.5541666666666667</v>
      </c>
      <c r="L6" s="415"/>
      <c r="M6" s="416">
        <v>104344.0</v>
      </c>
      <c r="N6" s="416">
        <v>104354.0</v>
      </c>
      <c r="O6" s="1392">
        <f t="shared" si="1"/>
        <v>10</v>
      </c>
      <c r="P6" s="187" t="s">
        <v>19</v>
      </c>
      <c r="Q6" s="416" t="s">
        <v>529</v>
      </c>
      <c r="R6" s="416" t="s">
        <v>7062</v>
      </c>
      <c r="S6" s="574" t="s">
        <v>7063</v>
      </c>
      <c r="T6" s="509" t="s">
        <v>22</v>
      </c>
    </row>
    <row r="7">
      <c r="A7" s="1243">
        <v>3536.0</v>
      </c>
      <c r="B7" s="1668">
        <v>46066.0</v>
      </c>
      <c r="C7" s="209">
        <v>0.2916666666666667</v>
      </c>
      <c r="D7" s="1725">
        <v>0.2777777777777778</v>
      </c>
      <c r="E7" s="1671" t="s">
        <v>30</v>
      </c>
      <c r="F7" s="1672" t="s">
        <v>7064</v>
      </c>
      <c r="G7" s="1671" t="s">
        <v>49</v>
      </c>
      <c r="H7" s="1671" t="s">
        <v>870</v>
      </c>
      <c r="I7" s="242" t="s">
        <v>7065</v>
      </c>
      <c r="J7" s="1668">
        <v>46066.0</v>
      </c>
      <c r="K7" s="1670">
        <v>0.6305555555555555</v>
      </c>
      <c r="L7" s="415"/>
      <c r="M7" s="416">
        <v>431441.0</v>
      </c>
      <c r="N7" s="416">
        <v>431465.0</v>
      </c>
      <c r="O7" s="1392">
        <f t="shared" si="1"/>
        <v>24</v>
      </c>
      <c r="P7" s="187" t="s">
        <v>19</v>
      </c>
      <c r="Q7" s="408" t="s">
        <v>529</v>
      </c>
      <c r="R7" s="408" t="s">
        <v>3089</v>
      </c>
      <c r="S7" s="408"/>
      <c r="T7" s="509" t="s">
        <v>22</v>
      </c>
    </row>
    <row r="8">
      <c r="A8" s="820">
        <v>3537.0</v>
      </c>
      <c r="B8" s="1668">
        <v>46066.0</v>
      </c>
      <c r="C8" s="500">
        <v>0.625</v>
      </c>
      <c r="D8" s="1725">
        <v>0.6111111111111112</v>
      </c>
      <c r="E8" s="1671" t="s">
        <v>121</v>
      </c>
      <c r="F8" s="1745" t="s">
        <v>6096</v>
      </c>
      <c r="G8" s="1745" t="s">
        <v>49</v>
      </c>
      <c r="H8" s="416" t="s">
        <v>7066</v>
      </c>
      <c r="I8" s="1745" t="s">
        <v>7067</v>
      </c>
      <c r="J8" s="1668">
        <v>46066.0</v>
      </c>
      <c r="K8" s="209">
        <v>0.9208333333333333</v>
      </c>
      <c r="L8" s="415"/>
      <c r="M8" s="416">
        <v>793.0</v>
      </c>
      <c r="N8" s="416">
        <v>997.0</v>
      </c>
      <c r="O8" s="1392">
        <f t="shared" si="1"/>
        <v>204</v>
      </c>
      <c r="P8" s="416" t="s">
        <v>19</v>
      </c>
      <c r="Q8" s="416" t="s">
        <v>529</v>
      </c>
      <c r="R8" s="416" t="s">
        <v>7068</v>
      </c>
      <c r="S8" s="417"/>
      <c r="T8" s="509" t="s">
        <v>22</v>
      </c>
    </row>
    <row r="9">
      <c r="A9" s="820">
        <v>3534.0</v>
      </c>
      <c r="B9" s="1668">
        <v>46066.0</v>
      </c>
      <c r="C9" s="500">
        <v>0.3333333333333333</v>
      </c>
      <c r="D9" s="1725">
        <v>0.3729166666666667</v>
      </c>
      <c r="E9" s="1671" t="s">
        <v>24</v>
      </c>
      <c r="F9" s="1745" t="s">
        <v>7069</v>
      </c>
      <c r="G9" s="1745" t="s">
        <v>25</v>
      </c>
      <c r="H9" s="416" t="s">
        <v>139</v>
      </c>
      <c r="I9" s="1745" t="s">
        <v>733</v>
      </c>
      <c r="J9" s="1668">
        <v>46066.0</v>
      </c>
      <c r="K9" s="209">
        <v>0.51875</v>
      </c>
      <c r="L9" s="415"/>
      <c r="M9" s="416">
        <v>104313.0</v>
      </c>
      <c r="N9" s="416">
        <v>104344.0</v>
      </c>
      <c r="O9" s="1392">
        <f t="shared" si="1"/>
        <v>31</v>
      </c>
      <c r="P9" s="408" t="s">
        <v>19</v>
      </c>
      <c r="Q9" s="408" t="s">
        <v>529</v>
      </c>
      <c r="R9" s="408" t="s">
        <v>7062</v>
      </c>
      <c r="S9" s="574" t="s">
        <v>7063</v>
      </c>
      <c r="T9" s="509" t="s">
        <v>22</v>
      </c>
    </row>
    <row r="10">
      <c r="A10" s="236">
        <v>3538.0</v>
      </c>
      <c r="B10" s="1668">
        <v>46066.0</v>
      </c>
      <c r="C10" s="209">
        <v>0.3333333333333333</v>
      </c>
      <c r="D10" s="1725">
        <v>0.40555555555555556</v>
      </c>
      <c r="E10" s="1671" t="s">
        <v>24</v>
      </c>
      <c r="F10" s="192" t="s">
        <v>7070</v>
      </c>
      <c r="G10" s="1745" t="s">
        <v>1362</v>
      </c>
      <c r="H10" s="192" t="s">
        <v>1385</v>
      </c>
      <c r="I10" s="625" t="s">
        <v>414</v>
      </c>
      <c r="J10" s="1668">
        <v>46066.0</v>
      </c>
      <c r="K10" s="1670">
        <v>0.5201388888888889</v>
      </c>
      <c r="L10" s="415"/>
      <c r="M10" s="416">
        <v>248903.0</v>
      </c>
      <c r="N10" s="416">
        <v>248934.0</v>
      </c>
      <c r="O10" s="1392">
        <f t="shared" si="1"/>
        <v>31</v>
      </c>
      <c r="P10" s="187" t="s">
        <v>19</v>
      </c>
      <c r="Q10" s="416" t="s">
        <v>529</v>
      </c>
      <c r="R10" s="416" t="s">
        <v>6599</v>
      </c>
      <c r="S10" s="1047"/>
      <c r="T10" s="509" t="s">
        <v>22</v>
      </c>
    </row>
    <row r="11">
      <c r="A11" s="236">
        <v>3539.0</v>
      </c>
      <c r="B11" s="1668">
        <v>46066.0</v>
      </c>
      <c r="C11" s="209">
        <v>0.375</v>
      </c>
      <c r="D11" s="1725">
        <v>0.38333333333333336</v>
      </c>
      <c r="E11" s="1671" t="s">
        <v>24</v>
      </c>
      <c r="F11" s="1672" t="s">
        <v>113</v>
      </c>
      <c r="G11" s="1671" t="s">
        <v>114</v>
      </c>
      <c r="H11" s="479" t="s">
        <v>1876</v>
      </c>
      <c r="I11" s="475" t="s">
        <v>771</v>
      </c>
      <c r="J11" s="1668">
        <v>46066.0</v>
      </c>
      <c r="K11" s="1670">
        <v>0.43125</v>
      </c>
      <c r="L11" s="415"/>
      <c r="M11" s="416">
        <v>63883.0</v>
      </c>
      <c r="N11" s="416">
        <v>63890.0</v>
      </c>
      <c r="O11" s="1392">
        <f t="shared" si="1"/>
        <v>7</v>
      </c>
      <c r="P11" s="187" t="s">
        <v>19</v>
      </c>
      <c r="Q11" s="408" t="s">
        <v>529</v>
      </c>
      <c r="R11" s="408" t="s">
        <v>3922</v>
      </c>
      <c r="S11" s="1009"/>
      <c r="T11" s="509" t="s">
        <v>22</v>
      </c>
    </row>
    <row r="12">
      <c r="A12" s="236">
        <v>3540.0</v>
      </c>
      <c r="B12" s="1668">
        <v>46066.0</v>
      </c>
      <c r="C12" s="209">
        <v>0.3541666666666667</v>
      </c>
      <c r="D12" s="1725">
        <v>0.33194444444444443</v>
      </c>
      <c r="E12" s="1671" t="s">
        <v>24</v>
      </c>
      <c r="F12" s="1672" t="s">
        <v>297</v>
      </c>
      <c r="G12" s="1671" t="s">
        <v>167</v>
      </c>
      <c r="H12" s="1671" t="s">
        <v>187</v>
      </c>
      <c r="I12" s="1671" t="s">
        <v>188</v>
      </c>
      <c r="J12" s="1668">
        <v>46066.0</v>
      </c>
      <c r="K12" s="1670">
        <v>0.4263888888888889</v>
      </c>
      <c r="L12" s="415"/>
      <c r="M12" s="416">
        <v>158596.0</v>
      </c>
      <c r="N12" s="416">
        <v>158618.0</v>
      </c>
      <c r="O12" s="1392">
        <f t="shared" si="1"/>
        <v>22</v>
      </c>
      <c r="P12" s="187" t="s">
        <v>19</v>
      </c>
      <c r="Q12" s="416" t="s">
        <v>529</v>
      </c>
      <c r="R12" s="416" t="s">
        <v>7071</v>
      </c>
      <c r="S12" s="574" t="s">
        <v>7063</v>
      </c>
      <c r="T12" s="509" t="s">
        <v>22</v>
      </c>
    </row>
    <row r="13">
      <c r="A13" s="236">
        <v>3543.0</v>
      </c>
      <c r="B13" s="1668">
        <v>46066.0</v>
      </c>
      <c r="C13" s="209">
        <v>0.375</v>
      </c>
      <c r="D13" s="1725">
        <v>0.34930555555555554</v>
      </c>
      <c r="E13" s="1671" t="s">
        <v>24</v>
      </c>
      <c r="F13" s="1672" t="s">
        <v>4181</v>
      </c>
      <c r="G13" s="1671" t="s">
        <v>25</v>
      </c>
      <c r="H13" s="1671" t="s">
        <v>1248</v>
      </c>
      <c r="I13" s="1671" t="s">
        <v>85</v>
      </c>
      <c r="J13" s="1668">
        <v>46066.0</v>
      </c>
      <c r="K13" s="1670">
        <v>0.48125</v>
      </c>
      <c r="L13" s="415"/>
      <c r="M13" s="416">
        <v>81605.0</v>
      </c>
      <c r="N13" s="416">
        <v>81726.0</v>
      </c>
      <c r="O13" s="1392">
        <f t="shared" si="1"/>
        <v>121</v>
      </c>
      <c r="P13" s="187" t="s">
        <v>19</v>
      </c>
      <c r="Q13" s="408" t="s">
        <v>529</v>
      </c>
      <c r="R13" s="408" t="s">
        <v>7072</v>
      </c>
      <c r="S13" s="1009"/>
      <c r="T13" s="509" t="s">
        <v>22</v>
      </c>
    </row>
    <row r="14">
      <c r="A14" s="236">
        <v>3544.0</v>
      </c>
      <c r="B14" s="1668">
        <v>46066.0</v>
      </c>
      <c r="C14" s="209">
        <v>0.5</v>
      </c>
      <c r="D14" s="1725">
        <v>0.5215277777777778</v>
      </c>
      <c r="E14" s="1671" t="s">
        <v>24</v>
      </c>
      <c r="F14" s="1672" t="s">
        <v>5007</v>
      </c>
      <c r="G14" s="1671" t="s">
        <v>25</v>
      </c>
      <c r="H14" s="1671" t="s">
        <v>1248</v>
      </c>
      <c r="I14" s="1671" t="s">
        <v>85</v>
      </c>
      <c r="J14" s="1668">
        <v>46066.0</v>
      </c>
      <c r="K14" s="1670">
        <v>0.6097222222222223</v>
      </c>
      <c r="L14" s="415"/>
      <c r="M14" s="416">
        <v>81744.0</v>
      </c>
      <c r="N14" s="416">
        <v>81949.0</v>
      </c>
      <c r="O14" s="1392">
        <f t="shared" si="1"/>
        <v>205</v>
      </c>
      <c r="P14" s="187" t="s">
        <v>19</v>
      </c>
      <c r="Q14" s="416" t="s">
        <v>529</v>
      </c>
      <c r="R14" s="416" t="s">
        <v>7072</v>
      </c>
      <c r="S14" s="1047"/>
      <c r="T14" s="509" t="s">
        <v>22</v>
      </c>
    </row>
    <row r="15">
      <c r="A15" s="236">
        <v>3545.0</v>
      </c>
      <c r="B15" s="1668">
        <v>46066.0</v>
      </c>
      <c r="C15" s="209">
        <v>0.5833333333333334</v>
      </c>
      <c r="D15" s="1725">
        <v>0.5055555555555555</v>
      </c>
      <c r="E15" s="1671" t="s">
        <v>24</v>
      </c>
      <c r="F15" s="1672" t="s">
        <v>180</v>
      </c>
      <c r="G15" s="1671" t="s">
        <v>114</v>
      </c>
      <c r="H15" s="479" t="s">
        <v>1876</v>
      </c>
      <c r="I15" s="1671" t="s">
        <v>771</v>
      </c>
      <c r="J15" s="1668">
        <v>46066.0</v>
      </c>
      <c r="K15" s="1670">
        <v>0.6458333333333334</v>
      </c>
      <c r="L15" s="415"/>
      <c r="M15" s="416">
        <v>63909.0</v>
      </c>
      <c r="N15" s="416">
        <v>63921.0</v>
      </c>
      <c r="O15" s="1392">
        <f t="shared" si="1"/>
        <v>12</v>
      </c>
      <c r="P15" s="408" t="s">
        <v>19</v>
      </c>
      <c r="Q15" s="408" t="s">
        <v>529</v>
      </c>
      <c r="R15" s="408" t="s">
        <v>3922</v>
      </c>
      <c r="S15" s="1009"/>
      <c r="T15" s="509" t="s">
        <v>22</v>
      </c>
    </row>
    <row r="16">
      <c r="A16" s="236">
        <v>3546.0</v>
      </c>
      <c r="B16" s="1668">
        <v>46066.0</v>
      </c>
      <c r="C16" s="192" t="s">
        <v>1468</v>
      </c>
      <c r="D16" s="1725">
        <v>0.49375</v>
      </c>
      <c r="E16" s="1671" t="s">
        <v>24</v>
      </c>
      <c r="F16" s="1672" t="s">
        <v>113</v>
      </c>
      <c r="G16" s="1671" t="s">
        <v>114</v>
      </c>
      <c r="H16" s="479" t="s">
        <v>1876</v>
      </c>
      <c r="I16" s="1671" t="s">
        <v>771</v>
      </c>
      <c r="J16" s="1668">
        <v>46066.0</v>
      </c>
      <c r="K16" s="1670">
        <v>0.50625</v>
      </c>
      <c r="L16" s="415"/>
      <c r="M16" s="416">
        <v>63897.0</v>
      </c>
      <c r="N16" s="416">
        <v>63909.0</v>
      </c>
      <c r="O16" s="1392">
        <f t="shared" si="1"/>
        <v>12</v>
      </c>
      <c r="P16" s="416" t="s">
        <v>19</v>
      </c>
      <c r="Q16" s="416" t="s">
        <v>529</v>
      </c>
      <c r="R16" s="416" t="s">
        <v>3922</v>
      </c>
      <c r="S16" s="1047"/>
      <c r="T16" s="509" t="s">
        <v>22</v>
      </c>
    </row>
    <row r="17">
      <c r="A17" s="236">
        <v>3548.0</v>
      </c>
      <c r="B17" s="1668">
        <v>46066.0</v>
      </c>
      <c r="C17" s="192" t="s">
        <v>5464</v>
      </c>
      <c r="D17" s="1725">
        <v>0.5979166666666667</v>
      </c>
      <c r="E17" s="1671" t="s">
        <v>24</v>
      </c>
      <c r="F17" s="1672" t="s">
        <v>7073</v>
      </c>
      <c r="G17" s="1671" t="s">
        <v>1062</v>
      </c>
      <c r="H17" s="625" t="s">
        <v>5130</v>
      </c>
      <c r="I17" s="1671" t="s">
        <v>7074</v>
      </c>
      <c r="J17" s="1668">
        <v>46066.0</v>
      </c>
      <c r="K17" s="1670">
        <v>0.7555555555555555</v>
      </c>
      <c r="L17" s="415"/>
      <c r="M17" s="416">
        <v>296449.0</v>
      </c>
      <c r="N17" s="416">
        <v>296544.0</v>
      </c>
      <c r="O17" s="1392">
        <f t="shared" si="1"/>
        <v>95</v>
      </c>
      <c r="P17" s="408" t="s">
        <v>19</v>
      </c>
      <c r="Q17" s="408" t="s">
        <v>529</v>
      </c>
      <c r="R17" s="408" t="s">
        <v>7075</v>
      </c>
      <c r="S17" s="1009"/>
      <c r="T17" s="509" t="s">
        <v>22</v>
      </c>
    </row>
    <row r="18">
      <c r="A18" s="236">
        <v>3547.0</v>
      </c>
      <c r="B18" s="1668">
        <v>46066.0</v>
      </c>
      <c r="C18" s="209">
        <v>0.5833333333333334</v>
      </c>
      <c r="D18" s="1725">
        <v>0.5798611111111112</v>
      </c>
      <c r="E18" s="1671" t="s">
        <v>24</v>
      </c>
      <c r="F18" s="1672" t="s">
        <v>279</v>
      </c>
      <c r="G18" s="1671" t="s">
        <v>167</v>
      </c>
      <c r="H18" s="1671" t="s">
        <v>187</v>
      </c>
      <c r="I18" s="1671" t="s">
        <v>188</v>
      </c>
      <c r="J18" s="1668">
        <v>46066.0</v>
      </c>
      <c r="K18" s="1670">
        <v>0.6944444444444444</v>
      </c>
      <c r="L18" s="415"/>
      <c r="M18" s="416">
        <v>158701.0</v>
      </c>
      <c r="N18" s="416">
        <v>158720.0</v>
      </c>
      <c r="O18" s="1392">
        <f t="shared" si="1"/>
        <v>19</v>
      </c>
      <c r="P18" s="416" t="s">
        <v>19</v>
      </c>
      <c r="Q18" s="416" t="s">
        <v>529</v>
      </c>
      <c r="R18" s="416" t="s">
        <v>7071</v>
      </c>
      <c r="S18" s="1047"/>
      <c r="T18" s="509" t="s">
        <v>22</v>
      </c>
    </row>
    <row r="19">
      <c r="A19" s="236">
        <v>3549.0</v>
      </c>
      <c r="B19" s="1668">
        <v>46066.0</v>
      </c>
      <c r="C19" s="209">
        <v>0.7916666666666666</v>
      </c>
      <c r="D19" s="1725">
        <v>0.7118055555555556</v>
      </c>
      <c r="E19" s="1671" t="s">
        <v>615</v>
      </c>
      <c r="F19" s="1672" t="s">
        <v>6483</v>
      </c>
      <c r="G19" s="1671" t="s">
        <v>668</v>
      </c>
      <c r="H19" s="1671" t="s">
        <v>7076</v>
      </c>
      <c r="I19" s="1671" t="s">
        <v>3378</v>
      </c>
      <c r="J19" s="1668">
        <v>46066.0</v>
      </c>
      <c r="K19" s="1670">
        <v>0.8861111111111111</v>
      </c>
      <c r="L19" s="415"/>
      <c r="M19" s="416">
        <v>3487.0</v>
      </c>
      <c r="N19" s="416">
        <v>3551.0</v>
      </c>
      <c r="O19" s="1392">
        <f t="shared" si="1"/>
        <v>64</v>
      </c>
      <c r="P19" s="408" t="s">
        <v>19</v>
      </c>
      <c r="Q19" s="408" t="s">
        <v>529</v>
      </c>
      <c r="R19" s="408" t="s">
        <v>7077</v>
      </c>
      <c r="S19" s="408"/>
      <c r="T19" s="509" t="s">
        <v>22</v>
      </c>
    </row>
    <row r="20">
      <c r="A20" s="236">
        <v>3550.0</v>
      </c>
      <c r="B20" s="1668">
        <v>46066.0</v>
      </c>
      <c r="C20" s="209">
        <v>0.6666666666666666</v>
      </c>
      <c r="D20" s="1725">
        <v>0.6388888888888888</v>
      </c>
      <c r="E20" s="1671" t="s">
        <v>24</v>
      </c>
      <c r="F20" s="1672" t="s">
        <v>4191</v>
      </c>
      <c r="G20" s="1671" t="s">
        <v>668</v>
      </c>
      <c r="H20" s="1671" t="s">
        <v>7078</v>
      </c>
      <c r="I20" s="1671" t="s">
        <v>2706</v>
      </c>
      <c r="J20" s="1668">
        <v>46066.0</v>
      </c>
      <c r="K20" s="1670">
        <v>0.8159722222222222</v>
      </c>
      <c r="L20" s="415"/>
      <c r="M20" s="416">
        <v>259544.0</v>
      </c>
      <c r="N20" s="416"/>
      <c r="O20" s="1392">
        <f t="shared" si="1"/>
        <v>-259544</v>
      </c>
      <c r="P20" s="416" t="s">
        <v>19</v>
      </c>
      <c r="Q20" s="416" t="s">
        <v>529</v>
      </c>
      <c r="R20" s="416" t="s">
        <v>7079</v>
      </c>
      <c r="S20" s="1047"/>
      <c r="T20" s="509" t="s">
        <v>22</v>
      </c>
    </row>
    <row r="21">
      <c r="A21" s="236">
        <v>3552.0</v>
      </c>
      <c r="B21" s="1668">
        <v>46066.0</v>
      </c>
      <c r="C21" s="209">
        <v>0.8458333333333333</v>
      </c>
      <c r="D21" s="1725"/>
      <c r="E21" s="1671" t="s">
        <v>35</v>
      </c>
      <c r="F21" s="1672" t="s">
        <v>2604</v>
      </c>
      <c r="G21" s="1671" t="s">
        <v>18</v>
      </c>
      <c r="H21" s="1671" t="s">
        <v>7080</v>
      </c>
      <c r="I21" s="1671" t="s">
        <v>7081</v>
      </c>
      <c r="J21" s="1668">
        <v>46066.0</v>
      </c>
      <c r="K21" s="1670">
        <v>0.8847222222222222</v>
      </c>
      <c r="L21" s="415"/>
      <c r="M21" s="416">
        <v>137399.0</v>
      </c>
      <c r="N21" s="416">
        <v>137410.0</v>
      </c>
      <c r="O21" s="1392">
        <f t="shared" si="1"/>
        <v>11</v>
      </c>
      <c r="P21" s="408" t="s">
        <v>19</v>
      </c>
      <c r="Q21" s="408" t="s">
        <v>529</v>
      </c>
      <c r="R21" s="408"/>
      <c r="S21" s="1009"/>
      <c r="T21" s="509" t="s">
        <v>22</v>
      </c>
    </row>
    <row r="22">
      <c r="A22" s="236"/>
      <c r="B22" s="1668">
        <v>46066.0</v>
      </c>
      <c r="C22" s="209"/>
      <c r="D22" s="209"/>
      <c r="E22" s="192"/>
      <c r="F22" s="1725"/>
      <c r="G22" s="1671"/>
      <c r="H22" s="1671"/>
      <c r="I22" s="1671"/>
      <c r="J22" s="1668">
        <v>46066.0</v>
      </c>
      <c r="K22" s="1670"/>
      <c r="L22" s="415"/>
      <c r="M22" s="416"/>
      <c r="N22" s="499"/>
      <c r="O22" s="1392">
        <f t="shared" si="1"/>
        <v>0</v>
      </c>
      <c r="P22" s="187"/>
      <c r="Q22" s="416" t="s">
        <v>1906</v>
      </c>
      <c r="R22" s="416"/>
      <c r="S22" s="416"/>
      <c r="T22" s="1407"/>
    </row>
    <row r="23">
      <c r="A23" s="236"/>
      <c r="B23" s="1668">
        <v>46066.0</v>
      </c>
      <c r="C23" s="209"/>
      <c r="D23" s="209"/>
      <c r="E23" s="192"/>
      <c r="F23" s="1672"/>
      <c r="G23" s="1671"/>
      <c r="H23" s="1671"/>
      <c r="I23" s="1609"/>
      <c r="J23" s="1668">
        <v>46066.0</v>
      </c>
      <c r="K23" s="1670"/>
      <c r="L23" s="406"/>
      <c r="M23" s="408"/>
      <c r="N23" s="408"/>
      <c r="O23" s="1392">
        <f t="shared" si="1"/>
        <v>0</v>
      </c>
      <c r="P23" s="187"/>
      <c r="Q23" s="408" t="s">
        <v>1906</v>
      </c>
      <c r="R23" s="408"/>
      <c r="S23" s="1009"/>
      <c r="T23" s="1682"/>
    </row>
    <row r="24">
      <c r="A24" s="236"/>
      <c r="B24" s="1668">
        <v>46066.0</v>
      </c>
      <c r="C24" s="209"/>
      <c r="D24" s="703"/>
      <c r="E24" s="192"/>
      <c r="F24" s="1672"/>
      <c r="G24" s="1671"/>
      <c r="H24" s="1671"/>
      <c r="I24" s="1671"/>
      <c r="J24" s="1668">
        <v>46066.0</v>
      </c>
      <c r="K24" s="1670"/>
      <c r="L24" s="415"/>
      <c r="M24" s="416"/>
      <c r="N24" s="499"/>
      <c r="O24" s="1392">
        <f t="shared" si="1"/>
        <v>0</v>
      </c>
      <c r="P24" s="187"/>
      <c r="Q24" s="416" t="s">
        <v>1906</v>
      </c>
      <c r="R24" s="499"/>
      <c r="S24" s="1047"/>
      <c r="T24" s="1407"/>
    </row>
    <row r="25">
      <c r="A25" s="616"/>
      <c r="B25" s="1668">
        <v>46066.0</v>
      </c>
      <c r="C25" s="209"/>
      <c r="D25" s="192"/>
      <c r="E25" s="192"/>
      <c r="F25" s="1672"/>
      <c r="G25" s="1671"/>
      <c r="H25" s="1671"/>
      <c r="I25" s="1671"/>
      <c r="J25" s="1668">
        <v>46066.0</v>
      </c>
      <c r="K25" s="1684"/>
      <c r="L25" s="406"/>
      <c r="M25" s="690"/>
      <c r="N25" s="690"/>
      <c r="O25" s="1392">
        <f t="shared" si="1"/>
        <v>0</v>
      </c>
      <c r="P25" s="187"/>
      <c r="Q25" s="408" t="s">
        <v>1906</v>
      </c>
      <c r="R25" s="408"/>
      <c r="S25" s="1009"/>
      <c r="T25" s="1682"/>
    </row>
    <row r="26">
      <c r="A26" s="942"/>
      <c r="B26" s="1668">
        <v>46066.0</v>
      </c>
      <c r="C26" s="209"/>
      <c r="D26" s="193"/>
      <c r="E26" s="192"/>
      <c r="F26" s="1672"/>
      <c r="G26" s="1671"/>
      <c r="H26" s="1671"/>
      <c r="I26" s="1671"/>
      <c r="J26" s="1668">
        <v>46066.0</v>
      </c>
      <c r="K26" s="1684"/>
      <c r="L26" s="415"/>
      <c r="M26" s="499"/>
      <c r="N26" s="499"/>
      <c r="O26" s="1392">
        <f t="shared" si="1"/>
        <v>0</v>
      </c>
      <c r="P26" s="187"/>
      <c r="Q26" s="416" t="s">
        <v>1906</v>
      </c>
      <c r="R26" s="416"/>
      <c r="S26" s="1047"/>
      <c r="T26" s="1407"/>
    </row>
    <row r="27">
      <c r="A27" s="1233"/>
      <c r="B27" s="1668">
        <v>46066.0</v>
      </c>
      <c r="C27" s="193"/>
      <c r="D27" s="193"/>
      <c r="E27" s="193"/>
      <c r="F27" s="1686"/>
      <c r="G27" s="1683"/>
      <c r="H27" s="1684"/>
      <c r="I27" s="1684"/>
      <c r="J27" s="1668">
        <v>46066.0</v>
      </c>
      <c r="K27" s="1684"/>
      <c r="L27" s="406"/>
      <c r="M27" s="690"/>
      <c r="N27" s="690"/>
      <c r="O27" s="1392">
        <f t="shared" si="1"/>
        <v>0</v>
      </c>
      <c r="P27" s="187"/>
      <c r="Q27" s="408" t="s">
        <v>1906</v>
      </c>
      <c r="R27" s="690"/>
      <c r="S27" s="1009"/>
      <c r="T27" s="1682"/>
    </row>
    <row r="28">
      <c r="A28" s="1233"/>
      <c r="B28" s="1668">
        <v>46066.0</v>
      </c>
      <c r="C28" s="193"/>
      <c r="D28" s="193"/>
      <c r="E28" s="193"/>
      <c r="F28" s="1686"/>
      <c r="G28" s="1683"/>
      <c r="H28" s="1684"/>
      <c r="I28" s="1684"/>
      <c r="J28" s="1668">
        <v>46066.0</v>
      </c>
      <c r="K28" s="1684"/>
      <c r="L28" s="415"/>
      <c r="M28" s="499"/>
      <c r="N28" s="499"/>
      <c r="O28" s="1392">
        <f t="shared" si="1"/>
        <v>0</v>
      </c>
      <c r="P28" s="187"/>
      <c r="Q28" s="416" t="s">
        <v>1906</v>
      </c>
      <c r="R28" s="499"/>
      <c r="S28" s="1047"/>
      <c r="T28" s="1407"/>
    </row>
    <row r="29">
      <c r="A29" s="1233"/>
      <c r="B29" s="1668">
        <v>46066.0</v>
      </c>
      <c r="C29" s="193"/>
      <c r="D29" s="193"/>
      <c r="E29" s="193"/>
      <c r="F29" s="1686"/>
      <c r="G29" s="1683"/>
      <c r="H29" s="1684"/>
      <c r="I29" s="1684"/>
      <c r="J29" s="1668">
        <v>46066.0</v>
      </c>
      <c r="K29" s="1684"/>
      <c r="L29" s="406"/>
      <c r="M29" s="690"/>
      <c r="N29" s="690"/>
      <c r="O29" s="1392">
        <f t="shared" si="1"/>
        <v>0</v>
      </c>
      <c r="P29" s="187"/>
      <c r="Q29" s="408" t="s">
        <v>1906</v>
      </c>
      <c r="R29" s="690"/>
      <c r="S29" s="1009"/>
      <c r="T29" s="1682"/>
    </row>
    <row r="30">
      <c r="B30" s="169"/>
      <c r="C30" s="178"/>
      <c r="D30" s="178"/>
      <c r="E30" s="178"/>
      <c r="F30" s="178"/>
      <c r="G30" s="178"/>
      <c r="H30" s="178"/>
      <c r="I30" s="178"/>
      <c r="J30" s="178"/>
      <c r="K30" s="178"/>
      <c r="L30" s="299"/>
      <c r="M30" s="299"/>
      <c r="N30" s="299"/>
      <c r="O30" s="299"/>
      <c r="P30" s="299"/>
      <c r="Q30" s="299"/>
      <c r="R30" s="299"/>
      <c r="S30" s="299"/>
    </row>
    <row r="31">
      <c r="C31" s="299"/>
      <c r="D31" s="299"/>
      <c r="E31" s="299"/>
      <c r="F31" s="299"/>
      <c r="G31" s="299"/>
      <c r="H31" s="299"/>
      <c r="I31" s="299"/>
      <c r="J31" s="299"/>
      <c r="K31" s="299"/>
      <c r="L31" s="299"/>
      <c r="M31" s="299"/>
      <c r="N31" s="299"/>
      <c r="O31" s="299"/>
      <c r="P31" s="299"/>
      <c r="Q31" s="299"/>
      <c r="R31" s="299"/>
      <c r="S31" s="299"/>
    </row>
  </sheetData>
  <mergeCells count="3">
    <mergeCell ref="B1:K1"/>
    <mergeCell ref="M1:O1"/>
    <mergeCell ref="P1:R1"/>
  </mergeCells>
  <conditionalFormatting sqref="P3 P5:P7 P10:P14 P22: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tableParts count="1">
    <tablePart r:id="rId3"/>
  </tableParts>
</worksheet>
</file>

<file path=xl/worksheets/sheet1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
    <col customWidth="1" min="2" max="2" width="9.75"/>
    <col customWidth="1" min="4" max="4" width="10.63"/>
    <col customWidth="1" min="5" max="5" width="8.63"/>
    <col customWidth="1" min="6" max="6" width="20.5"/>
    <col customWidth="1" min="7" max="7" width="9.38"/>
    <col customWidth="1" min="8" max="8" width="9.5"/>
    <col customWidth="1" min="9" max="9" width="13.13"/>
    <col customWidth="1" min="10" max="10" width="10.0"/>
    <col customWidth="1" min="11" max="11" width="7.63"/>
    <col customWidth="1" min="12" max="12" width="0.75"/>
    <col customWidth="1" min="13" max="13" width="7.13"/>
    <col customWidth="1" min="14" max="14" width="8.38"/>
    <col customWidth="1" min="15" max="15" width="4.38"/>
    <col customWidth="1" min="16" max="16" width="14.0"/>
    <col customWidth="1" min="18" max="18" width="14.75"/>
  </cols>
  <sheetData>
    <row r="1">
      <c r="A1" s="1212"/>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row>
    <row r="3">
      <c r="A3" s="236">
        <v>3551.0</v>
      </c>
      <c r="B3" s="1746">
        <v>46067.0</v>
      </c>
      <c r="C3" s="455">
        <v>0.2916666666666667</v>
      </c>
      <c r="D3" s="455">
        <v>0.3402777777777778</v>
      </c>
      <c r="E3" s="456" t="s">
        <v>24</v>
      </c>
      <c r="F3" s="1691" t="s">
        <v>5306</v>
      </c>
      <c r="G3" s="1677" t="s">
        <v>25</v>
      </c>
      <c r="H3" s="1677" t="s">
        <v>139</v>
      </c>
      <c r="I3" s="1677" t="s">
        <v>414</v>
      </c>
      <c r="J3" s="1668">
        <v>46067.0</v>
      </c>
      <c r="K3" s="1675">
        <v>0.48333333333333334</v>
      </c>
      <c r="L3" s="1238"/>
      <c r="M3" s="408">
        <v>104871.0</v>
      </c>
      <c r="N3" s="408">
        <v>105020.0</v>
      </c>
      <c r="O3" s="499">
        <f t="shared" ref="O3:O8" si="1">N3-M3</f>
        <v>149</v>
      </c>
      <c r="P3" s="187" t="s">
        <v>19</v>
      </c>
      <c r="Q3" s="408" t="s">
        <v>50</v>
      </c>
      <c r="R3" s="1242" t="s">
        <v>7082</v>
      </c>
      <c r="S3" s="1676"/>
    </row>
    <row r="4">
      <c r="A4" s="820">
        <v>3554.0</v>
      </c>
      <c r="B4" s="1746">
        <v>46067.0</v>
      </c>
      <c r="C4" s="1224">
        <v>0.20833333333333334</v>
      </c>
      <c r="D4" s="1747">
        <v>0.21736111111111112</v>
      </c>
      <c r="E4" s="1748" t="s">
        <v>30</v>
      </c>
      <c r="F4" s="1745" t="s">
        <v>364</v>
      </c>
      <c r="G4" s="1745" t="s">
        <v>365</v>
      </c>
      <c r="H4" s="416" t="s">
        <v>72</v>
      </c>
      <c r="I4" s="1745" t="s">
        <v>1933</v>
      </c>
      <c r="J4" s="1668">
        <v>46067.0</v>
      </c>
      <c r="K4" s="209">
        <v>0.28125</v>
      </c>
      <c r="L4" s="561"/>
      <c r="M4" s="416">
        <v>134065.0</v>
      </c>
      <c r="N4" s="416">
        <v>134123.0</v>
      </c>
      <c r="O4" s="499">
        <f t="shared" si="1"/>
        <v>58</v>
      </c>
      <c r="P4" s="187" t="s">
        <v>19</v>
      </c>
      <c r="Q4" s="416" t="s">
        <v>50</v>
      </c>
      <c r="R4" s="416" t="s">
        <v>1602</v>
      </c>
      <c r="S4" s="1448"/>
    </row>
    <row r="5">
      <c r="A5" s="236"/>
      <c r="B5" s="1746">
        <v>46067.0</v>
      </c>
      <c r="C5" s="455"/>
      <c r="D5" s="455"/>
      <c r="E5" s="456"/>
      <c r="F5" s="1691"/>
      <c r="G5" s="1677"/>
      <c r="H5" s="1677"/>
      <c r="I5" s="1677"/>
      <c r="J5" s="1668">
        <v>46067.0</v>
      </c>
      <c r="K5" s="1675"/>
      <c r="L5" s="593"/>
      <c r="M5" s="408"/>
      <c r="N5" s="408"/>
      <c r="O5" s="1392">
        <f t="shared" si="1"/>
        <v>0</v>
      </c>
      <c r="P5" s="187" t="s">
        <v>386</v>
      </c>
      <c r="Q5" s="408" t="s">
        <v>50</v>
      </c>
      <c r="R5" s="408"/>
      <c r="S5" s="1676"/>
    </row>
    <row r="6">
      <c r="A6" s="323"/>
      <c r="B6" s="1746">
        <v>46067.0</v>
      </c>
      <c r="C6" s="209"/>
      <c r="D6" s="209"/>
      <c r="E6" s="192"/>
      <c r="F6" s="1672"/>
      <c r="G6" s="1671"/>
      <c r="H6" s="1608"/>
      <c r="I6" s="1608"/>
      <c r="J6" s="1668">
        <v>46067.0</v>
      </c>
      <c r="K6" s="1670"/>
      <c r="L6" s="415"/>
      <c r="M6" s="416"/>
      <c r="N6" s="416"/>
      <c r="O6" s="1392">
        <f t="shared" si="1"/>
        <v>0</v>
      </c>
      <c r="P6" s="187" t="s">
        <v>386</v>
      </c>
      <c r="Q6" s="416" t="s">
        <v>50</v>
      </c>
      <c r="R6" s="1239"/>
      <c r="S6" s="1718"/>
    </row>
    <row r="7">
      <c r="A7" s="1243"/>
      <c r="B7" s="1746">
        <v>46067.0</v>
      </c>
      <c r="C7" s="209"/>
      <c r="D7" s="1725"/>
      <c r="E7" s="1671"/>
      <c r="F7" s="1672"/>
      <c r="G7" s="1671"/>
      <c r="H7" s="1671"/>
      <c r="I7" s="242"/>
      <c r="J7" s="1668">
        <v>46067.0</v>
      </c>
      <c r="K7" s="1670"/>
      <c r="L7" s="406"/>
      <c r="M7" s="408"/>
      <c r="N7" s="408"/>
      <c r="O7" s="1392">
        <f t="shared" si="1"/>
        <v>0</v>
      </c>
      <c r="P7" s="187" t="s">
        <v>386</v>
      </c>
      <c r="Q7" s="408" t="s">
        <v>50</v>
      </c>
      <c r="R7" s="408"/>
      <c r="S7" s="1749"/>
    </row>
    <row r="8">
      <c r="A8" s="820"/>
      <c r="B8" s="1746">
        <v>46067.0</v>
      </c>
      <c r="C8" s="500"/>
      <c r="D8" s="1723"/>
      <c r="E8" s="1724"/>
      <c r="F8" s="1745"/>
      <c r="G8" s="1745"/>
      <c r="H8" s="499"/>
      <c r="I8" s="1710"/>
      <c r="J8" s="1668">
        <v>46067.0</v>
      </c>
      <c r="K8" s="193"/>
      <c r="L8" s="1225"/>
      <c r="M8" s="499"/>
      <c r="N8" s="499"/>
      <c r="O8" s="1392">
        <f t="shared" si="1"/>
        <v>0</v>
      </c>
      <c r="P8" s="1750" t="s">
        <v>386</v>
      </c>
      <c r="Q8" s="416" t="s">
        <v>50</v>
      </c>
      <c r="R8" s="499"/>
      <c r="S8" s="1751"/>
    </row>
    <row r="9">
      <c r="A9" s="1752"/>
      <c r="B9" s="1752"/>
      <c r="C9" s="1752"/>
      <c r="D9" s="1752"/>
      <c r="E9" s="1752"/>
      <c r="F9" s="1752"/>
      <c r="G9" s="1752"/>
      <c r="H9" s="1752"/>
      <c r="I9" s="1752"/>
      <c r="J9" s="1752"/>
      <c r="K9" s="1752"/>
      <c r="L9" s="561"/>
      <c r="M9" s="1753"/>
      <c r="N9" s="1753"/>
      <c r="O9" s="1753"/>
      <c r="P9" s="1753"/>
      <c r="Q9" s="1753"/>
      <c r="R9" s="1753"/>
      <c r="S9" s="1754"/>
      <c r="T9" s="1755"/>
      <c r="U9" s="1755"/>
      <c r="V9" s="1755"/>
      <c r="W9" s="1755"/>
      <c r="X9" s="1755"/>
      <c r="Y9" s="1755"/>
      <c r="Z9" s="1755"/>
    </row>
    <row r="10">
      <c r="A10" s="1756">
        <v>3556.0</v>
      </c>
      <c r="B10" s="1746">
        <v>46068.0</v>
      </c>
      <c r="C10" s="1757">
        <v>0.3458333333333333</v>
      </c>
      <c r="D10" s="1758">
        <v>0.3923611111111111</v>
      </c>
      <c r="E10" s="1759" t="s">
        <v>35</v>
      </c>
      <c r="F10" s="1760" t="s">
        <v>7083</v>
      </c>
      <c r="G10" s="1760" t="s">
        <v>18</v>
      </c>
      <c r="H10" s="1761"/>
      <c r="I10" s="1760" t="s">
        <v>7084</v>
      </c>
      <c r="J10" s="1746">
        <v>46068.0</v>
      </c>
      <c r="K10" s="1762">
        <v>0.3958333333333333</v>
      </c>
      <c r="L10" s="564"/>
      <c r="M10" s="1763">
        <v>243866.0</v>
      </c>
      <c r="N10" s="1763">
        <v>243975.0</v>
      </c>
      <c r="O10" s="1764">
        <f t="shared" ref="O10:O15" si="2">N10-M10</f>
        <v>109</v>
      </c>
      <c r="P10" s="1765" t="s">
        <v>19</v>
      </c>
      <c r="Q10" s="416" t="s">
        <v>529</v>
      </c>
      <c r="R10" s="408"/>
      <c r="S10" s="1766" t="s">
        <v>7085</v>
      </c>
    </row>
    <row r="11">
      <c r="A11" s="236">
        <v>3557.0</v>
      </c>
      <c r="B11" s="1746">
        <v>46068.0</v>
      </c>
      <c r="C11" s="209">
        <v>0.8</v>
      </c>
      <c r="D11" s="1723"/>
      <c r="E11" s="1724" t="s">
        <v>35</v>
      </c>
      <c r="F11" s="192" t="s">
        <v>7086</v>
      </c>
      <c r="G11" s="1745" t="s">
        <v>18</v>
      </c>
      <c r="H11" s="192" t="s">
        <v>7087</v>
      </c>
      <c r="I11" s="625" t="s">
        <v>7067</v>
      </c>
      <c r="J11" s="1746">
        <v>46068.0</v>
      </c>
      <c r="K11" s="1670">
        <v>0.8576388888888888</v>
      </c>
      <c r="L11" s="593"/>
      <c r="M11" s="408">
        <v>115294.0</v>
      </c>
      <c r="N11" s="408">
        <v>115414.0</v>
      </c>
      <c r="O11" s="1392">
        <f t="shared" si="2"/>
        <v>120</v>
      </c>
      <c r="P11" s="187" t="s">
        <v>19</v>
      </c>
      <c r="Q11" s="408" t="s">
        <v>529</v>
      </c>
      <c r="R11" s="408"/>
      <c r="S11" s="1767"/>
    </row>
    <row r="12">
      <c r="A12" s="236">
        <v>3558.0</v>
      </c>
      <c r="B12" s="1746">
        <v>46068.0</v>
      </c>
      <c r="C12" s="209">
        <v>0.9847222222222223</v>
      </c>
      <c r="D12" s="1723"/>
      <c r="E12" s="1724" t="s">
        <v>35</v>
      </c>
      <c r="F12" s="1672" t="s">
        <v>7088</v>
      </c>
      <c r="G12" s="1671" t="s">
        <v>18</v>
      </c>
      <c r="H12" s="1768" t="s">
        <v>4254</v>
      </c>
      <c r="I12" s="479" t="s">
        <v>7089</v>
      </c>
      <c r="J12" s="1746">
        <v>46068.0</v>
      </c>
      <c r="K12" s="1670"/>
      <c r="L12" s="590"/>
      <c r="M12" s="416">
        <v>337933.0</v>
      </c>
      <c r="N12" s="416"/>
      <c r="O12" s="1392">
        <f t="shared" si="2"/>
        <v>-337933</v>
      </c>
      <c r="P12" s="187" t="s">
        <v>452</v>
      </c>
      <c r="Q12" s="416" t="s">
        <v>529</v>
      </c>
      <c r="R12" s="416"/>
      <c r="S12" s="1767"/>
    </row>
    <row r="13">
      <c r="A13" s="236"/>
      <c r="B13" s="1746">
        <v>46068.0</v>
      </c>
      <c r="C13" s="209"/>
      <c r="D13" s="1723"/>
      <c r="E13" s="1724"/>
      <c r="F13" s="1672"/>
      <c r="G13" s="1671"/>
      <c r="H13" s="1671"/>
      <c r="I13" s="1671"/>
      <c r="J13" s="1746">
        <v>46068.0</v>
      </c>
      <c r="K13" s="1670"/>
      <c r="L13" s="593"/>
      <c r="M13" s="408"/>
      <c r="N13" s="408"/>
      <c r="O13" s="1392">
        <f t="shared" si="2"/>
        <v>0</v>
      </c>
      <c r="P13" s="187" t="s">
        <v>386</v>
      </c>
      <c r="Q13" s="408" t="s">
        <v>529</v>
      </c>
      <c r="R13" s="408"/>
      <c r="S13" s="1718"/>
    </row>
    <row r="14">
      <c r="A14" s="236"/>
      <c r="B14" s="1668"/>
      <c r="C14" s="209"/>
      <c r="D14" s="1725"/>
      <c r="E14" s="1724"/>
      <c r="F14" s="1672"/>
      <c r="G14" s="1671"/>
      <c r="H14" s="1769"/>
      <c r="I14" s="1671"/>
      <c r="J14" s="1668"/>
      <c r="K14" s="1670"/>
      <c r="L14" s="590"/>
      <c r="M14" s="408"/>
      <c r="N14" s="416"/>
      <c r="O14" s="1392">
        <f t="shared" si="2"/>
        <v>0</v>
      </c>
      <c r="P14" s="187" t="s">
        <v>386</v>
      </c>
      <c r="Q14" s="416" t="s">
        <v>529</v>
      </c>
      <c r="R14" s="416"/>
      <c r="S14" s="1767"/>
    </row>
    <row r="15">
      <c r="A15" s="236"/>
      <c r="B15" s="1668"/>
      <c r="C15" s="209"/>
      <c r="D15" s="1723"/>
      <c r="E15" s="1724"/>
      <c r="F15" s="1672"/>
      <c r="G15" s="1671"/>
      <c r="H15" s="1671"/>
      <c r="I15" s="1671"/>
      <c r="J15" s="1668"/>
      <c r="K15" s="1670"/>
      <c r="L15" s="593"/>
      <c r="M15" s="408"/>
      <c r="N15" s="408"/>
      <c r="O15" s="1392">
        <f t="shared" si="2"/>
        <v>0</v>
      </c>
      <c r="P15" s="187" t="s">
        <v>386</v>
      </c>
      <c r="Q15" s="408" t="s">
        <v>529</v>
      </c>
      <c r="R15" s="408"/>
      <c r="S15" s="1676"/>
    </row>
    <row r="23">
      <c r="H23" s="637" t="s">
        <v>372</v>
      </c>
    </row>
  </sheetData>
  <mergeCells count="3">
    <mergeCell ref="B1:K1"/>
    <mergeCell ref="M1:O1"/>
    <mergeCell ref="P1:R1"/>
  </mergeCells>
  <conditionalFormatting sqref="P3:P8 P10:P15">
    <cfRule type="notContainsBlanks" dxfId="3" priority="1">
      <formula>LEN(TRIM(P3))&gt;0</formula>
    </cfRule>
  </conditionalFormatting>
  <dataValidations>
    <dataValidation type="list" allowBlank="1" showErrorMessage="1" sqref="P3:P8 P10:P15">
      <formula1>"FINALIZADO,EM VIAGEM,NA ORIGEM,AGENDADO,FALTA DOC,CANCELADA,NO DESTINO FINAL,PERNOITE,RECUSADA"</formula1>
    </dataValidation>
    <dataValidation type="list" allowBlank="1" showErrorMessage="1" sqref="Q3:Q8 Q10:Q15">
      <formula1>"MICHELLE,BARBARA,ANGELA,A VERIFICAR,DANIEL,BEATIZ,LUCAS"</formula1>
    </dataValidation>
  </dataValidations>
  <drawing r:id="rId1"/>
  <tableParts count="1">
    <tablePart r:id="rId3"/>
  </tableParts>
</worksheet>
</file>

<file path=xl/worksheets/sheet1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4.13"/>
    <col customWidth="1" min="3" max="3" width="12.63"/>
    <col customWidth="1" min="4" max="4" width="12.5"/>
    <col customWidth="1" min="5" max="5" width="14.0"/>
    <col customWidth="1" min="6" max="6" width="23.63"/>
    <col customWidth="1" min="7" max="7" width="13.5"/>
    <col customWidth="1" min="9" max="9" width="14.13"/>
    <col customWidth="1" min="10" max="10" width="9.88"/>
    <col customWidth="1" min="12" max="12" width="4.63"/>
  </cols>
  <sheetData>
    <row r="1">
      <c r="A1" s="1212"/>
      <c r="B1" s="1213" t="s">
        <v>199</v>
      </c>
      <c r="C1" s="99"/>
      <c r="D1" s="99"/>
      <c r="E1" s="99"/>
      <c r="F1" s="100"/>
      <c r="G1" s="100"/>
      <c r="H1" s="100"/>
      <c r="I1" s="100"/>
      <c r="J1" s="100"/>
      <c r="K1" s="101"/>
      <c r="L1" s="593"/>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row>
    <row r="3">
      <c r="A3" s="236">
        <v>3561.0</v>
      </c>
      <c r="B3" s="1746">
        <v>46070.0</v>
      </c>
      <c r="C3" s="455">
        <v>0.16666666666666666</v>
      </c>
      <c r="D3" s="455">
        <v>0.1625</v>
      </c>
      <c r="E3" s="456" t="s">
        <v>121</v>
      </c>
      <c r="F3" s="1691" t="s">
        <v>7090</v>
      </c>
      <c r="G3" s="1677" t="s">
        <v>49</v>
      </c>
      <c r="H3" s="1678"/>
      <c r="I3" s="1677" t="s">
        <v>1503</v>
      </c>
      <c r="J3" s="1746">
        <v>46070.0</v>
      </c>
      <c r="K3" s="1675">
        <v>0.25</v>
      </c>
      <c r="L3" s="1238"/>
      <c r="M3" s="408">
        <v>522832.0</v>
      </c>
      <c r="N3" s="408">
        <v>522909.0</v>
      </c>
      <c r="O3" s="499">
        <f t="shared" ref="O3:O14" si="1">N3-M3</f>
        <v>77</v>
      </c>
      <c r="P3" s="187" t="s">
        <v>19</v>
      </c>
      <c r="Q3" s="408" t="s">
        <v>529</v>
      </c>
      <c r="R3" s="1238"/>
      <c r="S3" s="1676"/>
    </row>
    <row r="4">
      <c r="A4" s="1440"/>
      <c r="B4" s="1746">
        <v>46070.0</v>
      </c>
      <c r="C4" s="455"/>
      <c r="D4" s="219"/>
      <c r="E4" s="456"/>
      <c r="F4" s="1672"/>
      <c r="G4" s="1745"/>
      <c r="H4" s="499"/>
      <c r="I4" s="1745"/>
      <c r="J4" s="1746">
        <v>46070.0</v>
      </c>
      <c r="K4" s="209"/>
      <c r="L4" s="590"/>
      <c r="M4" s="499"/>
      <c r="N4" s="416"/>
      <c r="O4" s="499">
        <f t="shared" si="1"/>
        <v>0</v>
      </c>
      <c r="P4" s="187" t="s">
        <v>386</v>
      </c>
      <c r="Q4" s="416"/>
      <c r="R4" s="499"/>
      <c r="S4" s="1448"/>
    </row>
    <row r="5">
      <c r="A5" s="236"/>
      <c r="B5" s="1746">
        <v>46070.0</v>
      </c>
      <c r="C5" s="455"/>
      <c r="D5" s="455"/>
      <c r="E5" s="456"/>
      <c r="F5" s="1691"/>
      <c r="G5" s="1677"/>
      <c r="H5" s="1677"/>
      <c r="I5" s="1677"/>
      <c r="J5" s="1746">
        <v>46070.0</v>
      </c>
      <c r="K5" s="1675"/>
      <c r="L5" s="593"/>
      <c r="M5" s="408"/>
      <c r="N5" s="408"/>
      <c r="O5" s="1392">
        <f t="shared" si="1"/>
        <v>0</v>
      </c>
      <c r="P5" s="187" t="s">
        <v>386</v>
      </c>
      <c r="Q5" s="408"/>
      <c r="R5" s="408"/>
      <c r="S5" s="1676"/>
    </row>
    <row r="6">
      <c r="A6" s="323"/>
      <c r="B6" s="1746">
        <v>46070.0</v>
      </c>
      <c r="C6" s="209"/>
      <c r="D6" s="209"/>
      <c r="E6" s="192"/>
      <c r="F6" s="1672"/>
      <c r="G6" s="1671"/>
      <c r="H6" s="1608"/>
      <c r="I6" s="1608"/>
      <c r="J6" s="1746">
        <v>46070.0</v>
      </c>
      <c r="K6" s="1670"/>
      <c r="L6" s="415"/>
      <c r="M6" s="416"/>
      <c r="N6" s="416"/>
      <c r="O6" s="1392">
        <f t="shared" si="1"/>
        <v>0</v>
      </c>
      <c r="P6" s="187" t="s">
        <v>386</v>
      </c>
      <c r="Q6" s="416"/>
      <c r="R6" s="1239"/>
      <c r="S6" s="1718"/>
    </row>
    <row r="7">
      <c r="A7" s="1243"/>
      <c r="B7" s="1746">
        <v>46070.0</v>
      </c>
      <c r="C7" s="209"/>
      <c r="D7" s="1725"/>
      <c r="E7" s="1671"/>
      <c r="F7" s="1672"/>
      <c r="G7" s="1671"/>
      <c r="H7" s="1671"/>
      <c r="I7" s="242"/>
      <c r="J7" s="1746">
        <v>46070.0</v>
      </c>
      <c r="K7" s="1670"/>
      <c r="L7" s="406"/>
      <c r="M7" s="408"/>
      <c r="N7" s="408"/>
      <c r="O7" s="1392">
        <f t="shared" si="1"/>
        <v>0</v>
      </c>
      <c r="P7" s="187" t="s">
        <v>386</v>
      </c>
      <c r="Q7" s="408"/>
      <c r="R7" s="408"/>
      <c r="S7" s="1749"/>
    </row>
    <row r="8">
      <c r="A8" s="820"/>
      <c r="B8" s="1746">
        <v>46070.0</v>
      </c>
      <c r="C8" s="500"/>
      <c r="D8" s="1723"/>
      <c r="E8" s="1724"/>
      <c r="F8" s="1745"/>
      <c r="G8" s="1745"/>
      <c r="H8" s="499"/>
      <c r="I8" s="1710"/>
      <c r="J8" s="1746">
        <v>46070.0</v>
      </c>
      <c r="K8" s="193"/>
      <c r="L8" s="561"/>
      <c r="M8" s="499"/>
      <c r="N8" s="499"/>
      <c r="O8" s="1392">
        <f t="shared" si="1"/>
        <v>0</v>
      </c>
      <c r="P8" s="187" t="s">
        <v>386</v>
      </c>
      <c r="Q8" s="416"/>
      <c r="R8" s="499"/>
      <c r="S8" s="1751"/>
    </row>
    <row r="9">
      <c r="A9" s="820"/>
      <c r="B9" s="1746">
        <v>46070.0</v>
      </c>
      <c r="C9" s="500"/>
      <c r="D9" s="1725"/>
      <c r="E9" s="1724"/>
      <c r="F9" s="1745"/>
      <c r="G9" s="1745"/>
      <c r="H9" s="416"/>
      <c r="I9" s="1745"/>
      <c r="J9" s="1746">
        <v>46070.0</v>
      </c>
      <c r="K9" s="209"/>
      <c r="L9" s="564"/>
      <c r="M9" s="408"/>
      <c r="N9" s="408"/>
      <c r="O9" s="1392">
        <f t="shared" si="1"/>
        <v>0</v>
      </c>
      <c r="P9" s="187" t="s">
        <v>386</v>
      </c>
      <c r="Q9" s="408"/>
      <c r="R9" s="408"/>
      <c r="S9" s="1766"/>
    </row>
    <row r="10">
      <c r="A10" s="236"/>
      <c r="B10" s="1746">
        <v>46070.0</v>
      </c>
      <c r="C10" s="209"/>
      <c r="D10" s="1723"/>
      <c r="E10" s="1724"/>
      <c r="F10" s="192"/>
      <c r="G10" s="1745"/>
      <c r="H10" s="192"/>
      <c r="I10" s="625"/>
      <c r="J10" s="1746">
        <v>46070.0</v>
      </c>
      <c r="K10" s="1684"/>
      <c r="L10" s="590"/>
      <c r="M10" s="416"/>
      <c r="N10" s="499"/>
      <c r="O10" s="1392">
        <f t="shared" si="1"/>
        <v>0</v>
      </c>
      <c r="P10" s="187" t="s">
        <v>386</v>
      </c>
      <c r="Q10" s="416"/>
      <c r="R10" s="416"/>
      <c r="S10" s="1767"/>
    </row>
    <row r="11">
      <c r="A11" s="236"/>
      <c r="B11" s="1746">
        <v>46070.0</v>
      </c>
      <c r="C11" s="209"/>
      <c r="D11" s="1723"/>
      <c r="E11" s="1724"/>
      <c r="F11" s="1672"/>
      <c r="G11" s="1671"/>
      <c r="H11" s="479"/>
      <c r="I11" s="475"/>
      <c r="J11" s="1746">
        <v>46070.0</v>
      </c>
      <c r="K11" s="1670"/>
      <c r="L11" s="593"/>
      <c r="M11" s="408"/>
      <c r="N11" s="408"/>
      <c r="O11" s="1392">
        <f t="shared" si="1"/>
        <v>0</v>
      </c>
      <c r="P11" s="187" t="s">
        <v>386</v>
      </c>
      <c r="Q11" s="408"/>
      <c r="R11" s="408"/>
      <c r="S11" s="1767"/>
    </row>
    <row r="12">
      <c r="A12" s="236"/>
      <c r="B12" s="1746">
        <v>46070.0</v>
      </c>
      <c r="C12" s="209"/>
      <c r="D12" s="1723"/>
      <c r="E12" s="1724"/>
      <c r="F12" s="1672"/>
      <c r="G12" s="1671"/>
      <c r="H12" s="1671"/>
      <c r="I12" s="1671"/>
      <c r="J12" s="1746">
        <v>46070.0</v>
      </c>
      <c r="K12" s="1670"/>
      <c r="L12" s="590"/>
      <c r="M12" s="416"/>
      <c r="N12" s="416"/>
      <c r="O12" s="1392">
        <f t="shared" si="1"/>
        <v>0</v>
      </c>
      <c r="P12" s="187" t="s">
        <v>386</v>
      </c>
      <c r="Q12" s="416"/>
      <c r="R12" s="416"/>
      <c r="S12" s="1718"/>
    </row>
    <row r="13">
      <c r="A13" s="236"/>
      <c r="B13" s="1746">
        <v>46070.0</v>
      </c>
      <c r="C13" s="209"/>
      <c r="D13" s="1725"/>
      <c r="E13" s="1724"/>
      <c r="F13" s="1672"/>
      <c r="G13" s="1671"/>
      <c r="H13" s="1671"/>
      <c r="I13" s="1671"/>
      <c r="J13" s="1746">
        <v>46070.0</v>
      </c>
      <c r="K13" s="1670"/>
      <c r="L13" s="593"/>
      <c r="M13" s="408"/>
      <c r="N13" s="408"/>
      <c r="O13" s="1392">
        <f t="shared" si="1"/>
        <v>0</v>
      </c>
      <c r="P13" s="187" t="s">
        <v>386</v>
      </c>
      <c r="Q13" s="408"/>
      <c r="R13" s="408"/>
      <c r="S13" s="1767"/>
    </row>
    <row r="14">
      <c r="A14" s="236"/>
      <c r="B14" s="1746">
        <v>46070.0</v>
      </c>
      <c r="C14" s="209"/>
      <c r="D14" s="1723"/>
      <c r="E14" s="1724"/>
      <c r="F14" s="1672"/>
      <c r="G14" s="1671"/>
      <c r="H14" s="1671"/>
      <c r="I14" s="1671"/>
      <c r="J14" s="1746">
        <v>46070.0</v>
      </c>
      <c r="K14" s="1670"/>
      <c r="L14" s="590"/>
      <c r="M14" s="416"/>
      <c r="N14" s="416"/>
      <c r="O14" s="1392">
        <f t="shared" si="1"/>
        <v>0</v>
      </c>
      <c r="P14" s="187" t="s">
        <v>386</v>
      </c>
      <c r="Q14" s="416"/>
      <c r="R14" s="416"/>
      <c r="S14" s="1674"/>
    </row>
  </sheetData>
  <mergeCells count="3">
    <mergeCell ref="B1:K1"/>
    <mergeCell ref="M1:O1"/>
    <mergeCell ref="P1:R1"/>
  </mergeCells>
  <conditionalFormatting sqref="P3:P14">
    <cfRule type="notContainsBlanks" dxfId="3" priority="1">
      <formula>LEN(TRIM(P3))&gt;0</formula>
    </cfRule>
  </conditionalFormatting>
  <dataValidations>
    <dataValidation type="list" allowBlank="1" showErrorMessage="1" sqref="P3:P14">
      <formula1>"FINALIZADO,EM VIAGEM,NA ORIGEM,AGENDADO,FALTA DOC,CANCELADA,NO DESTINO FINAL,PERNOITE,RECUSADA"</formula1>
    </dataValidation>
    <dataValidation type="list" allowBlank="1" showErrorMessage="1" sqref="Q3:Q14">
      <formula1>"MICHELLE,BARBARA,ANGELA,A VERIFICAR,DANIEL,BEATIZ,LUCAS"</formula1>
    </dataValidation>
  </dataValidations>
  <drawing r:id="rId1"/>
  <tableParts count="1">
    <tablePart r:id="rId3"/>
  </tableParts>
</worksheet>
</file>

<file path=xl/worksheets/sheet1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9.75"/>
    <col customWidth="1" min="4" max="4" width="16.63"/>
    <col customWidth="1" min="5" max="5" width="11.0"/>
    <col customWidth="1" min="6" max="6" width="25.88"/>
    <col customWidth="1" min="7" max="7" width="10.0"/>
    <col customWidth="1" min="9" max="9" width="10.88"/>
    <col customWidth="1" min="10" max="10" width="9.63"/>
    <col customWidth="1" min="11" max="11" width="6.75"/>
    <col customWidth="1" min="12" max="12" width="2.13"/>
    <col customWidth="1" min="13" max="13" width="6.13"/>
    <col customWidth="1" min="14" max="14" width="5.5"/>
    <col customWidth="1" min="15" max="15" width="5.63"/>
    <col customWidth="1" min="16" max="16" width="13.25"/>
    <col customWidth="1" min="18" max="18" width="13.75"/>
    <col customWidth="1" min="19" max="19" width="53.63"/>
  </cols>
  <sheetData>
    <row r="1">
      <c r="A1" s="1434"/>
      <c r="B1" s="1213" t="s">
        <v>199</v>
      </c>
      <c r="C1" s="99"/>
      <c r="D1" s="99"/>
      <c r="E1" s="99"/>
      <c r="F1" s="100"/>
      <c r="G1" s="100"/>
      <c r="H1" s="100"/>
      <c r="I1" s="100"/>
      <c r="J1" s="100"/>
      <c r="K1" s="101"/>
      <c r="L1" s="564"/>
      <c r="M1" s="1285" t="s">
        <v>200</v>
      </c>
      <c r="N1" s="100"/>
      <c r="O1" s="101"/>
      <c r="P1" s="1286"/>
      <c r="Q1" s="173"/>
      <c r="R1" s="174"/>
      <c r="S1" s="1287"/>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row>
    <row r="3">
      <c r="A3" s="236">
        <v>3558.0</v>
      </c>
      <c r="B3" s="1746">
        <v>46068.0</v>
      </c>
      <c r="C3" s="209">
        <v>0.9847222222222223</v>
      </c>
      <c r="D3" s="1723"/>
      <c r="E3" s="1724" t="s">
        <v>35</v>
      </c>
      <c r="F3" s="1672" t="s">
        <v>7088</v>
      </c>
      <c r="G3" s="1671" t="s">
        <v>18</v>
      </c>
      <c r="H3" s="1768" t="s">
        <v>4254</v>
      </c>
      <c r="I3" s="479" t="s">
        <v>7089</v>
      </c>
      <c r="J3" s="1770">
        <v>46068.0</v>
      </c>
      <c r="K3" s="1670">
        <v>0.21597222222222223</v>
      </c>
      <c r="L3" s="593"/>
      <c r="M3" s="408">
        <v>337933.0</v>
      </c>
      <c r="N3" s="408">
        <v>338353.0</v>
      </c>
      <c r="O3" s="1392">
        <f t="shared" ref="O3:O15" si="1">N3-M3</f>
        <v>420</v>
      </c>
      <c r="P3" s="187" t="s">
        <v>19</v>
      </c>
      <c r="Q3" s="408" t="s">
        <v>70</v>
      </c>
      <c r="R3" s="408"/>
      <c r="S3" s="1767"/>
    </row>
    <row r="4">
      <c r="A4" s="236">
        <v>3555.0</v>
      </c>
      <c r="B4" s="1746">
        <v>46069.0</v>
      </c>
      <c r="C4" s="455">
        <v>0.375</v>
      </c>
      <c r="D4" s="455">
        <v>0.3277777777777778</v>
      </c>
      <c r="E4" s="456" t="s">
        <v>24</v>
      </c>
      <c r="F4" s="1672" t="s">
        <v>7091</v>
      </c>
      <c r="G4" s="1671" t="s">
        <v>25</v>
      </c>
      <c r="H4" s="1671" t="s">
        <v>1248</v>
      </c>
      <c r="I4" s="1671" t="s">
        <v>573</v>
      </c>
      <c r="J4" s="1746">
        <v>46069.0</v>
      </c>
      <c r="K4" s="1670">
        <v>0.61875</v>
      </c>
      <c r="L4" s="1241"/>
      <c r="M4" s="416">
        <v>82142.0</v>
      </c>
      <c r="N4" s="416">
        <v>82280.0</v>
      </c>
      <c r="O4" s="499">
        <f t="shared" si="1"/>
        <v>138</v>
      </c>
      <c r="P4" s="187" t="s">
        <v>19</v>
      </c>
      <c r="Q4" s="416" t="s">
        <v>50</v>
      </c>
      <c r="R4" s="416" t="s">
        <v>7072</v>
      </c>
      <c r="S4" s="1674"/>
    </row>
    <row r="5">
      <c r="A5" s="820">
        <v>3553.0</v>
      </c>
      <c r="B5" s="1746">
        <v>46069.0</v>
      </c>
      <c r="C5" s="1224">
        <v>0.4166666666666667</v>
      </c>
      <c r="D5" s="1747">
        <v>0.38958333333333334</v>
      </c>
      <c r="E5" s="1748" t="s">
        <v>24</v>
      </c>
      <c r="F5" s="1745" t="s">
        <v>482</v>
      </c>
      <c r="G5" s="1745" t="s">
        <v>565</v>
      </c>
      <c r="H5" s="416" t="s">
        <v>6574</v>
      </c>
      <c r="I5" s="1745" t="s">
        <v>101</v>
      </c>
      <c r="J5" s="1746">
        <v>46069.0</v>
      </c>
      <c r="K5" s="209">
        <v>0.46944444444444444</v>
      </c>
      <c r="L5" s="561"/>
      <c r="M5" s="416">
        <v>51362.0</v>
      </c>
      <c r="N5" s="416">
        <v>51383.0</v>
      </c>
      <c r="O5" s="499">
        <f t="shared" si="1"/>
        <v>21</v>
      </c>
      <c r="P5" s="187" t="s">
        <v>19</v>
      </c>
      <c r="Q5" s="408" t="s">
        <v>50</v>
      </c>
      <c r="R5" s="416" t="s">
        <v>7092</v>
      </c>
      <c r="S5" s="1448"/>
    </row>
    <row r="6">
      <c r="A6" s="236">
        <v>3559.0</v>
      </c>
      <c r="B6" s="1746">
        <v>46069.0</v>
      </c>
      <c r="C6" s="323" t="s">
        <v>1468</v>
      </c>
      <c r="D6" s="456" t="s">
        <v>7093</v>
      </c>
      <c r="E6" s="456" t="s">
        <v>121</v>
      </c>
      <c r="F6" s="1672" t="s">
        <v>6522</v>
      </c>
      <c r="G6" s="1671" t="s">
        <v>351</v>
      </c>
      <c r="H6" s="1671" t="s">
        <v>7094</v>
      </c>
      <c r="I6" s="1671" t="s">
        <v>1025</v>
      </c>
      <c r="J6" s="1746">
        <v>46069.0</v>
      </c>
      <c r="K6" s="1670">
        <v>0.6270833333333333</v>
      </c>
      <c r="L6" s="590"/>
      <c r="M6" s="416">
        <v>33868.0</v>
      </c>
      <c r="N6" s="416">
        <v>34068.0</v>
      </c>
      <c r="O6" s="1392">
        <f t="shared" si="1"/>
        <v>200</v>
      </c>
      <c r="P6" s="187" t="s">
        <v>19</v>
      </c>
      <c r="Q6" s="416" t="s">
        <v>50</v>
      </c>
      <c r="R6" s="416" t="s">
        <v>7095</v>
      </c>
      <c r="S6" s="1239" t="s">
        <v>7096</v>
      </c>
    </row>
    <row r="7">
      <c r="A7" s="236">
        <v>3560.0</v>
      </c>
      <c r="B7" s="1746">
        <v>46069.0</v>
      </c>
      <c r="C7" s="323" t="s">
        <v>1468</v>
      </c>
      <c r="D7" s="192" t="s">
        <v>7097</v>
      </c>
      <c r="E7" s="192" t="s">
        <v>121</v>
      </c>
      <c r="F7" s="1672" t="s">
        <v>7098</v>
      </c>
      <c r="G7" s="1671" t="s">
        <v>6319</v>
      </c>
      <c r="H7" s="1608" t="s">
        <v>7099</v>
      </c>
      <c r="I7" s="1608" t="s">
        <v>7100</v>
      </c>
      <c r="J7" s="1746">
        <v>46069.0</v>
      </c>
      <c r="K7" s="1670">
        <v>0.6673611111111111</v>
      </c>
      <c r="L7" s="406"/>
      <c r="M7" s="408">
        <v>96235.0</v>
      </c>
      <c r="N7" s="408">
        <v>96440.0</v>
      </c>
      <c r="O7" s="1392">
        <f t="shared" si="1"/>
        <v>205</v>
      </c>
      <c r="P7" s="187" t="s">
        <v>19</v>
      </c>
      <c r="Q7" s="408" t="s">
        <v>50</v>
      </c>
      <c r="R7" s="408" t="s">
        <v>7101</v>
      </c>
      <c r="S7" s="1718" t="s">
        <v>7102</v>
      </c>
    </row>
    <row r="8">
      <c r="A8" s="1243"/>
      <c r="B8" s="1746">
        <v>46069.0</v>
      </c>
      <c r="C8" s="209"/>
      <c r="D8" s="1725"/>
      <c r="E8" s="1671"/>
      <c r="F8" s="1672"/>
      <c r="G8" s="1671"/>
      <c r="H8" s="1671"/>
      <c r="I8" s="242"/>
      <c r="J8" s="1746">
        <v>46069.0</v>
      </c>
      <c r="K8" s="1670"/>
      <c r="L8" s="415"/>
      <c r="M8" s="416"/>
      <c r="N8" s="416"/>
      <c r="O8" s="1392">
        <f t="shared" si="1"/>
        <v>0</v>
      </c>
      <c r="P8" s="187" t="s">
        <v>386</v>
      </c>
      <c r="Q8" s="416"/>
      <c r="R8" s="416"/>
      <c r="S8" s="1749"/>
    </row>
    <row r="9">
      <c r="A9" s="820"/>
      <c r="B9" s="1746">
        <v>46069.0</v>
      </c>
      <c r="C9" s="500"/>
      <c r="D9" s="1723"/>
      <c r="E9" s="1724"/>
      <c r="F9" s="1745"/>
      <c r="G9" s="1745"/>
      <c r="H9" s="499"/>
      <c r="I9" s="1710"/>
      <c r="J9" s="1746">
        <v>46069.0</v>
      </c>
      <c r="K9" s="193"/>
      <c r="L9" s="561"/>
      <c r="M9" s="499"/>
      <c r="N9" s="499"/>
      <c r="O9" s="1392">
        <f t="shared" si="1"/>
        <v>0</v>
      </c>
      <c r="P9" s="187" t="s">
        <v>386</v>
      </c>
      <c r="Q9" s="408"/>
      <c r="R9" s="499"/>
      <c r="S9" s="1751"/>
    </row>
    <row r="10">
      <c r="A10" s="820"/>
      <c r="B10" s="1746">
        <v>46069.0</v>
      </c>
      <c r="C10" s="500"/>
      <c r="D10" s="1725"/>
      <c r="E10" s="1724"/>
      <c r="F10" s="1745"/>
      <c r="G10" s="1745"/>
      <c r="H10" s="416"/>
      <c r="I10" s="1745"/>
      <c r="J10" s="1746">
        <v>46069.0</v>
      </c>
      <c r="K10" s="209"/>
      <c r="L10" s="564"/>
      <c r="M10" s="408"/>
      <c r="N10" s="408"/>
      <c r="O10" s="1392">
        <f t="shared" si="1"/>
        <v>0</v>
      </c>
      <c r="P10" s="187" t="s">
        <v>386</v>
      </c>
      <c r="Q10" s="416"/>
      <c r="R10" s="408"/>
      <c r="S10" s="1766"/>
    </row>
    <row r="11">
      <c r="A11" s="236"/>
      <c r="B11" s="1746">
        <v>46069.0</v>
      </c>
      <c r="C11" s="209"/>
      <c r="D11" s="1723"/>
      <c r="E11" s="1724"/>
      <c r="F11" s="192"/>
      <c r="G11" s="1745"/>
      <c r="H11" s="192"/>
      <c r="I11" s="625"/>
      <c r="J11" s="1746">
        <v>46069.0</v>
      </c>
      <c r="K11" s="1684"/>
      <c r="L11" s="593"/>
      <c r="M11" s="408"/>
      <c r="N11" s="690"/>
      <c r="O11" s="1392">
        <f t="shared" si="1"/>
        <v>0</v>
      </c>
      <c r="P11" s="187" t="s">
        <v>386</v>
      </c>
      <c r="Q11" s="408"/>
      <c r="R11" s="408"/>
      <c r="S11" s="1767"/>
    </row>
    <row r="12">
      <c r="A12" s="236"/>
      <c r="B12" s="1746">
        <v>46069.0</v>
      </c>
      <c r="C12" s="209"/>
      <c r="D12" s="1723"/>
      <c r="E12" s="1724"/>
      <c r="F12" s="1672"/>
      <c r="G12" s="1671"/>
      <c r="H12" s="479"/>
      <c r="I12" s="475"/>
      <c r="J12" s="1746">
        <v>46069.0</v>
      </c>
      <c r="K12" s="1670"/>
      <c r="L12" s="590"/>
      <c r="M12" s="416"/>
      <c r="N12" s="416"/>
      <c r="O12" s="1392">
        <f t="shared" si="1"/>
        <v>0</v>
      </c>
      <c r="P12" s="187" t="s">
        <v>386</v>
      </c>
      <c r="Q12" s="416"/>
      <c r="R12" s="416"/>
      <c r="S12" s="1767"/>
    </row>
    <row r="13">
      <c r="A13" s="236"/>
      <c r="B13" s="1746">
        <v>46069.0</v>
      </c>
      <c r="C13" s="209"/>
      <c r="D13" s="1723"/>
      <c r="E13" s="1724"/>
      <c r="F13" s="1672"/>
      <c r="G13" s="1671"/>
      <c r="H13" s="1671"/>
      <c r="I13" s="1671"/>
      <c r="J13" s="1746">
        <v>46069.0</v>
      </c>
      <c r="K13" s="1670"/>
      <c r="L13" s="593"/>
      <c r="M13" s="408"/>
      <c r="N13" s="408"/>
      <c r="O13" s="1392">
        <f t="shared" si="1"/>
        <v>0</v>
      </c>
      <c r="P13" s="187" t="s">
        <v>386</v>
      </c>
      <c r="Q13" s="408"/>
      <c r="R13" s="408"/>
      <c r="S13" s="1718"/>
    </row>
    <row r="14">
      <c r="A14" s="236"/>
      <c r="B14" s="1746">
        <v>46069.0</v>
      </c>
      <c r="C14" s="209"/>
      <c r="D14" s="1725"/>
      <c r="E14" s="1724"/>
      <c r="F14" s="1672"/>
      <c r="G14" s="1671"/>
      <c r="H14" s="1671"/>
      <c r="I14" s="1671"/>
      <c r="J14" s="1746">
        <v>46069.0</v>
      </c>
      <c r="K14" s="1670"/>
      <c r="L14" s="590"/>
      <c r="M14" s="408"/>
      <c r="N14" s="416"/>
      <c r="O14" s="1392">
        <f t="shared" si="1"/>
        <v>0</v>
      </c>
      <c r="P14" s="187" t="s">
        <v>386</v>
      </c>
      <c r="Q14" s="416"/>
      <c r="R14" s="416"/>
      <c r="S14" s="1767"/>
    </row>
    <row r="15">
      <c r="A15" s="236"/>
      <c r="B15" s="1746">
        <v>46069.0</v>
      </c>
      <c r="C15" s="209"/>
      <c r="D15" s="1723"/>
      <c r="E15" s="1724"/>
      <c r="F15" s="1672"/>
      <c r="G15" s="1671"/>
      <c r="H15" s="1671"/>
      <c r="I15" s="1671"/>
      <c r="J15" s="1746">
        <v>46069.0</v>
      </c>
      <c r="K15" s="1670"/>
      <c r="L15" s="593"/>
      <c r="M15" s="408"/>
      <c r="N15" s="408"/>
      <c r="O15" s="1392">
        <f t="shared" si="1"/>
        <v>0</v>
      </c>
      <c r="P15" s="187" t="s">
        <v>386</v>
      </c>
      <c r="Q15" s="408"/>
      <c r="R15" s="408"/>
      <c r="S15" s="1676"/>
    </row>
    <row r="16">
      <c r="A16" s="125"/>
    </row>
    <row r="17">
      <c r="A17" s="125"/>
    </row>
    <row r="18">
      <c r="A18" s="125"/>
    </row>
    <row r="19">
      <c r="A19" s="125"/>
    </row>
    <row r="20">
      <c r="A20" s="125"/>
    </row>
    <row r="21">
      <c r="A21" s="125"/>
    </row>
    <row r="22">
      <c r="A22" s="125"/>
    </row>
    <row r="23">
      <c r="A23" s="125"/>
    </row>
    <row r="24">
      <c r="A24" s="125"/>
    </row>
    <row r="25">
      <c r="A25" s="125"/>
    </row>
    <row r="26">
      <c r="A26" s="125"/>
    </row>
    <row r="27">
      <c r="A27" s="125"/>
    </row>
    <row r="28">
      <c r="A28" s="125"/>
    </row>
    <row r="29">
      <c r="A29" s="125"/>
    </row>
    <row r="30">
      <c r="A30" s="125"/>
    </row>
    <row r="31">
      <c r="A31" s="125"/>
    </row>
    <row r="32">
      <c r="A32" s="125"/>
    </row>
    <row r="33">
      <c r="A33" s="125"/>
    </row>
    <row r="34">
      <c r="A34" s="125"/>
    </row>
    <row r="35">
      <c r="A35" s="125"/>
    </row>
    <row r="36">
      <c r="A36" s="125"/>
    </row>
    <row r="37">
      <c r="A37" s="125"/>
    </row>
    <row r="38">
      <c r="A38" s="125"/>
    </row>
    <row r="39">
      <c r="A39" s="125"/>
    </row>
    <row r="40">
      <c r="A40" s="125"/>
    </row>
    <row r="41">
      <c r="A41" s="125"/>
    </row>
    <row r="42">
      <c r="A42" s="125"/>
    </row>
    <row r="43">
      <c r="A43" s="125"/>
    </row>
    <row r="44">
      <c r="A44" s="125"/>
    </row>
    <row r="45">
      <c r="A45" s="125"/>
    </row>
    <row r="46">
      <c r="A46" s="125"/>
    </row>
    <row r="47">
      <c r="A47" s="125"/>
    </row>
    <row r="48">
      <c r="A48" s="125"/>
    </row>
    <row r="49">
      <c r="A49" s="125"/>
    </row>
    <row r="50">
      <c r="A50" s="125"/>
    </row>
    <row r="51">
      <c r="A51" s="125"/>
    </row>
    <row r="52">
      <c r="A52" s="125"/>
    </row>
    <row r="53">
      <c r="A53" s="125"/>
    </row>
    <row r="54">
      <c r="A54" s="125"/>
    </row>
    <row r="55">
      <c r="A55" s="125"/>
    </row>
    <row r="56">
      <c r="A56" s="125"/>
    </row>
    <row r="57">
      <c r="A57" s="125"/>
    </row>
    <row r="58">
      <c r="A58" s="125"/>
    </row>
    <row r="59">
      <c r="A59" s="125"/>
    </row>
    <row r="60">
      <c r="A60" s="125"/>
    </row>
    <row r="61">
      <c r="A61" s="125"/>
    </row>
    <row r="62">
      <c r="A62" s="125"/>
    </row>
    <row r="63">
      <c r="A63" s="125"/>
    </row>
    <row r="64">
      <c r="A64" s="125"/>
    </row>
    <row r="65">
      <c r="A65" s="125"/>
    </row>
    <row r="66">
      <c r="A66" s="125"/>
    </row>
    <row r="67">
      <c r="A67" s="125"/>
    </row>
    <row r="68">
      <c r="A68" s="125"/>
    </row>
    <row r="69">
      <c r="A69" s="125"/>
    </row>
    <row r="70">
      <c r="A70" s="125"/>
    </row>
    <row r="71">
      <c r="A71" s="125"/>
    </row>
    <row r="72">
      <c r="A72" s="125"/>
    </row>
    <row r="73">
      <c r="A73" s="125"/>
    </row>
    <row r="74">
      <c r="A74" s="125"/>
    </row>
    <row r="75">
      <c r="A75" s="125"/>
    </row>
    <row r="76">
      <c r="A76" s="125"/>
    </row>
    <row r="77">
      <c r="A77" s="125"/>
    </row>
    <row r="78">
      <c r="A78" s="125"/>
    </row>
    <row r="79">
      <c r="A79" s="125"/>
    </row>
    <row r="80">
      <c r="A80" s="125"/>
    </row>
    <row r="81">
      <c r="A81" s="125"/>
    </row>
    <row r="82">
      <c r="A82" s="125"/>
    </row>
    <row r="83">
      <c r="A83" s="125"/>
    </row>
    <row r="84">
      <c r="A84" s="125"/>
    </row>
    <row r="85">
      <c r="A85" s="125"/>
    </row>
    <row r="86">
      <c r="A86" s="125"/>
    </row>
    <row r="87">
      <c r="A87" s="125"/>
    </row>
    <row r="88">
      <c r="A88" s="125"/>
    </row>
    <row r="89">
      <c r="A89" s="125"/>
    </row>
    <row r="90">
      <c r="A90" s="125"/>
    </row>
    <row r="91">
      <c r="A91" s="125"/>
    </row>
    <row r="92">
      <c r="A92" s="125"/>
    </row>
    <row r="93">
      <c r="A93" s="125"/>
    </row>
    <row r="94">
      <c r="A94" s="125"/>
    </row>
    <row r="95">
      <c r="A95" s="125"/>
    </row>
    <row r="96">
      <c r="A96" s="125"/>
    </row>
    <row r="97">
      <c r="A97" s="125"/>
    </row>
    <row r="98">
      <c r="A98" s="125"/>
    </row>
    <row r="99">
      <c r="A99" s="125"/>
    </row>
    <row r="100">
      <c r="A100" s="125"/>
    </row>
    <row r="101">
      <c r="A101" s="125"/>
    </row>
    <row r="102">
      <c r="A102" s="125"/>
    </row>
    <row r="103">
      <c r="A103" s="125"/>
    </row>
    <row r="104">
      <c r="A104" s="125"/>
    </row>
    <row r="105">
      <c r="A105" s="125"/>
    </row>
    <row r="106">
      <c r="A106" s="125"/>
    </row>
    <row r="107">
      <c r="A107" s="125"/>
    </row>
    <row r="108">
      <c r="A108" s="125"/>
    </row>
    <row r="109">
      <c r="A109" s="125"/>
    </row>
    <row r="110">
      <c r="A110" s="125"/>
    </row>
    <row r="111">
      <c r="A111" s="125"/>
    </row>
    <row r="112">
      <c r="A112" s="125"/>
    </row>
    <row r="113">
      <c r="A113" s="125"/>
    </row>
    <row r="114">
      <c r="A114" s="125"/>
    </row>
    <row r="115">
      <c r="A115" s="125"/>
    </row>
    <row r="116">
      <c r="A116" s="125"/>
    </row>
    <row r="117">
      <c r="A117" s="125"/>
    </row>
    <row r="118">
      <c r="A118" s="125"/>
    </row>
    <row r="119">
      <c r="A119" s="125"/>
    </row>
    <row r="120">
      <c r="A120" s="125"/>
    </row>
    <row r="121">
      <c r="A121" s="125"/>
    </row>
    <row r="122">
      <c r="A122" s="125"/>
    </row>
    <row r="123">
      <c r="A123" s="125"/>
    </row>
    <row r="124">
      <c r="A124" s="125"/>
    </row>
    <row r="125">
      <c r="A125" s="125"/>
    </row>
    <row r="126">
      <c r="A126" s="125"/>
    </row>
    <row r="127">
      <c r="A127" s="125"/>
    </row>
    <row r="128">
      <c r="A128" s="125"/>
    </row>
    <row r="129">
      <c r="A129" s="125"/>
    </row>
    <row r="130">
      <c r="A130" s="125"/>
    </row>
    <row r="131">
      <c r="A131" s="125"/>
    </row>
    <row r="132">
      <c r="A132" s="125"/>
    </row>
    <row r="133">
      <c r="A133" s="125"/>
    </row>
    <row r="134">
      <c r="A134" s="125"/>
    </row>
    <row r="135">
      <c r="A135" s="125"/>
    </row>
    <row r="136">
      <c r="A136" s="125"/>
    </row>
    <row r="137">
      <c r="A137" s="125"/>
    </row>
    <row r="138">
      <c r="A138" s="125"/>
    </row>
    <row r="139">
      <c r="A139" s="125"/>
    </row>
    <row r="140">
      <c r="A140" s="125"/>
    </row>
    <row r="141">
      <c r="A141" s="125"/>
    </row>
    <row r="142">
      <c r="A142" s="125"/>
    </row>
    <row r="143">
      <c r="A143" s="125"/>
    </row>
    <row r="144">
      <c r="A144" s="125"/>
    </row>
    <row r="145">
      <c r="A145" s="125"/>
    </row>
    <row r="146">
      <c r="A146" s="125"/>
    </row>
    <row r="147">
      <c r="A147" s="125"/>
    </row>
    <row r="148">
      <c r="A148" s="125"/>
    </row>
    <row r="149">
      <c r="A149" s="125"/>
    </row>
    <row r="150">
      <c r="A150" s="125"/>
    </row>
    <row r="151">
      <c r="A151" s="125"/>
    </row>
    <row r="152">
      <c r="A152" s="125"/>
    </row>
    <row r="153">
      <c r="A153" s="125"/>
    </row>
    <row r="154">
      <c r="A154" s="125"/>
    </row>
    <row r="155">
      <c r="A155" s="125"/>
    </row>
    <row r="156">
      <c r="A156" s="125"/>
    </row>
    <row r="157">
      <c r="A157" s="125"/>
    </row>
    <row r="158">
      <c r="A158" s="125"/>
    </row>
    <row r="159">
      <c r="A159" s="125"/>
    </row>
    <row r="160">
      <c r="A160" s="125"/>
    </row>
    <row r="161">
      <c r="A161" s="125"/>
    </row>
    <row r="162">
      <c r="A162" s="125"/>
    </row>
    <row r="163">
      <c r="A163" s="125"/>
    </row>
    <row r="164">
      <c r="A164" s="125"/>
    </row>
    <row r="165">
      <c r="A165" s="125"/>
    </row>
    <row r="166">
      <c r="A166" s="125"/>
    </row>
    <row r="167">
      <c r="A167" s="125"/>
    </row>
    <row r="168">
      <c r="A168" s="125"/>
    </row>
    <row r="169">
      <c r="A169" s="125"/>
    </row>
    <row r="170">
      <c r="A170" s="125"/>
    </row>
    <row r="171">
      <c r="A171" s="125"/>
    </row>
    <row r="172">
      <c r="A172" s="125"/>
    </row>
    <row r="173">
      <c r="A173" s="125"/>
    </row>
    <row r="174">
      <c r="A174" s="125"/>
    </row>
    <row r="175">
      <c r="A175" s="125"/>
    </row>
    <row r="176">
      <c r="A176" s="125"/>
    </row>
    <row r="177">
      <c r="A177" s="125"/>
    </row>
    <row r="178">
      <c r="A178" s="125"/>
    </row>
    <row r="179">
      <c r="A179" s="125"/>
    </row>
    <row r="180">
      <c r="A180" s="125"/>
    </row>
    <row r="181">
      <c r="A181" s="125"/>
    </row>
    <row r="182">
      <c r="A182" s="125"/>
    </row>
    <row r="183">
      <c r="A183" s="125"/>
    </row>
    <row r="184">
      <c r="A184" s="125"/>
    </row>
    <row r="185">
      <c r="A185" s="125"/>
    </row>
    <row r="186">
      <c r="A186" s="125"/>
    </row>
    <row r="187">
      <c r="A187" s="125"/>
    </row>
    <row r="188">
      <c r="A188" s="125"/>
    </row>
    <row r="189">
      <c r="A189" s="125"/>
    </row>
    <row r="190">
      <c r="A190" s="125"/>
    </row>
    <row r="191">
      <c r="A191" s="125"/>
    </row>
    <row r="192">
      <c r="A192" s="125"/>
    </row>
    <row r="193">
      <c r="A193" s="125"/>
    </row>
    <row r="194">
      <c r="A194" s="125"/>
    </row>
    <row r="195">
      <c r="A195" s="125"/>
    </row>
    <row r="196">
      <c r="A196" s="125"/>
    </row>
    <row r="197">
      <c r="A197" s="125"/>
    </row>
    <row r="198">
      <c r="A198" s="125"/>
    </row>
    <row r="199">
      <c r="A199" s="125"/>
    </row>
    <row r="200">
      <c r="A200" s="125"/>
    </row>
    <row r="201">
      <c r="A201" s="125"/>
    </row>
    <row r="202">
      <c r="A202" s="125"/>
    </row>
    <row r="203">
      <c r="A203" s="125"/>
    </row>
    <row r="204">
      <c r="A204" s="125"/>
    </row>
    <row r="205">
      <c r="A205" s="125"/>
    </row>
    <row r="206">
      <c r="A206" s="125"/>
    </row>
    <row r="207">
      <c r="A207" s="125"/>
    </row>
    <row r="208">
      <c r="A208" s="125"/>
    </row>
    <row r="209">
      <c r="A209" s="125"/>
    </row>
    <row r="210">
      <c r="A210" s="125"/>
    </row>
    <row r="211">
      <c r="A211" s="125"/>
    </row>
    <row r="212">
      <c r="A212" s="125"/>
    </row>
    <row r="213">
      <c r="A213" s="125"/>
    </row>
    <row r="214">
      <c r="A214" s="125"/>
    </row>
    <row r="215">
      <c r="A215" s="125"/>
    </row>
    <row r="216">
      <c r="A216" s="125"/>
    </row>
    <row r="217">
      <c r="A217" s="125"/>
    </row>
    <row r="218">
      <c r="A218" s="125"/>
    </row>
    <row r="219">
      <c r="A219" s="125"/>
    </row>
    <row r="220">
      <c r="A220" s="125"/>
    </row>
    <row r="221">
      <c r="A221" s="125"/>
    </row>
    <row r="222">
      <c r="A222" s="125"/>
    </row>
    <row r="223">
      <c r="A223" s="125"/>
    </row>
    <row r="224">
      <c r="A224" s="125"/>
    </row>
    <row r="225">
      <c r="A225" s="125"/>
    </row>
    <row r="226">
      <c r="A226" s="125"/>
    </row>
    <row r="227">
      <c r="A227" s="125"/>
    </row>
    <row r="228">
      <c r="A228" s="125"/>
    </row>
    <row r="229">
      <c r="A229" s="125"/>
    </row>
    <row r="230">
      <c r="A230" s="125"/>
    </row>
    <row r="231">
      <c r="A231" s="125"/>
    </row>
    <row r="232">
      <c r="A232" s="125"/>
    </row>
    <row r="233">
      <c r="A233" s="125"/>
    </row>
    <row r="234">
      <c r="A234" s="125"/>
    </row>
    <row r="235">
      <c r="A235" s="125"/>
    </row>
    <row r="236">
      <c r="A236" s="125"/>
    </row>
    <row r="237">
      <c r="A237" s="125"/>
    </row>
    <row r="238">
      <c r="A238" s="125"/>
    </row>
    <row r="239">
      <c r="A239" s="125"/>
    </row>
    <row r="240">
      <c r="A240" s="125"/>
    </row>
    <row r="241">
      <c r="A241" s="125"/>
    </row>
    <row r="242">
      <c r="A242" s="125"/>
    </row>
    <row r="243">
      <c r="A243" s="125"/>
    </row>
    <row r="244">
      <c r="A244" s="125"/>
    </row>
    <row r="245">
      <c r="A245" s="125"/>
    </row>
    <row r="246">
      <c r="A246" s="125"/>
    </row>
    <row r="247">
      <c r="A247" s="125"/>
    </row>
    <row r="248">
      <c r="A248" s="125"/>
    </row>
    <row r="249">
      <c r="A249" s="125"/>
    </row>
    <row r="250">
      <c r="A250" s="125"/>
    </row>
    <row r="251">
      <c r="A251" s="125"/>
    </row>
    <row r="252">
      <c r="A252" s="125"/>
    </row>
    <row r="253">
      <c r="A253" s="125"/>
    </row>
    <row r="254">
      <c r="A254" s="125"/>
    </row>
    <row r="255">
      <c r="A255" s="125"/>
    </row>
    <row r="256">
      <c r="A256" s="125"/>
    </row>
    <row r="257">
      <c r="A257" s="125"/>
    </row>
    <row r="258">
      <c r="A258" s="125"/>
    </row>
    <row r="259">
      <c r="A259" s="125"/>
    </row>
    <row r="260">
      <c r="A260" s="125"/>
    </row>
    <row r="261">
      <c r="A261" s="125"/>
    </row>
    <row r="262">
      <c r="A262" s="125"/>
    </row>
    <row r="263">
      <c r="A263" s="125"/>
    </row>
    <row r="264">
      <c r="A264" s="125"/>
    </row>
    <row r="265">
      <c r="A265" s="125"/>
    </row>
    <row r="266">
      <c r="A266" s="125"/>
    </row>
    <row r="267">
      <c r="A267" s="125"/>
    </row>
    <row r="268">
      <c r="A268" s="125"/>
    </row>
    <row r="269">
      <c r="A269" s="125"/>
    </row>
    <row r="270">
      <c r="A270" s="125"/>
    </row>
    <row r="271">
      <c r="A271" s="125"/>
    </row>
    <row r="272">
      <c r="A272" s="125"/>
    </row>
    <row r="273">
      <c r="A273" s="125"/>
    </row>
    <row r="274">
      <c r="A274" s="125"/>
    </row>
    <row r="275">
      <c r="A275" s="125"/>
    </row>
    <row r="276">
      <c r="A276" s="125"/>
    </row>
    <row r="277">
      <c r="A277" s="125"/>
    </row>
    <row r="278">
      <c r="A278" s="125"/>
    </row>
    <row r="279">
      <c r="A279" s="125"/>
    </row>
    <row r="280">
      <c r="A280" s="125"/>
    </row>
    <row r="281">
      <c r="A281" s="125"/>
    </row>
    <row r="282">
      <c r="A282" s="125"/>
    </row>
    <row r="283">
      <c r="A283" s="125"/>
    </row>
    <row r="284">
      <c r="A284" s="125"/>
    </row>
    <row r="285">
      <c r="A285" s="125"/>
    </row>
    <row r="286">
      <c r="A286" s="125"/>
    </row>
    <row r="287">
      <c r="A287" s="125"/>
    </row>
    <row r="288">
      <c r="A288" s="125"/>
    </row>
    <row r="289">
      <c r="A289" s="125"/>
    </row>
    <row r="290">
      <c r="A290" s="125"/>
    </row>
    <row r="291">
      <c r="A291" s="125"/>
    </row>
    <row r="292">
      <c r="A292" s="125"/>
    </row>
    <row r="293">
      <c r="A293" s="125"/>
    </row>
    <row r="294">
      <c r="A294" s="125"/>
    </row>
    <row r="295">
      <c r="A295" s="125"/>
    </row>
    <row r="296">
      <c r="A296" s="125"/>
    </row>
    <row r="297">
      <c r="A297" s="125"/>
    </row>
    <row r="298">
      <c r="A298" s="125"/>
    </row>
    <row r="299">
      <c r="A299" s="125"/>
    </row>
    <row r="300">
      <c r="A300" s="125"/>
    </row>
    <row r="301">
      <c r="A301" s="125"/>
    </row>
    <row r="302">
      <c r="A302" s="125"/>
    </row>
    <row r="303">
      <c r="A303" s="125"/>
    </row>
    <row r="304">
      <c r="A304" s="125"/>
    </row>
    <row r="305">
      <c r="A305" s="125"/>
    </row>
    <row r="306">
      <c r="A306" s="125"/>
    </row>
    <row r="307">
      <c r="A307" s="125"/>
    </row>
    <row r="308">
      <c r="A308" s="125"/>
    </row>
    <row r="309">
      <c r="A309" s="125"/>
    </row>
    <row r="310">
      <c r="A310" s="125"/>
    </row>
    <row r="311">
      <c r="A311" s="125"/>
    </row>
    <row r="312">
      <c r="A312" s="125"/>
    </row>
    <row r="313">
      <c r="A313" s="125"/>
    </row>
    <row r="314">
      <c r="A314" s="125"/>
    </row>
    <row r="315">
      <c r="A315" s="125"/>
    </row>
    <row r="316">
      <c r="A316" s="125"/>
    </row>
    <row r="317">
      <c r="A317" s="125"/>
    </row>
    <row r="318">
      <c r="A318" s="125"/>
    </row>
    <row r="319">
      <c r="A319" s="125"/>
    </row>
    <row r="320">
      <c r="A320" s="125"/>
    </row>
    <row r="321">
      <c r="A321" s="125"/>
    </row>
    <row r="322">
      <c r="A322" s="125"/>
    </row>
    <row r="323">
      <c r="A323" s="125"/>
    </row>
    <row r="324">
      <c r="A324" s="125"/>
    </row>
    <row r="325">
      <c r="A325" s="125"/>
    </row>
    <row r="326">
      <c r="A326" s="125"/>
    </row>
    <row r="327">
      <c r="A327" s="125"/>
    </row>
    <row r="328">
      <c r="A328" s="125"/>
    </row>
    <row r="329">
      <c r="A329" s="125"/>
    </row>
    <row r="330">
      <c r="A330" s="125"/>
    </row>
    <row r="331">
      <c r="A331" s="125"/>
    </row>
    <row r="332">
      <c r="A332" s="125"/>
    </row>
    <row r="333">
      <c r="A333" s="125"/>
    </row>
    <row r="334">
      <c r="A334" s="125"/>
    </row>
    <row r="335">
      <c r="A335" s="125"/>
    </row>
    <row r="336">
      <c r="A336" s="125"/>
    </row>
    <row r="337">
      <c r="A337" s="125"/>
    </row>
    <row r="338">
      <c r="A338" s="125"/>
    </row>
    <row r="339">
      <c r="A339" s="125"/>
    </row>
    <row r="340">
      <c r="A340" s="125"/>
    </row>
    <row r="341">
      <c r="A341" s="125"/>
    </row>
    <row r="342">
      <c r="A342" s="125"/>
    </row>
    <row r="343">
      <c r="A343" s="125"/>
    </row>
    <row r="344">
      <c r="A344" s="125"/>
    </row>
    <row r="345">
      <c r="A345" s="125"/>
    </row>
    <row r="346">
      <c r="A346" s="125"/>
    </row>
    <row r="347">
      <c r="A347" s="125"/>
    </row>
    <row r="348">
      <c r="A348" s="125"/>
    </row>
    <row r="349">
      <c r="A349" s="125"/>
    </row>
    <row r="350">
      <c r="A350" s="125"/>
    </row>
    <row r="351">
      <c r="A351" s="125"/>
    </row>
    <row r="352">
      <c r="A352" s="125"/>
    </row>
    <row r="353">
      <c r="A353" s="125"/>
    </row>
    <row r="354">
      <c r="A354" s="125"/>
    </row>
    <row r="355">
      <c r="A355" s="125"/>
    </row>
    <row r="356">
      <c r="A356" s="125"/>
    </row>
    <row r="357">
      <c r="A357" s="125"/>
    </row>
    <row r="358">
      <c r="A358" s="125"/>
    </row>
    <row r="359">
      <c r="A359" s="125"/>
    </row>
    <row r="360">
      <c r="A360" s="125"/>
    </row>
    <row r="361">
      <c r="A361" s="125"/>
    </row>
    <row r="362">
      <c r="A362" s="125"/>
    </row>
    <row r="363">
      <c r="A363" s="125"/>
    </row>
    <row r="364">
      <c r="A364" s="125"/>
    </row>
    <row r="365">
      <c r="A365" s="125"/>
    </row>
    <row r="366">
      <c r="A366" s="125"/>
    </row>
    <row r="367">
      <c r="A367" s="125"/>
    </row>
    <row r="368">
      <c r="A368" s="125"/>
    </row>
    <row r="369">
      <c r="A369" s="125"/>
    </row>
    <row r="370">
      <c r="A370" s="125"/>
    </row>
    <row r="371">
      <c r="A371" s="125"/>
    </row>
    <row r="372">
      <c r="A372" s="125"/>
    </row>
    <row r="373">
      <c r="A373" s="125"/>
    </row>
    <row r="374">
      <c r="A374" s="125"/>
    </row>
    <row r="375">
      <c r="A375" s="125"/>
    </row>
    <row r="376">
      <c r="A376" s="125"/>
    </row>
    <row r="377">
      <c r="A377" s="125"/>
    </row>
    <row r="378">
      <c r="A378" s="125"/>
    </row>
    <row r="379">
      <c r="A379" s="125"/>
    </row>
    <row r="380">
      <c r="A380" s="125"/>
    </row>
    <row r="381">
      <c r="A381" s="125"/>
    </row>
    <row r="382">
      <c r="A382" s="125"/>
    </row>
    <row r="383">
      <c r="A383" s="125"/>
    </row>
    <row r="384">
      <c r="A384" s="125"/>
    </row>
    <row r="385">
      <c r="A385" s="125"/>
    </row>
    <row r="386">
      <c r="A386" s="125"/>
    </row>
    <row r="387">
      <c r="A387" s="125"/>
    </row>
    <row r="388">
      <c r="A388" s="125"/>
    </row>
    <row r="389">
      <c r="A389" s="125"/>
    </row>
    <row r="390">
      <c r="A390" s="125"/>
    </row>
    <row r="391">
      <c r="A391" s="125"/>
    </row>
    <row r="392">
      <c r="A392" s="125"/>
    </row>
    <row r="393">
      <c r="A393" s="125"/>
    </row>
    <row r="394">
      <c r="A394" s="125"/>
    </row>
    <row r="395">
      <c r="A395" s="125"/>
    </row>
    <row r="396">
      <c r="A396" s="125"/>
    </row>
    <row r="397">
      <c r="A397" s="125"/>
    </row>
    <row r="398">
      <c r="A398" s="125"/>
    </row>
    <row r="399">
      <c r="A399" s="125"/>
    </row>
    <row r="400">
      <c r="A400" s="125"/>
    </row>
    <row r="401">
      <c r="A401" s="125"/>
    </row>
    <row r="402">
      <c r="A402" s="125"/>
    </row>
    <row r="403">
      <c r="A403" s="125"/>
    </row>
    <row r="404">
      <c r="A404" s="125"/>
    </row>
    <row r="405">
      <c r="A405" s="125"/>
    </row>
    <row r="406">
      <c r="A406" s="125"/>
    </row>
    <row r="407">
      <c r="A407" s="125"/>
    </row>
    <row r="408">
      <c r="A408" s="125"/>
    </row>
    <row r="409">
      <c r="A409" s="125"/>
    </row>
    <row r="410">
      <c r="A410" s="125"/>
    </row>
    <row r="411">
      <c r="A411" s="125"/>
    </row>
    <row r="412">
      <c r="A412" s="125"/>
    </row>
    <row r="413">
      <c r="A413" s="125"/>
    </row>
    <row r="414">
      <c r="A414" s="125"/>
    </row>
    <row r="415">
      <c r="A415" s="125"/>
    </row>
    <row r="416">
      <c r="A416" s="125"/>
    </row>
    <row r="417">
      <c r="A417" s="125"/>
    </row>
    <row r="418">
      <c r="A418" s="125"/>
    </row>
    <row r="419">
      <c r="A419" s="125"/>
    </row>
    <row r="420">
      <c r="A420" s="125"/>
    </row>
    <row r="421">
      <c r="A421" s="125"/>
    </row>
    <row r="422">
      <c r="A422" s="125"/>
    </row>
    <row r="423">
      <c r="A423" s="125"/>
    </row>
    <row r="424">
      <c r="A424" s="125"/>
    </row>
    <row r="425">
      <c r="A425" s="125"/>
    </row>
    <row r="426">
      <c r="A426" s="125"/>
    </row>
    <row r="427">
      <c r="A427" s="125"/>
    </row>
    <row r="428">
      <c r="A428" s="125"/>
    </row>
    <row r="429">
      <c r="A429" s="125"/>
    </row>
    <row r="430">
      <c r="A430" s="125"/>
    </row>
    <row r="431">
      <c r="A431" s="125"/>
    </row>
    <row r="432">
      <c r="A432" s="125"/>
    </row>
    <row r="433">
      <c r="A433" s="125"/>
    </row>
    <row r="434">
      <c r="A434" s="125"/>
    </row>
    <row r="435">
      <c r="A435" s="125"/>
    </row>
    <row r="436">
      <c r="A436" s="125"/>
    </row>
    <row r="437">
      <c r="A437" s="125"/>
    </row>
    <row r="438">
      <c r="A438" s="125"/>
    </row>
    <row r="439">
      <c r="A439" s="125"/>
    </row>
    <row r="440">
      <c r="A440" s="125"/>
    </row>
    <row r="441">
      <c r="A441" s="125"/>
    </row>
    <row r="442">
      <c r="A442" s="125"/>
    </row>
    <row r="443">
      <c r="A443" s="125"/>
    </row>
    <row r="444">
      <c r="A444" s="125"/>
    </row>
    <row r="445">
      <c r="A445" s="125"/>
    </row>
    <row r="446">
      <c r="A446" s="125"/>
    </row>
    <row r="447">
      <c r="A447" s="125"/>
    </row>
    <row r="448">
      <c r="A448" s="125"/>
    </row>
    <row r="449">
      <c r="A449" s="125"/>
    </row>
    <row r="450">
      <c r="A450" s="125"/>
    </row>
    <row r="451">
      <c r="A451" s="125"/>
    </row>
    <row r="452">
      <c r="A452" s="125"/>
    </row>
    <row r="453">
      <c r="A453" s="125"/>
    </row>
    <row r="454">
      <c r="A454" s="125"/>
    </row>
    <row r="455">
      <c r="A455" s="125"/>
    </row>
    <row r="456">
      <c r="A456" s="125"/>
    </row>
    <row r="457">
      <c r="A457" s="125"/>
    </row>
    <row r="458">
      <c r="A458" s="125"/>
    </row>
    <row r="459">
      <c r="A459" s="125"/>
    </row>
    <row r="460">
      <c r="A460" s="125"/>
    </row>
    <row r="461">
      <c r="A461" s="125"/>
    </row>
    <row r="462">
      <c r="A462" s="125"/>
    </row>
    <row r="463">
      <c r="A463" s="125"/>
    </row>
    <row r="464">
      <c r="A464" s="125"/>
    </row>
    <row r="465">
      <c r="A465" s="125"/>
    </row>
    <row r="466">
      <c r="A466" s="125"/>
    </row>
    <row r="467">
      <c r="A467" s="125"/>
    </row>
    <row r="468">
      <c r="A468" s="125"/>
    </row>
    <row r="469">
      <c r="A469" s="125"/>
    </row>
    <row r="470">
      <c r="A470" s="125"/>
    </row>
    <row r="471">
      <c r="A471" s="125"/>
    </row>
    <row r="472">
      <c r="A472" s="125"/>
    </row>
    <row r="473">
      <c r="A473" s="125"/>
    </row>
    <row r="474">
      <c r="A474" s="125"/>
    </row>
    <row r="475">
      <c r="A475" s="125"/>
    </row>
    <row r="476">
      <c r="A476" s="125"/>
    </row>
    <row r="477">
      <c r="A477" s="125"/>
    </row>
    <row r="478">
      <c r="A478" s="125"/>
    </row>
    <row r="479">
      <c r="A479" s="125"/>
    </row>
    <row r="480">
      <c r="A480" s="125"/>
    </row>
    <row r="481">
      <c r="A481" s="125"/>
    </row>
    <row r="482">
      <c r="A482" s="125"/>
    </row>
    <row r="483">
      <c r="A483" s="125"/>
    </row>
    <row r="484">
      <c r="A484" s="125"/>
    </row>
    <row r="485">
      <c r="A485" s="125"/>
    </row>
    <row r="486">
      <c r="A486" s="125"/>
    </row>
    <row r="487">
      <c r="A487" s="125"/>
    </row>
    <row r="488">
      <c r="A488" s="125"/>
    </row>
    <row r="489">
      <c r="A489" s="125"/>
    </row>
    <row r="490">
      <c r="A490" s="125"/>
    </row>
    <row r="491">
      <c r="A491" s="125"/>
    </row>
    <row r="492">
      <c r="A492" s="125"/>
    </row>
    <row r="493">
      <c r="A493" s="125"/>
    </row>
    <row r="494">
      <c r="A494" s="125"/>
    </row>
    <row r="495">
      <c r="A495" s="125"/>
    </row>
    <row r="496">
      <c r="A496" s="125"/>
    </row>
    <row r="497">
      <c r="A497" s="125"/>
    </row>
    <row r="498">
      <c r="A498" s="125"/>
    </row>
    <row r="499">
      <c r="A499" s="125"/>
    </row>
    <row r="500">
      <c r="A500" s="125"/>
    </row>
    <row r="501">
      <c r="A501" s="125"/>
    </row>
    <row r="502">
      <c r="A502" s="125"/>
    </row>
    <row r="503">
      <c r="A503" s="125"/>
    </row>
    <row r="504">
      <c r="A504" s="125"/>
    </row>
    <row r="505">
      <c r="A505" s="125"/>
    </row>
    <row r="506">
      <c r="A506" s="125"/>
    </row>
    <row r="507">
      <c r="A507" s="125"/>
    </row>
    <row r="508">
      <c r="A508" s="125"/>
    </row>
    <row r="509">
      <c r="A509" s="125"/>
    </row>
    <row r="510">
      <c r="A510" s="125"/>
    </row>
    <row r="511">
      <c r="A511" s="125"/>
    </row>
    <row r="512">
      <c r="A512" s="125"/>
    </row>
    <row r="513">
      <c r="A513" s="125"/>
    </row>
    <row r="514">
      <c r="A514" s="125"/>
    </row>
    <row r="515">
      <c r="A515" s="125"/>
    </row>
    <row r="516">
      <c r="A516" s="125"/>
    </row>
    <row r="517">
      <c r="A517" s="125"/>
    </row>
    <row r="518">
      <c r="A518" s="125"/>
    </row>
    <row r="519">
      <c r="A519" s="125"/>
    </row>
    <row r="520">
      <c r="A520" s="125"/>
    </row>
    <row r="521">
      <c r="A521" s="125"/>
    </row>
    <row r="522">
      <c r="A522" s="125"/>
    </row>
    <row r="523">
      <c r="A523" s="125"/>
    </row>
    <row r="524">
      <c r="A524" s="125"/>
    </row>
    <row r="525">
      <c r="A525" s="125"/>
    </row>
    <row r="526">
      <c r="A526" s="125"/>
    </row>
    <row r="527">
      <c r="A527" s="125"/>
    </row>
    <row r="528">
      <c r="A528" s="125"/>
    </row>
    <row r="529">
      <c r="A529" s="125"/>
    </row>
    <row r="530">
      <c r="A530" s="125"/>
    </row>
    <row r="531">
      <c r="A531" s="125"/>
    </row>
    <row r="532">
      <c r="A532" s="125"/>
    </row>
    <row r="533">
      <c r="A533" s="125"/>
    </row>
    <row r="534">
      <c r="A534" s="125"/>
    </row>
    <row r="535">
      <c r="A535" s="125"/>
    </row>
    <row r="536">
      <c r="A536" s="125"/>
    </row>
    <row r="537">
      <c r="A537" s="125"/>
    </row>
    <row r="538">
      <c r="A538" s="125"/>
    </row>
    <row r="539">
      <c r="A539" s="125"/>
    </row>
    <row r="540">
      <c r="A540" s="125"/>
    </row>
    <row r="541">
      <c r="A541" s="125"/>
    </row>
    <row r="542">
      <c r="A542" s="125"/>
    </row>
    <row r="543">
      <c r="A543" s="125"/>
    </row>
    <row r="544">
      <c r="A544" s="125"/>
    </row>
    <row r="545">
      <c r="A545" s="125"/>
    </row>
    <row r="546">
      <c r="A546" s="125"/>
    </row>
    <row r="547">
      <c r="A547" s="125"/>
    </row>
    <row r="548">
      <c r="A548" s="125"/>
    </row>
    <row r="549">
      <c r="A549" s="125"/>
    </row>
    <row r="550">
      <c r="A550" s="125"/>
    </row>
    <row r="551">
      <c r="A551" s="125"/>
    </row>
    <row r="552">
      <c r="A552" s="125"/>
    </row>
    <row r="553">
      <c r="A553" s="125"/>
    </row>
    <row r="554">
      <c r="A554" s="125"/>
    </row>
    <row r="555">
      <c r="A555" s="125"/>
    </row>
    <row r="556">
      <c r="A556" s="125"/>
    </row>
    <row r="557">
      <c r="A557" s="125"/>
    </row>
    <row r="558">
      <c r="A558" s="125"/>
    </row>
    <row r="559">
      <c r="A559" s="125"/>
    </row>
    <row r="560">
      <c r="A560" s="125"/>
    </row>
    <row r="561">
      <c r="A561" s="125"/>
    </row>
    <row r="562">
      <c r="A562" s="125"/>
    </row>
    <row r="563">
      <c r="A563" s="125"/>
    </row>
    <row r="564">
      <c r="A564" s="125"/>
    </row>
    <row r="565">
      <c r="A565" s="125"/>
    </row>
    <row r="566">
      <c r="A566" s="125"/>
    </row>
    <row r="567">
      <c r="A567" s="125"/>
    </row>
    <row r="568">
      <c r="A568" s="125"/>
    </row>
    <row r="569">
      <c r="A569" s="125"/>
    </row>
    <row r="570">
      <c r="A570" s="125"/>
    </row>
    <row r="571">
      <c r="A571" s="125"/>
    </row>
    <row r="572">
      <c r="A572" s="125"/>
    </row>
    <row r="573">
      <c r="A573" s="125"/>
    </row>
    <row r="574">
      <c r="A574" s="125"/>
    </row>
    <row r="575">
      <c r="A575" s="125"/>
    </row>
    <row r="576">
      <c r="A576" s="125"/>
    </row>
    <row r="577">
      <c r="A577" s="125"/>
    </row>
    <row r="578">
      <c r="A578" s="125"/>
    </row>
    <row r="579">
      <c r="A579" s="125"/>
    </row>
    <row r="580">
      <c r="A580" s="125"/>
    </row>
    <row r="581">
      <c r="A581" s="125"/>
    </row>
    <row r="582">
      <c r="A582" s="125"/>
    </row>
    <row r="583">
      <c r="A583" s="125"/>
    </row>
    <row r="584">
      <c r="A584" s="125"/>
    </row>
    <row r="585">
      <c r="A585" s="125"/>
    </row>
    <row r="586">
      <c r="A586" s="125"/>
    </row>
    <row r="587">
      <c r="A587" s="125"/>
    </row>
    <row r="588">
      <c r="A588" s="125"/>
    </row>
    <row r="589">
      <c r="A589" s="125"/>
    </row>
    <row r="590">
      <c r="A590" s="125"/>
    </row>
    <row r="591">
      <c r="A591" s="125"/>
    </row>
    <row r="592">
      <c r="A592" s="125"/>
    </row>
    <row r="593">
      <c r="A593" s="125"/>
    </row>
    <row r="594">
      <c r="A594" s="125"/>
    </row>
    <row r="595">
      <c r="A595" s="125"/>
    </row>
    <row r="596">
      <c r="A596" s="125"/>
    </row>
    <row r="597">
      <c r="A597" s="125"/>
    </row>
    <row r="598">
      <c r="A598" s="125"/>
    </row>
    <row r="599">
      <c r="A599" s="125"/>
    </row>
    <row r="600">
      <c r="A600" s="125"/>
    </row>
    <row r="601">
      <c r="A601" s="125"/>
    </row>
    <row r="602">
      <c r="A602" s="125"/>
    </row>
    <row r="603">
      <c r="A603" s="125"/>
    </row>
    <row r="604">
      <c r="A604" s="125"/>
    </row>
    <row r="605">
      <c r="A605" s="125"/>
    </row>
    <row r="606">
      <c r="A606" s="125"/>
    </row>
    <row r="607">
      <c r="A607" s="125"/>
    </row>
    <row r="608">
      <c r="A608" s="125"/>
    </row>
    <row r="609">
      <c r="A609" s="125"/>
    </row>
    <row r="610">
      <c r="A610" s="125"/>
    </row>
    <row r="611">
      <c r="A611" s="125"/>
    </row>
    <row r="612">
      <c r="A612" s="125"/>
    </row>
    <row r="613">
      <c r="A613" s="125"/>
    </row>
    <row r="614">
      <c r="A614" s="125"/>
    </row>
    <row r="615">
      <c r="A615" s="125"/>
    </row>
    <row r="616">
      <c r="A616" s="125"/>
    </row>
    <row r="617">
      <c r="A617" s="125"/>
    </row>
    <row r="618">
      <c r="A618" s="125"/>
    </row>
    <row r="619">
      <c r="A619" s="125"/>
    </row>
    <row r="620">
      <c r="A620" s="125"/>
    </row>
    <row r="621">
      <c r="A621" s="125"/>
    </row>
    <row r="622">
      <c r="A622" s="125"/>
    </row>
    <row r="623">
      <c r="A623" s="125"/>
    </row>
    <row r="624">
      <c r="A624" s="125"/>
    </row>
    <row r="625">
      <c r="A625" s="125"/>
    </row>
    <row r="626">
      <c r="A626" s="125"/>
    </row>
    <row r="627">
      <c r="A627" s="125"/>
    </row>
    <row r="628">
      <c r="A628" s="125"/>
    </row>
    <row r="629">
      <c r="A629" s="125"/>
    </row>
    <row r="630">
      <c r="A630" s="125"/>
    </row>
    <row r="631">
      <c r="A631" s="125"/>
    </row>
    <row r="632">
      <c r="A632" s="125"/>
    </row>
    <row r="633">
      <c r="A633" s="125"/>
    </row>
    <row r="634">
      <c r="A634" s="125"/>
    </row>
    <row r="635">
      <c r="A635" s="125"/>
    </row>
    <row r="636">
      <c r="A636" s="125"/>
    </row>
    <row r="637">
      <c r="A637" s="125"/>
    </row>
    <row r="638">
      <c r="A638" s="125"/>
    </row>
    <row r="639">
      <c r="A639" s="125"/>
    </row>
    <row r="640">
      <c r="A640" s="125"/>
    </row>
    <row r="641">
      <c r="A641" s="125"/>
    </row>
    <row r="642">
      <c r="A642" s="125"/>
    </row>
    <row r="643">
      <c r="A643" s="125"/>
    </row>
    <row r="644">
      <c r="A644" s="125"/>
    </row>
    <row r="645">
      <c r="A645" s="125"/>
    </row>
    <row r="646">
      <c r="A646" s="125"/>
    </row>
    <row r="647">
      <c r="A647" s="125"/>
    </row>
    <row r="648">
      <c r="A648" s="125"/>
    </row>
    <row r="649">
      <c r="A649" s="125"/>
    </row>
    <row r="650">
      <c r="A650" s="125"/>
    </row>
    <row r="651">
      <c r="A651" s="125"/>
    </row>
    <row r="652">
      <c r="A652" s="125"/>
    </row>
    <row r="653">
      <c r="A653" s="125"/>
    </row>
    <row r="654">
      <c r="A654" s="125"/>
    </row>
    <row r="655">
      <c r="A655" s="125"/>
    </row>
    <row r="656">
      <c r="A656" s="125"/>
    </row>
    <row r="657">
      <c r="A657" s="125"/>
    </row>
    <row r="658">
      <c r="A658" s="125"/>
    </row>
    <row r="659">
      <c r="A659" s="125"/>
    </row>
    <row r="660">
      <c r="A660" s="125"/>
    </row>
    <row r="661">
      <c r="A661" s="125"/>
    </row>
    <row r="662">
      <c r="A662" s="125"/>
    </row>
    <row r="663">
      <c r="A663" s="125"/>
    </row>
    <row r="664">
      <c r="A664" s="125"/>
    </row>
    <row r="665">
      <c r="A665" s="125"/>
    </row>
    <row r="666">
      <c r="A666" s="125"/>
    </row>
    <row r="667">
      <c r="A667" s="125"/>
    </row>
    <row r="668">
      <c r="A668" s="125"/>
    </row>
    <row r="669">
      <c r="A669" s="125"/>
    </row>
    <row r="670">
      <c r="A670" s="125"/>
    </row>
    <row r="671">
      <c r="A671" s="125"/>
    </row>
    <row r="672">
      <c r="A672" s="125"/>
    </row>
    <row r="673">
      <c r="A673" s="125"/>
    </row>
    <row r="674">
      <c r="A674" s="125"/>
    </row>
    <row r="675">
      <c r="A675" s="125"/>
    </row>
    <row r="676">
      <c r="A676" s="125"/>
    </row>
    <row r="677">
      <c r="A677" s="125"/>
    </row>
    <row r="678">
      <c r="A678" s="125"/>
    </row>
    <row r="679">
      <c r="A679" s="125"/>
    </row>
    <row r="680">
      <c r="A680" s="125"/>
    </row>
    <row r="681">
      <c r="A681" s="125"/>
    </row>
    <row r="682">
      <c r="A682" s="125"/>
    </row>
    <row r="683">
      <c r="A683" s="125"/>
    </row>
    <row r="684">
      <c r="A684" s="125"/>
    </row>
    <row r="685">
      <c r="A685" s="125"/>
    </row>
    <row r="686">
      <c r="A686" s="125"/>
    </row>
    <row r="687">
      <c r="A687" s="125"/>
    </row>
    <row r="688">
      <c r="A688" s="125"/>
    </row>
    <row r="689">
      <c r="A689" s="125"/>
    </row>
    <row r="690">
      <c r="A690" s="125"/>
    </row>
    <row r="691">
      <c r="A691" s="125"/>
    </row>
    <row r="692">
      <c r="A692" s="125"/>
    </row>
    <row r="693">
      <c r="A693" s="125"/>
    </row>
    <row r="694">
      <c r="A694" s="125"/>
    </row>
    <row r="695">
      <c r="A695" s="125"/>
    </row>
    <row r="696">
      <c r="A696" s="125"/>
    </row>
    <row r="697">
      <c r="A697" s="125"/>
    </row>
    <row r="698">
      <c r="A698" s="125"/>
    </row>
    <row r="699">
      <c r="A699" s="125"/>
    </row>
    <row r="700">
      <c r="A700" s="125"/>
    </row>
    <row r="701">
      <c r="A701" s="125"/>
    </row>
    <row r="702">
      <c r="A702" s="125"/>
    </row>
    <row r="703">
      <c r="A703" s="125"/>
    </row>
    <row r="704">
      <c r="A704" s="125"/>
    </row>
    <row r="705">
      <c r="A705" s="125"/>
    </row>
    <row r="706">
      <c r="A706" s="125"/>
    </row>
    <row r="707">
      <c r="A707" s="125"/>
    </row>
    <row r="708">
      <c r="A708" s="125"/>
    </row>
    <row r="709">
      <c r="A709" s="125"/>
    </row>
    <row r="710">
      <c r="A710" s="125"/>
    </row>
    <row r="711">
      <c r="A711" s="125"/>
    </row>
    <row r="712">
      <c r="A712" s="125"/>
    </row>
    <row r="713">
      <c r="A713" s="125"/>
    </row>
    <row r="714">
      <c r="A714" s="125"/>
    </row>
    <row r="715">
      <c r="A715" s="125"/>
    </row>
    <row r="716">
      <c r="A716" s="125"/>
    </row>
    <row r="717">
      <c r="A717" s="125"/>
    </row>
    <row r="718">
      <c r="A718" s="125"/>
    </row>
    <row r="719">
      <c r="A719" s="125"/>
    </row>
    <row r="720">
      <c r="A720" s="125"/>
    </row>
    <row r="721">
      <c r="A721" s="125"/>
    </row>
    <row r="722">
      <c r="A722" s="125"/>
    </row>
    <row r="723">
      <c r="A723" s="125"/>
    </row>
    <row r="724">
      <c r="A724" s="125"/>
    </row>
    <row r="725">
      <c r="A725" s="125"/>
    </row>
    <row r="726">
      <c r="A726" s="125"/>
    </row>
    <row r="727">
      <c r="A727" s="125"/>
    </row>
    <row r="728">
      <c r="A728" s="125"/>
    </row>
    <row r="729">
      <c r="A729" s="125"/>
    </row>
    <row r="730">
      <c r="A730" s="125"/>
    </row>
    <row r="731">
      <c r="A731" s="125"/>
    </row>
    <row r="732">
      <c r="A732" s="125"/>
    </row>
    <row r="733">
      <c r="A733" s="125"/>
    </row>
    <row r="734">
      <c r="A734" s="125"/>
    </row>
    <row r="735">
      <c r="A735" s="125"/>
    </row>
    <row r="736">
      <c r="A736" s="125"/>
    </row>
    <row r="737">
      <c r="A737" s="125"/>
    </row>
    <row r="738">
      <c r="A738" s="125"/>
    </row>
    <row r="739">
      <c r="A739" s="125"/>
    </row>
    <row r="740">
      <c r="A740" s="125"/>
    </row>
    <row r="741">
      <c r="A741" s="125"/>
    </row>
    <row r="742">
      <c r="A742" s="125"/>
    </row>
    <row r="743">
      <c r="A743" s="125"/>
    </row>
    <row r="744">
      <c r="A744" s="125"/>
    </row>
    <row r="745">
      <c r="A745" s="125"/>
    </row>
    <row r="746">
      <c r="A746" s="125"/>
    </row>
    <row r="747">
      <c r="A747" s="125"/>
    </row>
    <row r="748">
      <c r="A748" s="125"/>
    </row>
    <row r="749">
      <c r="A749" s="125"/>
    </row>
    <row r="750">
      <c r="A750" s="125"/>
    </row>
    <row r="751">
      <c r="A751" s="125"/>
    </row>
    <row r="752">
      <c r="A752" s="125"/>
    </row>
    <row r="753">
      <c r="A753" s="125"/>
    </row>
    <row r="754">
      <c r="A754" s="125"/>
    </row>
    <row r="755">
      <c r="A755" s="125"/>
    </row>
    <row r="756">
      <c r="A756" s="125"/>
    </row>
    <row r="757">
      <c r="A757" s="125"/>
    </row>
    <row r="758">
      <c r="A758" s="125"/>
    </row>
    <row r="759">
      <c r="A759" s="125"/>
    </row>
    <row r="760">
      <c r="A760" s="125"/>
    </row>
    <row r="761">
      <c r="A761" s="125"/>
    </row>
    <row r="762">
      <c r="A762" s="125"/>
    </row>
    <row r="763">
      <c r="A763" s="125"/>
    </row>
    <row r="764">
      <c r="A764" s="125"/>
    </row>
    <row r="765">
      <c r="A765" s="125"/>
    </row>
    <row r="766">
      <c r="A766" s="125"/>
    </row>
    <row r="767">
      <c r="A767" s="125"/>
    </row>
    <row r="768">
      <c r="A768" s="125"/>
    </row>
    <row r="769">
      <c r="A769" s="125"/>
    </row>
    <row r="770">
      <c r="A770" s="125"/>
    </row>
    <row r="771">
      <c r="A771" s="125"/>
    </row>
    <row r="772">
      <c r="A772" s="125"/>
    </row>
    <row r="773">
      <c r="A773" s="125"/>
    </row>
    <row r="774">
      <c r="A774" s="125"/>
    </row>
    <row r="775">
      <c r="A775" s="125"/>
    </row>
    <row r="776">
      <c r="A776" s="125"/>
    </row>
    <row r="777">
      <c r="A777" s="125"/>
    </row>
    <row r="778">
      <c r="A778" s="125"/>
    </row>
    <row r="779">
      <c r="A779" s="125"/>
    </row>
    <row r="780">
      <c r="A780" s="125"/>
    </row>
    <row r="781">
      <c r="A781" s="125"/>
    </row>
    <row r="782">
      <c r="A782" s="125"/>
    </row>
    <row r="783">
      <c r="A783" s="125"/>
    </row>
    <row r="784">
      <c r="A784" s="125"/>
    </row>
    <row r="785">
      <c r="A785" s="125"/>
    </row>
    <row r="786">
      <c r="A786" s="125"/>
    </row>
    <row r="787">
      <c r="A787" s="125"/>
    </row>
    <row r="788">
      <c r="A788" s="125"/>
    </row>
    <row r="789">
      <c r="A789" s="125"/>
    </row>
    <row r="790">
      <c r="A790" s="125"/>
    </row>
    <row r="791">
      <c r="A791" s="125"/>
    </row>
    <row r="792">
      <c r="A792" s="125"/>
    </row>
    <row r="793">
      <c r="A793" s="125"/>
    </row>
    <row r="794">
      <c r="A794" s="125"/>
    </row>
    <row r="795">
      <c r="A795" s="125"/>
    </row>
    <row r="796">
      <c r="A796" s="125"/>
    </row>
    <row r="797">
      <c r="A797" s="125"/>
    </row>
    <row r="798">
      <c r="A798" s="125"/>
    </row>
    <row r="799">
      <c r="A799" s="125"/>
    </row>
    <row r="800">
      <c r="A800" s="125"/>
    </row>
    <row r="801">
      <c r="A801" s="125"/>
    </row>
    <row r="802">
      <c r="A802" s="125"/>
    </row>
    <row r="803">
      <c r="A803" s="125"/>
    </row>
    <row r="804">
      <c r="A804" s="125"/>
    </row>
    <row r="805">
      <c r="A805" s="125"/>
    </row>
    <row r="806">
      <c r="A806" s="125"/>
    </row>
    <row r="807">
      <c r="A807" s="125"/>
    </row>
    <row r="808">
      <c r="A808" s="125"/>
    </row>
    <row r="809">
      <c r="A809" s="125"/>
    </row>
    <row r="810">
      <c r="A810" s="125"/>
    </row>
    <row r="811">
      <c r="A811" s="125"/>
    </row>
    <row r="812">
      <c r="A812" s="125"/>
    </row>
    <row r="813">
      <c r="A813" s="125"/>
    </row>
    <row r="814">
      <c r="A814" s="125"/>
    </row>
    <row r="815">
      <c r="A815" s="125"/>
    </row>
    <row r="816">
      <c r="A816" s="125"/>
    </row>
    <row r="817">
      <c r="A817" s="125"/>
    </row>
    <row r="818">
      <c r="A818" s="125"/>
    </row>
    <row r="819">
      <c r="A819" s="125"/>
    </row>
    <row r="820">
      <c r="A820" s="125"/>
    </row>
    <row r="821">
      <c r="A821" s="125"/>
    </row>
    <row r="822">
      <c r="A822" s="125"/>
    </row>
    <row r="823">
      <c r="A823" s="125"/>
    </row>
    <row r="824">
      <c r="A824" s="125"/>
    </row>
    <row r="825">
      <c r="A825" s="125"/>
    </row>
    <row r="826">
      <c r="A826" s="125"/>
    </row>
    <row r="827">
      <c r="A827" s="125"/>
    </row>
    <row r="828">
      <c r="A828" s="125"/>
    </row>
    <row r="829">
      <c r="A829" s="125"/>
    </row>
    <row r="830">
      <c r="A830" s="125"/>
    </row>
    <row r="831">
      <c r="A831" s="125"/>
    </row>
    <row r="832">
      <c r="A832" s="125"/>
    </row>
    <row r="833">
      <c r="A833" s="125"/>
    </row>
    <row r="834">
      <c r="A834" s="125"/>
    </row>
    <row r="835">
      <c r="A835" s="125"/>
    </row>
    <row r="836">
      <c r="A836" s="125"/>
    </row>
    <row r="837">
      <c r="A837" s="125"/>
    </row>
    <row r="838">
      <c r="A838" s="125"/>
    </row>
    <row r="839">
      <c r="A839" s="125"/>
    </row>
    <row r="840">
      <c r="A840" s="125"/>
    </row>
    <row r="841">
      <c r="A841" s="125"/>
    </row>
    <row r="842">
      <c r="A842" s="125"/>
    </row>
    <row r="843">
      <c r="A843" s="125"/>
    </row>
    <row r="844">
      <c r="A844" s="125"/>
    </row>
    <row r="845">
      <c r="A845" s="125"/>
    </row>
    <row r="846">
      <c r="A846" s="125"/>
    </row>
    <row r="847">
      <c r="A847" s="125"/>
    </row>
    <row r="848">
      <c r="A848" s="125"/>
    </row>
    <row r="849">
      <c r="A849" s="125"/>
    </row>
    <row r="850">
      <c r="A850" s="125"/>
    </row>
    <row r="851">
      <c r="A851" s="125"/>
    </row>
    <row r="852">
      <c r="A852" s="125"/>
    </row>
    <row r="853">
      <c r="A853" s="125"/>
    </row>
    <row r="854">
      <c r="A854" s="125"/>
    </row>
    <row r="855">
      <c r="A855" s="125"/>
    </row>
    <row r="856">
      <c r="A856" s="125"/>
    </row>
    <row r="857">
      <c r="A857" s="125"/>
    </row>
    <row r="858">
      <c r="A858" s="125"/>
    </row>
    <row r="859">
      <c r="A859" s="125"/>
    </row>
    <row r="860">
      <c r="A860" s="125"/>
    </row>
    <row r="861">
      <c r="A861" s="125"/>
    </row>
    <row r="862">
      <c r="A862" s="125"/>
    </row>
    <row r="863">
      <c r="A863" s="125"/>
    </row>
    <row r="864">
      <c r="A864" s="125"/>
    </row>
    <row r="865">
      <c r="A865" s="125"/>
    </row>
    <row r="866">
      <c r="A866" s="125"/>
    </row>
    <row r="867">
      <c r="A867" s="125"/>
    </row>
    <row r="868">
      <c r="A868" s="125"/>
    </row>
    <row r="869">
      <c r="A869" s="125"/>
    </row>
    <row r="870">
      <c r="A870" s="125"/>
    </row>
    <row r="871">
      <c r="A871" s="125"/>
    </row>
    <row r="872">
      <c r="A872" s="125"/>
    </row>
    <row r="873">
      <c r="A873" s="125"/>
    </row>
    <row r="874">
      <c r="A874" s="125"/>
    </row>
    <row r="875">
      <c r="A875" s="125"/>
    </row>
    <row r="876">
      <c r="A876" s="125"/>
    </row>
    <row r="877">
      <c r="A877" s="125"/>
    </row>
    <row r="878">
      <c r="A878" s="125"/>
    </row>
    <row r="879">
      <c r="A879" s="125"/>
    </row>
    <row r="880">
      <c r="A880" s="125"/>
    </row>
    <row r="881">
      <c r="A881" s="125"/>
    </row>
    <row r="882">
      <c r="A882" s="125"/>
    </row>
    <row r="883">
      <c r="A883" s="125"/>
    </row>
    <row r="884">
      <c r="A884" s="125"/>
    </row>
    <row r="885">
      <c r="A885" s="125"/>
    </row>
    <row r="886">
      <c r="A886" s="125"/>
    </row>
    <row r="887">
      <c r="A887" s="125"/>
    </row>
    <row r="888">
      <c r="A888" s="125"/>
    </row>
    <row r="889">
      <c r="A889" s="125"/>
    </row>
    <row r="890">
      <c r="A890" s="125"/>
    </row>
    <row r="891">
      <c r="A891" s="125"/>
    </row>
    <row r="892">
      <c r="A892" s="125"/>
    </row>
    <row r="893">
      <c r="A893" s="125"/>
    </row>
    <row r="894">
      <c r="A894" s="125"/>
    </row>
    <row r="895">
      <c r="A895" s="125"/>
    </row>
    <row r="896">
      <c r="A896" s="125"/>
    </row>
    <row r="897">
      <c r="A897" s="125"/>
    </row>
    <row r="898">
      <c r="A898" s="125"/>
    </row>
    <row r="899">
      <c r="A899" s="125"/>
    </row>
    <row r="900">
      <c r="A900" s="125"/>
    </row>
    <row r="901">
      <c r="A901" s="125"/>
    </row>
    <row r="902">
      <c r="A902" s="125"/>
    </row>
    <row r="903">
      <c r="A903" s="125"/>
    </row>
    <row r="904">
      <c r="A904" s="125"/>
    </row>
    <row r="905">
      <c r="A905" s="125"/>
    </row>
    <row r="906">
      <c r="A906" s="125"/>
    </row>
    <row r="907">
      <c r="A907" s="125"/>
    </row>
    <row r="908">
      <c r="A908" s="125"/>
    </row>
    <row r="909">
      <c r="A909" s="125"/>
    </row>
    <row r="910">
      <c r="A910" s="125"/>
    </row>
    <row r="911">
      <c r="A911" s="125"/>
    </row>
    <row r="912">
      <c r="A912" s="125"/>
    </row>
    <row r="913">
      <c r="A913" s="125"/>
    </row>
    <row r="914">
      <c r="A914" s="125"/>
    </row>
    <row r="915">
      <c r="A915" s="125"/>
    </row>
    <row r="916">
      <c r="A916" s="125"/>
    </row>
    <row r="917">
      <c r="A917" s="125"/>
    </row>
    <row r="918">
      <c r="A918" s="125"/>
    </row>
    <row r="919">
      <c r="A919" s="125"/>
    </row>
    <row r="920">
      <c r="A920" s="125"/>
    </row>
    <row r="921">
      <c r="A921" s="125"/>
    </row>
    <row r="922">
      <c r="A922" s="125"/>
    </row>
    <row r="923">
      <c r="A923" s="125"/>
    </row>
    <row r="924">
      <c r="A924" s="125"/>
    </row>
    <row r="925">
      <c r="A925" s="125"/>
    </row>
    <row r="926">
      <c r="A926" s="125"/>
    </row>
    <row r="927">
      <c r="A927" s="125"/>
    </row>
    <row r="928">
      <c r="A928" s="125"/>
    </row>
    <row r="929">
      <c r="A929" s="125"/>
    </row>
    <row r="930">
      <c r="A930" s="125"/>
    </row>
    <row r="931">
      <c r="A931" s="125"/>
    </row>
    <row r="932">
      <c r="A932" s="125"/>
    </row>
    <row r="933">
      <c r="A933" s="125"/>
    </row>
    <row r="934">
      <c r="A934" s="125"/>
    </row>
    <row r="935">
      <c r="A935" s="125"/>
    </row>
    <row r="936">
      <c r="A936" s="125"/>
    </row>
    <row r="937">
      <c r="A937" s="125"/>
    </row>
    <row r="938">
      <c r="A938" s="125"/>
    </row>
    <row r="939">
      <c r="A939" s="125"/>
    </row>
    <row r="940">
      <c r="A940" s="125"/>
    </row>
    <row r="941">
      <c r="A941" s="125"/>
    </row>
    <row r="942">
      <c r="A942" s="125"/>
    </row>
    <row r="943">
      <c r="A943" s="125"/>
    </row>
    <row r="944">
      <c r="A944" s="125"/>
    </row>
    <row r="945">
      <c r="A945" s="125"/>
    </row>
    <row r="946">
      <c r="A946" s="125"/>
    </row>
    <row r="947">
      <c r="A947" s="125"/>
    </row>
    <row r="948">
      <c r="A948" s="125"/>
    </row>
    <row r="949">
      <c r="A949" s="125"/>
    </row>
    <row r="950">
      <c r="A950" s="125"/>
    </row>
    <row r="951">
      <c r="A951" s="125"/>
    </row>
    <row r="952">
      <c r="A952" s="125"/>
    </row>
    <row r="953">
      <c r="A953" s="125"/>
    </row>
    <row r="954">
      <c r="A954" s="125"/>
    </row>
    <row r="955">
      <c r="A955" s="125"/>
    </row>
    <row r="956">
      <c r="A956" s="125"/>
    </row>
    <row r="957">
      <c r="A957" s="125"/>
    </row>
    <row r="958">
      <c r="A958" s="125"/>
    </row>
    <row r="959">
      <c r="A959" s="125"/>
    </row>
    <row r="960">
      <c r="A960" s="125"/>
    </row>
    <row r="961">
      <c r="A961" s="125"/>
    </row>
    <row r="962">
      <c r="A962" s="125"/>
    </row>
    <row r="963">
      <c r="A963" s="125"/>
    </row>
    <row r="964">
      <c r="A964" s="125"/>
    </row>
    <row r="965">
      <c r="A965" s="125"/>
    </row>
    <row r="966">
      <c r="A966" s="125"/>
    </row>
    <row r="967">
      <c r="A967" s="125"/>
    </row>
    <row r="968">
      <c r="A968" s="125"/>
    </row>
    <row r="969">
      <c r="A969" s="125"/>
    </row>
    <row r="970">
      <c r="A970" s="125"/>
    </row>
    <row r="971">
      <c r="A971" s="125"/>
    </row>
    <row r="972">
      <c r="A972" s="125"/>
    </row>
    <row r="973">
      <c r="A973" s="125"/>
    </row>
    <row r="974">
      <c r="A974" s="125"/>
    </row>
    <row r="975">
      <c r="A975" s="125"/>
    </row>
    <row r="976">
      <c r="A976" s="125"/>
    </row>
    <row r="977">
      <c r="A977" s="125"/>
    </row>
    <row r="978">
      <c r="A978" s="125"/>
    </row>
    <row r="979">
      <c r="A979" s="125"/>
    </row>
    <row r="980">
      <c r="A980" s="125"/>
    </row>
    <row r="981">
      <c r="A981" s="125"/>
    </row>
    <row r="982">
      <c r="A982" s="125"/>
    </row>
    <row r="983">
      <c r="A983" s="125"/>
    </row>
    <row r="984">
      <c r="A984" s="125"/>
    </row>
    <row r="985">
      <c r="A985" s="125"/>
    </row>
    <row r="986">
      <c r="A986" s="125"/>
    </row>
    <row r="987">
      <c r="A987" s="125"/>
    </row>
    <row r="988">
      <c r="A988" s="125"/>
    </row>
    <row r="989">
      <c r="A989" s="125"/>
    </row>
    <row r="990">
      <c r="A990" s="125"/>
    </row>
    <row r="991">
      <c r="A991" s="125"/>
    </row>
    <row r="992">
      <c r="A992" s="125"/>
    </row>
    <row r="993">
      <c r="A993" s="125"/>
    </row>
    <row r="994">
      <c r="A994" s="125"/>
    </row>
    <row r="995">
      <c r="A995" s="125"/>
    </row>
    <row r="996">
      <c r="A996" s="125"/>
    </row>
    <row r="997">
      <c r="A997" s="125"/>
    </row>
    <row r="998">
      <c r="A998" s="125"/>
    </row>
    <row r="999">
      <c r="A999" s="125"/>
    </row>
    <row r="1000">
      <c r="A1000" s="125"/>
    </row>
    <row r="1001">
      <c r="A1001" s="125"/>
    </row>
  </sheetData>
  <mergeCells count="3">
    <mergeCell ref="B1:K1"/>
    <mergeCell ref="M1:O1"/>
    <mergeCell ref="P1:R1"/>
  </mergeCells>
  <conditionalFormatting sqref="P3:P15">
    <cfRule type="notContainsBlanks" dxfId="3" priority="1">
      <formula>LEN(TRIM(P3))&gt;0</formula>
    </cfRule>
  </conditionalFormatting>
  <dataValidations>
    <dataValidation type="list" allowBlank="1" showErrorMessage="1" sqref="P3:P15">
      <formula1>"FINALIZADO,EM VIAGEM,NA ORIGEM,AGENDADO,FALTA DOC,CANCELADA,NO DESTINO FINAL,PERNOITE,RECUSADA"</formula1>
    </dataValidation>
    <dataValidation type="list" allowBlank="1" showErrorMessage="1" sqref="Q3:Q15">
      <formula1>"MICHELLE,BARBARA,ANGELA,A VERIFICAR,DANIEL,BEATIZ,LUCAS"</formula1>
    </dataValidation>
  </dataValidations>
  <drawing r:id="rId1"/>
  <tableParts count="2">
    <tablePart r:id="rId4"/>
    <tablePart r:id="rId5"/>
  </tableParts>
</worksheet>
</file>

<file path=xl/worksheets/sheet1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10.13"/>
    <col customWidth="1" min="3" max="3" width="14.63"/>
    <col customWidth="1" min="5" max="5" width="10.0"/>
    <col customWidth="1" min="6" max="6" width="34.75"/>
    <col customWidth="1" min="7" max="7" width="11.5"/>
    <col customWidth="1" min="8" max="8" width="13.38"/>
    <col customWidth="1" min="9" max="9" width="14.13"/>
    <col customWidth="1" min="10" max="10" width="9.5"/>
    <col customWidth="1" min="11" max="11" width="8.5"/>
    <col customWidth="1" min="12" max="12" width="1.13"/>
    <col customWidth="1" min="13" max="13" width="6.88"/>
    <col customWidth="1" min="14" max="14" width="6.25"/>
    <col customWidth="1" min="15" max="15" width="6.0"/>
    <col customWidth="1" min="16" max="16" width="14.13"/>
    <col customWidth="1" min="18" max="18" width="21.38"/>
    <col customWidth="1" min="19" max="19" width="22.25"/>
    <col customWidth="1" min="20" max="20" width="6.63"/>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c r="T2" s="1407"/>
    </row>
    <row r="3">
      <c r="A3" s="236">
        <v>3562.0</v>
      </c>
      <c r="B3" s="1746">
        <v>46071.0</v>
      </c>
      <c r="C3" s="455">
        <v>0.3333333333333333</v>
      </c>
      <c r="D3" s="455">
        <v>0.48333333333333334</v>
      </c>
      <c r="E3" s="456" t="s">
        <v>24</v>
      </c>
      <c r="F3" s="1691" t="s">
        <v>7070</v>
      </c>
      <c r="G3" s="1745" t="s">
        <v>1362</v>
      </c>
      <c r="H3" s="475" t="s">
        <v>154</v>
      </c>
      <c r="I3" s="1677" t="s">
        <v>414</v>
      </c>
      <c r="J3" s="1746">
        <v>46071.0</v>
      </c>
      <c r="K3" s="1675">
        <v>0.5479166666666667</v>
      </c>
      <c r="L3" s="1238"/>
      <c r="M3" s="408">
        <v>116454.0</v>
      </c>
      <c r="N3" s="408">
        <v>116486.0</v>
      </c>
      <c r="O3" s="499">
        <f t="shared" ref="O3:O31" si="1">N3-M3</f>
        <v>32</v>
      </c>
      <c r="P3" s="187" t="s">
        <v>19</v>
      </c>
      <c r="Q3" s="408" t="s">
        <v>50</v>
      </c>
      <c r="R3" s="416" t="s">
        <v>6628</v>
      </c>
      <c r="S3" s="1676"/>
      <c r="T3" s="1771" t="s">
        <v>22</v>
      </c>
    </row>
    <row r="4">
      <c r="A4" s="820">
        <v>3563.0</v>
      </c>
      <c r="B4" s="1746">
        <v>46071.0</v>
      </c>
      <c r="C4" s="1224">
        <v>0.3333333333333333</v>
      </c>
      <c r="D4" s="1747">
        <v>0.34652777777777777</v>
      </c>
      <c r="E4" s="456" t="s">
        <v>24</v>
      </c>
      <c r="F4" s="1672" t="s">
        <v>7070</v>
      </c>
      <c r="G4" s="1745" t="s">
        <v>1362</v>
      </c>
      <c r="H4" s="475" t="s">
        <v>154</v>
      </c>
      <c r="I4" s="1745" t="s">
        <v>733</v>
      </c>
      <c r="J4" s="1746">
        <v>46071.0</v>
      </c>
      <c r="K4" s="209">
        <v>0.46319444444444446</v>
      </c>
      <c r="L4" s="561"/>
      <c r="M4" s="416">
        <v>116393.0</v>
      </c>
      <c r="N4" s="416">
        <v>116420.0</v>
      </c>
      <c r="O4" s="499">
        <f t="shared" si="1"/>
        <v>27</v>
      </c>
      <c r="P4" s="187" t="s">
        <v>19</v>
      </c>
      <c r="Q4" s="416" t="s">
        <v>50</v>
      </c>
      <c r="R4" s="416" t="s">
        <v>6628</v>
      </c>
      <c r="S4" s="1448"/>
      <c r="T4" s="1771" t="s">
        <v>22</v>
      </c>
    </row>
    <row r="5">
      <c r="A5" s="236">
        <v>3564.0</v>
      </c>
      <c r="B5" s="1746">
        <v>46071.0</v>
      </c>
      <c r="C5" s="209">
        <v>0.5</v>
      </c>
      <c r="D5" s="456" t="s">
        <v>7103</v>
      </c>
      <c r="E5" s="456" t="s">
        <v>2863</v>
      </c>
      <c r="F5" s="1691" t="s">
        <v>4761</v>
      </c>
      <c r="G5" s="1677" t="s">
        <v>49</v>
      </c>
      <c r="H5" s="1677" t="s">
        <v>7104</v>
      </c>
      <c r="I5" s="1677" t="s">
        <v>2475</v>
      </c>
      <c r="J5" s="1746">
        <v>46071.0</v>
      </c>
      <c r="K5" s="1675">
        <v>0.5208333333333334</v>
      </c>
      <c r="L5" s="593"/>
      <c r="M5" s="408">
        <v>345780.0</v>
      </c>
      <c r="N5" s="408">
        <v>345818.0</v>
      </c>
      <c r="O5" s="1392">
        <f t="shared" si="1"/>
        <v>38</v>
      </c>
      <c r="P5" s="187" t="s">
        <v>19</v>
      </c>
      <c r="Q5" s="408" t="s">
        <v>50</v>
      </c>
      <c r="R5" s="408" t="s">
        <v>7105</v>
      </c>
      <c r="S5" s="1680" t="s">
        <v>6053</v>
      </c>
      <c r="T5" s="1771" t="s">
        <v>22</v>
      </c>
    </row>
    <row r="6">
      <c r="A6" s="236">
        <v>3565.0</v>
      </c>
      <c r="B6" s="1746">
        <v>46071.0</v>
      </c>
      <c r="C6" s="209">
        <v>0.6666666666666666</v>
      </c>
      <c r="D6" s="209">
        <v>0.5375</v>
      </c>
      <c r="E6" s="192" t="s">
        <v>2863</v>
      </c>
      <c r="F6" s="1672" t="s">
        <v>6116</v>
      </c>
      <c r="G6" s="1671" t="s">
        <v>49</v>
      </c>
      <c r="H6" s="1608" t="s">
        <v>7106</v>
      </c>
      <c r="I6" s="1608" t="s">
        <v>4111</v>
      </c>
      <c r="J6" s="1746">
        <v>46071.0</v>
      </c>
      <c r="K6" s="1670">
        <v>0.6534722222222222</v>
      </c>
      <c r="L6" s="415"/>
      <c r="M6" s="416">
        <v>9361.0</v>
      </c>
      <c r="N6" s="416">
        <v>9563.0</v>
      </c>
      <c r="O6" s="1392">
        <f t="shared" si="1"/>
        <v>202</v>
      </c>
      <c r="P6" s="187" t="s">
        <v>19</v>
      </c>
      <c r="Q6" s="416" t="s">
        <v>50</v>
      </c>
      <c r="R6" s="416" t="s">
        <v>2056</v>
      </c>
      <c r="S6" s="1680" t="s">
        <v>6053</v>
      </c>
      <c r="T6" s="1771" t="s">
        <v>22</v>
      </c>
    </row>
    <row r="7">
      <c r="A7" s="1243">
        <v>3566.0</v>
      </c>
      <c r="B7" s="1746">
        <v>46071.0</v>
      </c>
      <c r="C7" s="1003">
        <v>0.9166666666666666</v>
      </c>
      <c r="D7" s="1725">
        <v>0.8881944444444444</v>
      </c>
      <c r="E7" s="1671" t="s">
        <v>2863</v>
      </c>
      <c r="F7" s="1672" t="s">
        <v>6938</v>
      </c>
      <c r="G7" s="1671" t="s">
        <v>49</v>
      </c>
      <c r="H7" s="1671" t="s">
        <v>7107</v>
      </c>
      <c r="I7" s="192" t="s">
        <v>7108</v>
      </c>
      <c r="J7" s="1746">
        <v>46071.0</v>
      </c>
      <c r="K7" s="1670"/>
      <c r="L7" s="406"/>
      <c r="M7" s="408">
        <v>9985.0</v>
      </c>
      <c r="N7" s="408">
        <v>10160.0</v>
      </c>
      <c r="O7" s="1392">
        <f t="shared" si="1"/>
        <v>175</v>
      </c>
      <c r="P7" s="187" t="s">
        <v>452</v>
      </c>
      <c r="Q7" s="408" t="s">
        <v>50</v>
      </c>
      <c r="R7" s="408" t="s">
        <v>7109</v>
      </c>
      <c r="S7" s="1772" t="s">
        <v>7110</v>
      </c>
      <c r="T7" s="1773"/>
    </row>
    <row r="8">
      <c r="A8" s="820">
        <v>3567.0</v>
      </c>
      <c r="B8" s="1746">
        <v>46071.0</v>
      </c>
      <c r="C8" s="500">
        <v>0.3333333333333333</v>
      </c>
      <c r="D8" s="1723">
        <v>0.36944444444444446</v>
      </c>
      <c r="E8" s="1724" t="s">
        <v>190</v>
      </c>
      <c r="F8" s="1745" t="s">
        <v>7111</v>
      </c>
      <c r="G8" s="1745" t="s">
        <v>3625</v>
      </c>
      <c r="H8" s="1608" t="s">
        <v>7112</v>
      </c>
      <c r="I8" s="1745" t="s">
        <v>7113</v>
      </c>
      <c r="J8" s="1746">
        <v>46071.0</v>
      </c>
      <c r="K8" s="209">
        <v>0.6486111111111111</v>
      </c>
      <c r="L8" s="561"/>
      <c r="M8" s="416">
        <v>100.0</v>
      </c>
      <c r="N8" s="416">
        <v>425.0</v>
      </c>
      <c r="O8" s="1392">
        <f t="shared" si="1"/>
        <v>325</v>
      </c>
      <c r="P8" s="187" t="s">
        <v>19</v>
      </c>
      <c r="Q8" s="416" t="s">
        <v>50</v>
      </c>
      <c r="R8" s="416" t="s">
        <v>3763</v>
      </c>
      <c r="S8" s="1751"/>
      <c r="T8" s="1771" t="s">
        <v>22</v>
      </c>
    </row>
    <row r="9">
      <c r="A9" s="820">
        <v>3568.0</v>
      </c>
      <c r="B9" s="1746">
        <v>46071.0</v>
      </c>
      <c r="C9" s="500">
        <v>0.3333333333333333</v>
      </c>
      <c r="D9" s="1725">
        <v>0.375</v>
      </c>
      <c r="E9" s="1724" t="s">
        <v>190</v>
      </c>
      <c r="F9" s="1745" t="s">
        <v>7114</v>
      </c>
      <c r="G9" s="1745" t="s">
        <v>3625</v>
      </c>
      <c r="H9" s="1608" t="s">
        <v>7115</v>
      </c>
      <c r="I9" s="1745" t="s">
        <v>7116</v>
      </c>
      <c r="J9" s="1746">
        <v>46071.0</v>
      </c>
      <c r="K9" s="209">
        <v>0.9208333333333333</v>
      </c>
      <c r="L9" s="564"/>
      <c r="M9" s="408">
        <v>818.0</v>
      </c>
      <c r="N9" s="408">
        <v>1401.0</v>
      </c>
      <c r="O9" s="1392">
        <f t="shared" si="1"/>
        <v>583</v>
      </c>
      <c r="P9" s="187" t="s">
        <v>19</v>
      </c>
      <c r="Q9" s="408" t="s">
        <v>50</v>
      </c>
      <c r="R9" s="408" t="s">
        <v>3627</v>
      </c>
      <c r="S9" s="1766"/>
      <c r="T9" s="1771" t="s">
        <v>22</v>
      </c>
    </row>
    <row r="10">
      <c r="A10" s="236">
        <v>3569.0</v>
      </c>
      <c r="B10" s="1746">
        <v>46071.0</v>
      </c>
      <c r="C10" s="416" t="s">
        <v>7117</v>
      </c>
      <c r="D10" s="1723">
        <v>0.3076388888888889</v>
      </c>
      <c r="E10" s="1724" t="s">
        <v>190</v>
      </c>
      <c r="F10" s="192" t="s">
        <v>7118</v>
      </c>
      <c r="G10" s="1745" t="s">
        <v>1062</v>
      </c>
      <c r="H10" s="1608" t="s">
        <v>4736</v>
      </c>
      <c r="I10" s="475" t="s">
        <v>7119</v>
      </c>
      <c r="J10" s="1746">
        <v>46071.0</v>
      </c>
      <c r="K10" s="1670">
        <v>0.5798611111111112</v>
      </c>
      <c r="L10" s="590"/>
      <c r="M10" s="416">
        <v>188720.0</v>
      </c>
      <c r="N10" s="416">
        <v>189111.0</v>
      </c>
      <c r="O10" s="1392">
        <f t="shared" si="1"/>
        <v>391</v>
      </c>
      <c r="P10" s="187" t="s">
        <v>19</v>
      </c>
      <c r="Q10" s="416" t="s">
        <v>50</v>
      </c>
      <c r="R10" s="416" t="s">
        <v>7120</v>
      </c>
      <c r="S10" s="1767"/>
      <c r="T10" s="1771" t="s">
        <v>22</v>
      </c>
    </row>
    <row r="11">
      <c r="A11" s="236">
        <v>3571.0</v>
      </c>
      <c r="B11" s="1746">
        <v>46071.0</v>
      </c>
      <c r="C11" s="500">
        <v>0.3333333333333333</v>
      </c>
      <c r="D11" s="1723">
        <v>0.30486111111111114</v>
      </c>
      <c r="E11" s="1724" t="s">
        <v>190</v>
      </c>
      <c r="F11" s="1672" t="s">
        <v>7121</v>
      </c>
      <c r="G11" s="1671" t="s">
        <v>1062</v>
      </c>
      <c r="H11" s="1608" t="s">
        <v>7122</v>
      </c>
      <c r="I11" s="1671" t="s">
        <v>7123</v>
      </c>
      <c r="J11" s="1746">
        <v>46071.0</v>
      </c>
      <c r="K11" s="209">
        <v>0.91875</v>
      </c>
      <c r="L11" s="593"/>
      <c r="M11" s="408">
        <v>489431.0</v>
      </c>
      <c r="N11" s="408">
        <v>490023.0</v>
      </c>
      <c r="O11" s="1392">
        <f t="shared" si="1"/>
        <v>592</v>
      </c>
      <c r="P11" s="187" t="s">
        <v>19</v>
      </c>
      <c r="Q11" s="408" t="s">
        <v>50</v>
      </c>
      <c r="R11" s="408" t="s">
        <v>7124</v>
      </c>
      <c r="S11" s="1718"/>
      <c r="T11" s="1771" t="s">
        <v>22</v>
      </c>
    </row>
    <row r="12">
      <c r="A12" s="236">
        <v>3572.0</v>
      </c>
      <c r="B12" s="1746">
        <v>46071.0</v>
      </c>
      <c r="C12" s="500">
        <v>0.3333333333333333</v>
      </c>
      <c r="D12" s="1672" t="s">
        <v>7125</v>
      </c>
      <c r="E12" s="1724" t="s">
        <v>190</v>
      </c>
      <c r="F12" s="1672" t="s">
        <v>7126</v>
      </c>
      <c r="G12" s="1671" t="s">
        <v>49</v>
      </c>
      <c r="H12" s="1608" t="s">
        <v>7127</v>
      </c>
      <c r="I12" s="1671" t="s">
        <v>7128</v>
      </c>
      <c r="J12" s="1746">
        <v>46071.0</v>
      </c>
      <c r="K12" s="1670">
        <v>0.6173611111111111</v>
      </c>
      <c r="L12" s="590"/>
      <c r="M12" s="408">
        <v>7256.0</v>
      </c>
      <c r="N12" s="416">
        <v>7425.0</v>
      </c>
      <c r="O12" s="1392">
        <f t="shared" si="1"/>
        <v>169</v>
      </c>
      <c r="P12" s="187" t="s">
        <v>19</v>
      </c>
      <c r="Q12" s="416" t="s">
        <v>50</v>
      </c>
      <c r="R12" s="416" t="s">
        <v>7129</v>
      </c>
      <c r="S12" s="1767"/>
      <c r="T12" s="1771" t="s">
        <v>22</v>
      </c>
    </row>
    <row r="13">
      <c r="A13" s="236">
        <v>3573.0</v>
      </c>
      <c r="B13" s="1746">
        <v>46071.0</v>
      </c>
      <c r="C13" s="209">
        <v>0.375</v>
      </c>
      <c r="D13" s="1723">
        <v>0.36041666666666666</v>
      </c>
      <c r="E13" s="1724" t="s">
        <v>24</v>
      </c>
      <c r="F13" s="1672" t="s">
        <v>4181</v>
      </c>
      <c r="G13" s="1671" t="s">
        <v>251</v>
      </c>
      <c r="H13" s="1608" t="s">
        <v>5276</v>
      </c>
      <c r="I13" s="1671" t="s">
        <v>85</v>
      </c>
      <c r="J13" s="1746">
        <v>46071.0</v>
      </c>
      <c r="K13" s="1670">
        <v>0.4826388888888889</v>
      </c>
      <c r="L13" s="593"/>
      <c r="M13" s="408">
        <v>443058.0</v>
      </c>
      <c r="N13" s="408">
        <v>443176.0</v>
      </c>
      <c r="O13" s="1392">
        <f t="shared" si="1"/>
        <v>118</v>
      </c>
      <c r="P13" s="187" t="s">
        <v>19</v>
      </c>
      <c r="Q13" s="408" t="s">
        <v>50</v>
      </c>
      <c r="R13" s="408" t="s">
        <v>7130</v>
      </c>
      <c r="S13" s="1676"/>
      <c r="T13" s="1771" t="s">
        <v>22</v>
      </c>
    </row>
    <row r="14">
      <c r="A14" s="236">
        <v>3574.0</v>
      </c>
      <c r="B14" s="1746">
        <v>46071.0</v>
      </c>
      <c r="C14" s="455">
        <v>0.375</v>
      </c>
      <c r="D14" s="1723">
        <v>0.37083333333333335</v>
      </c>
      <c r="E14" s="1724" t="s">
        <v>24</v>
      </c>
      <c r="F14" s="1672" t="s">
        <v>6004</v>
      </c>
      <c r="G14" s="1671" t="s">
        <v>251</v>
      </c>
      <c r="H14" s="1608" t="s">
        <v>1474</v>
      </c>
      <c r="I14" s="1671" t="s">
        <v>6073</v>
      </c>
      <c r="J14" s="1746">
        <v>46071.0</v>
      </c>
      <c r="K14" s="1670">
        <v>0.5645833333333333</v>
      </c>
      <c r="L14" s="590"/>
      <c r="M14" s="416">
        <v>151042.0</v>
      </c>
      <c r="N14" s="456">
        <v>151181.0</v>
      </c>
      <c r="O14" s="1392">
        <f t="shared" si="1"/>
        <v>139</v>
      </c>
      <c r="P14" s="187" t="s">
        <v>19</v>
      </c>
      <c r="Q14" s="697" t="s">
        <v>50</v>
      </c>
      <c r="R14" s="456" t="s">
        <v>7131</v>
      </c>
      <c r="S14" s="6"/>
      <c r="T14" s="1771" t="s">
        <v>22</v>
      </c>
    </row>
    <row r="15">
      <c r="A15" s="236">
        <v>3575.0</v>
      </c>
      <c r="B15" s="1746">
        <v>46071.0</v>
      </c>
      <c r="C15" s="500">
        <v>0.3333333333333333</v>
      </c>
      <c r="D15" s="1723">
        <v>0.3347222222222222</v>
      </c>
      <c r="E15" s="1724" t="s">
        <v>190</v>
      </c>
      <c r="F15" s="1672" t="s">
        <v>7132</v>
      </c>
      <c r="G15" s="1677" t="s">
        <v>1062</v>
      </c>
      <c r="H15" s="1608" t="s">
        <v>5339</v>
      </c>
      <c r="I15" s="203" t="s">
        <v>1311</v>
      </c>
      <c r="J15" s="1746">
        <v>46071.0</v>
      </c>
      <c r="K15" s="1675">
        <v>0.5548611111111111</v>
      </c>
      <c r="L15" s="593"/>
      <c r="M15" s="408">
        <v>83106.0</v>
      </c>
      <c r="N15" s="456">
        <v>83203.0</v>
      </c>
      <c r="O15" s="1392">
        <f t="shared" si="1"/>
        <v>97</v>
      </c>
      <c r="P15" s="187" t="s">
        <v>19</v>
      </c>
      <c r="Q15" s="697" t="s">
        <v>50</v>
      </c>
      <c r="R15" s="697" t="s">
        <v>7133</v>
      </c>
      <c r="S15" s="6"/>
      <c r="T15" s="1771" t="s">
        <v>22</v>
      </c>
    </row>
    <row r="16">
      <c r="A16" s="236">
        <v>3576.0</v>
      </c>
      <c r="B16" s="1746">
        <v>46071.0</v>
      </c>
      <c r="C16" s="500">
        <v>0.3333333333333333</v>
      </c>
      <c r="D16" s="1723">
        <v>0.21666666666666667</v>
      </c>
      <c r="E16" s="1724" t="s">
        <v>190</v>
      </c>
      <c r="F16" s="1672" t="s">
        <v>7132</v>
      </c>
      <c r="G16" s="1671" t="s">
        <v>1062</v>
      </c>
      <c r="H16" s="1608" t="s">
        <v>6701</v>
      </c>
      <c r="I16" s="192" t="s">
        <v>1315</v>
      </c>
      <c r="J16" s="1746">
        <v>46071.0</v>
      </c>
      <c r="K16" s="1670">
        <v>0.6958333333333333</v>
      </c>
      <c r="L16" s="590"/>
      <c r="M16" s="416">
        <v>60243.0</v>
      </c>
      <c r="N16" s="456">
        <v>60345.0</v>
      </c>
      <c r="O16" s="1392">
        <f t="shared" si="1"/>
        <v>102</v>
      </c>
      <c r="P16" s="187" t="s">
        <v>19</v>
      </c>
      <c r="Q16" s="697" t="s">
        <v>50</v>
      </c>
      <c r="R16" s="697" t="s">
        <v>6703</v>
      </c>
      <c r="S16" s="6"/>
      <c r="T16" s="1771" t="s">
        <v>22</v>
      </c>
    </row>
    <row r="17">
      <c r="A17" s="236">
        <v>3577.0</v>
      </c>
      <c r="B17" s="1746">
        <v>46071.0</v>
      </c>
      <c r="C17" s="500">
        <v>0.3333333333333333</v>
      </c>
      <c r="D17" s="1723">
        <v>0.21597222222222223</v>
      </c>
      <c r="E17" s="1724" t="s">
        <v>190</v>
      </c>
      <c r="F17" s="1672" t="s">
        <v>7132</v>
      </c>
      <c r="G17" s="1677" t="s">
        <v>1062</v>
      </c>
      <c r="H17" s="1608" t="s">
        <v>4533</v>
      </c>
      <c r="I17" s="203" t="s">
        <v>7134</v>
      </c>
      <c r="J17" s="1746">
        <v>46071.0</v>
      </c>
      <c r="K17" s="1675">
        <v>0.5138888888888888</v>
      </c>
      <c r="L17" s="593"/>
      <c r="M17" s="408">
        <v>254808.0</v>
      </c>
      <c r="N17" s="456">
        <v>254909.0</v>
      </c>
      <c r="O17" s="1392">
        <f t="shared" si="1"/>
        <v>101</v>
      </c>
      <c r="P17" s="187" t="s">
        <v>19</v>
      </c>
      <c r="Q17" s="697" t="s">
        <v>50</v>
      </c>
      <c r="R17" s="697" t="s">
        <v>7135</v>
      </c>
      <c r="S17" s="6"/>
      <c r="T17" s="1771" t="s">
        <v>22</v>
      </c>
    </row>
    <row r="18">
      <c r="A18" s="236">
        <v>3578.0</v>
      </c>
      <c r="B18" s="1746">
        <v>46071.0</v>
      </c>
      <c r="C18" s="500">
        <v>0.3333333333333333</v>
      </c>
      <c r="D18" s="1723">
        <v>0.22152777777777777</v>
      </c>
      <c r="E18" s="1724" t="s">
        <v>190</v>
      </c>
      <c r="F18" s="1672" t="s">
        <v>7132</v>
      </c>
      <c r="G18" s="1671" t="s">
        <v>1062</v>
      </c>
      <c r="H18" s="1608" t="s">
        <v>7136</v>
      </c>
      <c r="I18" s="192" t="s">
        <v>855</v>
      </c>
      <c r="J18" s="1746">
        <v>46071.0</v>
      </c>
      <c r="K18" s="1670">
        <v>0.6958333333333333</v>
      </c>
      <c r="L18" s="590"/>
      <c r="M18" s="416">
        <v>228722.0</v>
      </c>
      <c r="N18" s="456">
        <v>228825.0</v>
      </c>
      <c r="O18" s="1392">
        <f t="shared" si="1"/>
        <v>103</v>
      </c>
      <c r="P18" s="187" t="s">
        <v>19</v>
      </c>
      <c r="Q18" s="697" t="s">
        <v>50</v>
      </c>
      <c r="R18" s="456" t="s">
        <v>7137</v>
      </c>
      <c r="S18" s="6"/>
      <c r="T18" s="1771" t="s">
        <v>22</v>
      </c>
    </row>
    <row r="19">
      <c r="A19" s="626">
        <v>3579.0</v>
      </c>
      <c r="B19" s="1746">
        <v>46071.0</v>
      </c>
      <c r="C19" s="455">
        <v>0.4375</v>
      </c>
      <c r="D19" s="1723">
        <v>0.41944444444444445</v>
      </c>
      <c r="E19" s="1724" t="s">
        <v>24</v>
      </c>
      <c r="F19" s="1691" t="s">
        <v>737</v>
      </c>
      <c r="G19" s="1677" t="s">
        <v>738</v>
      </c>
      <c r="H19" s="1615" t="s">
        <v>2979</v>
      </c>
      <c r="I19" s="203" t="s">
        <v>740</v>
      </c>
      <c r="J19" s="1746">
        <v>46071.0</v>
      </c>
      <c r="K19" s="1675">
        <v>0.5333333333333333</v>
      </c>
      <c r="L19" s="593"/>
      <c r="M19" s="408">
        <v>75249.0</v>
      </c>
      <c r="N19" s="478">
        <v>75260.0</v>
      </c>
      <c r="O19" s="1392">
        <f t="shared" si="1"/>
        <v>11</v>
      </c>
      <c r="P19" s="187" t="s">
        <v>19</v>
      </c>
      <c r="Q19" s="697" t="s">
        <v>50</v>
      </c>
      <c r="R19" s="697" t="s">
        <v>7138</v>
      </c>
      <c r="S19" s="6"/>
      <c r="T19" s="1771" t="s">
        <v>22</v>
      </c>
    </row>
    <row r="20">
      <c r="A20" s="626">
        <v>3580.0</v>
      </c>
      <c r="B20" s="1746">
        <v>46071.0</v>
      </c>
      <c r="C20" s="456" t="s">
        <v>1468</v>
      </c>
      <c r="D20" s="1723">
        <v>0.41805555555555557</v>
      </c>
      <c r="E20" s="1724" t="s">
        <v>24</v>
      </c>
      <c r="F20" s="1672" t="s">
        <v>482</v>
      </c>
      <c r="G20" s="1671" t="s">
        <v>565</v>
      </c>
      <c r="H20" s="1608" t="s">
        <v>6574</v>
      </c>
      <c r="I20" s="192" t="s">
        <v>7139</v>
      </c>
      <c r="J20" s="1746">
        <v>46071.0</v>
      </c>
      <c r="K20" s="1670">
        <v>0.49166666666666664</v>
      </c>
      <c r="L20" s="590"/>
      <c r="M20" s="416">
        <v>51408.0</v>
      </c>
      <c r="N20" s="478">
        <v>51431.0</v>
      </c>
      <c r="O20" s="1392">
        <f t="shared" si="1"/>
        <v>23</v>
      </c>
      <c r="P20" s="187" t="s">
        <v>19</v>
      </c>
      <c r="Q20" s="697" t="s">
        <v>50</v>
      </c>
      <c r="R20" s="49" t="s">
        <v>7140</v>
      </c>
      <c r="S20" s="6"/>
      <c r="T20" s="1771" t="s">
        <v>22</v>
      </c>
    </row>
    <row r="21">
      <c r="A21" s="626">
        <v>3581.0</v>
      </c>
      <c r="B21" s="1746">
        <v>46071.0</v>
      </c>
      <c r="C21" s="455">
        <v>0.5416666666666666</v>
      </c>
      <c r="D21" s="1723">
        <v>0.5506944444444445</v>
      </c>
      <c r="E21" s="1724" t="s">
        <v>24</v>
      </c>
      <c r="F21" s="1691" t="s">
        <v>6004</v>
      </c>
      <c r="G21" s="1677" t="s">
        <v>251</v>
      </c>
      <c r="H21" s="1608" t="s">
        <v>5276</v>
      </c>
      <c r="I21" s="203" t="s">
        <v>85</v>
      </c>
      <c r="J21" s="1746">
        <v>46071.0</v>
      </c>
      <c r="K21" s="1670">
        <v>0.6590277777777778</v>
      </c>
      <c r="L21" s="593"/>
      <c r="M21" s="408">
        <v>443299.0</v>
      </c>
      <c r="N21" s="478">
        <v>443410.0</v>
      </c>
      <c r="O21" s="1392">
        <f t="shared" si="1"/>
        <v>111</v>
      </c>
      <c r="P21" s="187" t="s">
        <v>19</v>
      </c>
      <c r="Q21" s="697" t="s">
        <v>50</v>
      </c>
      <c r="R21" s="1325" t="s">
        <v>7130</v>
      </c>
      <c r="S21" s="6"/>
      <c r="T21" s="1771" t="s">
        <v>22</v>
      </c>
    </row>
    <row r="22">
      <c r="A22" s="626">
        <v>3582.0</v>
      </c>
      <c r="B22" s="1746">
        <v>46071.0</v>
      </c>
      <c r="C22" s="455">
        <v>0.5833333333333334</v>
      </c>
      <c r="D22" s="1723">
        <v>0.6027777777777777</v>
      </c>
      <c r="E22" s="1724" t="s">
        <v>24</v>
      </c>
      <c r="F22" s="1672" t="s">
        <v>7141</v>
      </c>
      <c r="G22" s="1671" t="s">
        <v>441</v>
      </c>
      <c r="H22" s="1608" t="s">
        <v>4096</v>
      </c>
      <c r="I22" s="192" t="s">
        <v>1975</v>
      </c>
      <c r="J22" s="1746">
        <v>46071.0</v>
      </c>
      <c r="K22" s="1670">
        <v>0.6583333333333333</v>
      </c>
      <c r="L22" s="590"/>
      <c r="M22" s="416">
        <v>266155.0</v>
      </c>
      <c r="N22" s="478">
        <v>266163.0</v>
      </c>
      <c r="O22" s="1392">
        <f t="shared" si="1"/>
        <v>8</v>
      </c>
      <c r="P22" s="187" t="s">
        <v>19</v>
      </c>
      <c r="Q22" s="697" t="s">
        <v>50</v>
      </c>
      <c r="R22" s="49" t="s">
        <v>4097</v>
      </c>
      <c r="S22" s="6"/>
      <c r="T22" s="1771" t="s">
        <v>22</v>
      </c>
    </row>
    <row r="23">
      <c r="A23" s="626">
        <v>3583.0</v>
      </c>
      <c r="B23" s="1746">
        <v>46071.0</v>
      </c>
      <c r="C23" s="50">
        <v>0.5444444444444444</v>
      </c>
      <c r="D23" s="1728"/>
      <c r="E23" s="1724" t="s">
        <v>362</v>
      </c>
      <c r="F23" s="1691" t="s">
        <v>7142</v>
      </c>
      <c r="G23" s="1677" t="s">
        <v>18</v>
      </c>
      <c r="H23" s="1615" t="s">
        <v>4356</v>
      </c>
      <c r="I23" s="203" t="s">
        <v>6595</v>
      </c>
      <c r="J23" s="1746">
        <v>46071.0</v>
      </c>
      <c r="K23" s="1675">
        <v>0.8076388888888889</v>
      </c>
      <c r="L23" s="593"/>
      <c r="M23" s="408">
        <v>280526.0</v>
      </c>
      <c r="N23" s="1069"/>
      <c r="O23" s="1392">
        <f t="shared" si="1"/>
        <v>-280526</v>
      </c>
      <c r="P23" s="187" t="s">
        <v>19</v>
      </c>
      <c r="Q23" s="697" t="s">
        <v>50</v>
      </c>
      <c r="R23" s="480" t="s">
        <v>7143</v>
      </c>
      <c r="S23" s="628" t="s">
        <v>7144</v>
      </c>
      <c r="T23" s="1771" t="s">
        <v>22</v>
      </c>
    </row>
    <row r="24">
      <c r="A24" s="626">
        <v>3584.0</v>
      </c>
      <c r="B24" s="1746">
        <v>46071.0</v>
      </c>
      <c r="C24" s="50">
        <v>0.6506944444444445</v>
      </c>
      <c r="D24" s="1723">
        <v>0.6625</v>
      </c>
      <c r="E24" s="1724" t="s">
        <v>24</v>
      </c>
      <c r="F24" s="1672" t="s">
        <v>4143</v>
      </c>
      <c r="G24" s="1671" t="s">
        <v>18</v>
      </c>
      <c r="H24" s="1608" t="s">
        <v>7145</v>
      </c>
      <c r="I24" s="192" t="s">
        <v>1103</v>
      </c>
      <c r="J24" s="1746">
        <v>46071.0</v>
      </c>
      <c r="K24" s="1670">
        <v>0.7236111111111111</v>
      </c>
      <c r="L24" s="590"/>
      <c r="M24" s="416">
        <v>8439.0</v>
      </c>
      <c r="N24" s="55">
        <v>8466.0</v>
      </c>
      <c r="O24" s="1392">
        <f t="shared" si="1"/>
        <v>27</v>
      </c>
      <c r="P24" s="187" t="s">
        <v>19</v>
      </c>
      <c r="Q24" s="697" t="s">
        <v>50</v>
      </c>
      <c r="R24" s="480" t="s">
        <v>7146</v>
      </c>
      <c r="S24" s="6"/>
      <c r="T24" s="1771" t="s">
        <v>22</v>
      </c>
    </row>
    <row r="25">
      <c r="A25" s="626">
        <v>3585.0</v>
      </c>
      <c r="B25" s="1746">
        <v>46071.0</v>
      </c>
      <c r="C25" s="50">
        <v>0.6875</v>
      </c>
      <c r="D25" s="1723">
        <v>0.6875</v>
      </c>
      <c r="E25" s="1724" t="s">
        <v>24</v>
      </c>
      <c r="F25" s="1691" t="s">
        <v>4191</v>
      </c>
      <c r="G25" s="1677" t="s">
        <v>668</v>
      </c>
      <c r="H25" s="1615" t="s">
        <v>7147</v>
      </c>
      <c r="I25" s="203" t="s">
        <v>6469</v>
      </c>
      <c r="J25" s="1746">
        <v>46071.0</v>
      </c>
      <c r="K25" s="1681"/>
      <c r="L25" s="593"/>
      <c r="M25" s="408">
        <v>93296.0</v>
      </c>
      <c r="N25" s="6"/>
      <c r="O25" s="1392">
        <f t="shared" si="1"/>
        <v>-93296</v>
      </c>
      <c r="P25" s="187" t="s">
        <v>147</v>
      </c>
      <c r="Q25" s="697" t="s">
        <v>50</v>
      </c>
      <c r="R25" s="480" t="s">
        <v>7148</v>
      </c>
      <c r="S25" s="628" t="s">
        <v>7149</v>
      </c>
    </row>
    <row r="26">
      <c r="A26" s="626">
        <v>3586.0</v>
      </c>
      <c r="B26" s="1746">
        <v>46071.0</v>
      </c>
      <c r="C26" s="50">
        <v>0.7520833333333333</v>
      </c>
      <c r="D26" s="1723">
        <v>0.7729166666666667</v>
      </c>
      <c r="E26" s="1724" t="s">
        <v>103</v>
      </c>
      <c r="F26" s="1672" t="s">
        <v>7150</v>
      </c>
      <c r="G26" s="1671" t="s">
        <v>18</v>
      </c>
      <c r="H26" s="1608" t="s">
        <v>7151</v>
      </c>
      <c r="I26" s="192" t="s">
        <v>7152</v>
      </c>
      <c r="J26" s="1746">
        <v>46071.0</v>
      </c>
      <c r="K26" s="1683"/>
      <c r="L26" s="590"/>
      <c r="M26" s="416">
        <v>238392.0</v>
      </c>
      <c r="N26" s="6"/>
      <c r="O26" s="1392">
        <f t="shared" si="1"/>
        <v>-238392</v>
      </c>
      <c r="P26" s="187" t="s">
        <v>452</v>
      </c>
      <c r="Q26" s="697" t="s">
        <v>50</v>
      </c>
      <c r="R26" s="480" t="s">
        <v>7153</v>
      </c>
      <c r="S26" s="628" t="s">
        <v>7154</v>
      </c>
    </row>
    <row r="27">
      <c r="A27" s="1057"/>
      <c r="B27" s="1746">
        <v>46071.0</v>
      </c>
      <c r="C27" s="32"/>
      <c r="D27" s="32"/>
      <c r="E27" s="32"/>
      <c r="F27" s="1685"/>
      <c r="G27" s="1681"/>
      <c r="H27" s="1617"/>
      <c r="I27" s="264"/>
      <c r="J27" s="1746">
        <v>46071.0</v>
      </c>
      <c r="K27" s="1681"/>
      <c r="L27" s="593"/>
      <c r="M27" s="1009"/>
      <c r="N27" s="6"/>
      <c r="O27" s="1392">
        <f t="shared" si="1"/>
        <v>0</v>
      </c>
      <c r="P27" s="187" t="s">
        <v>386</v>
      </c>
      <c r="Q27" s="697"/>
      <c r="R27" s="6"/>
      <c r="S27" s="6"/>
    </row>
    <row r="28">
      <c r="A28" s="1057"/>
      <c r="B28" s="1746">
        <v>46071.0</v>
      </c>
      <c r="C28" s="32"/>
      <c r="D28" s="32"/>
      <c r="E28" s="32"/>
      <c r="F28" s="1686"/>
      <c r="G28" s="1683"/>
      <c r="H28" s="1618"/>
      <c r="I28" s="262"/>
      <c r="J28" s="1746">
        <v>46071.0</v>
      </c>
      <c r="K28" s="1683"/>
      <c r="L28" s="590"/>
      <c r="M28" s="1047"/>
      <c r="N28" s="6"/>
      <c r="O28" s="1392">
        <f t="shared" si="1"/>
        <v>0</v>
      </c>
      <c r="P28" s="187" t="s">
        <v>386</v>
      </c>
      <c r="Q28" s="697"/>
      <c r="R28" s="6"/>
      <c r="S28" s="6"/>
    </row>
    <row r="29">
      <c r="A29" s="1057"/>
      <c r="B29" s="1746">
        <v>46071.0</v>
      </c>
      <c r="C29" s="32"/>
      <c r="D29" s="32"/>
      <c r="E29" s="32"/>
      <c r="F29" s="1685"/>
      <c r="G29" s="1681"/>
      <c r="H29" s="1617"/>
      <c r="I29" s="264"/>
      <c r="J29" s="1746">
        <v>46071.0</v>
      </c>
      <c r="K29" s="1681"/>
      <c r="L29" s="593"/>
      <c r="M29" s="1009"/>
      <c r="N29" s="6"/>
      <c r="O29" s="1392">
        <f t="shared" si="1"/>
        <v>0</v>
      </c>
      <c r="P29" s="187" t="s">
        <v>386</v>
      </c>
      <c r="Q29" s="697"/>
      <c r="R29" s="6"/>
      <c r="S29" s="6"/>
    </row>
    <row r="30">
      <c r="A30" s="1057"/>
      <c r="B30" s="1746">
        <v>46071.0</v>
      </c>
      <c r="C30" s="32"/>
      <c r="D30" s="32"/>
      <c r="E30" s="32"/>
      <c r="F30" s="1686"/>
      <c r="G30" s="1683"/>
      <c r="H30" s="1618"/>
      <c r="I30" s="262"/>
      <c r="J30" s="1746">
        <v>46071.0</v>
      </c>
      <c r="K30" s="1683"/>
      <c r="L30" s="590"/>
      <c r="M30" s="1047"/>
      <c r="N30" s="6"/>
      <c r="O30" s="1392">
        <f t="shared" si="1"/>
        <v>0</v>
      </c>
      <c r="P30" s="187" t="s">
        <v>386</v>
      </c>
      <c r="Q30" s="697"/>
      <c r="R30" s="6"/>
      <c r="S30" s="6"/>
    </row>
    <row r="31">
      <c r="A31" s="1057"/>
      <c r="B31" s="1746">
        <v>46071.0</v>
      </c>
      <c r="C31" s="32"/>
      <c r="D31" s="32"/>
      <c r="E31" s="32"/>
      <c r="F31" s="1685"/>
      <c r="G31" s="1681"/>
      <c r="H31" s="1617"/>
      <c r="I31" s="264"/>
      <c r="J31" s="1746">
        <v>46071.0</v>
      </c>
      <c r="K31" s="1681"/>
      <c r="L31" s="593"/>
      <c r="M31" s="1009"/>
      <c r="N31" s="6"/>
      <c r="O31" s="1392">
        <f t="shared" si="1"/>
        <v>0</v>
      </c>
      <c r="P31" s="187" t="s">
        <v>386</v>
      </c>
      <c r="Q31" s="697"/>
      <c r="R31" s="6"/>
      <c r="S31" s="6"/>
    </row>
    <row r="32">
      <c r="A32" s="1130"/>
      <c r="B32" s="83"/>
      <c r="C32" s="83"/>
      <c r="D32" s="83"/>
      <c r="E32" s="83"/>
      <c r="F32" s="83"/>
      <c r="G32" s="83"/>
      <c r="H32" s="83"/>
      <c r="I32" s="83"/>
      <c r="J32" s="83"/>
    </row>
  </sheetData>
  <mergeCells count="3">
    <mergeCell ref="B1:K1"/>
    <mergeCell ref="M1:O1"/>
    <mergeCell ref="P1:R1"/>
  </mergeCells>
  <conditionalFormatting sqref="P3:P31">
    <cfRule type="notContainsBlanks" dxfId="3" priority="1">
      <formula>LEN(TRIM(P3))&gt;0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tableParts count="3">
    <tablePart r:id="rId5"/>
    <tablePart r:id="rId6"/>
    <tablePart r:id="rId7"/>
  </tableParts>
</worksheet>
</file>

<file path=xl/worksheets/sheet1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25"/>
    <col customWidth="1" min="4" max="4" width="10.5"/>
    <col customWidth="1" min="5" max="5" width="18.63"/>
    <col customWidth="1" min="6" max="6" width="39.25"/>
    <col customWidth="1" min="7" max="7" width="10.0"/>
    <col customWidth="1" min="9" max="9" width="13.88"/>
    <col customWidth="1" min="10" max="10" width="8.25"/>
    <col customWidth="1" min="11" max="11" width="8.38"/>
    <col customWidth="1" min="12" max="12" width="0.88"/>
    <col customWidth="1" min="13" max="13" width="7.63"/>
    <col customWidth="1" min="14" max="14" width="8.25"/>
    <col customWidth="1" min="15" max="15" width="6.5"/>
    <col customWidth="1" min="16" max="16" width="13.63"/>
    <col customWidth="1" min="18" max="18" width="17.0"/>
    <col customWidth="1" min="19" max="19" width="36.25"/>
    <col customWidth="1" min="20" max="20" width="14.13"/>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774" t="s">
        <v>7155</v>
      </c>
      <c r="S2" s="1406" t="s">
        <v>4412</v>
      </c>
      <c r="T2" s="1407"/>
    </row>
    <row r="3">
      <c r="A3" s="1775">
        <v>3585.0</v>
      </c>
      <c r="B3" s="1709">
        <v>46071.0</v>
      </c>
      <c r="C3" s="1442">
        <v>0.6875</v>
      </c>
      <c r="D3" s="1711">
        <v>0.6875</v>
      </c>
      <c r="E3" s="1710" t="s">
        <v>24</v>
      </c>
      <c r="F3" s="1713" t="s">
        <v>4191</v>
      </c>
      <c r="G3" s="1710" t="s">
        <v>668</v>
      </c>
      <c r="H3" s="1776" t="s">
        <v>7147</v>
      </c>
      <c r="I3" s="690" t="s">
        <v>6469</v>
      </c>
      <c r="J3" s="1777">
        <v>46071.0</v>
      </c>
      <c r="K3" s="260">
        <v>0.23819444444444443</v>
      </c>
      <c r="L3" s="593"/>
      <c r="M3" s="690">
        <v>93296.0</v>
      </c>
      <c r="N3" s="416">
        <v>93363.0</v>
      </c>
      <c r="O3" s="499">
        <f t="shared" ref="O3:O31" si="1">N3-M3</f>
        <v>67</v>
      </c>
      <c r="P3" s="408" t="s">
        <v>19</v>
      </c>
      <c r="Q3" s="408" t="s">
        <v>70</v>
      </c>
      <c r="R3" s="1304" t="s">
        <v>7148</v>
      </c>
      <c r="S3" s="1778" t="s">
        <v>7149</v>
      </c>
      <c r="T3" s="1771" t="s">
        <v>22</v>
      </c>
      <c r="U3" s="410"/>
      <c r="V3" s="410"/>
      <c r="W3" s="410"/>
      <c r="X3" s="410"/>
      <c r="Y3" s="410"/>
      <c r="Z3" s="410"/>
    </row>
    <row r="4">
      <c r="A4" s="1775">
        <v>3586.0</v>
      </c>
      <c r="B4" s="1709">
        <v>46071.0</v>
      </c>
      <c r="C4" s="1442">
        <v>0.7520833333333333</v>
      </c>
      <c r="D4" s="1735">
        <v>0.7729166666666667</v>
      </c>
      <c r="E4" s="1713" t="s">
        <v>103</v>
      </c>
      <c r="F4" s="1710" t="s">
        <v>7150</v>
      </c>
      <c r="G4" s="1710" t="s">
        <v>18</v>
      </c>
      <c r="H4" s="1779" t="s">
        <v>7151</v>
      </c>
      <c r="I4" s="499" t="s">
        <v>7152</v>
      </c>
      <c r="J4" s="1777">
        <v>46071.0</v>
      </c>
      <c r="K4" s="209">
        <v>0.21597222222222223</v>
      </c>
      <c r="L4" s="590"/>
      <c r="M4" s="499">
        <v>238392.0</v>
      </c>
      <c r="N4" s="1239">
        <v>238445.0</v>
      </c>
      <c r="O4" s="499">
        <f t="shared" si="1"/>
        <v>53</v>
      </c>
      <c r="P4" s="416" t="s">
        <v>19</v>
      </c>
      <c r="Q4" s="416" t="s">
        <v>70</v>
      </c>
      <c r="R4" s="1249" t="s">
        <v>7153</v>
      </c>
      <c r="S4" s="1778" t="s">
        <v>7154</v>
      </c>
      <c r="T4" s="1780" t="s">
        <v>3890</v>
      </c>
      <c r="U4" s="410"/>
      <c r="V4" s="410"/>
      <c r="W4" s="410"/>
      <c r="X4" s="410"/>
      <c r="Y4" s="410"/>
      <c r="Z4" s="410"/>
    </row>
    <row r="5">
      <c r="A5" s="1243">
        <v>3566.0</v>
      </c>
      <c r="B5" s="1688">
        <v>46071.0</v>
      </c>
      <c r="C5" s="209">
        <v>0.9166666666666666</v>
      </c>
      <c r="D5" s="1725">
        <v>0.8881944444444444</v>
      </c>
      <c r="E5" s="1671" t="s">
        <v>2863</v>
      </c>
      <c r="F5" s="1672" t="s">
        <v>6938</v>
      </c>
      <c r="G5" s="1671" t="s">
        <v>49</v>
      </c>
      <c r="H5" s="1671" t="s">
        <v>7107</v>
      </c>
      <c r="I5" s="192" t="s">
        <v>7108</v>
      </c>
      <c r="J5" s="1746">
        <v>46071.0</v>
      </c>
      <c r="K5" s="1670">
        <v>0.025694444444444443</v>
      </c>
      <c r="L5" s="406"/>
      <c r="M5" s="408">
        <v>9958.0</v>
      </c>
      <c r="N5" s="408">
        <v>10160.0</v>
      </c>
      <c r="O5" s="1392">
        <f t="shared" si="1"/>
        <v>202</v>
      </c>
      <c r="P5" s="187" t="s">
        <v>19</v>
      </c>
      <c r="Q5" s="408" t="s">
        <v>70</v>
      </c>
      <c r="R5" s="408" t="s">
        <v>7109</v>
      </c>
      <c r="S5" s="1772" t="s">
        <v>7110</v>
      </c>
      <c r="T5" s="1771" t="s">
        <v>22</v>
      </c>
    </row>
    <row r="6">
      <c r="A6" s="236">
        <v>3587.0</v>
      </c>
      <c r="B6" s="1746">
        <v>46072.0</v>
      </c>
      <c r="C6" s="455">
        <v>0.4583333333333333</v>
      </c>
      <c r="D6" s="455">
        <v>0.47708333333333336</v>
      </c>
      <c r="E6" s="456" t="s">
        <v>30</v>
      </c>
      <c r="F6" s="1672" t="s">
        <v>7156</v>
      </c>
      <c r="G6" s="1671" t="s">
        <v>6319</v>
      </c>
      <c r="H6" s="1671" t="s">
        <v>3357</v>
      </c>
      <c r="I6" s="242" t="s">
        <v>7029</v>
      </c>
      <c r="J6" s="1746">
        <v>46072.0</v>
      </c>
      <c r="K6" s="1670">
        <v>0.7493055555555556</v>
      </c>
      <c r="L6" s="1241"/>
      <c r="M6" s="416">
        <v>104668.0</v>
      </c>
      <c r="N6" s="416">
        <v>104766.0</v>
      </c>
      <c r="O6" s="499">
        <f t="shared" si="1"/>
        <v>98</v>
      </c>
      <c r="P6" s="187" t="s">
        <v>19</v>
      </c>
      <c r="Q6" s="416" t="s">
        <v>529</v>
      </c>
      <c r="R6" s="416" t="s">
        <v>7157</v>
      </c>
      <c r="S6" s="1674"/>
      <c r="T6" s="1771" t="s">
        <v>22</v>
      </c>
    </row>
    <row r="7">
      <c r="A7" s="820">
        <v>3588.0</v>
      </c>
      <c r="B7" s="1746">
        <v>46072.0</v>
      </c>
      <c r="C7" s="455">
        <v>0.4583333333333333</v>
      </c>
      <c r="D7" s="455">
        <v>0.48125</v>
      </c>
      <c r="E7" s="456" t="s">
        <v>24</v>
      </c>
      <c r="F7" s="1691" t="s">
        <v>134</v>
      </c>
      <c r="G7" s="1745" t="s">
        <v>1362</v>
      </c>
      <c r="H7" s="1372" t="s">
        <v>154</v>
      </c>
      <c r="I7" s="1745" t="s">
        <v>28</v>
      </c>
      <c r="J7" s="1746">
        <v>46072.0</v>
      </c>
      <c r="K7" s="209">
        <v>0.5131944444444444</v>
      </c>
      <c r="L7" s="590"/>
      <c r="M7" s="416">
        <v>116688.0</v>
      </c>
      <c r="N7" s="416">
        <v>116697.0</v>
      </c>
      <c r="O7" s="499">
        <f t="shared" si="1"/>
        <v>9</v>
      </c>
      <c r="P7" s="187" t="s">
        <v>19</v>
      </c>
      <c r="Q7" s="408" t="s">
        <v>529</v>
      </c>
      <c r="R7" s="416" t="s">
        <v>6628</v>
      </c>
      <c r="S7" s="1448"/>
      <c r="T7" s="1771" t="s">
        <v>22</v>
      </c>
    </row>
    <row r="8">
      <c r="A8" s="236">
        <v>3589.0</v>
      </c>
      <c r="B8" s="1746">
        <v>46072.0</v>
      </c>
      <c r="C8" s="455">
        <v>0.5416666666666666</v>
      </c>
      <c r="D8" s="455">
        <v>0.5319444444444444</v>
      </c>
      <c r="E8" s="456" t="s">
        <v>121</v>
      </c>
      <c r="F8" s="1672" t="s">
        <v>6448</v>
      </c>
      <c r="G8" s="1671" t="s">
        <v>3625</v>
      </c>
      <c r="H8" s="1671" t="s">
        <v>7158</v>
      </c>
      <c r="I8" s="1671" t="s">
        <v>937</v>
      </c>
      <c r="J8" s="1746">
        <v>46072.0</v>
      </c>
      <c r="K8" s="1670">
        <v>0.6666666666666666</v>
      </c>
      <c r="L8" s="590"/>
      <c r="M8" s="416">
        <v>1060.0</v>
      </c>
      <c r="N8" s="416">
        <v>1260.0</v>
      </c>
      <c r="O8" s="1392">
        <f t="shared" si="1"/>
        <v>200</v>
      </c>
      <c r="P8" s="187" t="s">
        <v>19</v>
      </c>
      <c r="Q8" s="416" t="s">
        <v>529</v>
      </c>
      <c r="R8" s="416" t="s">
        <v>3766</v>
      </c>
      <c r="S8" s="1674"/>
      <c r="T8" s="1771" t="s">
        <v>22</v>
      </c>
    </row>
    <row r="9">
      <c r="A9" s="236">
        <v>3590.0</v>
      </c>
      <c r="B9" s="1746">
        <v>46072.0</v>
      </c>
      <c r="C9" s="209">
        <v>0.6666666666666666</v>
      </c>
      <c r="D9" s="192" t="s">
        <v>7159</v>
      </c>
      <c r="E9" s="192" t="s">
        <v>121</v>
      </c>
      <c r="F9" s="1672" t="s">
        <v>6096</v>
      </c>
      <c r="G9" s="1671" t="s">
        <v>3625</v>
      </c>
      <c r="H9" s="1608" t="s">
        <v>6984</v>
      </c>
      <c r="I9" s="1608" t="s">
        <v>7160</v>
      </c>
      <c r="J9" s="1746">
        <v>46072.0</v>
      </c>
      <c r="K9" s="1670">
        <v>0.8034722222222223</v>
      </c>
      <c r="L9" s="406"/>
      <c r="M9" s="408">
        <v>132101.0</v>
      </c>
      <c r="N9" s="408">
        <v>132301.0</v>
      </c>
      <c r="O9" s="1392">
        <f t="shared" si="1"/>
        <v>200</v>
      </c>
      <c r="P9" s="187" t="s">
        <v>19</v>
      </c>
      <c r="Q9" s="408" t="s">
        <v>529</v>
      </c>
      <c r="R9" s="408" t="s">
        <v>7161</v>
      </c>
      <c r="S9" s="1718"/>
      <c r="T9" s="1771" t="s">
        <v>22</v>
      </c>
    </row>
    <row r="10">
      <c r="A10" s="1243">
        <v>3591.0</v>
      </c>
      <c r="B10" s="1746">
        <v>46072.0</v>
      </c>
      <c r="C10" s="209">
        <v>0.375</v>
      </c>
      <c r="D10" s="1725">
        <v>0.35</v>
      </c>
      <c r="E10" s="1671" t="s">
        <v>24</v>
      </c>
      <c r="F10" s="1672" t="s">
        <v>113</v>
      </c>
      <c r="G10" s="1671" t="s">
        <v>6476</v>
      </c>
      <c r="H10" s="1608" t="s">
        <v>3634</v>
      </c>
      <c r="I10" s="242" t="s">
        <v>771</v>
      </c>
      <c r="J10" s="1746">
        <v>46072.0</v>
      </c>
      <c r="K10" s="1670">
        <v>0.38819444444444445</v>
      </c>
      <c r="L10" s="415"/>
      <c r="M10" s="416">
        <v>89607.0</v>
      </c>
      <c r="N10" s="416">
        <v>89614.0</v>
      </c>
      <c r="O10" s="1392">
        <f t="shared" si="1"/>
        <v>7</v>
      </c>
      <c r="P10" s="187" t="s">
        <v>19</v>
      </c>
      <c r="Q10" s="416" t="s">
        <v>529</v>
      </c>
      <c r="R10" s="416" t="s">
        <v>6682</v>
      </c>
      <c r="S10" s="1749"/>
      <c r="T10" s="1771" t="s">
        <v>22</v>
      </c>
    </row>
    <row r="11">
      <c r="A11" s="820">
        <v>3592.0</v>
      </c>
      <c r="B11" s="1668">
        <v>46072.0</v>
      </c>
      <c r="C11" s="500">
        <v>0.375</v>
      </c>
      <c r="D11" s="1725">
        <v>0.29097222222222224</v>
      </c>
      <c r="E11" s="1671" t="s">
        <v>24</v>
      </c>
      <c r="F11" s="1745" t="s">
        <v>5811</v>
      </c>
      <c r="G11" s="1745" t="s">
        <v>6319</v>
      </c>
      <c r="H11" s="416" t="s">
        <v>6816</v>
      </c>
      <c r="I11" s="1745" t="s">
        <v>573</v>
      </c>
      <c r="J11" s="1746">
        <v>46072.0</v>
      </c>
      <c r="K11" s="209">
        <v>0.5909722222222222</v>
      </c>
      <c r="L11" s="590"/>
      <c r="M11" s="416">
        <v>197985.0</v>
      </c>
      <c r="N11" s="416">
        <v>198125.0</v>
      </c>
      <c r="O11" s="1392">
        <f t="shared" si="1"/>
        <v>140</v>
      </c>
      <c r="P11" s="187" t="s">
        <v>19</v>
      </c>
      <c r="Q11" s="408" t="s">
        <v>529</v>
      </c>
      <c r="R11" s="416" t="s">
        <v>7162</v>
      </c>
      <c r="S11" s="1751"/>
      <c r="T11" s="1771" t="s">
        <v>22</v>
      </c>
    </row>
    <row r="12">
      <c r="A12" s="820">
        <v>3593.0</v>
      </c>
      <c r="B12" s="1746">
        <v>46072.0</v>
      </c>
      <c r="C12" s="500">
        <v>0.5416666666666666</v>
      </c>
      <c r="D12" s="1725">
        <v>0.5083333333333333</v>
      </c>
      <c r="E12" s="1724" t="s">
        <v>24</v>
      </c>
      <c r="F12" s="1745" t="s">
        <v>482</v>
      </c>
      <c r="G12" s="1745" t="s">
        <v>565</v>
      </c>
      <c r="H12" s="416" t="s">
        <v>6574</v>
      </c>
      <c r="I12" s="1745" t="s">
        <v>101</v>
      </c>
      <c r="J12" s="1746">
        <v>46072.0</v>
      </c>
      <c r="K12" s="209">
        <v>0.6770833333333334</v>
      </c>
      <c r="L12" s="593"/>
      <c r="M12" s="408">
        <v>51567.0</v>
      </c>
      <c r="N12" s="408">
        <v>51567.0</v>
      </c>
      <c r="O12" s="1392">
        <f t="shared" si="1"/>
        <v>0</v>
      </c>
      <c r="P12" s="187" t="s">
        <v>43</v>
      </c>
      <c r="Q12" s="416" t="s">
        <v>529</v>
      </c>
      <c r="R12" s="408" t="s">
        <v>7163</v>
      </c>
      <c r="S12" s="1766" t="s">
        <v>7164</v>
      </c>
      <c r="T12" s="1771" t="s">
        <v>22</v>
      </c>
    </row>
    <row r="13">
      <c r="A13" s="236">
        <v>3594.0</v>
      </c>
      <c r="B13" s="1688">
        <v>46072.0</v>
      </c>
      <c r="C13" s="1003">
        <v>0.3541666666666667</v>
      </c>
      <c r="D13" s="1781">
        <v>0.3472222222222222</v>
      </c>
      <c r="E13" s="1715" t="s">
        <v>24</v>
      </c>
      <c r="F13" s="323" t="s">
        <v>297</v>
      </c>
      <c r="G13" s="1782" t="s">
        <v>576</v>
      </c>
      <c r="H13" s="323" t="s">
        <v>4425</v>
      </c>
      <c r="I13" s="1470" t="s">
        <v>188</v>
      </c>
      <c r="J13" s="1688">
        <v>46072.0</v>
      </c>
      <c r="K13" s="1719">
        <v>0.39652777777777776</v>
      </c>
      <c r="L13" s="1783"/>
      <c r="M13" s="574">
        <v>97616.0</v>
      </c>
      <c r="N13" s="574">
        <v>97638.0</v>
      </c>
      <c r="O13" s="1472">
        <f t="shared" si="1"/>
        <v>22</v>
      </c>
      <c r="P13" s="604" t="s">
        <v>19</v>
      </c>
      <c r="Q13" s="574" t="s">
        <v>529</v>
      </c>
      <c r="R13" s="574" t="s">
        <v>1236</v>
      </c>
      <c r="S13" s="1717"/>
      <c r="T13" s="1784" t="s">
        <v>22</v>
      </c>
      <c r="U13" s="606"/>
      <c r="V13" s="606"/>
      <c r="W13" s="606"/>
      <c r="X13" s="606"/>
      <c r="Y13" s="606"/>
      <c r="Z13" s="606"/>
    </row>
    <row r="14">
      <c r="A14" s="236">
        <v>3595.0</v>
      </c>
      <c r="B14" s="1746">
        <v>46072.0</v>
      </c>
      <c r="C14" s="209">
        <v>0.20833333333333334</v>
      </c>
      <c r="D14" s="1723">
        <v>0.1909722222222222</v>
      </c>
      <c r="E14" s="1724" t="s">
        <v>190</v>
      </c>
      <c r="F14" s="1672" t="s">
        <v>7165</v>
      </c>
      <c r="G14" s="1671" t="s">
        <v>1062</v>
      </c>
      <c r="H14" s="479" t="s">
        <v>4736</v>
      </c>
      <c r="I14" s="475" t="s">
        <v>5557</v>
      </c>
      <c r="J14" s="1746">
        <v>46072.0</v>
      </c>
      <c r="K14" s="1670">
        <v>0.30694444444444446</v>
      </c>
      <c r="L14" s="590"/>
      <c r="M14" s="416">
        <v>189556.0</v>
      </c>
      <c r="N14" s="416">
        <v>189597.0</v>
      </c>
      <c r="O14" s="1392">
        <f t="shared" si="1"/>
        <v>41</v>
      </c>
      <c r="P14" s="187" t="s">
        <v>19</v>
      </c>
      <c r="Q14" s="416" t="s">
        <v>70</v>
      </c>
      <c r="R14" s="416" t="s">
        <v>7120</v>
      </c>
      <c r="S14" s="1767"/>
      <c r="T14" s="1771" t="s">
        <v>22</v>
      </c>
    </row>
    <row r="15">
      <c r="A15" s="236">
        <v>3603.0</v>
      </c>
      <c r="B15" s="1746">
        <v>46072.0</v>
      </c>
      <c r="C15" s="209">
        <v>0.20833333333333334</v>
      </c>
      <c r="D15" s="1723">
        <v>0.2298611111111111</v>
      </c>
      <c r="E15" s="1724" t="s">
        <v>190</v>
      </c>
      <c r="F15" s="1672" t="s">
        <v>7166</v>
      </c>
      <c r="G15" s="1671" t="s">
        <v>49</v>
      </c>
      <c r="H15" s="1671" t="s">
        <v>747</v>
      </c>
      <c r="I15" s="1671" t="s">
        <v>4714</v>
      </c>
      <c r="J15" s="1746">
        <v>46072.0</v>
      </c>
      <c r="K15" s="1670">
        <v>0.3020833333333333</v>
      </c>
      <c r="L15" s="593"/>
      <c r="M15" s="408">
        <v>346102.0</v>
      </c>
      <c r="N15" s="408">
        <v>346147.0</v>
      </c>
      <c r="O15" s="1392">
        <f t="shared" si="1"/>
        <v>45</v>
      </c>
      <c r="P15" s="187" t="s">
        <v>19</v>
      </c>
      <c r="Q15" s="408" t="s">
        <v>70</v>
      </c>
      <c r="R15" s="408" t="s">
        <v>7105</v>
      </c>
      <c r="S15" s="1718"/>
      <c r="T15" s="1771" t="s">
        <v>22</v>
      </c>
    </row>
    <row r="16">
      <c r="A16" s="236">
        <v>3597.0</v>
      </c>
      <c r="B16" s="1746">
        <v>46072.0</v>
      </c>
      <c r="C16" s="209">
        <v>0.2708333333333333</v>
      </c>
      <c r="D16" s="1725">
        <v>0.2652777777777778</v>
      </c>
      <c r="E16" s="1724" t="s">
        <v>190</v>
      </c>
      <c r="F16" s="1672" t="s">
        <v>7167</v>
      </c>
      <c r="G16" s="1671" t="s">
        <v>6319</v>
      </c>
      <c r="H16" s="1671" t="s">
        <v>6732</v>
      </c>
      <c r="I16" s="1671" t="s">
        <v>7168</v>
      </c>
      <c r="J16" s="1746">
        <v>46072.0</v>
      </c>
      <c r="K16" s="1670">
        <v>0.3597222222222222</v>
      </c>
      <c r="L16" s="590"/>
      <c r="M16" s="408">
        <v>50432.0</v>
      </c>
      <c r="N16" s="416">
        <v>50448.0</v>
      </c>
      <c r="O16" s="1392">
        <f t="shared" si="1"/>
        <v>16</v>
      </c>
      <c r="P16" s="187" t="s">
        <v>19</v>
      </c>
      <c r="Q16" s="416" t="s">
        <v>529</v>
      </c>
      <c r="R16" s="416" t="s">
        <v>7169</v>
      </c>
      <c r="S16" s="1767"/>
      <c r="T16" s="1771" t="s">
        <v>22</v>
      </c>
    </row>
    <row r="17">
      <c r="A17" s="236">
        <v>3598.0</v>
      </c>
      <c r="B17" s="1746">
        <v>46072.0</v>
      </c>
      <c r="C17" s="209">
        <v>0.2916666666666667</v>
      </c>
      <c r="D17" s="1723">
        <v>0.28125</v>
      </c>
      <c r="E17" s="1724" t="s">
        <v>190</v>
      </c>
      <c r="F17" s="1672" t="s">
        <v>7170</v>
      </c>
      <c r="G17" s="1671" t="s">
        <v>3625</v>
      </c>
      <c r="H17" s="1671" t="s">
        <v>3626</v>
      </c>
      <c r="I17" s="1671" t="s">
        <v>1212</v>
      </c>
      <c r="J17" s="1746">
        <v>46072.0</v>
      </c>
      <c r="K17" s="1670">
        <v>0.8</v>
      </c>
      <c r="L17" s="593"/>
      <c r="M17" s="408">
        <v>128956.0</v>
      </c>
      <c r="N17" s="408">
        <v>129050.0</v>
      </c>
      <c r="O17" s="1392">
        <f t="shared" si="1"/>
        <v>94</v>
      </c>
      <c r="P17" s="187" t="s">
        <v>19</v>
      </c>
      <c r="Q17" s="408" t="s">
        <v>529</v>
      </c>
      <c r="R17" s="408" t="s">
        <v>7171</v>
      </c>
      <c r="S17" s="1676"/>
      <c r="T17" s="1771" t="s">
        <v>22</v>
      </c>
    </row>
    <row r="18">
      <c r="A18" s="236">
        <v>3599.0</v>
      </c>
      <c r="B18" s="1746">
        <v>46072.0</v>
      </c>
      <c r="C18" s="455">
        <v>0.1875</v>
      </c>
      <c r="D18" s="1723">
        <v>0.11805555555555555</v>
      </c>
      <c r="E18" s="1724" t="s">
        <v>190</v>
      </c>
      <c r="F18" s="1672" t="s">
        <v>7172</v>
      </c>
      <c r="G18" s="1671" t="s">
        <v>1062</v>
      </c>
      <c r="H18" s="1671" t="s">
        <v>6176</v>
      </c>
      <c r="I18" s="1671" t="s">
        <v>7173</v>
      </c>
      <c r="J18" s="1746">
        <v>46072.0</v>
      </c>
      <c r="K18" s="1670">
        <v>0.3347222222222222</v>
      </c>
      <c r="L18" s="590"/>
      <c r="M18" s="416">
        <v>225639.0</v>
      </c>
      <c r="N18" s="416">
        <v>225729.0</v>
      </c>
      <c r="O18" s="1392">
        <f t="shared" si="1"/>
        <v>90</v>
      </c>
      <c r="P18" s="187" t="s">
        <v>19</v>
      </c>
      <c r="Q18" s="416" t="s">
        <v>70</v>
      </c>
      <c r="R18" s="416" t="s">
        <v>6178</v>
      </c>
      <c r="S18" s="1674"/>
      <c r="T18" s="1771" t="s">
        <v>22</v>
      </c>
    </row>
    <row r="19">
      <c r="A19" s="236">
        <v>3601.0</v>
      </c>
      <c r="B19" s="1746">
        <v>46072.0</v>
      </c>
      <c r="C19" s="455">
        <v>0.25</v>
      </c>
      <c r="D19" s="1723">
        <v>0.21805555555555556</v>
      </c>
      <c r="E19" s="1724" t="s">
        <v>24</v>
      </c>
      <c r="F19" s="1691" t="s">
        <v>7174</v>
      </c>
      <c r="G19" s="1677" t="s">
        <v>251</v>
      </c>
      <c r="H19" s="1677" t="s">
        <v>1088</v>
      </c>
      <c r="I19" s="1677" t="s">
        <v>85</v>
      </c>
      <c r="J19" s="1746">
        <v>46072.0</v>
      </c>
      <c r="K19" s="209">
        <v>0.27152777777777776</v>
      </c>
      <c r="L19" s="593"/>
      <c r="M19" s="408">
        <v>602480.0</v>
      </c>
      <c r="N19" s="408">
        <v>602503.0</v>
      </c>
      <c r="O19" s="1392">
        <f t="shared" si="1"/>
        <v>23</v>
      </c>
      <c r="P19" s="187" t="s">
        <v>19</v>
      </c>
      <c r="Q19" s="408" t="s">
        <v>70</v>
      </c>
      <c r="R19" s="408" t="s">
        <v>7175</v>
      </c>
      <c r="S19" s="1676"/>
      <c r="T19" s="1771" t="s">
        <v>22</v>
      </c>
    </row>
    <row r="20">
      <c r="A20" s="236">
        <v>3600.0</v>
      </c>
      <c r="B20" s="1746">
        <v>46072.0</v>
      </c>
      <c r="C20" s="455">
        <v>0.25</v>
      </c>
      <c r="D20" s="1723">
        <v>0.2125</v>
      </c>
      <c r="E20" s="1724" t="s">
        <v>24</v>
      </c>
      <c r="F20" s="1672" t="s">
        <v>7174</v>
      </c>
      <c r="G20" s="1671" t="s">
        <v>251</v>
      </c>
      <c r="H20" s="1671" t="s">
        <v>6436</v>
      </c>
      <c r="I20" s="1671" t="s">
        <v>6073</v>
      </c>
      <c r="J20" s="1746">
        <v>46072.0</v>
      </c>
      <c r="K20" s="209">
        <v>0.28194444444444444</v>
      </c>
      <c r="L20" s="590"/>
      <c r="M20" s="416">
        <v>578355.0</v>
      </c>
      <c r="N20" s="416">
        <v>578378.0</v>
      </c>
      <c r="O20" s="1392">
        <f t="shared" si="1"/>
        <v>23</v>
      </c>
      <c r="P20" s="187" t="s">
        <v>19</v>
      </c>
      <c r="Q20" s="416" t="s">
        <v>70</v>
      </c>
      <c r="R20" s="416" t="s">
        <v>7176</v>
      </c>
      <c r="S20" s="1674"/>
      <c r="T20" s="1771" t="s">
        <v>22</v>
      </c>
    </row>
    <row r="21">
      <c r="A21" s="236">
        <v>3602.0</v>
      </c>
      <c r="B21" s="1746">
        <v>46072.0</v>
      </c>
      <c r="C21" s="455">
        <v>0.16666666666666666</v>
      </c>
      <c r="D21" s="1726" t="s">
        <v>7177</v>
      </c>
      <c r="E21" s="1724" t="s">
        <v>190</v>
      </c>
      <c r="F21" s="1691" t="s">
        <v>7178</v>
      </c>
      <c r="G21" s="1677" t="s">
        <v>1062</v>
      </c>
      <c r="H21" s="1677" t="s">
        <v>7039</v>
      </c>
      <c r="I21" s="1677" t="s">
        <v>5282</v>
      </c>
      <c r="J21" s="1746">
        <v>46072.0</v>
      </c>
      <c r="K21" s="1670">
        <v>0.45416666666666666</v>
      </c>
      <c r="L21" s="593"/>
      <c r="M21" s="408">
        <v>247852.0</v>
      </c>
      <c r="N21" s="408">
        <v>247982.0</v>
      </c>
      <c r="O21" s="1392">
        <f t="shared" si="1"/>
        <v>130</v>
      </c>
      <c r="P21" s="187" t="s">
        <v>19</v>
      </c>
      <c r="Q21" s="408" t="s">
        <v>529</v>
      </c>
      <c r="R21" s="408" t="s">
        <v>7040</v>
      </c>
      <c r="S21" s="1676"/>
      <c r="T21" s="1771" t="s">
        <v>22</v>
      </c>
    </row>
    <row r="22">
      <c r="A22" s="820">
        <v>3604.0</v>
      </c>
      <c r="B22" s="1746">
        <v>46072.0</v>
      </c>
      <c r="C22" s="1224">
        <v>0.20833333333333334</v>
      </c>
      <c r="D22" s="1747">
        <v>0.21597222222222223</v>
      </c>
      <c r="E22" s="1713" t="s">
        <v>103</v>
      </c>
      <c r="F22" s="1710" t="s">
        <v>7150</v>
      </c>
      <c r="G22" s="1710" t="s">
        <v>18</v>
      </c>
      <c r="H22" s="1785" t="s">
        <v>7179</v>
      </c>
      <c r="I22" s="1372" t="s">
        <v>2698</v>
      </c>
      <c r="J22" s="1777">
        <v>46071.0</v>
      </c>
      <c r="K22" s="209">
        <v>0.5493055555555556</v>
      </c>
      <c r="L22" s="590"/>
      <c r="M22" s="416">
        <v>73814.0</v>
      </c>
      <c r="N22" s="1241"/>
      <c r="O22" s="499">
        <f t="shared" si="1"/>
        <v>-73814</v>
      </c>
      <c r="P22" s="416" t="s">
        <v>19</v>
      </c>
      <c r="Q22" s="416" t="s">
        <v>529</v>
      </c>
      <c r="R22" s="1249" t="s">
        <v>7153</v>
      </c>
      <c r="S22" s="1778" t="s">
        <v>7154</v>
      </c>
      <c r="T22" s="1780" t="s">
        <v>3890</v>
      </c>
      <c r="U22" s="410"/>
      <c r="V22" s="410"/>
      <c r="W22" s="410"/>
      <c r="X22" s="410"/>
      <c r="Y22" s="410"/>
      <c r="Z22" s="410"/>
    </row>
    <row r="23">
      <c r="A23" s="236">
        <v>3605.0</v>
      </c>
      <c r="B23" s="1746">
        <v>46072.0</v>
      </c>
      <c r="C23" s="455">
        <v>0.3333333333333333</v>
      </c>
      <c r="D23" s="455">
        <v>0.34791666666666665</v>
      </c>
      <c r="E23" s="456" t="s">
        <v>7180</v>
      </c>
      <c r="F23" s="1691" t="s">
        <v>7181</v>
      </c>
      <c r="G23" s="1677" t="s">
        <v>49</v>
      </c>
      <c r="H23" s="1609" t="s">
        <v>6656</v>
      </c>
      <c r="I23" s="1677" t="s">
        <v>7182</v>
      </c>
      <c r="J23" s="1746">
        <v>46072.0</v>
      </c>
      <c r="K23" s="1670">
        <v>0.5194444444444445</v>
      </c>
      <c r="L23" s="593"/>
      <c r="M23" s="408">
        <v>4875.0</v>
      </c>
      <c r="N23" s="408">
        <v>4974.0</v>
      </c>
      <c r="O23" s="1392">
        <f t="shared" si="1"/>
        <v>99</v>
      </c>
      <c r="P23" s="187" t="s">
        <v>19</v>
      </c>
      <c r="Q23" s="408" t="s">
        <v>529</v>
      </c>
      <c r="R23" s="408" t="s">
        <v>7183</v>
      </c>
      <c r="S23" s="1676"/>
      <c r="T23" s="1771" t="s">
        <v>22</v>
      </c>
    </row>
    <row r="24">
      <c r="A24" s="236">
        <v>3606.0</v>
      </c>
      <c r="B24" s="1746">
        <v>46072.0</v>
      </c>
      <c r="C24" s="455">
        <v>0.4166666666666667</v>
      </c>
      <c r="D24" s="455">
        <v>0.4236111111111111</v>
      </c>
      <c r="E24" s="456" t="s">
        <v>24</v>
      </c>
      <c r="F24" s="1672" t="s">
        <v>113</v>
      </c>
      <c r="G24" s="1671" t="s">
        <v>6476</v>
      </c>
      <c r="H24" s="1608" t="s">
        <v>3634</v>
      </c>
      <c r="I24" s="192" t="s">
        <v>771</v>
      </c>
      <c r="J24" s="1746">
        <v>46072.0</v>
      </c>
      <c r="K24" s="1670">
        <v>0.4534722222222222</v>
      </c>
      <c r="L24" s="590"/>
      <c r="M24" s="416">
        <v>89625.0</v>
      </c>
      <c r="N24" s="416">
        <v>89632.0</v>
      </c>
      <c r="O24" s="1392">
        <f t="shared" si="1"/>
        <v>7</v>
      </c>
      <c r="P24" s="187" t="s">
        <v>19</v>
      </c>
      <c r="Q24" s="416" t="s">
        <v>529</v>
      </c>
      <c r="R24" s="416" t="s">
        <v>6682</v>
      </c>
      <c r="S24" s="1674"/>
      <c r="T24" s="1771" t="s">
        <v>22</v>
      </c>
    </row>
    <row r="25">
      <c r="A25" s="236">
        <v>3607.0</v>
      </c>
      <c r="B25" s="1688">
        <v>46072.0</v>
      </c>
      <c r="C25" s="1003">
        <v>0.4791666666666667</v>
      </c>
      <c r="D25" s="1003">
        <v>0.47430555555555554</v>
      </c>
      <c r="E25" s="323" t="s">
        <v>24</v>
      </c>
      <c r="F25" s="323" t="s">
        <v>297</v>
      </c>
      <c r="G25" s="1715" t="s">
        <v>576</v>
      </c>
      <c r="H25" s="323" t="s">
        <v>4425</v>
      </c>
      <c r="I25" s="1470" t="s">
        <v>188</v>
      </c>
      <c r="J25" s="1688">
        <v>46072.0</v>
      </c>
      <c r="K25" s="1719">
        <v>0.5354166666666667</v>
      </c>
      <c r="L25" s="1783"/>
      <c r="M25" s="574">
        <v>97674.0</v>
      </c>
      <c r="N25" s="574">
        <v>97697.0</v>
      </c>
      <c r="O25" s="1472">
        <f t="shared" si="1"/>
        <v>23</v>
      </c>
      <c r="P25" s="604" t="s">
        <v>19</v>
      </c>
      <c r="Q25" s="574" t="s">
        <v>529</v>
      </c>
      <c r="R25" s="574" t="s">
        <v>1236</v>
      </c>
      <c r="S25" s="1717"/>
      <c r="T25" s="1784" t="s">
        <v>22</v>
      </c>
      <c r="U25" s="606"/>
      <c r="V25" s="606"/>
      <c r="W25" s="606"/>
      <c r="X25" s="606"/>
      <c r="Y25" s="606"/>
      <c r="Z25" s="606"/>
    </row>
    <row r="26">
      <c r="A26" s="236">
        <v>3608.0</v>
      </c>
      <c r="B26" s="1746">
        <v>46072.0</v>
      </c>
      <c r="C26" s="456" t="s">
        <v>1468</v>
      </c>
      <c r="D26" s="455">
        <v>0.5291666666666667</v>
      </c>
      <c r="E26" s="456" t="s">
        <v>24</v>
      </c>
      <c r="F26" s="1672" t="s">
        <v>7184</v>
      </c>
      <c r="G26" s="1671" t="s">
        <v>2172</v>
      </c>
      <c r="H26" s="1671" t="s">
        <v>2173</v>
      </c>
      <c r="I26" s="1671" t="s">
        <v>2902</v>
      </c>
      <c r="J26" s="1746">
        <v>46072.0</v>
      </c>
      <c r="K26" s="1670">
        <v>0.5638888888888889</v>
      </c>
      <c r="L26" s="590"/>
      <c r="M26" s="416">
        <v>133657.0</v>
      </c>
      <c r="N26" s="416">
        <v>133679.0</v>
      </c>
      <c r="O26" s="1392">
        <f t="shared" si="1"/>
        <v>22</v>
      </c>
      <c r="P26" s="187" t="s">
        <v>19</v>
      </c>
      <c r="Q26" s="416" t="s">
        <v>529</v>
      </c>
      <c r="R26" s="416" t="s">
        <v>7035</v>
      </c>
      <c r="S26" s="1674"/>
      <c r="T26" s="1771" t="s">
        <v>22</v>
      </c>
    </row>
    <row r="27">
      <c r="A27" s="236">
        <v>3609.0</v>
      </c>
      <c r="B27" s="1688">
        <v>46072.0</v>
      </c>
      <c r="C27" s="1003">
        <v>0.5833333333333334</v>
      </c>
      <c r="D27" s="1003">
        <v>0.56875</v>
      </c>
      <c r="E27" s="323" t="s">
        <v>24</v>
      </c>
      <c r="F27" s="1714" t="s">
        <v>279</v>
      </c>
      <c r="G27" s="1715" t="s">
        <v>576</v>
      </c>
      <c r="H27" s="323" t="s">
        <v>4425</v>
      </c>
      <c r="I27" s="1470" t="s">
        <v>188</v>
      </c>
      <c r="J27" s="1688">
        <v>46072.0</v>
      </c>
      <c r="K27" s="1719">
        <v>0.7041666666666667</v>
      </c>
      <c r="L27" s="1783"/>
      <c r="M27" s="574">
        <v>97700.0</v>
      </c>
      <c r="N27" s="574">
        <v>97719.0</v>
      </c>
      <c r="O27" s="1472">
        <f t="shared" si="1"/>
        <v>19</v>
      </c>
      <c r="P27" s="604" t="s">
        <v>19</v>
      </c>
      <c r="Q27" s="574" t="s">
        <v>529</v>
      </c>
      <c r="R27" s="574" t="s">
        <v>1236</v>
      </c>
      <c r="S27" s="1717"/>
      <c r="T27" s="1784" t="s">
        <v>22</v>
      </c>
      <c r="U27" s="606"/>
      <c r="V27" s="606"/>
      <c r="W27" s="606"/>
      <c r="X27" s="606"/>
      <c r="Y27" s="606"/>
      <c r="Z27" s="606"/>
    </row>
    <row r="28">
      <c r="A28" s="236">
        <v>3610.0</v>
      </c>
      <c r="B28" s="1746">
        <v>46072.0</v>
      </c>
      <c r="C28" s="455">
        <v>0.7083333333333334</v>
      </c>
      <c r="D28" s="455">
        <v>0.7541666666666667</v>
      </c>
      <c r="E28" s="456" t="s">
        <v>2827</v>
      </c>
      <c r="F28" s="1672" t="s">
        <v>162</v>
      </c>
      <c r="G28" s="1671" t="s">
        <v>57</v>
      </c>
      <c r="H28" s="1671" t="s">
        <v>6809</v>
      </c>
      <c r="I28" s="1671" t="s">
        <v>3007</v>
      </c>
      <c r="J28" s="1746">
        <v>46072.0</v>
      </c>
      <c r="K28" s="1670">
        <v>0.7986111111111112</v>
      </c>
      <c r="L28" s="590"/>
      <c r="M28" s="416">
        <v>32346.0</v>
      </c>
      <c r="N28" s="416">
        <v>32354.0</v>
      </c>
      <c r="O28" s="1392">
        <f t="shared" si="1"/>
        <v>8</v>
      </c>
      <c r="P28" s="187" t="s">
        <v>19</v>
      </c>
      <c r="Q28" s="416" t="s">
        <v>529</v>
      </c>
      <c r="R28" s="416" t="s">
        <v>7185</v>
      </c>
      <c r="S28" s="1674"/>
      <c r="T28" s="1771" t="s">
        <v>22</v>
      </c>
    </row>
    <row r="29">
      <c r="A29" s="236">
        <v>3611.0</v>
      </c>
      <c r="B29" s="1746">
        <v>46072.0</v>
      </c>
      <c r="C29" s="455">
        <v>0.6666666666666666</v>
      </c>
      <c r="D29" s="455">
        <v>0.7020833333333333</v>
      </c>
      <c r="E29" s="456" t="s">
        <v>103</v>
      </c>
      <c r="F29" s="1691" t="s">
        <v>3507</v>
      </c>
      <c r="G29" s="1677" t="s">
        <v>2871</v>
      </c>
      <c r="H29" s="1677" t="s">
        <v>7186</v>
      </c>
      <c r="I29" s="1677" t="s">
        <v>584</v>
      </c>
      <c r="J29" s="1746">
        <v>46072.0</v>
      </c>
      <c r="K29" s="1670">
        <v>0.7631944444444444</v>
      </c>
      <c r="L29" s="593"/>
      <c r="M29" s="408">
        <v>21094.0</v>
      </c>
      <c r="N29" s="408">
        <v>21169.0</v>
      </c>
      <c r="O29" s="1392">
        <f t="shared" si="1"/>
        <v>75</v>
      </c>
      <c r="P29" s="187" t="s">
        <v>19</v>
      </c>
      <c r="Q29" s="408" t="s">
        <v>529</v>
      </c>
      <c r="R29" s="408" t="s">
        <v>5568</v>
      </c>
      <c r="S29" s="1676"/>
      <c r="T29" s="1771" t="s">
        <v>22</v>
      </c>
    </row>
    <row r="30">
      <c r="A30" s="236"/>
      <c r="B30" s="1746">
        <v>46072.0</v>
      </c>
      <c r="C30" s="219"/>
      <c r="D30" s="219"/>
      <c r="E30" s="219"/>
      <c r="F30" s="1686"/>
      <c r="G30" s="1683"/>
      <c r="H30" s="1683"/>
      <c r="I30" s="1683"/>
      <c r="J30" s="1746">
        <v>46072.0</v>
      </c>
      <c r="K30" s="1670"/>
      <c r="L30" s="590"/>
      <c r="M30" s="1047"/>
      <c r="N30" s="1047"/>
      <c r="O30" s="1392">
        <f t="shared" si="1"/>
        <v>0</v>
      </c>
      <c r="P30" s="187" t="s">
        <v>386</v>
      </c>
      <c r="Q30" s="416"/>
      <c r="R30" s="1047"/>
      <c r="S30" s="1674"/>
      <c r="T30" s="1407"/>
    </row>
    <row r="31">
      <c r="A31" s="236"/>
      <c r="B31" s="1746">
        <v>46072.0</v>
      </c>
      <c r="C31" s="219"/>
      <c r="D31" s="219"/>
      <c r="E31" s="219"/>
      <c r="F31" s="1685"/>
      <c r="G31" s="1681"/>
      <c r="H31" s="1681"/>
      <c r="I31" s="1681"/>
      <c r="J31" s="1746">
        <v>46072.0</v>
      </c>
      <c r="K31" s="1670"/>
      <c r="L31" s="593"/>
      <c r="M31" s="1009"/>
      <c r="N31" s="1009"/>
      <c r="O31" s="1392">
        <f t="shared" si="1"/>
        <v>0</v>
      </c>
      <c r="P31" s="187" t="s">
        <v>386</v>
      </c>
      <c r="Q31" s="408"/>
      <c r="R31" s="1009"/>
      <c r="S31" s="1676"/>
      <c r="T31" s="1682"/>
    </row>
    <row r="38">
      <c r="M38" s="637" t="s">
        <v>7187</v>
      </c>
    </row>
  </sheetData>
  <mergeCells count="3">
    <mergeCell ref="B1:K1"/>
    <mergeCell ref="M1:O1"/>
    <mergeCell ref="P1:R1"/>
  </mergeCells>
  <conditionalFormatting sqref="P5:P21 P23:P31">
    <cfRule type="notContainsBlanks" dxfId="3" priority="1">
      <formula>LEN(TRIM(P5))&gt;0</formula>
    </cfRule>
  </conditionalFormatting>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tableParts count="2">
    <tablePart r:id="rId4"/>
    <tablePart r:id="rId5"/>
  </tableParts>
</worksheet>
</file>

<file path=xl/worksheets/sheet1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9.0"/>
    <col customWidth="1" min="4" max="4" width="10.88"/>
    <col customWidth="1" min="5" max="5" width="16.38"/>
    <col customWidth="1" min="6" max="6" width="33.63"/>
    <col customWidth="1" min="7" max="7" width="10.63"/>
    <col customWidth="1" min="8" max="8" width="8.75"/>
    <col customWidth="1" min="9" max="9" width="13.75"/>
    <col customWidth="1" min="10" max="10" width="8.63"/>
    <col customWidth="1" min="11" max="11" width="8.5"/>
    <col customWidth="1" min="12" max="12" width="1.25"/>
    <col customWidth="1" min="13" max="13" width="6.75"/>
    <col customWidth="1" min="14" max="14" width="5.88"/>
    <col customWidth="1" min="15" max="15" width="6.13"/>
    <col customWidth="1" min="16" max="16" width="14.63"/>
    <col customWidth="1" min="17" max="17" width="12.25"/>
    <col customWidth="1" min="18" max="18" width="22.0"/>
    <col customWidth="1" min="20" max="20" width="7.63"/>
  </cols>
  <sheetData>
    <row r="1">
      <c r="A1" s="1212"/>
      <c r="B1" s="1213" t="s">
        <v>199</v>
      </c>
      <c r="C1" s="99"/>
      <c r="D1" s="99"/>
      <c r="E1" s="99"/>
      <c r="F1" s="100"/>
      <c r="G1" s="100"/>
      <c r="H1" s="100"/>
      <c r="I1" s="100"/>
      <c r="J1" s="100"/>
      <c r="K1" s="101"/>
      <c r="L1" s="564"/>
      <c r="M1" s="1285" t="s">
        <v>200</v>
      </c>
      <c r="N1" s="100"/>
      <c r="O1" s="101"/>
      <c r="P1" s="1286"/>
      <c r="Q1" s="173"/>
      <c r="R1" s="174"/>
      <c r="S1" s="1287"/>
      <c r="T1" s="1245"/>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c r="T2" s="1423"/>
    </row>
    <row r="3">
      <c r="A3" s="236">
        <v>3612.0</v>
      </c>
      <c r="B3" s="1746">
        <v>46073.0</v>
      </c>
      <c r="C3" s="455">
        <v>0.20833333333333334</v>
      </c>
      <c r="D3" s="455">
        <v>0.2</v>
      </c>
      <c r="E3" s="456" t="s">
        <v>30</v>
      </c>
      <c r="F3" s="1691" t="s">
        <v>7188</v>
      </c>
      <c r="G3" s="1677" t="s">
        <v>6319</v>
      </c>
      <c r="H3" s="1677" t="s">
        <v>7189</v>
      </c>
      <c r="I3" s="1677" t="s">
        <v>7029</v>
      </c>
      <c r="J3" s="1746">
        <v>46073.0</v>
      </c>
      <c r="K3" s="1675">
        <v>0.4909722222222222</v>
      </c>
      <c r="L3" s="1238"/>
      <c r="M3" s="408">
        <v>130108.0</v>
      </c>
      <c r="N3" s="408">
        <v>130413.0</v>
      </c>
      <c r="O3" s="499">
        <f t="shared" ref="O3:O25" si="1">N3-M3</f>
        <v>305</v>
      </c>
      <c r="P3" s="187" t="s">
        <v>19</v>
      </c>
      <c r="Q3" s="408" t="s">
        <v>50</v>
      </c>
      <c r="R3" s="408" t="s">
        <v>7190</v>
      </c>
      <c r="S3" s="1676"/>
      <c r="T3" s="1237" t="s">
        <v>22</v>
      </c>
    </row>
    <row r="4">
      <c r="A4" s="820">
        <v>3613.0</v>
      </c>
      <c r="B4" s="1746">
        <v>46073.0</v>
      </c>
      <c r="C4" s="455">
        <v>0.08333333333333333</v>
      </c>
      <c r="D4" s="455">
        <v>0.9763888888888889</v>
      </c>
      <c r="E4" s="456" t="s">
        <v>1596</v>
      </c>
      <c r="F4" s="1672" t="s">
        <v>7191</v>
      </c>
      <c r="G4" s="1745" t="s">
        <v>49</v>
      </c>
      <c r="H4" s="1608" t="s">
        <v>6656</v>
      </c>
      <c r="I4" s="1745" t="s">
        <v>7192</v>
      </c>
      <c r="J4" s="1746">
        <v>46073.0</v>
      </c>
      <c r="K4" s="209">
        <v>0.34305555555555556</v>
      </c>
      <c r="L4" s="561"/>
      <c r="M4" s="416">
        <v>5218.0</v>
      </c>
      <c r="N4" s="416">
        <v>5445.0</v>
      </c>
      <c r="O4" s="499">
        <f t="shared" si="1"/>
        <v>227</v>
      </c>
      <c r="P4" s="187" t="s">
        <v>19</v>
      </c>
      <c r="Q4" s="416" t="s">
        <v>50</v>
      </c>
      <c r="R4" s="416" t="s">
        <v>7193</v>
      </c>
      <c r="S4" s="1448"/>
      <c r="T4" s="1237" t="s">
        <v>22</v>
      </c>
    </row>
    <row r="5">
      <c r="A5" s="236">
        <v>3615.0</v>
      </c>
      <c r="B5" s="1688">
        <v>46073.0</v>
      </c>
      <c r="C5" s="1003">
        <v>0.4166666666666667</v>
      </c>
      <c r="D5" s="1003">
        <v>0.4326388888888889</v>
      </c>
      <c r="E5" s="323" t="s">
        <v>24</v>
      </c>
      <c r="F5" s="1714" t="s">
        <v>134</v>
      </c>
      <c r="G5" s="1715" t="s">
        <v>2172</v>
      </c>
      <c r="H5" s="1715" t="s">
        <v>2173</v>
      </c>
      <c r="I5" s="1715" t="s">
        <v>28</v>
      </c>
      <c r="J5" s="1688">
        <v>46073.0</v>
      </c>
      <c r="K5" s="1719">
        <v>0.46875</v>
      </c>
      <c r="L5" s="1783"/>
      <c r="M5" s="574">
        <v>134505.0</v>
      </c>
      <c r="N5" s="574">
        <v>134514.0</v>
      </c>
      <c r="O5" s="1472">
        <f t="shared" si="1"/>
        <v>9</v>
      </c>
      <c r="P5" s="604" t="s">
        <v>19</v>
      </c>
      <c r="Q5" s="574" t="s">
        <v>50</v>
      </c>
      <c r="R5" s="574" t="s">
        <v>7035</v>
      </c>
      <c r="S5" s="1717"/>
      <c r="T5" s="1390" t="s">
        <v>22</v>
      </c>
      <c r="U5" s="606"/>
      <c r="V5" s="606"/>
      <c r="W5" s="606"/>
      <c r="X5" s="606"/>
      <c r="Y5" s="606"/>
      <c r="Z5" s="606"/>
    </row>
    <row r="6">
      <c r="A6" s="323">
        <v>3616.0</v>
      </c>
      <c r="B6" s="1688">
        <v>46073.0</v>
      </c>
      <c r="C6" s="1003">
        <v>0.4791666666666667</v>
      </c>
      <c r="D6" s="1003">
        <v>0.4791666666666667</v>
      </c>
      <c r="E6" s="323" t="s">
        <v>24</v>
      </c>
      <c r="F6" s="1714" t="s">
        <v>134</v>
      </c>
      <c r="G6" s="1715" t="s">
        <v>2172</v>
      </c>
      <c r="H6" s="1786" t="s">
        <v>2173</v>
      </c>
      <c r="I6" s="1786" t="s">
        <v>28</v>
      </c>
      <c r="J6" s="1688">
        <v>46073.0</v>
      </c>
      <c r="K6" s="1719">
        <v>0.5548611111111111</v>
      </c>
      <c r="L6" s="814"/>
      <c r="M6" s="574">
        <v>134522.0</v>
      </c>
      <c r="N6" s="574">
        <v>134531.0</v>
      </c>
      <c r="O6" s="1472">
        <f t="shared" si="1"/>
        <v>9</v>
      </c>
      <c r="P6" s="604" t="s">
        <v>19</v>
      </c>
      <c r="Q6" s="574" t="s">
        <v>50</v>
      </c>
      <c r="R6" s="574" t="s">
        <v>7035</v>
      </c>
      <c r="S6" s="1680"/>
      <c r="T6" s="1390" t="s">
        <v>22</v>
      </c>
      <c r="U6" s="606"/>
      <c r="V6" s="606"/>
      <c r="W6" s="606"/>
      <c r="X6" s="606"/>
      <c r="Y6" s="606"/>
      <c r="Z6" s="606"/>
    </row>
    <row r="7">
      <c r="A7" s="1243">
        <v>3617.0</v>
      </c>
      <c r="B7" s="1746">
        <v>46073.0</v>
      </c>
      <c r="C7" s="209">
        <v>0.4166666666666667</v>
      </c>
      <c r="D7" s="1725">
        <v>0.3909722222222222</v>
      </c>
      <c r="E7" s="1671" t="s">
        <v>4562</v>
      </c>
      <c r="F7" s="1672" t="s">
        <v>4972</v>
      </c>
      <c r="G7" s="1671" t="s">
        <v>6319</v>
      </c>
      <c r="H7" s="1671" t="s">
        <v>6890</v>
      </c>
      <c r="I7" s="242" t="s">
        <v>7194</v>
      </c>
      <c r="J7" s="1746">
        <v>46073.0</v>
      </c>
      <c r="K7" s="1670">
        <v>0.46111111111111114</v>
      </c>
      <c r="L7" s="406"/>
      <c r="M7" s="408">
        <v>228337.0</v>
      </c>
      <c r="N7" s="408">
        <v>228346.0</v>
      </c>
      <c r="O7" s="1392">
        <f t="shared" si="1"/>
        <v>9</v>
      </c>
      <c r="P7" s="187" t="s">
        <v>19</v>
      </c>
      <c r="Q7" s="408" t="s">
        <v>50</v>
      </c>
      <c r="R7" s="408" t="s">
        <v>6447</v>
      </c>
      <c r="S7" s="1749"/>
      <c r="T7" s="1237" t="s">
        <v>22</v>
      </c>
    </row>
    <row r="8">
      <c r="A8" s="820">
        <v>3614.0</v>
      </c>
      <c r="B8" s="1688">
        <v>46073.0</v>
      </c>
      <c r="C8" s="813">
        <v>0.3333333333333333</v>
      </c>
      <c r="D8" s="1781">
        <v>0.30972222222222223</v>
      </c>
      <c r="E8" s="1715" t="s">
        <v>24</v>
      </c>
      <c r="F8" s="1782" t="s">
        <v>7070</v>
      </c>
      <c r="G8" s="1782" t="s">
        <v>2172</v>
      </c>
      <c r="H8" s="574" t="s">
        <v>2173</v>
      </c>
      <c r="I8" s="1715" t="s">
        <v>28</v>
      </c>
      <c r="J8" s="1688">
        <v>46073.0</v>
      </c>
      <c r="K8" s="1003">
        <v>0.4326388888888889</v>
      </c>
      <c r="L8" s="851"/>
      <c r="M8" s="574">
        <v>134474.0</v>
      </c>
      <c r="N8" s="574">
        <v>134505.0</v>
      </c>
      <c r="O8" s="1472">
        <f t="shared" si="1"/>
        <v>31</v>
      </c>
      <c r="P8" s="604" t="s">
        <v>19</v>
      </c>
      <c r="Q8" s="574" t="s">
        <v>50</v>
      </c>
      <c r="R8" s="574" t="s">
        <v>7035</v>
      </c>
      <c r="S8" s="1778"/>
      <c r="T8" s="1390" t="s">
        <v>22</v>
      </c>
      <c r="U8" s="606"/>
      <c r="V8" s="606"/>
      <c r="W8" s="606"/>
      <c r="X8" s="606"/>
      <c r="Y8" s="606"/>
      <c r="Z8" s="606"/>
    </row>
    <row r="9">
      <c r="A9" s="820">
        <v>3618.0</v>
      </c>
      <c r="B9" s="1746">
        <v>46073.0</v>
      </c>
      <c r="C9" s="500">
        <v>0.4166666666666667</v>
      </c>
      <c r="D9" s="1725">
        <v>0.4222222222222222</v>
      </c>
      <c r="E9" s="1671" t="s">
        <v>24</v>
      </c>
      <c r="F9" s="1745" t="s">
        <v>482</v>
      </c>
      <c r="G9" s="1745" t="s">
        <v>565</v>
      </c>
      <c r="H9" s="416" t="s">
        <v>6574</v>
      </c>
      <c r="I9" s="1745" t="s">
        <v>101</v>
      </c>
      <c r="J9" s="1746">
        <v>46073.0</v>
      </c>
      <c r="K9" s="209">
        <v>0.4895833333333333</v>
      </c>
      <c r="L9" s="564"/>
      <c r="M9" s="408">
        <v>51606.0</v>
      </c>
      <c r="N9" s="408">
        <v>51628.0</v>
      </c>
      <c r="O9" s="1392">
        <f t="shared" si="1"/>
        <v>22</v>
      </c>
      <c r="P9" s="187" t="s">
        <v>19</v>
      </c>
      <c r="Q9" s="408" t="s">
        <v>50</v>
      </c>
      <c r="R9" s="408" t="s">
        <v>7140</v>
      </c>
      <c r="S9" s="1766"/>
      <c r="T9" s="1237" t="s">
        <v>22</v>
      </c>
    </row>
    <row r="10">
      <c r="A10" s="236">
        <v>3619.0</v>
      </c>
      <c r="B10" s="1746">
        <v>46073.0</v>
      </c>
      <c r="C10" s="209">
        <v>0.5416666666666666</v>
      </c>
      <c r="D10" s="1787">
        <v>0.5361111111111111</v>
      </c>
      <c r="E10" s="1677" t="s">
        <v>24</v>
      </c>
      <c r="F10" s="1745" t="s">
        <v>482</v>
      </c>
      <c r="G10" s="1745" t="s">
        <v>565</v>
      </c>
      <c r="H10" s="192" t="s">
        <v>6574</v>
      </c>
      <c r="I10" s="625" t="s">
        <v>101</v>
      </c>
      <c r="J10" s="1746">
        <v>46073.0</v>
      </c>
      <c r="K10" s="1670">
        <v>0.6263888888888889</v>
      </c>
      <c r="L10" s="590"/>
      <c r="M10" s="416">
        <v>51652.0</v>
      </c>
      <c r="N10" s="416">
        <v>51675.0</v>
      </c>
      <c r="O10" s="1392">
        <f t="shared" si="1"/>
        <v>23</v>
      </c>
      <c r="P10" s="187" t="s">
        <v>19</v>
      </c>
      <c r="Q10" s="416" t="s">
        <v>50</v>
      </c>
      <c r="R10" s="416" t="s">
        <v>7140</v>
      </c>
      <c r="S10" s="1767"/>
      <c r="T10" s="1237" t="s">
        <v>22</v>
      </c>
    </row>
    <row r="11">
      <c r="A11" s="236">
        <v>3620.0</v>
      </c>
      <c r="B11" s="1746">
        <v>46073.0</v>
      </c>
      <c r="C11" s="209">
        <v>0.2708333333333333</v>
      </c>
      <c r="D11" s="1725">
        <v>0.24166666666666667</v>
      </c>
      <c r="E11" s="1671" t="s">
        <v>190</v>
      </c>
      <c r="F11" s="1672" t="s">
        <v>141</v>
      </c>
      <c r="G11" s="1671" t="s">
        <v>3625</v>
      </c>
      <c r="H11" s="1608" t="s">
        <v>3640</v>
      </c>
      <c r="I11" s="475" t="s">
        <v>7195</v>
      </c>
      <c r="J11" s="1746">
        <v>46073.0</v>
      </c>
      <c r="K11" s="1670">
        <v>0.3145833333333333</v>
      </c>
      <c r="L11" s="593"/>
      <c r="M11" s="408">
        <v>132558.0</v>
      </c>
      <c r="N11" s="408">
        <v>132573.0</v>
      </c>
      <c r="O11" s="1392">
        <f t="shared" si="1"/>
        <v>15</v>
      </c>
      <c r="P11" s="187" t="s">
        <v>19</v>
      </c>
      <c r="Q11" s="408" t="s">
        <v>70</v>
      </c>
      <c r="R11" s="408" t="s">
        <v>7161</v>
      </c>
      <c r="S11" s="1767"/>
      <c r="T11" s="1237" t="s">
        <v>22</v>
      </c>
    </row>
    <row r="12">
      <c r="A12" s="236">
        <v>3621.0</v>
      </c>
      <c r="B12" s="1746">
        <v>46073.0</v>
      </c>
      <c r="C12" s="209">
        <v>0.2708333333333333</v>
      </c>
      <c r="D12" s="1787">
        <v>0.2361111111111111</v>
      </c>
      <c r="E12" s="1677" t="s">
        <v>190</v>
      </c>
      <c r="F12" s="1672" t="s">
        <v>141</v>
      </c>
      <c r="G12" s="1671" t="s">
        <v>1062</v>
      </c>
      <c r="H12" s="1608" t="s">
        <v>4326</v>
      </c>
      <c r="I12" s="1671" t="s">
        <v>7196</v>
      </c>
      <c r="J12" s="1746">
        <v>46073.0</v>
      </c>
      <c r="K12" s="1670">
        <v>0.3055555555555556</v>
      </c>
      <c r="L12" s="590"/>
      <c r="M12" s="416">
        <v>59081.0</v>
      </c>
      <c r="N12" s="416">
        <v>59097.0</v>
      </c>
      <c r="O12" s="1392">
        <f t="shared" si="1"/>
        <v>16</v>
      </c>
      <c r="P12" s="187" t="s">
        <v>19</v>
      </c>
      <c r="Q12" s="416" t="s">
        <v>70</v>
      </c>
      <c r="R12" s="416" t="s">
        <v>4327</v>
      </c>
      <c r="S12" s="1718"/>
      <c r="T12" s="1237" t="s">
        <v>22</v>
      </c>
    </row>
    <row r="13">
      <c r="A13" s="236">
        <v>3622.0</v>
      </c>
      <c r="B13" s="1746">
        <v>46073.0</v>
      </c>
      <c r="C13" s="209">
        <v>0.375</v>
      </c>
      <c r="D13" s="1725">
        <v>0.3645833333333333</v>
      </c>
      <c r="E13" s="1671" t="s">
        <v>24</v>
      </c>
      <c r="F13" s="1672" t="s">
        <v>7197</v>
      </c>
      <c r="G13" s="1671" t="s">
        <v>3625</v>
      </c>
      <c r="H13" s="1671" t="s">
        <v>7198</v>
      </c>
      <c r="I13" s="1671" t="s">
        <v>85</v>
      </c>
      <c r="J13" s="1746">
        <v>46073.0</v>
      </c>
      <c r="K13" s="1670">
        <v>0.4798611111111111</v>
      </c>
      <c r="L13" s="593"/>
      <c r="M13" s="408">
        <v>1552.0</v>
      </c>
      <c r="N13" s="408">
        <v>1675.0</v>
      </c>
      <c r="O13" s="1392">
        <f t="shared" si="1"/>
        <v>123</v>
      </c>
      <c r="P13" s="187" t="s">
        <v>19</v>
      </c>
      <c r="Q13" s="408" t="s">
        <v>50</v>
      </c>
      <c r="R13" s="408" t="s">
        <v>3766</v>
      </c>
      <c r="S13" s="1767"/>
      <c r="T13" s="1237" t="s">
        <v>22</v>
      </c>
    </row>
    <row r="14">
      <c r="A14" s="236">
        <v>3623.0</v>
      </c>
      <c r="B14" s="1746">
        <v>46073.0</v>
      </c>
      <c r="C14" s="209">
        <v>0.5416666666666666</v>
      </c>
      <c r="D14" s="1787">
        <v>0.5263888888888889</v>
      </c>
      <c r="E14" s="1677" t="s">
        <v>24</v>
      </c>
      <c r="F14" s="1672" t="s">
        <v>7199</v>
      </c>
      <c r="G14" s="1671" t="s">
        <v>3625</v>
      </c>
      <c r="H14" s="1671" t="s">
        <v>7198</v>
      </c>
      <c r="I14" s="1671" t="s">
        <v>85</v>
      </c>
      <c r="J14" s="1746">
        <v>46073.0</v>
      </c>
      <c r="K14" s="1670">
        <v>0.5722222222222222</v>
      </c>
      <c r="L14" s="590"/>
      <c r="M14" s="416">
        <v>1695.0</v>
      </c>
      <c r="N14" s="416">
        <v>1702.0</v>
      </c>
      <c r="O14" s="1392">
        <f t="shared" si="1"/>
        <v>7</v>
      </c>
      <c r="P14" s="187" t="s">
        <v>19</v>
      </c>
      <c r="Q14" s="416" t="s">
        <v>50</v>
      </c>
      <c r="R14" s="416" t="s">
        <v>3766</v>
      </c>
      <c r="S14" s="1674"/>
      <c r="T14" s="1390" t="s">
        <v>22</v>
      </c>
    </row>
    <row r="15">
      <c r="A15" s="236">
        <v>3624.0</v>
      </c>
      <c r="B15" s="1746">
        <v>46073.0</v>
      </c>
      <c r="C15" s="209">
        <v>0.30833333333333335</v>
      </c>
      <c r="D15" s="1787">
        <v>0.3138888888888889</v>
      </c>
      <c r="E15" s="1677" t="s">
        <v>24</v>
      </c>
      <c r="F15" s="1672" t="s">
        <v>7200</v>
      </c>
      <c r="G15" s="1671" t="s">
        <v>3625</v>
      </c>
      <c r="H15" s="1608" t="s">
        <v>3640</v>
      </c>
      <c r="I15" s="1671" t="s">
        <v>4770</v>
      </c>
      <c r="J15" s="1746">
        <v>46073.0</v>
      </c>
      <c r="K15" s="1670">
        <v>0.43819444444444444</v>
      </c>
      <c r="L15" s="593"/>
      <c r="M15" s="408">
        <v>132588.0</v>
      </c>
      <c r="N15" s="416">
        <v>132596.0</v>
      </c>
      <c r="O15" s="1392">
        <f t="shared" si="1"/>
        <v>8</v>
      </c>
      <c r="P15" s="187" t="s">
        <v>19</v>
      </c>
      <c r="Q15" s="416" t="s">
        <v>50</v>
      </c>
      <c r="R15" s="416" t="s">
        <v>7161</v>
      </c>
      <c r="S15" s="1674"/>
      <c r="T15" s="1237" t="s">
        <v>22</v>
      </c>
    </row>
    <row r="16">
      <c r="A16" s="626">
        <v>3625.0</v>
      </c>
      <c r="B16" s="1746">
        <v>46073.0</v>
      </c>
      <c r="C16" s="1788">
        <v>0.3284722222222222</v>
      </c>
      <c r="D16" s="1725">
        <v>0.35208333333333336</v>
      </c>
      <c r="E16" s="1671" t="s">
        <v>7201</v>
      </c>
      <c r="F16" s="1672" t="s">
        <v>7202</v>
      </c>
      <c r="G16" s="1671" t="s">
        <v>18</v>
      </c>
      <c r="H16" s="1608" t="s">
        <v>7203</v>
      </c>
      <c r="I16" s="1671" t="s">
        <v>7204</v>
      </c>
      <c r="J16" s="1746">
        <v>46073.0</v>
      </c>
      <c r="K16" s="1670">
        <v>0.37569444444444444</v>
      </c>
      <c r="L16" s="590"/>
      <c r="M16" s="1047"/>
      <c r="N16" s="1009"/>
      <c r="O16" s="1392">
        <f t="shared" si="1"/>
        <v>0</v>
      </c>
      <c r="P16" s="187" t="s">
        <v>19</v>
      </c>
      <c r="Q16" s="408" t="s">
        <v>50</v>
      </c>
      <c r="R16" s="408" t="s">
        <v>7205</v>
      </c>
      <c r="S16" s="1789" t="s">
        <v>7206</v>
      </c>
      <c r="T16" s="1237" t="s">
        <v>22</v>
      </c>
    </row>
    <row r="17">
      <c r="A17" s="626">
        <v>3626.0</v>
      </c>
      <c r="B17" s="1746">
        <v>46073.0</v>
      </c>
      <c r="C17" s="50">
        <v>0.5416666666666666</v>
      </c>
      <c r="D17" s="1787">
        <v>0.5625</v>
      </c>
      <c r="E17" s="1677" t="s">
        <v>24</v>
      </c>
      <c r="F17" s="1691" t="s">
        <v>440</v>
      </c>
      <c r="G17" s="1677" t="s">
        <v>7207</v>
      </c>
      <c r="H17" s="1615" t="s">
        <v>3186</v>
      </c>
      <c r="I17" s="1677" t="s">
        <v>1689</v>
      </c>
      <c r="J17" s="1746">
        <v>46073.0</v>
      </c>
      <c r="K17" s="1675">
        <v>0.6430555555555556</v>
      </c>
      <c r="L17" s="593"/>
      <c r="M17" s="408">
        <v>340372.0</v>
      </c>
      <c r="N17" s="416">
        <v>340383.0</v>
      </c>
      <c r="O17" s="1392">
        <f t="shared" si="1"/>
        <v>11</v>
      </c>
      <c r="P17" s="187" t="s">
        <v>19</v>
      </c>
      <c r="Q17" s="416" t="s">
        <v>50</v>
      </c>
      <c r="R17" s="416" t="s">
        <v>7208</v>
      </c>
      <c r="S17" s="1674"/>
      <c r="T17" s="1237" t="s">
        <v>22</v>
      </c>
    </row>
    <row r="18">
      <c r="A18" s="626">
        <v>3627.0</v>
      </c>
      <c r="B18" s="1746">
        <v>46073.0</v>
      </c>
      <c r="C18" s="50">
        <v>0.5833333333333334</v>
      </c>
      <c r="D18" s="1725">
        <v>0.5118055555555555</v>
      </c>
      <c r="E18" s="1671" t="s">
        <v>24</v>
      </c>
      <c r="F18" s="1672" t="s">
        <v>279</v>
      </c>
      <c r="G18" s="1671" t="s">
        <v>167</v>
      </c>
      <c r="H18" s="1639" t="s">
        <v>1923</v>
      </c>
      <c r="I18" s="1671" t="s">
        <v>188</v>
      </c>
      <c r="J18" s="1746">
        <v>46073.0</v>
      </c>
      <c r="K18" s="1670">
        <v>0.6972222222222222</v>
      </c>
      <c r="L18" s="590"/>
      <c r="M18" s="416">
        <v>129065.0</v>
      </c>
      <c r="N18" s="408">
        <v>129088.0</v>
      </c>
      <c r="O18" s="1392">
        <f t="shared" si="1"/>
        <v>23</v>
      </c>
      <c r="P18" s="187" t="s">
        <v>19</v>
      </c>
      <c r="Q18" s="408" t="s">
        <v>50</v>
      </c>
      <c r="R18" s="408" t="s">
        <v>7209</v>
      </c>
      <c r="S18" s="1676"/>
      <c r="T18" s="1237" t="s">
        <v>22</v>
      </c>
    </row>
    <row r="19">
      <c r="A19" s="626">
        <v>3631.0</v>
      </c>
      <c r="B19" s="1746">
        <v>46073.0</v>
      </c>
      <c r="C19" s="50">
        <v>0.5833333333333334</v>
      </c>
      <c r="D19" s="1787">
        <v>0.5666666666666667</v>
      </c>
      <c r="E19" s="1677" t="s">
        <v>103</v>
      </c>
      <c r="F19" s="1691" t="s">
        <v>7210</v>
      </c>
      <c r="G19" s="1677" t="s">
        <v>78</v>
      </c>
      <c r="H19" s="1615" t="s">
        <v>7211</v>
      </c>
      <c r="I19" s="1677" t="s">
        <v>7212</v>
      </c>
      <c r="J19" s="1746">
        <v>46073.0</v>
      </c>
      <c r="K19" s="1675">
        <v>0.7326388888888888</v>
      </c>
      <c r="L19" s="593"/>
      <c r="M19" s="408">
        <v>36452.0</v>
      </c>
      <c r="N19" s="416">
        <v>36468.0</v>
      </c>
      <c r="O19" s="1392">
        <f t="shared" si="1"/>
        <v>16</v>
      </c>
      <c r="P19" s="187" t="s">
        <v>19</v>
      </c>
      <c r="Q19" s="416" t="s">
        <v>50</v>
      </c>
      <c r="R19" s="416" t="s">
        <v>7213</v>
      </c>
      <c r="S19" s="1674"/>
      <c r="T19" s="1237" t="s">
        <v>22</v>
      </c>
    </row>
    <row r="20">
      <c r="A20" s="626">
        <v>3628.0</v>
      </c>
      <c r="B20" s="1746">
        <v>46073.0</v>
      </c>
      <c r="C20" s="50">
        <v>0.4798611111111111</v>
      </c>
      <c r="D20" s="1725">
        <v>0.5291666666666667</v>
      </c>
      <c r="E20" s="1671" t="s">
        <v>362</v>
      </c>
      <c r="F20" s="1672" t="s">
        <v>7214</v>
      </c>
      <c r="G20" s="1671" t="s">
        <v>18</v>
      </c>
      <c r="H20" s="1608" t="s">
        <v>7215</v>
      </c>
      <c r="I20" s="1671" t="s">
        <v>7216</v>
      </c>
      <c r="J20" s="1746">
        <v>46073.0</v>
      </c>
      <c r="K20" s="1670">
        <v>0.2013888888888889</v>
      </c>
      <c r="L20" s="590"/>
      <c r="M20" s="416">
        <v>12702.0</v>
      </c>
      <c r="N20" s="1790">
        <v>12967.0</v>
      </c>
      <c r="O20" s="1392">
        <f t="shared" si="1"/>
        <v>265</v>
      </c>
      <c r="P20" s="187" t="s">
        <v>19</v>
      </c>
      <c r="Q20" s="408" t="s">
        <v>50</v>
      </c>
      <c r="R20" s="408" t="s">
        <v>6827</v>
      </c>
      <c r="S20" s="1242" t="s">
        <v>7217</v>
      </c>
      <c r="T20" s="1237" t="s">
        <v>22</v>
      </c>
    </row>
    <row r="21">
      <c r="A21" s="626">
        <v>3629.0</v>
      </c>
      <c r="B21" s="1688">
        <v>46073.0</v>
      </c>
      <c r="C21" s="1791">
        <v>0.5208333333333334</v>
      </c>
      <c r="D21" s="1781">
        <v>0.5708333333333333</v>
      </c>
      <c r="E21" s="1715" t="s">
        <v>24</v>
      </c>
      <c r="F21" s="1714" t="s">
        <v>134</v>
      </c>
      <c r="G21" s="1715" t="s">
        <v>2172</v>
      </c>
      <c r="H21" s="574" t="s">
        <v>2173</v>
      </c>
      <c r="I21" s="1715" t="s">
        <v>28</v>
      </c>
      <c r="J21" s="1688">
        <v>46073.0</v>
      </c>
      <c r="K21" s="1719">
        <v>0.6090277777777777</v>
      </c>
      <c r="L21" s="1783"/>
      <c r="M21" s="574">
        <v>134540.0</v>
      </c>
      <c r="N21" s="574">
        <v>134548.0</v>
      </c>
      <c r="O21" s="1472">
        <f t="shared" si="1"/>
        <v>8</v>
      </c>
      <c r="P21" s="604" t="s">
        <v>19</v>
      </c>
      <c r="Q21" s="574" t="s">
        <v>50</v>
      </c>
      <c r="R21" s="574" t="s">
        <v>7035</v>
      </c>
      <c r="S21" s="1717"/>
      <c r="T21" s="1390" t="s">
        <v>22</v>
      </c>
      <c r="U21" s="606"/>
      <c r="V21" s="606"/>
      <c r="W21" s="606"/>
      <c r="X21" s="606"/>
      <c r="Y21" s="606"/>
      <c r="Z21" s="606"/>
    </row>
    <row r="22">
      <c r="A22" s="520">
        <v>3630.0</v>
      </c>
      <c r="B22" s="1746">
        <v>46073.0</v>
      </c>
      <c r="C22" s="478" t="s">
        <v>1468</v>
      </c>
      <c r="D22" s="1725">
        <v>0.5368055555555555</v>
      </c>
      <c r="E22" s="1671" t="s">
        <v>24</v>
      </c>
      <c r="F22" s="1672" t="s">
        <v>7218</v>
      </c>
      <c r="G22" s="1671" t="s">
        <v>1062</v>
      </c>
      <c r="H22" s="1695" t="s">
        <v>5531</v>
      </c>
      <c r="I22" s="1671" t="s">
        <v>4770</v>
      </c>
      <c r="J22" s="1746">
        <v>46073.0</v>
      </c>
      <c r="K22" s="1670">
        <v>0.6493055555555556</v>
      </c>
      <c r="L22" s="590"/>
      <c r="M22" s="416">
        <v>246932.0</v>
      </c>
      <c r="N22" s="408">
        <v>246940.0</v>
      </c>
      <c r="O22" s="1392">
        <f t="shared" si="1"/>
        <v>8</v>
      </c>
      <c r="P22" s="187" t="s">
        <v>19</v>
      </c>
      <c r="Q22" s="408" t="s">
        <v>50</v>
      </c>
      <c r="R22" s="1792" t="s">
        <v>5059</v>
      </c>
      <c r="S22" s="1676"/>
      <c r="T22" s="1237" t="s">
        <v>22</v>
      </c>
    </row>
    <row r="23">
      <c r="A23" s="520">
        <v>3632.0</v>
      </c>
      <c r="B23" s="1746">
        <v>46073.0</v>
      </c>
      <c r="C23" s="478" t="s">
        <v>1468</v>
      </c>
      <c r="D23" s="1787">
        <v>0.6451388888888889</v>
      </c>
      <c r="E23" s="1677" t="s">
        <v>2827</v>
      </c>
      <c r="F23" s="1691" t="s">
        <v>7219</v>
      </c>
      <c r="G23" s="1677" t="s">
        <v>1062</v>
      </c>
      <c r="H23" s="1793" t="s">
        <v>4338</v>
      </c>
      <c r="I23" s="1677" t="s">
        <v>7220</v>
      </c>
      <c r="J23" s="1746">
        <v>46073.0</v>
      </c>
      <c r="K23" s="1675">
        <v>0.04513888888888889</v>
      </c>
      <c r="L23" s="593"/>
      <c r="M23" s="408">
        <v>221747.0</v>
      </c>
      <c r="N23" s="416">
        <v>222381.0</v>
      </c>
      <c r="O23" s="1392">
        <f t="shared" si="1"/>
        <v>634</v>
      </c>
      <c r="P23" s="187" t="s">
        <v>19</v>
      </c>
      <c r="Q23" s="416" t="s">
        <v>50</v>
      </c>
      <c r="R23" s="1794" t="s">
        <v>7221</v>
      </c>
      <c r="S23" s="1674"/>
      <c r="T23" s="1237" t="s">
        <v>22</v>
      </c>
    </row>
    <row r="24">
      <c r="A24" s="520">
        <v>3633.0</v>
      </c>
      <c r="B24" s="1746">
        <v>46073.0</v>
      </c>
      <c r="C24" s="50">
        <v>0.7083333333333334</v>
      </c>
      <c r="D24" s="1725">
        <v>0.7326388888888888</v>
      </c>
      <c r="E24" s="1671" t="s">
        <v>6886</v>
      </c>
      <c r="F24" s="1672" t="s">
        <v>7222</v>
      </c>
      <c r="G24" s="1671" t="s">
        <v>1062</v>
      </c>
      <c r="H24" s="1695" t="s">
        <v>6925</v>
      </c>
      <c r="I24" s="1671" t="s">
        <v>6887</v>
      </c>
      <c r="J24" s="1746">
        <v>46073.0</v>
      </c>
      <c r="K24" s="1670">
        <v>0.8118055555555556</v>
      </c>
      <c r="L24" s="590"/>
      <c r="M24" s="416">
        <v>238453.0</v>
      </c>
      <c r="N24" s="408">
        <v>238510.0</v>
      </c>
      <c r="O24" s="1392">
        <f t="shared" si="1"/>
        <v>57</v>
      </c>
      <c r="P24" s="187" t="s">
        <v>19</v>
      </c>
      <c r="Q24" s="408" t="s">
        <v>50</v>
      </c>
      <c r="R24" s="408" t="s">
        <v>7223</v>
      </c>
      <c r="S24" s="1676"/>
      <c r="T24" s="1237" t="s">
        <v>22</v>
      </c>
    </row>
    <row r="25">
      <c r="A25" s="1657"/>
      <c r="B25" s="1746">
        <v>46073.0</v>
      </c>
      <c r="C25" s="32"/>
      <c r="D25" s="32"/>
      <c r="E25" s="32"/>
      <c r="F25" s="1685"/>
      <c r="G25" s="1681"/>
      <c r="H25" s="1617"/>
      <c r="I25" s="1681"/>
      <c r="J25" s="1746">
        <v>46073.0</v>
      </c>
      <c r="K25" s="1681"/>
      <c r="L25" s="593"/>
      <c r="M25" s="1009"/>
      <c r="N25" s="1047"/>
      <c r="O25" s="1392">
        <f t="shared" si="1"/>
        <v>0</v>
      </c>
      <c r="P25" s="187" t="s">
        <v>386</v>
      </c>
      <c r="Q25" s="416" t="s">
        <v>50</v>
      </c>
      <c r="R25" s="1047"/>
      <c r="S25" s="1674"/>
      <c r="T25" s="1423"/>
    </row>
    <row r="26">
      <c r="R26" s="83"/>
      <c r="T26" s="83"/>
    </row>
    <row r="27">
      <c r="R27" s="83"/>
      <c r="T27" s="83"/>
    </row>
    <row r="28">
      <c r="I28" s="637" t="s">
        <v>414</v>
      </c>
      <c r="R28" s="83"/>
      <c r="T28" s="83"/>
    </row>
    <row r="29">
      <c r="R29" s="83"/>
      <c r="T29" s="83"/>
    </row>
    <row r="30">
      <c r="R30" s="83"/>
      <c r="T30" s="83"/>
    </row>
    <row r="31">
      <c r="R31" s="83"/>
      <c r="T31" s="83"/>
    </row>
    <row r="32">
      <c r="R32" s="83"/>
      <c r="T32" s="83"/>
    </row>
    <row r="33">
      <c r="R33" s="83"/>
      <c r="T33" s="83"/>
    </row>
    <row r="34">
      <c r="R34" s="83"/>
      <c r="T34" s="83"/>
    </row>
    <row r="35">
      <c r="R35" s="83"/>
      <c r="T35" s="83"/>
    </row>
    <row r="36">
      <c r="R36" s="83"/>
      <c r="T36" s="83"/>
    </row>
    <row r="37">
      <c r="R37" s="83"/>
      <c r="T37" s="83"/>
    </row>
    <row r="38">
      <c r="R38" s="83"/>
      <c r="T38" s="83"/>
    </row>
    <row r="39">
      <c r="R39" s="83"/>
      <c r="T39" s="83"/>
    </row>
    <row r="40">
      <c r="R40" s="83"/>
      <c r="T40" s="83"/>
    </row>
    <row r="41">
      <c r="R41" s="83"/>
      <c r="T41" s="83"/>
    </row>
    <row r="42">
      <c r="R42" s="83"/>
      <c r="T42" s="83"/>
    </row>
    <row r="43">
      <c r="R43" s="83"/>
      <c r="T43" s="83"/>
    </row>
    <row r="44">
      <c r="R44" s="83"/>
      <c r="T44" s="83"/>
    </row>
    <row r="45">
      <c r="R45" s="83"/>
      <c r="T45" s="83"/>
    </row>
    <row r="46">
      <c r="R46" s="83"/>
      <c r="T46" s="83"/>
    </row>
    <row r="47">
      <c r="R47" s="83"/>
      <c r="T47" s="83"/>
    </row>
    <row r="48">
      <c r="R48" s="83"/>
      <c r="T48" s="83"/>
    </row>
    <row r="49">
      <c r="R49" s="83"/>
      <c r="T49" s="83"/>
    </row>
    <row r="50">
      <c r="R50" s="83"/>
      <c r="T50" s="83"/>
    </row>
    <row r="51">
      <c r="R51" s="83"/>
      <c r="T51" s="83"/>
    </row>
    <row r="52">
      <c r="R52" s="83"/>
      <c r="T52" s="83"/>
    </row>
    <row r="53">
      <c r="R53" s="83"/>
      <c r="T53" s="83"/>
    </row>
    <row r="54">
      <c r="R54" s="83"/>
      <c r="T54" s="83"/>
    </row>
    <row r="55">
      <c r="R55" s="83"/>
      <c r="T55" s="83"/>
    </row>
    <row r="56">
      <c r="R56" s="83"/>
      <c r="T56" s="83"/>
    </row>
    <row r="57">
      <c r="R57" s="83"/>
      <c r="T57" s="83"/>
    </row>
    <row r="58">
      <c r="R58" s="83"/>
      <c r="T58" s="83"/>
    </row>
    <row r="59">
      <c r="R59" s="83"/>
      <c r="T59" s="83"/>
    </row>
    <row r="60">
      <c r="R60" s="83"/>
      <c r="T60" s="83"/>
    </row>
    <row r="61">
      <c r="R61" s="83"/>
      <c r="T61" s="83"/>
    </row>
    <row r="62">
      <c r="R62" s="83"/>
      <c r="T62" s="83"/>
    </row>
    <row r="63">
      <c r="R63" s="83"/>
      <c r="T63" s="83"/>
    </row>
    <row r="64">
      <c r="R64" s="83"/>
      <c r="T64" s="83"/>
    </row>
    <row r="65">
      <c r="R65" s="83"/>
      <c r="T65" s="83"/>
    </row>
    <row r="66">
      <c r="R66" s="83"/>
      <c r="T66" s="83"/>
    </row>
    <row r="67">
      <c r="R67" s="83"/>
      <c r="T67" s="83"/>
    </row>
    <row r="68">
      <c r="R68" s="83"/>
      <c r="T68" s="83"/>
    </row>
    <row r="69">
      <c r="R69" s="83"/>
      <c r="T69" s="83"/>
    </row>
    <row r="70">
      <c r="R70" s="83"/>
      <c r="T70" s="83"/>
    </row>
    <row r="71">
      <c r="R71" s="83"/>
      <c r="T71" s="83"/>
    </row>
    <row r="72">
      <c r="R72" s="83"/>
      <c r="T72" s="83"/>
    </row>
    <row r="73">
      <c r="R73" s="83"/>
      <c r="T73" s="83"/>
    </row>
    <row r="74">
      <c r="R74" s="83"/>
      <c r="T74" s="83"/>
    </row>
    <row r="75">
      <c r="R75" s="83"/>
      <c r="T75" s="83"/>
    </row>
    <row r="76">
      <c r="R76" s="83"/>
      <c r="T76" s="83"/>
    </row>
    <row r="77">
      <c r="R77" s="83"/>
      <c r="T77" s="83"/>
    </row>
    <row r="78">
      <c r="R78" s="83"/>
      <c r="T78" s="83"/>
    </row>
    <row r="79">
      <c r="R79" s="83"/>
      <c r="T79" s="83"/>
    </row>
    <row r="80">
      <c r="R80" s="83"/>
      <c r="T80" s="83"/>
    </row>
    <row r="81">
      <c r="R81" s="83"/>
      <c r="T81" s="83"/>
    </row>
    <row r="82">
      <c r="R82" s="83"/>
      <c r="T82" s="83"/>
    </row>
    <row r="83">
      <c r="R83" s="83"/>
      <c r="T83" s="83"/>
    </row>
    <row r="84">
      <c r="R84" s="83"/>
      <c r="T84" s="83"/>
    </row>
    <row r="85">
      <c r="R85" s="83"/>
      <c r="T85" s="83"/>
    </row>
    <row r="86">
      <c r="R86" s="83"/>
      <c r="T86" s="83"/>
    </row>
    <row r="87">
      <c r="R87" s="83"/>
      <c r="T87" s="83"/>
    </row>
    <row r="88">
      <c r="R88" s="83"/>
      <c r="T88" s="83"/>
    </row>
    <row r="89">
      <c r="R89" s="83"/>
      <c r="T89" s="83"/>
    </row>
    <row r="90">
      <c r="R90" s="83"/>
      <c r="T90" s="83"/>
    </row>
    <row r="91">
      <c r="R91" s="83"/>
      <c r="T91" s="83"/>
    </row>
    <row r="92">
      <c r="R92" s="83"/>
      <c r="T92" s="83"/>
    </row>
    <row r="93">
      <c r="R93" s="83"/>
      <c r="T93" s="83"/>
    </row>
    <row r="94">
      <c r="R94" s="83"/>
      <c r="T94" s="83"/>
    </row>
    <row r="95">
      <c r="R95" s="83"/>
      <c r="T95" s="83"/>
    </row>
    <row r="96">
      <c r="R96" s="83"/>
      <c r="T96" s="83"/>
    </row>
    <row r="97">
      <c r="R97" s="83"/>
      <c r="T97" s="83"/>
    </row>
    <row r="98">
      <c r="R98" s="83"/>
      <c r="T98" s="83"/>
    </row>
    <row r="99">
      <c r="R99" s="83"/>
      <c r="T99" s="83"/>
    </row>
    <row r="100">
      <c r="R100" s="83"/>
      <c r="T100" s="83"/>
    </row>
    <row r="101">
      <c r="R101" s="83"/>
      <c r="T101" s="83"/>
    </row>
    <row r="102">
      <c r="R102" s="83"/>
      <c r="T102" s="83"/>
    </row>
    <row r="103">
      <c r="R103" s="83"/>
      <c r="T103" s="83"/>
    </row>
    <row r="104">
      <c r="R104" s="83"/>
      <c r="T104" s="83"/>
    </row>
    <row r="105">
      <c r="R105" s="83"/>
      <c r="T105" s="83"/>
    </row>
    <row r="106">
      <c r="R106" s="83"/>
      <c r="T106" s="83"/>
    </row>
    <row r="107">
      <c r="R107" s="83"/>
      <c r="T107" s="83"/>
    </row>
    <row r="108">
      <c r="R108" s="83"/>
      <c r="T108" s="83"/>
    </row>
    <row r="109">
      <c r="R109" s="83"/>
      <c r="T109" s="83"/>
    </row>
    <row r="110">
      <c r="R110" s="83"/>
      <c r="T110" s="83"/>
    </row>
    <row r="111">
      <c r="R111" s="83"/>
      <c r="T111" s="83"/>
    </row>
    <row r="112">
      <c r="R112" s="83"/>
      <c r="T112" s="83"/>
    </row>
    <row r="113">
      <c r="R113" s="83"/>
      <c r="T113" s="83"/>
    </row>
    <row r="114">
      <c r="R114" s="83"/>
      <c r="T114" s="83"/>
    </row>
    <row r="115">
      <c r="R115" s="83"/>
      <c r="T115" s="83"/>
    </row>
    <row r="116">
      <c r="R116" s="83"/>
      <c r="T116" s="83"/>
    </row>
    <row r="117">
      <c r="R117" s="83"/>
      <c r="T117" s="83"/>
    </row>
    <row r="118">
      <c r="R118" s="83"/>
      <c r="T118" s="83"/>
    </row>
    <row r="119">
      <c r="R119" s="83"/>
      <c r="T119" s="83"/>
    </row>
    <row r="120">
      <c r="R120" s="83"/>
      <c r="T120" s="83"/>
    </row>
    <row r="121">
      <c r="R121" s="83"/>
      <c r="T121" s="83"/>
    </row>
    <row r="122">
      <c r="R122" s="83"/>
      <c r="T122" s="83"/>
    </row>
    <row r="123">
      <c r="R123" s="83"/>
      <c r="T123" s="83"/>
    </row>
    <row r="124">
      <c r="R124" s="83"/>
      <c r="T124" s="83"/>
    </row>
    <row r="125">
      <c r="R125" s="83"/>
      <c r="T125" s="83"/>
    </row>
    <row r="126">
      <c r="R126" s="83"/>
      <c r="T126" s="83"/>
    </row>
    <row r="127">
      <c r="R127" s="83"/>
      <c r="T127" s="83"/>
    </row>
    <row r="128">
      <c r="R128" s="83"/>
      <c r="T128" s="83"/>
    </row>
    <row r="129">
      <c r="R129" s="83"/>
      <c r="T129" s="83"/>
    </row>
    <row r="130">
      <c r="R130" s="83"/>
      <c r="T130" s="83"/>
    </row>
    <row r="131">
      <c r="R131" s="83"/>
      <c r="T131" s="83"/>
    </row>
    <row r="132">
      <c r="R132" s="83"/>
      <c r="T132" s="83"/>
    </row>
    <row r="133">
      <c r="R133" s="83"/>
      <c r="T133" s="83"/>
    </row>
    <row r="134">
      <c r="R134" s="83"/>
      <c r="T134" s="83"/>
    </row>
    <row r="135">
      <c r="R135" s="83"/>
      <c r="T135" s="83"/>
    </row>
    <row r="136">
      <c r="R136" s="83"/>
      <c r="T136" s="83"/>
    </row>
    <row r="137">
      <c r="R137" s="83"/>
      <c r="T137" s="83"/>
    </row>
    <row r="138">
      <c r="R138" s="83"/>
      <c r="T138" s="83"/>
    </row>
    <row r="139">
      <c r="R139" s="83"/>
      <c r="T139" s="83"/>
    </row>
    <row r="140">
      <c r="R140" s="83"/>
      <c r="T140" s="83"/>
    </row>
    <row r="141">
      <c r="R141" s="83"/>
      <c r="T141" s="83"/>
    </row>
    <row r="142">
      <c r="R142" s="83"/>
      <c r="T142" s="83"/>
    </row>
    <row r="143">
      <c r="R143" s="83"/>
      <c r="T143" s="83"/>
    </row>
    <row r="144">
      <c r="R144" s="83"/>
      <c r="T144" s="83"/>
    </row>
    <row r="145">
      <c r="R145" s="83"/>
      <c r="T145" s="83"/>
    </row>
    <row r="146">
      <c r="R146" s="83"/>
      <c r="T146" s="83"/>
    </row>
    <row r="147">
      <c r="R147" s="83"/>
      <c r="T147" s="83"/>
    </row>
    <row r="148">
      <c r="R148" s="83"/>
      <c r="T148" s="83"/>
    </row>
    <row r="149">
      <c r="R149" s="83"/>
      <c r="T149" s="83"/>
    </row>
    <row r="150">
      <c r="R150" s="83"/>
      <c r="T150" s="83"/>
    </row>
    <row r="151">
      <c r="R151" s="83"/>
      <c r="T151" s="83"/>
    </row>
    <row r="152">
      <c r="R152" s="83"/>
      <c r="T152" s="83"/>
    </row>
    <row r="153">
      <c r="R153" s="83"/>
      <c r="T153" s="83"/>
    </row>
    <row r="154">
      <c r="R154" s="83"/>
      <c r="T154" s="83"/>
    </row>
    <row r="155">
      <c r="R155" s="83"/>
      <c r="T155" s="83"/>
    </row>
    <row r="156">
      <c r="R156" s="83"/>
      <c r="T156" s="83"/>
    </row>
    <row r="157">
      <c r="R157" s="83"/>
      <c r="T157" s="83"/>
    </row>
    <row r="158">
      <c r="R158" s="83"/>
      <c r="T158" s="83"/>
    </row>
    <row r="159">
      <c r="R159" s="83"/>
      <c r="T159" s="83"/>
    </row>
    <row r="160">
      <c r="R160" s="83"/>
      <c r="T160" s="83"/>
    </row>
    <row r="161">
      <c r="R161" s="83"/>
      <c r="T161" s="83"/>
    </row>
    <row r="162">
      <c r="R162" s="83"/>
      <c r="T162" s="83"/>
    </row>
    <row r="163">
      <c r="R163" s="83"/>
      <c r="T163" s="83"/>
    </row>
    <row r="164">
      <c r="R164" s="83"/>
      <c r="T164" s="83"/>
    </row>
    <row r="165">
      <c r="R165" s="83"/>
      <c r="T165" s="83"/>
    </row>
    <row r="166">
      <c r="R166" s="83"/>
      <c r="T166" s="83"/>
    </row>
    <row r="167">
      <c r="R167" s="83"/>
      <c r="T167" s="83"/>
    </row>
    <row r="168">
      <c r="R168" s="83"/>
      <c r="T168" s="83"/>
    </row>
    <row r="169">
      <c r="R169" s="83"/>
      <c r="T169" s="83"/>
    </row>
    <row r="170">
      <c r="R170" s="83"/>
      <c r="T170" s="83"/>
    </row>
    <row r="171">
      <c r="R171" s="83"/>
      <c r="T171" s="83"/>
    </row>
    <row r="172">
      <c r="R172" s="83"/>
      <c r="T172" s="83"/>
    </row>
    <row r="173">
      <c r="R173" s="83"/>
      <c r="T173" s="83"/>
    </row>
    <row r="174">
      <c r="R174" s="83"/>
      <c r="T174" s="83"/>
    </row>
    <row r="175">
      <c r="R175" s="83"/>
      <c r="T175" s="83"/>
    </row>
    <row r="176">
      <c r="R176" s="83"/>
      <c r="T176" s="83"/>
    </row>
    <row r="177">
      <c r="R177" s="83"/>
      <c r="T177" s="83"/>
    </row>
    <row r="178">
      <c r="R178" s="83"/>
      <c r="T178" s="83"/>
    </row>
    <row r="179">
      <c r="R179" s="83"/>
      <c r="T179" s="83"/>
    </row>
    <row r="180">
      <c r="R180" s="83"/>
      <c r="T180" s="83"/>
    </row>
    <row r="181">
      <c r="R181" s="83"/>
      <c r="T181" s="83"/>
    </row>
    <row r="182">
      <c r="R182" s="83"/>
      <c r="T182" s="83"/>
    </row>
    <row r="183">
      <c r="R183" s="83"/>
      <c r="T183" s="83"/>
    </row>
    <row r="184">
      <c r="R184" s="83"/>
      <c r="T184" s="83"/>
    </row>
    <row r="185">
      <c r="R185" s="83"/>
      <c r="T185" s="83"/>
    </row>
    <row r="186">
      <c r="R186" s="83"/>
      <c r="T186" s="83"/>
    </row>
    <row r="187">
      <c r="R187" s="83"/>
      <c r="T187" s="83"/>
    </row>
    <row r="188">
      <c r="R188" s="83"/>
      <c r="T188" s="83"/>
    </row>
    <row r="189">
      <c r="R189" s="83"/>
      <c r="T189" s="83"/>
    </row>
    <row r="190">
      <c r="R190" s="83"/>
      <c r="T190" s="83"/>
    </row>
    <row r="191">
      <c r="R191" s="83"/>
      <c r="T191" s="83"/>
    </row>
    <row r="192">
      <c r="R192" s="83"/>
      <c r="T192" s="83"/>
    </row>
    <row r="193">
      <c r="R193" s="83"/>
      <c r="T193" s="83"/>
    </row>
    <row r="194">
      <c r="R194" s="83"/>
      <c r="T194" s="83"/>
    </row>
    <row r="195">
      <c r="R195" s="83"/>
      <c r="T195" s="83"/>
    </row>
    <row r="196">
      <c r="R196" s="83"/>
      <c r="T196" s="83"/>
    </row>
    <row r="197">
      <c r="R197" s="83"/>
      <c r="T197" s="83"/>
    </row>
    <row r="198">
      <c r="R198" s="83"/>
      <c r="T198" s="83"/>
    </row>
    <row r="199">
      <c r="R199" s="83"/>
      <c r="T199" s="83"/>
    </row>
    <row r="200">
      <c r="R200" s="83"/>
      <c r="T200" s="83"/>
    </row>
    <row r="201">
      <c r="R201" s="83"/>
      <c r="T201" s="83"/>
    </row>
    <row r="202">
      <c r="R202" s="83"/>
      <c r="T202" s="83"/>
    </row>
    <row r="203">
      <c r="R203" s="83"/>
      <c r="T203" s="83"/>
    </row>
    <row r="204">
      <c r="R204" s="83"/>
      <c r="T204" s="83"/>
    </row>
    <row r="205">
      <c r="R205" s="83"/>
      <c r="T205" s="83"/>
    </row>
    <row r="206">
      <c r="R206" s="83"/>
      <c r="T206" s="83"/>
    </row>
    <row r="207">
      <c r="R207" s="83"/>
      <c r="T207" s="83"/>
    </row>
    <row r="208">
      <c r="R208" s="83"/>
      <c r="T208" s="83"/>
    </row>
    <row r="209">
      <c r="R209" s="83"/>
      <c r="T209" s="83"/>
    </row>
    <row r="210">
      <c r="R210" s="83"/>
      <c r="T210" s="83"/>
    </row>
    <row r="211">
      <c r="R211" s="83"/>
      <c r="T211" s="83"/>
    </row>
    <row r="212">
      <c r="R212" s="83"/>
      <c r="T212" s="83"/>
    </row>
    <row r="213">
      <c r="R213" s="83"/>
      <c r="T213" s="83"/>
    </row>
    <row r="214">
      <c r="R214" s="83"/>
      <c r="T214" s="83"/>
    </row>
    <row r="215">
      <c r="R215" s="83"/>
      <c r="T215" s="83"/>
    </row>
    <row r="216">
      <c r="R216" s="83"/>
      <c r="T216" s="83"/>
    </row>
    <row r="217">
      <c r="R217" s="83"/>
      <c r="T217" s="83"/>
    </row>
    <row r="218">
      <c r="R218" s="83"/>
      <c r="T218" s="83"/>
    </row>
    <row r="219">
      <c r="R219" s="83"/>
      <c r="T219" s="83"/>
    </row>
    <row r="220">
      <c r="R220" s="83"/>
      <c r="T220" s="83"/>
    </row>
    <row r="221">
      <c r="R221" s="83"/>
      <c r="T221" s="83"/>
    </row>
    <row r="222">
      <c r="R222" s="83"/>
      <c r="T222" s="83"/>
    </row>
    <row r="223">
      <c r="R223" s="83"/>
      <c r="T223" s="83"/>
    </row>
    <row r="224">
      <c r="R224" s="83"/>
      <c r="T224" s="83"/>
    </row>
    <row r="225">
      <c r="R225" s="83"/>
      <c r="T225" s="83"/>
    </row>
    <row r="226">
      <c r="R226" s="83"/>
      <c r="T226" s="83"/>
    </row>
    <row r="227">
      <c r="R227" s="83"/>
      <c r="T227" s="83"/>
    </row>
    <row r="228">
      <c r="R228" s="83"/>
      <c r="T228" s="83"/>
    </row>
    <row r="229">
      <c r="R229" s="83"/>
      <c r="T229" s="83"/>
    </row>
    <row r="230">
      <c r="R230" s="83"/>
      <c r="T230" s="83"/>
    </row>
    <row r="231">
      <c r="R231" s="83"/>
      <c r="T231" s="83"/>
    </row>
    <row r="232">
      <c r="R232" s="83"/>
      <c r="T232" s="83"/>
    </row>
    <row r="233">
      <c r="R233" s="83"/>
      <c r="T233" s="83"/>
    </row>
    <row r="234">
      <c r="R234" s="83"/>
      <c r="T234" s="83"/>
    </row>
    <row r="235">
      <c r="R235" s="83"/>
      <c r="T235" s="83"/>
    </row>
    <row r="236">
      <c r="R236" s="83"/>
      <c r="T236" s="83"/>
    </row>
    <row r="237">
      <c r="R237" s="83"/>
      <c r="T237" s="83"/>
    </row>
    <row r="238">
      <c r="R238" s="83"/>
      <c r="T238" s="83"/>
    </row>
    <row r="239">
      <c r="R239" s="83"/>
      <c r="T239" s="83"/>
    </row>
    <row r="240">
      <c r="R240" s="83"/>
      <c r="T240" s="83"/>
    </row>
    <row r="241">
      <c r="R241" s="83"/>
      <c r="T241" s="83"/>
    </row>
    <row r="242">
      <c r="R242" s="83"/>
      <c r="T242" s="83"/>
    </row>
    <row r="243">
      <c r="R243" s="83"/>
      <c r="T243" s="83"/>
    </row>
    <row r="244">
      <c r="R244" s="83"/>
      <c r="T244" s="83"/>
    </row>
    <row r="245">
      <c r="R245" s="83"/>
      <c r="T245" s="83"/>
    </row>
    <row r="246">
      <c r="R246" s="83"/>
      <c r="T246" s="83"/>
    </row>
    <row r="247">
      <c r="R247" s="83"/>
      <c r="T247" s="83"/>
    </row>
    <row r="248">
      <c r="R248" s="83"/>
      <c r="T248" s="83"/>
    </row>
    <row r="249">
      <c r="R249" s="83"/>
      <c r="T249" s="83"/>
    </row>
    <row r="250">
      <c r="R250" s="83"/>
      <c r="T250" s="83"/>
    </row>
    <row r="251">
      <c r="R251" s="83"/>
      <c r="T251" s="83"/>
    </row>
    <row r="252">
      <c r="R252" s="83"/>
      <c r="T252" s="83"/>
    </row>
    <row r="253">
      <c r="R253" s="83"/>
      <c r="T253" s="83"/>
    </row>
    <row r="254">
      <c r="R254" s="83"/>
      <c r="T254" s="83"/>
    </row>
    <row r="255">
      <c r="R255" s="83"/>
      <c r="T255" s="83"/>
    </row>
    <row r="256">
      <c r="R256" s="83"/>
      <c r="T256" s="83"/>
    </row>
    <row r="257">
      <c r="R257" s="83"/>
      <c r="T257" s="83"/>
    </row>
    <row r="258">
      <c r="R258" s="83"/>
      <c r="T258" s="83"/>
    </row>
    <row r="259">
      <c r="R259" s="83"/>
      <c r="T259" s="83"/>
    </row>
    <row r="260">
      <c r="R260" s="83"/>
      <c r="T260" s="83"/>
    </row>
    <row r="261">
      <c r="R261" s="83"/>
      <c r="T261" s="83"/>
    </row>
    <row r="262">
      <c r="R262" s="83"/>
      <c r="T262" s="83"/>
    </row>
    <row r="263">
      <c r="R263" s="83"/>
      <c r="T263" s="83"/>
    </row>
    <row r="264">
      <c r="R264" s="83"/>
      <c r="T264" s="83"/>
    </row>
    <row r="265">
      <c r="R265" s="83"/>
      <c r="T265" s="83"/>
    </row>
    <row r="266">
      <c r="R266" s="83"/>
      <c r="T266" s="83"/>
    </row>
    <row r="267">
      <c r="R267" s="83"/>
      <c r="T267" s="83"/>
    </row>
    <row r="268">
      <c r="R268" s="83"/>
      <c r="T268" s="83"/>
    </row>
    <row r="269">
      <c r="R269" s="83"/>
      <c r="T269" s="83"/>
    </row>
    <row r="270">
      <c r="R270" s="83"/>
      <c r="T270" s="83"/>
    </row>
    <row r="271">
      <c r="R271" s="83"/>
      <c r="T271" s="83"/>
    </row>
    <row r="272">
      <c r="R272" s="83"/>
      <c r="T272" s="83"/>
    </row>
    <row r="273">
      <c r="R273" s="83"/>
      <c r="T273" s="83"/>
    </row>
    <row r="274">
      <c r="R274" s="83"/>
      <c r="T274" s="83"/>
    </row>
    <row r="275">
      <c r="R275" s="83"/>
      <c r="T275" s="83"/>
    </row>
    <row r="276">
      <c r="R276" s="83"/>
      <c r="T276" s="83"/>
    </row>
    <row r="277">
      <c r="R277" s="83"/>
      <c r="T277" s="83"/>
    </row>
    <row r="278">
      <c r="R278" s="83"/>
      <c r="T278" s="83"/>
    </row>
    <row r="279">
      <c r="R279" s="83"/>
      <c r="T279" s="83"/>
    </row>
    <row r="280">
      <c r="R280" s="83"/>
      <c r="T280" s="83"/>
    </row>
    <row r="281">
      <c r="R281" s="83"/>
      <c r="T281" s="83"/>
    </row>
    <row r="282">
      <c r="R282" s="83"/>
      <c r="T282" s="83"/>
    </row>
    <row r="283">
      <c r="R283" s="83"/>
      <c r="T283" s="83"/>
    </row>
    <row r="284">
      <c r="R284" s="83"/>
      <c r="T284" s="83"/>
    </row>
    <row r="285">
      <c r="R285" s="83"/>
      <c r="T285" s="83"/>
    </row>
    <row r="286">
      <c r="R286" s="83"/>
      <c r="T286" s="83"/>
    </row>
    <row r="287">
      <c r="R287" s="83"/>
      <c r="T287" s="83"/>
    </row>
    <row r="288">
      <c r="R288" s="83"/>
      <c r="T288" s="83"/>
    </row>
    <row r="289">
      <c r="R289" s="83"/>
      <c r="T289" s="83"/>
    </row>
    <row r="290">
      <c r="R290" s="83"/>
      <c r="T290" s="83"/>
    </row>
    <row r="291">
      <c r="R291" s="83"/>
      <c r="T291" s="83"/>
    </row>
    <row r="292">
      <c r="R292" s="83"/>
      <c r="T292" s="83"/>
    </row>
    <row r="293">
      <c r="R293" s="83"/>
      <c r="T293" s="83"/>
    </row>
    <row r="294">
      <c r="R294" s="83"/>
      <c r="T294" s="83"/>
    </row>
    <row r="295">
      <c r="R295" s="83"/>
      <c r="T295" s="83"/>
    </row>
    <row r="296">
      <c r="R296" s="83"/>
      <c r="T296" s="83"/>
    </row>
    <row r="297">
      <c r="R297" s="83"/>
      <c r="T297" s="83"/>
    </row>
    <row r="298">
      <c r="R298" s="83"/>
      <c r="T298" s="83"/>
    </row>
    <row r="299">
      <c r="R299" s="83"/>
      <c r="T299" s="83"/>
    </row>
    <row r="300">
      <c r="R300" s="83"/>
      <c r="T300" s="83"/>
    </row>
    <row r="301">
      <c r="R301" s="83"/>
      <c r="T301" s="83"/>
    </row>
    <row r="302">
      <c r="R302" s="83"/>
      <c r="T302" s="83"/>
    </row>
    <row r="303">
      <c r="R303" s="83"/>
      <c r="T303" s="83"/>
    </row>
    <row r="304">
      <c r="R304" s="83"/>
      <c r="T304" s="83"/>
    </row>
    <row r="305">
      <c r="R305" s="83"/>
      <c r="T305" s="83"/>
    </row>
    <row r="306">
      <c r="R306" s="83"/>
      <c r="T306" s="83"/>
    </row>
    <row r="307">
      <c r="R307" s="83"/>
      <c r="T307" s="83"/>
    </row>
    <row r="308">
      <c r="R308" s="83"/>
      <c r="T308" s="83"/>
    </row>
    <row r="309">
      <c r="R309" s="83"/>
      <c r="T309" s="83"/>
    </row>
    <row r="310">
      <c r="R310" s="83"/>
      <c r="T310" s="83"/>
    </row>
    <row r="311">
      <c r="R311" s="83"/>
      <c r="T311" s="83"/>
    </row>
    <row r="312">
      <c r="R312" s="83"/>
      <c r="T312" s="83"/>
    </row>
    <row r="313">
      <c r="R313" s="83"/>
      <c r="T313" s="83"/>
    </row>
    <row r="314">
      <c r="R314" s="83"/>
      <c r="T314" s="83"/>
    </row>
    <row r="315">
      <c r="R315" s="83"/>
      <c r="T315" s="83"/>
    </row>
    <row r="316">
      <c r="R316" s="83"/>
      <c r="T316" s="83"/>
    </row>
    <row r="317">
      <c r="R317" s="83"/>
      <c r="T317" s="83"/>
    </row>
    <row r="318">
      <c r="R318" s="83"/>
      <c r="T318" s="83"/>
    </row>
    <row r="319">
      <c r="R319" s="83"/>
      <c r="T319" s="83"/>
    </row>
    <row r="320">
      <c r="R320" s="83"/>
      <c r="T320" s="83"/>
    </row>
    <row r="321">
      <c r="R321" s="83"/>
      <c r="T321" s="83"/>
    </row>
    <row r="322">
      <c r="R322" s="83"/>
      <c r="T322" s="83"/>
    </row>
    <row r="323">
      <c r="R323" s="83"/>
      <c r="T323" s="83"/>
    </row>
    <row r="324">
      <c r="R324" s="83"/>
      <c r="T324" s="83"/>
    </row>
    <row r="325">
      <c r="R325" s="83"/>
      <c r="T325" s="83"/>
    </row>
    <row r="326">
      <c r="R326" s="83"/>
      <c r="T326" s="83"/>
    </row>
    <row r="327">
      <c r="R327" s="83"/>
      <c r="T327" s="83"/>
    </row>
    <row r="328">
      <c r="R328" s="83"/>
      <c r="T328" s="83"/>
    </row>
    <row r="329">
      <c r="R329" s="83"/>
      <c r="T329" s="83"/>
    </row>
    <row r="330">
      <c r="R330" s="83"/>
      <c r="T330" s="83"/>
    </row>
    <row r="331">
      <c r="R331" s="83"/>
      <c r="T331" s="83"/>
    </row>
    <row r="332">
      <c r="R332" s="83"/>
      <c r="T332" s="83"/>
    </row>
    <row r="333">
      <c r="R333" s="83"/>
      <c r="T333" s="83"/>
    </row>
    <row r="334">
      <c r="R334" s="83"/>
      <c r="T334" s="83"/>
    </row>
    <row r="335">
      <c r="R335" s="83"/>
      <c r="T335" s="83"/>
    </row>
    <row r="336">
      <c r="R336" s="83"/>
      <c r="T336" s="83"/>
    </row>
    <row r="337">
      <c r="R337" s="83"/>
      <c r="T337" s="83"/>
    </row>
    <row r="338">
      <c r="R338" s="83"/>
      <c r="T338" s="83"/>
    </row>
    <row r="339">
      <c r="R339" s="83"/>
      <c r="T339" s="83"/>
    </row>
    <row r="340">
      <c r="R340" s="83"/>
      <c r="T340" s="83"/>
    </row>
    <row r="341">
      <c r="R341" s="83"/>
      <c r="T341" s="83"/>
    </row>
    <row r="342">
      <c r="R342" s="83"/>
      <c r="T342" s="83"/>
    </row>
    <row r="343">
      <c r="R343" s="83"/>
      <c r="T343" s="83"/>
    </row>
    <row r="344">
      <c r="R344" s="83"/>
      <c r="T344" s="83"/>
    </row>
    <row r="345">
      <c r="R345" s="83"/>
      <c r="T345" s="83"/>
    </row>
    <row r="346">
      <c r="R346" s="83"/>
      <c r="T346" s="83"/>
    </row>
    <row r="347">
      <c r="R347" s="83"/>
      <c r="T347" s="83"/>
    </row>
    <row r="348">
      <c r="R348" s="83"/>
      <c r="T348" s="83"/>
    </row>
    <row r="349">
      <c r="R349" s="83"/>
      <c r="T349" s="83"/>
    </row>
    <row r="350">
      <c r="R350" s="83"/>
      <c r="T350" s="83"/>
    </row>
    <row r="351">
      <c r="R351" s="83"/>
      <c r="T351" s="83"/>
    </row>
    <row r="352">
      <c r="R352" s="83"/>
      <c r="T352" s="83"/>
    </row>
    <row r="353">
      <c r="R353" s="83"/>
      <c r="T353" s="83"/>
    </row>
    <row r="354">
      <c r="R354" s="83"/>
      <c r="T354" s="83"/>
    </row>
    <row r="355">
      <c r="R355" s="83"/>
      <c r="T355" s="83"/>
    </row>
    <row r="356">
      <c r="R356" s="83"/>
      <c r="T356" s="83"/>
    </row>
    <row r="357">
      <c r="R357" s="83"/>
      <c r="T357" s="83"/>
    </row>
    <row r="358">
      <c r="R358" s="83"/>
      <c r="T358" s="83"/>
    </row>
    <row r="359">
      <c r="R359" s="83"/>
      <c r="T359" s="83"/>
    </row>
    <row r="360">
      <c r="R360" s="83"/>
      <c r="T360" s="83"/>
    </row>
    <row r="361">
      <c r="R361" s="83"/>
      <c r="T361" s="83"/>
    </row>
    <row r="362">
      <c r="R362" s="83"/>
      <c r="T362" s="83"/>
    </row>
    <row r="363">
      <c r="R363" s="83"/>
      <c r="T363" s="83"/>
    </row>
    <row r="364">
      <c r="R364" s="83"/>
      <c r="T364" s="83"/>
    </row>
    <row r="365">
      <c r="R365" s="83"/>
      <c r="T365" s="83"/>
    </row>
    <row r="366">
      <c r="R366" s="83"/>
      <c r="T366" s="83"/>
    </row>
    <row r="367">
      <c r="R367" s="83"/>
      <c r="T367" s="83"/>
    </row>
    <row r="368">
      <c r="R368" s="83"/>
      <c r="T368" s="83"/>
    </row>
    <row r="369">
      <c r="R369" s="83"/>
      <c r="T369" s="83"/>
    </row>
    <row r="370">
      <c r="R370" s="83"/>
      <c r="T370" s="83"/>
    </row>
    <row r="371">
      <c r="R371" s="83"/>
      <c r="T371" s="83"/>
    </row>
    <row r="372">
      <c r="R372" s="83"/>
      <c r="T372" s="83"/>
    </row>
    <row r="373">
      <c r="R373" s="83"/>
      <c r="T373" s="83"/>
    </row>
    <row r="374">
      <c r="R374" s="83"/>
      <c r="T374" s="83"/>
    </row>
    <row r="375">
      <c r="R375" s="83"/>
      <c r="T375" s="83"/>
    </row>
    <row r="376">
      <c r="R376" s="83"/>
      <c r="T376" s="83"/>
    </row>
    <row r="377">
      <c r="R377" s="83"/>
      <c r="T377" s="83"/>
    </row>
    <row r="378">
      <c r="R378" s="83"/>
      <c r="T378" s="83"/>
    </row>
    <row r="379">
      <c r="R379" s="83"/>
      <c r="T379" s="83"/>
    </row>
    <row r="380">
      <c r="R380" s="83"/>
      <c r="T380" s="83"/>
    </row>
    <row r="381">
      <c r="R381" s="83"/>
      <c r="T381" s="83"/>
    </row>
    <row r="382">
      <c r="R382" s="83"/>
      <c r="T382" s="83"/>
    </row>
    <row r="383">
      <c r="R383" s="83"/>
      <c r="T383" s="83"/>
    </row>
    <row r="384">
      <c r="R384" s="83"/>
      <c r="T384" s="83"/>
    </row>
    <row r="385">
      <c r="R385" s="83"/>
      <c r="T385" s="83"/>
    </row>
    <row r="386">
      <c r="R386" s="83"/>
      <c r="T386" s="83"/>
    </row>
    <row r="387">
      <c r="R387" s="83"/>
      <c r="T387" s="83"/>
    </row>
    <row r="388">
      <c r="R388" s="83"/>
      <c r="T388" s="83"/>
    </row>
    <row r="389">
      <c r="R389" s="83"/>
      <c r="T389" s="83"/>
    </row>
    <row r="390">
      <c r="R390" s="83"/>
      <c r="T390" s="83"/>
    </row>
    <row r="391">
      <c r="R391" s="83"/>
      <c r="T391" s="83"/>
    </row>
    <row r="392">
      <c r="R392" s="83"/>
      <c r="T392" s="83"/>
    </row>
    <row r="393">
      <c r="R393" s="83"/>
      <c r="T393" s="83"/>
    </row>
    <row r="394">
      <c r="R394" s="83"/>
      <c r="T394" s="83"/>
    </row>
    <row r="395">
      <c r="R395" s="83"/>
      <c r="T395" s="83"/>
    </row>
    <row r="396">
      <c r="R396" s="83"/>
      <c r="T396" s="83"/>
    </row>
    <row r="397">
      <c r="R397" s="83"/>
      <c r="T397" s="83"/>
    </row>
    <row r="398">
      <c r="R398" s="83"/>
      <c r="T398" s="83"/>
    </row>
    <row r="399">
      <c r="R399" s="83"/>
      <c r="T399" s="83"/>
    </row>
    <row r="400">
      <c r="R400" s="83"/>
      <c r="T400" s="83"/>
    </row>
    <row r="401">
      <c r="R401" s="83"/>
      <c r="T401" s="83"/>
    </row>
    <row r="402">
      <c r="R402" s="83"/>
      <c r="T402" s="83"/>
    </row>
    <row r="403">
      <c r="R403" s="83"/>
      <c r="T403" s="83"/>
    </row>
    <row r="404">
      <c r="R404" s="83"/>
      <c r="T404" s="83"/>
    </row>
    <row r="405">
      <c r="R405" s="83"/>
      <c r="T405" s="83"/>
    </row>
    <row r="406">
      <c r="R406" s="83"/>
      <c r="T406" s="83"/>
    </row>
    <row r="407">
      <c r="R407" s="83"/>
      <c r="T407" s="83"/>
    </row>
    <row r="408">
      <c r="R408" s="83"/>
      <c r="T408" s="83"/>
    </row>
    <row r="409">
      <c r="R409" s="83"/>
      <c r="T409" s="83"/>
    </row>
    <row r="410">
      <c r="R410" s="83"/>
      <c r="T410" s="83"/>
    </row>
    <row r="411">
      <c r="R411" s="83"/>
      <c r="T411" s="83"/>
    </row>
    <row r="412">
      <c r="R412" s="83"/>
      <c r="T412" s="83"/>
    </row>
    <row r="413">
      <c r="R413" s="83"/>
      <c r="T413" s="83"/>
    </row>
    <row r="414">
      <c r="R414" s="83"/>
      <c r="T414" s="83"/>
    </row>
    <row r="415">
      <c r="R415" s="83"/>
      <c r="T415" s="83"/>
    </row>
    <row r="416">
      <c r="R416" s="83"/>
      <c r="T416" s="83"/>
    </row>
    <row r="417">
      <c r="R417" s="83"/>
      <c r="T417" s="83"/>
    </row>
    <row r="418">
      <c r="R418" s="83"/>
      <c r="T418" s="83"/>
    </row>
    <row r="419">
      <c r="R419" s="83"/>
      <c r="T419" s="83"/>
    </row>
    <row r="420">
      <c r="R420" s="83"/>
      <c r="T420" s="83"/>
    </row>
    <row r="421">
      <c r="R421" s="83"/>
      <c r="T421" s="83"/>
    </row>
    <row r="422">
      <c r="R422" s="83"/>
      <c r="T422" s="83"/>
    </row>
    <row r="423">
      <c r="R423" s="83"/>
      <c r="T423" s="83"/>
    </row>
    <row r="424">
      <c r="R424" s="83"/>
      <c r="T424" s="83"/>
    </row>
    <row r="425">
      <c r="R425" s="83"/>
      <c r="T425" s="83"/>
    </row>
    <row r="426">
      <c r="R426" s="83"/>
      <c r="T426" s="83"/>
    </row>
    <row r="427">
      <c r="R427" s="83"/>
      <c r="T427" s="83"/>
    </row>
    <row r="428">
      <c r="R428" s="83"/>
      <c r="T428" s="83"/>
    </row>
    <row r="429">
      <c r="R429" s="83"/>
      <c r="T429" s="83"/>
    </row>
    <row r="430">
      <c r="R430" s="83"/>
      <c r="T430" s="83"/>
    </row>
    <row r="431">
      <c r="R431" s="83"/>
      <c r="T431" s="83"/>
    </row>
    <row r="432">
      <c r="R432" s="83"/>
      <c r="T432" s="83"/>
    </row>
    <row r="433">
      <c r="R433" s="83"/>
      <c r="T433" s="83"/>
    </row>
    <row r="434">
      <c r="R434" s="83"/>
      <c r="T434" s="83"/>
    </row>
    <row r="435">
      <c r="R435" s="83"/>
      <c r="T435" s="83"/>
    </row>
    <row r="436">
      <c r="R436" s="83"/>
      <c r="T436" s="83"/>
    </row>
    <row r="437">
      <c r="R437" s="83"/>
      <c r="T437" s="83"/>
    </row>
    <row r="438">
      <c r="R438" s="83"/>
      <c r="T438" s="83"/>
    </row>
    <row r="439">
      <c r="R439" s="83"/>
      <c r="T439" s="83"/>
    </row>
    <row r="440">
      <c r="R440" s="83"/>
      <c r="T440" s="83"/>
    </row>
    <row r="441">
      <c r="R441" s="83"/>
      <c r="T441" s="83"/>
    </row>
    <row r="442">
      <c r="R442" s="83"/>
      <c r="T442" s="83"/>
    </row>
    <row r="443">
      <c r="R443" s="83"/>
      <c r="T443" s="83"/>
    </row>
    <row r="444">
      <c r="R444" s="83"/>
      <c r="T444" s="83"/>
    </row>
    <row r="445">
      <c r="R445" s="83"/>
      <c r="T445" s="83"/>
    </row>
    <row r="446">
      <c r="R446" s="83"/>
      <c r="T446" s="83"/>
    </row>
    <row r="447">
      <c r="R447" s="83"/>
      <c r="T447" s="83"/>
    </row>
    <row r="448">
      <c r="R448" s="83"/>
      <c r="T448" s="83"/>
    </row>
    <row r="449">
      <c r="R449" s="83"/>
      <c r="T449" s="83"/>
    </row>
    <row r="450">
      <c r="R450" s="83"/>
      <c r="T450" s="83"/>
    </row>
    <row r="451">
      <c r="R451" s="83"/>
      <c r="T451" s="83"/>
    </row>
    <row r="452">
      <c r="R452" s="83"/>
      <c r="T452" s="83"/>
    </row>
    <row r="453">
      <c r="R453" s="83"/>
      <c r="T453" s="83"/>
    </row>
    <row r="454">
      <c r="R454" s="83"/>
      <c r="T454" s="83"/>
    </row>
    <row r="455">
      <c r="R455" s="83"/>
      <c r="T455" s="83"/>
    </row>
    <row r="456">
      <c r="R456" s="83"/>
      <c r="T456" s="83"/>
    </row>
    <row r="457">
      <c r="R457" s="83"/>
      <c r="T457" s="83"/>
    </row>
    <row r="458">
      <c r="R458" s="83"/>
      <c r="T458" s="83"/>
    </row>
    <row r="459">
      <c r="R459" s="83"/>
      <c r="T459" s="83"/>
    </row>
    <row r="460">
      <c r="R460" s="83"/>
      <c r="T460" s="83"/>
    </row>
    <row r="461">
      <c r="R461" s="83"/>
      <c r="T461" s="83"/>
    </row>
    <row r="462">
      <c r="R462" s="83"/>
      <c r="T462" s="83"/>
    </row>
    <row r="463">
      <c r="R463" s="83"/>
      <c r="T463" s="83"/>
    </row>
    <row r="464">
      <c r="R464" s="83"/>
      <c r="T464" s="83"/>
    </row>
    <row r="465">
      <c r="R465" s="83"/>
      <c r="T465" s="83"/>
    </row>
    <row r="466">
      <c r="R466" s="83"/>
      <c r="T466" s="83"/>
    </row>
    <row r="467">
      <c r="R467" s="83"/>
      <c r="T467" s="83"/>
    </row>
    <row r="468">
      <c r="R468" s="83"/>
      <c r="T468" s="83"/>
    </row>
    <row r="469">
      <c r="R469" s="83"/>
      <c r="T469" s="83"/>
    </row>
    <row r="470">
      <c r="R470" s="83"/>
      <c r="T470" s="83"/>
    </row>
    <row r="471">
      <c r="R471" s="83"/>
      <c r="T471" s="83"/>
    </row>
    <row r="472">
      <c r="R472" s="83"/>
      <c r="T472" s="83"/>
    </row>
    <row r="473">
      <c r="R473" s="83"/>
      <c r="T473" s="83"/>
    </row>
    <row r="474">
      <c r="R474" s="83"/>
      <c r="T474" s="83"/>
    </row>
    <row r="475">
      <c r="R475" s="83"/>
      <c r="T475" s="83"/>
    </row>
    <row r="476">
      <c r="R476" s="83"/>
      <c r="T476" s="83"/>
    </row>
    <row r="477">
      <c r="R477" s="83"/>
      <c r="T477" s="83"/>
    </row>
    <row r="478">
      <c r="R478" s="83"/>
      <c r="T478" s="83"/>
    </row>
    <row r="479">
      <c r="R479" s="83"/>
      <c r="T479" s="83"/>
    </row>
    <row r="480">
      <c r="R480" s="83"/>
      <c r="T480" s="83"/>
    </row>
    <row r="481">
      <c r="R481" s="83"/>
      <c r="T481" s="83"/>
    </row>
    <row r="482">
      <c r="R482" s="83"/>
      <c r="T482" s="83"/>
    </row>
    <row r="483">
      <c r="R483" s="83"/>
      <c r="T483" s="83"/>
    </row>
    <row r="484">
      <c r="R484" s="83"/>
      <c r="T484" s="83"/>
    </row>
    <row r="485">
      <c r="R485" s="83"/>
      <c r="T485" s="83"/>
    </row>
    <row r="486">
      <c r="R486" s="83"/>
      <c r="T486" s="83"/>
    </row>
    <row r="487">
      <c r="R487" s="83"/>
      <c r="T487" s="83"/>
    </row>
    <row r="488">
      <c r="R488" s="83"/>
      <c r="T488" s="83"/>
    </row>
    <row r="489">
      <c r="R489" s="83"/>
      <c r="T489" s="83"/>
    </row>
    <row r="490">
      <c r="R490" s="83"/>
      <c r="T490" s="83"/>
    </row>
    <row r="491">
      <c r="R491" s="83"/>
      <c r="T491" s="83"/>
    </row>
    <row r="492">
      <c r="R492" s="83"/>
      <c r="T492" s="83"/>
    </row>
    <row r="493">
      <c r="R493" s="83"/>
      <c r="T493" s="83"/>
    </row>
    <row r="494">
      <c r="R494" s="83"/>
      <c r="T494" s="83"/>
    </row>
    <row r="495">
      <c r="R495" s="83"/>
      <c r="T495" s="83"/>
    </row>
    <row r="496">
      <c r="R496" s="83"/>
      <c r="T496" s="83"/>
    </row>
    <row r="497">
      <c r="R497" s="83"/>
      <c r="T497" s="83"/>
    </row>
    <row r="498">
      <c r="R498" s="83"/>
      <c r="T498" s="83"/>
    </row>
    <row r="499">
      <c r="R499" s="83"/>
      <c r="T499" s="83"/>
    </row>
    <row r="500">
      <c r="R500" s="83"/>
      <c r="T500" s="83"/>
    </row>
    <row r="501">
      <c r="R501" s="83"/>
      <c r="T501" s="83"/>
    </row>
    <row r="502">
      <c r="R502" s="83"/>
      <c r="T502" s="83"/>
    </row>
    <row r="503">
      <c r="R503" s="83"/>
      <c r="T503" s="83"/>
    </row>
    <row r="504">
      <c r="R504" s="83"/>
      <c r="T504" s="83"/>
    </row>
    <row r="505">
      <c r="R505" s="83"/>
      <c r="T505" s="83"/>
    </row>
    <row r="506">
      <c r="R506" s="83"/>
      <c r="T506" s="83"/>
    </row>
    <row r="507">
      <c r="R507" s="83"/>
      <c r="T507" s="83"/>
    </row>
    <row r="508">
      <c r="R508" s="83"/>
      <c r="T508" s="83"/>
    </row>
    <row r="509">
      <c r="R509" s="83"/>
      <c r="T509" s="83"/>
    </row>
    <row r="510">
      <c r="R510" s="83"/>
      <c r="T510" s="83"/>
    </row>
    <row r="511">
      <c r="R511" s="83"/>
      <c r="T511" s="83"/>
    </row>
    <row r="512">
      <c r="R512" s="83"/>
      <c r="T512" s="83"/>
    </row>
    <row r="513">
      <c r="R513" s="83"/>
      <c r="T513" s="83"/>
    </row>
    <row r="514">
      <c r="R514" s="83"/>
      <c r="T514" s="83"/>
    </row>
    <row r="515">
      <c r="R515" s="83"/>
      <c r="T515" s="83"/>
    </row>
    <row r="516">
      <c r="R516" s="83"/>
      <c r="T516" s="83"/>
    </row>
    <row r="517">
      <c r="R517" s="83"/>
      <c r="T517" s="83"/>
    </row>
    <row r="518">
      <c r="R518" s="83"/>
      <c r="T518" s="83"/>
    </row>
    <row r="519">
      <c r="R519" s="83"/>
      <c r="T519" s="83"/>
    </row>
    <row r="520">
      <c r="R520" s="83"/>
      <c r="T520" s="83"/>
    </row>
    <row r="521">
      <c r="R521" s="83"/>
      <c r="T521" s="83"/>
    </row>
    <row r="522">
      <c r="R522" s="83"/>
      <c r="T522" s="83"/>
    </row>
    <row r="523">
      <c r="R523" s="83"/>
      <c r="T523" s="83"/>
    </row>
    <row r="524">
      <c r="R524" s="83"/>
      <c r="T524" s="83"/>
    </row>
    <row r="525">
      <c r="R525" s="83"/>
      <c r="T525" s="83"/>
    </row>
    <row r="526">
      <c r="R526" s="83"/>
      <c r="T526" s="83"/>
    </row>
    <row r="527">
      <c r="R527" s="83"/>
      <c r="T527" s="83"/>
    </row>
    <row r="528">
      <c r="R528" s="83"/>
      <c r="T528" s="83"/>
    </row>
    <row r="529">
      <c r="R529" s="83"/>
      <c r="T529" s="83"/>
    </row>
    <row r="530">
      <c r="R530" s="83"/>
      <c r="T530" s="83"/>
    </row>
    <row r="531">
      <c r="R531" s="83"/>
      <c r="T531" s="83"/>
    </row>
    <row r="532">
      <c r="R532" s="83"/>
      <c r="T532" s="83"/>
    </row>
    <row r="533">
      <c r="R533" s="83"/>
      <c r="T533" s="83"/>
    </row>
    <row r="534">
      <c r="R534" s="83"/>
      <c r="T534" s="83"/>
    </row>
    <row r="535">
      <c r="R535" s="83"/>
      <c r="T535" s="83"/>
    </row>
    <row r="536">
      <c r="R536" s="83"/>
      <c r="T536" s="83"/>
    </row>
    <row r="537">
      <c r="R537" s="83"/>
      <c r="T537" s="83"/>
    </row>
    <row r="538">
      <c r="R538" s="83"/>
      <c r="T538" s="83"/>
    </row>
    <row r="539">
      <c r="R539" s="83"/>
      <c r="T539" s="83"/>
    </row>
    <row r="540">
      <c r="R540" s="83"/>
      <c r="T540" s="83"/>
    </row>
    <row r="541">
      <c r="R541" s="83"/>
      <c r="T541" s="83"/>
    </row>
    <row r="542">
      <c r="R542" s="83"/>
      <c r="T542" s="83"/>
    </row>
    <row r="543">
      <c r="R543" s="83"/>
      <c r="T543" s="83"/>
    </row>
    <row r="544">
      <c r="R544" s="83"/>
      <c r="T544" s="83"/>
    </row>
    <row r="545">
      <c r="R545" s="83"/>
      <c r="T545" s="83"/>
    </row>
    <row r="546">
      <c r="R546" s="83"/>
      <c r="T546" s="83"/>
    </row>
    <row r="547">
      <c r="R547" s="83"/>
      <c r="T547" s="83"/>
    </row>
    <row r="548">
      <c r="R548" s="83"/>
      <c r="T548" s="83"/>
    </row>
    <row r="549">
      <c r="R549" s="83"/>
      <c r="T549" s="83"/>
    </row>
    <row r="550">
      <c r="R550" s="83"/>
      <c r="T550" s="83"/>
    </row>
    <row r="551">
      <c r="R551" s="83"/>
      <c r="T551" s="83"/>
    </row>
    <row r="552">
      <c r="R552" s="83"/>
      <c r="T552" s="83"/>
    </row>
    <row r="553">
      <c r="R553" s="83"/>
      <c r="T553" s="83"/>
    </row>
    <row r="554">
      <c r="R554" s="83"/>
      <c r="T554" s="83"/>
    </row>
    <row r="555">
      <c r="R555" s="83"/>
      <c r="T555" s="83"/>
    </row>
    <row r="556">
      <c r="R556" s="83"/>
      <c r="T556" s="83"/>
    </row>
    <row r="557">
      <c r="R557" s="83"/>
      <c r="T557" s="83"/>
    </row>
    <row r="558">
      <c r="R558" s="83"/>
      <c r="T558" s="83"/>
    </row>
    <row r="559">
      <c r="R559" s="83"/>
      <c r="T559" s="83"/>
    </row>
    <row r="560">
      <c r="R560" s="83"/>
      <c r="T560" s="83"/>
    </row>
    <row r="561">
      <c r="R561" s="83"/>
      <c r="T561" s="83"/>
    </row>
    <row r="562">
      <c r="R562" s="83"/>
      <c r="T562" s="83"/>
    </row>
    <row r="563">
      <c r="R563" s="83"/>
      <c r="T563" s="83"/>
    </row>
    <row r="564">
      <c r="R564" s="83"/>
      <c r="T564" s="83"/>
    </row>
    <row r="565">
      <c r="R565" s="83"/>
      <c r="T565" s="83"/>
    </row>
    <row r="566">
      <c r="R566" s="83"/>
      <c r="T566" s="83"/>
    </row>
    <row r="567">
      <c r="R567" s="83"/>
      <c r="T567" s="83"/>
    </row>
    <row r="568">
      <c r="R568" s="83"/>
      <c r="T568" s="83"/>
    </row>
    <row r="569">
      <c r="R569" s="83"/>
      <c r="T569" s="83"/>
    </row>
    <row r="570">
      <c r="R570" s="83"/>
      <c r="T570" s="83"/>
    </row>
    <row r="571">
      <c r="R571" s="83"/>
      <c r="T571" s="83"/>
    </row>
    <row r="572">
      <c r="R572" s="83"/>
      <c r="T572" s="83"/>
    </row>
    <row r="573">
      <c r="R573" s="83"/>
      <c r="T573" s="83"/>
    </row>
    <row r="574">
      <c r="R574" s="83"/>
      <c r="T574" s="83"/>
    </row>
    <row r="575">
      <c r="R575" s="83"/>
      <c r="T575" s="83"/>
    </row>
    <row r="576">
      <c r="R576" s="83"/>
      <c r="T576" s="83"/>
    </row>
    <row r="577">
      <c r="R577" s="83"/>
      <c r="T577" s="83"/>
    </row>
    <row r="578">
      <c r="R578" s="83"/>
      <c r="T578" s="83"/>
    </row>
    <row r="579">
      <c r="R579" s="83"/>
      <c r="T579" s="83"/>
    </row>
    <row r="580">
      <c r="R580" s="83"/>
      <c r="T580" s="83"/>
    </row>
    <row r="581">
      <c r="R581" s="83"/>
      <c r="T581" s="83"/>
    </row>
    <row r="582">
      <c r="R582" s="83"/>
      <c r="T582" s="83"/>
    </row>
    <row r="583">
      <c r="R583" s="83"/>
      <c r="T583" s="83"/>
    </row>
    <row r="584">
      <c r="R584" s="83"/>
      <c r="T584" s="83"/>
    </row>
    <row r="585">
      <c r="R585" s="83"/>
      <c r="T585" s="83"/>
    </row>
    <row r="586">
      <c r="R586" s="83"/>
      <c r="T586" s="83"/>
    </row>
    <row r="587">
      <c r="R587" s="83"/>
      <c r="T587" s="83"/>
    </row>
    <row r="588">
      <c r="R588" s="83"/>
      <c r="T588" s="83"/>
    </row>
    <row r="589">
      <c r="R589" s="83"/>
      <c r="T589" s="83"/>
    </row>
    <row r="590">
      <c r="R590" s="83"/>
      <c r="T590" s="83"/>
    </row>
    <row r="591">
      <c r="R591" s="83"/>
      <c r="T591" s="83"/>
    </row>
    <row r="592">
      <c r="R592" s="83"/>
      <c r="T592" s="83"/>
    </row>
    <row r="593">
      <c r="R593" s="83"/>
      <c r="T593" s="83"/>
    </row>
    <row r="594">
      <c r="R594" s="83"/>
      <c r="T594" s="83"/>
    </row>
    <row r="595">
      <c r="R595" s="83"/>
      <c r="T595" s="83"/>
    </row>
    <row r="596">
      <c r="R596" s="83"/>
      <c r="T596" s="83"/>
    </row>
    <row r="597">
      <c r="R597" s="83"/>
      <c r="T597" s="83"/>
    </row>
    <row r="598">
      <c r="R598" s="83"/>
      <c r="T598" s="83"/>
    </row>
    <row r="599">
      <c r="R599" s="83"/>
      <c r="T599" s="83"/>
    </row>
    <row r="600">
      <c r="R600" s="83"/>
      <c r="T600" s="83"/>
    </row>
    <row r="601">
      <c r="R601" s="83"/>
      <c r="T601" s="83"/>
    </row>
    <row r="602">
      <c r="R602" s="83"/>
      <c r="T602" s="83"/>
    </row>
    <row r="603">
      <c r="R603" s="83"/>
      <c r="T603" s="83"/>
    </row>
    <row r="604">
      <c r="R604" s="83"/>
      <c r="T604" s="83"/>
    </row>
    <row r="605">
      <c r="R605" s="83"/>
      <c r="T605" s="83"/>
    </row>
    <row r="606">
      <c r="R606" s="83"/>
      <c r="T606" s="83"/>
    </row>
    <row r="607">
      <c r="R607" s="83"/>
      <c r="T607" s="83"/>
    </row>
    <row r="608">
      <c r="R608" s="83"/>
      <c r="T608" s="83"/>
    </row>
    <row r="609">
      <c r="R609" s="83"/>
      <c r="T609" s="83"/>
    </row>
    <row r="610">
      <c r="R610" s="83"/>
      <c r="T610" s="83"/>
    </row>
    <row r="611">
      <c r="R611" s="83"/>
      <c r="T611" s="83"/>
    </row>
    <row r="612">
      <c r="R612" s="83"/>
      <c r="T612" s="83"/>
    </row>
    <row r="613">
      <c r="R613" s="83"/>
      <c r="T613" s="83"/>
    </row>
    <row r="614">
      <c r="R614" s="83"/>
      <c r="T614" s="83"/>
    </row>
    <row r="615">
      <c r="R615" s="83"/>
      <c r="T615" s="83"/>
    </row>
    <row r="616">
      <c r="R616" s="83"/>
      <c r="T616" s="83"/>
    </row>
    <row r="617">
      <c r="R617" s="83"/>
      <c r="T617" s="83"/>
    </row>
    <row r="618">
      <c r="R618" s="83"/>
      <c r="T618" s="83"/>
    </row>
    <row r="619">
      <c r="R619" s="83"/>
      <c r="T619" s="83"/>
    </row>
    <row r="620">
      <c r="R620" s="83"/>
      <c r="T620" s="83"/>
    </row>
    <row r="621">
      <c r="R621" s="83"/>
      <c r="T621" s="83"/>
    </row>
    <row r="622">
      <c r="R622" s="83"/>
      <c r="T622" s="83"/>
    </row>
    <row r="623">
      <c r="R623" s="83"/>
      <c r="T623" s="83"/>
    </row>
    <row r="624">
      <c r="R624" s="83"/>
      <c r="T624" s="83"/>
    </row>
    <row r="625">
      <c r="R625" s="83"/>
      <c r="T625" s="83"/>
    </row>
    <row r="626">
      <c r="R626" s="83"/>
      <c r="T626" s="83"/>
    </row>
    <row r="627">
      <c r="R627" s="83"/>
      <c r="T627" s="83"/>
    </row>
    <row r="628">
      <c r="R628" s="83"/>
      <c r="T628" s="83"/>
    </row>
    <row r="629">
      <c r="R629" s="83"/>
      <c r="T629" s="83"/>
    </row>
    <row r="630">
      <c r="R630" s="83"/>
      <c r="T630" s="83"/>
    </row>
    <row r="631">
      <c r="R631" s="83"/>
      <c r="T631" s="83"/>
    </row>
    <row r="632">
      <c r="R632" s="83"/>
      <c r="T632" s="83"/>
    </row>
    <row r="633">
      <c r="R633" s="83"/>
      <c r="T633" s="83"/>
    </row>
    <row r="634">
      <c r="R634" s="83"/>
      <c r="T634" s="83"/>
    </row>
    <row r="635">
      <c r="R635" s="83"/>
      <c r="T635" s="83"/>
    </row>
    <row r="636">
      <c r="R636" s="83"/>
      <c r="T636" s="83"/>
    </row>
    <row r="637">
      <c r="R637" s="83"/>
      <c r="T637" s="83"/>
    </row>
    <row r="638">
      <c r="R638" s="83"/>
      <c r="T638" s="83"/>
    </row>
    <row r="639">
      <c r="R639" s="83"/>
      <c r="T639" s="83"/>
    </row>
    <row r="640">
      <c r="R640" s="83"/>
      <c r="T640" s="83"/>
    </row>
    <row r="641">
      <c r="R641" s="83"/>
      <c r="T641" s="83"/>
    </row>
    <row r="642">
      <c r="R642" s="83"/>
      <c r="T642" s="83"/>
    </row>
    <row r="643">
      <c r="R643" s="83"/>
      <c r="T643" s="83"/>
    </row>
    <row r="644">
      <c r="R644" s="83"/>
      <c r="T644" s="83"/>
    </row>
    <row r="645">
      <c r="R645" s="83"/>
      <c r="T645" s="83"/>
    </row>
    <row r="646">
      <c r="R646" s="83"/>
      <c r="T646" s="83"/>
    </row>
    <row r="647">
      <c r="R647" s="83"/>
      <c r="T647" s="83"/>
    </row>
    <row r="648">
      <c r="R648" s="83"/>
      <c r="T648" s="83"/>
    </row>
    <row r="649">
      <c r="R649" s="83"/>
      <c r="T649" s="83"/>
    </row>
    <row r="650">
      <c r="R650" s="83"/>
      <c r="T650" s="83"/>
    </row>
    <row r="651">
      <c r="R651" s="83"/>
      <c r="T651" s="83"/>
    </row>
    <row r="652">
      <c r="R652" s="83"/>
      <c r="T652" s="83"/>
    </row>
    <row r="653">
      <c r="R653" s="83"/>
      <c r="T653" s="83"/>
    </row>
    <row r="654">
      <c r="R654" s="83"/>
      <c r="T654" s="83"/>
    </row>
    <row r="655">
      <c r="R655" s="83"/>
      <c r="T655" s="83"/>
    </row>
    <row r="656">
      <c r="R656" s="83"/>
      <c r="T656" s="83"/>
    </row>
    <row r="657">
      <c r="R657" s="83"/>
      <c r="T657" s="83"/>
    </row>
    <row r="658">
      <c r="R658" s="83"/>
      <c r="T658" s="83"/>
    </row>
    <row r="659">
      <c r="R659" s="83"/>
      <c r="T659" s="83"/>
    </row>
    <row r="660">
      <c r="R660" s="83"/>
      <c r="T660" s="83"/>
    </row>
    <row r="661">
      <c r="R661" s="83"/>
      <c r="T661" s="83"/>
    </row>
    <row r="662">
      <c r="R662" s="83"/>
      <c r="T662" s="83"/>
    </row>
    <row r="663">
      <c r="R663" s="83"/>
      <c r="T663" s="83"/>
    </row>
    <row r="664">
      <c r="R664" s="83"/>
      <c r="T664" s="83"/>
    </row>
    <row r="665">
      <c r="R665" s="83"/>
      <c r="T665" s="83"/>
    </row>
    <row r="666">
      <c r="R666" s="83"/>
      <c r="T666" s="83"/>
    </row>
    <row r="667">
      <c r="R667" s="83"/>
      <c r="T667" s="83"/>
    </row>
    <row r="668">
      <c r="R668" s="83"/>
      <c r="T668" s="83"/>
    </row>
    <row r="669">
      <c r="R669" s="83"/>
      <c r="T669" s="83"/>
    </row>
    <row r="670">
      <c r="R670" s="83"/>
      <c r="T670" s="83"/>
    </row>
    <row r="671">
      <c r="R671" s="83"/>
      <c r="T671" s="83"/>
    </row>
    <row r="672">
      <c r="R672" s="83"/>
      <c r="T672" s="83"/>
    </row>
    <row r="673">
      <c r="R673" s="83"/>
      <c r="T673" s="83"/>
    </row>
    <row r="674">
      <c r="R674" s="83"/>
      <c r="T674" s="83"/>
    </row>
    <row r="675">
      <c r="R675" s="83"/>
      <c r="T675" s="83"/>
    </row>
    <row r="676">
      <c r="R676" s="83"/>
      <c r="T676" s="83"/>
    </row>
    <row r="677">
      <c r="R677" s="83"/>
      <c r="T677" s="83"/>
    </row>
    <row r="678">
      <c r="R678" s="83"/>
      <c r="T678" s="83"/>
    </row>
    <row r="679">
      <c r="R679" s="83"/>
      <c r="T679" s="83"/>
    </row>
    <row r="680">
      <c r="R680" s="83"/>
      <c r="T680" s="83"/>
    </row>
    <row r="681">
      <c r="R681" s="83"/>
      <c r="T681" s="83"/>
    </row>
    <row r="682">
      <c r="R682" s="83"/>
      <c r="T682" s="83"/>
    </row>
    <row r="683">
      <c r="R683" s="83"/>
      <c r="T683" s="83"/>
    </row>
    <row r="684">
      <c r="R684" s="83"/>
      <c r="T684" s="83"/>
    </row>
    <row r="685">
      <c r="R685" s="83"/>
      <c r="T685" s="83"/>
    </row>
    <row r="686">
      <c r="R686" s="83"/>
      <c r="T686" s="83"/>
    </row>
    <row r="687">
      <c r="R687" s="83"/>
      <c r="T687" s="83"/>
    </row>
    <row r="688">
      <c r="R688" s="83"/>
      <c r="T688" s="83"/>
    </row>
    <row r="689">
      <c r="R689" s="83"/>
      <c r="T689" s="83"/>
    </row>
    <row r="690">
      <c r="R690" s="83"/>
      <c r="T690" s="83"/>
    </row>
    <row r="691">
      <c r="R691" s="83"/>
      <c r="T691" s="83"/>
    </row>
    <row r="692">
      <c r="R692" s="83"/>
      <c r="T692" s="83"/>
    </row>
    <row r="693">
      <c r="R693" s="83"/>
      <c r="T693" s="83"/>
    </row>
    <row r="694">
      <c r="R694" s="83"/>
      <c r="T694" s="83"/>
    </row>
    <row r="695">
      <c r="R695" s="83"/>
      <c r="T695" s="83"/>
    </row>
    <row r="696">
      <c r="R696" s="83"/>
      <c r="T696" s="83"/>
    </row>
    <row r="697">
      <c r="R697" s="83"/>
      <c r="T697" s="83"/>
    </row>
    <row r="698">
      <c r="R698" s="83"/>
      <c r="T698" s="83"/>
    </row>
    <row r="699">
      <c r="R699" s="83"/>
      <c r="T699" s="83"/>
    </row>
    <row r="700">
      <c r="R700" s="83"/>
      <c r="T700" s="83"/>
    </row>
    <row r="701">
      <c r="R701" s="83"/>
      <c r="T701" s="83"/>
    </row>
    <row r="702">
      <c r="R702" s="83"/>
      <c r="T702" s="83"/>
    </row>
    <row r="703">
      <c r="R703" s="83"/>
      <c r="T703" s="83"/>
    </row>
    <row r="704">
      <c r="R704" s="83"/>
      <c r="T704" s="83"/>
    </row>
    <row r="705">
      <c r="R705" s="83"/>
      <c r="T705" s="83"/>
    </row>
    <row r="706">
      <c r="R706" s="83"/>
      <c r="T706" s="83"/>
    </row>
    <row r="707">
      <c r="R707" s="83"/>
      <c r="T707" s="83"/>
    </row>
    <row r="708">
      <c r="R708" s="83"/>
      <c r="T708" s="83"/>
    </row>
    <row r="709">
      <c r="R709" s="83"/>
      <c r="T709" s="83"/>
    </row>
    <row r="710">
      <c r="R710" s="83"/>
      <c r="T710" s="83"/>
    </row>
    <row r="711">
      <c r="R711" s="83"/>
      <c r="T711" s="83"/>
    </row>
    <row r="712">
      <c r="R712" s="83"/>
      <c r="T712" s="83"/>
    </row>
    <row r="713">
      <c r="R713" s="83"/>
      <c r="T713" s="83"/>
    </row>
    <row r="714">
      <c r="R714" s="83"/>
      <c r="T714" s="83"/>
    </row>
    <row r="715">
      <c r="R715" s="83"/>
      <c r="T715" s="83"/>
    </row>
    <row r="716">
      <c r="R716" s="83"/>
      <c r="T716" s="83"/>
    </row>
    <row r="717">
      <c r="R717" s="83"/>
      <c r="T717" s="83"/>
    </row>
    <row r="718">
      <c r="R718" s="83"/>
      <c r="T718" s="83"/>
    </row>
    <row r="719">
      <c r="R719" s="83"/>
      <c r="T719" s="83"/>
    </row>
    <row r="720">
      <c r="R720" s="83"/>
      <c r="T720" s="83"/>
    </row>
    <row r="721">
      <c r="R721" s="83"/>
      <c r="T721" s="83"/>
    </row>
    <row r="722">
      <c r="R722" s="83"/>
      <c r="T722" s="83"/>
    </row>
    <row r="723">
      <c r="R723" s="83"/>
      <c r="T723" s="83"/>
    </row>
    <row r="724">
      <c r="R724" s="83"/>
      <c r="T724" s="83"/>
    </row>
    <row r="725">
      <c r="R725" s="83"/>
      <c r="T725" s="83"/>
    </row>
    <row r="726">
      <c r="R726" s="83"/>
      <c r="T726" s="83"/>
    </row>
    <row r="727">
      <c r="R727" s="83"/>
      <c r="T727" s="83"/>
    </row>
    <row r="728">
      <c r="R728" s="83"/>
      <c r="T728" s="83"/>
    </row>
    <row r="729">
      <c r="R729" s="83"/>
      <c r="T729" s="83"/>
    </row>
    <row r="730">
      <c r="R730" s="83"/>
      <c r="T730" s="83"/>
    </row>
    <row r="731">
      <c r="R731" s="83"/>
      <c r="T731" s="83"/>
    </row>
    <row r="732">
      <c r="R732" s="83"/>
      <c r="T732" s="83"/>
    </row>
    <row r="733">
      <c r="R733" s="83"/>
      <c r="T733" s="83"/>
    </row>
    <row r="734">
      <c r="R734" s="83"/>
      <c r="T734" s="83"/>
    </row>
    <row r="735">
      <c r="R735" s="83"/>
      <c r="T735" s="83"/>
    </row>
    <row r="736">
      <c r="R736" s="83"/>
      <c r="T736" s="83"/>
    </row>
    <row r="737">
      <c r="R737" s="83"/>
      <c r="T737" s="83"/>
    </row>
    <row r="738">
      <c r="R738" s="83"/>
      <c r="T738" s="83"/>
    </row>
    <row r="739">
      <c r="R739" s="83"/>
      <c r="T739" s="83"/>
    </row>
    <row r="740">
      <c r="R740" s="83"/>
      <c r="T740" s="83"/>
    </row>
    <row r="741">
      <c r="R741" s="83"/>
      <c r="T741" s="83"/>
    </row>
    <row r="742">
      <c r="R742" s="83"/>
      <c r="T742" s="83"/>
    </row>
    <row r="743">
      <c r="R743" s="83"/>
      <c r="T743" s="83"/>
    </row>
    <row r="744">
      <c r="R744" s="83"/>
      <c r="T744" s="83"/>
    </row>
    <row r="745">
      <c r="R745" s="83"/>
      <c r="T745" s="83"/>
    </row>
    <row r="746">
      <c r="R746" s="83"/>
      <c r="T746" s="83"/>
    </row>
    <row r="747">
      <c r="R747" s="83"/>
      <c r="T747" s="83"/>
    </row>
    <row r="748">
      <c r="R748" s="83"/>
      <c r="T748" s="83"/>
    </row>
    <row r="749">
      <c r="R749" s="83"/>
      <c r="T749" s="83"/>
    </row>
    <row r="750">
      <c r="R750" s="83"/>
      <c r="T750" s="83"/>
    </row>
    <row r="751">
      <c r="R751" s="83"/>
      <c r="T751" s="83"/>
    </row>
    <row r="752">
      <c r="R752" s="83"/>
      <c r="T752" s="83"/>
    </row>
    <row r="753">
      <c r="R753" s="83"/>
      <c r="T753" s="83"/>
    </row>
    <row r="754">
      <c r="R754" s="83"/>
      <c r="T754" s="83"/>
    </row>
    <row r="755">
      <c r="R755" s="83"/>
      <c r="T755" s="83"/>
    </row>
    <row r="756">
      <c r="R756" s="83"/>
      <c r="T756" s="83"/>
    </row>
    <row r="757">
      <c r="R757" s="83"/>
      <c r="T757" s="83"/>
    </row>
    <row r="758">
      <c r="R758" s="83"/>
      <c r="T758" s="83"/>
    </row>
    <row r="759">
      <c r="R759" s="83"/>
      <c r="T759" s="83"/>
    </row>
    <row r="760">
      <c r="R760" s="83"/>
      <c r="T760" s="83"/>
    </row>
    <row r="761">
      <c r="R761" s="83"/>
      <c r="T761" s="83"/>
    </row>
    <row r="762">
      <c r="R762" s="83"/>
      <c r="T762" s="83"/>
    </row>
    <row r="763">
      <c r="R763" s="83"/>
      <c r="T763" s="83"/>
    </row>
    <row r="764">
      <c r="R764" s="83"/>
      <c r="T764" s="83"/>
    </row>
    <row r="765">
      <c r="R765" s="83"/>
      <c r="T765" s="83"/>
    </row>
    <row r="766">
      <c r="R766" s="83"/>
      <c r="T766" s="83"/>
    </row>
    <row r="767">
      <c r="R767" s="83"/>
      <c r="T767" s="83"/>
    </row>
    <row r="768">
      <c r="R768" s="83"/>
      <c r="T768" s="83"/>
    </row>
    <row r="769">
      <c r="R769" s="83"/>
      <c r="T769" s="83"/>
    </row>
    <row r="770">
      <c r="R770" s="83"/>
      <c r="T770" s="83"/>
    </row>
    <row r="771">
      <c r="R771" s="83"/>
      <c r="T771" s="83"/>
    </row>
    <row r="772">
      <c r="R772" s="83"/>
      <c r="T772" s="83"/>
    </row>
    <row r="773">
      <c r="R773" s="83"/>
      <c r="T773" s="83"/>
    </row>
    <row r="774">
      <c r="R774" s="83"/>
      <c r="T774" s="83"/>
    </row>
    <row r="775">
      <c r="R775" s="83"/>
      <c r="T775" s="83"/>
    </row>
    <row r="776">
      <c r="R776" s="83"/>
      <c r="T776" s="83"/>
    </row>
    <row r="777">
      <c r="R777" s="83"/>
      <c r="T777" s="83"/>
    </row>
    <row r="778">
      <c r="R778" s="83"/>
      <c r="T778" s="83"/>
    </row>
    <row r="779">
      <c r="R779" s="83"/>
      <c r="T779" s="83"/>
    </row>
    <row r="780">
      <c r="R780" s="83"/>
      <c r="T780" s="83"/>
    </row>
    <row r="781">
      <c r="R781" s="83"/>
      <c r="T781" s="83"/>
    </row>
    <row r="782">
      <c r="R782" s="83"/>
      <c r="T782" s="83"/>
    </row>
    <row r="783">
      <c r="R783" s="83"/>
      <c r="T783" s="83"/>
    </row>
    <row r="784">
      <c r="R784" s="83"/>
      <c r="T784" s="83"/>
    </row>
    <row r="785">
      <c r="R785" s="83"/>
      <c r="T785" s="83"/>
    </row>
    <row r="786">
      <c r="R786" s="83"/>
      <c r="T786" s="83"/>
    </row>
    <row r="787">
      <c r="R787" s="83"/>
      <c r="T787" s="83"/>
    </row>
    <row r="788">
      <c r="R788" s="83"/>
      <c r="T788" s="83"/>
    </row>
    <row r="789">
      <c r="R789" s="83"/>
      <c r="T789" s="83"/>
    </row>
    <row r="790">
      <c r="R790" s="83"/>
      <c r="T790" s="83"/>
    </row>
    <row r="791">
      <c r="R791" s="83"/>
      <c r="T791" s="83"/>
    </row>
    <row r="792">
      <c r="R792" s="83"/>
      <c r="T792" s="83"/>
    </row>
    <row r="793">
      <c r="R793" s="83"/>
      <c r="T793" s="83"/>
    </row>
    <row r="794">
      <c r="R794" s="83"/>
      <c r="T794" s="83"/>
    </row>
    <row r="795">
      <c r="R795" s="83"/>
      <c r="T795" s="83"/>
    </row>
    <row r="796">
      <c r="R796" s="83"/>
      <c r="T796" s="83"/>
    </row>
    <row r="797">
      <c r="R797" s="83"/>
      <c r="T797" s="83"/>
    </row>
    <row r="798">
      <c r="R798" s="83"/>
      <c r="T798" s="83"/>
    </row>
    <row r="799">
      <c r="R799" s="83"/>
      <c r="T799" s="83"/>
    </row>
    <row r="800">
      <c r="R800" s="83"/>
      <c r="T800" s="83"/>
    </row>
    <row r="801">
      <c r="R801" s="83"/>
      <c r="T801" s="83"/>
    </row>
    <row r="802">
      <c r="R802" s="83"/>
      <c r="T802" s="83"/>
    </row>
    <row r="803">
      <c r="R803" s="83"/>
      <c r="T803" s="83"/>
    </row>
    <row r="804">
      <c r="R804" s="83"/>
      <c r="T804" s="83"/>
    </row>
    <row r="805">
      <c r="R805" s="83"/>
      <c r="T805" s="83"/>
    </row>
    <row r="806">
      <c r="R806" s="83"/>
      <c r="T806" s="83"/>
    </row>
    <row r="807">
      <c r="R807" s="83"/>
      <c r="T807" s="83"/>
    </row>
    <row r="808">
      <c r="R808" s="83"/>
      <c r="T808" s="83"/>
    </row>
    <row r="809">
      <c r="R809" s="83"/>
      <c r="T809" s="83"/>
    </row>
    <row r="810">
      <c r="R810" s="83"/>
      <c r="T810" s="83"/>
    </row>
    <row r="811">
      <c r="R811" s="83"/>
      <c r="T811" s="83"/>
    </row>
    <row r="812">
      <c r="R812" s="83"/>
      <c r="T812" s="83"/>
    </row>
    <row r="813">
      <c r="R813" s="83"/>
      <c r="T813" s="83"/>
    </row>
    <row r="814">
      <c r="R814" s="83"/>
      <c r="T814" s="83"/>
    </row>
    <row r="815">
      <c r="R815" s="83"/>
      <c r="T815" s="83"/>
    </row>
    <row r="816">
      <c r="R816" s="83"/>
      <c r="T816" s="83"/>
    </row>
    <row r="817">
      <c r="R817" s="83"/>
      <c r="T817" s="83"/>
    </row>
    <row r="818">
      <c r="R818" s="83"/>
      <c r="T818" s="83"/>
    </row>
    <row r="819">
      <c r="R819" s="83"/>
      <c r="T819" s="83"/>
    </row>
    <row r="820">
      <c r="R820" s="83"/>
      <c r="T820" s="83"/>
    </row>
    <row r="821">
      <c r="R821" s="83"/>
      <c r="T821" s="83"/>
    </row>
    <row r="822">
      <c r="R822" s="83"/>
      <c r="T822" s="83"/>
    </row>
    <row r="823">
      <c r="R823" s="83"/>
      <c r="T823" s="83"/>
    </row>
    <row r="824">
      <c r="R824" s="83"/>
      <c r="T824" s="83"/>
    </row>
    <row r="825">
      <c r="R825" s="83"/>
      <c r="T825" s="83"/>
    </row>
    <row r="826">
      <c r="R826" s="83"/>
      <c r="T826" s="83"/>
    </row>
    <row r="827">
      <c r="R827" s="83"/>
      <c r="T827" s="83"/>
    </row>
    <row r="828">
      <c r="R828" s="83"/>
      <c r="T828" s="83"/>
    </row>
    <row r="829">
      <c r="R829" s="83"/>
      <c r="T829" s="83"/>
    </row>
    <row r="830">
      <c r="R830" s="83"/>
      <c r="T830" s="83"/>
    </row>
    <row r="831">
      <c r="R831" s="83"/>
      <c r="T831" s="83"/>
    </row>
    <row r="832">
      <c r="R832" s="83"/>
      <c r="T832" s="83"/>
    </row>
    <row r="833">
      <c r="R833" s="83"/>
      <c r="T833" s="83"/>
    </row>
    <row r="834">
      <c r="R834" s="83"/>
      <c r="T834" s="83"/>
    </row>
    <row r="835">
      <c r="R835" s="83"/>
      <c r="T835" s="83"/>
    </row>
    <row r="836">
      <c r="R836" s="83"/>
      <c r="T836" s="83"/>
    </row>
    <row r="837">
      <c r="R837" s="83"/>
      <c r="T837" s="83"/>
    </row>
    <row r="838">
      <c r="R838" s="83"/>
      <c r="T838" s="83"/>
    </row>
    <row r="839">
      <c r="R839" s="83"/>
      <c r="T839" s="83"/>
    </row>
    <row r="840">
      <c r="R840" s="83"/>
      <c r="T840" s="83"/>
    </row>
    <row r="841">
      <c r="R841" s="83"/>
      <c r="T841" s="83"/>
    </row>
    <row r="842">
      <c r="R842" s="83"/>
      <c r="T842" s="83"/>
    </row>
    <row r="843">
      <c r="R843" s="83"/>
      <c r="T843" s="83"/>
    </row>
    <row r="844">
      <c r="R844" s="83"/>
      <c r="T844" s="83"/>
    </row>
    <row r="845">
      <c r="R845" s="83"/>
      <c r="T845" s="83"/>
    </row>
    <row r="846">
      <c r="R846" s="83"/>
      <c r="T846" s="83"/>
    </row>
    <row r="847">
      <c r="R847" s="83"/>
      <c r="T847" s="83"/>
    </row>
    <row r="848">
      <c r="R848" s="83"/>
      <c r="T848" s="83"/>
    </row>
    <row r="849">
      <c r="R849" s="83"/>
      <c r="T849" s="83"/>
    </row>
    <row r="850">
      <c r="R850" s="83"/>
      <c r="T850" s="83"/>
    </row>
    <row r="851">
      <c r="R851" s="83"/>
      <c r="T851" s="83"/>
    </row>
    <row r="852">
      <c r="R852" s="83"/>
      <c r="T852" s="83"/>
    </row>
    <row r="853">
      <c r="R853" s="83"/>
      <c r="T853" s="83"/>
    </row>
    <row r="854">
      <c r="R854" s="83"/>
      <c r="T854" s="83"/>
    </row>
    <row r="855">
      <c r="R855" s="83"/>
      <c r="T855" s="83"/>
    </row>
    <row r="856">
      <c r="R856" s="83"/>
      <c r="T856" s="83"/>
    </row>
    <row r="857">
      <c r="R857" s="83"/>
      <c r="T857" s="83"/>
    </row>
    <row r="858">
      <c r="R858" s="83"/>
      <c r="T858" s="83"/>
    </row>
    <row r="859">
      <c r="R859" s="83"/>
      <c r="T859" s="83"/>
    </row>
    <row r="860">
      <c r="R860" s="83"/>
      <c r="T860" s="83"/>
    </row>
    <row r="861">
      <c r="R861" s="83"/>
      <c r="T861" s="83"/>
    </row>
    <row r="862">
      <c r="R862" s="83"/>
      <c r="T862" s="83"/>
    </row>
    <row r="863">
      <c r="R863" s="83"/>
      <c r="T863" s="83"/>
    </row>
    <row r="864">
      <c r="R864" s="83"/>
      <c r="T864" s="83"/>
    </row>
    <row r="865">
      <c r="R865" s="83"/>
      <c r="T865" s="83"/>
    </row>
    <row r="866">
      <c r="R866" s="83"/>
      <c r="T866" s="83"/>
    </row>
    <row r="867">
      <c r="R867" s="83"/>
      <c r="T867" s="83"/>
    </row>
    <row r="868">
      <c r="R868" s="83"/>
      <c r="T868" s="83"/>
    </row>
    <row r="869">
      <c r="R869" s="83"/>
      <c r="T869" s="83"/>
    </row>
    <row r="870">
      <c r="R870" s="83"/>
      <c r="T870" s="83"/>
    </row>
    <row r="871">
      <c r="R871" s="83"/>
      <c r="T871" s="83"/>
    </row>
    <row r="872">
      <c r="R872" s="83"/>
      <c r="T872" s="83"/>
    </row>
    <row r="873">
      <c r="R873" s="83"/>
      <c r="T873" s="83"/>
    </row>
    <row r="874">
      <c r="R874" s="83"/>
      <c r="T874" s="83"/>
    </row>
    <row r="875">
      <c r="R875" s="83"/>
      <c r="T875" s="83"/>
    </row>
    <row r="876">
      <c r="R876" s="83"/>
      <c r="T876" s="83"/>
    </row>
    <row r="877">
      <c r="R877" s="83"/>
      <c r="T877" s="83"/>
    </row>
    <row r="878">
      <c r="R878" s="83"/>
      <c r="T878" s="83"/>
    </row>
    <row r="879">
      <c r="R879" s="83"/>
      <c r="T879" s="83"/>
    </row>
    <row r="880">
      <c r="R880" s="83"/>
      <c r="T880" s="83"/>
    </row>
    <row r="881">
      <c r="R881" s="83"/>
      <c r="T881" s="83"/>
    </row>
    <row r="882">
      <c r="R882" s="83"/>
      <c r="T882" s="83"/>
    </row>
    <row r="883">
      <c r="R883" s="83"/>
      <c r="T883" s="83"/>
    </row>
    <row r="884">
      <c r="R884" s="83"/>
      <c r="T884" s="83"/>
    </row>
    <row r="885">
      <c r="R885" s="83"/>
      <c r="T885" s="83"/>
    </row>
    <row r="886">
      <c r="R886" s="83"/>
      <c r="T886" s="83"/>
    </row>
    <row r="887">
      <c r="R887" s="83"/>
      <c r="T887" s="83"/>
    </row>
    <row r="888">
      <c r="R888" s="83"/>
      <c r="T888" s="83"/>
    </row>
    <row r="889">
      <c r="R889" s="83"/>
      <c r="T889" s="83"/>
    </row>
    <row r="890">
      <c r="R890" s="83"/>
      <c r="T890" s="83"/>
    </row>
    <row r="891">
      <c r="R891" s="83"/>
      <c r="T891" s="83"/>
    </row>
    <row r="892">
      <c r="R892" s="83"/>
      <c r="T892" s="83"/>
    </row>
    <row r="893">
      <c r="R893" s="83"/>
      <c r="T893" s="83"/>
    </row>
    <row r="894">
      <c r="R894" s="83"/>
      <c r="T894" s="83"/>
    </row>
    <row r="895">
      <c r="R895" s="83"/>
      <c r="T895" s="83"/>
    </row>
    <row r="896">
      <c r="R896" s="83"/>
      <c r="T896" s="83"/>
    </row>
    <row r="897">
      <c r="R897" s="83"/>
      <c r="T897" s="83"/>
    </row>
    <row r="898">
      <c r="R898" s="83"/>
      <c r="T898" s="83"/>
    </row>
    <row r="899">
      <c r="R899" s="83"/>
      <c r="T899" s="83"/>
    </row>
    <row r="900">
      <c r="R900" s="83"/>
      <c r="T900" s="83"/>
    </row>
    <row r="901">
      <c r="R901" s="83"/>
      <c r="T901" s="83"/>
    </row>
    <row r="902">
      <c r="R902" s="83"/>
      <c r="T902" s="83"/>
    </row>
    <row r="903">
      <c r="R903" s="83"/>
      <c r="T903" s="83"/>
    </row>
    <row r="904">
      <c r="R904" s="83"/>
      <c r="T904" s="83"/>
    </row>
    <row r="905">
      <c r="R905" s="83"/>
      <c r="T905" s="83"/>
    </row>
    <row r="906">
      <c r="R906" s="83"/>
      <c r="T906" s="83"/>
    </row>
    <row r="907">
      <c r="R907" s="83"/>
      <c r="T907" s="83"/>
    </row>
    <row r="908">
      <c r="R908" s="83"/>
      <c r="T908" s="83"/>
    </row>
    <row r="909">
      <c r="R909" s="83"/>
      <c r="T909" s="83"/>
    </row>
    <row r="910">
      <c r="R910" s="83"/>
      <c r="T910" s="83"/>
    </row>
    <row r="911">
      <c r="R911" s="83"/>
      <c r="T911" s="83"/>
    </row>
    <row r="912">
      <c r="R912" s="83"/>
      <c r="T912" s="83"/>
    </row>
    <row r="913">
      <c r="R913" s="83"/>
      <c r="T913" s="83"/>
    </row>
    <row r="914">
      <c r="R914" s="83"/>
      <c r="T914" s="83"/>
    </row>
    <row r="915">
      <c r="R915" s="83"/>
      <c r="T915" s="83"/>
    </row>
    <row r="916">
      <c r="R916" s="83"/>
      <c r="T916" s="83"/>
    </row>
    <row r="917">
      <c r="R917" s="83"/>
      <c r="T917" s="83"/>
    </row>
    <row r="918">
      <c r="R918" s="83"/>
      <c r="T918" s="83"/>
    </row>
    <row r="919">
      <c r="R919" s="83"/>
      <c r="T919" s="83"/>
    </row>
    <row r="920">
      <c r="R920" s="83"/>
      <c r="T920" s="83"/>
    </row>
    <row r="921">
      <c r="R921" s="83"/>
      <c r="T921" s="83"/>
    </row>
    <row r="922">
      <c r="R922" s="83"/>
      <c r="T922" s="83"/>
    </row>
    <row r="923">
      <c r="R923" s="83"/>
      <c r="T923" s="83"/>
    </row>
    <row r="924">
      <c r="R924" s="83"/>
      <c r="T924" s="83"/>
    </row>
    <row r="925">
      <c r="R925" s="83"/>
      <c r="T925" s="83"/>
    </row>
    <row r="926">
      <c r="R926" s="83"/>
      <c r="T926" s="83"/>
    </row>
    <row r="927">
      <c r="R927" s="83"/>
      <c r="T927" s="83"/>
    </row>
    <row r="928">
      <c r="R928" s="83"/>
      <c r="T928" s="83"/>
    </row>
    <row r="929">
      <c r="R929" s="83"/>
      <c r="T929" s="83"/>
    </row>
    <row r="930">
      <c r="R930" s="83"/>
      <c r="T930" s="83"/>
    </row>
    <row r="931">
      <c r="R931" s="83"/>
      <c r="T931" s="83"/>
    </row>
    <row r="932">
      <c r="R932" s="83"/>
      <c r="T932" s="83"/>
    </row>
    <row r="933">
      <c r="R933" s="83"/>
      <c r="T933" s="83"/>
    </row>
    <row r="934">
      <c r="R934" s="83"/>
      <c r="T934" s="83"/>
    </row>
    <row r="935">
      <c r="R935" s="83"/>
      <c r="T935" s="83"/>
    </row>
    <row r="936">
      <c r="R936" s="83"/>
      <c r="T936" s="83"/>
    </row>
    <row r="937">
      <c r="R937" s="83"/>
      <c r="T937" s="83"/>
    </row>
    <row r="938">
      <c r="R938" s="83"/>
      <c r="T938" s="83"/>
    </row>
    <row r="939">
      <c r="R939" s="83"/>
      <c r="T939" s="83"/>
    </row>
    <row r="940">
      <c r="R940" s="83"/>
      <c r="T940" s="83"/>
    </row>
    <row r="941">
      <c r="R941" s="83"/>
      <c r="T941" s="83"/>
    </row>
    <row r="942">
      <c r="R942" s="83"/>
      <c r="T942" s="83"/>
    </row>
    <row r="943">
      <c r="R943" s="83"/>
      <c r="T943" s="83"/>
    </row>
    <row r="944">
      <c r="R944" s="83"/>
      <c r="T944" s="83"/>
    </row>
    <row r="945">
      <c r="R945" s="83"/>
      <c r="T945" s="83"/>
    </row>
    <row r="946">
      <c r="R946" s="83"/>
      <c r="T946" s="83"/>
    </row>
    <row r="947">
      <c r="R947" s="83"/>
      <c r="T947" s="83"/>
    </row>
    <row r="948">
      <c r="R948" s="83"/>
      <c r="T948" s="83"/>
    </row>
    <row r="949">
      <c r="R949" s="83"/>
      <c r="T949" s="83"/>
    </row>
    <row r="950">
      <c r="R950" s="83"/>
      <c r="T950" s="83"/>
    </row>
    <row r="951">
      <c r="R951" s="83"/>
      <c r="T951" s="83"/>
    </row>
    <row r="952">
      <c r="R952" s="83"/>
      <c r="T952" s="83"/>
    </row>
    <row r="953">
      <c r="R953" s="83"/>
      <c r="T953" s="83"/>
    </row>
    <row r="954">
      <c r="R954" s="83"/>
      <c r="T954" s="83"/>
    </row>
    <row r="955">
      <c r="R955" s="83"/>
      <c r="T955" s="83"/>
    </row>
    <row r="956">
      <c r="R956" s="83"/>
      <c r="T956" s="83"/>
    </row>
    <row r="957">
      <c r="R957" s="83"/>
      <c r="T957" s="83"/>
    </row>
    <row r="958">
      <c r="R958" s="83"/>
      <c r="T958" s="83"/>
    </row>
    <row r="959">
      <c r="R959" s="83"/>
      <c r="T959" s="83"/>
    </row>
    <row r="960">
      <c r="R960" s="83"/>
      <c r="T960" s="83"/>
    </row>
    <row r="961">
      <c r="R961" s="83"/>
      <c r="T961" s="83"/>
    </row>
    <row r="962">
      <c r="R962" s="83"/>
      <c r="T962" s="83"/>
    </row>
    <row r="963">
      <c r="R963" s="83"/>
      <c r="T963" s="83"/>
    </row>
    <row r="964">
      <c r="R964" s="83"/>
      <c r="T964" s="83"/>
    </row>
    <row r="965">
      <c r="R965" s="83"/>
      <c r="T965" s="83"/>
    </row>
    <row r="966">
      <c r="R966" s="83"/>
      <c r="T966" s="83"/>
    </row>
    <row r="967">
      <c r="R967" s="83"/>
      <c r="T967" s="83"/>
    </row>
    <row r="968">
      <c r="R968" s="83"/>
      <c r="T968" s="83"/>
    </row>
    <row r="969">
      <c r="R969" s="83"/>
      <c r="T969" s="83"/>
    </row>
    <row r="970">
      <c r="R970" s="83"/>
      <c r="T970" s="83"/>
    </row>
    <row r="971">
      <c r="R971" s="83"/>
      <c r="T971" s="83"/>
    </row>
    <row r="972">
      <c r="R972" s="83"/>
      <c r="T972" s="83"/>
    </row>
    <row r="973">
      <c r="R973" s="83"/>
      <c r="T973" s="83"/>
    </row>
    <row r="974">
      <c r="R974" s="83"/>
      <c r="T974" s="83"/>
    </row>
    <row r="975">
      <c r="R975" s="83"/>
      <c r="T975" s="83"/>
    </row>
    <row r="976">
      <c r="R976" s="83"/>
      <c r="T976" s="83"/>
    </row>
    <row r="977">
      <c r="R977" s="83"/>
      <c r="T977" s="83"/>
    </row>
    <row r="978">
      <c r="R978" s="83"/>
      <c r="T978" s="83"/>
    </row>
    <row r="979">
      <c r="R979" s="83"/>
      <c r="T979" s="83"/>
    </row>
    <row r="980">
      <c r="R980" s="83"/>
      <c r="T980" s="83"/>
    </row>
    <row r="981">
      <c r="R981" s="83"/>
      <c r="T981" s="83"/>
    </row>
    <row r="982">
      <c r="R982" s="83"/>
      <c r="T982" s="83"/>
    </row>
    <row r="983">
      <c r="R983" s="83"/>
      <c r="T983" s="83"/>
    </row>
    <row r="984">
      <c r="R984" s="83"/>
      <c r="T984" s="83"/>
    </row>
    <row r="985">
      <c r="R985" s="83"/>
      <c r="T985" s="83"/>
    </row>
    <row r="986">
      <c r="R986" s="83"/>
      <c r="T986" s="83"/>
    </row>
    <row r="987">
      <c r="R987" s="83"/>
      <c r="T987" s="83"/>
    </row>
    <row r="988">
      <c r="R988" s="83"/>
      <c r="T988" s="83"/>
    </row>
    <row r="989">
      <c r="R989" s="83"/>
      <c r="T989" s="83"/>
    </row>
    <row r="990">
      <c r="R990" s="83"/>
      <c r="T990" s="83"/>
    </row>
    <row r="991">
      <c r="R991" s="83"/>
      <c r="T991" s="83"/>
    </row>
    <row r="992">
      <c r="R992" s="83"/>
      <c r="T992" s="83"/>
    </row>
    <row r="993">
      <c r="R993" s="83"/>
      <c r="T993" s="83"/>
    </row>
    <row r="994">
      <c r="R994" s="83"/>
      <c r="T994" s="83"/>
    </row>
    <row r="995">
      <c r="R995" s="83"/>
      <c r="T995" s="83"/>
    </row>
    <row r="996">
      <c r="R996" s="83"/>
      <c r="T996" s="83"/>
    </row>
    <row r="997">
      <c r="R997" s="83"/>
      <c r="T997" s="83"/>
    </row>
    <row r="998">
      <c r="R998" s="83"/>
      <c r="T998" s="83"/>
    </row>
    <row r="999">
      <c r="R999" s="83"/>
      <c r="T999" s="83"/>
    </row>
    <row r="1000">
      <c r="R1000" s="83"/>
      <c r="T1000" s="83"/>
    </row>
  </sheetData>
  <autoFilter ref="$A$2:$Z$25"/>
  <mergeCells count="3">
    <mergeCell ref="B1:K1"/>
    <mergeCell ref="M1:O1"/>
    <mergeCell ref="P1:R1"/>
  </mergeCells>
  <conditionalFormatting sqref="P3:P25">
    <cfRule type="notContainsBlanks" dxfId="3" priority="1">
      <formula>LEN(TRIM(P3))&gt;0</formula>
    </cfRule>
  </conditionalFormatting>
  <dataValidations>
    <dataValidation type="list" allowBlank="1" showErrorMessage="1" sqref="P3:P25">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worksheet>
</file>

<file path=xl/worksheets/sheet1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8.88"/>
    <col customWidth="1" min="4" max="4" width="10.63"/>
    <col customWidth="1" min="5" max="5" width="10.0"/>
    <col customWidth="1" min="6" max="6" width="28.75"/>
    <col customWidth="1" min="7" max="7" width="9.25"/>
    <col customWidth="1" min="8" max="8" width="9.38"/>
    <col customWidth="1" min="9" max="9" width="14.5"/>
    <col customWidth="1" min="10" max="10" width="7.63"/>
    <col customWidth="1" min="11" max="11" width="9.13"/>
    <col customWidth="1" min="12" max="12" width="1.88"/>
    <col customWidth="1" min="13" max="13" width="6.75"/>
    <col customWidth="1" min="14" max="14" width="7.5"/>
    <col customWidth="1" min="15" max="15" width="5.75"/>
    <col customWidth="1" min="16" max="16" width="14.13"/>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218" t="s">
        <v>2067</v>
      </c>
      <c r="D2" s="1218" t="s">
        <v>2152</v>
      </c>
      <c r="E2" s="1218" t="s">
        <v>2</v>
      </c>
      <c r="F2" s="1218" t="s">
        <v>1</v>
      </c>
      <c r="G2" s="1246" t="s">
        <v>3</v>
      </c>
      <c r="H2" s="1218" t="s">
        <v>9</v>
      </c>
      <c r="I2" s="1288" t="s">
        <v>10</v>
      </c>
      <c r="J2" s="1218" t="s">
        <v>11</v>
      </c>
      <c r="K2" s="1218" t="s">
        <v>202</v>
      </c>
      <c r="L2" s="590"/>
      <c r="M2" s="1288" t="s">
        <v>14</v>
      </c>
      <c r="N2" s="1288" t="s">
        <v>15</v>
      </c>
      <c r="O2" s="1288"/>
      <c r="P2" s="1404"/>
      <c r="Q2" s="1404"/>
      <c r="R2" s="1404"/>
      <c r="S2" s="1406" t="s">
        <v>4412</v>
      </c>
      <c r="T2" s="1407"/>
    </row>
    <row r="3">
      <c r="A3" s="236">
        <v>3634.0</v>
      </c>
      <c r="B3" s="1746">
        <v>46074.0</v>
      </c>
      <c r="C3" s="455">
        <v>0.3333333333333333</v>
      </c>
      <c r="D3" s="455">
        <v>0.3076388888888889</v>
      </c>
      <c r="E3" s="456" t="s">
        <v>190</v>
      </c>
      <c r="F3" s="1691" t="s">
        <v>7224</v>
      </c>
      <c r="G3" s="1677" t="s">
        <v>251</v>
      </c>
      <c r="H3" s="1677" t="s">
        <v>6359</v>
      </c>
      <c r="I3" s="1677" t="s">
        <v>7225</v>
      </c>
      <c r="J3" s="1746">
        <v>46074.0</v>
      </c>
      <c r="K3" s="1675">
        <v>0.8006944444444445</v>
      </c>
      <c r="L3" s="1238"/>
      <c r="M3" s="408">
        <v>252355.0</v>
      </c>
      <c r="N3" s="408">
        <v>252742.0</v>
      </c>
      <c r="O3" s="499">
        <f t="shared" ref="O3:O14" si="1">N3-M3</f>
        <v>387</v>
      </c>
      <c r="P3" s="187" t="s">
        <v>19</v>
      </c>
      <c r="Q3" s="408"/>
      <c r="R3" s="1242" t="s">
        <v>7226</v>
      </c>
      <c r="S3" s="1676"/>
      <c r="T3" s="1237" t="s">
        <v>22</v>
      </c>
    </row>
    <row r="4">
      <c r="A4" s="820">
        <v>3635.0</v>
      </c>
      <c r="B4" s="1746">
        <v>46074.0</v>
      </c>
      <c r="C4" s="455">
        <v>0.3333333333333333</v>
      </c>
      <c r="D4" s="455">
        <v>0.2986111111111111</v>
      </c>
      <c r="E4" s="456" t="s">
        <v>190</v>
      </c>
      <c r="F4" s="1672" t="s">
        <v>7227</v>
      </c>
      <c r="G4" s="1745" t="s">
        <v>251</v>
      </c>
      <c r="H4" s="416" t="s">
        <v>1999</v>
      </c>
      <c r="I4" s="1745" t="s">
        <v>1741</v>
      </c>
      <c r="J4" s="1746">
        <v>46074.0</v>
      </c>
      <c r="K4" s="209">
        <v>0.5756944444444444</v>
      </c>
      <c r="L4" s="561"/>
      <c r="M4" s="416">
        <v>299473.0</v>
      </c>
      <c r="N4" s="416">
        <v>299627.0</v>
      </c>
      <c r="O4" s="499">
        <f t="shared" si="1"/>
        <v>154</v>
      </c>
      <c r="P4" s="187" t="s">
        <v>19</v>
      </c>
      <c r="Q4" s="416"/>
      <c r="R4" s="416" t="s">
        <v>7228</v>
      </c>
      <c r="S4" s="1448"/>
      <c r="T4" s="1237" t="s">
        <v>22</v>
      </c>
    </row>
    <row r="5">
      <c r="A5" s="236"/>
      <c r="B5" s="1746">
        <v>46074.0</v>
      </c>
      <c r="C5" s="455"/>
      <c r="D5" s="219"/>
      <c r="E5" s="456"/>
      <c r="F5" s="1691"/>
      <c r="G5" s="1677"/>
      <c r="H5" s="1677"/>
      <c r="I5" s="1677"/>
      <c r="J5" s="1746">
        <v>46074.0</v>
      </c>
      <c r="K5" s="1675"/>
      <c r="L5" s="593"/>
      <c r="M5" s="408"/>
      <c r="N5" s="408"/>
      <c r="O5" s="1392">
        <f t="shared" si="1"/>
        <v>0</v>
      </c>
      <c r="P5" s="187" t="s">
        <v>386</v>
      </c>
      <c r="Q5" s="408"/>
      <c r="R5" s="408"/>
      <c r="S5" s="1676"/>
      <c r="T5" s="1682"/>
    </row>
    <row r="6">
      <c r="A6" s="323"/>
      <c r="B6" s="1746">
        <v>46074.0</v>
      </c>
      <c r="C6" s="455"/>
      <c r="D6" s="219"/>
      <c r="E6" s="456"/>
      <c r="F6" s="1672"/>
      <c r="G6" s="1745"/>
      <c r="H6" s="1608"/>
      <c r="I6" s="1608"/>
      <c r="J6" s="1746">
        <v>46074.0</v>
      </c>
      <c r="K6" s="1670"/>
      <c r="L6" s="415"/>
      <c r="M6" s="416"/>
      <c r="N6" s="416"/>
      <c r="O6" s="1392">
        <f t="shared" si="1"/>
        <v>0</v>
      </c>
      <c r="P6" s="187" t="s">
        <v>386</v>
      </c>
      <c r="Q6" s="416"/>
      <c r="R6" s="1239"/>
      <c r="S6" s="1718"/>
      <c r="T6" s="1407"/>
    </row>
    <row r="7">
      <c r="A7" s="1243"/>
      <c r="B7" s="1746"/>
      <c r="C7" s="209"/>
      <c r="D7" s="1725"/>
      <c r="E7" s="1671"/>
      <c r="F7" s="1672"/>
      <c r="G7" s="1671"/>
      <c r="H7" s="1671"/>
      <c r="I7" s="242"/>
      <c r="J7" s="1746"/>
      <c r="K7" s="1670"/>
      <c r="L7" s="406"/>
      <c r="M7" s="408"/>
      <c r="N7" s="408"/>
      <c r="O7" s="1392">
        <f t="shared" si="1"/>
        <v>0</v>
      </c>
      <c r="P7" s="187" t="s">
        <v>386</v>
      </c>
      <c r="Q7" s="408"/>
      <c r="R7" s="408"/>
      <c r="S7" s="1749"/>
      <c r="T7" s="1773"/>
    </row>
    <row r="8">
      <c r="A8" s="820"/>
      <c r="B8" s="1746"/>
      <c r="C8" s="500"/>
      <c r="D8" s="1723"/>
      <c r="E8" s="1724"/>
      <c r="F8" s="1745"/>
      <c r="G8" s="1745"/>
      <c r="H8" s="499"/>
      <c r="I8" s="1710"/>
      <c r="J8" s="1746"/>
      <c r="K8" s="193"/>
      <c r="L8" s="561"/>
      <c r="M8" s="499"/>
      <c r="N8" s="499"/>
      <c r="O8" s="1392">
        <f t="shared" si="1"/>
        <v>0</v>
      </c>
      <c r="P8" s="187" t="s">
        <v>386</v>
      </c>
      <c r="Q8" s="416"/>
      <c r="R8" s="499"/>
      <c r="S8" s="1751"/>
      <c r="T8" s="561"/>
    </row>
    <row r="9">
      <c r="A9" s="820"/>
      <c r="B9" s="1746"/>
      <c r="C9" s="500"/>
      <c r="D9" s="1725"/>
      <c r="E9" s="1724"/>
      <c r="F9" s="1745"/>
      <c r="G9" s="1745"/>
      <c r="H9" s="416"/>
      <c r="I9" s="1745"/>
      <c r="J9" s="1746"/>
      <c r="K9" s="209"/>
      <c r="L9" s="564"/>
      <c r="M9" s="408"/>
      <c r="N9" s="408"/>
      <c r="O9" s="1392">
        <f t="shared" si="1"/>
        <v>0</v>
      </c>
      <c r="P9" s="187" t="s">
        <v>386</v>
      </c>
      <c r="Q9" s="408"/>
      <c r="R9" s="408"/>
      <c r="S9" s="1766"/>
      <c r="T9" s="1795"/>
    </row>
    <row r="10">
      <c r="A10" s="236"/>
      <c r="B10" s="1746"/>
      <c r="C10" s="209"/>
      <c r="D10" s="1723"/>
      <c r="E10" s="1724"/>
      <c r="F10" s="192"/>
      <c r="G10" s="1745"/>
      <c r="H10" s="192"/>
      <c r="I10" s="625"/>
      <c r="J10" s="1746"/>
      <c r="K10" s="1684"/>
      <c r="L10" s="590"/>
      <c r="M10" s="416"/>
      <c r="N10" s="499"/>
      <c r="O10" s="1392">
        <f t="shared" si="1"/>
        <v>0</v>
      </c>
      <c r="P10" s="187" t="s">
        <v>386</v>
      </c>
      <c r="Q10" s="416"/>
      <c r="R10" s="416"/>
      <c r="S10" s="1767"/>
      <c r="T10" s="1407"/>
    </row>
    <row r="11">
      <c r="A11" s="236"/>
      <c r="B11" s="1746"/>
      <c r="C11" s="209"/>
      <c r="D11" s="1723"/>
      <c r="E11" s="1724"/>
      <c r="F11" s="1672"/>
      <c r="G11" s="1671"/>
      <c r="H11" s="479"/>
      <c r="I11" s="475"/>
      <c r="J11" s="1746"/>
      <c r="K11" s="1670"/>
      <c r="L11" s="593"/>
      <c r="M11" s="408"/>
      <c r="N11" s="408"/>
      <c r="O11" s="1392">
        <f t="shared" si="1"/>
        <v>0</v>
      </c>
      <c r="P11" s="187" t="s">
        <v>386</v>
      </c>
      <c r="Q11" s="408"/>
      <c r="R11" s="408"/>
      <c r="S11" s="1767"/>
      <c r="T11" s="1682"/>
    </row>
    <row r="12">
      <c r="A12" s="236"/>
      <c r="B12" s="1746"/>
      <c r="C12" s="209"/>
      <c r="D12" s="1723"/>
      <c r="E12" s="1724"/>
      <c r="F12" s="1672"/>
      <c r="G12" s="1671"/>
      <c r="H12" s="1671"/>
      <c r="I12" s="1671"/>
      <c r="J12" s="1746"/>
      <c r="K12" s="1670"/>
      <c r="L12" s="590"/>
      <c r="M12" s="416"/>
      <c r="N12" s="416"/>
      <c r="O12" s="1392">
        <f t="shared" si="1"/>
        <v>0</v>
      </c>
      <c r="P12" s="187" t="s">
        <v>386</v>
      </c>
      <c r="Q12" s="416"/>
      <c r="R12" s="416"/>
      <c r="S12" s="1718"/>
      <c r="T12" s="1407"/>
    </row>
    <row r="13">
      <c r="A13" s="236"/>
      <c r="B13" s="1746"/>
      <c r="C13" s="209"/>
      <c r="D13" s="1725"/>
      <c r="E13" s="1724"/>
      <c r="F13" s="1672"/>
      <c r="G13" s="1671"/>
      <c r="H13" s="1671"/>
      <c r="I13" s="1671"/>
      <c r="J13" s="1746"/>
      <c r="K13" s="1670"/>
      <c r="L13" s="593"/>
      <c r="M13" s="408"/>
      <c r="N13" s="408"/>
      <c r="O13" s="1392">
        <f t="shared" si="1"/>
        <v>0</v>
      </c>
      <c r="P13" s="187" t="s">
        <v>386</v>
      </c>
      <c r="Q13" s="408"/>
      <c r="R13" s="408"/>
      <c r="S13" s="1767"/>
      <c r="T13" s="1682"/>
    </row>
    <row r="14">
      <c r="A14" s="236"/>
      <c r="B14" s="1746"/>
      <c r="C14" s="209"/>
      <c r="D14" s="1723"/>
      <c r="E14" s="1724"/>
      <c r="F14" s="1672"/>
      <c r="G14" s="1671"/>
      <c r="H14" s="1671"/>
      <c r="I14" s="1671"/>
      <c r="J14" s="1746"/>
      <c r="K14" s="1670"/>
      <c r="L14" s="590"/>
      <c r="M14" s="416"/>
      <c r="N14" s="416"/>
      <c r="O14" s="1392">
        <f t="shared" si="1"/>
        <v>0</v>
      </c>
      <c r="P14" s="187" t="s">
        <v>386</v>
      </c>
      <c r="Q14" s="416"/>
      <c r="R14" s="416"/>
      <c r="S14" s="1674"/>
      <c r="T14" s="1407"/>
    </row>
  </sheetData>
  <mergeCells count="3">
    <mergeCell ref="B1:K1"/>
    <mergeCell ref="M1:O1"/>
    <mergeCell ref="P1:R1"/>
  </mergeCells>
  <conditionalFormatting sqref="P3:P14">
    <cfRule type="notContainsBlanks" dxfId="3" priority="1">
      <formula>LEN(TRIM(P3))&gt;0</formula>
    </cfRule>
  </conditionalFormatting>
  <dataValidations>
    <dataValidation type="list" allowBlank="1" showErrorMessage="1" sqref="P3:P14">
      <formula1>"FINALIZADO,EM VIAGEM,NA ORIGEM,AGENDADO,FALTA DOC,CANCELADA,NO DESTINO FINAL,PERNOITE,RECUSADA"</formula1>
    </dataValidation>
    <dataValidation type="list" allowBlank="1" showErrorMessage="1" sqref="Q3:Q14">
      <formula1>"MICHELLE,BARBARA,ANGELA,A VERIFICAR,DANIEL,BEATIZ,LUCAS"</formula1>
    </dataValidation>
  </dataValidations>
  <drawing r:id="rId1"/>
  <tableParts count="1">
    <tablePart r:id="rId3"/>
  </tableParts>
</worksheet>
</file>

<file path=xl/worksheets/sheet1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8.63"/>
    <col customWidth="1" min="3" max="3" width="8.5"/>
    <col customWidth="1" min="4" max="4" width="14.75"/>
    <col customWidth="1" min="5" max="5" width="11.25"/>
    <col customWidth="1" min="6" max="6" width="46.75"/>
    <col customWidth="1" min="7" max="7" width="9.75"/>
    <col customWidth="1" min="9" max="9" width="13.63"/>
    <col customWidth="1" min="10" max="10" width="7.88"/>
    <col customWidth="1" min="11" max="11" width="9.38"/>
    <col customWidth="1" min="12" max="12" width="0.5"/>
    <col customWidth="1" min="13" max="13" width="6.13"/>
    <col customWidth="1" min="14" max="14" width="6.63"/>
    <col customWidth="1" min="15" max="15" width="5.75"/>
    <col customWidth="1" min="16" max="16" width="13.5"/>
    <col customWidth="1" min="18" max="18" width="16.75"/>
    <col customWidth="1" min="19" max="19" width="31.0"/>
  </cols>
  <sheetData>
    <row r="1">
      <c r="A1" s="1212" t="s">
        <v>7229</v>
      </c>
      <c r="B1" s="1213" t="s">
        <v>199</v>
      </c>
      <c r="C1" s="99"/>
      <c r="D1" s="99"/>
      <c r="E1" s="99"/>
      <c r="F1" s="100"/>
      <c r="G1" s="100"/>
      <c r="H1" s="100"/>
      <c r="I1" s="100"/>
      <c r="J1" s="100"/>
      <c r="K1" s="101"/>
      <c r="L1" s="564"/>
      <c r="M1" s="1285" t="s">
        <v>200</v>
      </c>
      <c r="N1" s="100"/>
      <c r="O1" s="101"/>
      <c r="P1" s="1286"/>
      <c r="Q1" s="173"/>
      <c r="R1" s="174"/>
      <c r="S1" s="1287"/>
      <c r="T1" s="564"/>
    </row>
    <row r="2">
      <c r="A2" s="1216" t="s">
        <v>201</v>
      </c>
      <c r="B2" s="1796" t="s">
        <v>5</v>
      </c>
      <c r="C2" s="1797" t="s">
        <v>2067</v>
      </c>
      <c r="D2" s="1797" t="s">
        <v>2152</v>
      </c>
      <c r="E2" s="1218" t="s">
        <v>2</v>
      </c>
      <c r="F2" s="1218" t="s">
        <v>1</v>
      </c>
      <c r="G2" s="1246" t="s">
        <v>3</v>
      </c>
      <c r="H2" s="1218" t="s">
        <v>9</v>
      </c>
      <c r="I2" s="1708" t="s">
        <v>10</v>
      </c>
      <c r="J2" s="1797" t="s">
        <v>11</v>
      </c>
      <c r="K2" s="1218" t="s">
        <v>202</v>
      </c>
      <c r="L2" s="590"/>
      <c r="M2" s="1288" t="s">
        <v>14</v>
      </c>
      <c r="N2" s="1288" t="s">
        <v>15</v>
      </c>
      <c r="O2" s="1288"/>
      <c r="P2" s="1404"/>
      <c r="Q2" s="1404"/>
      <c r="R2" s="1404"/>
      <c r="S2" s="1406" t="s">
        <v>4412</v>
      </c>
      <c r="T2" s="1407"/>
    </row>
    <row r="3">
      <c r="A3" s="236">
        <v>3664.0</v>
      </c>
      <c r="B3" s="1688">
        <v>46076.0</v>
      </c>
      <c r="C3" s="455">
        <v>0.9583333333333334</v>
      </c>
      <c r="D3" s="1723">
        <v>0.9423611111111111</v>
      </c>
      <c r="E3" s="1798" t="s">
        <v>17</v>
      </c>
      <c r="F3" s="203" t="s">
        <v>7043</v>
      </c>
      <c r="G3" s="1713" t="s">
        <v>1062</v>
      </c>
      <c r="H3" s="1608" t="s">
        <v>5589</v>
      </c>
      <c r="I3" s="1614" t="s">
        <v>2482</v>
      </c>
      <c r="J3" s="1746">
        <v>46077.0</v>
      </c>
      <c r="K3" s="1675">
        <v>0.12222222222222222</v>
      </c>
      <c r="L3" s="593"/>
      <c r="M3" s="408">
        <v>232976.0</v>
      </c>
      <c r="N3" s="408">
        <v>233176.0</v>
      </c>
      <c r="O3" s="1392">
        <f t="shared" ref="O3:O29" si="1">N3-M3</f>
        <v>200</v>
      </c>
      <c r="P3" s="187" t="s">
        <v>19</v>
      </c>
      <c r="Q3" s="408" t="s">
        <v>70</v>
      </c>
      <c r="R3" s="408" t="s">
        <v>7230</v>
      </c>
      <c r="S3" s="1676"/>
      <c r="T3" s="1237" t="s">
        <v>22</v>
      </c>
    </row>
    <row r="4">
      <c r="A4" s="236">
        <v>3636.0</v>
      </c>
      <c r="B4" s="1688">
        <v>46076.0</v>
      </c>
      <c r="C4" s="455">
        <v>0.6666666666666666</v>
      </c>
      <c r="D4" s="455">
        <v>0.5979166666666667</v>
      </c>
      <c r="E4" s="456" t="s">
        <v>121</v>
      </c>
      <c r="F4" s="1672" t="s">
        <v>4109</v>
      </c>
      <c r="G4" s="1671" t="s">
        <v>3625</v>
      </c>
      <c r="H4" s="1671" t="s">
        <v>7231</v>
      </c>
      <c r="I4" s="1671" t="s">
        <v>7232</v>
      </c>
      <c r="J4" s="1746">
        <v>46077.0</v>
      </c>
      <c r="K4" s="1670">
        <v>0.0763888888888889</v>
      </c>
      <c r="L4" s="1241"/>
      <c r="M4" s="416">
        <v>2437.0</v>
      </c>
      <c r="N4" s="416">
        <v>2637.0</v>
      </c>
      <c r="O4" s="499">
        <f t="shared" si="1"/>
        <v>200</v>
      </c>
      <c r="P4" s="187" t="s">
        <v>19</v>
      </c>
      <c r="Q4" s="416" t="s">
        <v>70</v>
      </c>
      <c r="R4" s="416" t="s">
        <v>3627</v>
      </c>
      <c r="S4" s="1674"/>
      <c r="T4" s="1237" t="s">
        <v>22</v>
      </c>
    </row>
    <row r="5">
      <c r="A5" s="236">
        <v>3639.0</v>
      </c>
      <c r="B5" s="1688">
        <v>46076.0</v>
      </c>
      <c r="C5" s="209">
        <v>0.2916666666666667</v>
      </c>
      <c r="D5" s="1725">
        <v>0.2902777777777778</v>
      </c>
      <c r="E5" s="1671" t="s">
        <v>24</v>
      </c>
      <c r="F5" s="1672" t="s">
        <v>7233</v>
      </c>
      <c r="G5" s="1672" t="s">
        <v>1734</v>
      </c>
      <c r="H5" s="1671" t="s">
        <v>7234</v>
      </c>
      <c r="I5" s="242" t="s">
        <v>414</v>
      </c>
      <c r="J5" s="1746">
        <v>46076.0</v>
      </c>
      <c r="K5" s="1670">
        <v>0.7472222222222222</v>
      </c>
      <c r="L5" s="406"/>
      <c r="M5" s="408">
        <v>376190.0</v>
      </c>
      <c r="N5" s="408">
        <v>376997.0</v>
      </c>
      <c r="O5" s="1392">
        <f t="shared" si="1"/>
        <v>807</v>
      </c>
      <c r="P5" s="187" t="s">
        <v>19</v>
      </c>
      <c r="Q5" s="408" t="s">
        <v>50</v>
      </c>
      <c r="R5" s="408" t="s">
        <v>7235</v>
      </c>
      <c r="S5" s="1749"/>
      <c r="T5" s="1237" t="s">
        <v>22</v>
      </c>
    </row>
    <row r="6">
      <c r="A6" s="236">
        <v>3660.0</v>
      </c>
      <c r="B6" s="1688">
        <v>46076.0</v>
      </c>
      <c r="C6" s="455">
        <v>0.7944444444444444</v>
      </c>
      <c r="D6" s="1728"/>
      <c r="E6" s="1724" t="s">
        <v>24</v>
      </c>
      <c r="F6" s="1672" t="s">
        <v>7236</v>
      </c>
      <c r="G6" s="1671" t="s">
        <v>18</v>
      </c>
      <c r="H6" s="1671" t="s">
        <v>7237</v>
      </c>
      <c r="I6" s="1694" t="s">
        <v>7238</v>
      </c>
      <c r="J6" s="1746">
        <v>46076.0</v>
      </c>
      <c r="K6" s="1670">
        <v>0.22291666666666668</v>
      </c>
      <c r="L6" s="590"/>
      <c r="M6" s="416">
        <v>155871.0</v>
      </c>
      <c r="N6" s="1047"/>
      <c r="O6" s="1392">
        <f t="shared" si="1"/>
        <v>-155871</v>
      </c>
      <c r="P6" s="187" t="s">
        <v>19</v>
      </c>
      <c r="Q6" s="416" t="s">
        <v>70</v>
      </c>
      <c r="R6" s="1047"/>
      <c r="S6" s="1674"/>
      <c r="T6" s="1237" t="s">
        <v>22</v>
      </c>
    </row>
    <row r="7">
      <c r="A7" s="236">
        <v>3665.0</v>
      </c>
      <c r="B7" s="1688">
        <v>46076.0</v>
      </c>
      <c r="C7" s="455">
        <v>0.9166666666666666</v>
      </c>
      <c r="D7" s="1723">
        <v>0.9590277777777778</v>
      </c>
      <c r="E7" s="1799" t="s">
        <v>17</v>
      </c>
      <c r="F7" s="203" t="s">
        <v>7239</v>
      </c>
      <c r="G7" s="1713" t="s">
        <v>1062</v>
      </c>
      <c r="H7" s="1608" t="s">
        <v>5718</v>
      </c>
      <c r="I7" s="1608" t="s">
        <v>2507</v>
      </c>
      <c r="J7" s="1746">
        <v>46076.0</v>
      </c>
      <c r="K7" s="1675">
        <v>0.325</v>
      </c>
      <c r="L7" s="593"/>
      <c r="M7" s="408">
        <v>48040.0</v>
      </c>
      <c r="N7" s="408">
        <v>48493.0</v>
      </c>
      <c r="O7" s="1392">
        <f t="shared" si="1"/>
        <v>453</v>
      </c>
      <c r="P7" s="187" t="s">
        <v>19</v>
      </c>
      <c r="Q7" s="408" t="s">
        <v>70</v>
      </c>
      <c r="R7" s="408" t="s">
        <v>7240</v>
      </c>
      <c r="S7" s="1676"/>
      <c r="T7" s="1237" t="s">
        <v>22</v>
      </c>
    </row>
    <row r="8">
      <c r="A8" s="236">
        <v>3653.0</v>
      </c>
      <c r="B8" s="1746">
        <v>46077.0</v>
      </c>
      <c r="C8" s="209">
        <v>0.3333333333333333</v>
      </c>
      <c r="D8" s="1725">
        <v>0.34097222222222223</v>
      </c>
      <c r="E8" s="1671" t="s">
        <v>103</v>
      </c>
      <c r="F8" s="1672" t="s">
        <v>7241</v>
      </c>
      <c r="G8" s="1671" t="s">
        <v>18</v>
      </c>
      <c r="H8" s="1671" t="s">
        <v>7242</v>
      </c>
      <c r="I8" s="242" t="s">
        <v>7243</v>
      </c>
      <c r="J8" s="1746">
        <v>46077.0</v>
      </c>
      <c r="K8" s="1670">
        <v>0.39166666666666666</v>
      </c>
      <c r="L8" s="415"/>
      <c r="M8" s="416">
        <v>161714.0</v>
      </c>
      <c r="N8" s="416">
        <v>161744.0</v>
      </c>
      <c r="O8" s="1392">
        <f t="shared" si="1"/>
        <v>30</v>
      </c>
      <c r="P8" s="187" t="s">
        <v>19</v>
      </c>
      <c r="Q8" s="416" t="s">
        <v>50</v>
      </c>
      <c r="R8" s="416" t="s">
        <v>7244</v>
      </c>
      <c r="S8" s="1749"/>
      <c r="T8" s="1237" t="s">
        <v>22</v>
      </c>
    </row>
    <row r="9">
      <c r="A9" s="820">
        <v>3654.0</v>
      </c>
      <c r="B9" s="1746">
        <v>46077.0</v>
      </c>
      <c r="C9" s="500">
        <v>0.2916666666666667</v>
      </c>
      <c r="D9" s="1723">
        <v>0.27361111111111114</v>
      </c>
      <c r="E9" s="1724" t="s">
        <v>24</v>
      </c>
      <c r="F9" s="1745" t="s">
        <v>5306</v>
      </c>
      <c r="G9" s="1745" t="s">
        <v>1734</v>
      </c>
      <c r="H9" s="416" t="s">
        <v>6669</v>
      </c>
      <c r="I9" s="1745" t="s">
        <v>733</v>
      </c>
      <c r="J9" s="1746">
        <v>46077.0</v>
      </c>
      <c r="K9" s="209">
        <v>0.5222222222222223</v>
      </c>
      <c r="L9" s="561"/>
      <c r="M9" s="416">
        <v>236803.0</v>
      </c>
      <c r="N9" s="416">
        <v>236955.0</v>
      </c>
      <c r="O9" s="1392">
        <f t="shared" si="1"/>
        <v>152</v>
      </c>
      <c r="P9" s="187" t="s">
        <v>19</v>
      </c>
      <c r="Q9" s="408" t="s">
        <v>50</v>
      </c>
      <c r="R9" s="416" t="s">
        <v>7245</v>
      </c>
      <c r="S9" s="1751"/>
      <c r="T9" s="1237" t="s">
        <v>22</v>
      </c>
    </row>
    <row r="10">
      <c r="A10" s="820">
        <v>3655.0</v>
      </c>
      <c r="B10" s="1746">
        <v>46077.0</v>
      </c>
      <c r="C10" s="813">
        <v>0.5</v>
      </c>
      <c r="D10" s="1672" t="s">
        <v>7246</v>
      </c>
      <c r="E10" s="1724" t="s">
        <v>121</v>
      </c>
      <c r="F10" s="1745" t="s">
        <v>6322</v>
      </c>
      <c r="G10" s="1745" t="s">
        <v>7247</v>
      </c>
      <c r="H10" s="416" t="s">
        <v>7248</v>
      </c>
      <c r="I10" s="1745" t="s">
        <v>7249</v>
      </c>
      <c r="J10" s="1746">
        <v>46077.0</v>
      </c>
      <c r="K10" s="209">
        <v>0.4652777777777778</v>
      </c>
      <c r="L10" s="564"/>
      <c r="M10" s="416">
        <v>106551.0</v>
      </c>
      <c r="N10" s="416">
        <v>106603.0</v>
      </c>
      <c r="O10" s="1392">
        <f t="shared" si="1"/>
        <v>52</v>
      </c>
      <c r="P10" s="187" t="s">
        <v>19</v>
      </c>
      <c r="Q10" s="416" t="s">
        <v>50</v>
      </c>
      <c r="R10" s="408" t="s">
        <v>7157</v>
      </c>
      <c r="S10" s="1800" t="s">
        <v>7250</v>
      </c>
      <c r="T10" s="1237" t="s">
        <v>22</v>
      </c>
    </row>
    <row r="11">
      <c r="A11" s="236">
        <v>3656.0</v>
      </c>
      <c r="B11" s="1746">
        <v>46077.0</v>
      </c>
      <c r="C11" s="1003">
        <v>0.5</v>
      </c>
      <c r="D11" s="1726" t="s">
        <v>7251</v>
      </c>
      <c r="E11" s="1724" t="s">
        <v>121</v>
      </c>
      <c r="F11" s="192" t="s">
        <v>6322</v>
      </c>
      <c r="G11" s="1745" t="s">
        <v>7247</v>
      </c>
      <c r="H11" s="192" t="s">
        <v>7252</v>
      </c>
      <c r="I11" s="625" t="s">
        <v>2879</v>
      </c>
      <c r="J11" s="1746">
        <v>46077.0</v>
      </c>
      <c r="K11" s="1670">
        <v>0.5097222222222222</v>
      </c>
      <c r="L11" s="593"/>
      <c r="M11" s="408">
        <v>99979.0</v>
      </c>
      <c r="N11" s="408">
        <v>100032.0</v>
      </c>
      <c r="O11" s="1392">
        <f t="shared" si="1"/>
        <v>53</v>
      </c>
      <c r="P11" s="187" t="s">
        <v>19</v>
      </c>
      <c r="Q11" s="408" t="s">
        <v>50</v>
      </c>
      <c r="R11" s="408" t="s">
        <v>7253</v>
      </c>
      <c r="S11" s="1800" t="s">
        <v>7250</v>
      </c>
      <c r="T11" s="1237" t="s">
        <v>22</v>
      </c>
    </row>
    <row r="12">
      <c r="A12" s="236">
        <v>3657.0</v>
      </c>
      <c r="B12" s="1746">
        <v>46077.0</v>
      </c>
      <c r="C12" s="209">
        <v>0.5</v>
      </c>
      <c r="D12" s="1723">
        <v>0.49930555555555556</v>
      </c>
      <c r="E12" s="1724" t="s">
        <v>121</v>
      </c>
      <c r="F12" s="1672" t="s">
        <v>6322</v>
      </c>
      <c r="G12" s="1745" t="s">
        <v>7247</v>
      </c>
      <c r="H12" s="479" t="s">
        <v>7254</v>
      </c>
      <c r="I12" s="475" t="s">
        <v>7255</v>
      </c>
      <c r="J12" s="1746">
        <v>46077.0</v>
      </c>
      <c r="K12" s="1670">
        <v>0.5569444444444445</v>
      </c>
      <c r="L12" s="590"/>
      <c r="M12" s="416">
        <v>51584.0</v>
      </c>
      <c r="N12" s="416">
        <v>51635.0</v>
      </c>
      <c r="O12" s="1392">
        <f t="shared" si="1"/>
        <v>51</v>
      </c>
      <c r="P12" s="187" t="s">
        <v>19</v>
      </c>
      <c r="Q12" s="416" t="s">
        <v>50</v>
      </c>
      <c r="R12" s="416" t="s">
        <v>7256</v>
      </c>
      <c r="S12" s="1767"/>
      <c r="T12" s="1237" t="s">
        <v>22</v>
      </c>
    </row>
    <row r="13">
      <c r="A13" s="236">
        <v>3658.0</v>
      </c>
      <c r="B13" s="1746">
        <v>46077.0</v>
      </c>
      <c r="C13" s="1003">
        <v>0.5625</v>
      </c>
      <c r="D13" s="1726" t="s">
        <v>7257</v>
      </c>
      <c r="E13" s="1724" t="s">
        <v>121</v>
      </c>
      <c r="F13" s="1672" t="s">
        <v>7258</v>
      </c>
      <c r="G13" s="1671" t="s">
        <v>351</v>
      </c>
      <c r="H13" s="1671" t="s">
        <v>7259</v>
      </c>
      <c r="I13" s="1671" t="s">
        <v>7260</v>
      </c>
      <c r="J13" s="1746">
        <v>46077.0</v>
      </c>
      <c r="K13" s="1670">
        <v>0.6819444444444445</v>
      </c>
      <c r="L13" s="593"/>
      <c r="M13" s="408">
        <v>8824.0</v>
      </c>
      <c r="N13" s="408">
        <v>9024.0</v>
      </c>
      <c r="O13" s="1392">
        <f t="shared" si="1"/>
        <v>200</v>
      </c>
      <c r="P13" s="187" t="s">
        <v>19</v>
      </c>
      <c r="Q13" s="408" t="s">
        <v>50</v>
      </c>
      <c r="R13" s="408" t="s">
        <v>7261</v>
      </c>
      <c r="S13" s="1680" t="s">
        <v>7262</v>
      </c>
      <c r="T13" s="1237" t="s">
        <v>22</v>
      </c>
    </row>
    <row r="14">
      <c r="A14" s="236">
        <v>3659.0</v>
      </c>
      <c r="B14" s="1746">
        <v>46077.0</v>
      </c>
      <c r="C14" s="209">
        <v>0.4375</v>
      </c>
      <c r="D14" s="1725">
        <v>0.41180555555555554</v>
      </c>
      <c r="E14" s="1724" t="s">
        <v>24</v>
      </c>
      <c r="F14" s="1672" t="s">
        <v>134</v>
      </c>
      <c r="G14" s="1671" t="s">
        <v>1185</v>
      </c>
      <c r="H14" s="1671" t="s">
        <v>7263</v>
      </c>
      <c r="I14" s="1671" t="s">
        <v>28</v>
      </c>
      <c r="J14" s="1746">
        <v>46077.0</v>
      </c>
      <c r="K14" s="1670">
        <v>0.5076388888888889</v>
      </c>
      <c r="L14" s="590"/>
      <c r="M14" s="408">
        <v>213758.0</v>
      </c>
      <c r="N14" s="416">
        <v>213766.0</v>
      </c>
      <c r="O14" s="1392">
        <f t="shared" si="1"/>
        <v>8</v>
      </c>
      <c r="P14" s="187" t="s">
        <v>19</v>
      </c>
      <c r="Q14" s="416" t="s">
        <v>50</v>
      </c>
      <c r="R14" s="416" t="s">
        <v>7264</v>
      </c>
      <c r="S14" s="1767"/>
      <c r="T14" s="1237" t="s">
        <v>22</v>
      </c>
    </row>
    <row r="15">
      <c r="A15" s="1364">
        <v>3662.0</v>
      </c>
      <c r="B15" s="1746">
        <v>46077.0</v>
      </c>
      <c r="C15" s="209">
        <v>0.20833333333333334</v>
      </c>
      <c r="D15" s="1723">
        <v>0.2076388888888889</v>
      </c>
      <c r="E15" s="1724" t="s">
        <v>30</v>
      </c>
      <c r="F15" s="1672" t="s">
        <v>6235</v>
      </c>
      <c r="G15" s="1671" t="s">
        <v>668</v>
      </c>
      <c r="H15" s="1671" t="s">
        <v>72</v>
      </c>
      <c r="I15" s="1671" t="s">
        <v>7029</v>
      </c>
      <c r="J15" s="1746">
        <v>46077.0</v>
      </c>
      <c r="K15" s="1670">
        <v>0.4</v>
      </c>
      <c r="L15" s="593"/>
      <c r="M15" s="408">
        <v>135489.0</v>
      </c>
      <c r="N15" s="416">
        <v>135594.0</v>
      </c>
      <c r="O15" s="1392">
        <f t="shared" si="1"/>
        <v>105</v>
      </c>
      <c r="P15" s="187" t="s">
        <v>19</v>
      </c>
      <c r="Q15" s="408" t="s">
        <v>50</v>
      </c>
      <c r="R15" s="408" t="s">
        <v>5036</v>
      </c>
      <c r="S15" s="1676"/>
      <c r="T15" s="1237" t="s">
        <v>22</v>
      </c>
    </row>
    <row r="16">
      <c r="A16" s="1364">
        <v>3661.0</v>
      </c>
      <c r="B16" s="1746">
        <v>46077.0</v>
      </c>
      <c r="C16" s="455">
        <v>0.20833333333333334</v>
      </c>
      <c r="D16" s="1723">
        <v>0.2076388888888889</v>
      </c>
      <c r="E16" s="1724" t="s">
        <v>30</v>
      </c>
      <c r="F16" s="1672" t="s">
        <v>6235</v>
      </c>
      <c r="G16" s="1671" t="s">
        <v>668</v>
      </c>
      <c r="H16" s="1671" t="s">
        <v>2296</v>
      </c>
      <c r="I16" s="1671" t="s">
        <v>7029</v>
      </c>
      <c r="J16" s="1746">
        <v>46077.0</v>
      </c>
      <c r="K16" s="1670">
        <v>0.4</v>
      </c>
      <c r="L16" s="590"/>
      <c r="M16" s="416">
        <v>82524.0</v>
      </c>
      <c r="N16" s="416">
        <v>82648.0</v>
      </c>
      <c r="O16" s="1392">
        <f t="shared" si="1"/>
        <v>124</v>
      </c>
      <c r="P16" s="187" t="s">
        <v>19</v>
      </c>
      <c r="Q16" s="416" t="s">
        <v>50</v>
      </c>
      <c r="R16" s="416" t="s">
        <v>2297</v>
      </c>
      <c r="S16" s="1674"/>
      <c r="T16" s="1237" t="s">
        <v>22</v>
      </c>
    </row>
    <row r="17">
      <c r="A17" s="236">
        <v>3663.0</v>
      </c>
      <c r="B17" s="1746">
        <v>46077.0</v>
      </c>
      <c r="C17" s="455">
        <v>0.4166666666666667</v>
      </c>
      <c r="D17" s="1723">
        <v>0.4708333333333333</v>
      </c>
      <c r="E17" s="1724" t="s">
        <v>24</v>
      </c>
      <c r="F17" s="1691" t="s">
        <v>957</v>
      </c>
      <c r="G17" s="1677" t="s">
        <v>565</v>
      </c>
      <c r="H17" s="1694" t="s">
        <v>5206</v>
      </c>
      <c r="I17" s="1677" t="s">
        <v>101</v>
      </c>
      <c r="J17" s="1746">
        <v>46077.0</v>
      </c>
      <c r="K17" s="1675">
        <v>0.5236111111111111</v>
      </c>
      <c r="L17" s="593"/>
      <c r="M17" s="408">
        <v>74964.0</v>
      </c>
      <c r="N17" s="408">
        <v>74986.0</v>
      </c>
      <c r="O17" s="1392">
        <f t="shared" si="1"/>
        <v>22</v>
      </c>
      <c r="P17" s="187" t="s">
        <v>19</v>
      </c>
      <c r="Q17" s="408" t="s">
        <v>50</v>
      </c>
      <c r="R17" s="408" t="s">
        <v>7140</v>
      </c>
      <c r="S17" s="1676"/>
      <c r="T17" s="1237" t="s">
        <v>22</v>
      </c>
    </row>
    <row r="18">
      <c r="A18" s="236">
        <v>3666.0</v>
      </c>
      <c r="B18" s="1746">
        <v>46077.0</v>
      </c>
      <c r="C18" s="455">
        <v>0.25</v>
      </c>
      <c r="D18" s="1723">
        <v>0.2708333333333333</v>
      </c>
      <c r="E18" s="1724" t="s">
        <v>7265</v>
      </c>
      <c r="F18" s="1672" t="s">
        <v>7266</v>
      </c>
      <c r="G18" s="1671" t="s">
        <v>49</v>
      </c>
      <c r="H18" s="1609" t="s">
        <v>6756</v>
      </c>
      <c r="I18" s="1694" t="s">
        <v>7238</v>
      </c>
      <c r="J18" s="1746">
        <v>46077.0</v>
      </c>
      <c r="K18" s="1670">
        <v>0.3888888888888889</v>
      </c>
      <c r="L18" s="590"/>
      <c r="M18" s="416">
        <v>11604.0</v>
      </c>
      <c r="N18" s="416">
        <v>11604.0</v>
      </c>
      <c r="O18" s="1392">
        <f t="shared" si="1"/>
        <v>0</v>
      </c>
      <c r="P18" s="187" t="s">
        <v>19</v>
      </c>
      <c r="Q18" s="416" t="s">
        <v>50</v>
      </c>
      <c r="R18" s="416" t="s">
        <v>7267</v>
      </c>
      <c r="S18" s="1674"/>
      <c r="T18" s="1237" t="s">
        <v>22</v>
      </c>
    </row>
    <row r="19">
      <c r="A19" s="236">
        <v>3671.0</v>
      </c>
      <c r="B19" s="1746">
        <v>46077.0</v>
      </c>
      <c r="C19" s="455">
        <v>0.7916666666666666</v>
      </c>
      <c r="D19" s="1723">
        <v>0.7513888888888889</v>
      </c>
      <c r="E19" s="1724" t="s">
        <v>615</v>
      </c>
      <c r="F19" s="1691" t="s">
        <v>1590</v>
      </c>
      <c r="G19" s="1671" t="s">
        <v>668</v>
      </c>
      <c r="H19" s="1721" t="s">
        <v>1878</v>
      </c>
      <c r="I19" s="1671" t="s">
        <v>7268</v>
      </c>
      <c r="J19" s="1746">
        <v>46077.0</v>
      </c>
      <c r="K19" s="1675">
        <v>0.8784722222222222</v>
      </c>
      <c r="L19" s="593"/>
      <c r="M19" s="416">
        <v>4257.0</v>
      </c>
      <c r="N19" s="408">
        <v>4321.0</v>
      </c>
      <c r="O19" s="1392">
        <f t="shared" si="1"/>
        <v>64</v>
      </c>
      <c r="P19" s="187" t="s">
        <v>19</v>
      </c>
      <c r="Q19" s="408" t="s">
        <v>50</v>
      </c>
      <c r="R19" s="408" t="s">
        <v>3615</v>
      </c>
      <c r="S19" s="1676"/>
      <c r="T19" s="1237" t="s">
        <v>22</v>
      </c>
    </row>
    <row r="20">
      <c r="A20" s="236">
        <v>3667.0</v>
      </c>
      <c r="B20" s="1746">
        <v>46077.0</v>
      </c>
      <c r="C20" s="1003">
        <v>0.25</v>
      </c>
      <c r="D20" s="1781">
        <v>0.24722222222222223</v>
      </c>
      <c r="E20" s="1715" t="s">
        <v>24</v>
      </c>
      <c r="F20" s="1714" t="s">
        <v>5007</v>
      </c>
      <c r="G20" s="1715" t="s">
        <v>1062</v>
      </c>
      <c r="H20" s="1715" t="s">
        <v>1576</v>
      </c>
      <c r="I20" s="1715" t="s">
        <v>85</v>
      </c>
      <c r="J20" s="1688">
        <v>46077.0</v>
      </c>
      <c r="K20" s="1719">
        <v>0.33958333333333335</v>
      </c>
      <c r="L20" s="1783"/>
      <c r="M20" s="574">
        <v>298528.0</v>
      </c>
      <c r="N20" s="574">
        <v>298633.0</v>
      </c>
      <c r="O20" s="1472">
        <f t="shared" si="1"/>
        <v>105</v>
      </c>
      <c r="P20" s="187" t="s">
        <v>19</v>
      </c>
      <c r="Q20" s="416" t="s">
        <v>50</v>
      </c>
      <c r="R20" s="416" t="s">
        <v>7269</v>
      </c>
      <c r="S20" s="1674"/>
      <c r="T20" s="1237" t="s">
        <v>22</v>
      </c>
    </row>
    <row r="21">
      <c r="A21" s="236">
        <v>3668.0</v>
      </c>
      <c r="B21" s="1746">
        <v>46077.0</v>
      </c>
      <c r="C21" s="455">
        <v>0.06944444444444445</v>
      </c>
      <c r="D21" s="1728"/>
      <c r="E21" s="1724" t="s">
        <v>362</v>
      </c>
      <c r="F21" s="1801" t="s">
        <v>7270</v>
      </c>
      <c r="G21" s="1677" t="s">
        <v>18</v>
      </c>
      <c r="H21" s="1681"/>
      <c r="I21" s="1677" t="s">
        <v>7271</v>
      </c>
      <c r="J21" s="1746">
        <v>46077.0</v>
      </c>
      <c r="K21" s="1675">
        <v>0.19583333333333333</v>
      </c>
      <c r="L21" s="593"/>
      <c r="M21" s="408">
        <v>224977.0</v>
      </c>
      <c r="N21" s="1009"/>
      <c r="O21" s="1392">
        <f t="shared" si="1"/>
        <v>-224977</v>
      </c>
      <c r="P21" s="187" t="s">
        <v>19</v>
      </c>
      <c r="Q21" s="408" t="s">
        <v>70</v>
      </c>
      <c r="R21" s="1009"/>
      <c r="S21" s="1676"/>
      <c r="T21" s="1237" t="s">
        <v>22</v>
      </c>
    </row>
    <row r="22">
      <c r="A22" s="236">
        <v>3670.0</v>
      </c>
      <c r="B22" s="1746">
        <v>46077.0</v>
      </c>
      <c r="C22" s="1003">
        <v>0.3333333333333333</v>
      </c>
      <c r="D22" s="1781">
        <v>0.35347222222222224</v>
      </c>
      <c r="E22" s="1715" t="s">
        <v>17</v>
      </c>
      <c r="F22" s="1714" t="s">
        <v>7272</v>
      </c>
      <c r="G22" s="1715" t="s">
        <v>1062</v>
      </c>
      <c r="H22" s="1715" t="s">
        <v>1224</v>
      </c>
      <c r="I22" s="1715" t="s">
        <v>7273</v>
      </c>
      <c r="J22" s="1688">
        <v>46077.0</v>
      </c>
      <c r="K22" s="1719">
        <v>0.46944444444444444</v>
      </c>
      <c r="L22" s="1783"/>
      <c r="M22" s="574">
        <v>213112.0</v>
      </c>
      <c r="N22" s="574">
        <v>213148.0</v>
      </c>
      <c r="O22" s="1472">
        <f t="shared" si="1"/>
        <v>36</v>
      </c>
      <c r="P22" s="187" t="s">
        <v>19</v>
      </c>
      <c r="Q22" s="416" t="s">
        <v>50</v>
      </c>
      <c r="R22" s="416" t="s">
        <v>7274</v>
      </c>
      <c r="S22" s="1674"/>
      <c r="T22" s="1237" t="s">
        <v>22</v>
      </c>
    </row>
    <row r="23">
      <c r="A23" s="236">
        <v>3669.0</v>
      </c>
      <c r="B23" s="1746">
        <v>46077.0</v>
      </c>
      <c r="C23" s="1003">
        <v>0.3333333333333333</v>
      </c>
      <c r="D23" s="1781">
        <v>0.34791666666666665</v>
      </c>
      <c r="E23" s="1715" t="s">
        <v>17</v>
      </c>
      <c r="F23" s="1714" t="s">
        <v>7272</v>
      </c>
      <c r="G23" s="1715" t="s">
        <v>1062</v>
      </c>
      <c r="H23" s="1715" t="s">
        <v>4507</v>
      </c>
      <c r="I23" s="1715" t="s">
        <v>7273</v>
      </c>
      <c r="J23" s="1688">
        <v>46077.0</v>
      </c>
      <c r="K23" s="1719">
        <v>0.46944444444444444</v>
      </c>
      <c r="L23" s="1783"/>
      <c r="M23" s="574">
        <v>71761.0</v>
      </c>
      <c r="N23" s="574">
        <v>71796.0</v>
      </c>
      <c r="O23" s="1472">
        <f t="shared" si="1"/>
        <v>35</v>
      </c>
      <c r="P23" s="187" t="s">
        <v>19</v>
      </c>
      <c r="Q23" s="408" t="s">
        <v>50</v>
      </c>
      <c r="R23" s="408" t="s">
        <v>7275</v>
      </c>
      <c r="S23" s="1676"/>
      <c r="T23" s="1237" t="s">
        <v>22</v>
      </c>
    </row>
    <row r="24">
      <c r="A24" s="236">
        <v>3672.0</v>
      </c>
      <c r="B24" s="1746">
        <v>46077.0</v>
      </c>
      <c r="C24" s="456" t="s">
        <v>1468</v>
      </c>
      <c r="D24" s="1723">
        <v>0.48194444444444445</v>
      </c>
      <c r="E24" s="1724" t="s">
        <v>24</v>
      </c>
      <c r="F24" s="1672" t="s">
        <v>5811</v>
      </c>
      <c r="G24" s="1671" t="s">
        <v>3625</v>
      </c>
      <c r="H24" s="1671" t="s">
        <v>3811</v>
      </c>
      <c r="I24" s="1671" t="s">
        <v>573</v>
      </c>
      <c r="J24" s="1746">
        <v>46077.0</v>
      </c>
      <c r="K24" s="1670">
        <v>0.7354166666666667</v>
      </c>
      <c r="L24" s="590"/>
      <c r="M24" s="416">
        <v>98997.0</v>
      </c>
      <c r="N24" s="416">
        <v>99130.0</v>
      </c>
      <c r="O24" s="1392">
        <f t="shared" si="1"/>
        <v>133</v>
      </c>
      <c r="P24" s="187" t="s">
        <v>19</v>
      </c>
      <c r="Q24" s="416" t="s">
        <v>50</v>
      </c>
      <c r="R24" s="416" t="s">
        <v>7161</v>
      </c>
      <c r="S24" s="1674"/>
      <c r="T24" s="1237" t="s">
        <v>22</v>
      </c>
    </row>
    <row r="25">
      <c r="A25" s="236">
        <v>3673.0</v>
      </c>
      <c r="B25" s="1746">
        <v>46077.0</v>
      </c>
      <c r="C25" s="455">
        <v>0.5833333333333334</v>
      </c>
      <c r="D25" s="1723">
        <v>0.5854166666666667</v>
      </c>
      <c r="E25" s="1724" t="s">
        <v>24</v>
      </c>
      <c r="F25" s="1691" t="s">
        <v>279</v>
      </c>
      <c r="G25" s="1677" t="s">
        <v>576</v>
      </c>
      <c r="H25" s="1677" t="s">
        <v>577</v>
      </c>
      <c r="I25" s="1677" t="s">
        <v>188</v>
      </c>
      <c r="J25" s="1746">
        <v>46077.0</v>
      </c>
      <c r="K25" s="1675">
        <v>0.6833333333333333</v>
      </c>
      <c r="L25" s="593"/>
      <c r="M25" s="408">
        <v>194080.0</v>
      </c>
      <c r="N25" s="408">
        <v>194099.0</v>
      </c>
      <c r="O25" s="1392">
        <f t="shared" si="1"/>
        <v>19</v>
      </c>
      <c r="P25" s="187" t="s">
        <v>19</v>
      </c>
      <c r="Q25" s="408" t="s">
        <v>50</v>
      </c>
      <c r="R25" s="408" t="s">
        <v>3558</v>
      </c>
      <c r="S25" s="1676"/>
      <c r="T25" s="1237" t="s">
        <v>22</v>
      </c>
    </row>
    <row r="26">
      <c r="A26" s="236">
        <v>3674.0</v>
      </c>
      <c r="B26" s="1746">
        <v>46077.0</v>
      </c>
      <c r="C26" s="455">
        <v>0.5520833333333334</v>
      </c>
      <c r="D26" s="1723">
        <v>0.6215277777777778</v>
      </c>
      <c r="E26" s="1724" t="s">
        <v>362</v>
      </c>
      <c r="F26" s="1672" t="s">
        <v>7276</v>
      </c>
      <c r="G26" s="1671" t="s">
        <v>18</v>
      </c>
      <c r="H26" s="1671" t="s">
        <v>7277</v>
      </c>
      <c r="I26" s="1671" t="s">
        <v>7278</v>
      </c>
      <c r="J26" s="1746">
        <v>46077.0</v>
      </c>
      <c r="K26" s="1683"/>
      <c r="L26" s="590"/>
      <c r="M26" s="416">
        <v>55792.0</v>
      </c>
      <c r="N26" s="1047"/>
      <c r="O26" s="1392">
        <f t="shared" si="1"/>
        <v>-55792</v>
      </c>
      <c r="P26" s="187" t="s">
        <v>452</v>
      </c>
      <c r="Q26" s="416" t="s">
        <v>50</v>
      </c>
      <c r="R26" s="416" t="s">
        <v>7279</v>
      </c>
      <c r="S26" s="1674"/>
      <c r="T26" s="1237" t="s">
        <v>22</v>
      </c>
    </row>
    <row r="27">
      <c r="A27" s="236">
        <v>3675.0</v>
      </c>
      <c r="B27" s="1746">
        <v>46077.0</v>
      </c>
      <c r="C27" s="455">
        <v>0.5555555555555556</v>
      </c>
      <c r="D27" s="1723">
        <v>0.6215277777777778</v>
      </c>
      <c r="E27" s="1724" t="s">
        <v>362</v>
      </c>
      <c r="F27" s="1691" t="s">
        <v>7280</v>
      </c>
      <c r="G27" s="1677" t="s">
        <v>18</v>
      </c>
      <c r="H27" s="1677" t="s">
        <v>7281</v>
      </c>
      <c r="I27" s="1677" t="s">
        <v>7278</v>
      </c>
      <c r="J27" s="1746">
        <v>46077.0</v>
      </c>
      <c r="K27" s="1681"/>
      <c r="L27" s="593"/>
      <c r="M27" s="408">
        <v>244963.0</v>
      </c>
      <c r="N27" s="1009"/>
      <c r="O27" s="1392">
        <f t="shared" si="1"/>
        <v>-244963</v>
      </c>
      <c r="P27" s="187" t="s">
        <v>452</v>
      </c>
      <c r="Q27" s="408" t="s">
        <v>50</v>
      </c>
      <c r="R27" s="408" t="s">
        <v>7282</v>
      </c>
      <c r="S27" s="1676"/>
      <c r="T27" s="1237" t="s">
        <v>22</v>
      </c>
    </row>
    <row r="28">
      <c r="A28" s="236">
        <v>3676.0</v>
      </c>
      <c r="B28" s="1746">
        <v>46077.0</v>
      </c>
      <c r="C28" s="209">
        <v>0.7291666666666666</v>
      </c>
      <c r="D28" s="1723">
        <v>0.7472222222222222</v>
      </c>
      <c r="E28" s="1724" t="s">
        <v>103</v>
      </c>
      <c r="F28" s="1672" t="s">
        <v>7283</v>
      </c>
      <c r="G28" s="1671" t="s">
        <v>7284</v>
      </c>
      <c r="H28" s="1671" t="s">
        <v>7285</v>
      </c>
      <c r="I28" s="1671" t="s">
        <v>7286</v>
      </c>
      <c r="J28" s="1746">
        <v>46077.0</v>
      </c>
      <c r="K28" s="1670">
        <v>0.8777777777777778</v>
      </c>
      <c r="L28" s="590"/>
      <c r="M28" s="416">
        <v>275130.0</v>
      </c>
      <c r="N28" s="416">
        <v>275147.0</v>
      </c>
      <c r="O28" s="1392">
        <f t="shared" si="1"/>
        <v>17</v>
      </c>
      <c r="P28" s="187" t="s">
        <v>19</v>
      </c>
      <c r="Q28" s="416" t="s">
        <v>50</v>
      </c>
      <c r="R28" s="416" t="s">
        <v>7287</v>
      </c>
      <c r="S28" s="1674"/>
      <c r="T28" s="1237" t="s">
        <v>22</v>
      </c>
    </row>
    <row r="29">
      <c r="A29" s="236">
        <v>3687.0</v>
      </c>
      <c r="B29" s="1746">
        <v>46077.0</v>
      </c>
      <c r="C29" s="456" t="s">
        <v>1468</v>
      </c>
      <c r="D29" s="1723">
        <v>0.9243055555555556</v>
      </c>
      <c r="E29" s="1724" t="s">
        <v>24</v>
      </c>
      <c r="F29" s="1691" t="s">
        <v>7288</v>
      </c>
      <c r="G29" s="1677" t="s">
        <v>1062</v>
      </c>
      <c r="H29" s="1677" t="s">
        <v>6972</v>
      </c>
      <c r="I29" s="1677" t="s">
        <v>7289</v>
      </c>
      <c r="J29" s="1746">
        <v>46077.0</v>
      </c>
      <c r="K29" s="1675">
        <v>0.9708333333333333</v>
      </c>
      <c r="L29" s="593"/>
      <c r="M29" s="408">
        <v>257811.0</v>
      </c>
      <c r="N29" s="408">
        <v>257852.0</v>
      </c>
      <c r="O29" s="1392">
        <f t="shared" si="1"/>
        <v>41</v>
      </c>
      <c r="P29" s="187" t="s">
        <v>19</v>
      </c>
      <c r="Q29" s="408" t="s">
        <v>50</v>
      </c>
      <c r="R29" s="408" t="s">
        <v>7290</v>
      </c>
      <c r="S29" s="1676"/>
      <c r="T29" s="1237" t="s">
        <v>22</v>
      </c>
    </row>
    <row r="30">
      <c r="B30" s="300"/>
      <c r="C30" s="299"/>
      <c r="D30" s="299"/>
      <c r="E30" s="299"/>
      <c r="F30" s="299"/>
      <c r="G30" s="299"/>
      <c r="H30" s="299"/>
      <c r="I30" s="299"/>
      <c r="J30" s="300"/>
      <c r="K30" s="300"/>
    </row>
  </sheetData>
  <mergeCells count="3">
    <mergeCell ref="B1:K1"/>
    <mergeCell ref="M1:O1"/>
    <mergeCell ref="P1:R1"/>
  </mergeCells>
  <conditionalFormatting sqref="P3:P29">
    <cfRule type="notContainsBlanks" dxfId="3" priority="1">
      <formula>LEN(TRIM(P3))&gt;0</formula>
    </cfRule>
  </conditionalFormatting>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tableParts count="5">
    <tablePart r:id="rId7"/>
    <tablePart r:id="rId8"/>
    <tablePart r:id="rId9"/>
    <tablePart r:id="rId10"/>
    <tablePart r:id="rId11"/>
  </tableParts>
</worksheet>
</file>

<file path=xl/worksheets/sheet1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25"/>
    <col customWidth="1" min="3" max="3" width="11.25"/>
    <col customWidth="1" min="4" max="4" width="10.75"/>
    <col customWidth="1" min="5" max="5" width="20.38"/>
    <col customWidth="1" min="6" max="6" width="45.38"/>
    <col customWidth="1" min="7" max="7" width="11.38"/>
    <col customWidth="1" min="8" max="8" width="12.0"/>
    <col customWidth="1" min="9" max="9" width="10.88"/>
    <col customWidth="1" min="10" max="10" width="7.88"/>
    <col customWidth="1" min="11" max="11" width="8.25"/>
    <col customWidth="1" min="12" max="12" width="1.0"/>
    <col customWidth="1" min="13" max="13" width="6.25"/>
    <col customWidth="1" min="14" max="14" width="6.75"/>
    <col customWidth="1" min="15" max="15" width="6.63"/>
    <col customWidth="1" min="16" max="16" width="13.75"/>
    <col customWidth="1" min="17" max="17" width="10.13"/>
    <col customWidth="1" min="18" max="18" width="20.13"/>
    <col customWidth="1" min="19" max="19" width="24.0"/>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796" t="s">
        <v>5</v>
      </c>
      <c r="C2" s="1797" t="s">
        <v>2067</v>
      </c>
      <c r="D2" s="1218" t="s">
        <v>2152</v>
      </c>
      <c r="E2" s="1218" t="s">
        <v>2</v>
      </c>
      <c r="F2" s="1218" t="s">
        <v>1</v>
      </c>
      <c r="G2" s="1246" t="s">
        <v>3</v>
      </c>
      <c r="H2" s="1218" t="s">
        <v>9</v>
      </c>
      <c r="I2" s="1708" t="s">
        <v>10</v>
      </c>
      <c r="J2" s="1797" t="s">
        <v>11</v>
      </c>
      <c r="K2" s="1797" t="s">
        <v>202</v>
      </c>
      <c r="L2" s="590"/>
      <c r="M2" s="1288" t="s">
        <v>14</v>
      </c>
      <c r="N2" s="1288" t="s">
        <v>15</v>
      </c>
      <c r="O2" s="1288"/>
      <c r="P2" s="1404"/>
      <c r="Q2" s="1404"/>
      <c r="R2" s="1404"/>
      <c r="S2" s="1406" t="s">
        <v>4412</v>
      </c>
      <c r="T2" s="1407"/>
    </row>
    <row r="3">
      <c r="A3" s="1440">
        <v>3674.0</v>
      </c>
      <c r="B3" s="1709">
        <v>46077.0</v>
      </c>
      <c r="C3" s="1442">
        <v>0.5520833333333334</v>
      </c>
      <c r="D3" s="1711">
        <v>0.6215277777777778</v>
      </c>
      <c r="E3" s="1710" t="s">
        <v>362</v>
      </c>
      <c r="F3" s="1710" t="s">
        <v>7276</v>
      </c>
      <c r="G3" s="1710" t="s">
        <v>18</v>
      </c>
      <c r="H3" s="1710" t="s">
        <v>7277</v>
      </c>
      <c r="I3" s="1710" t="s">
        <v>7278</v>
      </c>
      <c r="J3" s="1746">
        <v>45713.0</v>
      </c>
      <c r="K3" s="210"/>
      <c r="L3" s="590"/>
      <c r="M3" s="499">
        <v>55792.0</v>
      </c>
      <c r="N3" s="499"/>
      <c r="O3" s="499">
        <f t="shared" ref="O3:O38" si="1">N3-M3</f>
        <v>-55792</v>
      </c>
      <c r="P3" s="690" t="s">
        <v>452</v>
      </c>
      <c r="Q3" s="408" t="s">
        <v>529</v>
      </c>
      <c r="R3" s="499" t="s">
        <v>7279</v>
      </c>
      <c r="S3" s="417"/>
      <c r="T3" s="564"/>
      <c r="U3" s="410"/>
      <c r="V3" s="410"/>
      <c r="W3" s="410"/>
      <c r="X3" s="410"/>
      <c r="Y3" s="410"/>
      <c r="Z3" s="410"/>
    </row>
    <row r="4">
      <c r="A4" s="1440">
        <v>3675.0</v>
      </c>
      <c r="B4" s="1709">
        <v>46077.0</v>
      </c>
      <c r="C4" s="1442">
        <v>0.5555555555555556</v>
      </c>
      <c r="D4" s="1735">
        <v>0.6215277777777778</v>
      </c>
      <c r="E4" s="1713" t="s">
        <v>362</v>
      </c>
      <c r="F4" s="1713" t="s">
        <v>7280</v>
      </c>
      <c r="G4" s="1713" t="s">
        <v>18</v>
      </c>
      <c r="H4" s="1713" t="s">
        <v>7281</v>
      </c>
      <c r="I4" s="1713" t="s">
        <v>7278</v>
      </c>
      <c r="J4" s="1746">
        <v>45713.0</v>
      </c>
      <c r="K4" s="214"/>
      <c r="L4" s="593"/>
      <c r="M4" s="690">
        <v>244963.0</v>
      </c>
      <c r="N4" s="690"/>
      <c r="O4" s="499">
        <f t="shared" si="1"/>
        <v>-244963</v>
      </c>
      <c r="P4" s="499" t="s">
        <v>452</v>
      </c>
      <c r="Q4" s="416" t="s">
        <v>529</v>
      </c>
      <c r="R4" s="690" t="s">
        <v>7282</v>
      </c>
      <c r="S4" s="407"/>
      <c r="T4" s="561"/>
      <c r="U4" s="410"/>
      <c r="V4" s="410"/>
      <c r="W4" s="410"/>
      <c r="X4" s="410"/>
      <c r="Y4" s="410"/>
      <c r="Z4" s="410"/>
    </row>
    <row r="5">
      <c r="A5" s="236">
        <v>3677.0</v>
      </c>
      <c r="B5" s="1746">
        <v>45713.0</v>
      </c>
      <c r="C5" s="455">
        <v>0.4375</v>
      </c>
      <c r="D5" s="455">
        <v>0.4270833333333333</v>
      </c>
      <c r="E5" s="456" t="s">
        <v>24</v>
      </c>
      <c r="F5" s="1691" t="s">
        <v>134</v>
      </c>
      <c r="G5" s="1677" t="s">
        <v>1185</v>
      </c>
      <c r="H5" s="1677" t="s">
        <v>7263</v>
      </c>
      <c r="I5" s="1677" t="s">
        <v>28</v>
      </c>
      <c r="J5" s="1746">
        <v>45713.0</v>
      </c>
      <c r="K5" s="1675">
        <v>0.5444444444444444</v>
      </c>
      <c r="L5" s="1238"/>
      <c r="M5" s="408">
        <v>213978.0</v>
      </c>
      <c r="N5" s="408">
        <v>213986.0</v>
      </c>
      <c r="O5" s="499">
        <f t="shared" si="1"/>
        <v>8</v>
      </c>
      <c r="P5" s="187" t="s">
        <v>19</v>
      </c>
      <c r="Q5" s="408" t="s">
        <v>529</v>
      </c>
      <c r="R5" s="408" t="s">
        <v>7291</v>
      </c>
      <c r="S5" s="1009"/>
      <c r="T5" s="1771" t="s">
        <v>22</v>
      </c>
    </row>
    <row r="6">
      <c r="A6" s="236">
        <v>3678.0</v>
      </c>
      <c r="B6" s="1746">
        <v>45713.0</v>
      </c>
      <c r="C6" s="455">
        <v>0.4791666666666667</v>
      </c>
      <c r="D6" s="455">
        <v>0.5763888888888888</v>
      </c>
      <c r="E6" s="456" t="s">
        <v>24</v>
      </c>
      <c r="F6" s="1672" t="s">
        <v>134</v>
      </c>
      <c r="G6" s="1671" t="s">
        <v>1185</v>
      </c>
      <c r="H6" s="1671" t="s">
        <v>7263</v>
      </c>
      <c r="I6" s="1671" t="s">
        <v>28</v>
      </c>
      <c r="J6" s="1746">
        <v>45713.0</v>
      </c>
      <c r="K6" s="209">
        <v>0.60625</v>
      </c>
      <c r="L6" s="590"/>
      <c r="M6" s="416">
        <v>213996.0</v>
      </c>
      <c r="N6" s="416">
        <v>214005.0</v>
      </c>
      <c r="O6" s="499">
        <f t="shared" si="1"/>
        <v>9</v>
      </c>
      <c r="P6" s="187" t="s">
        <v>19</v>
      </c>
      <c r="Q6" s="416" t="s">
        <v>529</v>
      </c>
      <c r="R6" s="416" t="s">
        <v>7291</v>
      </c>
      <c r="S6" s="417"/>
      <c r="T6" s="1771" t="s">
        <v>22</v>
      </c>
    </row>
    <row r="7">
      <c r="A7" s="236">
        <v>3679.0</v>
      </c>
      <c r="B7" s="1746">
        <v>45713.0</v>
      </c>
      <c r="C7" s="455">
        <v>0.5208333333333334</v>
      </c>
      <c r="D7" s="455">
        <v>0.6152777777777778</v>
      </c>
      <c r="E7" s="456" t="s">
        <v>24</v>
      </c>
      <c r="F7" s="1691" t="s">
        <v>134</v>
      </c>
      <c r="G7" s="1677" t="s">
        <v>1185</v>
      </c>
      <c r="H7" s="1677" t="s">
        <v>7263</v>
      </c>
      <c r="I7" s="1677" t="s">
        <v>28</v>
      </c>
      <c r="J7" s="1746">
        <v>45713.0</v>
      </c>
      <c r="K7" s="209">
        <v>0.6388888888888888</v>
      </c>
      <c r="L7" s="590"/>
      <c r="M7" s="416">
        <v>214013.0</v>
      </c>
      <c r="N7" s="416">
        <v>214021.0</v>
      </c>
      <c r="O7" s="499">
        <f t="shared" si="1"/>
        <v>8</v>
      </c>
      <c r="P7" s="187" t="s">
        <v>19</v>
      </c>
      <c r="Q7" s="408" t="s">
        <v>529</v>
      </c>
      <c r="R7" s="416" t="s">
        <v>7291</v>
      </c>
      <c r="S7" s="417"/>
      <c r="T7" s="1771" t="s">
        <v>22</v>
      </c>
    </row>
    <row r="8">
      <c r="A8" s="236">
        <v>3651.0</v>
      </c>
      <c r="B8" s="1746">
        <v>45713.0</v>
      </c>
      <c r="C8" s="455">
        <v>0.375</v>
      </c>
      <c r="D8" s="455">
        <v>0.37430555555555556</v>
      </c>
      <c r="E8" s="456" t="s">
        <v>30</v>
      </c>
      <c r="F8" s="1672" t="s">
        <v>7292</v>
      </c>
      <c r="G8" s="1745" t="s">
        <v>3625</v>
      </c>
      <c r="H8" s="416" t="s">
        <v>7112</v>
      </c>
      <c r="I8" s="1745" t="s">
        <v>3928</v>
      </c>
      <c r="J8" s="1746">
        <v>45713.0</v>
      </c>
      <c r="K8" s="209">
        <v>0.6916666666666667</v>
      </c>
      <c r="L8" s="590"/>
      <c r="M8" s="416">
        <v>1462.0</v>
      </c>
      <c r="N8" s="416">
        <v>1617.0</v>
      </c>
      <c r="O8" s="499">
        <f t="shared" si="1"/>
        <v>155</v>
      </c>
      <c r="P8" s="187" t="s">
        <v>19</v>
      </c>
      <c r="Q8" s="416" t="s">
        <v>529</v>
      </c>
      <c r="R8" s="416" t="s">
        <v>7293</v>
      </c>
      <c r="S8" s="417"/>
      <c r="T8" s="1771" t="s">
        <v>22</v>
      </c>
    </row>
    <row r="9">
      <c r="A9" s="236">
        <v>3652.0</v>
      </c>
      <c r="B9" s="1746">
        <v>45713.0</v>
      </c>
      <c r="C9" s="455">
        <v>0.375</v>
      </c>
      <c r="D9" s="455">
        <v>0.37222222222222223</v>
      </c>
      <c r="E9" s="456" t="s">
        <v>30</v>
      </c>
      <c r="F9" s="1691" t="s">
        <v>7292</v>
      </c>
      <c r="G9" s="1677" t="s">
        <v>3625</v>
      </c>
      <c r="H9" s="1677" t="s">
        <v>7198</v>
      </c>
      <c r="I9" s="1677" t="s">
        <v>2949</v>
      </c>
      <c r="J9" s="1746">
        <v>45713.0</v>
      </c>
      <c r="K9" s="1675">
        <v>0.7138888888888889</v>
      </c>
      <c r="L9" s="593"/>
      <c r="M9" s="408">
        <v>2464.0</v>
      </c>
      <c r="N9" s="408">
        <v>2616.0</v>
      </c>
      <c r="O9" s="499">
        <f t="shared" si="1"/>
        <v>152</v>
      </c>
      <c r="P9" s="187" t="s">
        <v>19</v>
      </c>
      <c r="Q9" s="408" t="s">
        <v>529</v>
      </c>
      <c r="R9" s="408" t="s">
        <v>3766</v>
      </c>
      <c r="S9" s="1009"/>
      <c r="T9" s="1771" t="s">
        <v>22</v>
      </c>
    </row>
    <row r="10">
      <c r="A10" s="236">
        <v>3649.0</v>
      </c>
      <c r="B10" s="1746">
        <v>45713.0</v>
      </c>
      <c r="C10" s="455">
        <v>0.5</v>
      </c>
      <c r="D10" s="455">
        <v>0.5201388888888889</v>
      </c>
      <c r="E10" s="456" t="s">
        <v>30</v>
      </c>
      <c r="F10" s="1672" t="s">
        <v>7294</v>
      </c>
      <c r="G10" s="1671" t="s">
        <v>49</v>
      </c>
      <c r="H10" s="1608" t="s">
        <v>314</v>
      </c>
      <c r="I10" s="475" t="s">
        <v>1603</v>
      </c>
      <c r="J10" s="1746">
        <v>45713.0</v>
      </c>
      <c r="K10" s="1670">
        <v>0.8111111111111111</v>
      </c>
      <c r="L10" s="415"/>
      <c r="M10" s="416">
        <v>525913.0</v>
      </c>
      <c r="N10" s="416">
        <v>526072.0</v>
      </c>
      <c r="O10" s="1392">
        <f t="shared" si="1"/>
        <v>159</v>
      </c>
      <c r="P10" s="187" t="s">
        <v>19</v>
      </c>
      <c r="Q10" s="416" t="s">
        <v>529</v>
      </c>
      <c r="R10" s="416" t="s">
        <v>7295</v>
      </c>
      <c r="S10" s="1294"/>
      <c r="T10" s="1771" t="s">
        <v>22</v>
      </c>
    </row>
    <row r="11">
      <c r="A11" s="820">
        <v>3650.0</v>
      </c>
      <c r="B11" s="1746">
        <v>45713.0</v>
      </c>
      <c r="C11" s="455">
        <v>0.5</v>
      </c>
      <c r="D11" s="455">
        <v>0.40694444444444444</v>
      </c>
      <c r="E11" s="456" t="s">
        <v>30</v>
      </c>
      <c r="F11" s="1691" t="s">
        <v>7296</v>
      </c>
      <c r="G11" s="1745" t="s">
        <v>49</v>
      </c>
      <c r="H11" s="1671" t="s">
        <v>6357</v>
      </c>
      <c r="I11" s="475" t="s">
        <v>403</v>
      </c>
      <c r="J11" s="1746">
        <v>45713.0</v>
      </c>
      <c r="K11" s="1670">
        <v>0.7951388888888888</v>
      </c>
      <c r="L11" s="406"/>
      <c r="M11" s="408">
        <v>11106.0</v>
      </c>
      <c r="N11" s="408">
        <v>11263.0</v>
      </c>
      <c r="O11" s="1392">
        <f t="shared" si="1"/>
        <v>157</v>
      </c>
      <c r="P11" s="187" t="s">
        <v>19</v>
      </c>
      <c r="Q11" s="408" t="s">
        <v>529</v>
      </c>
      <c r="R11" s="408" t="s">
        <v>2820</v>
      </c>
      <c r="S11" s="1294"/>
      <c r="T11" s="1771" t="s">
        <v>22</v>
      </c>
    </row>
    <row r="12">
      <c r="A12" s="820">
        <v>3680.0</v>
      </c>
      <c r="B12" s="1746">
        <v>45713.0</v>
      </c>
      <c r="C12" s="500">
        <v>0.375</v>
      </c>
      <c r="D12" s="1723">
        <v>0.3506944444444444</v>
      </c>
      <c r="E12" s="1724" t="s">
        <v>30</v>
      </c>
      <c r="F12" s="1745" t="s">
        <v>7297</v>
      </c>
      <c r="G12" s="1745" t="s">
        <v>49</v>
      </c>
      <c r="H12" s="416" t="s">
        <v>6656</v>
      </c>
      <c r="I12" s="625" t="s">
        <v>611</v>
      </c>
      <c r="J12" s="1746">
        <v>45713.0</v>
      </c>
      <c r="K12" s="209">
        <v>0.6388888888888888</v>
      </c>
      <c r="L12" s="590"/>
      <c r="M12" s="416">
        <v>6583.0</v>
      </c>
      <c r="N12" s="416">
        <v>6723.0</v>
      </c>
      <c r="O12" s="1392">
        <f t="shared" si="1"/>
        <v>140</v>
      </c>
      <c r="P12" s="187" t="s">
        <v>19</v>
      </c>
      <c r="Q12" s="416" t="s">
        <v>529</v>
      </c>
      <c r="R12" s="416" t="s">
        <v>7183</v>
      </c>
      <c r="S12" s="1802"/>
      <c r="T12" s="1771" t="s">
        <v>22</v>
      </c>
    </row>
    <row r="13">
      <c r="A13" s="820">
        <v>3681.0</v>
      </c>
      <c r="B13" s="1746">
        <v>45713.0</v>
      </c>
      <c r="C13" s="500">
        <v>0.5</v>
      </c>
      <c r="D13" s="1672" t="s">
        <v>7298</v>
      </c>
      <c r="E13" s="1724" t="s">
        <v>121</v>
      </c>
      <c r="F13" s="1745" t="s">
        <v>6054</v>
      </c>
      <c r="G13" s="1745" t="s">
        <v>6319</v>
      </c>
      <c r="H13" s="416" t="s">
        <v>7299</v>
      </c>
      <c r="I13" s="1745" t="s">
        <v>1503</v>
      </c>
      <c r="J13" s="1746">
        <v>45713.0</v>
      </c>
      <c r="K13" s="209">
        <v>0.5590277777777778</v>
      </c>
      <c r="L13" s="593"/>
      <c r="M13" s="408">
        <v>132574.0</v>
      </c>
      <c r="N13" s="408">
        <v>132625.0</v>
      </c>
      <c r="O13" s="1392">
        <f t="shared" si="1"/>
        <v>51</v>
      </c>
      <c r="P13" s="187" t="s">
        <v>19</v>
      </c>
      <c r="Q13" s="408" t="s">
        <v>529</v>
      </c>
      <c r="R13" s="408" t="s">
        <v>7190</v>
      </c>
      <c r="S13" s="1294"/>
      <c r="T13" s="1771" t="s">
        <v>22</v>
      </c>
    </row>
    <row r="14">
      <c r="A14" s="236">
        <v>3682.0</v>
      </c>
      <c r="B14" s="1746">
        <v>45713.0</v>
      </c>
      <c r="C14" s="209">
        <v>0.5</v>
      </c>
      <c r="D14" s="1723">
        <v>0.48333333333333334</v>
      </c>
      <c r="E14" s="1724" t="s">
        <v>121</v>
      </c>
      <c r="F14" s="192" t="s">
        <v>6054</v>
      </c>
      <c r="G14" s="1745" t="s">
        <v>6319</v>
      </c>
      <c r="H14" s="192" t="s">
        <v>7300</v>
      </c>
      <c r="I14" s="625" t="s">
        <v>7249</v>
      </c>
      <c r="J14" s="1746">
        <v>45713.0</v>
      </c>
      <c r="K14" s="1670">
        <v>0.5590277777777778</v>
      </c>
      <c r="L14" s="590"/>
      <c r="M14" s="416">
        <v>201611.0</v>
      </c>
      <c r="N14" s="416">
        <v>201662.0</v>
      </c>
      <c r="O14" s="1392">
        <f t="shared" si="1"/>
        <v>51</v>
      </c>
      <c r="P14" s="187" t="s">
        <v>19</v>
      </c>
      <c r="Q14" s="416" t="s">
        <v>529</v>
      </c>
      <c r="R14" s="416" t="s">
        <v>7301</v>
      </c>
      <c r="S14" s="1803"/>
      <c r="T14" s="1771" t="s">
        <v>22</v>
      </c>
    </row>
    <row r="15">
      <c r="A15" s="236">
        <v>3683.0</v>
      </c>
      <c r="B15" s="1746">
        <v>45713.0</v>
      </c>
      <c r="C15" s="1003">
        <v>0.6666666666666666</v>
      </c>
      <c r="D15" s="1723">
        <v>0.5527777777777778</v>
      </c>
      <c r="E15" s="1724" t="s">
        <v>121</v>
      </c>
      <c r="F15" s="1672" t="s">
        <v>6938</v>
      </c>
      <c r="G15" s="1671" t="s">
        <v>3625</v>
      </c>
      <c r="H15" s="479" t="s">
        <v>7302</v>
      </c>
      <c r="I15" s="475" t="s">
        <v>7303</v>
      </c>
      <c r="J15" s="1746">
        <v>45713.0</v>
      </c>
      <c r="K15" s="1670">
        <v>0.6861111111111111</v>
      </c>
      <c r="L15" s="593"/>
      <c r="M15" s="408">
        <v>2875.0</v>
      </c>
      <c r="N15" s="408">
        <v>3075.0</v>
      </c>
      <c r="O15" s="1392">
        <f t="shared" si="1"/>
        <v>200</v>
      </c>
      <c r="P15" s="187" t="s">
        <v>19</v>
      </c>
      <c r="Q15" s="408" t="s">
        <v>529</v>
      </c>
      <c r="R15" s="408" t="s">
        <v>3627</v>
      </c>
      <c r="S15" s="574" t="s">
        <v>6053</v>
      </c>
      <c r="T15" s="1771" t="s">
        <v>22</v>
      </c>
    </row>
    <row r="16">
      <c r="A16" s="236">
        <v>3684.0</v>
      </c>
      <c r="B16" s="1746">
        <v>45713.0</v>
      </c>
      <c r="C16" s="209">
        <v>0.3541666666666667</v>
      </c>
      <c r="D16" s="1723">
        <v>0.31319444444444444</v>
      </c>
      <c r="E16" s="1724" t="s">
        <v>24</v>
      </c>
      <c r="F16" s="1672" t="s">
        <v>7304</v>
      </c>
      <c r="G16" s="1671" t="s">
        <v>167</v>
      </c>
      <c r="H16" s="1671" t="s">
        <v>1057</v>
      </c>
      <c r="I16" s="1671" t="s">
        <v>188</v>
      </c>
      <c r="J16" s="1746">
        <v>45713.0</v>
      </c>
      <c r="K16" s="1670">
        <v>0.39375</v>
      </c>
      <c r="L16" s="590"/>
      <c r="M16" s="416">
        <v>147513.0</v>
      </c>
      <c r="N16" s="416">
        <v>147537.0</v>
      </c>
      <c r="O16" s="1392">
        <f t="shared" si="1"/>
        <v>24</v>
      </c>
      <c r="P16" s="187" t="s">
        <v>19</v>
      </c>
      <c r="Q16" s="416" t="s">
        <v>529</v>
      </c>
      <c r="R16" s="416" t="s">
        <v>7305</v>
      </c>
      <c r="S16" s="1294"/>
      <c r="T16" s="1771" t="s">
        <v>22</v>
      </c>
    </row>
    <row r="17">
      <c r="A17" s="236">
        <v>3685.0</v>
      </c>
      <c r="B17" s="1746">
        <v>45713.0</v>
      </c>
      <c r="C17" s="209">
        <v>0.3333333333333333</v>
      </c>
      <c r="D17" s="1725">
        <v>0.3506944444444444</v>
      </c>
      <c r="E17" s="1724" t="s">
        <v>24</v>
      </c>
      <c r="F17" s="1672" t="s">
        <v>5811</v>
      </c>
      <c r="G17" s="1671" t="s">
        <v>6319</v>
      </c>
      <c r="H17" s="1671" t="s">
        <v>7306</v>
      </c>
      <c r="I17" s="1671" t="s">
        <v>7289</v>
      </c>
      <c r="J17" s="1746">
        <v>45713.0</v>
      </c>
      <c r="K17" s="1670">
        <v>0.6270833333333333</v>
      </c>
      <c r="L17" s="593"/>
      <c r="M17" s="408">
        <v>158866.0</v>
      </c>
      <c r="N17" s="408">
        <v>159005.0</v>
      </c>
      <c r="O17" s="1392">
        <f t="shared" si="1"/>
        <v>139</v>
      </c>
      <c r="P17" s="187" t="s">
        <v>19</v>
      </c>
      <c r="Q17" s="408" t="s">
        <v>529</v>
      </c>
      <c r="R17" s="408" t="s">
        <v>7307</v>
      </c>
      <c r="S17" s="1803"/>
      <c r="T17" s="1771" t="s">
        <v>22</v>
      </c>
    </row>
    <row r="18">
      <c r="A18" s="236">
        <v>3686.0</v>
      </c>
      <c r="B18" s="1746">
        <v>45713.0</v>
      </c>
      <c r="C18" s="209">
        <v>0.5416666666666666</v>
      </c>
      <c r="D18" s="1801" t="s">
        <v>1906</v>
      </c>
      <c r="E18" s="1724" t="s">
        <v>24</v>
      </c>
      <c r="F18" s="1672" t="s">
        <v>7308</v>
      </c>
      <c r="G18" s="1671" t="s">
        <v>7309</v>
      </c>
      <c r="H18" s="1671"/>
      <c r="I18" s="1671" t="s">
        <v>1338</v>
      </c>
      <c r="J18" s="1746">
        <v>45713.0</v>
      </c>
      <c r="K18" s="1670">
        <v>0.4013888888888889</v>
      </c>
      <c r="L18" s="590"/>
      <c r="M18" s="416">
        <v>0.0</v>
      </c>
      <c r="N18" s="416"/>
      <c r="O18" s="1392">
        <f t="shared" si="1"/>
        <v>0</v>
      </c>
      <c r="P18" s="187" t="s">
        <v>2527</v>
      </c>
      <c r="Q18" s="416" t="s">
        <v>529</v>
      </c>
      <c r="R18" s="416"/>
      <c r="S18" s="416" t="s">
        <v>7310</v>
      </c>
      <c r="T18" s="1771" t="s">
        <v>22</v>
      </c>
    </row>
    <row r="19">
      <c r="A19" s="236">
        <v>3689.0</v>
      </c>
      <c r="B19" s="1746">
        <v>45713.0</v>
      </c>
      <c r="C19" s="209">
        <v>0.375</v>
      </c>
      <c r="D19" s="1723">
        <v>0.3076388888888889</v>
      </c>
      <c r="E19" s="1724" t="s">
        <v>24</v>
      </c>
      <c r="F19" s="1672" t="s">
        <v>4181</v>
      </c>
      <c r="G19" s="1671" t="s">
        <v>1062</v>
      </c>
      <c r="H19" s="1671" t="s">
        <v>4539</v>
      </c>
      <c r="I19" s="1671" t="s">
        <v>85</v>
      </c>
      <c r="J19" s="1746">
        <v>45713.0</v>
      </c>
      <c r="K19" s="1670">
        <v>0.5166666666666667</v>
      </c>
      <c r="L19" s="590"/>
      <c r="M19" s="416">
        <v>254942.0</v>
      </c>
      <c r="N19" s="416">
        <v>255064.0</v>
      </c>
      <c r="O19" s="1392">
        <f t="shared" si="1"/>
        <v>122</v>
      </c>
      <c r="P19" s="187" t="s">
        <v>19</v>
      </c>
      <c r="Q19" s="912" t="s">
        <v>529</v>
      </c>
      <c r="R19" s="1325" t="s">
        <v>7311</v>
      </c>
      <c r="S19" s="1522"/>
      <c r="T19" s="1771" t="s">
        <v>22</v>
      </c>
    </row>
    <row r="20">
      <c r="A20" s="236">
        <v>3688.0</v>
      </c>
      <c r="B20" s="1746">
        <v>45713.0</v>
      </c>
      <c r="C20" s="209">
        <v>0.20833333333333334</v>
      </c>
      <c r="D20" s="1723"/>
      <c r="E20" s="1724" t="s">
        <v>190</v>
      </c>
      <c r="F20" s="1672" t="s">
        <v>262</v>
      </c>
      <c r="G20" s="1671" t="s">
        <v>1062</v>
      </c>
      <c r="H20" s="1671" t="s">
        <v>6701</v>
      </c>
      <c r="I20" s="1671" t="s">
        <v>7312</v>
      </c>
      <c r="J20" s="1746">
        <v>45713.0</v>
      </c>
      <c r="K20" s="1670">
        <v>0.15902777777777777</v>
      </c>
      <c r="L20" s="590"/>
      <c r="M20" s="416"/>
      <c r="N20" s="416"/>
      <c r="O20" s="1392">
        <f t="shared" si="1"/>
        <v>0</v>
      </c>
      <c r="P20" s="187" t="s">
        <v>43</v>
      </c>
      <c r="Q20" s="912" t="s">
        <v>529</v>
      </c>
      <c r="R20" s="1325" t="s">
        <v>7313</v>
      </c>
      <c r="S20" s="1522"/>
      <c r="T20" s="1771" t="s">
        <v>22</v>
      </c>
    </row>
    <row r="21">
      <c r="A21" s="236">
        <v>3690.0</v>
      </c>
      <c r="B21" s="1746">
        <v>45713.0</v>
      </c>
      <c r="C21" s="455">
        <v>0.375</v>
      </c>
      <c r="D21" s="1723">
        <v>0.3659722222222222</v>
      </c>
      <c r="E21" s="1724" t="s">
        <v>24</v>
      </c>
      <c r="F21" s="456" t="s">
        <v>482</v>
      </c>
      <c r="G21" s="456" t="s">
        <v>565</v>
      </c>
      <c r="H21" s="456" t="s">
        <v>566</v>
      </c>
      <c r="I21" s="456" t="s">
        <v>101</v>
      </c>
      <c r="J21" s="1746">
        <v>45713.0</v>
      </c>
      <c r="K21" s="455">
        <v>0.5256944444444445</v>
      </c>
      <c r="L21" s="211"/>
      <c r="M21" s="256">
        <v>75013.0</v>
      </c>
      <c r="N21" s="192">
        <v>75035.0</v>
      </c>
      <c r="O21" s="1392">
        <f t="shared" si="1"/>
        <v>22</v>
      </c>
      <c r="P21" s="187" t="s">
        <v>19</v>
      </c>
      <c r="Q21" s="912" t="s">
        <v>529</v>
      </c>
      <c r="R21" s="456" t="s">
        <v>6711</v>
      </c>
      <c r="S21" s="219"/>
      <c r="T21" s="1771" t="s">
        <v>22</v>
      </c>
    </row>
    <row r="22">
      <c r="A22" s="236">
        <v>3691.0</v>
      </c>
      <c r="B22" s="1746">
        <v>45713.0</v>
      </c>
      <c r="C22" s="456" t="s">
        <v>1468</v>
      </c>
      <c r="D22" s="1723">
        <v>0.4354166666666667</v>
      </c>
      <c r="E22" s="1724" t="s">
        <v>24</v>
      </c>
      <c r="F22" s="1672" t="s">
        <v>5811</v>
      </c>
      <c r="G22" s="1671" t="s">
        <v>3625</v>
      </c>
      <c r="H22" s="1671" t="s">
        <v>3811</v>
      </c>
      <c r="I22" s="1671" t="s">
        <v>7289</v>
      </c>
      <c r="J22" s="1746">
        <v>45713.0</v>
      </c>
      <c r="K22" s="455">
        <v>0.6270833333333333</v>
      </c>
      <c r="L22" s="300"/>
      <c r="M22" s="216">
        <v>99355.0</v>
      </c>
      <c r="N22" s="456">
        <v>99486.0</v>
      </c>
      <c r="O22" s="1392">
        <f t="shared" si="1"/>
        <v>131</v>
      </c>
      <c r="P22" s="187" t="s">
        <v>19</v>
      </c>
      <c r="Q22" s="912" t="s">
        <v>529</v>
      </c>
      <c r="R22" s="697" t="s">
        <v>7161</v>
      </c>
      <c r="S22" s="219"/>
      <c r="T22" s="1771" t="s">
        <v>22</v>
      </c>
    </row>
    <row r="23">
      <c r="A23" s="236">
        <v>3692.0</v>
      </c>
      <c r="B23" s="1746">
        <v>45713.0</v>
      </c>
      <c r="C23" s="455">
        <v>0.5416666666666666</v>
      </c>
      <c r="D23" s="1723">
        <v>0.5166666666666667</v>
      </c>
      <c r="E23" s="1724" t="s">
        <v>24</v>
      </c>
      <c r="F23" s="456" t="s">
        <v>482</v>
      </c>
      <c r="G23" s="456" t="s">
        <v>565</v>
      </c>
      <c r="H23" s="456" t="s">
        <v>6574</v>
      </c>
      <c r="I23" s="456" t="s">
        <v>101</v>
      </c>
      <c r="J23" s="1746">
        <v>45713.0</v>
      </c>
      <c r="K23" s="455">
        <v>0.63125</v>
      </c>
      <c r="L23" s="300"/>
      <c r="M23" s="456">
        <v>51833.0</v>
      </c>
      <c r="N23" s="456">
        <v>51856.0</v>
      </c>
      <c r="O23" s="1392">
        <f t="shared" si="1"/>
        <v>23</v>
      </c>
      <c r="P23" s="187" t="s">
        <v>19</v>
      </c>
      <c r="Q23" s="912" t="s">
        <v>529</v>
      </c>
      <c r="R23" s="456" t="s">
        <v>7163</v>
      </c>
      <c r="S23" s="219"/>
      <c r="T23" s="1771" t="s">
        <v>22</v>
      </c>
    </row>
    <row r="24">
      <c r="A24" s="236">
        <v>3694.0</v>
      </c>
      <c r="B24" s="1746">
        <v>45713.0</v>
      </c>
      <c r="C24" s="455">
        <v>0.5833333333333334</v>
      </c>
      <c r="D24" s="1723">
        <v>0.5722222222222222</v>
      </c>
      <c r="E24" s="1724" t="s">
        <v>24</v>
      </c>
      <c r="F24" s="649" t="s">
        <v>279</v>
      </c>
      <c r="G24" s="649" t="s">
        <v>167</v>
      </c>
      <c r="H24" s="649" t="s">
        <v>5452</v>
      </c>
      <c r="I24" s="1671" t="s">
        <v>188</v>
      </c>
      <c r="J24" s="1746">
        <v>45713.0</v>
      </c>
      <c r="K24" s="455">
        <v>0.6645833333333333</v>
      </c>
      <c r="L24" s="300"/>
      <c r="M24" s="216">
        <v>33187.0</v>
      </c>
      <c r="N24" s="456">
        <v>33206.0</v>
      </c>
      <c r="O24" s="1392">
        <f t="shared" si="1"/>
        <v>19</v>
      </c>
      <c r="P24" s="187" t="s">
        <v>19</v>
      </c>
      <c r="Q24" s="912" t="s">
        <v>529</v>
      </c>
      <c r="R24" s="456" t="s">
        <v>6583</v>
      </c>
      <c r="S24" s="219"/>
      <c r="T24" s="1771" t="s">
        <v>22</v>
      </c>
    </row>
    <row r="25">
      <c r="A25" s="236">
        <v>3693.0</v>
      </c>
      <c r="B25" s="1746">
        <v>45713.0</v>
      </c>
      <c r="C25" s="209">
        <v>0.6666666666666666</v>
      </c>
      <c r="D25" s="1725">
        <v>0.71875</v>
      </c>
      <c r="E25" s="1671" t="s">
        <v>2827</v>
      </c>
      <c r="F25" s="192" t="s">
        <v>162</v>
      </c>
      <c r="G25" s="192" t="s">
        <v>57</v>
      </c>
      <c r="H25" s="192" t="s">
        <v>6809</v>
      </c>
      <c r="I25" s="1715" t="s">
        <v>7314</v>
      </c>
      <c r="J25" s="1668">
        <v>45713.0</v>
      </c>
      <c r="K25" s="193"/>
      <c r="L25" s="211"/>
      <c r="M25" s="256">
        <v>33094.0</v>
      </c>
      <c r="N25" s="193"/>
      <c r="O25" s="1392">
        <f t="shared" si="1"/>
        <v>-33094</v>
      </c>
      <c r="P25" s="187" t="s">
        <v>43</v>
      </c>
      <c r="Q25" s="912" t="s">
        <v>529</v>
      </c>
      <c r="R25" s="456" t="s">
        <v>6562</v>
      </c>
      <c r="S25" s="219"/>
      <c r="T25" s="1771" t="s">
        <v>22</v>
      </c>
    </row>
    <row r="26">
      <c r="A26" s="236">
        <v>3695.0</v>
      </c>
      <c r="B26" s="1746">
        <v>45713.0</v>
      </c>
      <c r="C26" s="209">
        <v>0.75</v>
      </c>
      <c r="D26" s="1725">
        <v>0.71875</v>
      </c>
      <c r="E26" s="1671" t="s">
        <v>2827</v>
      </c>
      <c r="F26" s="192" t="s">
        <v>162</v>
      </c>
      <c r="G26" s="192" t="s">
        <v>57</v>
      </c>
      <c r="H26" s="192" t="s">
        <v>6809</v>
      </c>
      <c r="I26" s="1671" t="s">
        <v>1743</v>
      </c>
      <c r="J26" s="1668">
        <v>45713.0</v>
      </c>
      <c r="K26" s="209">
        <v>0.8590277777777777</v>
      </c>
      <c r="L26" s="211"/>
      <c r="M26" s="256">
        <v>33094.0</v>
      </c>
      <c r="N26" s="192">
        <v>33102.0</v>
      </c>
      <c r="O26" s="1392">
        <f t="shared" si="1"/>
        <v>8</v>
      </c>
      <c r="P26" s="187" t="s">
        <v>19</v>
      </c>
      <c r="Q26" s="912" t="s">
        <v>529</v>
      </c>
      <c r="R26" s="456" t="s">
        <v>6562</v>
      </c>
      <c r="S26" s="219"/>
      <c r="T26" s="1771" t="s">
        <v>22</v>
      </c>
    </row>
    <row r="27">
      <c r="A27" s="236">
        <v>3696.0</v>
      </c>
      <c r="B27" s="1746">
        <v>45713.0</v>
      </c>
      <c r="C27" s="209">
        <v>0.75</v>
      </c>
      <c r="D27" s="1725">
        <v>0.7895833333333333</v>
      </c>
      <c r="E27" s="1671" t="s">
        <v>2827</v>
      </c>
      <c r="F27" s="192" t="s">
        <v>162</v>
      </c>
      <c r="G27" s="192" t="s">
        <v>7315</v>
      </c>
      <c r="H27" s="192" t="s">
        <v>7316</v>
      </c>
      <c r="I27" s="1671" t="s">
        <v>1743</v>
      </c>
      <c r="J27" s="1668">
        <v>45713.0</v>
      </c>
      <c r="K27" s="209">
        <v>0.8590277777777777</v>
      </c>
      <c r="L27" s="211"/>
      <c r="M27" s="256">
        <v>132883.0</v>
      </c>
      <c r="N27" s="192">
        <v>132890.0</v>
      </c>
      <c r="O27" s="1392">
        <f t="shared" si="1"/>
        <v>7</v>
      </c>
      <c r="P27" s="187" t="s">
        <v>19</v>
      </c>
      <c r="Q27" s="912" t="s">
        <v>529</v>
      </c>
      <c r="R27" s="456" t="s">
        <v>7317</v>
      </c>
      <c r="S27" s="219"/>
      <c r="T27" s="1771" t="s">
        <v>22</v>
      </c>
    </row>
    <row r="28">
      <c r="A28" s="236">
        <v>3697.0</v>
      </c>
      <c r="B28" s="1746">
        <v>45713.0</v>
      </c>
      <c r="C28" s="209">
        <v>0.7423611111111111</v>
      </c>
      <c r="D28" s="1686"/>
      <c r="E28" s="1671" t="s">
        <v>362</v>
      </c>
      <c r="F28" s="192" t="s">
        <v>7318</v>
      </c>
      <c r="G28" s="192" t="s">
        <v>18</v>
      </c>
      <c r="H28" s="192" t="s">
        <v>7319</v>
      </c>
      <c r="I28" s="1671" t="s">
        <v>7320</v>
      </c>
      <c r="J28" s="1668">
        <v>45713.0</v>
      </c>
      <c r="K28" s="209">
        <v>0.8819444444444444</v>
      </c>
      <c r="L28" s="211"/>
      <c r="M28" s="256">
        <v>298425.0</v>
      </c>
      <c r="N28" s="256">
        <v>298588.0</v>
      </c>
      <c r="O28" s="1392">
        <f t="shared" si="1"/>
        <v>163</v>
      </c>
      <c r="P28" s="187" t="s">
        <v>19</v>
      </c>
      <c r="Q28" s="912" t="s">
        <v>529</v>
      </c>
      <c r="R28" s="456" t="s">
        <v>7321</v>
      </c>
      <c r="S28" s="219"/>
      <c r="T28" s="1771" t="s">
        <v>22</v>
      </c>
    </row>
    <row r="29">
      <c r="A29" s="236">
        <v>3698.0</v>
      </c>
      <c r="B29" s="1746">
        <v>45713.0</v>
      </c>
      <c r="C29" s="192" t="s">
        <v>1468</v>
      </c>
      <c r="D29" s="1725">
        <v>0.8451388888888889</v>
      </c>
      <c r="E29" s="1671" t="s">
        <v>6336</v>
      </c>
      <c r="F29" s="192" t="s">
        <v>7322</v>
      </c>
      <c r="G29" s="192" t="s">
        <v>7323</v>
      </c>
      <c r="H29" s="192" t="s">
        <v>7324</v>
      </c>
      <c r="I29" s="1671" t="s">
        <v>7325</v>
      </c>
      <c r="J29" s="1668">
        <v>45713.0</v>
      </c>
      <c r="K29" s="209">
        <v>0.9201388888888888</v>
      </c>
      <c r="L29" s="211"/>
      <c r="M29" s="256">
        <v>61033.0</v>
      </c>
      <c r="N29" s="256">
        <v>61134.0</v>
      </c>
      <c r="O29" s="1392">
        <f t="shared" si="1"/>
        <v>101</v>
      </c>
      <c r="P29" s="187" t="s">
        <v>19</v>
      </c>
      <c r="Q29" s="912" t="s">
        <v>529</v>
      </c>
      <c r="R29" s="456" t="s">
        <v>7326</v>
      </c>
      <c r="S29" s="219"/>
      <c r="T29" s="1771" t="s">
        <v>22</v>
      </c>
    </row>
    <row r="30">
      <c r="A30" s="860"/>
      <c r="B30" s="1746">
        <v>45713.0</v>
      </c>
      <c r="C30" s="193"/>
      <c r="D30" s="193"/>
      <c r="E30" s="193"/>
      <c r="F30" s="193"/>
      <c r="G30" s="193"/>
      <c r="H30" s="193"/>
      <c r="I30" s="193"/>
      <c r="J30" s="1668">
        <v>45713.0</v>
      </c>
      <c r="K30" s="193"/>
      <c r="L30" s="211"/>
      <c r="M30" s="210"/>
      <c r="N30" s="210"/>
      <c r="O30" s="1392">
        <f t="shared" si="1"/>
        <v>0</v>
      </c>
      <c r="P30" s="187" t="s">
        <v>386</v>
      </c>
      <c r="Q30" s="912" t="s">
        <v>529</v>
      </c>
      <c r="R30" s="219"/>
      <c r="S30" s="219"/>
    </row>
    <row r="31">
      <c r="A31" s="1233"/>
      <c r="B31" s="1746">
        <v>45713.0</v>
      </c>
      <c r="C31" s="341"/>
      <c r="D31" s="341"/>
      <c r="E31" s="341"/>
      <c r="F31" s="341"/>
      <c r="G31" s="341"/>
      <c r="H31" s="341"/>
      <c r="I31" s="341"/>
      <c r="J31" s="1668">
        <v>45713.0</v>
      </c>
      <c r="K31" s="341"/>
      <c r="L31" s="169"/>
      <c r="M31" s="351"/>
      <c r="N31" s="351"/>
      <c r="O31" s="1392">
        <f t="shared" si="1"/>
        <v>0</v>
      </c>
      <c r="P31" s="187" t="s">
        <v>386</v>
      </c>
      <c r="Q31" s="912" t="s">
        <v>529</v>
      </c>
      <c r="R31" s="219"/>
      <c r="S31" s="219"/>
    </row>
    <row r="32">
      <c r="A32" s="1233"/>
      <c r="B32" s="1746">
        <v>45713.0</v>
      </c>
      <c r="C32" s="32"/>
      <c r="D32" s="32"/>
      <c r="E32" s="32"/>
      <c r="F32" s="32"/>
      <c r="G32" s="32"/>
      <c r="H32" s="32"/>
      <c r="I32" s="32"/>
      <c r="J32" s="1746">
        <v>45713.0</v>
      </c>
      <c r="K32" s="32"/>
      <c r="M32" s="6"/>
      <c r="N32" s="6"/>
      <c r="O32" s="1392">
        <f t="shared" si="1"/>
        <v>0</v>
      </c>
      <c r="P32" s="187" t="s">
        <v>386</v>
      </c>
      <c r="Q32" s="912" t="s">
        <v>529</v>
      </c>
      <c r="R32" s="219"/>
      <c r="S32" s="219"/>
    </row>
    <row r="33">
      <c r="A33" s="1233"/>
      <c r="B33" s="1746">
        <v>45713.0</v>
      </c>
      <c r="C33" s="32"/>
      <c r="D33" s="32"/>
      <c r="E33" s="32"/>
      <c r="F33" s="32"/>
      <c r="G33" s="32"/>
      <c r="H33" s="32"/>
      <c r="I33" s="32"/>
      <c r="J33" s="1746">
        <v>45713.0</v>
      </c>
      <c r="K33" s="32"/>
      <c r="M33" s="6"/>
      <c r="N33" s="6"/>
      <c r="O33" s="1392">
        <f t="shared" si="1"/>
        <v>0</v>
      </c>
      <c r="P33" s="187" t="s">
        <v>386</v>
      </c>
      <c r="Q33" s="912" t="s">
        <v>529</v>
      </c>
      <c r="R33" s="6"/>
      <c r="S33" s="6"/>
    </row>
    <row r="34">
      <c r="A34" s="1233"/>
      <c r="B34" s="1746">
        <v>45713.0</v>
      </c>
      <c r="C34" s="32"/>
      <c r="D34" s="32"/>
      <c r="E34" s="32"/>
      <c r="F34" s="32"/>
      <c r="G34" s="32"/>
      <c r="H34" s="32"/>
      <c r="I34" s="32"/>
      <c r="J34" s="1746">
        <v>45713.0</v>
      </c>
      <c r="K34" s="32"/>
      <c r="M34" s="6"/>
      <c r="N34" s="6"/>
      <c r="O34" s="1392">
        <f t="shared" si="1"/>
        <v>0</v>
      </c>
      <c r="P34" s="187" t="s">
        <v>386</v>
      </c>
      <c r="Q34" s="912" t="s">
        <v>529</v>
      </c>
      <c r="R34" s="6"/>
      <c r="S34" s="6"/>
    </row>
    <row r="35">
      <c r="A35" s="1233"/>
      <c r="B35" s="1746">
        <v>45713.0</v>
      </c>
      <c r="C35" s="32"/>
      <c r="D35" s="32"/>
      <c r="E35" s="32"/>
      <c r="F35" s="32"/>
      <c r="G35" s="32"/>
      <c r="H35" s="32"/>
      <c r="I35" s="32"/>
      <c r="J35" s="1746">
        <v>45713.0</v>
      </c>
      <c r="K35" s="32"/>
      <c r="M35" s="6"/>
      <c r="N35" s="6"/>
      <c r="O35" s="1392">
        <f t="shared" si="1"/>
        <v>0</v>
      </c>
      <c r="P35" s="187" t="s">
        <v>386</v>
      </c>
      <c r="Q35" s="912" t="s">
        <v>529</v>
      </c>
      <c r="R35" s="6"/>
      <c r="S35" s="6"/>
    </row>
    <row r="36">
      <c r="A36" s="1233"/>
      <c r="B36" s="1746">
        <v>45713.0</v>
      </c>
      <c r="C36" s="32"/>
      <c r="D36" s="32"/>
      <c r="E36" s="32"/>
      <c r="F36" s="32"/>
      <c r="G36" s="32"/>
      <c r="H36" s="32"/>
      <c r="I36" s="32"/>
      <c r="J36" s="1746">
        <v>45713.0</v>
      </c>
      <c r="K36" s="6"/>
      <c r="M36" s="6"/>
      <c r="N36" s="6"/>
      <c r="O36" s="1392">
        <f t="shared" si="1"/>
        <v>0</v>
      </c>
      <c r="P36" s="187" t="s">
        <v>386</v>
      </c>
      <c r="Q36" s="912" t="s">
        <v>529</v>
      </c>
      <c r="R36" s="6"/>
      <c r="S36" s="6"/>
    </row>
    <row r="37">
      <c r="A37" s="1233"/>
      <c r="B37" s="1746">
        <v>45713.0</v>
      </c>
      <c r="C37" s="32"/>
      <c r="D37" s="32"/>
      <c r="E37" s="32"/>
      <c r="F37" s="32"/>
      <c r="G37" s="32"/>
      <c r="H37" s="32"/>
      <c r="I37" s="32"/>
      <c r="J37" s="1746">
        <v>45713.0</v>
      </c>
      <c r="K37" s="6"/>
      <c r="M37" s="6"/>
      <c r="N37" s="6"/>
      <c r="O37" s="1392">
        <f t="shared" si="1"/>
        <v>0</v>
      </c>
      <c r="P37" s="187" t="s">
        <v>386</v>
      </c>
      <c r="Q37" s="912" t="s">
        <v>529</v>
      </c>
      <c r="R37" s="6"/>
      <c r="S37" s="6"/>
    </row>
    <row r="38">
      <c r="A38" s="1233"/>
      <c r="B38" s="1746">
        <v>45713.0</v>
      </c>
      <c r="C38" s="32"/>
      <c r="D38" s="32"/>
      <c r="E38" s="32"/>
      <c r="F38" s="32"/>
      <c r="G38" s="32"/>
      <c r="H38" s="32"/>
      <c r="I38" s="32"/>
      <c r="J38" s="1746">
        <v>45713.0</v>
      </c>
      <c r="K38" s="6"/>
      <c r="M38" s="6"/>
      <c r="N38" s="6"/>
      <c r="O38" s="1392">
        <f t="shared" si="1"/>
        <v>0</v>
      </c>
      <c r="P38" s="187" t="s">
        <v>386</v>
      </c>
      <c r="Q38" s="912" t="s">
        <v>529</v>
      </c>
      <c r="R38" s="6"/>
      <c r="S38" s="6"/>
    </row>
  </sheetData>
  <mergeCells count="3">
    <mergeCell ref="B1:K1"/>
    <mergeCell ref="M1:O1"/>
    <mergeCell ref="P1:R1"/>
  </mergeCells>
  <conditionalFormatting sqref="P5:P38">
    <cfRule type="notContainsBlanks" dxfId="3" priority="1">
      <formula>LEN(TRIM(P5))&gt;0</formula>
    </cfRule>
  </conditionalFormatting>
  <dataValidations>
    <dataValidation type="list" allowBlank="1" showErrorMessage="1" sqref="P3:P38">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9.63"/>
    <col customWidth="1" min="3" max="3" width="9.5"/>
    <col customWidth="1" min="4" max="4" width="7.13"/>
    <col customWidth="1" min="5" max="5" width="11.0"/>
    <col customWidth="1" min="6" max="6" width="38.0"/>
    <col customWidth="1" min="7" max="7" width="10.75"/>
    <col customWidth="1" min="8" max="8" width="13.25"/>
    <col customWidth="1" min="9" max="9" width="13.63"/>
    <col customWidth="1" min="10" max="10" width="9.0"/>
    <col customWidth="1" min="11" max="11" width="8.75"/>
    <col customWidth="1" min="12" max="12" width="1.0"/>
    <col customWidth="1" min="13" max="13" width="7.88"/>
    <col customWidth="1" min="14" max="14" width="7.25"/>
    <col customWidth="1" min="15" max="15" width="7.0"/>
    <col customWidth="1" min="16" max="16" width="13.75"/>
    <col customWidth="1" min="18" max="18" width="34.75"/>
  </cols>
  <sheetData>
    <row r="1">
      <c r="A1" s="1212"/>
      <c r="B1" s="1213" t="s">
        <v>199</v>
      </c>
      <c r="C1" s="99"/>
      <c r="D1" s="99"/>
      <c r="E1" s="99"/>
      <c r="F1" s="100"/>
      <c r="G1" s="100"/>
      <c r="H1" s="100"/>
      <c r="I1" s="100"/>
      <c r="J1" s="100"/>
      <c r="K1" s="101"/>
      <c r="L1" s="564"/>
      <c r="M1" s="1285" t="s">
        <v>200</v>
      </c>
      <c r="N1" s="100"/>
      <c r="O1" s="101"/>
      <c r="P1" s="1286"/>
      <c r="Q1" s="173"/>
      <c r="R1" s="174"/>
      <c r="S1" s="1287"/>
      <c r="T1" s="564"/>
    </row>
    <row r="2">
      <c r="A2" s="1216" t="s">
        <v>201</v>
      </c>
      <c r="B2" s="1217" t="s">
        <v>5</v>
      </c>
      <c r="C2" s="1797" t="s">
        <v>2067</v>
      </c>
      <c r="D2" s="1797" t="s">
        <v>2152</v>
      </c>
      <c r="E2" s="1218" t="s">
        <v>2</v>
      </c>
      <c r="F2" s="1218" t="s">
        <v>1</v>
      </c>
      <c r="G2" s="1246" t="s">
        <v>3</v>
      </c>
      <c r="H2" s="1218" t="s">
        <v>9</v>
      </c>
      <c r="I2" s="1708" t="s">
        <v>10</v>
      </c>
      <c r="J2" s="1218" t="s">
        <v>11</v>
      </c>
      <c r="K2" s="1218" t="s">
        <v>202</v>
      </c>
      <c r="L2" s="590"/>
      <c r="M2" s="1288" t="s">
        <v>14</v>
      </c>
      <c r="N2" s="1288" t="s">
        <v>15</v>
      </c>
      <c r="O2" s="1288"/>
      <c r="P2" s="1404"/>
      <c r="Q2" s="1404"/>
      <c r="R2" s="1404"/>
      <c r="S2" s="1406" t="s">
        <v>4412</v>
      </c>
      <c r="T2" s="1407"/>
    </row>
    <row r="3">
      <c r="A3" s="236">
        <v>3636.0</v>
      </c>
      <c r="B3" s="1746">
        <v>46076.0</v>
      </c>
      <c r="C3" s="455">
        <v>0.6666666666666666</v>
      </c>
      <c r="D3" s="455">
        <v>0.5979166666666667</v>
      </c>
      <c r="E3" s="456" t="s">
        <v>121</v>
      </c>
      <c r="F3" s="1691" t="s">
        <v>4109</v>
      </c>
      <c r="G3" s="1677" t="s">
        <v>3625</v>
      </c>
      <c r="H3" s="1677" t="s">
        <v>7231</v>
      </c>
      <c r="I3" s="1677" t="s">
        <v>7232</v>
      </c>
      <c r="J3" s="1746">
        <v>46077.0</v>
      </c>
      <c r="K3" s="1675">
        <v>0.0763888888888889</v>
      </c>
      <c r="L3" s="1238"/>
      <c r="M3" s="408">
        <v>2437.0</v>
      </c>
      <c r="N3" s="408">
        <v>2637.0</v>
      </c>
      <c r="O3" s="499">
        <f t="shared" ref="O3:O21" si="1">N3-M3</f>
        <v>200</v>
      </c>
      <c r="P3" s="187" t="s">
        <v>19</v>
      </c>
      <c r="Q3" s="408" t="s">
        <v>529</v>
      </c>
      <c r="R3" s="408" t="s">
        <v>3627</v>
      </c>
      <c r="S3" s="1676"/>
      <c r="T3" s="1237" t="s">
        <v>22</v>
      </c>
    </row>
    <row r="4">
      <c r="A4" s="820">
        <v>3637.0</v>
      </c>
      <c r="B4" s="1746">
        <v>46076.0</v>
      </c>
      <c r="C4" s="455">
        <v>0.4166666666666667</v>
      </c>
      <c r="D4" s="455">
        <v>0.41805555555555557</v>
      </c>
      <c r="E4" s="456" t="s">
        <v>7327</v>
      </c>
      <c r="F4" s="1672" t="s">
        <v>7328</v>
      </c>
      <c r="G4" s="1745" t="s">
        <v>6893</v>
      </c>
      <c r="H4" s="416" t="s">
        <v>5398</v>
      </c>
      <c r="I4" s="192" t="s">
        <v>7329</v>
      </c>
      <c r="J4" s="1746">
        <v>46076.0</v>
      </c>
      <c r="K4" s="209">
        <v>0.7486111111111111</v>
      </c>
      <c r="L4" s="590"/>
      <c r="M4" s="416">
        <v>175965.0</v>
      </c>
      <c r="N4" s="911">
        <v>175993.0</v>
      </c>
      <c r="O4" s="1226">
        <f t="shared" si="1"/>
        <v>28</v>
      </c>
      <c r="P4" s="187" t="s">
        <v>19</v>
      </c>
      <c r="Q4" s="416" t="s">
        <v>529</v>
      </c>
      <c r="R4" s="416" t="s">
        <v>7330</v>
      </c>
      <c r="S4" s="1448"/>
      <c r="T4" s="1237" t="s">
        <v>22</v>
      </c>
    </row>
    <row r="5">
      <c r="A5" s="236">
        <v>3638.0</v>
      </c>
      <c r="B5" s="1746">
        <v>46076.0</v>
      </c>
      <c r="C5" s="455">
        <v>0.375</v>
      </c>
      <c r="D5" s="455">
        <v>0.3548611111111111</v>
      </c>
      <c r="E5" s="456" t="s">
        <v>24</v>
      </c>
      <c r="F5" s="1691" t="s">
        <v>113</v>
      </c>
      <c r="G5" s="1745" t="s">
        <v>114</v>
      </c>
      <c r="H5" s="1608" t="s">
        <v>7331</v>
      </c>
      <c r="I5" s="1608" t="s">
        <v>771</v>
      </c>
      <c r="J5" s="1746">
        <v>46076.0</v>
      </c>
      <c r="K5" s="1670">
        <v>0.4263888888888889</v>
      </c>
      <c r="L5" s="406"/>
      <c r="M5" s="408">
        <v>73920.0</v>
      </c>
      <c r="N5" s="408">
        <v>73928.0</v>
      </c>
      <c r="O5" s="1392">
        <f t="shared" si="1"/>
        <v>8</v>
      </c>
      <c r="P5" s="187" t="s">
        <v>19</v>
      </c>
      <c r="Q5" s="408" t="s">
        <v>529</v>
      </c>
      <c r="R5" s="408" t="s">
        <v>2303</v>
      </c>
      <c r="S5" s="1718"/>
      <c r="T5" s="1237" t="s">
        <v>22</v>
      </c>
    </row>
    <row r="6">
      <c r="A6" s="236">
        <v>3639.0</v>
      </c>
      <c r="B6" s="1746">
        <v>46076.0</v>
      </c>
      <c r="C6" s="209">
        <v>0.2916666666666667</v>
      </c>
      <c r="D6" s="1725">
        <v>0.2902777777777778</v>
      </c>
      <c r="E6" s="1671" t="s">
        <v>24</v>
      </c>
      <c r="F6" s="1672" t="s">
        <v>7233</v>
      </c>
      <c r="G6" s="1672" t="s">
        <v>1734</v>
      </c>
      <c r="H6" s="1671" t="s">
        <v>7234</v>
      </c>
      <c r="I6" s="242" t="s">
        <v>414</v>
      </c>
      <c r="J6" s="1746">
        <v>46076.0</v>
      </c>
      <c r="K6" s="1670"/>
      <c r="L6" s="415"/>
      <c r="M6" s="416">
        <v>376190.0</v>
      </c>
      <c r="N6" s="416"/>
      <c r="O6" s="1392">
        <f t="shared" si="1"/>
        <v>-376190</v>
      </c>
      <c r="P6" s="187" t="s">
        <v>147</v>
      </c>
      <c r="Q6" s="416" t="s">
        <v>529</v>
      </c>
      <c r="R6" s="416" t="s">
        <v>7235</v>
      </c>
      <c r="S6" s="1749"/>
      <c r="T6" s="1804"/>
    </row>
    <row r="7">
      <c r="A7" s="820">
        <v>3640.0</v>
      </c>
      <c r="B7" s="1746">
        <v>46076.0</v>
      </c>
      <c r="C7" s="500">
        <v>0.375</v>
      </c>
      <c r="D7" s="1723">
        <v>0.3902777777777778</v>
      </c>
      <c r="E7" s="1724" t="s">
        <v>24</v>
      </c>
      <c r="F7" s="1745" t="s">
        <v>482</v>
      </c>
      <c r="G7" s="1745" t="s">
        <v>565</v>
      </c>
      <c r="H7" s="1372" t="s">
        <v>566</v>
      </c>
      <c r="I7" s="1745" t="s">
        <v>101</v>
      </c>
      <c r="J7" s="1746">
        <v>46076.0</v>
      </c>
      <c r="K7" s="209">
        <v>0.45902777777777776</v>
      </c>
      <c r="L7" s="590"/>
      <c r="M7" s="416">
        <v>74793.0</v>
      </c>
      <c r="N7" s="416">
        <v>74815.0</v>
      </c>
      <c r="O7" s="1392">
        <f t="shared" si="1"/>
        <v>22</v>
      </c>
      <c r="P7" s="187" t="s">
        <v>19</v>
      </c>
      <c r="Q7" s="408" t="s">
        <v>529</v>
      </c>
      <c r="R7" s="416" t="s">
        <v>7332</v>
      </c>
      <c r="S7" s="1751"/>
      <c r="T7" s="1237" t="s">
        <v>22</v>
      </c>
    </row>
    <row r="8">
      <c r="A8" s="820">
        <v>3641.0</v>
      </c>
      <c r="B8" s="1746">
        <v>46076.0</v>
      </c>
      <c r="C8" s="500">
        <v>0.25</v>
      </c>
      <c r="D8" s="1725"/>
      <c r="E8" s="1724" t="s">
        <v>6886</v>
      </c>
      <c r="F8" s="1745" t="s">
        <v>7333</v>
      </c>
      <c r="G8" s="1745" t="s">
        <v>3625</v>
      </c>
      <c r="H8" s="416"/>
      <c r="I8" s="1745" t="s">
        <v>6887</v>
      </c>
      <c r="J8" s="1746">
        <v>46076.0</v>
      </c>
      <c r="K8" s="209"/>
      <c r="L8" s="593"/>
      <c r="M8" s="408"/>
      <c r="N8" s="408"/>
      <c r="O8" s="1392">
        <f t="shared" si="1"/>
        <v>0</v>
      </c>
      <c r="P8" s="187" t="s">
        <v>2527</v>
      </c>
      <c r="Q8" s="416" t="s">
        <v>529</v>
      </c>
      <c r="R8" s="574" t="s">
        <v>7334</v>
      </c>
      <c r="S8" s="1766"/>
      <c r="T8" s="1237" t="s">
        <v>22</v>
      </c>
    </row>
    <row r="9">
      <c r="A9" s="236">
        <v>3642.0</v>
      </c>
      <c r="B9" s="1746">
        <v>46076.0</v>
      </c>
      <c r="C9" s="209">
        <v>0.375</v>
      </c>
      <c r="D9" s="1723">
        <v>0.36736111111111114</v>
      </c>
      <c r="E9" s="1724" t="s">
        <v>30</v>
      </c>
      <c r="F9" s="192" t="s">
        <v>7335</v>
      </c>
      <c r="G9" s="1745" t="s">
        <v>49</v>
      </c>
      <c r="H9" s="192" t="s">
        <v>5862</v>
      </c>
      <c r="I9" s="625" t="s">
        <v>3357</v>
      </c>
      <c r="J9" s="1746">
        <v>46076.0</v>
      </c>
      <c r="K9" s="1670">
        <v>0.7520833333333333</v>
      </c>
      <c r="L9" s="593"/>
      <c r="M9" s="408">
        <v>11123.0</v>
      </c>
      <c r="N9" s="408">
        <v>11251.0</v>
      </c>
      <c r="O9" s="1392">
        <f t="shared" si="1"/>
        <v>128</v>
      </c>
      <c r="P9" s="187" t="s">
        <v>19</v>
      </c>
      <c r="Q9" s="408" t="s">
        <v>529</v>
      </c>
      <c r="R9" s="408" t="s">
        <v>6220</v>
      </c>
      <c r="S9" s="1767"/>
      <c r="T9" s="1237" t="s">
        <v>22</v>
      </c>
    </row>
    <row r="10">
      <c r="A10" s="236">
        <v>3643.0</v>
      </c>
      <c r="B10" s="1746">
        <v>46076.0</v>
      </c>
      <c r="C10" s="209">
        <v>0.16111111111111112</v>
      </c>
      <c r="D10" s="1723"/>
      <c r="E10" s="1724" t="s">
        <v>362</v>
      </c>
      <c r="F10" s="1672" t="s">
        <v>7336</v>
      </c>
      <c r="G10" s="1671" t="s">
        <v>18</v>
      </c>
      <c r="H10" s="479" t="s">
        <v>7337</v>
      </c>
      <c r="I10" s="475" t="s">
        <v>7338</v>
      </c>
      <c r="J10" s="1746">
        <v>46076.0</v>
      </c>
      <c r="K10" s="1670">
        <v>0.23194444444444445</v>
      </c>
      <c r="L10" s="590"/>
      <c r="M10" s="416">
        <v>87428.0</v>
      </c>
      <c r="N10" s="416">
        <v>87452.0</v>
      </c>
      <c r="O10" s="1392">
        <f t="shared" si="1"/>
        <v>24</v>
      </c>
      <c r="P10" s="187" t="s">
        <v>19</v>
      </c>
      <c r="Q10" s="416" t="s">
        <v>70</v>
      </c>
      <c r="R10" s="416" t="s">
        <v>7339</v>
      </c>
      <c r="S10" s="1767"/>
      <c r="T10" s="1237" t="s">
        <v>22</v>
      </c>
    </row>
    <row r="11">
      <c r="A11" s="236">
        <v>3644.0</v>
      </c>
      <c r="B11" s="1746">
        <v>46076.0</v>
      </c>
      <c r="C11" s="209">
        <v>0.375</v>
      </c>
      <c r="D11" s="1723">
        <v>0.2951388888888889</v>
      </c>
      <c r="E11" s="1724" t="s">
        <v>24</v>
      </c>
      <c r="F11" s="1672" t="s">
        <v>4181</v>
      </c>
      <c r="G11" s="1671" t="s">
        <v>251</v>
      </c>
      <c r="H11" s="1671" t="s">
        <v>1480</v>
      </c>
      <c r="I11" s="1671" t="s">
        <v>85</v>
      </c>
      <c r="J11" s="1746">
        <v>46076.0</v>
      </c>
      <c r="K11" s="1670">
        <v>0.5041666666666667</v>
      </c>
      <c r="L11" s="593"/>
      <c r="M11" s="408">
        <v>192474.0</v>
      </c>
      <c r="N11" s="408">
        <v>192595.0</v>
      </c>
      <c r="O11" s="1392">
        <f t="shared" si="1"/>
        <v>121</v>
      </c>
      <c r="P11" s="187" t="s">
        <v>19</v>
      </c>
      <c r="Q11" s="408" t="s">
        <v>529</v>
      </c>
      <c r="R11" s="408" t="s">
        <v>7340</v>
      </c>
      <c r="S11" s="1718"/>
      <c r="T11" s="1237" t="s">
        <v>22</v>
      </c>
    </row>
    <row r="12">
      <c r="A12" s="236">
        <v>3645.0</v>
      </c>
      <c r="B12" s="1746">
        <v>46076.0</v>
      </c>
      <c r="C12" s="192" t="s">
        <v>1468</v>
      </c>
      <c r="D12" s="1725">
        <v>0.4409722222222222</v>
      </c>
      <c r="E12" s="1724" t="s">
        <v>30</v>
      </c>
      <c r="F12" s="192" t="s">
        <v>7335</v>
      </c>
      <c r="G12" s="1745" t="s">
        <v>49</v>
      </c>
      <c r="H12" s="1671" t="s">
        <v>1314</v>
      </c>
      <c r="I12" s="625" t="s">
        <v>3357</v>
      </c>
      <c r="J12" s="1746">
        <v>46076.0</v>
      </c>
      <c r="K12" s="1670">
        <v>0.7520833333333333</v>
      </c>
      <c r="L12" s="590"/>
      <c r="M12" s="408">
        <v>334663.0</v>
      </c>
      <c r="N12" s="416">
        <v>334789.0</v>
      </c>
      <c r="O12" s="1392">
        <f t="shared" si="1"/>
        <v>126</v>
      </c>
      <c r="P12" s="187" t="s">
        <v>19</v>
      </c>
      <c r="Q12" s="416" t="s">
        <v>529</v>
      </c>
      <c r="R12" s="416" t="s">
        <v>5954</v>
      </c>
      <c r="S12" s="1767"/>
      <c r="T12" s="1237" t="s">
        <v>22</v>
      </c>
    </row>
    <row r="13">
      <c r="A13" s="236">
        <v>3646.0</v>
      </c>
      <c r="B13" s="1746">
        <v>46076.0</v>
      </c>
      <c r="C13" s="209">
        <v>0.625</v>
      </c>
      <c r="D13" s="1723">
        <v>0.5354166666666667</v>
      </c>
      <c r="E13" s="1724" t="s">
        <v>24</v>
      </c>
      <c r="F13" s="1672" t="s">
        <v>7048</v>
      </c>
      <c r="G13" s="1671" t="s">
        <v>3625</v>
      </c>
      <c r="H13" s="1671" t="s">
        <v>3626</v>
      </c>
      <c r="I13" s="1671" t="s">
        <v>85</v>
      </c>
      <c r="J13" s="1746">
        <v>46076.0</v>
      </c>
      <c r="K13" s="1670">
        <v>0.6979166666666666</v>
      </c>
      <c r="L13" s="593"/>
      <c r="M13" s="408">
        <v>129158.0</v>
      </c>
      <c r="N13" s="408">
        <v>129181.0</v>
      </c>
      <c r="O13" s="1392">
        <f t="shared" si="1"/>
        <v>23</v>
      </c>
      <c r="P13" s="187" t="s">
        <v>19</v>
      </c>
      <c r="Q13" s="408" t="s">
        <v>529</v>
      </c>
      <c r="R13" s="408" t="s">
        <v>7171</v>
      </c>
      <c r="S13" s="1676"/>
      <c r="T13" s="1237" t="s">
        <v>22</v>
      </c>
    </row>
    <row r="14">
      <c r="A14" s="236">
        <v>3647.0</v>
      </c>
      <c r="B14" s="1746">
        <v>46076.0</v>
      </c>
      <c r="C14" s="455">
        <v>0.5</v>
      </c>
      <c r="D14" s="1723">
        <v>0.4236111111111111</v>
      </c>
      <c r="E14" s="1724" t="s">
        <v>24</v>
      </c>
      <c r="F14" s="1672" t="s">
        <v>180</v>
      </c>
      <c r="G14" s="1671" t="s">
        <v>114</v>
      </c>
      <c r="H14" s="1608" t="s">
        <v>7331</v>
      </c>
      <c r="I14" s="1608" t="s">
        <v>771</v>
      </c>
      <c r="J14" s="1746">
        <v>46076.0</v>
      </c>
      <c r="K14" s="1670">
        <v>0.5659722222222222</v>
      </c>
      <c r="L14" s="590"/>
      <c r="M14" s="416">
        <v>73928.0</v>
      </c>
      <c r="N14" s="416">
        <v>73942.0</v>
      </c>
      <c r="O14" s="1392">
        <f t="shared" si="1"/>
        <v>14</v>
      </c>
      <c r="P14" s="187" t="s">
        <v>19</v>
      </c>
      <c r="Q14" s="416" t="s">
        <v>529</v>
      </c>
      <c r="R14" s="416" t="s">
        <v>2303</v>
      </c>
      <c r="S14" s="1674"/>
      <c r="T14" s="1237" t="s">
        <v>22</v>
      </c>
    </row>
    <row r="15">
      <c r="A15" s="236">
        <v>3648.0</v>
      </c>
      <c r="B15" s="1746">
        <v>46076.0</v>
      </c>
      <c r="C15" s="455">
        <v>0.7284722222222222</v>
      </c>
      <c r="D15" s="1728"/>
      <c r="E15" s="1724" t="s">
        <v>362</v>
      </c>
      <c r="F15" s="1691" t="s">
        <v>7341</v>
      </c>
      <c r="G15" s="1677" t="s">
        <v>18</v>
      </c>
      <c r="H15" s="1677" t="s">
        <v>7342</v>
      </c>
      <c r="I15" s="1677" t="s">
        <v>7343</v>
      </c>
      <c r="J15" s="1746">
        <v>46076.0</v>
      </c>
      <c r="K15" s="1675">
        <v>0.9256944444444445</v>
      </c>
      <c r="L15" s="593"/>
      <c r="M15" s="408">
        <v>224787.0</v>
      </c>
      <c r="N15" s="408">
        <v>224977.0</v>
      </c>
      <c r="O15" s="1392">
        <f t="shared" si="1"/>
        <v>190</v>
      </c>
      <c r="P15" s="187" t="s">
        <v>19</v>
      </c>
      <c r="Q15" s="408" t="s">
        <v>529</v>
      </c>
      <c r="R15" s="408" t="s">
        <v>7344</v>
      </c>
      <c r="S15" s="1676"/>
      <c r="T15" s="1237" t="s">
        <v>22</v>
      </c>
    </row>
    <row r="16">
      <c r="A16" s="236">
        <v>3660.0</v>
      </c>
      <c r="B16" s="1746">
        <v>46076.0</v>
      </c>
      <c r="C16" s="455">
        <v>0.7944444444444444</v>
      </c>
      <c r="D16" s="1728"/>
      <c r="E16" s="1724" t="s">
        <v>24</v>
      </c>
      <c r="F16" s="1672" t="s">
        <v>7236</v>
      </c>
      <c r="G16" s="1671" t="s">
        <v>18</v>
      </c>
      <c r="H16" s="1671" t="s">
        <v>7237</v>
      </c>
      <c r="I16" s="1805" t="s">
        <v>7238</v>
      </c>
      <c r="J16" s="1746">
        <v>46076.0</v>
      </c>
      <c r="K16" s="1683"/>
      <c r="L16" s="590"/>
      <c r="M16" s="416">
        <v>155871.0</v>
      </c>
      <c r="N16" s="1047"/>
      <c r="O16" s="1392">
        <f t="shared" si="1"/>
        <v>-155871</v>
      </c>
      <c r="P16" s="187" t="s">
        <v>147</v>
      </c>
      <c r="Q16" s="416" t="s">
        <v>529</v>
      </c>
      <c r="R16" s="1047"/>
      <c r="S16" s="1674"/>
      <c r="T16" s="1237" t="s">
        <v>22</v>
      </c>
    </row>
    <row r="17">
      <c r="A17" s="236">
        <v>3665.0</v>
      </c>
      <c r="B17" s="1746">
        <v>46076.0</v>
      </c>
      <c r="C17" s="455">
        <v>0.9166666666666666</v>
      </c>
      <c r="D17" s="1723">
        <v>0.9590277777777778</v>
      </c>
      <c r="E17" s="1799" t="s">
        <v>17</v>
      </c>
      <c r="F17" s="203" t="s">
        <v>7239</v>
      </c>
      <c r="G17" s="1713" t="s">
        <v>1062</v>
      </c>
      <c r="H17" s="1608" t="s">
        <v>5718</v>
      </c>
      <c r="I17" s="1608" t="s">
        <v>2507</v>
      </c>
      <c r="J17" s="1746">
        <v>46076.0</v>
      </c>
      <c r="K17" s="1681"/>
      <c r="L17" s="593"/>
      <c r="M17" s="408">
        <v>48040.0</v>
      </c>
      <c r="N17" s="1009"/>
      <c r="O17" s="1392">
        <f t="shared" si="1"/>
        <v>-48040</v>
      </c>
      <c r="P17" s="187" t="s">
        <v>452</v>
      </c>
      <c r="Q17" s="408" t="s">
        <v>529</v>
      </c>
      <c r="R17" s="408" t="s">
        <v>7240</v>
      </c>
      <c r="S17" s="1676"/>
      <c r="T17" s="1237" t="s">
        <v>22</v>
      </c>
    </row>
    <row r="18">
      <c r="A18" s="236">
        <v>3664.0</v>
      </c>
      <c r="B18" s="1746">
        <v>46076.0</v>
      </c>
      <c r="C18" s="455">
        <v>0.9583333333333334</v>
      </c>
      <c r="D18" s="1723">
        <v>0.9423611111111111</v>
      </c>
      <c r="E18" s="1798" t="s">
        <v>17</v>
      </c>
      <c r="F18" s="192" t="s">
        <v>7043</v>
      </c>
      <c r="G18" s="1710" t="s">
        <v>1062</v>
      </c>
      <c r="H18" s="1608" t="s">
        <v>5589</v>
      </c>
      <c r="I18" s="1614" t="s">
        <v>2482</v>
      </c>
      <c r="J18" s="1746">
        <v>46076.0</v>
      </c>
      <c r="K18" s="1670">
        <v>0.12222222222222222</v>
      </c>
      <c r="L18" s="590"/>
      <c r="M18" s="416">
        <v>232976.0</v>
      </c>
      <c r="N18" s="416">
        <v>233176.0</v>
      </c>
      <c r="O18" s="1392">
        <f t="shared" si="1"/>
        <v>200</v>
      </c>
      <c r="P18" s="187" t="s">
        <v>19</v>
      </c>
      <c r="Q18" s="416" t="s">
        <v>529</v>
      </c>
      <c r="R18" s="416" t="s">
        <v>7230</v>
      </c>
      <c r="S18" s="1674"/>
      <c r="T18" s="1237" t="s">
        <v>22</v>
      </c>
    </row>
    <row r="19">
      <c r="A19" s="860"/>
      <c r="B19" s="1746">
        <v>46076.0</v>
      </c>
      <c r="C19" s="219"/>
      <c r="D19" s="219"/>
      <c r="E19" s="219"/>
      <c r="F19" s="1685"/>
      <c r="G19" s="1681"/>
      <c r="H19" s="1681"/>
      <c r="I19" s="1681"/>
      <c r="J19" s="1746">
        <v>46076.0</v>
      </c>
      <c r="K19" s="1681"/>
      <c r="L19" s="593"/>
      <c r="M19" s="1009"/>
      <c r="N19" s="1009"/>
      <c r="O19" s="1392">
        <f t="shared" si="1"/>
        <v>0</v>
      </c>
      <c r="P19" s="187" t="s">
        <v>386</v>
      </c>
      <c r="Q19" s="408" t="s">
        <v>529</v>
      </c>
      <c r="R19" s="1009"/>
      <c r="S19" s="1676"/>
      <c r="T19" s="1682"/>
    </row>
    <row r="20">
      <c r="A20" s="860"/>
      <c r="B20" s="1746">
        <v>46076.0</v>
      </c>
      <c r="C20" s="219"/>
      <c r="D20" s="219"/>
      <c r="E20" s="219"/>
      <c r="F20" s="1686"/>
      <c r="G20" s="1683"/>
      <c r="H20" s="1683"/>
      <c r="I20" s="1683"/>
      <c r="J20" s="1746">
        <v>46076.0</v>
      </c>
      <c r="K20" s="1683"/>
      <c r="L20" s="590"/>
      <c r="M20" s="1047"/>
      <c r="N20" s="1047"/>
      <c r="O20" s="1392">
        <f t="shared" si="1"/>
        <v>0</v>
      </c>
      <c r="P20" s="187" t="s">
        <v>386</v>
      </c>
      <c r="Q20" s="416" t="s">
        <v>529</v>
      </c>
      <c r="R20" s="1047"/>
      <c r="S20" s="1674"/>
      <c r="T20" s="1407"/>
    </row>
    <row r="21">
      <c r="A21" s="860"/>
      <c r="B21" s="1746">
        <v>46076.0</v>
      </c>
      <c r="C21" s="219"/>
      <c r="D21" s="219"/>
      <c r="E21" s="219"/>
      <c r="F21" s="1685"/>
      <c r="G21" s="1681"/>
      <c r="H21" s="1681"/>
      <c r="I21" s="1681"/>
      <c r="J21" s="1746">
        <v>46076.0</v>
      </c>
      <c r="K21" s="1681"/>
      <c r="L21" s="593"/>
      <c r="M21" s="1009"/>
      <c r="N21" s="1009"/>
      <c r="O21" s="1392">
        <f t="shared" si="1"/>
        <v>0</v>
      </c>
      <c r="P21" s="187" t="s">
        <v>386</v>
      </c>
      <c r="Q21" s="408" t="s">
        <v>529</v>
      </c>
      <c r="R21" s="1009"/>
      <c r="S21" s="1676"/>
      <c r="T21" s="1682"/>
    </row>
  </sheetData>
  <mergeCells count="3">
    <mergeCell ref="B1:K1"/>
    <mergeCell ref="M1:O1"/>
    <mergeCell ref="P1:R1"/>
  </mergeCells>
  <conditionalFormatting sqref="P3:P21">
    <cfRule type="notContainsBlanks" dxfId="3" priority="1">
      <formula>LEN(TRIM(P3))&gt;0</formula>
    </cfRule>
  </conditionalFormatting>
  <dataValidations>
    <dataValidation type="list" allowBlank="1" showErrorMessage="1" sqref="P3:P21">
      <formula1>"FINALIZADO,EM VIAGEM,NA ORIGEM,AGENDADO,FALTA DOC,CANCELADA,NO DESTINO FINAL,PERNOITE,RECUSADA"</formula1>
    </dataValidation>
    <dataValidation type="list" allowBlank="1" showErrorMessage="1" sqref="Q3:Q21">
      <formula1>"MICHELLE,BARBARA,ANGELA,A VERIFICAR,DANIEL,BEATIZ,LUCAS"</formula1>
    </dataValidation>
  </dataValidations>
  <drawing r:id="rId1"/>
  <tableParts count="1">
    <tablePart r:id="rId3"/>
  </tableParts>
</worksheet>
</file>

<file path=xl/worksheets/sheet1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7.38"/>
    <col customWidth="1" min="3" max="3" width="8.5"/>
    <col customWidth="1" min="4" max="4" width="9.88"/>
    <col customWidth="1" min="5" max="5" width="16.25"/>
    <col customWidth="1" min="6" max="6" width="24.88"/>
    <col customWidth="1" min="7" max="7" width="9.63"/>
    <col customWidth="1" min="8" max="8" width="7.25"/>
    <col customWidth="1" min="9" max="9" width="10.13"/>
    <col customWidth="1" min="10" max="10" width="7.63"/>
    <col customWidth="1" min="11" max="11" width="6.5"/>
    <col customWidth="1" min="12" max="12" width="1.25"/>
    <col customWidth="1" min="13" max="14" width="6.5"/>
    <col customWidth="1" min="15" max="15" width="5.88"/>
    <col customWidth="1" min="16" max="16" width="14.25"/>
    <col customWidth="1" min="18" max="18" width="17.38"/>
    <col customWidth="1" min="20" max="20" width="10.38"/>
  </cols>
  <sheetData>
    <row r="1">
      <c r="A1" s="1212"/>
      <c r="B1" s="1213" t="s">
        <v>199</v>
      </c>
      <c r="C1" s="99"/>
      <c r="D1" s="99"/>
      <c r="E1" s="99"/>
      <c r="F1" s="100"/>
      <c r="G1" s="100"/>
      <c r="H1" s="100"/>
      <c r="I1" s="100"/>
      <c r="J1" s="100"/>
      <c r="K1" s="101"/>
      <c r="L1" s="564"/>
      <c r="M1" s="1285" t="s">
        <v>200</v>
      </c>
      <c r="N1" s="100"/>
      <c r="O1" s="101"/>
      <c r="P1" s="1286"/>
      <c r="Q1" s="173"/>
      <c r="R1" s="174"/>
      <c r="S1" s="1287"/>
      <c r="T1" s="1245"/>
      <c r="U1" s="1245"/>
    </row>
    <row r="2">
      <c r="A2" s="1216" t="s">
        <v>201</v>
      </c>
      <c r="B2" s="1796" t="s">
        <v>5</v>
      </c>
      <c r="C2" s="1797" t="s">
        <v>2067</v>
      </c>
      <c r="D2" s="1797" t="s">
        <v>2152</v>
      </c>
      <c r="E2" s="1218" t="s">
        <v>2</v>
      </c>
      <c r="F2" s="1218" t="s">
        <v>1</v>
      </c>
      <c r="G2" s="1246" t="s">
        <v>3</v>
      </c>
      <c r="H2" s="1218" t="s">
        <v>9</v>
      </c>
      <c r="I2" s="1708" t="s">
        <v>10</v>
      </c>
      <c r="J2" s="1797" t="s">
        <v>11</v>
      </c>
      <c r="K2" s="1797" t="s">
        <v>202</v>
      </c>
      <c r="L2" s="590"/>
      <c r="M2" s="1288" t="s">
        <v>14</v>
      </c>
      <c r="N2" s="1288" t="s">
        <v>15</v>
      </c>
      <c r="O2" s="1288"/>
      <c r="P2" s="1404"/>
      <c r="Q2" s="1404"/>
      <c r="R2" s="1404"/>
      <c r="S2" s="1406" t="s">
        <v>4412</v>
      </c>
      <c r="T2" s="1423"/>
      <c r="U2" s="1423"/>
    </row>
    <row r="3">
      <c r="A3" s="1440">
        <v>3674.0</v>
      </c>
      <c r="B3" s="1806">
        <v>46077.0</v>
      </c>
      <c r="C3" s="1442">
        <v>0.5520833333333334</v>
      </c>
      <c r="D3" s="1807">
        <v>0.6215277777777778</v>
      </c>
      <c r="E3" s="1808" t="s">
        <v>362</v>
      </c>
      <c r="F3" s="1808" t="s">
        <v>7276</v>
      </c>
      <c r="G3" s="1808" t="s">
        <v>18</v>
      </c>
      <c r="H3" s="1808" t="s">
        <v>7277</v>
      </c>
      <c r="I3" s="1808" t="s">
        <v>7278</v>
      </c>
      <c r="J3" s="1809">
        <v>46079.0</v>
      </c>
      <c r="K3" s="1810">
        <v>0.6902777777777778</v>
      </c>
      <c r="L3" s="561"/>
      <c r="M3" s="499">
        <v>55792.0</v>
      </c>
      <c r="N3" s="1811">
        <v>56165.0</v>
      </c>
      <c r="O3" s="499">
        <f t="shared" ref="O3:O24" si="1">N3-M3</f>
        <v>373</v>
      </c>
      <c r="P3" s="408" t="s">
        <v>19</v>
      </c>
      <c r="Q3" s="408" t="s">
        <v>50</v>
      </c>
      <c r="R3" s="499" t="s">
        <v>7279</v>
      </c>
      <c r="S3" s="1448"/>
      <c r="T3" s="1237" t="s">
        <v>22</v>
      </c>
      <c r="U3" s="689" t="s">
        <v>54</v>
      </c>
      <c r="V3" s="410"/>
      <c r="W3" s="410"/>
      <c r="X3" s="410"/>
      <c r="Y3" s="410"/>
      <c r="Z3" s="410"/>
    </row>
    <row r="4">
      <c r="A4" s="1440">
        <v>3675.0</v>
      </c>
      <c r="B4" s="1806">
        <v>46077.0</v>
      </c>
      <c r="C4" s="1442">
        <v>0.5555555555555556</v>
      </c>
      <c r="D4" s="1812">
        <v>0.6215277777777778</v>
      </c>
      <c r="E4" s="1813" t="s">
        <v>362</v>
      </c>
      <c r="F4" s="1813" t="s">
        <v>7280</v>
      </c>
      <c r="G4" s="1813" t="s">
        <v>18</v>
      </c>
      <c r="H4" s="1813" t="s">
        <v>7281</v>
      </c>
      <c r="I4" s="1813" t="s">
        <v>7278</v>
      </c>
      <c r="J4" s="1809">
        <v>46079.0</v>
      </c>
      <c r="K4" s="1810">
        <v>0.6902777777777778</v>
      </c>
      <c r="L4" s="564"/>
      <c r="M4" s="690">
        <v>244963.0</v>
      </c>
      <c r="N4" s="1814">
        <v>245376.0</v>
      </c>
      <c r="O4" s="499">
        <f t="shared" si="1"/>
        <v>413</v>
      </c>
      <c r="P4" s="416" t="s">
        <v>19</v>
      </c>
      <c r="Q4" s="416" t="s">
        <v>50</v>
      </c>
      <c r="R4" s="690" t="s">
        <v>7282</v>
      </c>
      <c r="S4" s="1444"/>
      <c r="T4" s="1237" t="s">
        <v>22</v>
      </c>
      <c r="U4" s="1815" t="s">
        <v>54</v>
      </c>
      <c r="V4" s="410"/>
      <c r="W4" s="410"/>
      <c r="X4" s="410"/>
      <c r="Y4" s="410"/>
      <c r="Z4" s="410"/>
    </row>
    <row r="5">
      <c r="A5" s="820">
        <v>3699.0</v>
      </c>
      <c r="B5" s="1809">
        <v>46079.0</v>
      </c>
      <c r="C5" s="1816">
        <v>0.375</v>
      </c>
      <c r="D5" s="1816">
        <v>0.34930555555555554</v>
      </c>
      <c r="E5" s="1745" t="s">
        <v>24</v>
      </c>
      <c r="F5" s="1745" t="s">
        <v>134</v>
      </c>
      <c r="G5" s="1745" t="s">
        <v>25</v>
      </c>
      <c r="H5" s="1745" t="s">
        <v>139</v>
      </c>
      <c r="I5" s="1745" t="s">
        <v>28</v>
      </c>
      <c r="J5" s="1809">
        <v>46079.0</v>
      </c>
      <c r="K5" s="209">
        <v>0.5270833333333333</v>
      </c>
      <c r="L5" s="590"/>
      <c r="M5" s="416">
        <v>105497.0</v>
      </c>
      <c r="N5" s="1239">
        <v>105506.0</v>
      </c>
      <c r="O5" s="499">
        <f t="shared" si="1"/>
        <v>9</v>
      </c>
      <c r="P5" s="408" t="s">
        <v>19</v>
      </c>
      <c r="Q5" s="408" t="s">
        <v>50</v>
      </c>
      <c r="R5" s="416" t="s">
        <v>6285</v>
      </c>
      <c r="S5" s="1448"/>
      <c r="T5" s="1237" t="s">
        <v>22</v>
      </c>
      <c r="U5" s="689" t="s">
        <v>22</v>
      </c>
    </row>
    <row r="6">
      <c r="A6" s="820">
        <v>3700.0</v>
      </c>
      <c r="B6" s="1809">
        <v>46079.0</v>
      </c>
      <c r="C6" s="1816">
        <v>0.4166666666666667</v>
      </c>
      <c r="D6" s="1816">
        <v>0.5611111111111111</v>
      </c>
      <c r="E6" s="1745" t="s">
        <v>24</v>
      </c>
      <c r="F6" s="1745" t="s">
        <v>134</v>
      </c>
      <c r="G6" s="1745" t="s">
        <v>25</v>
      </c>
      <c r="H6" s="1745" t="s">
        <v>139</v>
      </c>
      <c r="I6" s="1745" t="s">
        <v>28</v>
      </c>
      <c r="J6" s="1809">
        <v>46079.0</v>
      </c>
      <c r="K6" s="209">
        <v>0.5840277777777778</v>
      </c>
      <c r="L6" s="593"/>
      <c r="M6" s="408">
        <v>105514.0</v>
      </c>
      <c r="N6" s="1242">
        <v>105522.0</v>
      </c>
      <c r="O6" s="499">
        <f t="shared" si="1"/>
        <v>8</v>
      </c>
      <c r="P6" s="416" t="s">
        <v>19</v>
      </c>
      <c r="Q6" s="416" t="s">
        <v>50</v>
      </c>
      <c r="R6" s="408" t="s">
        <v>6285</v>
      </c>
      <c r="S6" s="1444"/>
      <c r="T6" s="1237" t="s">
        <v>22</v>
      </c>
      <c r="U6" s="689" t="s">
        <v>22</v>
      </c>
    </row>
    <row r="7">
      <c r="A7" s="236">
        <v>3701.0</v>
      </c>
      <c r="B7" s="1809">
        <v>46079.0</v>
      </c>
      <c r="C7" s="209">
        <v>0.4583333333333333</v>
      </c>
      <c r="D7" s="209">
        <v>0.5930555555555556</v>
      </c>
      <c r="E7" s="1745" t="s">
        <v>24</v>
      </c>
      <c r="F7" s="1745" t="s">
        <v>134</v>
      </c>
      <c r="G7" s="1671" t="s">
        <v>25</v>
      </c>
      <c r="H7" s="1671" t="s">
        <v>139</v>
      </c>
      <c r="I7" s="1745" t="s">
        <v>28</v>
      </c>
      <c r="J7" s="1809">
        <v>46079.0</v>
      </c>
      <c r="K7" s="1670">
        <v>0.6243055555555556</v>
      </c>
      <c r="L7" s="1238"/>
      <c r="M7" s="408">
        <v>105531.0</v>
      </c>
      <c r="N7" s="408">
        <v>105539.0</v>
      </c>
      <c r="O7" s="499">
        <f t="shared" si="1"/>
        <v>8</v>
      </c>
      <c r="P7" s="408" t="s">
        <v>19</v>
      </c>
      <c r="Q7" s="408" t="s">
        <v>50</v>
      </c>
      <c r="R7" s="408" t="s">
        <v>6285</v>
      </c>
      <c r="S7" s="1676"/>
      <c r="T7" s="1237" t="s">
        <v>22</v>
      </c>
      <c r="U7" s="689" t="s">
        <v>22</v>
      </c>
    </row>
    <row r="8">
      <c r="A8" s="236">
        <v>3702.0</v>
      </c>
      <c r="B8" s="1809">
        <v>46079.0</v>
      </c>
      <c r="C8" s="209">
        <v>0.5</v>
      </c>
      <c r="D8" s="209">
        <v>0.6326388888888889</v>
      </c>
      <c r="E8" s="1745" t="s">
        <v>24</v>
      </c>
      <c r="F8" s="1745" t="s">
        <v>134</v>
      </c>
      <c r="G8" s="1671" t="s">
        <v>25</v>
      </c>
      <c r="H8" s="1671" t="s">
        <v>139</v>
      </c>
      <c r="I8" s="1745" t="s">
        <v>28</v>
      </c>
      <c r="J8" s="1809">
        <v>46079.0</v>
      </c>
      <c r="K8" s="209">
        <v>0.6770833333333334</v>
      </c>
      <c r="L8" s="590"/>
      <c r="M8" s="416">
        <v>105547.0</v>
      </c>
      <c r="N8" s="416">
        <v>105556.0</v>
      </c>
      <c r="O8" s="499">
        <f t="shared" si="1"/>
        <v>9</v>
      </c>
      <c r="P8" s="416" t="s">
        <v>19</v>
      </c>
      <c r="Q8" s="416" t="s">
        <v>50</v>
      </c>
      <c r="R8" s="416" t="s">
        <v>6285</v>
      </c>
      <c r="S8" s="1448"/>
      <c r="T8" s="1237" t="s">
        <v>22</v>
      </c>
      <c r="U8" s="689" t="s">
        <v>22</v>
      </c>
    </row>
    <row r="9">
      <c r="A9" s="236">
        <v>3703.0</v>
      </c>
      <c r="B9" s="1809">
        <v>46079.0</v>
      </c>
      <c r="C9" s="1816">
        <v>0.4583333333333333</v>
      </c>
      <c r="D9" s="1816">
        <v>0.4597222222222222</v>
      </c>
      <c r="E9" s="1745" t="s">
        <v>121</v>
      </c>
      <c r="F9" s="1745" t="s">
        <v>6059</v>
      </c>
      <c r="G9" s="1745" t="s">
        <v>3625</v>
      </c>
      <c r="H9" s="1671" t="s">
        <v>4314</v>
      </c>
      <c r="I9" s="1671" t="s">
        <v>7345</v>
      </c>
      <c r="J9" s="1809">
        <v>46079.0</v>
      </c>
      <c r="K9" s="209">
        <v>0.63125</v>
      </c>
      <c r="L9" s="590"/>
      <c r="M9" s="416">
        <v>129285.0</v>
      </c>
      <c r="N9" s="416">
        <v>129484.0</v>
      </c>
      <c r="O9" s="499">
        <f t="shared" si="1"/>
        <v>199</v>
      </c>
      <c r="P9" s="408" t="s">
        <v>19</v>
      </c>
      <c r="Q9" s="408" t="s">
        <v>50</v>
      </c>
      <c r="R9" s="416" t="s">
        <v>7346</v>
      </c>
      <c r="S9" s="1448"/>
      <c r="T9" s="1237" t="s">
        <v>22</v>
      </c>
      <c r="U9" s="689" t="s">
        <v>22</v>
      </c>
    </row>
    <row r="10">
      <c r="A10" s="236">
        <v>3715.0</v>
      </c>
      <c r="B10" s="1809">
        <v>46079.0</v>
      </c>
      <c r="C10" s="209">
        <v>0.3333333333333333</v>
      </c>
      <c r="D10" s="209">
        <v>0.3298611111111111</v>
      </c>
      <c r="E10" s="192" t="s">
        <v>24</v>
      </c>
      <c r="F10" s="1672" t="s">
        <v>7347</v>
      </c>
      <c r="G10" s="1745" t="s">
        <v>365</v>
      </c>
      <c r="H10" s="416" t="s">
        <v>6468</v>
      </c>
      <c r="I10" s="1745" t="s">
        <v>2706</v>
      </c>
      <c r="J10" s="1809">
        <v>46079.0</v>
      </c>
      <c r="K10" s="209">
        <v>0.43819444444444444</v>
      </c>
      <c r="L10" s="590"/>
      <c r="M10" s="416">
        <v>165319.0</v>
      </c>
      <c r="N10" s="416">
        <v>165351.0</v>
      </c>
      <c r="O10" s="499">
        <f t="shared" si="1"/>
        <v>32</v>
      </c>
      <c r="P10" s="416" t="s">
        <v>19</v>
      </c>
      <c r="Q10" s="416" t="s">
        <v>50</v>
      </c>
      <c r="R10" s="416" t="s">
        <v>4411</v>
      </c>
      <c r="S10" s="1448"/>
      <c r="T10" s="1237" t="s">
        <v>22</v>
      </c>
      <c r="U10" s="689" t="s">
        <v>22</v>
      </c>
    </row>
    <row r="11">
      <c r="A11" s="236">
        <v>3712.0</v>
      </c>
      <c r="B11" s="1809">
        <v>46079.0</v>
      </c>
      <c r="C11" s="209">
        <v>0.20833333333333334</v>
      </c>
      <c r="D11" s="209">
        <v>0.20347222222222222</v>
      </c>
      <c r="E11" s="192" t="s">
        <v>1222</v>
      </c>
      <c r="F11" s="1672" t="s">
        <v>7348</v>
      </c>
      <c r="G11" s="1671" t="s">
        <v>1062</v>
      </c>
      <c r="H11" s="1671" t="s">
        <v>4334</v>
      </c>
      <c r="I11" s="1671" t="s">
        <v>4898</v>
      </c>
      <c r="J11" s="1809">
        <v>46079.0</v>
      </c>
      <c r="K11" s="1670">
        <v>0.3527777777777778</v>
      </c>
      <c r="L11" s="593"/>
      <c r="M11" s="408">
        <v>74389.0</v>
      </c>
      <c r="N11" s="408">
        <v>74425.0</v>
      </c>
      <c r="O11" s="499">
        <f t="shared" si="1"/>
        <v>36</v>
      </c>
      <c r="P11" s="408" t="s">
        <v>19</v>
      </c>
      <c r="Q11" s="408" t="s">
        <v>50</v>
      </c>
      <c r="R11" s="408" t="s">
        <v>7349</v>
      </c>
      <c r="S11" s="1676"/>
      <c r="T11" s="1237" t="s">
        <v>22</v>
      </c>
      <c r="U11" s="689" t="s">
        <v>54</v>
      </c>
    </row>
    <row r="12">
      <c r="A12" s="236">
        <v>3713.0</v>
      </c>
      <c r="B12" s="1809">
        <v>46079.0</v>
      </c>
      <c r="C12" s="209">
        <v>0.4166666666666667</v>
      </c>
      <c r="D12" s="209">
        <v>0.3729166666666667</v>
      </c>
      <c r="E12" s="192" t="s">
        <v>24</v>
      </c>
      <c r="F12" s="1672" t="s">
        <v>957</v>
      </c>
      <c r="G12" s="1671" t="s">
        <v>565</v>
      </c>
      <c r="H12" s="1608" t="s">
        <v>6574</v>
      </c>
      <c r="I12" s="475" t="s">
        <v>101</v>
      </c>
      <c r="J12" s="1809">
        <v>46079.0</v>
      </c>
      <c r="K12" s="1670">
        <v>0.47708333333333336</v>
      </c>
      <c r="L12" s="415"/>
      <c r="M12" s="416">
        <v>51881.0</v>
      </c>
      <c r="N12" s="416">
        <v>51905.0</v>
      </c>
      <c r="O12" s="1392">
        <f t="shared" si="1"/>
        <v>24</v>
      </c>
      <c r="P12" s="416" t="s">
        <v>19</v>
      </c>
      <c r="Q12" s="416" t="s">
        <v>50</v>
      </c>
      <c r="R12" s="416" t="s">
        <v>7140</v>
      </c>
      <c r="S12" s="1718"/>
      <c r="T12" s="1237" t="s">
        <v>22</v>
      </c>
      <c r="U12" s="689" t="s">
        <v>22</v>
      </c>
    </row>
    <row r="13">
      <c r="A13" s="820">
        <v>3714.0</v>
      </c>
      <c r="B13" s="1809">
        <v>46079.0</v>
      </c>
      <c r="C13" s="209">
        <v>0.5416666666666666</v>
      </c>
      <c r="D13" s="209">
        <v>0.4979166666666667</v>
      </c>
      <c r="E13" s="192" t="s">
        <v>24</v>
      </c>
      <c r="F13" s="1672" t="s">
        <v>957</v>
      </c>
      <c r="G13" s="1745" t="s">
        <v>565</v>
      </c>
      <c r="H13" s="1671" t="s">
        <v>6574</v>
      </c>
      <c r="I13" s="475" t="s">
        <v>101</v>
      </c>
      <c r="J13" s="1809">
        <v>46079.0</v>
      </c>
      <c r="K13" s="1670">
        <v>0.6319444444444444</v>
      </c>
      <c r="L13" s="406"/>
      <c r="M13" s="408">
        <v>51925.0</v>
      </c>
      <c r="N13" s="408">
        <v>51948.0</v>
      </c>
      <c r="O13" s="1392">
        <f t="shared" si="1"/>
        <v>23</v>
      </c>
      <c r="P13" s="408" t="s">
        <v>19</v>
      </c>
      <c r="Q13" s="408" t="s">
        <v>50</v>
      </c>
      <c r="R13" s="408" t="s">
        <v>7140</v>
      </c>
      <c r="S13" s="1749"/>
      <c r="T13" s="1237" t="s">
        <v>22</v>
      </c>
      <c r="U13" s="689" t="s">
        <v>54</v>
      </c>
    </row>
    <row r="14">
      <c r="A14" s="820">
        <v>3710.0</v>
      </c>
      <c r="B14" s="1809">
        <v>46079.0</v>
      </c>
      <c r="C14" s="416" t="s">
        <v>1468</v>
      </c>
      <c r="D14" s="1725">
        <v>0.13055555555555556</v>
      </c>
      <c r="E14" s="1671" t="s">
        <v>190</v>
      </c>
      <c r="F14" s="1745" t="s">
        <v>2104</v>
      </c>
      <c r="G14" s="1745" t="s">
        <v>1062</v>
      </c>
      <c r="H14" s="416" t="s">
        <v>5789</v>
      </c>
      <c r="I14" s="625" t="s">
        <v>2117</v>
      </c>
      <c r="J14" s="1809">
        <v>46079.0</v>
      </c>
      <c r="K14" s="209">
        <v>0.1736111111111111</v>
      </c>
      <c r="L14" s="590"/>
      <c r="M14" s="416">
        <v>502745.0</v>
      </c>
      <c r="N14" s="416">
        <v>502811.0</v>
      </c>
      <c r="O14" s="1392">
        <f t="shared" si="1"/>
        <v>66</v>
      </c>
      <c r="P14" s="416" t="s">
        <v>19</v>
      </c>
      <c r="Q14" s="416" t="s">
        <v>70</v>
      </c>
      <c r="R14" s="416" t="s">
        <v>7350</v>
      </c>
      <c r="S14" s="1751"/>
      <c r="T14" s="1237" t="s">
        <v>22</v>
      </c>
      <c r="U14" s="689" t="s">
        <v>54</v>
      </c>
    </row>
    <row r="15">
      <c r="A15" s="820">
        <v>3711.0</v>
      </c>
      <c r="B15" s="1809">
        <v>46079.0</v>
      </c>
      <c r="C15" s="416" t="s">
        <v>1468</v>
      </c>
      <c r="D15" s="1725">
        <v>0.12708333333333333</v>
      </c>
      <c r="E15" s="1671" t="s">
        <v>190</v>
      </c>
      <c r="F15" s="1745" t="s">
        <v>2104</v>
      </c>
      <c r="G15" s="1745" t="s">
        <v>1062</v>
      </c>
      <c r="H15" s="416" t="s">
        <v>7351</v>
      </c>
      <c r="I15" s="1745" t="s">
        <v>321</v>
      </c>
      <c r="J15" s="1809">
        <v>46079.0</v>
      </c>
      <c r="K15" s="209">
        <v>0.21458333333333332</v>
      </c>
      <c r="L15" s="593"/>
      <c r="M15" s="408">
        <v>275883.0</v>
      </c>
      <c r="N15" s="408">
        <v>275961.0</v>
      </c>
      <c r="O15" s="1392">
        <f t="shared" si="1"/>
        <v>78</v>
      </c>
      <c r="P15" s="408" t="s">
        <v>19</v>
      </c>
      <c r="Q15" s="408" t="s">
        <v>70</v>
      </c>
      <c r="R15" s="408" t="s">
        <v>7352</v>
      </c>
      <c r="S15" s="1766"/>
      <c r="T15" s="1237" t="s">
        <v>22</v>
      </c>
      <c r="U15" s="689" t="s">
        <v>54</v>
      </c>
    </row>
    <row r="16">
      <c r="A16" s="236">
        <v>3716.0</v>
      </c>
      <c r="B16" s="1809">
        <v>46079.0</v>
      </c>
      <c r="C16" s="209">
        <v>0.4166666666666667</v>
      </c>
      <c r="D16" s="1725">
        <v>0.4166666666666667</v>
      </c>
      <c r="E16" s="1671" t="s">
        <v>2827</v>
      </c>
      <c r="F16" s="192" t="s">
        <v>7353</v>
      </c>
      <c r="G16" s="1745" t="s">
        <v>18</v>
      </c>
      <c r="H16" s="192" t="s">
        <v>7354</v>
      </c>
      <c r="I16" s="625" t="s">
        <v>7355</v>
      </c>
      <c r="J16" s="1809">
        <v>46079.0</v>
      </c>
      <c r="K16" s="1670">
        <v>0.5520833333333334</v>
      </c>
      <c r="L16" s="590"/>
      <c r="M16" s="416">
        <v>104298.0</v>
      </c>
      <c r="N16" s="416">
        <v>104433.0</v>
      </c>
      <c r="O16" s="1392">
        <f t="shared" si="1"/>
        <v>135</v>
      </c>
      <c r="P16" s="416" t="s">
        <v>19</v>
      </c>
      <c r="Q16" s="416" t="s">
        <v>50</v>
      </c>
      <c r="R16" s="416" t="s">
        <v>7356</v>
      </c>
      <c r="S16" s="1767"/>
      <c r="T16" s="1237" t="s">
        <v>22</v>
      </c>
      <c r="U16" s="689" t="s">
        <v>54</v>
      </c>
    </row>
    <row r="17">
      <c r="A17" s="236">
        <v>3717.0</v>
      </c>
      <c r="B17" s="1809">
        <v>46079.0</v>
      </c>
      <c r="C17" s="209">
        <v>0.5833333333333334</v>
      </c>
      <c r="D17" s="1725">
        <v>0.5569444444444445</v>
      </c>
      <c r="E17" s="1671" t="s">
        <v>24</v>
      </c>
      <c r="F17" s="1672" t="s">
        <v>7357</v>
      </c>
      <c r="G17" s="1671" t="s">
        <v>576</v>
      </c>
      <c r="H17" s="479" t="s">
        <v>4425</v>
      </c>
      <c r="I17" s="475" t="s">
        <v>188</v>
      </c>
      <c r="J17" s="1809">
        <v>46079.0</v>
      </c>
      <c r="K17" s="1670">
        <v>0.6826388888888889</v>
      </c>
      <c r="L17" s="593"/>
      <c r="M17" s="416">
        <v>99206.0</v>
      </c>
      <c r="N17" s="408">
        <v>99225.0</v>
      </c>
      <c r="O17" s="1392">
        <f t="shared" si="1"/>
        <v>19</v>
      </c>
      <c r="P17" s="408" t="s">
        <v>19</v>
      </c>
      <c r="Q17" s="408" t="s">
        <v>50</v>
      </c>
      <c r="R17" s="408" t="s">
        <v>7358</v>
      </c>
      <c r="S17" s="1718"/>
      <c r="T17" s="1237" t="s">
        <v>22</v>
      </c>
      <c r="U17" s="689" t="s">
        <v>54</v>
      </c>
    </row>
    <row r="18">
      <c r="A18" s="236">
        <v>3718.0</v>
      </c>
      <c r="B18" s="1809">
        <v>46079.0</v>
      </c>
      <c r="C18" s="209">
        <v>0.6041666666666666</v>
      </c>
      <c r="D18" s="1725">
        <v>0.5847222222222223</v>
      </c>
      <c r="E18" s="1671" t="s">
        <v>24</v>
      </c>
      <c r="F18" s="1672" t="s">
        <v>7359</v>
      </c>
      <c r="G18" s="1671" t="s">
        <v>78</v>
      </c>
      <c r="H18" s="1671" t="s">
        <v>7360</v>
      </c>
      <c r="I18" s="1671" t="s">
        <v>85</v>
      </c>
      <c r="J18" s="1809">
        <v>46079.0</v>
      </c>
      <c r="K18" s="1670">
        <v>0.68125</v>
      </c>
      <c r="L18" s="590"/>
      <c r="M18" s="416">
        <v>171460.0</v>
      </c>
      <c r="N18" s="416">
        <v>171480.0</v>
      </c>
      <c r="O18" s="1392">
        <f t="shared" si="1"/>
        <v>20</v>
      </c>
      <c r="P18" s="416" t="s">
        <v>19</v>
      </c>
      <c r="Q18" s="416" t="s">
        <v>50</v>
      </c>
      <c r="R18" s="416" t="s">
        <v>7361</v>
      </c>
      <c r="S18" s="1718"/>
      <c r="T18" s="1237" t="s">
        <v>22</v>
      </c>
      <c r="U18" s="689" t="s">
        <v>54</v>
      </c>
    </row>
    <row r="19">
      <c r="A19" s="236">
        <v>3719.0</v>
      </c>
      <c r="B19" s="1809">
        <v>46079.0</v>
      </c>
      <c r="C19" s="209">
        <v>0.5416666666666666</v>
      </c>
      <c r="D19" s="1725">
        <v>0.5847222222222223</v>
      </c>
      <c r="E19" s="1671" t="s">
        <v>24</v>
      </c>
      <c r="F19" s="1672" t="s">
        <v>5014</v>
      </c>
      <c r="G19" s="1671" t="s">
        <v>441</v>
      </c>
      <c r="H19" s="1817" t="s">
        <v>442</v>
      </c>
      <c r="I19" s="1671" t="s">
        <v>1689</v>
      </c>
      <c r="J19" s="1809">
        <v>46079.0</v>
      </c>
      <c r="K19" s="1670">
        <v>0.6618055555555555</v>
      </c>
      <c r="L19" s="593"/>
      <c r="M19" s="408">
        <v>321126.0</v>
      </c>
      <c r="N19" s="408">
        <v>321138.0</v>
      </c>
      <c r="O19" s="1392">
        <f t="shared" si="1"/>
        <v>12</v>
      </c>
      <c r="P19" s="408" t="s">
        <v>19</v>
      </c>
      <c r="Q19" s="408" t="s">
        <v>50</v>
      </c>
      <c r="R19" s="408" t="s">
        <v>7362</v>
      </c>
      <c r="S19" s="1767"/>
      <c r="T19" s="1237" t="s">
        <v>22</v>
      </c>
      <c r="U19" s="689" t="s">
        <v>54</v>
      </c>
    </row>
    <row r="20">
      <c r="A20" s="236">
        <v>3720.0</v>
      </c>
      <c r="B20" s="1809">
        <v>46079.0</v>
      </c>
      <c r="C20" s="209">
        <v>0.5833333333333334</v>
      </c>
      <c r="D20" s="1725">
        <v>0.5666666666666667</v>
      </c>
      <c r="E20" s="1671" t="s">
        <v>24</v>
      </c>
      <c r="F20" s="1672" t="s">
        <v>4089</v>
      </c>
      <c r="G20" s="1671" t="s">
        <v>114</v>
      </c>
      <c r="H20" s="1671" t="s">
        <v>436</v>
      </c>
      <c r="I20" s="1671" t="s">
        <v>771</v>
      </c>
      <c r="J20" s="1809">
        <v>46079.0</v>
      </c>
      <c r="K20" s="1670">
        <v>0.6611111111111111</v>
      </c>
      <c r="L20" s="590"/>
      <c r="M20" s="416">
        <v>75389.0</v>
      </c>
      <c r="N20" s="416">
        <v>75405.0</v>
      </c>
      <c r="O20" s="1392">
        <f t="shared" si="1"/>
        <v>16</v>
      </c>
      <c r="P20" s="416" t="s">
        <v>19</v>
      </c>
      <c r="Q20" s="416" t="s">
        <v>50</v>
      </c>
      <c r="R20" s="416" t="s">
        <v>2303</v>
      </c>
      <c r="S20" s="1718"/>
      <c r="T20" s="1237" t="s">
        <v>22</v>
      </c>
      <c r="U20" s="689" t="s">
        <v>54</v>
      </c>
    </row>
    <row r="21">
      <c r="A21" s="236">
        <v>3721.0</v>
      </c>
      <c r="B21" s="1809">
        <v>46079.0</v>
      </c>
      <c r="C21" s="209">
        <v>0.625</v>
      </c>
      <c r="D21" s="1725">
        <v>0.6638888888888889</v>
      </c>
      <c r="E21" s="1671" t="s">
        <v>2827</v>
      </c>
      <c r="F21" s="1672" t="s">
        <v>6376</v>
      </c>
      <c r="G21" s="1671" t="s">
        <v>57</v>
      </c>
      <c r="H21" s="1671" t="s">
        <v>6809</v>
      </c>
      <c r="I21" s="1671" t="s">
        <v>3007</v>
      </c>
      <c r="J21" s="1809">
        <v>46079.0</v>
      </c>
      <c r="K21" s="1670">
        <v>0.7638888888888888</v>
      </c>
      <c r="L21" s="590"/>
      <c r="M21" s="416">
        <v>33282.0</v>
      </c>
      <c r="N21" s="416">
        <v>33289.0</v>
      </c>
      <c r="O21" s="1392">
        <f t="shared" si="1"/>
        <v>7</v>
      </c>
      <c r="P21" s="912" t="s">
        <v>19</v>
      </c>
      <c r="Q21" s="912" t="s">
        <v>50</v>
      </c>
      <c r="R21" s="1325" t="s">
        <v>1868</v>
      </c>
      <c r="S21" s="1767"/>
      <c r="T21" s="1237" t="s">
        <v>22</v>
      </c>
      <c r="U21" s="1435" t="s">
        <v>54</v>
      </c>
    </row>
    <row r="22">
      <c r="A22" s="236">
        <v>3722.0</v>
      </c>
      <c r="B22" s="1809">
        <v>46079.0</v>
      </c>
      <c r="C22" s="209">
        <v>0.625</v>
      </c>
      <c r="D22" s="1725">
        <v>0.6826388888888889</v>
      </c>
      <c r="E22" s="1671" t="s">
        <v>2827</v>
      </c>
      <c r="F22" s="1672" t="s">
        <v>3839</v>
      </c>
      <c r="G22" s="1671" t="s">
        <v>18</v>
      </c>
      <c r="H22" s="1671" t="s">
        <v>108</v>
      </c>
      <c r="I22" s="1671" t="s">
        <v>3007</v>
      </c>
      <c r="J22" s="1809">
        <v>46079.0</v>
      </c>
      <c r="K22" s="1670">
        <v>0.7638888888888888</v>
      </c>
      <c r="L22" s="590"/>
      <c r="M22" s="416">
        <v>167428.0</v>
      </c>
      <c r="N22" s="416"/>
      <c r="O22" s="1392">
        <f t="shared" si="1"/>
        <v>-167428</v>
      </c>
      <c r="P22" s="912" t="s">
        <v>19</v>
      </c>
      <c r="Q22" s="912" t="s">
        <v>50</v>
      </c>
      <c r="R22" s="1325" t="s">
        <v>7363</v>
      </c>
      <c r="S22" s="1731"/>
      <c r="T22" s="1237" t="s">
        <v>22</v>
      </c>
    </row>
    <row r="23">
      <c r="A23" s="236"/>
      <c r="B23" s="1809">
        <v>46079.0</v>
      </c>
      <c r="C23" s="209"/>
      <c r="D23" s="1725"/>
      <c r="E23" s="1671"/>
      <c r="F23" s="192"/>
      <c r="G23" s="192"/>
      <c r="H23" s="192"/>
      <c r="I23" s="192"/>
      <c r="J23" s="1809">
        <v>46079.0</v>
      </c>
      <c r="K23" s="209"/>
      <c r="L23" s="211"/>
      <c r="M23" s="256"/>
      <c r="N23" s="256"/>
      <c r="O23" s="1392">
        <f t="shared" si="1"/>
        <v>0</v>
      </c>
      <c r="P23" s="912" t="s">
        <v>386</v>
      </c>
      <c r="Q23" s="912" t="s">
        <v>50</v>
      </c>
      <c r="R23" s="456"/>
      <c r="S23" s="6"/>
      <c r="T23" s="83"/>
    </row>
    <row r="24">
      <c r="A24" s="236"/>
      <c r="B24" s="1809">
        <v>46079.0</v>
      </c>
      <c r="C24" s="192"/>
      <c r="D24" s="1725"/>
      <c r="E24" s="1671"/>
      <c r="F24" s="1672"/>
      <c r="G24" s="1671"/>
      <c r="H24" s="1671"/>
      <c r="I24" s="1671"/>
      <c r="J24" s="1809">
        <v>46079.0</v>
      </c>
      <c r="K24" s="210"/>
      <c r="L24" s="300"/>
      <c r="M24" s="216"/>
      <c r="N24" s="218"/>
      <c r="O24" s="1392">
        <f t="shared" si="1"/>
        <v>0</v>
      </c>
      <c r="P24" s="912" t="s">
        <v>386</v>
      </c>
      <c r="Q24" s="912" t="s">
        <v>50</v>
      </c>
      <c r="R24" s="697"/>
      <c r="S24" s="6"/>
      <c r="T24" s="83"/>
    </row>
    <row r="25">
      <c r="B25" s="169"/>
      <c r="C25" s="169"/>
      <c r="D25" s="169"/>
      <c r="E25" s="169"/>
      <c r="F25" s="169"/>
      <c r="G25" s="169"/>
      <c r="H25" s="169"/>
      <c r="I25" s="169"/>
      <c r="J25" s="169"/>
      <c r="K25" s="169"/>
      <c r="T25" s="83"/>
    </row>
    <row r="26">
      <c r="B26" s="169"/>
      <c r="C26" s="169"/>
      <c r="D26" s="169"/>
      <c r="E26" s="169"/>
      <c r="F26" s="169"/>
      <c r="G26" s="169"/>
      <c r="H26" s="169"/>
      <c r="I26" s="169"/>
      <c r="J26" s="169"/>
      <c r="K26" s="169"/>
      <c r="T26" s="83"/>
    </row>
    <row r="27">
      <c r="B27" s="169"/>
      <c r="C27" s="169"/>
      <c r="D27" s="169"/>
      <c r="E27" s="169"/>
      <c r="F27" s="169"/>
      <c r="G27" s="169"/>
      <c r="H27" s="169"/>
      <c r="I27" s="169"/>
      <c r="J27" s="169"/>
      <c r="K27" s="169"/>
      <c r="T27" s="83"/>
    </row>
    <row r="28">
      <c r="B28" s="169"/>
      <c r="C28" s="169"/>
      <c r="D28" s="169"/>
      <c r="E28" s="169"/>
      <c r="F28" s="169"/>
      <c r="G28" s="169"/>
      <c r="H28" s="169"/>
      <c r="I28" s="169"/>
      <c r="J28" s="169"/>
      <c r="K28" s="169"/>
      <c r="T28" s="83"/>
    </row>
    <row r="29">
      <c r="T29" s="83"/>
    </row>
    <row r="30">
      <c r="T30" s="83"/>
    </row>
    <row r="31">
      <c r="T31" s="83"/>
    </row>
    <row r="32">
      <c r="T32" s="83"/>
    </row>
    <row r="33">
      <c r="T33" s="83"/>
    </row>
    <row r="34">
      <c r="T34" s="83"/>
    </row>
    <row r="35">
      <c r="T35" s="83"/>
    </row>
    <row r="36">
      <c r="T36" s="83"/>
    </row>
    <row r="37">
      <c r="T37" s="83"/>
    </row>
    <row r="38">
      <c r="T38" s="83"/>
    </row>
    <row r="39">
      <c r="T39" s="83"/>
    </row>
    <row r="40">
      <c r="T40" s="83"/>
    </row>
    <row r="41">
      <c r="T41" s="83"/>
    </row>
    <row r="42">
      <c r="T42" s="83"/>
    </row>
    <row r="43">
      <c r="T43" s="83"/>
    </row>
    <row r="44">
      <c r="T44" s="83"/>
    </row>
    <row r="45">
      <c r="T45" s="83"/>
    </row>
    <row r="46">
      <c r="T46" s="83"/>
    </row>
    <row r="47">
      <c r="T47" s="83"/>
    </row>
    <row r="48">
      <c r="T48" s="83"/>
    </row>
    <row r="49">
      <c r="T49" s="83"/>
    </row>
    <row r="50">
      <c r="T50" s="83"/>
    </row>
    <row r="51">
      <c r="T51" s="83"/>
    </row>
    <row r="52">
      <c r="T52" s="83"/>
    </row>
    <row r="53">
      <c r="T53" s="83"/>
    </row>
    <row r="54">
      <c r="T54" s="83"/>
    </row>
    <row r="55">
      <c r="T55" s="83"/>
    </row>
    <row r="56">
      <c r="T56" s="83"/>
    </row>
    <row r="57">
      <c r="T57" s="83"/>
    </row>
    <row r="58">
      <c r="T58" s="83"/>
    </row>
    <row r="59">
      <c r="T59" s="83"/>
    </row>
    <row r="60">
      <c r="T60" s="83"/>
    </row>
    <row r="61">
      <c r="T61" s="83"/>
    </row>
    <row r="62">
      <c r="T62" s="83"/>
    </row>
    <row r="63">
      <c r="T63" s="83"/>
    </row>
    <row r="64">
      <c r="T64" s="83"/>
    </row>
    <row r="65">
      <c r="T65" s="83"/>
    </row>
    <row r="66">
      <c r="T66" s="83"/>
    </row>
    <row r="67">
      <c r="T67" s="83"/>
    </row>
    <row r="68">
      <c r="T68" s="83"/>
    </row>
    <row r="69">
      <c r="T69" s="83"/>
    </row>
    <row r="70">
      <c r="T70" s="83"/>
    </row>
    <row r="71">
      <c r="T71" s="83"/>
    </row>
    <row r="72">
      <c r="T72" s="83"/>
    </row>
    <row r="73">
      <c r="T73" s="83"/>
    </row>
    <row r="74">
      <c r="T74" s="83"/>
    </row>
    <row r="75">
      <c r="T75" s="83"/>
    </row>
    <row r="76">
      <c r="T76" s="83"/>
    </row>
    <row r="77">
      <c r="T77" s="83"/>
    </row>
    <row r="78">
      <c r="T78" s="83"/>
    </row>
    <row r="79">
      <c r="T79" s="83"/>
    </row>
    <row r="80">
      <c r="T80" s="83"/>
    </row>
    <row r="81">
      <c r="T81" s="83"/>
    </row>
    <row r="82">
      <c r="T82" s="83"/>
    </row>
    <row r="83">
      <c r="T83" s="83"/>
    </row>
    <row r="84">
      <c r="T84" s="83"/>
    </row>
    <row r="85">
      <c r="T85" s="83"/>
    </row>
    <row r="86">
      <c r="T86" s="83"/>
    </row>
    <row r="87">
      <c r="T87" s="83"/>
    </row>
    <row r="88">
      <c r="T88" s="83"/>
    </row>
    <row r="89">
      <c r="T89" s="83"/>
    </row>
    <row r="90">
      <c r="T90" s="83"/>
    </row>
    <row r="91">
      <c r="T91" s="83"/>
    </row>
    <row r="92">
      <c r="T92" s="83"/>
    </row>
    <row r="93">
      <c r="T93" s="83"/>
    </row>
    <row r="94">
      <c r="T94" s="83"/>
    </row>
    <row r="95">
      <c r="T95" s="83"/>
    </row>
    <row r="96">
      <c r="T96" s="83"/>
    </row>
    <row r="97">
      <c r="T97" s="83"/>
    </row>
    <row r="98">
      <c r="T98" s="83"/>
    </row>
    <row r="99">
      <c r="T99" s="83"/>
    </row>
    <row r="100">
      <c r="T100" s="83"/>
    </row>
    <row r="101">
      <c r="T101" s="83"/>
    </row>
    <row r="102">
      <c r="T102" s="83"/>
    </row>
    <row r="103">
      <c r="T103" s="83"/>
    </row>
    <row r="104">
      <c r="T104" s="83"/>
    </row>
    <row r="105">
      <c r="T105" s="83"/>
    </row>
    <row r="106">
      <c r="T106" s="83"/>
    </row>
    <row r="107">
      <c r="T107" s="83"/>
    </row>
    <row r="108">
      <c r="T108" s="83"/>
    </row>
    <row r="109">
      <c r="T109" s="83"/>
    </row>
    <row r="110">
      <c r="T110" s="83"/>
    </row>
    <row r="111">
      <c r="T111" s="83"/>
    </row>
    <row r="112">
      <c r="T112" s="83"/>
    </row>
    <row r="113">
      <c r="T113" s="83"/>
    </row>
    <row r="114">
      <c r="T114" s="83"/>
    </row>
    <row r="115">
      <c r="T115" s="83"/>
    </row>
    <row r="116">
      <c r="T116" s="83"/>
    </row>
    <row r="117">
      <c r="T117" s="83"/>
    </row>
    <row r="118">
      <c r="T118" s="83"/>
    </row>
    <row r="119">
      <c r="T119" s="83"/>
    </row>
    <row r="120">
      <c r="T120" s="83"/>
    </row>
    <row r="121">
      <c r="T121" s="83"/>
    </row>
    <row r="122">
      <c r="T122" s="83"/>
    </row>
    <row r="123">
      <c r="T123" s="83"/>
    </row>
    <row r="124">
      <c r="T124" s="83"/>
    </row>
    <row r="125">
      <c r="T125" s="83"/>
    </row>
    <row r="126">
      <c r="T126" s="83"/>
    </row>
    <row r="127">
      <c r="T127" s="83"/>
    </row>
    <row r="128">
      <c r="T128" s="83"/>
    </row>
    <row r="129">
      <c r="T129" s="83"/>
    </row>
    <row r="130">
      <c r="T130" s="83"/>
    </row>
    <row r="131">
      <c r="T131" s="83"/>
    </row>
    <row r="132">
      <c r="T132" s="83"/>
    </row>
    <row r="133">
      <c r="T133" s="83"/>
    </row>
    <row r="134">
      <c r="T134" s="83"/>
    </row>
    <row r="135">
      <c r="T135" s="83"/>
    </row>
    <row r="136">
      <c r="T136" s="83"/>
    </row>
    <row r="137">
      <c r="T137" s="83"/>
    </row>
    <row r="138">
      <c r="T138" s="83"/>
    </row>
    <row r="139">
      <c r="T139" s="83"/>
    </row>
    <row r="140">
      <c r="T140" s="83"/>
    </row>
    <row r="141">
      <c r="T141" s="83"/>
    </row>
    <row r="142">
      <c r="T142" s="83"/>
    </row>
    <row r="143">
      <c r="T143" s="83"/>
    </row>
    <row r="144">
      <c r="T144" s="83"/>
    </row>
    <row r="145">
      <c r="T145" s="83"/>
    </row>
    <row r="146">
      <c r="T146" s="83"/>
    </row>
    <row r="147">
      <c r="T147" s="83"/>
    </row>
    <row r="148">
      <c r="T148" s="83"/>
    </row>
    <row r="149">
      <c r="T149" s="83"/>
    </row>
    <row r="150">
      <c r="T150" s="83"/>
    </row>
    <row r="151">
      <c r="T151" s="83"/>
    </row>
    <row r="152">
      <c r="T152" s="83"/>
    </row>
    <row r="153">
      <c r="T153" s="83"/>
    </row>
    <row r="154">
      <c r="T154" s="83"/>
    </row>
    <row r="155">
      <c r="T155" s="83"/>
    </row>
    <row r="156">
      <c r="T156" s="83"/>
    </row>
    <row r="157">
      <c r="T157" s="83"/>
    </row>
    <row r="158">
      <c r="T158" s="83"/>
    </row>
    <row r="159">
      <c r="T159" s="83"/>
    </row>
    <row r="160">
      <c r="T160" s="83"/>
    </row>
    <row r="161">
      <c r="T161" s="83"/>
    </row>
    <row r="162">
      <c r="T162" s="83"/>
    </row>
    <row r="163">
      <c r="T163" s="83"/>
    </row>
    <row r="164">
      <c r="T164" s="83"/>
    </row>
    <row r="165">
      <c r="T165" s="83"/>
    </row>
    <row r="166">
      <c r="T166" s="83"/>
    </row>
    <row r="167">
      <c r="T167" s="83"/>
    </row>
    <row r="168">
      <c r="T168" s="83"/>
    </row>
    <row r="169">
      <c r="T169" s="83"/>
    </row>
    <row r="170">
      <c r="T170" s="83"/>
    </row>
    <row r="171">
      <c r="T171" s="83"/>
    </row>
    <row r="172">
      <c r="T172" s="83"/>
    </row>
    <row r="173">
      <c r="T173" s="83"/>
    </row>
    <row r="174">
      <c r="T174" s="83"/>
    </row>
    <row r="175">
      <c r="T175" s="83"/>
    </row>
    <row r="176">
      <c r="T176" s="83"/>
    </row>
    <row r="177">
      <c r="T177" s="83"/>
    </row>
    <row r="178">
      <c r="T178" s="83"/>
    </row>
    <row r="179">
      <c r="T179" s="83"/>
    </row>
    <row r="180">
      <c r="T180" s="83"/>
    </row>
    <row r="181">
      <c r="T181" s="83"/>
    </row>
    <row r="182">
      <c r="T182" s="83"/>
    </row>
    <row r="183">
      <c r="T183" s="83"/>
    </row>
    <row r="184">
      <c r="T184" s="83"/>
    </row>
    <row r="185">
      <c r="T185" s="83"/>
    </row>
    <row r="186">
      <c r="T186" s="83"/>
    </row>
    <row r="187">
      <c r="T187" s="83"/>
    </row>
    <row r="188">
      <c r="T188" s="83"/>
    </row>
    <row r="189">
      <c r="T189" s="83"/>
    </row>
    <row r="190">
      <c r="T190" s="83"/>
    </row>
    <row r="191">
      <c r="T191" s="83"/>
    </row>
    <row r="192">
      <c r="T192" s="83"/>
    </row>
    <row r="193">
      <c r="T193" s="83"/>
    </row>
    <row r="194">
      <c r="T194" s="83"/>
    </row>
    <row r="195">
      <c r="T195" s="83"/>
    </row>
    <row r="196">
      <c r="T196" s="83"/>
    </row>
    <row r="197">
      <c r="T197" s="83"/>
    </row>
    <row r="198">
      <c r="T198" s="83"/>
    </row>
    <row r="199">
      <c r="T199" s="83"/>
    </row>
    <row r="200">
      <c r="T200" s="83"/>
    </row>
    <row r="201">
      <c r="T201" s="83"/>
    </row>
    <row r="202">
      <c r="T202" s="83"/>
    </row>
    <row r="203">
      <c r="T203" s="83"/>
    </row>
    <row r="204">
      <c r="T204" s="83"/>
    </row>
    <row r="205">
      <c r="T205" s="83"/>
    </row>
    <row r="206">
      <c r="T206" s="83"/>
    </row>
    <row r="207">
      <c r="T207" s="83"/>
    </row>
    <row r="208">
      <c r="T208" s="83"/>
    </row>
    <row r="209">
      <c r="T209" s="83"/>
    </row>
    <row r="210">
      <c r="T210" s="83"/>
    </row>
    <row r="211">
      <c r="T211" s="83"/>
    </row>
    <row r="212">
      <c r="T212" s="83"/>
    </row>
    <row r="213">
      <c r="T213" s="83"/>
    </row>
    <row r="214">
      <c r="T214" s="83"/>
    </row>
    <row r="215">
      <c r="T215" s="83"/>
    </row>
    <row r="216">
      <c r="T216" s="83"/>
    </row>
    <row r="217">
      <c r="T217" s="83"/>
    </row>
    <row r="218">
      <c r="T218" s="83"/>
    </row>
    <row r="219">
      <c r="T219" s="83"/>
    </row>
    <row r="220">
      <c r="T220" s="83"/>
    </row>
    <row r="221">
      <c r="T221" s="83"/>
    </row>
    <row r="222">
      <c r="T222" s="83"/>
    </row>
    <row r="223">
      <c r="T223" s="83"/>
    </row>
    <row r="224">
      <c r="T224" s="83"/>
    </row>
    <row r="225">
      <c r="T225" s="83"/>
    </row>
    <row r="226">
      <c r="T226" s="83"/>
    </row>
    <row r="227">
      <c r="T227" s="83"/>
    </row>
    <row r="228">
      <c r="T228" s="83"/>
    </row>
    <row r="229">
      <c r="T229" s="83"/>
    </row>
    <row r="230">
      <c r="T230" s="83"/>
    </row>
    <row r="231">
      <c r="T231" s="83"/>
    </row>
    <row r="232">
      <c r="T232" s="83"/>
    </row>
    <row r="233">
      <c r="T233" s="83"/>
    </row>
    <row r="234">
      <c r="T234" s="83"/>
    </row>
    <row r="235">
      <c r="T235" s="83"/>
    </row>
    <row r="236">
      <c r="T236" s="83"/>
    </row>
    <row r="237">
      <c r="T237" s="83"/>
    </row>
    <row r="238">
      <c r="T238" s="83"/>
    </row>
    <row r="239">
      <c r="T239" s="83"/>
    </row>
    <row r="240">
      <c r="T240" s="83"/>
    </row>
    <row r="241">
      <c r="T241" s="83"/>
    </row>
    <row r="242">
      <c r="T242" s="83"/>
    </row>
    <row r="243">
      <c r="T243" s="83"/>
    </row>
    <row r="244">
      <c r="T244" s="83"/>
    </row>
    <row r="245">
      <c r="T245" s="83"/>
    </row>
    <row r="246">
      <c r="T246" s="83"/>
    </row>
    <row r="247">
      <c r="T247" s="83"/>
    </row>
    <row r="248">
      <c r="T248" s="83"/>
    </row>
    <row r="249">
      <c r="T249" s="83"/>
    </row>
    <row r="250">
      <c r="T250" s="83"/>
    </row>
    <row r="251">
      <c r="T251" s="83"/>
    </row>
    <row r="252">
      <c r="T252" s="83"/>
    </row>
    <row r="253">
      <c r="T253" s="83"/>
    </row>
    <row r="254">
      <c r="T254" s="83"/>
    </row>
    <row r="255">
      <c r="T255" s="83"/>
    </row>
    <row r="256">
      <c r="T256" s="83"/>
    </row>
    <row r="257">
      <c r="T257" s="83"/>
    </row>
    <row r="258">
      <c r="T258" s="83"/>
    </row>
    <row r="259">
      <c r="T259" s="83"/>
    </row>
    <row r="260">
      <c r="T260" s="83"/>
    </row>
    <row r="261">
      <c r="T261" s="83"/>
    </row>
    <row r="262">
      <c r="T262" s="83"/>
    </row>
    <row r="263">
      <c r="T263" s="83"/>
    </row>
    <row r="264">
      <c r="T264" s="83"/>
    </row>
    <row r="265">
      <c r="T265" s="83"/>
    </row>
    <row r="266">
      <c r="T266" s="83"/>
    </row>
    <row r="267">
      <c r="T267" s="83"/>
    </row>
    <row r="268">
      <c r="T268" s="83"/>
    </row>
    <row r="269">
      <c r="T269" s="83"/>
    </row>
    <row r="270">
      <c r="T270" s="83"/>
    </row>
    <row r="271">
      <c r="T271" s="83"/>
    </row>
    <row r="272">
      <c r="T272" s="83"/>
    </row>
    <row r="273">
      <c r="T273" s="83"/>
    </row>
    <row r="274">
      <c r="T274" s="83"/>
    </row>
    <row r="275">
      <c r="T275" s="83"/>
    </row>
    <row r="276">
      <c r="T276" s="83"/>
    </row>
    <row r="277">
      <c r="T277" s="83"/>
    </row>
    <row r="278">
      <c r="T278" s="83"/>
    </row>
    <row r="279">
      <c r="T279" s="83"/>
    </row>
    <row r="280">
      <c r="T280" s="83"/>
    </row>
    <row r="281">
      <c r="T281" s="83"/>
    </row>
    <row r="282">
      <c r="T282" s="83"/>
    </row>
    <row r="283">
      <c r="T283" s="83"/>
    </row>
    <row r="284">
      <c r="T284" s="83"/>
    </row>
    <row r="285">
      <c r="T285" s="83"/>
    </row>
    <row r="286">
      <c r="T286" s="83"/>
    </row>
    <row r="287">
      <c r="T287" s="83"/>
    </row>
    <row r="288">
      <c r="T288" s="83"/>
    </row>
    <row r="289">
      <c r="T289" s="83"/>
    </row>
    <row r="290">
      <c r="T290" s="83"/>
    </row>
    <row r="291">
      <c r="T291" s="83"/>
    </row>
    <row r="292">
      <c r="T292" s="83"/>
    </row>
    <row r="293">
      <c r="T293" s="83"/>
    </row>
    <row r="294">
      <c r="T294" s="83"/>
    </row>
    <row r="295">
      <c r="T295" s="83"/>
    </row>
    <row r="296">
      <c r="T296" s="83"/>
    </row>
    <row r="297">
      <c r="T297" s="83"/>
    </row>
    <row r="298">
      <c r="T298" s="83"/>
    </row>
    <row r="299">
      <c r="T299" s="83"/>
    </row>
    <row r="300">
      <c r="T300" s="83"/>
    </row>
    <row r="301">
      <c r="T301" s="83"/>
    </row>
    <row r="302">
      <c r="T302" s="83"/>
    </row>
    <row r="303">
      <c r="T303" s="83"/>
    </row>
    <row r="304">
      <c r="T304" s="83"/>
    </row>
    <row r="305">
      <c r="T305" s="83"/>
    </row>
    <row r="306">
      <c r="T306" s="83"/>
    </row>
    <row r="307">
      <c r="T307" s="83"/>
    </row>
    <row r="308">
      <c r="T308" s="83"/>
    </row>
    <row r="309">
      <c r="T309" s="83"/>
    </row>
    <row r="310">
      <c r="T310" s="83"/>
    </row>
    <row r="311">
      <c r="T311" s="83"/>
    </row>
    <row r="312">
      <c r="T312" s="83"/>
    </row>
    <row r="313">
      <c r="T313" s="83"/>
    </row>
    <row r="314">
      <c r="T314" s="83"/>
    </row>
    <row r="315">
      <c r="T315" s="83"/>
    </row>
    <row r="316">
      <c r="T316" s="83"/>
    </row>
    <row r="317">
      <c r="T317" s="83"/>
    </row>
    <row r="318">
      <c r="T318" s="83"/>
    </row>
    <row r="319">
      <c r="T319" s="83"/>
    </row>
    <row r="320">
      <c r="T320" s="83"/>
    </row>
    <row r="321">
      <c r="T321" s="83"/>
    </row>
    <row r="322">
      <c r="T322" s="83"/>
    </row>
    <row r="323">
      <c r="T323" s="83"/>
    </row>
    <row r="324">
      <c r="T324" s="83"/>
    </row>
    <row r="325">
      <c r="T325" s="83"/>
    </row>
    <row r="326">
      <c r="T326" s="83"/>
    </row>
    <row r="327">
      <c r="T327" s="83"/>
    </row>
    <row r="328">
      <c r="T328" s="83"/>
    </row>
    <row r="329">
      <c r="T329" s="83"/>
    </row>
    <row r="330">
      <c r="T330" s="83"/>
    </row>
    <row r="331">
      <c r="T331" s="83"/>
    </row>
    <row r="332">
      <c r="T332" s="83"/>
    </row>
    <row r="333">
      <c r="T333" s="83"/>
    </row>
    <row r="334">
      <c r="T334" s="83"/>
    </row>
    <row r="335">
      <c r="T335" s="83"/>
    </row>
    <row r="336">
      <c r="T336" s="83"/>
    </row>
    <row r="337">
      <c r="T337" s="83"/>
    </row>
    <row r="338">
      <c r="T338" s="83"/>
    </row>
    <row r="339">
      <c r="T339" s="83"/>
    </row>
    <row r="340">
      <c r="T340" s="83"/>
    </row>
    <row r="341">
      <c r="T341" s="83"/>
    </row>
    <row r="342">
      <c r="T342" s="83"/>
    </row>
    <row r="343">
      <c r="T343" s="83"/>
    </row>
    <row r="344">
      <c r="T344" s="83"/>
    </row>
    <row r="345">
      <c r="T345" s="83"/>
    </row>
    <row r="346">
      <c r="T346" s="83"/>
    </row>
    <row r="347">
      <c r="T347" s="83"/>
    </row>
    <row r="348">
      <c r="T348" s="83"/>
    </row>
    <row r="349">
      <c r="T349" s="83"/>
    </row>
    <row r="350">
      <c r="T350" s="83"/>
    </row>
    <row r="351">
      <c r="T351" s="83"/>
    </row>
    <row r="352">
      <c r="T352" s="83"/>
    </row>
    <row r="353">
      <c r="T353" s="83"/>
    </row>
    <row r="354">
      <c r="T354" s="83"/>
    </row>
    <row r="355">
      <c r="T355" s="83"/>
    </row>
    <row r="356">
      <c r="T356" s="83"/>
    </row>
    <row r="357">
      <c r="T357" s="83"/>
    </row>
    <row r="358">
      <c r="T358" s="83"/>
    </row>
    <row r="359">
      <c r="T359" s="83"/>
    </row>
    <row r="360">
      <c r="T360" s="83"/>
    </row>
    <row r="361">
      <c r="T361" s="83"/>
    </row>
    <row r="362">
      <c r="T362" s="83"/>
    </row>
    <row r="363">
      <c r="T363" s="83"/>
    </row>
    <row r="364">
      <c r="T364" s="83"/>
    </row>
    <row r="365">
      <c r="T365" s="83"/>
    </row>
    <row r="366">
      <c r="T366" s="83"/>
    </row>
    <row r="367">
      <c r="T367" s="83"/>
    </row>
    <row r="368">
      <c r="T368" s="83"/>
    </row>
    <row r="369">
      <c r="T369" s="83"/>
    </row>
    <row r="370">
      <c r="T370" s="83"/>
    </row>
    <row r="371">
      <c r="T371" s="83"/>
    </row>
    <row r="372">
      <c r="T372" s="83"/>
    </row>
    <row r="373">
      <c r="T373" s="83"/>
    </row>
    <row r="374">
      <c r="T374" s="83"/>
    </row>
    <row r="375">
      <c r="T375" s="83"/>
    </row>
    <row r="376">
      <c r="T376" s="83"/>
    </row>
    <row r="377">
      <c r="T377" s="83"/>
    </row>
    <row r="378">
      <c r="T378" s="83"/>
    </row>
    <row r="379">
      <c r="T379" s="83"/>
    </row>
    <row r="380">
      <c r="T380" s="83"/>
    </row>
    <row r="381">
      <c r="T381" s="83"/>
    </row>
    <row r="382">
      <c r="T382" s="83"/>
    </row>
    <row r="383">
      <c r="T383" s="83"/>
    </row>
    <row r="384">
      <c r="T384" s="83"/>
    </row>
    <row r="385">
      <c r="T385" s="83"/>
    </row>
    <row r="386">
      <c r="T386" s="83"/>
    </row>
    <row r="387">
      <c r="T387" s="83"/>
    </row>
    <row r="388">
      <c r="T388" s="83"/>
    </row>
    <row r="389">
      <c r="T389" s="83"/>
    </row>
    <row r="390">
      <c r="T390" s="83"/>
    </row>
    <row r="391">
      <c r="T391" s="83"/>
    </row>
    <row r="392">
      <c r="T392" s="83"/>
    </row>
    <row r="393">
      <c r="T393" s="83"/>
    </row>
    <row r="394">
      <c r="T394" s="83"/>
    </row>
    <row r="395">
      <c r="T395" s="83"/>
    </row>
    <row r="396">
      <c r="T396" s="83"/>
    </row>
    <row r="397">
      <c r="T397" s="83"/>
    </row>
    <row r="398">
      <c r="T398" s="83"/>
    </row>
    <row r="399">
      <c r="T399" s="83"/>
    </row>
    <row r="400">
      <c r="T400" s="83"/>
    </row>
    <row r="401">
      <c r="T401" s="83"/>
    </row>
    <row r="402">
      <c r="T402" s="83"/>
    </row>
    <row r="403">
      <c r="T403" s="83"/>
    </row>
    <row r="404">
      <c r="T404" s="83"/>
    </row>
    <row r="405">
      <c r="T405" s="83"/>
    </row>
    <row r="406">
      <c r="T406" s="83"/>
    </row>
    <row r="407">
      <c r="T407" s="83"/>
    </row>
    <row r="408">
      <c r="T408" s="83"/>
    </row>
    <row r="409">
      <c r="T409" s="83"/>
    </row>
    <row r="410">
      <c r="T410" s="83"/>
    </row>
    <row r="411">
      <c r="T411" s="83"/>
    </row>
    <row r="412">
      <c r="T412" s="83"/>
    </row>
    <row r="413">
      <c r="T413" s="83"/>
    </row>
    <row r="414">
      <c r="T414" s="83"/>
    </row>
    <row r="415">
      <c r="T415" s="83"/>
    </row>
    <row r="416">
      <c r="T416" s="83"/>
    </row>
    <row r="417">
      <c r="T417" s="83"/>
    </row>
    <row r="418">
      <c r="T418" s="83"/>
    </row>
    <row r="419">
      <c r="T419" s="83"/>
    </row>
    <row r="420">
      <c r="T420" s="83"/>
    </row>
    <row r="421">
      <c r="T421" s="83"/>
    </row>
    <row r="422">
      <c r="T422" s="83"/>
    </row>
    <row r="423">
      <c r="T423" s="83"/>
    </row>
    <row r="424">
      <c r="T424" s="83"/>
    </row>
    <row r="425">
      <c r="T425" s="83"/>
    </row>
    <row r="426">
      <c r="T426" s="83"/>
    </row>
    <row r="427">
      <c r="T427" s="83"/>
    </row>
    <row r="428">
      <c r="T428" s="83"/>
    </row>
    <row r="429">
      <c r="T429" s="83"/>
    </row>
    <row r="430">
      <c r="T430" s="83"/>
    </row>
    <row r="431">
      <c r="T431" s="83"/>
    </row>
    <row r="432">
      <c r="T432" s="83"/>
    </row>
    <row r="433">
      <c r="T433" s="83"/>
    </row>
    <row r="434">
      <c r="T434" s="83"/>
    </row>
    <row r="435">
      <c r="T435" s="83"/>
    </row>
    <row r="436">
      <c r="T436" s="83"/>
    </row>
    <row r="437">
      <c r="T437" s="83"/>
    </row>
    <row r="438">
      <c r="T438" s="83"/>
    </row>
    <row r="439">
      <c r="T439" s="83"/>
    </row>
    <row r="440">
      <c r="T440" s="83"/>
    </row>
    <row r="441">
      <c r="T441" s="83"/>
    </row>
    <row r="442">
      <c r="T442" s="83"/>
    </row>
    <row r="443">
      <c r="T443" s="83"/>
    </row>
    <row r="444">
      <c r="T444" s="83"/>
    </row>
    <row r="445">
      <c r="T445" s="83"/>
    </row>
    <row r="446">
      <c r="T446" s="83"/>
    </row>
    <row r="447">
      <c r="T447" s="83"/>
    </row>
    <row r="448">
      <c r="T448" s="83"/>
    </row>
    <row r="449">
      <c r="T449" s="83"/>
    </row>
    <row r="450">
      <c r="T450" s="83"/>
    </row>
    <row r="451">
      <c r="T451" s="83"/>
    </row>
    <row r="452">
      <c r="T452" s="83"/>
    </row>
    <row r="453">
      <c r="T453" s="83"/>
    </row>
    <row r="454">
      <c r="T454" s="83"/>
    </row>
    <row r="455">
      <c r="T455" s="83"/>
    </row>
    <row r="456">
      <c r="T456" s="83"/>
    </row>
    <row r="457">
      <c r="T457" s="83"/>
    </row>
    <row r="458">
      <c r="T458" s="83"/>
    </row>
    <row r="459">
      <c r="T459" s="83"/>
    </row>
    <row r="460">
      <c r="T460" s="83"/>
    </row>
    <row r="461">
      <c r="T461" s="83"/>
    </row>
    <row r="462">
      <c r="T462" s="83"/>
    </row>
    <row r="463">
      <c r="T463" s="83"/>
    </row>
    <row r="464">
      <c r="T464" s="83"/>
    </row>
    <row r="465">
      <c r="T465" s="83"/>
    </row>
    <row r="466">
      <c r="T466" s="83"/>
    </row>
    <row r="467">
      <c r="T467" s="83"/>
    </row>
    <row r="468">
      <c r="T468" s="83"/>
    </row>
    <row r="469">
      <c r="T469" s="83"/>
    </row>
    <row r="470">
      <c r="T470" s="83"/>
    </row>
    <row r="471">
      <c r="T471" s="83"/>
    </row>
    <row r="472">
      <c r="T472" s="83"/>
    </row>
    <row r="473">
      <c r="T473" s="83"/>
    </row>
    <row r="474">
      <c r="T474" s="83"/>
    </row>
    <row r="475">
      <c r="T475" s="83"/>
    </row>
    <row r="476">
      <c r="T476" s="83"/>
    </row>
    <row r="477">
      <c r="T477" s="83"/>
    </row>
    <row r="478">
      <c r="T478" s="83"/>
    </row>
    <row r="479">
      <c r="T479" s="83"/>
    </row>
    <row r="480">
      <c r="T480" s="83"/>
    </row>
    <row r="481">
      <c r="T481" s="83"/>
    </row>
    <row r="482">
      <c r="T482" s="83"/>
    </row>
    <row r="483">
      <c r="T483" s="83"/>
    </row>
    <row r="484">
      <c r="T484" s="83"/>
    </row>
    <row r="485">
      <c r="T485" s="83"/>
    </row>
    <row r="486">
      <c r="T486" s="83"/>
    </row>
    <row r="487">
      <c r="T487" s="83"/>
    </row>
    <row r="488">
      <c r="T488" s="83"/>
    </row>
    <row r="489">
      <c r="T489" s="83"/>
    </row>
    <row r="490">
      <c r="T490" s="83"/>
    </row>
    <row r="491">
      <c r="T491" s="83"/>
    </row>
    <row r="492">
      <c r="T492" s="83"/>
    </row>
    <row r="493">
      <c r="T493" s="83"/>
    </row>
    <row r="494">
      <c r="T494" s="83"/>
    </row>
    <row r="495">
      <c r="T495" s="83"/>
    </row>
    <row r="496">
      <c r="T496" s="83"/>
    </row>
    <row r="497">
      <c r="T497" s="83"/>
    </row>
    <row r="498">
      <c r="T498" s="83"/>
    </row>
    <row r="499">
      <c r="T499" s="83"/>
    </row>
    <row r="500">
      <c r="T500" s="83"/>
    </row>
    <row r="501">
      <c r="T501" s="83"/>
    </row>
    <row r="502">
      <c r="T502" s="83"/>
    </row>
    <row r="503">
      <c r="T503" s="83"/>
    </row>
    <row r="504">
      <c r="T504" s="83"/>
    </row>
    <row r="505">
      <c r="T505" s="83"/>
    </row>
    <row r="506">
      <c r="T506" s="83"/>
    </row>
    <row r="507">
      <c r="T507" s="83"/>
    </row>
    <row r="508">
      <c r="T508" s="83"/>
    </row>
    <row r="509">
      <c r="T509" s="83"/>
    </row>
    <row r="510">
      <c r="T510" s="83"/>
    </row>
    <row r="511">
      <c r="T511" s="83"/>
    </row>
    <row r="512">
      <c r="T512" s="83"/>
    </row>
    <row r="513">
      <c r="T513" s="83"/>
    </row>
    <row r="514">
      <c r="T514" s="83"/>
    </row>
    <row r="515">
      <c r="T515" s="83"/>
    </row>
    <row r="516">
      <c r="T516" s="83"/>
    </row>
    <row r="517">
      <c r="T517" s="83"/>
    </row>
    <row r="518">
      <c r="T518" s="83"/>
    </row>
    <row r="519">
      <c r="T519" s="83"/>
    </row>
    <row r="520">
      <c r="T520" s="83"/>
    </row>
    <row r="521">
      <c r="T521" s="83"/>
    </row>
    <row r="522">
      <c r="T522" s="83"/>
    </row>
    <row r="523">
      <c r="T523" s="83"/>
    </row>
    <row r="524">
      <c r="T524" s="83"/>
    </row>
    <row r="525">
      <c r="T525" s="83"/>
    </row>
    <row r="526">
      <c r="T526" s="83"/>
    </row>
    <row r="527">
      <c r="T527" s="83"/>
    </row>
    <row r="528">
      <c r="T528" s="83"/>
    </row>
    <row r="529">
      <c r="T529" s="83"/>
    </row>
    <row r="530">
      <c r="T530" s="83"/>
    </row>
    <row r="531">
      <c r="T531" s="83"/>
    </row>
    <row r="532">
      <c r="T532" s="83"/>
    </row>
    <row r="533">
      <c r="T533" s="83"/>
    </row>
    <row r="534">
      <c r="T534" s="83"/>
    </row>
    <row r="535">
      <c r="T535" s="83"/>
    </row>
    <row r="536">
      <c r="T536" s="83"/>
    </row>
    <row r="537">
      <c r="T537" s="83"/>
    </row>
    <row r="538">
      <c r="T538" s="83"/>
    </row>
    <row r="539">
      <c r="T539" s="83"/>
    </row>
    <row r="540">
      <c r="T540" s="83"/>
    </row>
    <row r="541">
      <c r="T541" s="83"/>
    </row>
    <row r="542">
      <c r="T542" s="83"/>
    </row>
    <row r="543">
      <c r="T543" s="83"/>
    </row>
    <row r="544">
      <c r="T544" s="83"/>
    </row>
    <row r="545">
      <c r="T545" s="83"/>
    </row>
    <row r="546">
      <c r="T546" s="83"/>
    </row>
    <row r="547">
      <c r="T547" s="83"/>
    </row>
    <row r="548">
      <c r="T548" s="83"/>
    </row>
    <row r="549">
      <c r="T549" s="83"/>
    </row>
    <row r="550">
      <c r="T550" s="83"/>
    </row>
    <row r="551">
      <c r="T551" s="83"/>
    </row>
    <row r="552">
      <c r="T552" s="83"/>
    </row>
    <row r="553">
      <c r="T553" s="83"/>
    </row>
    <row r="554">
      <c r="T554" s="83"/>
    </row>
    <row r="555">
      <c r="T555" s="83"/>
    </row>
    <row r="556">
      <c r="T556" s="83"/>
    </row>
    <row r="557">
      <c r="T557" s="83"/>
    </row>
    <row r="558">
      <c r="T558" s="83"/>
    </row>
    <row r="559">
      <c r="T559" s="83"/>
    </row>
    <row r="560">
      <c r="T560" s="83"/>
    </row>
    <row r="561">
      <c r="T561" s="83"/>
    </row>
    <row r="562">
      <c r="T562" s="83"/>
    </row>
    <row r="563">
      <c r="T563" s="83"/>
    </row>
    <row r="564">
      <c r="T564" s="83"/>
    </row>
    <row r="565">
      <c r="T565" s="83"/>
    </row>
    <row r="566">
      <c r="T566" s="83"/>
    </row>
    <row r="567">
      <c r="T567" s="83"/>
    </row>
    <row r="568">
      <c r="T568" s="83"/>
    </row>
    <row r="569">
      <c r="T569" s="83"/>
    </row>
    <row r="570">
      <c r="T570" s="83"/>
    </row>
    <row r="571">
      <c r="T571" s="83"/>
    </row>
    <row r="572">
      <c r="T572" s="83"/>
    </row>
    <row r="573">
      <c r="T573" s="83"/>
    </row>
    <row r="574">
      <c r="T574" s="83"/>
    </row>
    <row r="575">
      <c r="T575" s="83"/>
    </row>
    <row r="576">
      <c r="T576" s="83"/>
    </row>
    <row r="577">
      <c r="T577" s="83"/>
    </row>
    <row r="578">
      <c r="T578" s="83"/>
    </row>
    <row r="579">
      <c r="T579" s="83"/>
    </row>
    <row r="580">
      <c r="T580" s="83"/>
    </row>
    <row r="581">
      <c r="T581" s="83"/>
    </row>
    <row r="582">
      <c r="T582" s="83"/>
    </row>
    <row r="583">
      <c r="T583" s="83"/>
    </row>
    <row r="584">
      <c r="T584" s="83"/>
    </row>
    <row r="585">
      <c r="T585" s="83"/>
    </row>
    <row r="586">
      <c r="T586" s="83"/>
    </row>
    <row r="587">
      <c r="T587" s="83"/>
    </row>
    <row r="588">
      <c r="T588" s="83"/>
    </row>
    <row r="589">
      <c r="T589" s="83"/>
    </row>
    <row r="590">
      <c r="T590" s="83"/>
    </row>
    <row r="591">
      <c r="T591" s="83"/>
    </row>
    <row r="592">
      <c r="T592" s="83"/>
    </row>
    <row r="593">
      <c r="T593" s="83"/>
    </row>
    <row r="594">
      <c r="T594" s="83"/>
    </row>
    <row r="595">
      <c r="T595" s="83"/>
    </row>
    <row r="596">
      <c r="T596" s="83"/>
    </row>
    <row r="597">
      <c r="T597" s="83"/>
    </row>
    <row r="598">
      <c r="T598" s="83"/>
    </row>
    <row r="599">
      <c r="T599" s="83"/>
    </row>
    <row r="600">
      <c r="T600" s="83"/>
    </row>
    <row r="601">
      <c r="T601" s="83"/>
    </row>
    <row r="602">
      <c r="T602" s="83"/>
    </row>
    <row r="603">
      <c r="T603" s="83"/>
    </row>
    <row r="604">
      <c r="T604" s="83"/>
    </row>
    <row r="605">
      <c r="T605" s="83"/>
    </row>
    <row r="606">
      <c r="T606" s="83"/>
    </row>
    <row r="607">
      <c r="T607" s="83"/>
    </row>
    <row r="608">
      <c r="T608" s="83"/>
    </row>
    <row r="609">
      <c r="T609" s="83"/>
    </row>
    <row r="610">
      <c r="T610" s="83"/>
    </row>
    <row r="611">
      <c r="T611" s="83"/>
    </row>
    <row r="612">
      <c r="T612" s="83"/>
    </row>
    <row r="613">
      <c r="T613" s="83"/>
    </row>
    <row r="614">
      <c r="T614" s="83"/>
    </row>
    <row r="615">
      <c r="T615" s="83"/>
    </row>
    <row r="616">
      <c r="T616" s="83"/>
    </row>
    <row r="617">
      <c r="T617" s="83"/>
    </row>
    <row r="618">
      <c r="T618" s="83"/>
    </row>
    <row r="619">
      <c r="T619" s="83"/>
    </row>
    <row r="620">
      <c r="T620" s="83"/>
    </row>
    <row r="621">
      <c r="T621" s="83"/>
    </row>
    <row r="622">
      <c r="T622" s="83"/>
    </row>
    <row r="623">
      <c r="T623" s="83"/>
    </row>
    <row r="624">
      <c r="T624" s="83"/>
    </row>
    <row r="625">
      <c r="T625" s="83"/>
    </row>
    <row r="626">
      <c r="T626" s="83"/>
    </row>
    <row r="627">
      <c r="T627" s="83"/>
    </row>
    <row r="628">
      <c r="T628" s="83"/>
    </row>
    <row r="629">
      <c r="T629" s="83"/>
    </row>
    <row r="630">
      <c r="T630" s="83"/>
    </row>
    <row r="631">
      <c r="T631" s="83"/>
    </row>
    <row r="632">
      <c r="T632" s="83"/>
    </row>
    <row r="633">
      <c r="T633" s="83"/>
    </row>
    <row r="634">
      <c r="T634" s="83"/>
    </row>
    <row r="635">
      <c r="T635" s="83"/>
    </row>
    <row r="636">
      <c r="T636" s="83"/>
    </row>
    <row r="637">
      <c r="T637" s="83"/>
    </row>
    <row r="638">
      <c r="T638" s="83"/>
    </row>
    <row r="639">
      <c r="T639" s="83"/>
    </row>
    <row r="640">
      <c r="T640" s="83"/>
    </row>
    <row r="641">
      <c r="T641" s="83"/>
    </row>
    <row r="642">
      <c r="T642" s="83"/>
    </row>
    <row r="643">
      <c r="T643" s="83"/>
    </row>
    <row r="644">
      <c r="T644" s="83"/>
    </row>
    <row r="645">
      <c r="T645" s="83"/>
    </row>
    <row r="646">
      <c r="T646" s="83"/>
    </row>
    <row r="647">
      <c r="T647" s="83"/>
    </row>
    <row r="648">
      <c r="T648" s="83"/>
    </row>
    <row r="649">
      <c r="T649" s="83"/>
    </row>
    <row r="650">
      <c r="T650" s="83"/>
    </row>
    <row r="651">
      <c r="T651" s="83"/>
    </row>
    <row r="652">
      <c r="T652" s="83"/>
    </row>
    <row r="653">
      <c r="T653" s="83"/>
    </row>
    <row r="654">
      <c r="T654" s="83"/>
    </row>
    <row r="655">
      <c r="T655" s="83"/>
    </row>
    <row r="656">
      <c r="T656" s="83"/>
    </row>
    <row r="657">
      <c r="T657" s="83"/>
    </row>
    <row r="658">
      <c r="T658" s="83"/>
    </row>
    <row r="659">
      <c r="T659" s="83"/>
    </row>
    <row r="660">
      <c r="T660" s="83"/>
    </row>
    <row r="661">
      <c r="T661" s="83"/>
    </row>
    <row r="662">
      <c r="T662" s="83"/>
    </row>
    <row r="663">
      <c r="T663" s="83"/>
    </row>
    <row r="664">
      <c r="T664" s="83"/>
    </row>
    <row r="665">
      <c r="T665" s="83"/>
    </row>
    <row r="666">
      <c r="T666" s="83"/>
    </row>
    <row r="667">
      <c r="T667" s="83"/>
    </row>
    <row r="668">
      <c r="T668" s="83"/>
    </row>
    <row r="669">
      <c r="T669" s="83"/>
    </row>
    <row r="670">
      <c r="T670" s="83"/>
    </row>
    <row r="671">
      <c r="T671" s="83"/>
    </row>
    <row r="672">
      <c r="T672" s="83"/>
    </row>
    <row r="673">
      <c r="T673" s="83"/>
    </row>
    <row r="674">
      <c r="T674" s="83"/>
    </row>
    <row r="675">
      <c r="T675" s="83"/>
    </row>
    <row r="676">
      <c r="T676" s="83"/>
    </row>
    <row r="677">
      <c r="T677" s="83"/>
    </row>
    <row r="678">
      <c r="T678" s="83"/>
    </row>
    <row r="679">
      <c r="T679" s="83"/>
    </row>
    <row r="680">
      <c r="T680" s="83"/>
    </row>
    <row r="681">
      <c r="T681" s="83"/>
    </row>
    <row r="682">
      <c r="T682" s="83"/>
    </row>
    <row r="683">
      <c r="T683" s="83"/>
    </row>
    <row r="684">
      <c r="T684" s="83"/>
    </row>
    <row r="685">
      <c r="T685" s="83"/>
    </row>
    <row r="686">
      <c r="T686" s="83"/>
    </row>
    <row r="687">
      <c r="T687" s="83"/>
    </row>
    <row r="688">
      <c r="T688" s="83"/>
    </row>
    <row r="689">
      <c r="T689" s="83"/>
    </row>
    <row r="690">
      <c r="T690" s="83"/>
    </row>
    <row r="691">
      <c r="T691" s="83"/>
    </row>
    <row r="692">
      <c r="T692" s="83"/>
    </row>
    <row r="693">
      <c r="T693" s="83"/>
    </row>
    <row r="694">
      <c r="T694" s="83"/>
    </row>
    <row r="695">
      <c r="T695" s="83"/>
    </row>
    <row r="696">
      <c r="T696" s="83"/>
    </row>
    <row r="697">
      <c r="T697" s="83"/>
    </row>
    <row r="698">
      <c r="T698" s="83"/>
    </row>
    <row r="699">
      <c r="T699" s="83"/>
    </row>
    <row r="700">
      <c r="T700" s="83"/>
    </row>
    <row r="701">
      <c r="T701" s="83"/>
    </row>
    <row r="702">
      <c r="T702" s="83"/>
    </row>
    <row r="703">
      <c r="T703" s="83"/>
    </row>
    <row r="704">
      <c r="T704" s="83"/>
    </row>
    <row r="705">
      <c r="T705" s="83"/>
    </row>
    <row r="706">
      <c r="T706" s="83"/>
    </row>
    <row r="707">
      <c r="T707" s="83"/>
    </row>
    <row r="708">
      <c r="T708" s="83"/>
    </row>
    <row r="709">
      <c r="T709" s="83"/>
    </row>
    <row r="710">
      <c r="T710" s="83"/>
    </row>
    <row r="711">
      <c r="T711" s="83"/>
    </row>
    <row r="712">
      <c r="T712" s="83"/>
    </row>
    <row r="713">
      <c r="T713" s="83"/>
    </row>
    <row r="714">
      <c r="T714" s="83"/>
    </row>
    <row r="715">
      <c r="T715" s="83"/>
    </row>
    <row r="716">
      <c r="T716" s="83"/>
    </row>
    <row r="717">
      <c r="T717" s="83"/>
    </row>
    <row r="718">
      <c r="T718" s="83"/>
    </row>
    <row r="719">
      <c r="T719" s="83"/>
    </row>
    <row r="720">
      <c r="T720" s="83"/>
    </row>
    <row r="721">
      <c r="T721" s="83"/>
    </row>
    <row r="722">
      <c r="T722" s="83"/>
    </row>
    <row r="723">
      <c r="T723" s="83"/>
    </row>
    <row r="724">
      <c r="T724" s="83"/>
    </row>
    <row r="725">
      <c r="T725" s="83"/>
    </row>
    <row r="726">
      <c r="T726" s="83"/>
    </row>
    <row r="727">
      <c r="T727" s="83"/>
    </row>
    <row r="728">
      <c r="T728" s="83"/>
    </row>
    <row r="729">
      <c r="T729" s="83"/>
    </row>
    <row r="730">
      <c r="T730" s="83"/>
    </row>
    <row r="731">
      <c r="T731" s="83"/>
    </row>
    <row r="732">
      <c r="T732" s="83"/>
    </row>
    <row r="733">
      <c r="T733" s="83"/>
    </row>
    <row r="734">
      <c r="T734" s="83"/>
    </row>
    <row r="735">
      <c r="T735" s="83"/>
    </row>
    <row r="736">
      <c r="T736" s="83"/>
    </row>
    <row r="737">
      <c r="T737" s="83"/>
    </row>
    <row r="738">
      <c r="T738" s="83"/>
    </row>
    <row r="739">
      <c r="T739" s="83"/>
    </row>
    <row r="740">
      <c r="T740" s="83"/>
    </row>
    <row r="741">
      <c r="T741" s="83"/>
    </row>
    <row r="742">
      <c r="T742" s="83"/>
    </row>
    <row r="743">
      <c r="T743" s="83"/>
    </row>
    <row r="744">
      <c r="T744" s="83"/>
    </row>
    <row r="745">
      <c r="T745" s="83"/>
    </row>
    <row r="746">
      <c r="T746" s="83"/>
    </row>
    <row r="747">
      <c r="T747" s="83"/>
    </row>
    <row r="748">
      <c r="T748" s="83"/>
    </row>
    <row r="749">
      <c r="T749" s="83"/>
    </row>
    <row r="750">
      <c r="T750" s="83"/>
    </row>
    <row r="751">
      <c r="T751" s="83"/>
    </row>
    <row r="752">
      <c r="T752" s="83"/>
    </row>
    <row r="753">
      <c r="T753" s="83"/>
    </row>
    <row r="754">
      <c r="T754" s="83"/>
    </row>
    <row r="755">
      <c r="T755" s="83"/>
    </row>
    <row r="756">
      <c r="T756" s="83"/>
    </row>
    <row r="757">
      <c r="T757" s="83"/>
    </row>
    <row r="758">
      <c r="T758" s="83"/>
    </row>
    <row r="759">
      <c r="T759" s="83"/>
    </row>
    <row r="760">
      <c r="T760" s="83"/>
    </row>
    <row r="761">
      <c r="T761" s="83"/>
    </row>
    <row r="762">
      <c r="T762" s="83"/>
    </row>
    <row r="763">
      <c r="T763" s="83"/>
    </row>
    <row r="764">
      <c r="T764" s="83"/>
    </row>
    <row r="765">
      <c r="T765" s="83"/>
    </row>
    <row r="766">
      <c r="T766" s="83"/>
    </row>
    <row r="767">
      <c r="T767" s="83"/>
    </row>
    <row r="768">
      <c r="T768" s="83"/>
    </row>
    <row r="769">
      <c r="T769" s="83"/>
    </row>
    <row r="770">
      <c r="T770" s="83"/>
    </row>
    <row r="771">
      <c r="T771" s="83"/>
    </row>
    <row r="772">
      <c r="T772" s="83"/>
    </row>
    <row r="773">
      <c r="T773" s="83"/>
    </row>
    <row r="774">
      <c r="T774" s="83"/>
    </row>
    <row r="775">
      <c r="T775" s="83"/>
    </row>
    <row r="776">
      <c r="T776" s="83"/>
    </row>
    <row r="777">
      <c r="T777" s="83"/>
    </row>
    <row r="778">
      <c r="T778" s="83"/>
    </row>
    <row r="779">
      <c r="T779" s="83"/>
    </row>
    <row r="780">
      <c r="T780" s="83"/>
    </row>
    <row r="781">
      <c r="T781" s="83"/>
    </row>
    <row r="782">
      <c r="T782" s="83"/>
    </row>
    <row r="783">
      <c r="T783" s="83"/>
    </row>
    <row r="784">
      <c r="T784" s="83"/>
    </row>
    <row r="785">
      <c r="T785" s="83"/>
    </row>
    <row r="786">
      <c r="T786" s="83"/>
    </row>
    <row r="787">
      <c r="T787" s="83"/>
    </row>
    <row r="788">
      <c r="T788" s="83"/>
    </row>
    <row r="789">
      <c r="T789" s="83"/>
    </row>
    <row r="790">
      <c r="T790" s="83"/>
    </row>
    <row r="791">
      <c r="T791" s="83"/>
    </row>
    <row r="792">
      <c r="T792" s="83"/>
    </row>
    <row r="793">
      <c r="T793" s="83"/>
    </row>
    <row r="794">
      <c r="T794" s="83"/>
    </row>
    <row r="795">
      <c r="T795" s="83"/>
    </row>
    <row r="796">
      <c r="T796" s="83"/>
    </row>
    <row r="797">
      <c r="T797" s="83"/>
    </row>
    <row r="798">
      <c r="T798" s="83"/>
    </row>
    <row r="799">
      <c r="T799" s="83"/>
    </row>
    <row r="800">
      <c r="T800" s="83"/>
    </row>
    <row r="801">
      <c r="T801" s="83"/>
    </row>
    <row r="802">
      <c r="T802" s="83"/>
    </row>
    <row r="803">
      <c r="T803" s="83"/>
    </row>
    <row r="804">
      <c r="T804" s="83"/>
    </row>
    <row r="805">
      <c r="T805" s="83"/>
    </row>
    <row r="806">
      <c r="T806" s="83"/>
    </row>
    <row r="807">
      <c r="T807" s="83"/>
    </row>
    <row r="808">
      <c r="T808" s="83"/>
    </row>
    <row r="809">
      <c r="T809" s="83"/>
    </row>
    <row r="810">
      <c r="T810" s="83"/>
    </row>
    <row r="811">
      <c r="T811" s="83"/>
    </row>
    <row r="812">
      <c r="T812" s="83"/>
    </row>
    <row r="813">
      <c r="T813" s="83"/>
    </row>
    <row r="814">
      <c r="T814" s="83"/>
    </row>
    <row r="815">
      <c r="T815" s="83"/>
    </row>
    <row r="816">
      <c r="T816" s="83"/>
    </row>
    <row r="817">
      <c r="T817" s="83"/>
    </row>
    <row r="818">
      <c r="T818" s="83"/>
    </row>
    <row r="819">
      <c r="T819" s="83"/>
    </row>
    <row r="820">
      <c r="T820" s="83"/>
    </row>
    <row r="821">
      <c r="T821" s="83"/>
    </row>
    <row r="822">
      <c r="T822" s="83"/>
    </row>
    <row r="823">
      <c r="T823" s="83"/>
    </row>
    <row r="824">
      <c r="T824" s="83"/>
    </row>
    <row r="825">
      <c r="T825" s="83"/>
    </row>
    <row r="826">
      <c r="T826" s="83"/>
    </row>
    <row r="827">
      <c r="T827" s="83"/>
    </row>
    <row r="828">
      <c r="T828" s="83"/>
    </row>
    <row r="829">
      <c r="T829" s="83"/>
    </row>
    <row r="830">
      <c r="T830" s="83"/>
    </row>
    <row r="831">
      <c r="T831" s="83"/>
    </row>
    <row r="832">
      <c r="T832" s="83"/>
    </row>
    <row r="833">
      <c r="T833" s="83"/>
    </row>
    <row r="834">
      <c r="T834" s="83"/>
    </row>
    <row r="835">
      <c r="T835" s="83"/>
    </row>
    <row r="836">
      <c r="T836" s="83"/>
    </row>
    <row r="837">
      <c r="T837" s="83"/>
    </row>
    <row r="838">
      <c r="T838" s="83"/>
    </row>
    <row r="839">
      <c r="T839" s="83"/>
    </row>
    <row r="840">
      <c r="T840" s="83"/>
    </row>
    <row r="841">
      <c r="T841" s="83"/>
    </row>
    <row r="842">
      <c r="T842" s="83"/>
    </row>
    <row r="843">
      <c r="T843" s="83"/>
    </row>
    <row r="844">
      <c r="T844" s="83"/>
    </row>
    <row r="845">
      <c r="T845" s="83"/>
    </row>
    <row r="846">
      <c r="T846" s="83"/>
    </row>
    <row r="847">
      <c r="T847" s="83"/>
    </row>
    <row r="848">
      <c r="T848" s="83"/>
    </row>
    <row r="849">
      <c r="T849" s="83"/>
    </row>
    <row r="850">
      <c r="T850" s="83"/>
    </row>
    <row r="851">
      <c r="T851" s="83"/>
    </row>
    <row r="852">
      <c r="T852" s="83"/>
    </row>
    <row r="853">
      <c r="T853" s="83"/>
    </row>
    <row r="854">
      <c r="T854" s="83"/>
    </row>
    <row r="855">
      <c r="T855" s="83"/>
    </row>
    <row r="856">
      <c r="T856" s="83"/>
    </row>
    <row r="857">
      <c r="T857" s="83"/>
    </row>
    <row r="858">
      <c r="T858" s="83"/>
    </row>
    <row r="859">
      <c r="T859" s="83"/>
    </row>
    <row r="860">
      <c r="T860" s="83"/>
    </row>
    <row r="861">
      <c r="T861" s="83"/>
    </row>
    <row r="862">
      <c r="T862" s="83"/>
    </row>
    <row r="863">
      <c r="T863" s="83"/>
    </row>
    <row r="864">
      <c r="T864" s="83"/>
    </row>
    <row r="865">
      <c r="T865" s="83"/>
    </row>
    <row r="866">
      <c r="T866" s="83"/>
    </row>
    <row r="867">
      <c r="T867" s="83"/>
    </row>
    <row r="868">
      <c r="T868" s="83"/>
    </row>
    <row r="869">
      <c r="T869" s="83"/>
    </row>
    <row r="870">
      <c r="T870" s="83"/>
    </row>
    <row r="871">
      <c r="T871" s="83"/>
    </row>
    <row r="872">
      <c r="T872" s="83"/>
    </row>
    <row r="873">
      <c r="T873" s="83"/>
    </row>
    <row r="874">
      <c r="T874" s="83"/>
    </row>
    <row r="875">
      <c r="T875" s="83"/>
    </row>
    <row r="876">
      <c r="T876" s="83"/>
    </row>
    <row r="877">
      <c r="T877" s="83"/>
    </row>
    <row r="878">
      <c r="T878" s="83"/>
    </row>
    <row r="879">
      <c r="T879" s="83"/>
    </row>
    <row r="880">
      <c r="T880" s="83"/>
    </row>
    <row r="881">
      <c r="T881" s="83"/>
    </row>
    <row r="882">
      <c r="T882" s="83"/>
    </row>
    <row r="883">
      <c r="T883" s="83"/>
    </row>
    <row r="884">
      <c r="T884" s="83"/>
    </row>
    <row r="885">
      <c r="T885" s="83"/>
    </row>
    <row r="886">
      <c r="T886" s="83"/>
    </row>
    <row r="887">
      <c r="T887" s="83"/>
    </row>
    <row r="888">
      <c r="T888" s="83"/>
    </row>
    <row r="889">
      <c r="T889" s="83"/>
    </row>
    <row r="890">
      <c r="T890" s="83"/>
    </row>
    <row r="891">
      <c r="T891" s="83"/>
    </row>
    <row r="892">
      <c r="T892" s="83"/>
    </row>
    <row r="893">
      <c r="T893" s="83"/>
    </row>
    <row r="894">
      <c r="T894" s="83"/>
    </row>
    <row r="895">
      <c r="T895" s="83"/>
    </row>
    <row r="896">
      <c r="T896" s="83"/>
    </row>
    <row r="897">
      <c r="T897" s="83"/>
    </row>
    <row r="898">
      <c r="T898" s="83"/>
    </row>
    <row r="899">
      <c r="T899" s="83"/>
    </row>
    <row r="900">
      <c r="T900" s="83"/>
    </row>
    <row r="901">
      <c r="T901" s="83"/>
    </row>
    <row r="902">
      <c r="T902" s="83"/>
    </row>
    <row r="903">
      <c r="T903" s="83"/>
    </row>
    <row r="904">
      <c r="T904" s="83"/>
    </row>
    <row r="905">
      <c r="T905" s="83"/>
    </row>
    <row r="906">
      <c r="T906" s="83"/>
    </row>
    <row r="907">
      <c r="T907" s="83"/>
    </row>
    <row r="908">
      <c r="T908" s="83"/>
    </row>
    <row r="909">
      <c r="T909" s="83"/>
    </row>
    <row r="910">
      <c r="T910" s="83"/>
    </row>
    <row r="911">
      <c r="T911" s="83"/>
    </row>
    <row r="912">
      <c r="T912" s="83"/>
    </row>
    <row r="913">
      <c r="T913" s="83"/>
    </row>
    <row r="914">
      <c r="T914" s="83"/>
    </row>
    <row r="915">
      <c r="T915" s="83"/>
    </row>
    <row r="916">
      <c r="T916" s="83"/>
    </row>
    <row r="917">
      <c r="T917" s="83"/>
    </row>
    <row r="918">
      <c r="T918" s="83"/>
    </row>
    <row r="919">
      <c r="T919" s="83"/>
    </row>
    <row r="920">
      <c r="T920" s="83"/>
    </row>
    <row r="921">
      <c r="T921" s="83"/>
    </row>
    <row r="922">
      <c r="T922" s="83"/>
    </row>
    <row r="923">
      <c r="T923" s="83"/>
    </row>
    <row r="924">
      <c r="T924" s="83"/>
    </row>
    <row r="925">
      <c r="T925" s="83"/>
    </row>
    <row r="926">
      <c r="T926" s="83"/>
    </row>
    <row r="927">
      <c r="T927" s="83"/>
    </row>
    <row r="928">
      <c r="T928" s="83"/>
    </row>
    <row r="929">
      <c r="T929" s="83"/>
    </row>
    <row r="930">
      <c r="T930" s="83"/>
    </row>
    <row r="931">
      <c r="T931" s="83"/>
    </row>
    <row r="932">
      <c r="T932" s="83"/>
    </row>
    <row r="933">
      <c r="T933" s="83"/>
    </row>
    <row r="934">
      <c r="T934" s="83"/>
    </row>
    <row r="935">
      <c r="T935" s="83"/>
    </row>
    <row r="936">
      <c r="T936" s="83"/>
    </row>
    <row r="937">
      <c r="T937" s="83"/>
    </row>
    <row r="938">
      <c r="T938" s="83"/>
    </row>
    <row r="939">
      <c r="T939" s="83"/>
    </row>
    <row r="940">
      <c r="T940" s="83"/>
    </row>
    <row r="941">
      <c r="T941" s="83"/>
    </row>
    <row r="942">
      <c r="T942" s="83"/>
    </row>
    <row r="943">
      <c r="T943" s="83"/>
    </row>
    <row r="944">
      <c r="T944" s="83"/>
    </row>
    <row r="945">
      <c r="T945" s="83"/>
    </row>
    <row r="946">
      <c r="T946" s="83"/>
    </row>
    <row r="947">
      <c r="T947" s="83"/>
    </row>
    <row r="948">
      <c r="T948" s="83"/>
    </row>
    <row r="949">
      <c r="T949" s="83"/>
    </row>
    <row r="950">
      <c r="T950" s="83"/>
    </row>
    <row r="951">
      <c r="T951" s="83"/>
    </row>
    <row r="952">
      <c r="T952" s="83"/>
    </row>
    <row r="953">
      <c r="T953" s="83"/>
    </row>
    <row r="954">
      <c r="T954" s="83"/>
    </row>
    <row r="955">
      <c r="T955" s="83"/>
    </row>
    <row r="956">
      <c r="T956" s="83"/>
    </row>
    <row r="957">
      <c r="T957" s="83"/>
    </row>
    <row r="958">
      <c r="T958" s="83"/>
    </row>
    <row r="959">
      <c r="T959" s="83"/>
    </row>
    <row r="960">
      <c r="T960" s="83"/>
    </row>
    <row r="961">
      <c r="T961" s="83"/>
    </row>
    <row r="962">
      <c r="T962" s="83"/>
    </row>
    <row r="963">
      <c r="T963" s="83"/>
    </row>
    <row r="964">
      <c r="T964" s="83"/>
    </row>
    <row r="965">
      <c r="T965" s="83"/>
    </row>
    <row r="966">
      <c r="T966" s="83"/>
    </row>
    <row r="967">
      <c r="T967" s="83"/>
    </row>
    <row r="968">
      <c r="T968" s="83"/>
    </row>
    <row r="969">
      <c r="T969" s="83"/>
    </row>
    <row r="970">
      <c r="T970" s="83"/>
    </row>
    <row r="971">
      <c r="T971" s="83"/>
    </row>
    <row r="972">
      <c r="T972" s="83"/>
    </row>
    <row r="973">
      <c r="T973" s="83"/>
    </row>
    <row r="974">
      <c r="T974" s="83"/>
    </row>
    <row r="975">
      <c r="T975" s="83"/>
    </row>
    <row r="976">
      <c r="T976" s="83"/>
    </row>
    <row r="977">
      <c r="T977" s="83"/>
    </row>
    <row r="978">
      <c r="T978" s="83"/>
    </row>
    <row r="979">
      <c r="T979" s="83"/>
    </row>
    <row r="980">
      <c r="T980" s="83"/>
    </row>
    <row r="981">
      <c r="T981" s="83"/>
    </row>
    <row r="982">
      <c r="T982" s="83"/>
    </row>
    <row r="983">
      <c r="T983" s="83"/>
    </row>
    <row r="984">
      <c r="T984" s="83"/>
    </row>
    <row r="985">
      <c r="T985" s="83"/>
    </row>
    <row r="986">
      <c r="T986" s="83"/>
    </row>
    <row r="987">
      <c r="T987" s="83"/>
    </row>
    <row r="988">
      <c r="T988" s="83"/>
    </row>
    <row r="989">
      <c r="T989" s="83"/>
    </row>
    <row r="990">
      <c r="T990" s="83"/>
    </row>
    <row r="991">
      <c r="T991" s="83"/>
    </row>
    <row r="992">
      <c r="T992" s="83"/>
    </row>
    <row r="993">
      <c r="T993" s="83"/>
    </row>
    <row r="994">
      <c r="T994" s="83"/>
    </row>
    <row r="995">
      <c r="T995" s="83"/>
    </row>
    <row r="996">
      <c r="T996" s="83"/>
    </row>
    <row r="997">
      <c r="T997" s="83"/>
    </row>
    <row r="998">
      <c r="T998" s="83"/>
    </row>
    <row r="999">
      <c r="T999" s="83"/>
    </row>
    <row r="1000">
      <c r="T1000" s="83"/>
    </row>
    <row r="1001">
      <c r="T1001" s="83"/>
    </row>
    <row r="1002">
      <c r="T1002" s="83"/>
    </row>
  </sheetData>
  <mergeCells count="3">
    <mergeCell ref="B1:K1"/>
    <mergeCell ref="M1:O1"/>
    <mergeCell ref="P1:R1"/>
  </mergeCells>
  <dataValidations>
    <dataValidation type="list" allowBlank="1" showErrorMessage="1" sqref="P3:P24">
      <formula1>"FINALIZADO,EM VIAGEM,NA ORIGEM,AGENDADO,FALTA DOC,CANCELADA,NO DESTINO FINAL,PERNOITE,RECUSADA"</formula1>
    </dataValidation>
    <dataValidation type="list" allowBlank="1" showErrorMessage="1" sqref="Q3:Q24">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7.75"/>
    <col customWidth="1" min="3" max="3" width="8.25"/>
    <col customWidth="1" min="4" max="4" width="16.63"/>
    <col customWidth="1" min="5" max="5" width="11.75"/>
    <col customWidth="1" min="6" max="6" width="52.25"/>
    <col customWidth="1" min="7" max="7" width="10.13"/>
    <col customWidth="1" min="8" max="8" width="7.38"/>
    <col customWidth="1" min="9" max="9" width="8.0"/>
    <col customWidth="1" min="10" max="10" width="8.25"/>
    <col customWidth="1" min="11" max="11" width="6.25"/>
    <col customWidth="1" min="12" max="12" width="1.25"/>
    <col customWidth="1" min="13" max="13" width="6.5"/>
    <col customWidth="1" min="14" max="14" width="6.88"/>
    <col customWidth="1" min="15" max="15" width="6.63"/>
    <col customWidth="1" min="16" max="16" width="13.38"/>
    <col customWidth="1" min="18" max="18" width="21.5"/>
    <col customWidth="1" min="19" max="19" width="23.25"/>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218" t="s">
        <v>2</v>
      </c>
      <c r="F2" s="1218" t="s">
        <v>1</v>
      </c>
      <c r="G2" s="1246" t="s">
        <v>3</v>
      </c>
      <c r="H2" s="1218" t="s">
        <v>9</v>
      </c>
      <c r="I2" s="1708" t="s">
        <v>10</v>
      </c>
      <c r="J2" s="1797" t="s">
        <v>11</v>
      </c>
      <c r="K2" s="1797" t="s">
        <v>202</v>
      </c>
      <c r="L2" s="590"/>
      <c r="M2" s="1288" t="s">
        <v>14</v>
      </c>
      <c r="N2" s="1288" t="s">
        <v>15</v>
      </c>
      <c r="O2" s="1288"/>
      <c r="P2" s="1404"/>
      <c r="Q2" s="1404"/>
      <c r="R2" s="1404"/>
      <c r="S2" s="1818" t="s">
        <v>7364</v>
      </c>
      <c r="T2" s="1407"/>
    </row>
    <row r="3">
      <c r="A3" s="820">
        <v>3704.0</v>
      </c>
      <c r="B3" s="1809">
        <v>46080.0</v>
      </c>
      <c r="C3" s="1816">
        <v>0.2916666666666667</v>
      </c>
      <c r="D3" s="1816">
        <v>0.2465277777777778</v>
      </c>
      <c r="E3" s="1745" t="s">
        <v>30</v>
      </c>
      <c r="F3" s="1745" t="s">
        <v>7365</v>
      </c>
      <c r="G3" s="1745" t="s">
        <v>49</v>
      </c>
      <c r="H3" s="1745" t="s">
        <v>1391</v>
      </c>
      <c r="I3" s="1745" t="s">
        <v>3357</v>
      </c>
      <c r="J3" s="1809">
        <v>46080.0</v>
      </c>
      <c r="K3" s="1819">
        <v>0.5888888888888889</v>
      </c>
      <c r="L3" s="590"/>
      <c r="M3" s="416">
        <v>318987.0</v>
      </c>
      <c r="N3" s="1239">
        <v>319009.0</v>
      </c>
      <c r="O3" s="1392">
        <f t="shared" ref="O3:O29" si="1">N3-M3</f>
        <v>22</v>
      </c>
      <c r="P3" s="408" t="s">
        <v>19</v>
      </c>
      <c r="Q3" s="408" t="s">
        <v>529</v>
      </c>
      <c r="R3" s="416" t="s">
        <v>3461</v>
      </c>
      <c r="S3" s="1448"/>
      <c r="T3" s="1237" t="s">
        <v>22</v>
      </c>
    </row>
    <row r="4">
      <c r="A4" s="820">
        <v>3705.0</v>
      </c>
      <c r="B4" s="1809">
        <v>46080.0</v>
      </c>
      <c r="C4" s="1816">
        <v>0.3125</v>
      </c>
      <c r="D4" s="1816">
        <v>0.3034722222222222</v>
      </c>
      <c r="E4" s="1745" t="s">
        <v>30</v>
      </c>
      <c r="F4" s="1745" t="s">
        <v>7366</v>
      </c>
      <c r="G4" s="1745" t="s">
        <v>49</v>
      </c>
      <c r="H4" s="1745" t="s">
        <v>132</v>
      </c>
      <c r="I4" s="1745" t="s">
        <v>7367</v>
      </c>
      <c r="J4" s="1809">
        <v>46080.0</v>
      </c>
      <c r="K4" s="1819">
        <v>0.6229166666666667</v>
      </c>
      <c r="L4" s="593"/>
      <c r="M4" s="408">
        <v>88227.0</v>
      </c>
      <c r="N4" s="408">
        <v>88522.0</v>
      </c>
      <c r="O4" s="1392">
        <f t="shared" si="1"/>
        <v>295</v>
      </c>
      <c r="P4" s="416" t="s">
        <v>19</v>
      </c>
      <c r="Q4" s="416" t="s">
        <v>529</v>
      </c>
      <c r="R4" s="408" t="s">
        <v>7368</v>
      </c>
      <c r="S4" s="1444"/>
      <c r="T4" s="1237" t="s">
        <v>22</v>
      </c>
    </row>
    <row r="5" ht="15.0" customHeight="1">
      <c r="A5" s="236">
        <v>3706.0</v>
      </c>
      <c r="B5" s="1809">
        <v>46080.0</v>
      </c>
      <c r="C5" s="209">
        <v>0.3333333333333333</v>
      </c>
      <c r="D5" s="209">
        <v>0.3194444444444444</v>
      </c>
      <c r="E5" s="1745" t="s">
        <v>30</v>
      </c>
      <c r="F5" s="1745" t="s">
        <v>7369</v>
      </c>
      <c r="G5" s="1671" t="s">
        <v>49</v>
      </c>
      <c r="H5" s="1671" t="s">
        <v>1314</v>
      </c>
      <c r="I5" s="1745" t="s">
        <v>7370</v>
      </c>
      <c r="J5" s="1809">
        <v>46080.0</v>
      </c>
      <c r="K5" s="1670">
        <v>0.5694444444444444</v>
      </c>
      <c r="L5" s="1238"/>
      <c r="M5" s="408">
        <v>335142.0</v>
      </c>
      <c r="N5" s="408">
        <v>335234.0</v>
      </c>
      <c r="O5" s="1392">
        <f t="shared" si="1"/>
        <v>92</v>
      </c>
      <c r="P5" s="408" t="s">
        <v>19</v>
      </c>
      <c r="Q5" s="408" t="s">
        <v>529</v>
      </c>
      <c r="R5" s="408" t="s">
        <v>7371</v>
      </c>
      <c r="S5" s="1676"/>
      <c r="T5" s="1237" t="s">
        <v>22</v>
      </c>
    </row>
    <row r="6">
      <c r="A6" s="236">
        <v>3707.0</v>
      </c>
      <c r="B6" s="1809">
        <v>46080.0</v>
      </c>
      <c r="C6" s="209">
        <v>0.375</v>
      </c>
      <c r="D6" s="209">
        <v>0.37430555555555556</v>
      </c>
      <c r="E6" s="1745" t="s">
        <v>30</v>
      </c>
      <c r="F6" s="1745" t="s">
        <v>7372</v>
      </c>
      <c r="G6" s="1671" t="s">
        <v>49</v>
      </c>
      <c r="H6" s="1671" t="s">
        <v>6756</v>
      </c>
      <c r="I6" s="1745" t="s">
        <v>208</v>
      </c>
      <c r="J6" s="1809">
        <v>46080.0</v>
      </c>
      <c r="K6" s="209">
        <v>0.6847222222222222</v>
      </c>
      <c r="L6" s="590"/>
      <c r="M6" s="416">
        <v>12376.0</v>
      </c>
      <c r="N6" s="416">
        <v>12507.0</v>
      </c>
      <c r="O6" s="1392">
        <f t="shared" si="1"/>
        <v>131</v>
      </c>
      <c r="P6" s="416" t="s">
        <v>19</v>
      </c>
      <c r="Q6" s="416" t="s">
        <v>529</v>
      </c>
      <c r="R6" s="416" t="s">
        <v>7267</v>
      </c>
      <c r="S6" s="1448"/>
      <c r="T6" s="1237" t="s">
        <v>22</v>
      </c>
    </row>
    <row r="7">
      <c r="A7" s="236">
        <v>3708.0</v>
      </c>
      <c r="B7" s="1809">
        <v>46080.0</v>
      </c>
      <c r="C7" s="1816">
        <v>0.5</v>
      </c>
      <c r="D7" s="1816">
        <v>0.45416666666666666</v>
      </c>
      <c r="E7" s="1745" t="s">
        <v>30</v>
      </c>
      <c r="F7" s="1745" t="s">
        <v>7373</v>
      </c>
      <c r="G7" s="1745" t="s">
        <v>49</v>
      </c>
      <c r="H7" s="1671" t="s">
        <v>6327</v>
      </c>
      <c r="I7" s="1614" t="s">
        <v>1844</v>
      </c>
      <c r="J7" s="1809">
        <v>46080.0</v>
      </c>
      <c r="K7" s="209">
        <v>0.7736111111111111</v>
      </c>
      <c r="L7" s="590"/>
      <c r="M7" s="416">
        <v>10620.0</v>
      </c>
      <c r="N7" s="416">
        <v>10774.0</v>
      </c>
      <c r="O7" s="1392">
        <f t="shared" si="1"/>
        <v>154</v>
      </c>
      <c r="P7" s="408" t="s">
        <v>19</v>
      </c>
      <c r="Q7" s="408" t="s">
        <v>529</v>
      </c>
      <c r="R7" s="416" t="s">
        <v>7374</v>
      </c>
      <c r="S7" s="1448"/>
      <c r="T7" s="1237" t="s">
        <v>22</v>
      </c>
    </row>
    <row r="8">
      <c r="A8" s="236">
        <v>3709.0</v>
      </c>
      <c r="B8" s="1809">
        <v>46080.0</v>
      </c>
      <c r="C8" s="209">
        <v>0.5</v>
      </c>
      <c r="D8" s="209">
        <v>0.4895833333333333</v>
      </c>
      <c r="E8" s="192" t="s">
        <v>30</v>
      </c>
      <c r="F8" s="1672" t="s">
        <v>7373</v>
      </c>
      <c r="G8" s="1745" t="s">
        <v>49</v>
      </c>
      <c r="H8" s="416" t="s">
        <v>5862</v>
      </c>
      <c r="I8" s="1614" t="s">
        <v>1844</v>
      </c>
      <c r="J8" s="1809">
        <v>46080.0</v>
      </c>
      <c r="K8" s="209">
        <v>0.7736111111111111</v>
      </c>
      <c r="L8" s="590"/>
      <c r="M8" s="416">
        <v>11873.0</v>
      </c>
      <c r="N8" s="416">
        <v>12024.0</v>
      </c>
      <c r="O8" s="1392">
        <f t="shared" si="1"/>
        <v>151</v>
      </c>
      <c r="P8" s="416" t="s">
        <v>19</v>
      </c>
      <c r="Q8" s="416" t="s">
        <v>529</v>
      </c>
      <c r="R8" s="416" t="s">
        <v>5864</v>
      </c>
      <c r="S8" s="1448"/>
      <c r="T8" s="1237" t="s">
        <v>22</v>
      </c>
    </row>
    <row r="9">
      <c r="A9" s="236">
        <v>3723.0</v>
      </c>
      <c r="B9" s="1809">
        <v>46080.0</v>
      </c>
      <c r="C9" s="209">
        <v>0.3333333333333333</v>
      </c>
      <c r="D9" s="209">
        <v>0.3090277777777778</v>
      </c>
      <c r="E9" s="192" t="s">
        <v>103</v>
      </c>
      <c r="F9" s="1672" t="s">
        <v>7375</v>
      </c>
      <c r="G9" s="1671" t="s">
        <v>365</v>
      </c>
      <c r="H9" s="1608" t="s">
        <v>7376</v>
      </c>
      <c r="I9" s="475" t="s">
        <v>7377</v>
      </c>
      <c r="J9" s="1809">
        <v>46080.0</v>
      </c>
      <c r="K9" s="1670">
        <v>0.4388888888888889</v>
      </c>
      <c r="L9" s="406"/>
      <c r="M9" s="408">
        <v>45230.0</v>
      </c>
      <c r="N9" s="1372">
        <v>45249.0</v>
      </c>
      <c r="O9" s="1392">
        <f t="shared" si="1"/>
        <v>19</v>
      </c>
      <c r="P9" s="408" t="s">
        <v>19</v>
      </c>
      <c r="Q9" s="408" t="s">
        <v>529</v>
      </c>
      <c r="R9" s="408" t="s">
        <v>7378</v>
      </c>
      <c r="S9" s="1718"/>
      <c r="T9" s="1237" t="s">
        <v>22</v>
      </c>
    </row>
    <row r="10">
      <c r="A10" s="820">
        <v>3724.0</v>
      </c>
      <c r="B10" s="1809">
        <v>46080.0</v>
      </c>
      <c r="C10" s="500">
        <v>0.16666666666666666</v>
      </c>
      <c r="D10" s="1725">
        <v>0.20069444444444445</v>
      </c>
      <c r="E10" s="1671" t="s">
        <v>7379</v>
      </c>
      <c r="F10" s="1745" t="s">
        <v>7380</v>
      </c>
      <c r="G10" s="1745" t="s">
        <v>49</v>
      </c>
      <c r="H10" s="416" t="s">
        <v>5853</v>
      </c>
      <c r="I10" s="625" t="s">
        <v>5273</v>
      </c>
      <c r="J10" s="1809">
        <v>46080.0</v>
      </c>
      <c r="K10" s="209">
        <v>0.3368055555555556</v>
      </c>
      <c r="L10" s="590"/>
      <c r="M10" s="416">
        <v>15633.0</v>
      </c>
      <c r="N10" s="416">
        <v>15771.0</v>
      </c>
      <c r="O10" s="1392">
        <f t="shared" si="1"/>
        <v>138</v>
      </c>
      <c r="P10" s="416" t="s">
        <v>19</v>
      </c>
      <c r="Q10" s="416" t="s">
        <v>70</v>
      </c>
      <c r="R10" s="416" t="s">
        <v>7381</v>
      </c>
      <c r="S10" s="1751"/>
      <c r="T10" s="1237" t="s">
        <v>22</v>
      </c>
    </row>
    <row r="11">
      <c r="A11" s="820">
        <v>3725.0</v>
      </c>
      <c r="B11" s="1809">
        <v>46080.0</v>
      </c>
      <c r="C11" s="500">
        <v>0.4791666666666667</v>
      </c>
      <c r="D11" s="1725">
        <v>0.45902777777777776</v>
      </c>
      <c r="E11" s="1671" t="s">
        <v>24</v>
      </c>
      <c r="F11" s="1745" t="s">
        <v>134</v>
      </c>
      <c r="G11" s="1745" t="s">
        <v>25</v>
      </c>
      <c r="H11" s="416" t="s">
        <v>139</v>
      </c>
      <c r="I11" s="1745" t="s">
        <v>28</v>
      </c>
      <c r="J11" s="1809">
        <v>46080.0</v>
      </c>
      <c r="K11" s="209">
        <v>0.5520833333333334</v>
      </c>
      <c r="L11" s="593"/>
      <c r="M11" s="408">
        <v>105928.0</v>
      </c>
      <c r="N11" s="408">
        <v>105937.0</v>
      </c>
      <c r="O11" s="1392">
        <f t="shared" si="1"/>
        <v>9</v>
      </c>
      <c r="P11" s="408" t="s">
        <v>19</v>
      </c>
      <c r="Q11" s="408" t="s">
        <v>529</v>
      </c>
      <c r="R11" s="408" t="s">
        <v>6285</v>
      </c>
      <c r="S11" s="1766"/>
      <c r="T11" s="1237" t="s">
        <v>22</v>
      </c>
    </row>
    <row r="12">
      <c r="A12" s="236">
        <v>3726.0</v>
      </c>
      <c r="B12" s="1809">
        <v>46080.0</v>
      </c>
      <c r="C12" s="1371">
        <v>0.5</v>
      </c>
      <c r="D12" s="1672" t="s">
        <v>7382</v>
      </c>
      <c r="E12" s="1671" t="s">
        <v>121</v>
      </c>
      <c r="F12" s="192" t="s">
        <v>6054</v>
      </c>
      <c r="G12" s="1745" t="s">
        <v>78</v>
      </c>
      <c r="H12" s="192" t="s">
        <v>7360</v>
      </c>
      <c r="I12" s="1820" t="s">
        <v>3121</v>
      </c>
      <c r="J12" s="1809">
        <v>46080.0</v>
      </c>
      <c r="K12" s="1670">
        <v>0.5493055555555556</v>
      </c>
      <c r="L12" s="590"/>
      <c r="M12" s="416">
        <v>171794.0</v>
      </c>
      <c r="N12" s="416">
        <v>171845.0</v>
      </c>
      <c r="O12" s="1392">
        <f t="shared" si="1"/>
        <v>51</v>
      </c>
      <c r="P12" s="416" t="s">
        <v>19</v>
      </c>
      <c r="Q12" s="416" t="s">
        <v>529</v>
      </c>
      <c r="R12" s="416" t="s">
        <v>7383</v>
      </c>
      <c r="S12" s="1680" t="s">
        <v>7384</v>
      </c>
      <c r="T12" s="1237" t="s">
        <v>22</v>
      </c>
    </row>
    <row r="13" ht="15.75" customHeight="1">
      <c r="A13" s="236">
        <v>3727.0</v>
      </c>
      <c r="B13" s="1809">
        <v>46080.0</v>
      </c>
      <c r="C13" s="209">
        <v>0.2916666666666667</v>
      </c>
      <c r="D13" s="1725">
        <v>0.20625</v>
      </c>
      <c r="E13" s="1671" t="s">
        <v>24</v>
      </c>
      <c r="F13" s="1672" t="s">
        <v>5306</v>
      </c>
      <c r="G13" s="1671" t="s">
        <v>25</v>
      </c>
      <c r="H13" s="1671" t="s">
        <v>7385</v>
      </c>
      <c r="I13" s="475" t="s">
        <v>733</v>
      </c>
      <c r="J13" s="1809">
        <v>46080.0</v>
      </c>
      <c r="K13" s="1670">
        <v>0.6333333333333333</v>
      </c>
      <c r="L13" s="593"/>
      <c r="M13" s="408">
        <v>111484.0</v>
      </c>
      <c r="N13" s="408">
        <v>111638.0</v>
      </c>
      <c r="O13" s="1392">
        <f t="shared" si="1"/>
        <v>154</v>
      </c>
      <c r="P13" s="408" t="s">
        <v>19</v>
      </c>
      <c r="Q13" s="408" t="s">
        <v>529</v>
      </c>
      <c r="R13" s="408" t="s">
        <v>7386</v>
      </c>
      <c r="S13" s="1718"/>
      <c r="T13" s="1237" t="s">
        <v>22</v>
      </c>
    </row>
    <row r="14">
      <c r="A14" s="236">
        <v>3728.0</v>
      </c>
      <c r="B14" s="1809">
        <v>46080.0</v>
      </c>
      <c r="C14" s="209">
        <v>0.4166666666666667</v>
      </c>
      <c r="D14" s="1725">
        <v>0.3840277777777778</v>
      </c>
      <c r="E14" s="1671" t="s">
        <v>24</v>
      </c>
      <c r="F14" s="1672" t="s">
        <v>482</v>
      </c>
      <c r="G14" s="1671" t="s">
        <v>565</v>
      </c>
      <c r="H14" s="1705" t="s">
        <v>6574</v>
      </c>
      <c r="I14" s="1671" t="s">
        <v>101</v>
      </c>
      <c r="J14" s="1809">
        <v>46080.0</v>
      </c>
      <c r="K14" s="1670">
        <v>0.4708333333333333</v>
      </c>
      <c r="L14" s="590"/>
      <c r="M14" s="416">
        <v>52068.0</v>
      </c>
      <c r="N14" s="416">
        <v>52090.0</v>
      </c>
      <c r="O14" s="1392">
        <f t="shared" si="1"/>
        <v>22</v>
      </c>
      <c r="P14" s="416" t="s">
        <v>19</v>
      </c>
      <c r="Q14" s="416" t="s">
        <v>529</v>
      </c>
      <c r="R14" s="416"/>
      <c r="S14" s="1718"/>
      <c r="T14" s="1237" t="s">
        <v>22</v>
      </c>
    </row>
    <row r="15">
      <c r="A15" s="236">
        <v>3729.0</v>
      </c>
      <c r="B15" s="1809">
        <v>46080.0</v>
      </c>
      <c r="C15" s="209">
        <v>0.25</v>
      </c>
      <c r="D15" s="1725">
        <v>0.24097222222222223</v>
      </c>
      <c r="E15" s="1671" t="s">
        <v>24</v>
      </c>
      <c r="F15" s="1672" t="s">
        <v>5007</v>
      </c>
      <c r="G15" s="1671" t="s">
        <v>49</v>
      </c>
      <c r="H15" s="1671" t="s">
        <v>7387</v>
      </c>
      <c r="I15" s="1671" t="s">
        <v>85</v>
      </c>
      <c r="J15" s="1809">
        <v>46080.0</v>
      </c>
      <c r="K15" s="1670">
        <v>0.325</v>
      </c>
      <c r="L15" s="590"/>
      <c r="M15" s="416">
        <v>472501.0</v>
      </c>
      <c r="N15" s="416">
        <v>472605.0</v>
      </c>
      <c r="O15" s="1392">
        <f t="shared" si="1"/>
        <v>104</v>
      </c>
      <c r="P15" s="408" t="s">
        <v>19</v>
      </c>
      <c r="Q15" s="408" t="s">
        <v>70</v>
      </c>
      <c r="R15" s="408" t="s">
        <v>7388</v>
      </c>
      <c r="S15" s="1718"/>
      <c r="T15" s="1237" t="s">
        <v>22</v>
      </c>
    </row>
    <row r="16">
      <c r="A16" s="236">
        <v>3731.0</v>
      </c>
      <c r="B16" s="1809">
        <v>46080.0</v>
      </c>
      <c r="C16" s="610" t="s">
        <v>5161</v>
      </c>
      <c r="D16" s="1821">
        <v>0.41041666666666665</v>
      </c>
      <c r="E16" s="1673" t="s">
        <v>24</v>
      </c>
      <c r="F16" s="1822" t="s">
        <v>7389</v>
      </c>
      <c r="G16" s="1673" t="s">
        <v>365</v>
      </c>
      <c r="H16" s="1671" t="s">
        <v>7390</v>
      </c>
      <c r="I16" s="1671" t="s">
        <v>7391</v>
      </c>
      <c r="J16" s="1809">
        <v>46080.0</v>
      </c>
      <c r="K16" s="1670">
        <v>0.6979166666666666</v>
      </c>
      <c r="L16" s="590"/>
      <c r="M16" s="416">
        <v>22172.0</v>
      </c>
      <c r="N16" s="1197">
        <v>22471.0</v>
      </c>
      <c r="O16" s="1392">
        <f t="shared" si="1"/>
        <v>299</v>
      </c>
      <c r="P16" s="912" t="s">
        <v>19</v>
      </c>
      <c r="Q16" s="912" t="s">
        <v>529</v>
      </c>
      <c r="R16" s="1325"/>
      <c r="S16" s="1767"/>
      <c r="T16" s="1823" t="s">
        <v>22</v>
      </c>
    </row>
    <row r="17">
      <c r="A17" s="236">
        <v>3730.0</v>
      </c>
      <c r="B17" s="1809">
        <v>46080.0</v>
      </c>
      <c r="C17" s="683">
        <v>0.375</v>
      </c>
      <c r="D17" s="683">
        <v>0.39375</v>
      </c>
      <c r="E17" s="610" t="s">
        <v>103</v>
      </c>
      <c r="F17" s="1720" t="s">
        <v>7392</v>
      </c>
      <c r="G17" s="1824" t="s">
        <v>365</v>
      </c>
      <c r="H17" s="1671" t="s">
        <v>7393</v>
      </c>
      <c r="I17" s="1705" t="s">
        <v>7394</v>
      </c>
      <c r="J17" s="1809">
        <v>46080.0</v>
      </c>
      <c r="K17" s="1670">
        <v>0.4652777777777778</v>
      </c>
      <c r="L17" s="590"/>
      <c r="M17" s="416">
        <v>202871.0</v>
      </c>
      <c r="N17" s="416">
        <v>202922.0</v>
      </c>
      <c r="O17" s="1392">
        <f t="shared" si="1"/>
        <v>51</v>
      </c>
      <c r="P17" s="912" t="s">
        <v>19</v>
      </c>
      <c r="Q17" s="912" t="s">
        <v>529</v>
      </c>
      <c r="R17" s="1325" t="s">
        <v>7395</v>
      </c>
      <c r="S17" s="1731"/>
      <c r="T17" s="1237" t="s">
        <v>22</v>
      </c>
    </row>
    <row r="18">
      <c r="A18" s="236">
        <v>3732.0</v>
      </c>
      <c r="B18" s="1809">
        <v>46080.0</v>
      </c>
      <c r="C18" s="192" t="s">
        <v>5161</v>
      </c>
      <c r="D18" s="1725">
        <v>0.4618055555555556</v>
      </c>
      <c r="E18" s="1671" t="s">
        <v>2414</v>
      </c>
      <c r="F18" s="192" t="s">
        <v>7396</v>
      </c>
      <c r="G18" s="192" t="s">
        <v>49</v>
      </c>
      <c r="H18" s="192" t="s">
        <v>7387</v>
      </c>
      <c r="I18" s="1825" t="s">
        <v>7397</v>
      </c>
      <c r="J18" s="1809">
        <v>46080.0</v>
      </c>
      <c r="K18" s="209">
        <v>0.55625</v>
      </c>
      <c r="L18" s="211"/>
      <c r="M18" s="256">
        <v>472713.0</v>
      </c>
      <c r="N18" s="256">
        <v>472723.0</v>
      </c>
      <c r="O18" s="1392">
        <f t="shared" si="1"/>
        <v>10</v>
      </c>
      <c r="P18" s="912" t="s">
        <v>19</v>
      </c>
      <c r="Q18" s="912" t="s">
        <v>529</v>
      </c>
      <c r="R18" s="456" t="s">
        <v>7398</v>
      </c>
      <c r="S18" s="6"/>
      <c r="T18" s="1237" t="s">
        <v>22</v>
      </c>
    </row>
    <row r="19">
      <c r="A19" s="236">
        <v>3733.0</v>
      </c>
      <c r="B19" s="1809">
        <v>46080.0</v>
      </c>
      <c r="C19" s="192" t="s">
        <v>4828</v>
      </c>
      <c r="D19" s="1725">
        <v>0.45555555555555555</v>
      </c>
      <c r="E19" s="1671" t="s">
        <v>24</v>
      </c>
      <c r="F19" s="1672" t="s">
        <v>7399</v>
      </c>
      <c r="G19" s="1671" t="s">
        <v>351</v>
      </c>
      <c r="H19" s="1671" t="s">
        <v>4471</v>
      </c>
      <c r="I19" s="1671" t="s">
        <v>85</v>
      </c>
      <c r="J19" s="1809">
        <v>46080.0</v>
      </c>
      <c r="K19" s="1826">
        <v>0.6104166666666667</v>
      </c>
      <c r="L19" s="300"/>
      <c r="M19" s="216">
        <v>35356.0</v>
      </c>
      <c r="N19" s="216">
        <v>35485.0</v>
      </c>
      <c r="O19" s="1392">
        <f t="shared" si="1"/>
        <v>129</v>
      </c>
      <c r="P19" s="912" t="s">
        <v>19</v>
      </c>
      <c r="Q19" s="912" t="s">
        <v>529</v>
      </c>
      <c r="R19" s="697" t="s">
        <v>7400</v>
      </c>
      <c r="S19" s="964"/>
      <c r="T19" s="1237" t="s">
        <v>22</v>
      </c>
    </row>
    <row r="20">
      <c r="A20" s="236">
        <v>3734.0</v>
      </c>
      <c r="B20" s="1809">
        <v>46080.0</v>
      </c>
      <c r="C20" s="1155">
        <v>0.5833333333333334</v>
      </c>
      <c r="D20" s="1723">
        <v>0.5673611111111111</v>
      </c>
      <c r="E20" s="1724" t="s">
        <v>24</v>
      </c>
      <c r="F20" s="1726" t="s">
        <v>180</v>
      </c>
      <c r="G20" s="1724" t="s">
        <v>114</v>
      </c>
      <c r="H20" s="1724" t="s">
        <v>514</v>
      </c>
      <c r="I20" s="1724" t="s">
        <v>771</v>
      </c>
      <c r="J20" s="1809">
        <v>46080.0</v>
      </c>
      <c r="K20" s="1826">
        <v>0.6423611111111112</v>
      </c>
      <c r="M20" s="478">
        <v>59951.0</v>
      </c>
      <c r="N20" s="478">
        <v>59963.0</v>
      </c>
      <c r="O20" s="1392">
        <f t="shared" si="1"/>
        <v>12</v>
      </c>
      <c r="P20" s="912" t="s">
        <v>19</v>
      </c>
      <c r="Q20" s="912" t="s">
        <v>529</v>
      </c>
      <c r="R20" s="697" t="s">
        <v>7401</v>
      </c>
      <c r="S20" s="964"/>
      <c r="T20" s="1237" t="s">
        <v>22</v>
      </c>
    </row>
    <row r="21">
      <c r="A21" s="236">
        <v>3735.0</v>
      </c>
      <c r="B21" s="1809">
        <v>46080.0</v>
      </c>
      <c r="C21" s="1155">
        <v>0.6041666666666666</v>
      </c>
      <c r="D21" s="1723">
        <v>0.6131944444444445</v>
      </c>
      <c r="E21" s="1724" t="s">
        <v>103</v>
      </c>
      <c r="F21" s="1726" t="s">
        <v>7402</v>
      </c>
      <c r="G21" s="1724" t="s">
        <v>7403</v>
      </c>
      <c r="H21" s="1724" t="s">
        <v>5398</v>
      </c>
      <c r="I21" s="1724" t="s">
        <v>7404</v>
      </c>
      <c r="J21" s="1809">
        <v>46080.0</v>
      </c>
      <c r="K21" s="1826">
        <v>0.6493055555555556</v>
      </c>
      <c r="M21" s="478">
        <v>177899.0</v>
      </c>
      <c r="N21" s="478">
        <v>177945.0</v>
      </c>
      <c r="O21" s="1392">
        <f t="shared" si="1"/>
        <v>46</v>
      </c>
      <c r="P21" s="912" t="s">
        <v>19</v>
      </c>
      <c r="Q21" s="912" t="s">
        <v>529</v>
      </c>
      <c r="R21" s="697" t="s">
        <v>7405</v>
      </c>
      <c r="S21" s="964"/>
      <c r="T21" s="1237" t="s">
        <v>22</v>
      </c>
    </row>
    <row r="22">
      <c r="A22" s="236">
        <v>3736.0</v>
      </c>
      <c r="B22" s="1809">
        <v>46080.0</v>
      </c>
      <c r="C22" s="1155">
        <v>0.5833333333333334</v>
      </c>
      <c r="D22" s="1723">
        <v>0.54375</v>
      </c>
      <c r="E22" s="1724" t="s">
        <v>24</v>
      </c>
      <c r="F22" s="1726" t="s">
        <v>279</v>
      </c>
      <c r="G22" s="1724" t="s">
        <v>167</v>
      </c>
      <c r="H22" s="1724" t="s">
        <v>5452</v>
      </c>
      <c r="I22" s="1724" t="s">
        <v>188</v>
      </c>
      <c r="J22" s="1809">
        <v>46080.0</v>
      </c>
      <c r="K22" s="1826">
        <v>0.6819444444444445</v>
      </c>
      <c r="M22" s="478">
        <v>34312.0</v>
      </c>
      <c r="N22" s="478">
        <v>34329.0</v>
      </c>
      <c r="O22" s="1392">
        <f t="shared" si="1"/>
        <v>17</v>
      </c>
      <c r="P22" s="912" t="s">
        <v>19</v>
      </c>
      <c r="Q22" s="912" t="s">
        <v>529</v>
      </c>
      <c r="R22" s="697" t="s">
        <v>7406</v>
      </c>
      <c r="S22" s="964"/>
      <c r="T22" s="1237" t="s">
        <v>22</v>
      </c>
    </row>
    <row r="23">
      <c r="A23" s="236">
        <v>3737.0</v>
      </c>
      <c r="B23" s="1809">
        <v>46080.0</v>
      </c>
      <c r="C23" s="434" t="s">
        <v>5085</v>
      </c>
      <c r="D23" s="1728"/>
      <c r="E23" s="1724" t="s">
        <v>24</v>
      </c>
      <c r="F23" s="1726" t="s">
        <v>7407</v>
      </c>
      <c r="G23" s="1724" t="s">
        <v>1727</v>
      </c>
      <c r="H23" s="1724" t="s">
        <v>7408</v>
      </c>
      <c r="I23" s="1724" t="s">
        <v>7409</v>
      </c>
      <c r="J23" s="1809">
        <v>46080.0</v>
      </c>
      <c r="K23" s="1826">
        <v>0.7041666666666667</v>
      </c>
      <c r="M23" s="6"/>
      <c r="N23" s="6"/>
      <c r="O23" s="1392">
        <f t="shared" si="1"/>
        <v>0</v>
      </c>
      <c r="P23" s="912" t="s">
        <v>43</v>
      </c>
      <c r="Q23" s="912" t="s">
        <v>529</v>
      </c>
      <c r="R23" s="697" t="s">
        <v>7410</v>
      </c>
      <c r="S23" s="697" t="s">
        <v>7411</v>
      </c>
      <c r="T23" s="1237" t="s">
        <v>22</v>
      </c>
    </row>
    <row r="24">
      <c r="A24" s="236">
        <v>3738.0</v>
      </c>
      <c r="B24" s="1809">
        <v>46080.0</v>
      </c>
      <c r="C24" s="50">
        <v>0.7395833333333334</v>
      </c>
      <c r="D24" s="1827">
        <v>0.75625</v>
      </c>
      <c r="E24" s="1724" t="s">
        <v>362</v>
      </c>
      <c r="F24" s="1726" t="s">
        <v>7412</v>
      </c>
      <c r="G24" s="1724" t="s">
        <v>18</v>
      </c>
      <c r="H24" s="1724" t="s">
        <v>7342</v>
      </c>
      <c r="I24" s="1724" t="s">
        <v>7413</v>
      </c>
      <c r="J24" s="1809">
        <v>46080.0</v>
      </c>
      <c r="K24" s="1826">
        <v>0.8923611111111112</v>
      </c>
      <c r="M24" s="478">
        <v>225299.0</v>
      </c>
      <c r="N24" s="480">
        <v>225490.0</v>
      </c>
      <c r="O24" s="1392">
        <f t="shared" si="1"/>
        <v>191</v>
      </c>
      <c r="P24" s="912" t="s">
        <v>19</v>
      </c>
      <c r="Q24" s="912" t="s">
        <v>529</v>
      </c>
      <c r="R24" s="697" t="s">
        <v>7344</v>
      </c>
      <c r="S24" s="964"/>
      <c r="T24" s="637" t="s">
        <v>22</v>
      </c>
    </row>
    <row r="25">
      <c r="A25" s="236">
        <v>3742.0</v>
      </c>
      <c r="B25" s="1809">
        <v>46080.0</v>
      </c>
      <c r="C25" s="50">
        <v>0.875</v>
      </c>
      <c r="D25" s="1728"/>
      <c r="E25" s="1724" t="s">
        <v>103</v>
      </c>
      <c r="F25" s="1726" t="s">
        <v>7414</v>
      </c>
      <c r="G25" s="1724" t="s">
        <v>18</v>
      </c>
      <c r="H25" s="1724" t="s">
        <v>7415</v>
      </c>
      <c r="I25" s="1724" t="s">
        <v>7416</v>
      </c>
      <c r="J25" s="1809">
        <v>46080.0</v>
      </c>
      <c r="K25" s="1826">
        <v>0.9083333333333333</v>
      </c>
      <c r="M25" s="456">
        <v>25246.0</v>
      </c>
      <c r="N25" s="55">
        <v>25286.0</v>
      </c>
      <c r="O25" s="1392">
        <f t="shared" si="1"/>
        <v>40</v>
      </c>
      <c r="P25" s="912" t="s">
        <v>19</v>
      </c>
      <c r="Q25" s="912" t="s">
        <v>529</v>
      </c>
      <c r="R25" s="697" t="s">
        <v>7417</v>
      </c>
      <c r="S25" s="964"/>
      <c r="T25" s="637" t="s">
        <v>22</v>
      </c>
    </row>
    <row r="26">
      <c r="A26" s="965"/>
      <c r="B26" s="1809">
        <v>46080.0</v>
      </c>
      <c r="C26" s="32"/>
      <c r="D26" s="32"/>
      <c r="E26" s="32"/>
      <c r="F26" s="1728"/>
      <c r="G26" s="1828"/>
      <c r="H26" s="1828"/>
      <c r="I26" s="1828"/>
      <c r="J26" s="1809">
        <v>46080.0</v>
      </c>
      <c r="K26" s="1829"/>
      <c r="M26" s="6"/>
      <c r="N26" s="6"/>
      <c r="O26" s="1392">
        <f t="shared" si="1"/>
        <v>0</v>
      </c>
      <c r="P26" s="912" t="s">
        <v>386</v>
      </c>
      <c r="Q26" s="912" t="s">
        <v>529</v>
      </c>
      <c r="R26" s="964"/>
      <c r="S26" s="964"/>
      <c r="T26" s="706"/>
    </row>
    <row r="27">
      <c r="A27" s="965"/>
      <c r="B27" s="1809">
        <v>46080.0</v>
      </c>
      <c r="C27" s="32"/>
      <c r="D27" s="32"/>
      <c r="E27" s="32"/>
      <c r="F27" s="1728"/>
      <c r="G27" s="1828"/>
      <c r="H27" s="1828"/>
      <c r="I27" s="1828"/>
      <c r="J27" s="1809">
        <v>46080.0</v>
      </c>
      <c r="K27" s="1829"/>
      <c r="M27" s="6"/>
      <c r="N27" s="6"/>
      <c r="O27" s="1392">
        <f t="shared" si="1"/>
        <v>0</v>
      </c>
      <c r="P27" s="912" t="s">
        <v>386</v>
      </c>
      <c r="Q27" s="912" t="s">
        <v>529</v>
      </c>
      <c r="R27" s="964"/>
      <c r="S27" s="964"/>
      <c r="T27" s="706"/>
    </row>
    <row r="28">
      <c r="A28" s="965"/>
      <c r="B28" s="1809">
        <v>46080.0</v>
      </c>
      <c r="C28" s="32"/>
      <c r="D28" s="32"/>
      <c r="E28" s="32"/>
      <c r="F28" s="1728"/>
      <c r="G28" s="1828"/>
      <c r="H28" s="1828"/>
      <c r="I28" s="1828"/>
      <c r="J28" s="1809">
        <v>46080.0</v>
      </c>
      <c r="K28" s="1829"/>
      <c r="M28" s="6"/>
      <c r="N28" s="6"/>
      <c r="O28" s="1392">
        <f t="shared" si="1"/>
        <v>0</v>
      </c>
      <c r="P28" s="912" t="s">
        <v>386</v>
      </c>
      <c r="Q28" s="912" t="s">
        <v>529</v>
      </c>
      <c r="R28" s="964"/>
      <c r="S28" s="964"/>
      <c r="T28" s="706"/>
    </row>
    <row r="29">
      <c r="A29" s="395"/>
      <c r="B29" s="1809">
        <v>46080.0</v>
      </c>
      <c r="C29" s="32"/>
      <c r="D29" s="32"/>
      <c r="E29" s="32"/>
      <c r="F29" s="1728"/>
      <c r="G29" s="1828"/>
      <c r="H29" s="1828"/>
      <c r="I29" s="1828"/>
      <c r="J29" s="1809">
        <v>46080.0</v>
      </c>
      <c r="K29" s="1829"/>
      <c r="M29" s="6"/>
      <c r="N29" s="6"/>
      <c r="O29" s="1392">
        <f t="shared" si="1"/>
        <v>0</v>
      </c>
      <c r="P29" s="912" t="s">
        <v>386</v>
      </c>
      <c r="Q29" s="912" t="s">
        <v>529</v>
      </c>
      <c r="R29" s="964"/>
      <c r="S29" s="964"/>
      <c r="T29" s="706"/>
    </row>
  </sheetData>
  <mergeCells count="3">
    <mergeCell ref="B1:K1"/>
    <mergeCell ref="M1:O1"/>
    <mergeCell ref="P1:R1"/>
  </mergeCells>
  <dataValidations>
    <dataValidation type="list" allowBlank="1" showErrorMessage="1" sqref="P3:P29">
      <formula1>"FINALIZADO,EM VIAGEM,NA ORIGEM,AGENDADO,FALTA DOC,CANCELADA,NO DESTINO FINAL,PERNOITE,RECUSADA"</formula1>
    </dataValidation>
    <dataValidation type="list" allowBlank="1" showErrorMessage="1" sqref="T3:T29">
      <formula1>"OK,FALTA KM"</formula1>
    </dataValidation>
    <dataValidation type="list" allowBlank="1" showErrorMessage="1" sqref="Q3:Q29">
      <formula1>"MICHELLE,A VERIFICAR,DANIEL,BEATIZ,LUCAS"</formula1>
    </dataValidation>
  </dataValidations>
  <drawing r:id="rId1"/>
  <tableParts count="6">
    <tablePart r:id="rId8"/>
    <tablePart r:id="rId9"/>
    <tablePart r:id="rId10"/>
    <tablePart r:id="rId11"/>
    <tablePart r:id="rId12"/>
    <tablePart r:id="rId13"/>
  </tableParts>
</worksheet>
</file>

<file path=xl/worksheets/sheet1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9.25"/>
    <col customWidth="1" min="3" max="3" width="8.38"/>
    <col customWidth="1" min="4" max="4" width="10.63"/>
    <col customWidth="1" min="5" max="5" width="9.63"/>
    <col customWidth="1" min="6" max="6" width="30.88"/>
    <col customWidth="1" min="7" max="7" width="10.0"/>
    <col customWidth="1" min="8" max="8" width="7.63"/>
    <col customWidth="1" min="9" max="9" width="9.5"/>
    <col customWidth="1" min="10" max="10" width="8.5"/>
    <col customWidth="1" min="11" max="11" width="7.75"/>
    <col customWidth="1" min="12" max="12" width="1.25"/>
    <col customWidth="1" min="13" max="13" width="6.88"/>
    <col customWidth="1" min="14" max="14" width="6.0"/>
    <col customWidth="1" min="15" max="15" width="5.38"/>
    <col customWidth="1" min="16" max="16" width="13.25"/>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218" t="s">
        <v>2</v>
      </c>
      <c r="F2" s="1218" t="s">
        <v>1</v>
      </c>
      <c r="G2" s="1246" t="s">
        <v>3</v>
      </c>
      <c r="H2" s="1218" t="s">
        <v>9</v>
      </c>
      <c r="I2" s="1708" t="s">
        <v>10</v>
      </c>
      <c r="J2" s="1797" t="s">
        <v>11</v>
      </c>
      <c r="K2" s="1797" t="s">
        <v>202</v>
      </c>
      <c r="L2" s="590"/>
      <c r="M2" s="1288" t="s">
        <v>14</v>
      </c>
      <c r="N2" s="1288" t="s">
        <v>15</v>
      </c>
      <c r="O2" s="1288"/>
      <c r="P2" s="1404"/>
      <c r="Q2" s="1404"/>
      <c r="R2" s="1404"/>
      <c r="S2" s="1406" t="s">
        <v>4412</v>
      </c>
      <c r="T2" s="1407"/>
    </row>
    <row r="3">
      <c r="A3" s="820">
        <v>3739.0</v>
      </c>
      <c r="B3" s="1809">
        <v>46081.0</v>
      </c>
      <c r="C3" s="1816">
        <v>0.4166666666666667</v>
      </c>
      <c r="D3" s="1816">
        <v>0.41458333333333336</v>
      </c>
      <c r="E3" s="1745" t="s">
        <v>30</v>
      </c>
      <c r="F3" s="1745" t="s">
        <v>7418</v>
      </c>
      <c r="G3" s="1745" t="s">
        <v>668</v>
      </c>
      <c r="H3" s="1745" t="s">
        <v>72</v>
      </c>
      <c r="I3" s="1038" t="s">
        <v>208</v>
      </c>
      <c r="J3" s="1809">
        <v>46081.0</v>
      </c>
      <c r="K3" s="209">
        <v>0.45902777777777776</v>
      </c>
      <c r="L3" s="590"/>
      <c r="M3" s="416">
        <v>135831.0</v>
      </c>
      <c r="N3" s="416">
        <v>135925.0</v>
      </c>
      <c r="O3" s="1392">
        <f t="shared" ref="O3:O6" si="1">N3-M3</f>
        <v>94</v>
      </c>
      <c r="P3" s="408" t="s">
        <v>19</v>
      </c>
      <c r="Q3" s="408" t="s">
        <v>50</v>
      </c>
      <c r="R3" s="416" t="s">
        <v>1602</v>
      </c>
      <c r="S3" s="1448"/>
      <c r="T3" s="815" t="s">
        <v>22</v>
      </c>
    </row>
    <row r="4">
      <c r="A4" s="820">
        <v>3740.0</v>
      </c>
      <c r="B4" s="1809">
        <v>46081.0</v>
      </c>
      <c r="C4" s="1816">
        <v>0.375</v>
      </c>
      <c r="D4" s="1816">
        <v>0.3763888888888889</v>
      </c>
      <c r="E4" s="1745" t="s">
        <v>362</v>
      </c>
      <c r="F4" s="1745" t="s">
        <v>7419</v>
      </c>
      <c r="G4" s="1745" t="s">
        <v>668</v>
      </c>
      <c r="H4" s="1745" t="s">
        <v>7420</v>
      </c>
      <c r="I4" s="1745" t="s">
        <v>7238</v>
      </c>
      <c r="J4" s="1809">
        <v>46081.0</v>
      </c>
      <c r="K4" s="209">
        <v>0.43819444444444444</v>
      </c>
      <c r="L4" s="593"/>
      <c r="M4" s="408">
        <v>87922.0</v>
      </c>
      <c r="N4" s="408">
        <v>87936.0</v>
      </c>
      <c r="O4" s="1392">
        <f t="shared" si="1"/>
        <v>14</v>
      </c>
      <c r="P4" s="416" t="s">
        <v>19</v>
      </c>
      <c r="Q4" s="416" t="s">
        <v>50</v>
      </c>
      <c r="R4" s="408" t="s">
        <v>7421</v>
      </c>
      <c r="S4" s="1444"/>
      <c r="T4" s="1830" t="s">
        <v>22</v>
      </c>
    </row>
    <row r="5">
      <c r="A5" s="236">
        <v>3741.0</v>
      </c>
      <c r="B5" s="1831">
        <v>46081.0</v>
      </c>
      <c r="C5" s="1003">
        <v>0.375</v>
      </c>
      <c r="D5" s="1003">
        <v>0.38055555555555554</v>
      </c>
      <c r="E5" s="1782" t="s">
        <v>362</v>
      </c>
      <c r="F5" s="1782" t="s">
        <v>7422</v>
      </c>
      <c r="G5" s="1715" t="s">
        <v>668</v>
      </c>
      <c r="H5" s="1715" t="s">
        <v>7423</v>
      </c>
      <c r="I5" s="1782" t="s">
        <v>7238</v>
      </c>
      <c r="J5" s="1831">
        <v>46081.0</v>
      </c>
      <c r="K5" s="1719">
        <v>0.4388888888888889</v>
      </c>
      <c r="L5" s="1832"/>
      <c r="M5" s="574">
        <v>49318.0</v>
      </c>
      <c r="N5" s="574">
        <v>49455.0</v>
      </c>
      <c r="O5" s="1472">
        <f t="shared" si="1"/>
        <v>137</v>
      </c>
      <c r="P5" s="574" t="s">
        <v>19</v>
      </c>
      <c r="Q5" s="574" t="s">
        <v>50</v>
      </c>
      <c r="R5" s="574" t="s">
        <v>7424</v>
      </c>
      <c r="S5" s="1717"/>
      <c r="T5" s="815" t="s">
        <v>22</v>
      </c>
    </row>
    <row r="6">
      <c r="A6" s="236">
        <v>3743.0</v>
      </c>
      <c r="B6" s="1809">
        <v>46081.0</v>
      </c>
      <c r="C6" s="209">
        <v>0.17291666666666666</v>
      </c>
      <c r="D6" s="209">
        <v>0.19791666666666666</v>
      </c>
      <c r="E6" s="1745" t="s">
        <v>362</v>
      </c>
      <c r="F6" s="1745" t="s">
        <v>7425</v>
      </c>
      <c r="G6" s="1671" t="s">
        <v>18</v>
      </c>
      <c r="H6" s="1671" t="s">
        <v>7426</v>
      </c>
      <c r="I6" s="1745" t="s">
        <v>7427</v>
      </c>
      <c r="J6" s="1809">
        <v>46081.0</v>
      </c>
      <c r="K6" s="209">
        <v>0.2875</v>
      </c>
      <c r="L6" s="590"/>
      <c r="M6" s="416">
        <v>162714.0</v>
      </c>
      <c r="N6" s="416"/>
      <c r="O6" s="1392">
        <f t="shared" si="1"/>
        <v>-162714</v>
      </c>
      <c r="P6" s="416" t="s">
        <v>19</v>
      </c>
      <c r="Q6" s="416" t="s">
        <v>70</v>
      </c>
      <c r="R6" s="1833" t="s">
        <v>7428</v>
      </c>
      <c r="S6" s="1448"/>
      <c r="T6" s="1830" t="s">
        <v>22</v>
      </c>
    </row>
    <row r="7">
      <c r="A7" s="236"/>
      <c r="B7" s="1809"/>
      <c r="C7" s="1816"/>
      <c r="D7" s="1816"/>
      <c r="E7" s="1745"/>
      <c r="F7" s="1745"/>
      <c r="G7" s="1745"/>
      <c r="H7" s="1671"/>
      <c r="I7" s="1671"/>
      <c r="J7" s="1809"/>
      <c r="K7" s="209"/>
      <c r="L7" s="590"/>
      <c r="M7" s="416"/>
      <c r="N7" s="416"/>
      <c r="O7" s="1392"/>
      <c r="P7" s="408"/>
      <c r="Q7" s="408"/>
      <c r="R7" s="416"/>
      <c r="S7" s="1448"/>
      <c r="T7" s="564"/>
    </row>
    <row r="8">
      <c r="A8" s="236">
        <v>3744.0</v>
      </c>
      <c r="B8" s="1809">
        <v>46082.0</v>
      </c>
      <c r="C8" s="209">
        <v>0.7298611111111111</v>
      </c>
      <c r="D8" s="209"/>
      <c r="E8" s="192" t="s">
        <v>24</v>
      </c>
      <c r="F8" s="1672" t="s">
        <v>7429</v>
      </c>
      <c r="G8" s="1745" t="s">
        <v>18</v>
      </c>
      <c r="I8" s="1745" t="s">
        <v>7430</v>
      </c>
      <c r="J8" s="1809">
        <v>46082.0</v>
      </c>
      <c r="K8" s="209"/>
      <c r="L8" s="590"/>
      <c r="M8" s="416">
        <v>293487.0</v>
      </c>
      <c r="N8" s="416"/>
      <c r="O8" s="1392">
        <f t="shared" ref="O8:O11" si="2">N8-M8</f>
        <v>-293487</v>
      </c>
      <c r="P8" s="416" t="s">
        <v>452</v>
      </c>
      <c r="Q8" s="416"/>
      <c r="R8" s="416"/>
      <c r="S8" s="1448"/>
      <c r="T8" s="561"/>
    </row>
    <row r="9">
      <c r="A9" s="236">
        <v>3745.0</v>
      </c>
      <c r="B9" s="1809">
        <v>46082.0</v>
      </c>
      <c r="C9" s="209">
        <v>0.7465277777777778</v>
      </c>
      <c r="D9" s="192"/>
      <c r="E9" s="192" t="s">
        <v>197</v>
      </c>
      <c r="F9" s="1672" t="s">
        <v>7431</v>
      </c>
      <c r="G9" s="1671" t="s">
        <v>18</v>
      </c>
      <c r="H9" s="416" t="s">
        <v>7432</v>
      </c>
      <c r="I9" s="1671" t="s">
        <v>7433</v>
      </c>
      <c r="J9" s="1809">
        <v>46082.0</v>
      </c>
      <c r="K9" s="1670">
        <v>0.8729166666666667</v>
      </c>
      <c r="L9" s="593"/>
      <c r="M9" s="408">
        <v>308577.0</v>
      </c>
      <c r="N9" s="408"/>
      <c r="O9" s="1392">
        <f t="shared" si="2"/>
        <v>-308577</v>
      </c>
      <c r="P9" s="408" t="s">
        <v>19</v>
      </c>
      <c r="Q9" s="408"/>
      <c r="R9" s="408"/>
      <c r="S9" s="1676"/>
      <c r="T9" s="815" t="s">
        <v>22</v>
      </c>
    </row>
    <row r="10">
      <c r="A10" s="236"/>
      <c r="B10" s="1809">
        <v>46082.0</v>
      </c>
      <c r="C10" s="209"/>
      <c r="D10" s="209"/>
      <c r="E10" s="192"/>
      <c r="F10" s="1672"/>
      <c r="G10" s="1671"/>
      <c r="H10" s="1608"/>
      <c r="I10" s="475"/>
      <c r="J10" s="1809">
        <v>46082.0</v>
      </c>
      <c r="K10" s="1670"/>
      <c r="L10" s="415"/>
      <c r="M10" s="416"/>
      <c r="N10" s="416"/>
      <c r="O10" s="1392">
        <f t="shared" si="2"/>
        <v>0</v>
      </c>
      <c r="P10" s="416" t="s">
        <v>386</v>
      </c>
      <c r="Q10" s="416"/>
      <c r="R10" s="416"/>
      <c r="S10" s="1718"/>
      <c r="T10" s="1407"/>
    </row>
    <row r="11">
      <c r="A11" s="236"/>
      <c r="B11" s="1809">
        <v>46082.0</v>
      </c>
      <c r="C11" s="192"/>
      <c r="D11" s="1725"/>
      <c r="E11" s="1671"/>
      <c r="F11" s="1672"/>
      <c r="G11" s="1671"/>
      <c r="H11" s="1671"/>
      <c r="I11" s="1671"/>
      <c r="J11" s="1809">
        <v>46082.0</v>
      </c>
      <c r="K11" s="210"/>
      <c r="L11" s="300"/>
      <c r="M11" s="216"/>
      <c r="N11" s="218"/>
      <c r="O11" s="1392">
        <f t="shared" si="2"/>
        <v>0</v>
      </c>
      <c r="P11" s="912" t="s">
        <v>386</v>
      </c>
      <c r="Q11" s="912"/>
      <c r="R11" s="697"/>
      <c r="S11" s="6"/>
    </row>
    <row r="12">
      <c r="B12" s="300"/>
      <c r="C12" s="300"/>
      <c r="D12" s="300"/>
      <c r="E12" s="300"/>
      <c r="F12" s="300"/>
      <c r="G12" s="300"/>
      <c r="H12" s="300"/>
      <c r="I12" s="300"/>
      <c r="J12" s="300"/>
      <c r="K12" s="300"/>
    </row>
    <row r="13">
      <c r="B13" s="300"/>
      <c r="C13" s="300"/>
      <c r="D13" s="300"/>
      <c r="E13" s="300"/>
      <c r="F13" s="300"/>
      <c r="G13" s="300"/>
      <c r="H13" s="300"/>
      <c r="I13" s="300"/>
      <c r="J13" s="300"/>
      <c r="K13" s="300"/>
    </row>
    <row r="14">
      <c r="B14" s="300"/>
      <c r="C14" s="300"/>
      <c r="D14" s="300"/>
      <c r="E14" s="300"/>
      <c r="F14" s="300"/>
      <c r="G14" s="300"/>
      <c r="H14" s="300"/>
      <c r="I14" s="300"/>
      <c r="J14" s="300"/>
      <c r="K14" s="300"/>
    </row>
    <row r="15">
      <c r="B15" s="300"/>
      <c r="C15" s="300"/>
      <c r="D15" s="300"/>
      <c r="E15" s="300"/>
      <c r="F15" s="300"/>
      <c r="G15" s="300"/>
      <c r="H15" s="300"/>
      <c r="I15" s="300"/>
      <c r="J15" s="300"/>
      <c r="K15" s="300"/>
    </row>
    <row r="16">
      <c r="B16" s="300"/>
      <c r="C16" s="300"/>
      <c r="D16" s="300"/>
      <c r="E16" s="300"/>
      <c r="F16" s="300"/>
      <c r="G16" s="300"/>
      <c r="H16" s="300"/>
      <c r="I16" s="300"/>
      <c r="J16" s="300"/>
      <c r="K16" s="300"/>
    </row>
    <row r="17">
      <c r="B17" s="300"/>
      <c r="C17" s="300"/>
      <c r="D17" s="300"/>
      <c r="E17" s="300"/>
      <c r="F17" s="300"/>
      <c r="G17" s="300"/>
      <c r="H17" s="300"/>
      <c r="I17" s="300"/>
      <c r="J17" s="300"/>
      <c r="K17" s="300"/>
    </row>
    <row r="18">
      <c r="B18" s="300"/>
      <c r="C18" s="300"/>
      <c r="D18" s="300"/>
      <c r="E18" s="300"/>
      <c r="F18" s="300"/>
      <c r="G18" s="300"/>
      <c r="H18" s="300"/>
      <c r="I18" s="300"/>
      <c r="J18" s="300"/>
      <c r="K18" s="300"/>
    </row>
    <row r="19">
      <c r="B19" s="300"/>
      <c r="C19" s="300"/>
      <c r="D19" s="300"/>
      <c r="E19" s="300"/>
      <c r="F19" s="300"/>
      <c r="G19" s="300"/>
      <c r="H19" s="300"/>
      <c r="I19" s="300"/>
      <c r="J19" s="300"/>
      <c r="K19" s="300"/>
    </row>
    <row r="20">
      <c r="B20" s="300"/>
      <c r="C20" s="300"/>
      <c r="D20" s="300"/>
      <c r="E20" s="300"/>
      <c r="F20" s="300"/>
      <c r="G20" s="300"/>
      <c r="H20" s="300"/>
      <c r="I20" s="300"/>
      <c r="J20" s="300"/>
      <c r="K20" s="300"/>
    </row>
    <row r="21">
      <c r="B21" s="300"/>
      <c r="C21" s="300"/>
      <c r="D21" s="300"/>
      <c r="E21" s="300"/>
      <c r="F21" s="300"/>
      <c r="G21" s="300"/>
      <c r="H21" s="300"/>
      <c r="I21" s="300"/>
      <c r="J21" s="300"/>
      <c r="K21" s="300"/>
    </row>
    <row r="22">
      <c r="B22" s="300"/>
      <c r="C22" s="300"/>
      <c r="D22" s="300"/>
      <c r="E22" s="300"/>
      <c r="F22" s="300"/>
      <c r="G22" s="300"/>
      <c r="H22" s="300"/>
      <c r="I22" s="300"/>
      <c r="J22" s="300"/>
      <c r="K22" s="300"/>
    </row>
    <row r="23">
      <c r="B23" s="300"/>
      <c r="C23" s="300"/>
      <c r="D23" s="300"/>
      <c r="E23" s="300"/>
      <c r="F23" s="300"/>
      <c r="G23" s="300"/>
      <c r="H23" s="300"/>
      <c r="I23" s="300"/>
      <c r="J23" s="300"/>
      <c r="K23" s="300"/>
    </row>
    <row r="24">
      <c r="B24" s="300"/>
      <c r="C24" s="300"/>
      <c r="D24" s="300"/>
      <c r="E24" s="300"/>
      <c r="F24" s="300"/>
      <c r="G24" s="300"/>
      <c r="H24" s="300"/>
      <c r="I24" s="300"/>
      <c r="J24" s="300"/>
      <c r="K24" s="300"/>
    </row>
    <row r="25">
      <c r="B25" s="679"/>
      <c r="C25" s="679"/>
      <c r="D25" s="679"/>
      <c r="E25" s="679"/>
      <c r="F25" s="679"/>
      <c r="G25" s="679"/>
      <c r="H25" s="679"/>
      <c r="I25" s="679"/>
      <c r="J25" s="679"/>
      <c r="K25" s="679"/>
    </row>
  </sheetData>
  <mergeCells count="3">
    <mergeCell ref="B1:K1"/>
    <mergeCell ref="M1:O1"/>
    <mergeCell ref="P1:R1"/>
  </mergeCells>
  <dataValidations>
    <dataValidation type="list" allowBlank="1" showErrorMessage="1" sqref="P3:P11">
      <formula1>"FINALIZADO,EM VIAGEM,NA ORIGEM,AGENDADO,FALTA DOC,CANCELADA,NO DESTINO FINAL,PERNOITE,RECUSADA"</formula1>
    </dataValidation>
    <dataValidation type="list" allowBlank="1" showErrorMessage="1" sqref="Q3:Q11">
      <formula1>"MICHELLE,BARBARA,ANGELA,A VERIFICAR,DANIEL,BEATIZ,LUCAS"</formula1>
    </dataValidation>
  </dataValidations>
  <drawing r:id="rId1"/>
  <tableParts count="3">
    <tablePart r:id="rId5"/>
    <tablePart r:id="rId6"/>
    <tablePart r:id="rId7"/>
  </tableParts>
</worksheet>
</file>

<file path=xl/worksheets/sheet1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6.88"/>
    <col customWidth="1" min="3" max="3" width="10.25"/>
    <col customWidth="1" min="4" max="4" width="14.63"/>
    <col customWidth="1" min="5" max="5" width="10.88"/>
    <col customWidth="1" min="6" max="6" width="36.63"/>
    <col customWidth="1" min="7" max="7" width="10.75"/>
    <col customWidth="1" min="8" max="8" width="11.63"/>
    <col customWidth="1" min="9" max="9" width="9.5"/>
    <col customWidth="1" min="10" max="10" width="7.75"/>
    <col customWidth="1" min="11" max="11" width="6.25"/>
    <col customWidth="1" min="12" max="12" width="0.88"/>
    <col customWidth="1" min="13" max="13" width="6.88"/>
    <col customWidth="1" min="14" max="14" width="6.25"/>
    <col customWidth="1" min="15" max="15" width="5.75"/>
    <col customWidth="1" min="16" max="16" width="13.25"/>
    <col customWidth="1" min="17" max="17" width="11.25"/>
    <col customWidth="1" min="18" max="18" width="20.0"/>
    <col customWidth="1" min="19" max="19" width="48.0"/>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218" t="s">
        <v>2</v>
      </c>
      <c r="F2" s="1218" t="s">
        <v>1</v>
      </c>
      <c r="G2" s="1246" t="s">
        <v>3</v>
      </c>
      <c r="H2" s="1218" t="s">
        <v>9</v>
      </c>
      <c r="I2" s="1708" t="s">
        <v>10</v>
      </c>
      <c r="J2" s="1797" t="s">
        <v>11</v>
      </c>
      <c r="K2" s="1797" t="s">
        <v>202</v>
      </c>
      <c r="L2" s="590"/>
      <c r="M2" s="1288" t="s">
        <v>14</v>
      </c>
      <c r="N2" s="1288" t="s">
        <v>15</v>
      </c>
      <c r="O2" s="1288"/>
      <c r="P2" s="1404"/>
      <c r="Q2" s="1404"/>
      <c r="R2" s="1404"/>
      <c r="S2" s="1406" t="s">
        <v>4412</v>
      </c>
      <c r="T2" s="1407"/>
      <c r="U2" s="1407"/>
    </row>
    <row r="3">
      <c r="A3" s="236">
        <v>3744.0</v>
      </c>
      <c r="B3" s="1809">
        <v>46082.0</v>
      </c>
      <c r="C3" s="209">
        <v>0.7298611111111111</v>
      </c>
      <c r="D3" s="209">
        <v>0.8076388888888889</v>
      </c>
      <c r="E3" s="192" t="s">
        <v>24</v>
      </c>
      <c r="F3" s="1672" t="s">
        <v>7434</v>
      </c>
      <c r="G3" s="1745" t="s">
        <v>18</v>
      </c>
      <c r="H3" s="1609" t="s">
        <v>7435</v>
      </c>
      <c r="I3" s="1745" t="s">
        <v>7430</v>
      </c>
      <c r="J3" s="1809">
        <v>46082.0</v>
      </c>
      <c r="K3" s="209">
        <v>0.40347222222222223</v>
      </c>
      <c r="L3" s="590"/>
      <c r="M3" s="416">
        <v>293487.0</v>
      </c>
      <c r="N3" s="416">
        <v>293611.0</v>
      </c>
      <c r="O3" s="1392">
        <f t="shared" ref="O3:O33" si="1">N3-M3</f>
        <v>124</v>
      </c>
      <c r="P3" s="408" t="s">
        <v>19</v>
      </c>
      <c r="Q3" s="408" t="s">
        <v>50</v>
      </c>
      <c r="R3" s="416" t="s">
        <v>7436</v>
      </c>
      <c r="S3" s="1800" t="s">
        <v>7437</v>
      </c>
      <c r="T3" s="983" t="s">
        <v>22</v>
      </c>
      <c r="U3" s="1834" t="s">
        <v>54</v>
      </c>
    </row>
    <row r="4">
      <c r="A4" s="820"/>
      <c r="B4" s="1809">
        <v>46083.0</v>
      </c>
      <c r="C4" s="1835" t="s">
        <v>5627</v>
      </c>
      <c r="D4" s="1816"/>
      <c r="E4" s="1836" t="s">
        <v>7438</v>
      </c>
      <c r="F4" s="1836" t="s">
        <v>7439</v>
      </c>
      <c r="G4" s="1836"/>
      <c r="H4" s="1837"/>
      <c r="I4" s="1836"/>
      <c r="J4" s="1809">
        <v>46083.0</v>
      </c>
      <c r="K4" s="210"/>
      <c r="L4" s="590"/>
      <c r="M4" s="499"/>
      <c r="N4" s="1241"/>
      <c r="O4" s="499">
        <f t="shared" si="1"/>
        <v>0</v>
      </c>
      <c r="P4" s="416" t="s">
        <v>386</v>
      </c>
      <c r="Q4" s="416" t="s">
        <v>50</v>
      </c>
      <c r="R4" s="499"/>
      <c r="S4" s="1448"/>
      <c r="T4" s="1838"/>
      <c r="U4" s="561"/>
    </row>
    <row r="5">
      <c r="A5" s="820">
        <v>3746.0</v>
      </c>
      <c r="B5" s="1809">
        <v>46083.0</v>
      </c>
      <c r="C5" s="1816">
        <v>0.375</v>
      </c>
      <c r="D5" s="1816">
        <v>0.3861111111111111</v>
      </c>
      <c r="E5" s="1745" t="s">
        <v>24</v>
      </c>
      <c r="F5" s="1745" t="s">
        <v>134</v>
      </c>
      <c r="G5" s="1745" t="s">
        <v>25</v>
      </c>
      <c r="H5" s="1745" t="s">
        <v>139</v>
      </c>
      <c r="I5" s="1745" t="s">
        <v>28</v>
      </c>
      <c r="J5" s="1809">
        <v>46083.0</v>
      </c>
      <c r="K5" s="209">
        <v>0.44375</v>
      </c>
      <c r="L5" s="593"/>
      <c r="M5" s="408">
        <v>106648.0</v>
      </c>
      <c r="N5" s="1242">
        <v>106656.0</v>
      </c>
      <c r="O5" s="499">
        <f t="shared" si="1"/>
        <v>8</v>
      </c>
      <c r="P5" s="408" t="s">
        <v>19</v>
      </c>
      <c r="Q5" s="408" t="s">
        <v>50</v>
      </c>
      <c r="R5" s="408" t="s">
        <v>7440</v>
      </c>
      <c r="S5" s="1839" t="s">
        <v>7441</v>
      </c>
      <c r="T5" s="983" t="s">
        <v>22</v>
      </c>
      <c r="U5" s="1834" t="s">
        <v>22</v>
      </c>
    </row>
    <row r="6">
      <c r="A6" s="236">
        <v>3747.0</v>
      </c>
      <c r="B6" s="1809">
        <v>46083.0</v>
      </c>
      <c r="C6" s="209">
        <v>0.4375</v>
      </c>
      <c r="D6" s="209">
        <v>0.45694444444444443</v>
      </c>
      <c r="E6" s="1745" t="s">
        <v>24</v>
      </c>
      <c r="F6" s="1745" t="s">
        <v>134</v>
      </c>
      <c r="G6" s="1671" t="s">
        <v>25</v>
      </c>
      <c r="H6" s="1671" t="s">
        <v>139</v>
      </c>
      <c r="I6" s="1745" t="s">
        <v>28</v>
      </c>
      <c r="J6" s="1809">
        <v>46083.0</v>
      </c>
      <c r="K6" s="1670">
        <v>0.5013888888888889</v>
      </c>
      <c r="L6" s="1241"/>
      <c r="M6" s="416">
        <v>106665.0</v>
      </c>
      <c r="N6" s="416">
        <v>106673.0</v>
      </c>
      <c r="O6" s="499">
        <f t="shared" si="1"/>
        <v>8</v>
      </c>
      <c r="P6" s="416" t="s">
        <v>19</v>
      </c>
      <c r="Q6" s="416" t="s">
        <v>50</v>
      </c>
      <c r="R6" s="416" t="s">
        <v>7440</v>
      </c>
      <c r="S6" s="1674"/>
      <c r="T6" s="983" t="s">
        <v>22</v>
      </c>
      <c r="U6" s="691" t="s">
        <v>22</v>
      </c>
    </row>
    <row r="7">
      <c r="A7" s="236">
        <v>3748.0</v>
      </c>
      <c r="B7" s="1809">
        <v>46083.0</v>
      </c>
      <c r="C7" s="209">
        <v>0.2916666666666667</v>
      </c>
      <c r="D7" s="209">
        <v>0.3819444444444444</v>
      </c>
      <c r="E7" s="1745" t="s">
        <v>24</v>
      </c>
      <c r="F7" s="1745" t="s">
        <v>7442</v>
      </c>
      <c r="G7" s="1671" t="s">
        <v>1734</v>
      </c>
      <c r="H7" s="1671" t="s">
        <v>2693</v>
      </c>
      <c r="I7" s="1745" t="s">
        <v>414</v>
      </c>
      <c r="J7" s="1809">
        <v>46083.0</v>
      </c>
      <c r="K7" s="209"/>
      <c r="L7" s="590"/>
      <c r="M7" s="416">
        <v>243954.0</v>
      </c>
      <c r="N7" s="416"/>
      <c r="O7" s="499">
        <f t="shared" si="1"/>
        <v>-243954</v>
      </c>
      <c r="P7" s="408" t="s">
        <v>147</v>
      </c>
      <c r="Q7" s="408" t="s">
        <v>50</v>
      </c>
      <c r="R7" s="416" t="s">
        <v>7443</v>
      </c>
      <c r="S7" s="1448"/>
      <c r="T7" s="851"/>
      <c r="U7" s="564"/>
    </row>
    <row r="8">
      <c r="A8" s="236">
        <v>3749.0</v>
      </c>
      <c r="B8" s="1809">
        <v>46083.0</v>
      </c>
      <c r="C8" s="1816">
        <v>0.5</v>
      </c>
      <c r="D8" s="1745" t="s">
        <v>7444</v>
      </c>
      <c r="E8" s="1745" t="s">
        <v>121</v>
      </c>
      <c r="F8" s="1672" t="s">
        <v>6096</v>
      </c>
      <c r="G8" s="1745" t="s">
        <v>49</v>
      </c>
      <c r="H8" s="1671" t="s">
        <v>7445</v>
      </c>
      <c r="I8" s="1671" t="s">
        <v>7446</v>
      </c>
      <c r="J8" s="1809">
        <v>46083.0</v>
      </c>
      <c r="K8" s="1840">
        <v>0.6041666666666666</v>
      </c>
      <c r="L8" s="590"/>
      <c r="M8" s="416">
        <v>14920.0</v>
      </c>
      <c r="N8" s="416">
        <v>15123.0</v>
      </c>
      <c r="O8" s="499">
        <f t="shared" si="1"/>
        <v>203</v>
      </c>
      <c r="P8" s="416" t="s">
        <v>19</v>
      </c>
      <c r="Q8" s="416" t="s">
        <v>50</v>
      </c>
      <c r="R8" s="416" t="s">
        <v>7447</v>
      </c>
      <c r="S8" s="1448"/>
      <c r="T8" s="983" t="s">
        <v>22</v>
      </c>
      <c r="U8" s="1834" t="s">
        <v>22</v>
      </c>
    </row>
    <row r="9">
      <c r="A9" s="236">
        <v>3750.0</v>
      </c>
      <c r="B9" s="1809">
        <v>46083.0</v>
      </c>
      <c r="C9" s="1841">
        <v>0.625</v>
      </c>
      <c r="D9" s="1816">
        <v>0.6145833333333334</v>
      </c>
      <c r="E9" s="1745" t="s">
        <v>121</v>
      </c>
      <c r="F9" s="1745" t="s">
        <v>6983</v>
      </c>
      <c r="G9" s="1745" t="s">
        <v>49</v>
      </c>
      <c r="H9" s="1671" t="s">
        <v>7448</v>
      </c>
      <c r="I9" s="1671" t="s">
        <v>7449</v>
      </c>
      <c r="J9" s="1809">
        <v>46083.0</v>
      </c>
      <c r="K9" s="209">
        <v>0.8006944444444445</v>
      </c>
      <c r="L9" s="1578"/>
      <c r="M9" s="416">
        <v>13102.0</v>
      </c>
      <c r="N9" s="416">
        <v>13307.0</v>
      </c>
      <c r="O9" s="499">
        <f t="shared" si="1"/>
        <v>205</v>
      </c>
      <c r="P9" s="408" t="s">
        <v>19</v>
      </c>
      <c r="Q9" s="408" t="s">
        <v>50</v>
      </c>
      <c r="R9" s="416" t="s">
        <v>7450</v>
      </c>
      <c r="S9" s="1800" t="s">
        <v>7451</v>
      </c>
      <c r="T9" s="983" t="s">
        <v>22</v>
      </c>
      <c r="U9" s="1795"/>
    </row>
    <row r="10">
      <c r="A10" s="236">
        <v>3751.0</v>
      </c>
      <c r="B10" s="1809">
        <v>46083.0</v>
      </c>
      <c r="C10" s="209">
        <v>0.6666666666666666</v>
      </c>
      <c r="D10" s="209">
        <v>0.6659722222222222</v>
      </c>
      <c r="E10" s="1745" t="s">
        <v>121</v>
      </c>
      <c r="F10" s="1672" t="s">
        <v>7452</v>
      </c>
      <c r="G10" s="1745" t="s">
        <v>49</v>
      </c>
      <c r="H10" s="416" t="s">
        <v>7453</v>
      </c>
      <c r="I10" s="1745" t="s">
        <v>7454</v>
      </c>
      <c r="J10" s="1809">
        <v>46083.0</v>
      </c>
      <c r="K10" s="209">
        <v>0.8868055555555555</v>
      </c>
      <c r="L10" s="590"/>
      <c r="M10" s="416">
        <v>338006.0</v>
      </c>
      <c r="N10" s="416">
        <v>338209.0</v>
      </c>
      <c r="O10" s="499">
        <f t="shared" si="1"/>
        <v>203</v>
      </c>
      <c r="P10" s="416" t="s">
        <v>19</v>
      </c>
      <c r="Q10" s="416" t="s">
        <v>50</v>
      </c>
      <c r="R10" s="416" t="s">
        <v>7455</v>
      </c>
      <c r="S10" s="1448"/>
      <c r="T10" s="983" t="s">
        <v>22</v>
      </c>
      <c r="U10" s="561"/>
    </row>
    <row r="11">
      <c r="A11" s="236">
        <v>3752.0</v>
      </c>
      <c r="B11" s="1809">
        <v>46083.0</v>
      </c>
      <c r="C11" s="209">
        <v>0.375</v>
      </c>
      <c r="D11" s="209">
        <v>0.3680555555555556</v>
      </c>
      <c r="E11" s="1745" t="s">
        <v>24</v>
      </c>
      <c r="F11" s="1672" t="s">
        <v>159</v>
      </c>
      <c r="G11" s="1671" t="s">
        <v>78</v>
      </c>
      <c r="H11" s="1705" t="s">
        <v>7360</v>
      </c>
      <c r="I11" s="1671" t="s">
        <v>573</v>
      </c>
      <c r="J11" s="1809">
        <v>46083.0</v>
      </c>
      <c r="K11" s="1670">
        <v>0.6138888888888889</v>
      </c>
      <c r="L11" s="593"/>
      <c r="M11" s="408">
        <v>172388.0</v>
      </c>
      <c r="N11" s="408">
        <v>172529.0</v>
      </c>
      <c r="O11" s="499">
        <f t="shared" si="1"/>
        <v>141</v>
      </c>
      <c r="P11" s="408" t="s">
        <v>19</v>
      </c>
      <c r="Q11" s="408" t="s">
        <v>50</v>
      </c>
      <c r="R11" s="408" t="s">
        <v>7383</v>
      </c>
      <c r="S11" s="1676"/>
      <c r="T11" s="983" t="s">
        <v>22</v>
      </c>
      <c r="U11" s="691" t="s">
        <v>22</v>
      </c>
    </row>
    <row r="12">
      <c r="A12" s="236">
        <v>3753.0</v>
      </c>
      <c r="B12" s="1809">
        <v>46083.0</v>
      </c>
      <c r="C12" s="209">
        <v>0.4166666666666667</v>
      </c>
      <c r="D12" s="209">
        <v>0.37777777777777777</v>
      </c>
      <c r="E12" s="192" t="s">
        <v>24</v>
      </c>
      <c r="F12" s="1672" t="s">
        <v>482</v>
      </c>
      <c r="G12" s="1671" t="s">
        <v>565</v>
      </c>
      <c r="H12" s="1608" t="s">
        <v>6604</v>
      </c>
      <c r="I12" s="475" t="s">
        <v>101</v>
      </c>
      <c r="J12" s="1809">
        <v>46083.0</v>
      </c>
      <c r="K12" s="1670">
        <v>0.5222222222222223</v>
      </c>
      <c r="L12" s="415"/>
      <c r="M12" s="416">
        <v>5443.0</v>
      </c>
      <c r="N12" s="416">
        <v>5465.0</v>
      </c>
      <c r="O12" s="499">
        <f t="shared" si="1"/>
        <v>22</v>
      </c>
      <c r="P12" s="416" t="s">
        <v>19</v>
      </c>
      <c r="Q12" s="416" t="s">
        <v>50</v>
      </c>
      <c r="R12" s="416" t="s">
        <v>569</v>
      </c>
      <c r="S12" s="1718"/>
      <c r="T12" s="983" t="s">
        <v>22</v>
      </c>
      <c r="U12" s="691" t="s">
        <v>22</v>
      </c>
    </row>
    <row r="13">
      <c r="A13" s="820">
        <v>3754.0</v>
      </c>
      <c r="B13" s="1809">
        <v>46083.0</v>
      </c>
      <c r="C13" s="209">
        <v>0.5416666666666666</v>
      </c>
      <c r="D13" s="209">
        <v>0.5736111111111111</v>
      </c>
      <c r="E13" s="192" t="s">
        <v>24</v>
      </c>
      <c r="F13" s="1672" t="s">
        <v>482</v>
      </c>
      <c r="G13" s="1745" t="s">
        <v>565</v>
      </c>
      <c r="H13" s="1671" t="s">
        <v>6604</v>
      </c>
      <c r="I13" s="475" t="s">
        <v>101</v>
      </c>
      <c r="J13" s="1809">
        <v>46083.0</v>
      </c>
      <c r="K13" s="1670">
        <v>0.6520833333333333</v>
      </c>
      <c r="L13" s="406"/>
      <c r="M13" s="408">
        <v>5491.0</v>
      </c>
      <c r="N13" s="408">
        <v>5514.0</v>
      </c>
      <c r="O13" s="499">
        <f t="shared" si="1"/>
        <v>23</v>
      </c>
      <c r="P13" s="408" t="s">
        <v>19</v>
      </c>
      <c r="Q13" s="408" t="s">
        <v>50</v>
      </c>
      <c r="R13" s="408" t="s">
        <v>569</v>
      </c>
      <c r="S13" s="1749"/>
      <c r="T13" s="983" t="s">
        <v>22</v>
      </c>
      <c r="U13" s="1842" t="s">
        <v>54</v>
      </c>
    </row>
    <row r="14">
      <c r="A14" s="820">
        <v>3755.0</v>
      </c>
      <c r="B14" s="1809">
        <v>46083.0</v>
      </c>
      <c r="C14" s="500">
        <v>0.20833333333333334</v>
      </c>
      <c r="D14" s="1725">
        <v>0.22291666666666668</v>
      </c>
      <c r="E14" s="1671" t="s">
        <v>24</v>
      </c>
      <c r="F14" s="1745" t="s">
        <v>7456</v>
      </c>
      <c r="G14" s="1745" t="s">
        <v>1727</v>
      </c>
      <c r="H14" s="416" t="s">
        <v>7408</v>
      </c>
      <c r="I14" s="625" t="s">
        <v>7409</v>
      </c>
      <c r="J14" s="1809">
        <v>46083.0</v>
      </c>
      <c r="K14" s="1436">
        <v>0.33055555555555555</v>
      </c>
      <c r="L14" s="590"/>
      <c r="M14" s="416">
        <v>197052.0</v>
      </c>
      <c r="N14" s="416">
        <v>197157.0</v>
      </c>
      <c r="O14" s="499">
        <f t="shared" si="1"/>
        <v>105</v>
      </c>
      <c r="P14" s="416" t="s">
        <v>19</v>
      </c>
      <c r="Q14" s="416" t="s">
        <v>70</v>
      </c>
      <c r="R14" s="416" t="s">
        <v>7457</v>
      </c>
      <c r="S14" s="1751"/>
      <c r="T14" s="983" t="s">
        <v>22</v>
      </c>
      <c r="U14" s="1834" t="s">
        <v>54</v>
      </c>
    </row>
    <row r="15">
      <c r="A15" s="820">
        <v>3756.0</v>
      </c>
      <c r="B15" s="1809">
        <v>46083.0</v>
      </c>
      <c r="C15" s="500">
        <v>0.375</v>
      </c>
      <c r="D15" s="1725">
        <v>0.375</v>
      </c>
      <c r="E15" s="1671" t="s">
        <v>24</v>
      </c>
      <c r="F15" s="1745" t="s">
        <v>4181</v>
      </c>
      <c r="G15" s="1745" t="s">
        <v>641</v>
      </c>
      <c r="H15" s="416" t="s">
        <v>7458</v>
      </c>
      <c r="I15" s="1843" t="s">
        <v>6073</v>
      </c>
      <c r="J15" s="1809">
        <v>46083.0</v>
      </c>
      <c r="K15" s="209">
        <v>0.5111111111111111</v>
      </c>
      <c r="L15" s="593"/>
      <c r="M15" s="408">
        <v>134676.0</v>
      </c>
      <c r="N15" s="408">
        <v>134799.0</v>
      </c>
      <c r="O15" s="499">
        <f t="shared" si="1"/>
        <v>123</v>
      </c>
      <c r="P15" s="408" t="s">
        <v>19</v>
      </c>
      <c r="Q15" s="408" t="s">
        <v>50</v>
      </c>
      <c r="R15" s="408" t="s">
        <v>7459</v>
      </c>
      <c r="S15" s="1766"/>
      <c r="T15" s="983" t="s">
        <v>22</v>
      </c>
      <c r="U15" s="1834" t="s">
        <v>54</v>
      </c>
    </row>
    <row r="16">
      <c r="A16" s="236">
        <v>3757.0</v>
      </c>
      <c r="B16" s="1809">
        <v>46083.0</v>
      </c>
      <c r="C16" s="209">
        <v>0.5416666666666666</v>
      </c>
      <c r="D16" s="1725">
        <v>0.5743055555555555</v>
      </c>
      <c r="E16" s="1671" t="s">
        <v>24</v>
      </c>
      <c r="F16" s="192" t="s">
        <v>4181</v>
      </c>
      <c r="G16" s="1745" t="s">
        <v>641</v>
      </c>
      <c r="H16" s="416" t="s">
        <v>7458</v>
      </c>
      <c r="I16" s="1843" t="s">
        <v>6073</v>
      </c>
      <c r="J16" s="1809">
        <v>46083.0</v>
      </c>
      <c r="K16" s="1670">
        <v>0.6090277777777777</v>
      </c>
      <c r="L16" s="590"/>
      <c r="M16" s="416">
        <v>134912.0</v>
      </c>
      <c r="N16" s="416">
        <v>134912.0</v>
      </c>
      <c r="O16" s="499">
        <f t="shared" si="1"/>
        <v>0</v>
      </c>
      <c r="P16" s="416" t="s">
        <v>43</v>
      </c>
      <c r="Q16" s="416" t="s">
        <v>50</v>
      </c>
      <c r="R16" s="416" t="s">
        <v>7459</v>
      </c>
      <c r="S16" s="1680" t="s">
        <v>7460</v>
      </c>
      <c r="T16" s="983" t="s">
        <v>22</v>
      </c>
      <c r="U16" s="691" t="s">
        <v>54</v>
      </c>
    </row>
    <row r="17">
      <c r="A17" s="236">
        <v>3758.0</v>
      </c>
      <c r="B17" s="1809">
        <v>46083.0</v>
      </c>
      <c r="C17" s="209">
        <v>0.20833333333333334</v>
      </c>
      <c r="D17" s="1725">
        <v>0.2</v>
      </c>
      <c r="E17" s="1671" t="s">
        <v>17</v>
      </c>
      <c r="F17" s="1672" t="s">
        <v>4538</v>
      </c>
      <c r="G17" s="1671" t="s">
        <v>1062</v>
      </c>
      <c r="H17" s="479" t="s">
        <v>5053</v>
      </c>
      <c r="I17" s="475" t="s">
        <v>7461</v>
      </c>
      <c r="J17" s="1809">
        <v>46083.0</v>
      </c>
      <c r="K17" s="1670">
        <v>0.3423611111111111</v>
      </c>
      <c r="L17" s="593"/>
      <c r="M17" s="1844">
        <v>218958.0</v>
      </c>
      <c r="N17" s="1844">
        <v>218986.0</v>
      </c>
      <c r="O17" s="499">
        <f t="shared" si="1"/>
        <v>28</v>
      </c>
      <c r="P17" s="408" t="s">
        <v>19</v>
      </c>
      <c r="Q17" s="408" t="s">
        <v>50</v>
      </c>
      <c r="R17" s="408" t="s">
        <v>7462</v>
      </c>
      <c r="S17" s="1718"/>
      <c r="T17" s="983" t="s">
        <v>22</v>
      </c>
      <c r="U17" s="1834" t="s">
        <v>54</v>
      </c>
    </row>
    <row r="18">
      <c r="A18" s="236">
        <v>3759.0</v>
      </c>
      <c r="B18" s="1809">
        <v>46083.0</v>
      </c>
      <c r="C18" s="209">
        <v>0.20833333333333334</v>
      </c>
      <c r="D18" s="1725">
        <v>0.1701388888888889</v>
      </c>
      <c r="E18" s="1671" t="s">
        <v>17</v>
      </c>
      <c r="F18" s="1672" t="s">
        <v>3229</v>
      </c>
      <c r="G18" s="1671" t="s">
        <v>1062</v>
      </c>
      <c r="H18" s="1671" t="s">
        <v>5594</v>
      </c>
      <c r="I18" s="1671" t="s">
        <v>4540</v>
      </c>
      <c r="J18" s="1809">
        <v>46083.0</v>
      </c>
      <c r="K18" s="1670">
        <v>0.34930555555555554</v>
      </c>
      <c r="L18" s="590"/>
      <c r="M18" s="1844">
        <v>267279.0</v>
      </c>
      <c r="N18" s="1844">
        <v>267415.0</v>
      </c>
      <c r="O18" s="499">
        <f t="shared" si="1"/>
        <v>136</v>
      </c>
      <c r="P18" s="416" t="s">
        <v>19</v>
      </c>
      <c r="Q18" s="416" t="s">
        <v>50</v>
      </c>
      <c r="R18" s="416" t="s">
        <v>7463</v>
      </c>
      <c r="S18" s="1718"/>
      <c r="T18" s="983" t="s">
        <v>22</v>
      </c>
      <c r="U18" s="1834" t="s">
        <v>54</v>
      </c>
    </row>
    <row r="19">
      <c r="A19" s="236">
        <v>3760.0</v>
      </c>
      <c r="B19" s="1809">
        <v>46083.0</v>
      </c>
      <c r="C19" s="209">
        <v>0.20833333333333334</v>
      </c>
      <c r="D19" s="1725">
        <v>0.19027777777777777</v>
      </c>
      <c r="E19" s="1671" t="s">
        <v>17</v>
      </c>
      <c r="F19" s="1672" t="s">
        <v>3229</v>
      </c>
      <c r="G19" s="1671" t="s">
        <v>1062</v>
      </c>
      <c r="H19" s="1671" t="s">
        <v>1063</v>
      </c>
      <c r="I19" s="1671" t="s">
        <v>2432</v>
      </c>
      <c r="J19" s="1809">
        <v>46083.0</v>
      </c>
      <c r="K19" s="1670">
        <v>0.3458333333333333</v>
      </c>
      <c r="L19" s="593"/>
      <c r="M19" s="1844">
        <v>236994.0</v>
      </c>
      <c r="N19" s="1844">
        <v>237129.0</v>
      </c>
      <c r="O19" s="499">
        <f t="shared" si="1"/>
        <v>135</v>
      </c>
      <c r="P19" s="408" t="s">
        <v>19</v>
      </c>
      <c r="Q19" s="408" t="s">
        <v>50</v>
      </c>
      <c r="R19" s="408" t="s">
        <v>5174</v>
      </c>
      <c r="S19" s="1767"/>
      <c r="T19" s="983" t="s">
        <v>22</v>
      </c>
      <c r="U19" s="1834" t="s">
        <v>54</v>
      </c>
    </row>
    <row r="20">
      <c r="A20" s="236">
        <v>3761.0</v>
      </c>
      <c r="B20" s="1809">
        <v>46083.0</v>
      </c>
      <c r="C20" s="209">
        <v>0.4166666666666667</v>
      </c>
      <c r="D20" s="1725">
        <v>0.4097222222222222</v>
      </c>
      <c r="E20" s="1671" t="s">
        <v>30</v>
      </c>
      <c r="F20" s="1672" t="s">
        <v>7464</v>
      </c>
      <c r="G20" s="1671" t="s">
        <v>3625</v>
      </c>
      <c r="H20" s="1671" t="s">
        <v>6948</v>
      </c>
      <c r="I20" s="1671" t="s">
        <v>7465</v>
      </c>
      <c r="J20" s="1809">
        <v>46083.0</v>
      </c>
      <c r="K20" s="1670">
        <v>0.6340277777777777</v>
      </c>
      <c r="L20" s="590"/>
      <c r="M20" s="416">
        <v>3282.0</v>
      </c>
      <c r="N20" s="416">
        <v>3384.0</v>
      </c>
      <c r="O20" s="499">
        <f t="shared" si="1"/>
        <v>102</v>
      </c>
      <c r="P20" s="416" t="s">
        <v>19</v>
      </c>
      <c r="Q20" s="416" t="s">
        <v>50</v>
      </c>
      <c r="R20" s="416" t="s">
        <v>3641</v>
      </c>
      <c r="S20" s="1718"/>
      <c r="T20" s="983" t="s">
        <v>22</v>
      </c>
      <c r="U20" s="691" t="s">
        <v>54</v>
      </c>
    </row>
    <row r="21">
      <c r="A21" s="236">
        <v>3762.0</v>
      </c>
      <c r="B21" s="1809">
        <v>46083.0</v>
      </c>
      <c r="C21" s="192" t="s">
        <v>1468</v>
      </c>
      <c r="D21" s="1725"/>
      <c r="E21" s="1671" t="s">
        <v>24</v>
      </c>
      <c r="F21" s="1672" t="s">
        <v>7466</v>
      </c>
      <c r="G21" s="1671" t="s">
        <v>3625</v>
      </c>
      <c r="H21" s="1671"/>
      <c r="I21" s="1671" t="s">
        <v>7467</v>
      </c>
      <c r="J21" s="1809">
        <v>46083.0</v>
      </c>
      <c r="K21" s="1670">
        <v>0.38055555555555554</v>
      </c>
      <c r="L21" s="590"/>
      <c r="M21" s="500"/>
      <c r="N21" s="416"/>
      <c r="O21" s="811">
        <f t="shared" si="1"/>
        <v>0</v>
      </c>
      <c r="P21" s="912" t="s">
        <v>43</v>
      </c>
      <c r="Q21" s="912" t="s">
        <v>50</v>
      </c>
      <c r="R21" s="1325"/>
      <c r="S21" s="1680" t="s">
        <v>7468</v>
      </c>
      <c r="T21" s="983" t="s">
        <v>22</v>
      </c>
    </row>
    <row r="22">
      <c r="A22" s="236">
        <v>3763.0</v>
      </c>
      <c r="B22" s="1809">
        <v>46083.0</v>
      </c>
      <c r="C22" s="209">
        <v>0.4791666666666667</v>
      </c>
      <c r="D22" s="1725">
        <v>0.5145833333333333</v>
      </c>
      <c r="E22" s="1671" t="s">
        <v>24</v>
      </c>
      <c r="F22" s="1672" t="s">
        <v>134</v>
      </c>
      <c r="G22" s="1671" t="s">
        <v>25</v>
      </c>
      <c r="H22" s="1671" t="s">
        <v>139</v>
      </c>
      <c r="I22" s="1745" t="s">
        <v>28</v>
      </c>
      <c r="J22" s="1809">
        <v>46083.0</v>
      </c>
      <c r="K22" s="1670">
        <v>0.5541666666666667</v>
      </c>
      <c r="L22" s="590"/>
      <c r="M22" s="416">
        <v>106681.0</v>
      </c>
      <c r="N22" s="416">
        <v>106690.0</v>
      </c>
      <c r="O22" s="499">
        <f t="shared" si="1"/>
        <v>9</v>
      </c>
      <c r="P22" s="912" t="s">
        <v>19</v>
      </c>
      <c r="Q22" s="912" t="s">
        <v>50</v>
      </c>
      <c r="R22" s="408" t="s">
        <v>7440</v>
      </c>
      <c r="S22" s="1731"/>
      <c r="T22" s="983" t="s">
        <v>22</v>
      </c>
      <c r="U22" s="1565" t="s">
        <v>22</v>
      </c>
    </row>
    <row r="23">
      <c r="A23" s="236">
        <v>3764.0</v>
      </c>
      <c r="B23" s="1809">
        <v>46083.0</v>
      </c>
      <c r="C23" s="1371">
        <v>0.5833333333333334</v>
      </c>
      <c r="D23" s="1725">
        <v>0.5423611111111111</v>
      </c>
      <c r="E23" s="1671" t="s">
        <v>24</v>
      </c>
      <c r="F23" s="192" t="s">
        <v>7469</v>
      </c>
      <c r="G23" s="1724" t="s">
        <v>576</v>
      </c>
      <c r="H23" s="1724" t="s">
        <v>1235</v>
      </c>
      <c r="I23" s="1845" t="s">
        <v>188</v>
      </c>
      <c r="J23" s="1809">
        <v>46083.0</v>
      </c>
      <c r="K23" s="209">
        <v>0.7027777777777777</v>
      </c>
      <c r="L23" s="211"/>
      <c r="M23" s="1724">
        <v>131474.0</v>
      </c>
      <c r="N23" s="256">
        <v>131491.0</v>
      </c>
      <c r="O23" s="499">
        <f t="shared" si="1"/>
        <v>17</v>
      </c>
      <c r="P23" s="912" t="s">
        <v>19</v>
      </c>
      <c r="Q23" s="912" t="s">
        <v>50</v>
      </c>
      <c r="R23" s="456" t="s">
        <v>2335</v>
      </c>
      <c r="S23" s="6"/>
      <c r="T23" s="983" t="s">
        <v>22</v>
      </c>
      <c r="U23" s="1435" t="s">
        <v>54</v>
      </c>
    </row>
    <row r="24">
      <c r="A24" s="236">
        <v>3765.0</v>
      </c>
      <c r="B24" s="1809">
        <v>46083.0</v>
      </c>
      <c r="C24" s="192" t="s">
        <v>1468</v>
      </c>
      <c r="D24" s="1725">
        <v>0.49930555555555556</v>
      </c>
      <c r="E24" s="1671" t="s">
        <v>24</v>
      </c>
      <c r="F24" s="1745" t="s">
        <v>4181</v>
      </c>
      <c r="G24" s="1694" t="s">
        <v>1062</v>
      </c>
      <c r="H24" s="871" t="s">
        <v>5886</v>
      </c>
      <c r="I24" s="1671" t="s">
        <v>85</v>
      </c>
      <c r="J24" s="1809">
        <v>46083.0</v>
      </c>
      <c r="K24" s="1826">
        <v>0.5805555555555556</v>
      </c>
      <c r="L24" s="300"/>
      <c r="M24" s="192">
        <v>233060.0</v>
      </c>
      <c r="N24" s="216">
        <v>233173.0</v>
      </c>
      <c r="O24" s="499">
        <f t="shared" si="1"/>
        <v>113</v>
      </c>
      <c r="P24" s="912" t="s">
        <v>19</v>
      </c>
      <c r="Q24" s="912" t="s">
        <v>50</v>
      </c>
      <c r="R24" s="1613" t="s">
        <v>7470</v>
      </c>
      <c r="S24" s="1846"/>
      <c r="T24" s="983" t="s">
        <v>22</v>
      </c>
      <c r="U24" s="1565" t="s">
        <v>54</v>
      </c>
    </row>
    <row r="25">
      <c r="A25" s="1419">
        <v>3766.0</v>
      </c>
      <c r="B25" s="1809">
        <v>46083.0</v>
      </c>
      <c r="C25" s="455">
        <v>0.5833333333333334</v>
      </c>
      <c r="D25" s="1723">
        <v>0.5618055555555556</v>
      </c>
      <c r="E25" s="1724" t="s">
        <v>103</v>
      </c>
      <c r="F25" s="1845" t="s">
        <v>7471</v>
      </c>
      <c r="G25" s="1847" t="s">
        <v>365</v>
      </c>
      <c r="H25" s="1724" t="s">
        <v>7472</v>
      </c>
      <c r="I25" s="1724" t="s">
        <v>7473</v>
      </c>
      <c r="J25" s="1809">
        <v>46083.0</v>
      </c>
      <c r="K25" s="1826">
        <v>0.6416666666666667</v>
      </c>
      <c r="L25" s="300"/>
      <c r="M25" s="456">
        <v>2230.0</v>
      </c>
      <c r="N25" s="192">
        <v>2265.0</v>
      </c>
      <c r="O25" s="499">
        <f t="shared" si="1"/>
        <v>35</v>
      </c>
      <c r="P25" s="912" t="s">
        <v>19</v>
      </c>
      <c r="Q25" s="912" t="s">
        <v>50</v>
      </c>
      <c r="R25" s="697" t="s">
        <v>7474</v>
      </c>
      <c r="S25" s="964"/>
      <c r="T25" s="983" t="s">
        <v>22</v>
      </c>
      <c r="U25" s="1565" t="s">
        <v>54</v>
      </c>
    </row>
    <row r="26">
      <c r="A26" s="236">
        <v>3767.0</v>
      </c>
      <c r="B26" s="1809">
        <v>46083.0</v>
      </c>
      <c r="C26" s="455">
        <v>0.5833333333333334</v>
      </c>
      <c r="D26" s="1728"/>
      <c r="E26" s="1724" t="s">
        <v>103</v>
      </c>
      <c r="F26" s="1845" t="s">
        <v>5270</v>
      </c>
      <c r="G26" s="1847" t="s">
        <v>365</v>
      </c>
      <c r="H26" s="1724" t="s">
        <v>7475</v>
      </c>
      <c r="I26" s="1724"/>
      <c r="J26" s="1809">
        <v>46083.0</v>
      </c>
      <c r="K26" s="1826">
        <v>0.5645833333333333</v>
      </c>
      <c r="L26" s="300"/>
      <c r="M26" s="456">
        <v>515413.0</v>
      </c>
      <c r="N26" s="582">
        <v>515440.0</v>
      </c>
      <c r="O26" s="499">
        <f t="shared" si="1"/>
        <v>27</v>
      </c>
      <c r="P26" s="912" t="s">
        <v>43</v>
      </c>
      <c r="Q26" s="912" t="s">
        <v>50</v>
      </c>
      <c r="R26" s="697" t="s">
        <v>7476</v>
      </c>
      <c r="S26" s="574" t="s">
        <v>7477</v>
      </c>
      <c r="T26" s="983" t="s">
        <v>3890</v>
      </c>
    </row>
    <row r="27">
      <c r="A27" s="236">
        <v>3768.0</v>
      </c>
      <c r="B27" s="1809">
        <v>46083.0</v>
      </c>
      <c r="C27" s="456" t="s">
        <v>1468</v>
      </c>
      <c r="D27" s="1723">
        <v>0.6236111111111111</v>
      </c>
      <c r="E27" s="1724" t="s">
        <v>24</v>
      </c>
      <c r="F27" s="1845" t="s">
        <v>4089</v>
      </c>
      <c r="G27" s="1671" t="s">
        <v>114</v>
      </c>
      <c r="H27" s="1724" t="s">
        <v>992</v>
      </c>
      <c r="I27" s="1724" t="s">
        <v>771</v>
      </c>
      <c r="J27" s="1809">
        <v>46083.0</v>
      </c>
      <c r="K27" s="1826">
        <v>0.6625</v>
      </c>
      <c r="L27" s="300"/>
      <c r="M27" s="456">
        <v>68611.0</v>
      </c>
      <c r="N27" s="456">
        <v>68623.0</v>
      </c>
      <c r="O27" s="499">
        <f t="shared" si="1"/>
        <v>12</v>
      </c>
      <c r="P27" s="912" t="s">
        <v>19</v>
      </c>
      <c r="Q27" s="912" t="s">
        <v>50</v>
      </c>
      <c r="R27" s="964"/>
      <c r="S27" s="964"/>
      <c r="T27" s="983" t="s">
        <v>22</v>
      </c>
      <c r="U27" s="1565" t="s">
        <v>54</v>
      </c>
    </row>
    <row r="28">
      <c r="A28" s="236">
        <v>3769.0</v>
      </c>
      <c r="B28" s="1809">
        <v>46083.0</v>
      </c>
      <c r="C28" s="456" t="s">
        <v>1468</v>
      </c>
      <c r="D28" s="1723">
        <v>0.6409722222222223</v>
      </c>
      <c r="E28" s="1724" t="s">
        <v>615</v>
      </c>
      <c r="F28" s="1845" t="s">
        <v>7478</v>
      </c>
      <c r="G28" s="1847" t="s">
        <v>3625</v>
      </c>
      <c r="H28" s="1724" t="s">
        <v>5540</v>
      </c>
      <c r="I28" s="1724" t="s">
        <v>7479</v>
      </c>
      <c r="J28" s="1809">
        <v>46083.0</v>
      </c>
      <c r="K28" s="1826">
        <v>0.6993055555555555</v>
      </c>
      <c r="L28" s="300"/>
      <c r="M28" s="456">
        <v>35454.0</v>
      </c>
      <c r="N28" s="456">
        <v>35511.0</v>
      </c>
      <c r="O28" s="499">
        <f t="shared" si="1"/>
        <v>57</v>
      </c>
      <c r="P28" s="912" t="s">
        <v>19</v>
      </c>
      <c r="Q28" s="912" t="s">
        <v>50</v>
      </c>
      <c r="R28" s="697" t="s">
        <v>7171</v>
      </c>
      <c r="S28" s="964"/>
      <c r="T28" s="983" t="s">
        <v>22</v>
      </c>
      <c r="U28" s="1565" t="s">
        <v>54</v>
      </c>
    </row>
    <row r="29">
      <c r="A29" s="236">
        <v>3770.0</v>
      </c>
      <c r="B29" s="1809">
        <v>46083.0</v>
      </c>
      <c r="C29" s="455">
        <v>0.75</v>
      </c>
      <c r="D29" s="1723">
        <v>0.7534722222222222</v>
      </c>
      <c r="E29" s="1724" t="s">
        <v>24</v>
      </c>
      <c r="F29" s="1845" t="s">
        <v>7480</v>
      </c>
      <c r="G29" s="1847" t="s">
        <v>365</v>
      </c>
      <c r="H29" s="1724" t="s">
        <v>7481</v>
      </c>
      <c r="I29" s="1724" t="s">
        <v>7482</v>
      </c>
      <c r="J29" s="1809">
        <v>46083.0</v>
      </c>
      <c r="K29" s="1829"/>
      <c r="L29" s="300"/>
      <c r="M29" s="456">
        <v>180489.0</v>
      </c>
      <c r="N29" s="218"/>
      <c r="O29" s="499">
        <f t="shared" si="1"/>
        <v>-180489</v>
      </c>
      <c r="P29" s="912" t="s">
        <v>452</v>
      </c>
      <c r="Q29" s="912" t="s">
        <v>50</v>
      </c>
      <c r="R29" s="697" t="s">
        <v>7483</v>
      </c>
      <c r="S29" s="1197" t="s">
        <v>7484</v>
      </c>
      <c r="T29" s="983" t="s">
        <v>22</v>
      </c>
    </row>
    <row r="30">
      <c r="A30" s="236">
        <v>3780.0</v>
      </c>
      <c r="B30" s="1809">
        <v>46083.0</v>
      </c>
      <c r="C30" s="455">
        <v>0.9166666666666666</v>
      </c>
      <c r="D30" s="1723">
        <v>0.9125</v>
      </c>
      <c r="E30" s="1724" t="s">
        <v>17</v>
      </c>
      <c r="F30" s="1845" t="s">
        <v>7485</v>
      </c>
      <c r="G30" s="1847" t="s">
        <v>1062</v>
      </c>
      <c r="H30" s="1724" t="s">
        <v>1456</v>
      </c>
      <c r="I30" s="1724" t="s">
        <v>7486</v>
      </c>
      <c r="J30" s="1809">
        <v>46083.0</v>
      </c>
      <c r="K30" s="1829"/>
      <c r="L30" s="300"/>
      <c r="M30" s="216">
        <v>64362.0</v>
      </c>
      <c r="N30" s="218"/>
      <c r="O30" s="499">
        <f t="shared" si="1"/>
        <v>-64362</v>
      </c>
      <c r="P30" s="912" t="s">
        <v>1253</v>
      </c>
      <c r="Q30" s="912" t="s">
        <v>50</v>
      </c>
      <c r="R30" s="697" t="s">
        <v>7487</v>
      </c>
      <c r="S30" s="964"/>
      <c r="T30" s="1848"/>
    </row>
    <row r="31">
      <c r="A31" s="860"/>
      <c r="B31" s="1809">
        <v>46083.0</v>
      </c>
      <c r="C31" s="219"/>
      <c r="D31" s="219"/>
      <c r="E31" s="219"/>
      <c r="F31" s="1829"/>
      <c r="G31" s="1849"/>
      <c r="H31" s="1828"/>
      <c r="I31" s="1828"/>
      <c r="J31" s="1809">
        <v>46083.0</v>
      </c>
      <c r="K31" s="1829"/>
      <c r="L31" s="300"/>
      <c r="M31" s="218"/>
      <c r="N31" s="218"/>
      <c r="O31" s="499">
        <f t="shared" si="1"/>
        <v>0</v>
      </c>
      <c r="P31" s="912" t="s">
        <v>386</v>
      </c>
      <c r="Q31" s="912" t="s">
        <v>50</v>
      </c>
      <c r="R31" s="964"/>
      <c r="S31" s="964"/>
      <c r="T31" s="1848"/>
    </row>
    <row r="32">
      <c r="A32" s="860"/>
      <c r="B32" s="1809">
        <v>46083.0</v>
      </c>
      <c r="C32" s="219"/>
      <c r="D32" s="219"/>
      <c r="E32" s="219"/>
      <c r="F32" s="1829"/>
      <c r="G32" s="1849"/>
      <c r="H32" s="1828"/>
      <c r="I32" s="1828"/>
      <c r="J32" s="1809">
        <v>46083.0</v>
      </c>
      <c r="K32" s="1829"/>
      <c r="L32" s="300"/>
      <c r="M32" s="218"/>
      <c r="N32" s="218"/>
      <c r="O32" s="499">
        <f t="shared" si="1"/>
        <v>0</v>
      </c>
      <c r="P32" s="912" t="s">
        <v>386</v>
      </c>
      <c r="Q32" s="912" t="s">
        <v>50</v>
      </c>
      <c r="R32" s="964"/>
      <c r="S32" s="964"/>
      <c r="T32" s="1848"/>
    </row>
    <row r="33">
      <c r="A33" s="860"/>
      <c r="B33" s="1809">
        <v>46083.0</v>
      </c>
      <c r="C33" s="219"/>
      <c r="D33" s="219"/>
      <c r="E33" s="219"/>
      <c r="F33" s="1829"/>
      <c r="G33" s="1849"/>
      <c r="H33" s="1828"/>
      <c r="I33" s="1828"/>
      <c r="J33" s="1809">
        <v>46083.0</v>
      </c>
      <c r="K33" s="1829"/>
      <c r="L33" s="300"/>
      <c r="M33" s="218"/>
      <c r="N33" s="218"/>
      <c r="O33" s="499">
        <f t="shared" si="1"/>
        <v>0</v>
      </c>
      <c r="P33" s="912" t="s">
        <v>386</v>
      </c>
      <c r="Q33" s="912" t="s">
        <v>50</v>
      </c>
      <c r="R33" s="964"/>
      <c r="S33" s="964"/>
      <c r="T33" s="1848"/>
    </row>
    <row r="34">
      <c r="A34" s="860"/>
      <c r="B34" s="1809">
        <v>46083.0</v>
      </c>
      <c r="C34" s="219"/>
      <c r="D34" s="219"/>
      <c r="E34" s="219"/>
      <c r="F34" s="1829"/>
      <c r="G34" s="1849"/>
      <c r="H34" s="1828"/>
      <c r="I34" s="1828"/>
      <c r="J34" s="1809">
        <v>46083.0</v>
      </c>
      <c r="K34" s="1829"/>
      <c r="L34" s="300"/>
      <c r="M34" s="218"/>
      <c r="N34" s="218"/>
      <c r="O34" s="218"/>
      <c r="P34" s="6"/>
      <c r="Q34" s="6"/>
      <c r="R34" s="6"/>
      <c r="S34" s="6"/>
    </row>
  </sheetData>
  <mergeCells count="3">
    <mergeCell ref="B1:K1"/>
    <mergeCell ref="M1:O1"/>
    <mergeCell ref="P1:R1"/>
  </mergeCells>
  <dataValidations>
    <dataValidation type="list" allowBlank="1" showErrorMessage="1" sqref="P3:P33">
      <formula1>"FINALIZADO,EM VIAGEM,NA ORIGEM,AGENDADO,FALTA DOC,CANCELADA,NO DESTINO FINAL,PERNOITE,RECUSADA"</formula1>
    </dataValidation>
    <dataValidation type="list" allowBlank="1" showErrorMessage="1" sqref="Q3:Q33">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1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75"/>
    <col customWidth="1" min="3" max="3" width="9.63"/>
    <col customWidth="1" min="4" max="4" width="17.5"/>
    <col customWidth="1" min="5" max="5" width="14.75"/>
    <col customWidth="1" min="6" max="6" width="48.25"/>
    <col customWidth="1" min="7" max="7" width="10.38"/>
    <col customWidth="1" min="8" max="8" width="12.25"/>
    <col customWidth="1" min="9" max="9" width="9.88"/>
    <col customWidth="1" min="10" max="10" width="6.38"/>
    <col customWidth="1" min="11" max="11" width="8.25"/>
    <col customWidth="1" min="12" max="12" width="1.5"/>
    <col customWidth="1" min="13" max="13" width="6.5"/>
    <col customWidth="1" min="14" max="14" width="7.13"/>
    <col customWidth="1" min="15" max="15" width="6.13"/>
    <col customWidth="1" min="16" max="16" width="13.88"/>
    <col customWidth="1" min="18" max="18" width="21.63"/>
    <col customWidth="1" min="19" max="19" width="55.0"/>
    <col customWidth="1" min="20" max="20" width="7.13"/>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218" t="s">
        <v>2</v>
      </c>
      <c r="F2" s="1218" t="s">
        <v>1</v>
      </c>
      <c r="G2" s="1246" t="s">
        <v>3</v>
      </c>
      <c r="H2" s="1218" t="s">
        <v>9</v>
      </c>
      <c r="I2" s="1708" t="s">
        <v>10</v>
      </c>
      <c r="J2" s="1797" t="s">
        <v>11</v>
      </c>
      <c r="K2" s="1797" t="s">
        <v>202</v>
      </c>
      <c r="L2" s="590"/>
      <c r="M2" s="1288" t="s">
        <v>14</v>
      </c>
      <c r="N2" s="1288" t="s">
        <v>15</v>
      </c>
      <c r="O2" s="1288"/>
      <c r="P2" s="1404"/>
      <c r="Q2" s="1404"/>
      <c r="R2" s="1404"/>
      <c r="S2" s="1406" t="s">
        <v>4412</v>
      </c>
      <c r="T2" s="1407"/>
      <c r="U2" s="1850" t="s">
        <v>529</v>
      </c>
    </row>
    <row r="3">
      <c r="A3" s="236">
        <v>3748.0</v>
      </c>
      <c r="B3" s="1831">
        <v>46083.0</v>
      </c>
      <c r="C3" s="209">
        <v>0.2916666666666667</v>
      </c>
      <c r="D3" s="209">
        <v>0.3819444444444444</v>
      </c>
      <c r="E3" s="1745" t="s">
        <v>24</v>
      </c>
      <c r="F3" s="1745" t="s">
        <v>7442</v>
      </c>
      <c r="G3" s="1671" t="s">
        <v>1734</v>
      </c>
      <c r="H3" s="1671" t="s">
        <v>2693</v>
      </c>
      <c r="I3" s="1745" t="s">
        <v>414</v>
      </c>
      <c r="J3" s="1809">
        <v>46083.0</v>
      </c>
      <c r="K3" s="209">
        <v>0.7159722222222222</v>
      </c>
      <c r="L3" s="415"/>
      <c r="M3" s="416">
        <v>243954.0</v>
      </c>
      <c r="N3" s="416">
        <v>244780.0</v>
      </c>
      <c r="O3" s="499">
        <f t="shared" ref="O3:O34" si="1">N3-M3</f>
        <v>826</v>
      </c>
      <c r="P3" s="408" t="s">
        <v>19</v>
      </c>
      <c r="Q3" s="408" t="s">
        <v>529</v>
      </c>
      <c r="R3" s="416" t="s">
        <v>7443</v>
      </c>
      <c r="S3" s="1448"/>
      <c r="T3" s="983" t="s">
        <v>22</v>
      </c>
      <c r="U3" s="1851" t="s">
        <v>54</v>
      </c>
    </row>
    <row r="4">
      <c r="A4" s="236">
        <v>3770.0</v>
      </c>
      <c r="B4" s="1831">
        <v>46083.0</v>
      </c>
      <c r="C4" s="455">
        <v>0.75</v>
      </c>
      <c r="D4" s="1723">
        <v>0.7534722222222222</v>
      </c>
      <c r="E4" s="1724" t="s">
        <v>24</v>
      </c>
      <c r="F4" s="1745" t="s">
        <v>7480</v>
      </c>
      <c r="G4" s="1671" t="s">
        <v>365</v>
      </c>
      <c r="H4" s="1671" t="s">
        <v>7481</v>
      </c>
      <c r="I4" s="1671" t="s">
        <v>7482</v>
      </c>
      <c r="J4" s="1809">
        <v>46083.0</v>
      </c>
      <c r="K4" s="1816">
        <v>0.25625</v>
      </c>
      <c r="L4" s="178"/>
      <c r="M4" s="192">
        <v>180489.0</v>
      </c>
      <c r="N4" s="192">
        <v>180551.0</v>
      </c>
      <c r="O4" s="499">
        <f t="shared" si="1"/>
        <v>62</v>
      </c>
      <c r="P4" s="416" t="s">
        <v>19</v>
      </c>
      <c r="Q4" s="416" t="s">
        <v>70</v>
      </c>
      <c r="R4" s="416" t="s">
        <v>7483</v>
      </c>
      <c r="S4" s="416" t="s">
        <v>7484</v>
      </c>
      <c r="T4" s="983" t="s">
        <v>22</v>
      </c>
      <c r="U4" s="1852"/>
    </row>
    <row r="5">
      <c r="A5" s="236">
        <v>3780.0</v>
      </c>
      <c r="B5" s="1831">
        <v>46083.0</v>
      </c>
      <c r="C5" s="455">
        <v>0.9166666666666666</v>
      </c>
      <c r="D5" s="1723">
        <v>0.9125</v>
      </c>
      <c r="E5" s="1724" t="s">
        <v>17</v>
      </c>
      <c r="F5" s="1748" t="s">
        <v>7485</v>
      </c>
      <c r="G5" s="1677" t="s">
        <v>1062</v>
      </c>
      <c r="H5" s="1677" t="s">
        <v>1456</v>
      </c>
      <c r="I5" s="1677" t="s">
        <v>7486</v>
      </c>
      <c r="J5" s="1809">
        <v>46083.0</v>
      </c>
      <c r="K5" s="1747">
        <v>0.09097222222222222</v>
      </c>
      <c r="L5" s="186"/>
      <c r="M5" s="203">
        <v>64362.0</v>
      </c>
      <c r="N5" s="203">
        <v>64568.0</v>
      </c>
      <c r="O5" s="499">
        <f t="shared" si="1"/>
        <v>206</v>
      </c>
      <c r="P5" s="408" t="s">
        <v>19</v>
      </c>
      <c r="Q5" s="408" t="s">
        <v>70</v>
      </c>
      <c r="R5" s="408" t="s">
        <v>7487</v>
      </c>
      <c r="S5" s="1009"/>
      <c r="T5" s="983" t="s">
        <v>22</v>
      </c>
      <c r="U5" s="1851" t="s">
        <v>54</v>
      </c>
    </row>
    <row r="6">
      <c r="A6" s="236">
        <v>3771.0</v>
      </c>
      <c r="B6" s="1809">
        <v>46084.0</v>
      </c>
      <c r="C6" s="209">
        <v>0.4583333333333333</v>
      </c>
      <c r="D6" s="209">
        <v>0.3763888888888889</v>
      </c>
      <c r="E6" s="192" t="s">
        <v>24</v>
      </c>
      <c r="F6" s="1672" t="s">
        <v>134</v>
      </c>
      <c r="G6" s="1745" t="s">
        <v>1185</v>
      </c>
      <c r="H6" s="1609" t="s">
        <v>7488</v>
      </c>
      <c r="I6" s="1745" t="s">
        <v>28</v>
      </c>
      <c r="J6" s="1809">
        <v>46084.0</v>
      </c>
      <c r="K6" s="209">
        <v>0.45625</v>
      </c>
      <c r="L6" s="415"/>
      <c r="M6" s="416">
        <v>151607.0</v>
      </c>
      <c r="N6" s="416"/>
      <c r="O6" s="1392">
        <f t="shared" si="1"/>
        <v>-151607</v>
      </c>
      <c r="P6" s="416" t="s">
        <v>43</v>
      </c>
      <c r="Q6" s="416" t="s">
        <v>529</v>
      </c>
      <c r="R6" s="416" t="s">
        <v>7489</v>
      </c>
      <c r="S6" s="1766" t="s">
        <v>7490</v>
      </c>
      <c r="T6" s="983" t="s">
        <v>22</v>
      </c>
      <c r="U6" s="1852"/>
    </row>
    <row r="7" ht="15.75" customHeight="1">
      <c r="A7" s="820">
        <v>3772.0</v>
      </c>
      <c r="B7" s="1809">
        <v>46084.0</v>
      </c>
      <c r="C7" s="1816">
        <v>0.2916666666666667</v>
      </c>
      <c r="D7" s="1816">
        <v>0.28125</v>
      </c>
      <c r="E7" s="1745" t="s">
        <v>30</v>
      </c>
      <c r="F7" s="1745" t="s">
        <v>7491</v>
      </c>
      <c r="G7" s="1745" t="s">
        <v>49</v>
      </c>
      <c r="H7" s="1745" t="s">
        <v>6065</v>
      </c>
      <c r="I7" s="625" t="s">
        <v>7029</v>
      </c>
      <c r="J7" s="1809">
        <v>46084.0</v>
      </c>
      <c r="K7" s="209">
        <v>0.7215277777777778</v>
      </c>
      <c r="L7" s="415"/>
      <c r="M7" s="416">
        <v>338428.0</v>
      </c>
      <c r="N7" s="416">
        <v>338799.0</v>
      </c>
      <c r="O7" s="499">
        <f t="shared" si="1"/>
        <v>371</v>
      </c>
      <c r="P7" s="416" t="s">
        <v>19</v>
      </c>
      <c r="Q7" s="416" t="s">
        <v>529</v>
      </c>
      <c r="R7" s="416" t="s">
        <v>6061</v>
      </c>
      <c r="S7" s="1751"/>
      <c r="T7" s="983" t="s">
        <v>22</v>
      </c>
      <c r="U7" s="1851" t="s">
        <v>54</v>
      </c>
    </row>
    <row r="8">
      <c r="A8" s="820">
        <v>3773.0</v>
      </c>
      <c r="B8" s="1809">
        <v>46084.0</v>
      </c>
      <c r="C8" s="1841">
        <v>0.5</v>
      </c>
      <c r="D8" s="1745" t="s">
        <v>7492</v>
      </c>
      <c r="E8" s="1745" t="s">
        <v>121</v>
      </c>
      <c r="F8" s="1745" t="s">
        <v>6007</v>
      </c>
      <c r="G8" s="1745" t="s">
        <v>49</v>
      </c>
      <c r="H8" s="1745" t="s">
        <v>7493</v>
      </c>
      <c r="I8" s="1745" t="s">
        <v>2475</v>
      </c>
      <c r="J8" s="1809">
        <v>46084.0</v>
      </c>
      <c r="K8" s="209">
        <v>0.5486111111111112</v>
      </c>
      <c r="L8" s="415"/>
      <c r="M8" s="416">
        <v>9558.0</v>
      </c>
      <c r="N8" s="416">
        <v>9609.0</v>
      </c>
      <c r="O8" s="499">
        <f t="shared" si="1"/>
        <v>51</v>
      </c>
      <c r="P8" s="416" t="s">
        <v>19</v>
      </c>
      <c r="Q8" s="416" t="s">
        <v>529</v>
      </c>
      <c r="R8" s="416" t="s">
        <v>5044</v>
      </c>
      <c r="S8" s="1800" t="s">
        <v>7250</v>
      </c>
      <c r="T8" s="983" t="s">
        <v>22</v>
      </c>
      <c r="U8" s="1851" t="s">
        <v>54</v>
      </c>
    </row>
    <row r="9">
      <c r="A9" s="236">
        <v>3774.0</v>
      </c>
      <c r="B9" s="1809">
        <v>46084.0</v>
      </c>
      <c r="C9" s="1003">
        <v>0.5</v>
      </c>
      <c r="D9" s="192" t="s">
        <v>7494</v>
      </c>
      <c r="E9" s="1745" t="s">
        <v>121</v>
      </c>
      <c r="F9" s="1745" t="s">
        <v>6007</v>
      </c>
      <c r="G9" s="1745" t="s">
        <v>49</v>
      </c>
      <c r="H9" s="1671" t="s">
        <v>7495</v>
      </c>
      <c r="I9" s="1745" t="s">
        <v>7496</v>
      </c>
      <c r="J9" s="1809">
        <v>46084.0</v>
      </c>
      <c r="K9" s="1670">
        <v>0.5263888888888889</v>
      </c>
      <c r="L9" s="499"/>
      <c r="M9" s="416">
        <v>14482.0</v>
      </c>
      <c r="N9" s="416">
        <v>14533.0</v>
      </c>
      <c r="O9" s="499">
        <f t="shared" si="1"/>
        <v>51</v>
      </c>
      <c r="P9" s="416" t="s">
        <v>19</v>
      </c>
      <c r="Q9" s="416" t="s">
        <v>529</v>
      </c>
      <c r="R9" s="416" t="s">
        <v>2056</v>
      </c>
      <c r="S9" s="1839" t="s">
        <v>7497</v>
      </c>
      <c r="T9" s="983" t="s">
        <v>22</v>
      </c>
      <c r="U9" s="1853" t="s">
        <v>54</v>
      </c>
    </row>
    <row r="10">
      <c r="A10" s="236">
        <v>3775.0</v>
      </c>
      <c r="B10" s="1809">
        <v>46084.0</v>
      </c>
      <c r="C10" s="1003">
        <v>0.5</v>
      </c>
      <c r="D10" s="192" t="s">
        <v>7498</v>
      </c>
      <c r="E10" s="1745" t="s">
        <v>121</v>
      </c>
      <c r="F10" s="1745" t="s">
        <v>6007</v>
      </c>
      <c r="G10" s="1745" t="s">
        <v>49</v>
      </c>
      <c r="H10" s="1671" t="s">
        <v>7499</v>
      </c>
      <c r="I10" s="1745" t="s">
        <v>7500</v>
      </c>
      <c r="J10" s="1809">
        <v>46084.0</v>
      </c>
      <c r="K10" s="209">
        <v>0.5166666666666667</v>
      </c>
      <c r="L10" s="415"/>
      <c r="M10" s="416">
        <v>11628.0</v>
      </c>
      <c r="N10" s="416">
        <v>11679.0</v>
      </c>
      <c r="O10" s="499">
        <f t="shared" si="1"/>
        <v>51</v>
      </c>
      <c r="P10" s="416" t="s">
        <v>19</v>
      </c>
      <c r="Q10" s="416" t="s">
        <v>529</v>
      </c>
      <c r="R10" s="416" t="s">
        <v>2820</v>
      </c>
      <c r="S10" s="1839" t="s">
        <v>7497</v>
      </c>
      <c r="T10" s="983" t="s">
        <v>22</v>
      </c>
      <c r="U10" s="1851" t="s">
        <v>54</v>
      </c>
    </row>
    <row r="11">
      <c r="A11" s="236">
        <v>3776.0</v>
      </c>
      <c r="B11" s="1809">
        <v>46084.0</v>
      </c>
      <c r="C11" s="1841">
        <v>0.5416666666666666</v>
      </c>
      <c r="D11" s="1745" t="s">
        <v>7501</v>
      </c>
      <c r="E11" s="1745" t="s">
        <v>121</v>
      </c>
      <c r="F11" s="1672" t="s">
        <v>6448</v>
      </c>
      <c r="G11" s="1745" t="s">
        <v>49</v>
      </c>
      <c r="H11" s="1671" t="s">
        <v>7502</v>
      </c>
      <c r="I11" s="1671" t="s">
        <v>7503</v>
      </c>
      <c r="J11" s="1809">
        <v>46084.0</v>
      </c>
      <c r="K11" s="209">
        <v>0.7229166666666667</v>
      </c>
      <c r="L11" s="415"/>
      <c r="M11" s="416">
        <v>13510.0</v>
      </c>
      <c r="N11" s="416">
        <v>13710.0</v>
      </c>
      <c r="O11" s="499">
        <f t="shared" si="1"/>
        <v>200</v>
      </c>
      <c r="P11" s="416" t="s">
        <v>19</v>
      </c>
      <c r="Q11" s="416" t="s">
        <v>529</v>
      </c>
      <c r="R11" s="416" t="s">
        <v>5698</v>
      </c>
      <c r="S11" s="1800" t="s">
        <v>7250</v>
      </c>
      <c r="T11" s="983" t="s">
        <v>22</v>
      </c>
      <c r="U11" s="1851" t="s">
        <v>54</v>
      </c>
    </row>
    <row r="12">
      <c r="A12" s="236">
        <v>3777.0</v>
      </c>
      <c r="B12" s="1809">
        <v>46084.0</v>
      </c>
      <c r="C12" s="1816">
        <v>0.375</v>
      </c>
      <c r="D12" s="1816">
        <v>0.4041666666666667</v>
      </c>
      <c r="E12" s="1745" t="s">
        <v>24</v>
      </c>
      <c r="F12" s="1745" t="s">
        <v>7504</v>
      </c>
      <c r="G12" s="1745" t="s">
        <v>1062</v>
      </c>
      <c r="H12" s="1671" t="s">
        <v>4358</v>
      </c>
      <c r="I12" s="1671" t="s">
        <v>573</v>
      </c>
      <c r="J12" s="1809">
        <v>46084.0</v>
      </c>
      <c r="K12" s="209">
        <v>0.4875</v>
      </c>
      <c r="L12" s="415"/>
      <c r="M12" s="416">
        <v>267164.0</v>
      </c>
      <c r="N12" s="416">
        <v>267299.0</v>
      </c>
      <c r="O12" s="499">
        <f t="shared" si="1"/>
        <v>135</v>
      </c>
      <c r="P12" s="416" t="s">
        <v>19</v>
      </c>
      <c r="Q12" s="416" t="s">
        <v>529</v>
      </c>
      <c r="R12" s="416" t="s">
        <v>7505</v>
      </c>
      <c r="S12" s="1766"/>
      <c r="T12" s="983" t="s">
        <v>22</v>
      </c>
      <c r="U12" s="1851" t="s">
        <v>54</v>
      </c>
    </row>
    <row r="13">
      <c r="A13" s="236">
        <v>3778.0</v>
      </c>
      <c r="B13" s="1809">
        <v>46084.0</v>
      </c>
      <c r="C13" s="209">
        <v>0.3541666666666667</v>
      </c>
      <c r="D13" s="209">
        <v>0.3298611111111111</v>
      </c>
      <c r="E13" s="1745" t="s">
        <v>24</v>
      </c>
      <c r="F13" s="1672" t="s">
        <v>297</v>
      </c>
      <c r="G13" s="1745" t="s">
        <v>167</v>
      </c>
      <c r="H13" s="416" t="s">
        <v>5452</v>
      </c>
      <c r="I13" s="1745" t="s">
        <v>188</v>
      </c>
      <c r="J13" s="1809">
        <v>46084.0</v>
      </c>
      <c r="K13" s="209">
        <v>0.48541666666666666</v>
      </c>
      <c r="L13" s="415"/>
      <c r="M13" s="416">
        <v>35161.0</v>
      </c>
      <c r="N13" s="416">
        <v>35193.0</v>
      </c>
      <c r="O13" s="499">
        <f t="shared" si="1"/>
        <v>32</v>
      </c>
      <c r="P13" s="416" t="s">
        <v>19</v>
      </c>
      <c r="Q13" s="416" t="s">
        <v>529</v>
      </c>
      <c r="R13" s="416" t="s">
        <v>7506</v>
      </c>
      <c r="S13" s="1751"/>
      <c r="T13" s="983" t="s">
        <v>22</v>
      </c>
      <c r="U13" s="1851" t="s">
        <v>54</v>
      </c>
    </row>
    <row r="14">
      <c r="A14" s="236">
        <v>3779.0</v>
      </c>
      <c r="B14" s="1809">
        <v>46084.0</v>
      </c>
      <c r="C14" s="209">
        <v>0.3333333333333333</v>
      </c>
      <c r="D14" s="209">
        <v>0.36527777777777776</v>
      </c>
      <c r="E14" s="1745" t="s">
        <v>4562</v>
      </c>
      <c r="F14" s="1672" t="s">
        <v>7507</v>
      </c>
      <c r="G14" s="1671" t="s">
        <v>3625</v>
      </c>
      <c r="H14" s="1671" t="s">
        <v>7112</v>
      </c>
      <c r="I14" s="1671" t="s">
        <v>6851</v>
      </c>
      <c r="J14" s="1809">
        <v>46084.0</v>
      </c>
      <c r="K14" s="1670">
        <v>0.4666666666666667</v>
      </c>
      <c r="L14" s="415"/>
      <c r="M14" s="416">
        <v>1814.0</v>
      </c>
      <c r="N14" s="416">
        <v>1842.0</v>
      </c>
      <c r="O14" s="499">
        <f t="shared" si="1"/>
        <v>28</v>
      </c>
      <c r="P14" s="416" t="s">
        <v>19</v>
      </c>
      <c r="Q14" s="416" t="s">
        <v>529</v>
      </c>
      <c r="R14" s="416" t="s">
        <v>7508</v>
      </c>
      <c r="S14" s="1767"/>
      <c r="T14" s="983" t="s">
        <v>22</v>
      </c>
      <c r="U14" s="1853" t="s">
        <v>54</v>
      </c>
    </row>
    <row r="15">
      <c r="A15" s="236">
        <v>3781.0</v>
      </c>
      <c r="B15" s="1809">
        <v>46084.0</v>
      </c>
      <c r="C15" s="209">
        <v>0.020833333333333332</v>
      </c>
      <c r="D15" s="209">
        <v>0.018055555555555554</v>
      </c>
      <c r="E15" s="192" t="s">
        <v>17</v>
      </c>
      <c r="F15" s="1672" t="s">
        <v>7509</v>
      </c>
      <c r="G15" s="1671" t="s">
        <v>2172</v>
      </c>
      <c r="H15" s="1608" t="s">
        <v>2173</v>
      </c>
      <c r="I15" s="475" t="s">
        <v>1456</v>
      </c>
      <c r="J15" s="1809">
        <v>46084.0</v>
      </c>
      <c r="K15" s="1670">
        <v>0.6402777777777777</v>
      </c>
      <c r="L15" s="415"/>
      <c r="M15" s="416">
        <v>138700.0</v>
      </c>
      <c r="N15" s="416">
        <v>139690.0</v>
      </c>
      <c r="O15" s="499">
        <f t="shared" si="1"/>
        <v>990</v>
      </c>
      <c r="P15" s="416" t="s">
        <v>19</v>
      </c>
      <c r="Q15" s="416" t="s">
        <v>529</v>
      </c>
      <c r="R15" s="416" t="s">
        <v>7510</v>
      </c>
      <c r="S15" s="1718"/>
      <c r="T15" s="983" t="s">
        <v>22</v>
      </c>
      <c r="U15" s="1853" t="s">
        <v>54</v>
      </c>
    </row>
    <row r="16">
      <c r="A16" s="820">
        <v>3782.0</v>
      </c>
      <c r="B16" s="1809">
        <v>46084.0</v>
      </c>
      <c r="C16" s="209">
        <v>0.041666666666666664</v>
      </c>
      <c r="D16" s="209">
        <v>0.04652777777777778</v>
      </c>
      <c r="E16" s="192" t="s">
        <v>17</v>
      </c>
      <c r="F16" s="1672" t="s">
        <v>7509</v>
      </c>
      <c r="G16" s="1745" t="s">
        <v>1062</v>
      </c>
      <c r="H16" s="1671" t="s">
        <v>7039</v>
      </c>
      <c r="I16" s="475" t="s">
        <v>1456</v>
      </c>
      <c r="J16" s="1809">
        <v>46084.0</v>
      </c>
      <c r="K16" s="1670">
        <v>0.6402777777777777</v>
      </c>
      <c r="L16" s="415"/>
      <c r="M16" s="416">
        <v>249718.0</v>
      </c>
      <c r="N16" s="416">
        <v>250729.0</v>
      </c>
      <c r="O16" s="499">
        <f t="shared" si="1"/>
        <v>1011</v>
      </c>
      <c r="P16" s="416" t="s">
        <v>19</v>
      </c>
      <c r="Q16" s="416" t="s">
        <v>529</v>
      </c>
      <c r="R16" s="416" t="s">
        <v>7040</v>
      </c>
      <c r="S16" s="1749"/>
      <c r="T16" s="983" t="s">
        <v>22</v>
      </c>
      <c r="U16" s="1853" t="s">
        <v>54</v>
      </c>
    </row>
    <row r="17">
      <c r="A17" s="820">
        <v>3783.0</v>
      </c>
      <c r="B17" s="1809">
        <v>46084.0</v>
      </c>
      <c r="C17" s="500">
        <v>0.20833333333333334</v>
      </c>
      <c r="D17" s="1725">
        <v>0.09722222222222222</v>
      </c>
      <c r="E17" s="1671" t="s">
        <v>17</v>
      </c>
      <c r="F17" s="1745" t="s">
        <v>3229</v>
      </c>
      <c r="G17" s="1745" t="s">
        <v>1062</v>
      </c>
      <c r="H17" s="416" t="s">
        <v>4584</v>
      </c>
      <c r="I17" s="475" t="s">
        <v>4433</v>
      </c>
      <c r="J17" s="1809">
        <v>46084.0</v>
      </c>
      <c r="K17" s="209">
        <v>0.38333333333333336</v>
      </c>
      <c r="L17" s="415"/>
      <c r="M17" s="416">
        <v>159931.0</v>
      </c>
      <c r="N17" s="416">
        <v>160065.0</v>
      </c>
      <c r="O17" s="499">
        <f t="shared" si="1"/>
        <v>134</v>
      </c>
      <c r="P17" s="416" t="s">
        <v>19</v>
      </c>
      <c r="Q17" s="416" t="s">
        <v>529</v>
      </c>
      <c r="R17" s="416" t="s">
        <v>7511</v>
      </c>
      <c r="S17" s="1751"/>
      <c r="T17" s="983" t="s">
        <v>22</v>
      </c>
      <c r="U17" s="1851" t="s">
        <v>54</v>
      </c>
    </row>
    <row r="18">
      <c r="A18" s="820">
        <v>3784.0</v>
      </c>
      <c r="B18" s="1809">
        <v>46084.0</v>
      </c>
      <c r="C18" s="500">
        <v>0.3958333333333333</v>
      </c>
      <c r="D18" s="1725"/>
      <c r="E18" s="1671" t="s">
        <v>190</v>
      </c>
      <c r="F18" s="1745" t="s">
        <v>7512</v>
      </c>
      <c r="G18" s="1745" t="s">
        <v>78</v>
      </c>
      <c r="H18" s="416" t="s">
        <v>7513</v>
      </c>
      <c r="I18" s="1614" t="s">
        <v>265</v>
      </c>
      <c r="J18" s="1809">
        <v>46084.0</v>
      </c>
      <c r="K18" s="209">
        <v>0.34444444444444444</v>
      </c>
      <c r="L18" s="415"/>
      <c r="M18" s="416">
        <v>113689.0</v>
      </c>
      <c r="N18" s="416">
        <v>113689.0</v>
      </c>
      <c r="O18" s="499">
        <f t="shared" si="1"/>
        <v>0</v>
      </c>
      <c r="P18" s="416" t="s">
        <v>43</v>
      </c>
      <c r="Q18" s="416" t="s">
        <v>529</v>
      </c>
      <c r="R18" s="416"/>
      <c r="S18" s="1766" t="s">
        <v>7514</v>
      </c>
      <c r="T18" s="983" t="s">
        <v>22</v>
      </c>
      <c r="U18" s="1852"/>
    </row>
    <row r="19">
      <c r="A19" s="236">
        <v>3785.0</v>
      </c>
      <c r="B19" s="1809">
        <v>46084.0</v>
      </c>
      <c r="C19" s="209">
        <v>0.2708333333333333</v>
      </c>
      <c r="D19" s="1725">
        <v>0.26805555555555555</v>
      </c>
      <c r="E19" s="1671" t="s">
        <v>190</v>
      </c>
      <c r="F19" s="192" t="s">
        <v>141</v>
      </c>
      <c r="G19" s="1745" t="s">
        <v>1062</v>
      </c>
      <c r="H19" s="416" t="s">
        <v>5189</v>
      </c>
      <c r="I19" s="1614" t="s">
        <v>1212</v>
      </c>
      <c r="J19" s="1809">
        <v>46084.0</v>
      </c>
      <c r="K19" s="1670">
        <v>0.37083333333333335</v>
      </c>
      <c r="L19" s="415"/>
      <c r="M19" s="416">
        <v>83627.0</v>
      </c>
      <c r="N19" s="416">
        <v>83642.0</v>
      </c>
      <c r="O19" s="499">
        <f t="shared" si="1"/>
        <v>15</v>
      </c>
      <c r="P19" s="416" t="s">
        <v>19</v>
      </c>
      <c r="Q19" s="416" t="s">
        <v>529</v>
      </c>
      <c r="R19" s="416" t="s">
        <v>7515</v>
      </c>
      <c r="S19" s="1767"/>
      <c r="T19" s="983" t="s">
        <v>22</v>
      </c>
      <c r="U19" s="1851" t="s">
        <v>54</v>
      </c>
    </row>
    <row r="20">
      <c r="A20" s="236">
        <v>3786.0</v>
      </c>
      <c r="B20" s="1809">
        <v>46084.0</v>
      </c>
      <c r="C20" s="209">
        <v>0.2708333333333333</v>
      </c>
      <c r="D20" s="1725">
        <v>0.26805555555555555</v>
      </c>
      <c r="E20" s="1671" t="s">
        <v>190</v>
      </c>
      <c r="F20" s="192" t="s">
        <v>141</v>
      </c>
      <c r="G20" s="1745" t="s">
        <v>1062</v>
      </c>
      <c r="H20" s="416" t="s">
        <v>7122</v>
      </c>
      <c r="I20" s="1614" t="s">
        <v>5195</v>
      </c>
      <c r="J20" s="1809">
        <v>46084.0</v>
      </c>
      <c r="K20" s="1670">
        <v>0.37083333333333335</v>
      </c>
      <c r="L20" s="415"/>
      <c r="M20" s="416">
        <v>492143.0</v>
      </c>
      <c r="N20" s="416">
        <v>492159.0</v>
      </c>
      <c r="O20" s="499">
        <f t="shared" si="1"/>
        <v>16</v>
      </c>
      <c r="P20" s="416" t="s">
        <v>19</v>
      </c>
      <c r="Q20" s="416" t="s">
        <v>529</v>
      </c>
      <c r="R20" s="416" t="s">
        <v>7350</v>
      </c>
      <c r="S20" s="1767"/>
      <c r="T20" s="983" t="s">
        <v>22</v>
      </c>
      <c r="U20" s="1851" t="s">
        <v>54</v>
      </c>
    </row>
    <row r="21">
      <c r="A21" s="236">
        <v>3787.0</v>
      </c>
      <c r="B21" s="1809">
        <v>46084.0</v>
      </c>
      <c r="C21" s="209">
        <v>0.3333333333333333</v>
      </c>
      <c r="D21" s="1725">
        <v>0.2125</v>
      </c>
      <c r="E21" s="1671" t="s">
        <v>190</v>
      </c>
      <c r="F21" s="192" t="s">
        <v>7516</v>
      </c>
      <c r="G21" s="1745" t="s">
        <v>1062</v>
      </c>
      <c r="H21" s="416" t="s">
        <v>5882</v>
      </c>
      <c r="I21" s="1614" t="s">
        <v>6136</v>
      </c>
      <c r="J21" s="1809">
        <v>46084.0</v>
      </c>
      <c r="K21" s="1670">
        <v>0.7395833333333334</v>
      </c>
      <c r="L21" s="415"/>
      <c r="M21" s="416">
        <v>218001.0</v>
      </c>
      <c r="N21" s="416">
        <v>218393.0</v>
      </c>
      <c r="O21" s="499">
        <f t="shared" si="1"/>
        <v>392</v>
      </c>
      <c r="P21" s="416" t="s">
        <v>19</v>
      </c>
      <c r="Q21" s="416" t="s">
        <v>529</v>
      </c>
      <c r="R21" s="416" t="s">
        <v>7517</v>
      </c>
      <c r="S21" s="1767"/>
      <c r="T21" s="983" t="s">
        <v>22</v>
      </c>
      <c r="U21" s="1854"/>
    </row>
    <row r="22">
      <c r="A22" s="236">
        <v>3788.0</v>
      </c>
      <c r="B22" s="1809">
        <v>46084.0</v>
      </c>
      <c r="C22" s="209">
        <v>0.375</v>
      </c>
      <c r="D22" s="1725">
        <v>0.3770833333333333</v>
      </c>
      <c r="E22" s="1671" t="s">
        <v>24</v>
      </c>
      <c r="F22" s="192" t="s">
        <v>4181</v>
      </c>
      <c r="G22" s="1745" t="s">
        <v>641</v>
      </c>
      <c r="H22" s="416" t="s">
        <v>5948</v>
      </c>
      <c r="I22" s="1745" t="s">
        <v>85</v>
      </c>
      <c r="J22" s="1809">
        <v>46084.0</v>
      </c>
      <c r="K22" s="1670">
        <v>0.5222222222222223</v>
      </c>
      <c r="L22" s="415"/>
      <c r="M22" s="416">
        <v>203623.0</v>
      </c>
      <c r="N22" s="416">
        <v>203744.0</v>
      </c>
      <c r="O22" s="499">
        <f t="shared" si="1"/>
        <v>121</v>
      </c>
      <c r="P22" s="416" t="s">
        <v>19</v>
      </c>
      <c r="Q22" s="416" t="s">
        <v>529</v>
      </c>
      <c r="R22" s="416" t="s">
        <v>7301</v>
      </c>
      <c r="S22" s="1767"/>
      <c r="T22" s="983" t="s">
        <v>22</v>
      </c>
      <c r="U22" s="1853" t="s">
        <v>54</v>
      </c>
    </row>
    <row r="23">
      <c r="A23" s="236">
        <v>3789.0</v>
      </c>
      <c r="B23" s="1809">
        <v>46084.0</v>
      </c>
      <c r="C23" s="209">
        <v>0.375</v>
      </c>
      <c r="D23" s="1725">
        <v>0.2513888888888889</v>
      </c>
      <c r="E23" s="1671" t="s">
        <v>24</v>
      </c>
      <c r="F23" s="192" t="s">
        <v>4181</v>
      </c>
      <c r="G23" s="1745" t="s">
        <v>1062</v>
      </c>
      <c r="H23" s="416" t="s">
        <v>5339</v>
      </c>
      <c r="I23" s="1745" t="s">
        <v>6073</v>
      </c>
      <c r="J23" s="1809">
        <v>46084.0</v>
      </c>
      <c r="K23" s="1670">
        <v>0.5104166666666666</v>
      </c>
      <c r="L23" s="415"/>
      <c r="M23" s="416">
        <v>88721.0</v>
      </c>
      <c r="N23" s="416">
        <v>88840.0</v>
      </c>
      <c r="O23" s="499">
        <f t="shared" si="1"/>
        <v>119</v>
      </c>
      <c r="P23" s="416" t="s">
        <v>19</v>
      </c>
      <c r="Q23" s="416" t="s">
        <v>529</v>
      </c>
      <c r="R23" s="416" t="s">
        <v>7518</v>
      </c>
      <c r="S23" s="1767"/>
      <c r="T23" s="983" t="s">
        <v>22</v>
      </c>
      <c r="U23" s="1853" t="s">
        <v>54</v>
      </c>
    </row>
    <row r="24">
      <c r="A24" s="236">
        <v>3790.0</v>
      </c>
      <c r="B24" s="1809">
        <v>46084.0</v>
      </c>
      <c r="C24" s="209">
        <v>0.14444444444444443</v>
      </c>
      <c r="D24" s="1725"/>
      <c r="E24" s="1671" t="s">
        <v>362</v>
      </c>
      <c r="F24" s="192" t="s">
        <v>7519</v>
      </c>
      <c r="G24" s="1745" t="s">
        <v>18</v>
      </c>
      <c r="H24" s="416" t="s">
        <v>7520</v>
      </c>
      <c r="I24" s="1745" t="s">
        <v>7521</v>
      </c>
      <c r="J24" s="1809">
        <v>46084.0</v>
      </c>
      <c r="K24" s="1670">
        <v>0.4722222222222222</v>
      </c>
      <c r="L24" s="415"/>
      <c r="M24" s="416">
        <v>207554.0</v>
      </c>
      <c r="N24" s="416">
        <v>207602.0</v>
      </c>
      <c r="O24" s="499">
        <f t="shared" si="1"/>
        <v>48</v>
      </c>
      <c r="P24" s="416" t="s">
        <v>19</v>
      </c>
      <c r="Q24" s="416" t="s">
        <v>529</v>
      </c>
      <c r="R24" s="416" t="s">
        <v>7522</v>
      </c>
      <c r="S24" s="1767"/>
      <c r="T24" s="983" t="s">
        <v>22</v>
      </c>
      <c r="U24" s="1853"/>
    </row>
    <row r="25">
      <c r="A25" s="236">
        <v>3791.0</v>
      </c>
      <c r="B25" s="1809">
        <v>46084.0</v>
      </c>
      <c r="C25" s="209">
        <v>0.2604166666666667</v>
      </c>
      <c r="D25" s="1725"/>
      <c r="E25" s="1671" t="s">
        <v>362</v>
      </c>
      <c r="F25" s="192" t="s">
        <v>7523</v>
      </c>
      <c r="G25" s="1745" t="s">
        <v>18</v>
      </c>
      <c r="H25" s="416" t="s">
        <v>4481</v>
      </c>
      <c r="I25" s="1745" t="s">
        <v>7524</v>
      </c>
      <c r="J25" s="1809">
        <v>46084.0</v>
      </c>
      <c r="K25" s="1670">
        <v>0.5333333333333333</v>
      </c>
      <c r="L25" s="415"/>
      <c r="M25" s="416">
        <v>172296.0</v>
      </c>
      <c r="N25" s="416"/>
      <c r="O25" s="499">
        <f t="shared" si="1"/>
        <v>-172296</v>
      </c>
      <c r="P25" s="416" t="s">
        <v>19</v>
      </c>
      <c r="Q25" s="416" t="s">
        <v>529</v>
      </c>
      <c r="R25" s="416" t="s">
        <v>7525</v>
      </c>
      <c r="S25" s="1767"/>
      <c r="T25" s="983" t="s">
        <v>22</v>
      </c>
      <c r="U25" s="1854"/>
    </row>
    <row r="26">
      <c r="A26" s="236">
        <v>3792.0</v>
      </c>
      <c r="B26" s="1809">
        <v>46084.0</v>
      </c>
      <c r="C26" s="192" t="s">
        <v>1468</v>
      </c>
      <c r="D26" s="1725">
        <v>0.38680555555555557</v>
      </c>
      <c r="E26" s="1671" t="s">
        <v>103</v>
      </c>
      <c r="F26" s="192" t="s">
        <v>5270</v>
      </c>
      <c r="G26" s="1745" t="s">
        <v>668</v>
      </c>
      <c r="H26" s="1671" t="s">
        <v>7475</v>
      </c>
      <c r="I26" s="1745" t="s">
        <v>3268</v>
      </c>
      <c r="J26" s="1809">
        <v>46084.0</v>
      </c>
      <c r="K26" s="1670">
        <v>0.4354166666666667</v>
      </c>
      <c r="L26" s="415"/>
      <c r="M26" s="416">
        <v>515447.0</v>
      </c>
      <c r="N26" s="416">
        <v>515501.0</v>
      </c>
      <c r="O26" s="499">
        <f t="shared" si="1"/>
        <v>54</v>
      </c>
      <c r="P26" s="416" t="s">
        <v>19</v>
      </c>
      <c r="Q26" s="416" t="s">
        <v>529</v>
      </c>
      <c r="R26" s="416" t="s">
        <v>7476</v>
      </c>
      <c r="S26" s="1767"/>
      <c r="T26" s="983" t="s">
        <v>22</v>
      </c>
      <c r="U26" s="1854"/>
    </row>
    <row r="27">
      <c r="A27" s="236">
        <v>3793.0</v>
      </c>
      <c r="B27" s="1809">
        <v>46084.0</v>
      </c>
      <c r="C27" s="209">
        <v>0.40347222222222223</v>
      </c>
      <c r="D27" s="1725"/>
      <c r="E27" s="1671" t="s">
        <v>362</v>
      </c>
      <c r="F27" s="192" t="s">
        <v>7526</v>
      </c>
      <c r="G27" s="1745" t="s">
        <v>18</v>
      </c>
      <c r="H27" s="416" t="s">
        <v>7527</v>
      </c>
      <c r="I27" s="1745" t="s">
        <v>7528</v>
      </c>
      <c r="J27" s="1809">
        <v>46084.0</v>
      </c>
      <c r="K27" s="1670">
        <v>0.6388888888888888</v>
      </c>
      <c r="L27" s="415"/>
      <c r="M27" s="416">
        <v>133002.0</v>
      </c>
      <c r="N27" s="416"/>
      <c r="O27" s="499">
        <f t="shared" si="1"/>
        <v>-133002</v>
      </c>
      <c r="P27" s="416" t="s">
        <v>19</v>
      </c>
      <c r="Q27" s="416" t="s">
        <v>529</v>
      </c>
      <c r="R27" s="416" t="s">
        <v>7529</v>
      </c>
      <c r="S27" s="1767"/>
      <c r="T27" s="983" t="s">
        <v>22</v>
      </c>
      <c r="U27" s="1854"/>
    </row>
    <row r="28">
      <c r="A28" s="236">
        <v>3794.0</v>
      </c>
      <c r="B28" s="1809">
        <v>46084.0</v>
      </c>
      <c r="C28" s="209">
        <v>0.5833333333333334</v>
      </c>
      <c r="D28" s="1725">
        <v>0.4326388888888889</v>
      </c>
      <c r="E28" s="1671" t="s">
        <v>24</v>
      </c>
      <c r="F28" s="192" t="s">
        <v>279</v>
      </c>
      <c r="G28" s="1745" t="s">
        <v>167</v>
      </c>
      <c r="H28" s="416" t="s">
        <v>5452</v>
      </c>
      <c r="I28" s="1745" t="s">
        <v>188</v>
      </c>
      <c r="J28" s="1809">
        <v>46084.0</v>
      </c>
      <c r="K28" s="1670">
        <v>0.6784722222222223</v>
      </c>
      <c r="L28" s="415"/>
      <c r="M28" s="416">
        <v>35193.0</v>
      </c>
      <c r="N28" s="416">
        <v>35214.0</v>
      </c>
      <c r="O28" s="499">
        <f t="shared" si="1"/>
        <v>21</v>
      </c>
      <c r="P28" s="416" t="s">
        <v>19</v>
      </c>
      <c r="Q28" s="416" t="s">
        <v>529</v>
      </c>
      <c r="R28" s="416" t="s">
        <v>7506</v>
      </c>
      <c r="S28" s="1767"/>
      <c r="T28" s="983" t="s">
        <v>22</v>
      </c>
      <c r="U28" s="1853" t="s">
        <v>54</v>
      </c>
    </row>
    <row r="29">
      <c r="A29" s="236">
        <v>3795.0</v>
      </c>
      <c r="B29" s="1809">
        <v>46084.0</v>
      </c>
      <c r="C29" s="1855">
        <v>0.5416666666666666</v>
      </c>
      <c r="D29" s="1855">
        <v>0.5076388888888889</v>
      </c>
      <c r="E29" s="1824" t="s">
        <v>24</v>
      </c>
      <c r="F29" s="1824" t="s">
        <v>7530</v>
      </c>
      <c r="G29" s="1671" t="s">
        <v>2172</v>
      </c>
      <c r="H29" s="479" t="s">
        <v>7531</v>
      </c>
      <c r="I29" s="475" t="s">
        <v>7532</v>
      </c>
      <c r="J29" s="1809">
        <v>46084.0</v>
      </c>
      <c r="K29" s="1670">
        <v>0.6569444444444444</v>
      </c>
      <c r="L29" s="415"/>
      <c r="M29" s="416">
        <v>253979.0</v>
      </c>
      <c r="N29" s="416">
        <v>254018.0</v>
      </c>
      <c r="O29" s="499">
        <f t="shared" si="1"/>
        <v>39</v>
      </c>
      <c r="P29" s="416" t="s">
        <v>19</v>
      </c>
      <c r="Q29" s="416" t="s">
        <v>529</v>
      </c>
      <c r="R29" s="416" t="s">
        <v>7533</v>
      </c>
      <c r="S29" s="1718"/>
      <c r="T29" s="983" t="s">
        <v>22</v>
      </c>
      <c r="U29" s="1853" t="s">
        <v>54</v>
      </c>
    </row>
    <row r="30">
      <c r="A30" s="236">
        <v>3796.0</v>
      </c>
      <c r="B30" s="1809">
        <v>46084.0</v>
      </c>
      <c r="C30" s="1855">
        <v>0.6666666666666666</v>
      </c>
      <c r="D30" s="1855">
        <v>0.6666666666666666</v>
      </c>
      <c r="E30" s="1824" t="s">
        <v>4287</v>
      </c>
      <c r="F30" s="1822" t="s">
        <v>4191</v>
      </c>
      <c r="G30" s="1671" t="s">
        <v>365</v>
      </c>
      <c r="H30" s="1694" t="s">
        <v>3729</v>
      </c>
      <c r="I30" s="1671" t="s">
        <v>2706</v>
      </c>
      <c r="J30" s="1809">
        <v>46084.0</v>
      </c>
      <c r="K30" s="1856">
        <v>0.8347222222222223</v>
      </c>
      <c r="L30" s="415"/>
      <c r="M30" s="416">
        <v>116842.0</v>
      </c>
      <c r="N30" s="416">
        <v>116904.0</v>
      </c>
      <c r="O30" s="499">
        <f t="shared" si="1"/>
        <v>62</v>
      </c>
      <c r="P30" s="416" t="s">
        <v>19</v>
      </c>
      <c r="Q30" s="416" t="s">
        <v>529</v>
      </c>
      <c r="R30" s="416"/>
      <c r="S30" s="1718"/>
      <c r="T30" s="983" t="s">
        <v>22</v>
      </c>
      <c r="U30" s="1854"/>
    </row>
    <row r="31">
      <c r="A31" s="236">
        <v>3797.0</v>
      </c>
      <c r="B31" s="1809">
        <v>46084.0</v>
      </c>
      <c r="C31" s="209">
        <v>0.8333333333333334</v>
      </c>
      <c r="D31" s="1725">
        <v>0.8305555555555556</v>
      </c>
      <c r="E31" s="1671" t="s">
        <v>2827</v>
      </c>
      <c r="F31" s="1672" t="s">
        <v>7534</v>
      </c>
      <c r="G31" s="1671" t="s">
        <v>1734</v>
      </c>
      <c r="H31" s="1671" t="s">
        <v>1735</v>
      </c>
      <c r="I31" s="1671" t="s">
        <v>3920</v>
      </c>
      <c r="J31" s="1809">
        <v>46084.0</v>
      </c>
      <c r="K31" s="1670"/>
      <c r="L31" s="415"/>
      <c r="M31" s="416">
        <v>259634.0</v>
      </c>
      <c r="N31" s="416"/>
      <c r="O31" s="499">
        <f t="shared" si="1"/>
        <v>-259634</v>
      </c>
      <c r="P31" s="416" t="s">
        <v>452</v>
      </c>
      <c r="Q31" s="416" t="s">
        <v>529</v>
      </c>
      <c r="R31" s="416" t="s">
        <v>6119</v>
      </c>
      <c r="S31" s="1767"/>
      <c r="T31" s="983" t="s">
        <v>22</v>
      </c>
      <c r="U31" s="1854"/>
    </row>
    <row r="32">
      <c r="A32" s="236">
        <v>3810.0</v>
      </c>
      <c r="B32" s="1809">
        <v>46084.0</v>
      </c>
      <c r="C32" s="192" t="s">
        <v>1468</v>
      </c>
      <c r="D32" s="1725">
        <v>0.7875</v>
      </c>
      <c r="E32" s="1671" t="s">
        <v>4287</v>
      </c>
      <c r="F32" s="1672" t="s">
        <v>7480</v>
      </c>
      <c r="G32" s="1671" t="s">
        <v>668</v>
      </c>
      <c r="H32" s="1671" t="s">
        <v>7481</v>
      </c>
      <c r="I32" s="1671" t="s">
        <v>7535</v>
      </c>
      <c r="J32" s="1809">
        <v>46084.0</v>
      </c>
      <c r="K32" s="1670">
        <v>0.9409722222222222</v>
      </c>
      <c r="L32" s="415"/>
      <c r="M32" s="416">
        <v>180579.0</v>
      </c>
      <c r="N32" s="416">
        <v>180759.0</v>
      </c>
      <c r="O32" s="499">
        <f t="shared" si="1"/>
        <v>180</v>
      </c>
      <c r="P32" s="416" t="s">
        <v>19</v>
      </c>
      <c r="Q32" s="416" t="s">
        <v>529</v>
      </c>
      <c r="R32" s="416" t="s">
        <v>7536</v>
      </c>
      <c r="S32" s="1718"/>
      <c r="T32" s="983" t="s">
        <v>22</v>
      </c>
      <c r="U32" s="1407"/>
    </row>
    <row r="33">
      <c r="A33" s="236"/>
      <c r="B33" s="1809">
        <v>46084.0</v>
      </c>
      <c r="C33" s="209">
        <v>0.9520833333333333</v>
      </c>
      <c r="D33" s="1725"/>
      <c r="E33" s="1671" t="s">
        <v>3257</v>
      </c>
      <c r="F33" s="1672" t="s">
        <v>7537</v>
      </c>
      <c r="G33" s="1671" t="s">
        <v>18</v>
      </c>
      <c r="H33" s="1671"/>
      <c r="I33" s="1740" t="s">
        <v>5198</v>
      </c>
      <c r="J33" s="1809">
        <v>46084.0</v>
      </c>
      <c r="K33" s="1670"/>
      <c r="L33" s="415"/>
      <c r="M33" s="500"/>
      <c r="N33" s="416"/>
      <c r="O33" s="811">
        <f t="shared" si="1"/>
        <v>0</v>
      </c>
      <c r="P33" s="416" t="s">
        <v>452</v>
      </c>
      <c r="Q33" s="416" t="s">
        <v>529</v>
      </c>
      <c r="R33" s="416"/>
      <c r="S33" s="1718"/>
    </row>
    <row r="34">
      <c r="A34" s="236"/>
      <c r="B34" s="1809">
        <v>46084.0</v>
      </c>
      <c r="C34" s="1824"/>
      <c r="D34" s="1855"/>
      <c r="E34" s="1824"/>
      <c r="F34" s="1824"/>
      <c r="G34" s="1671"/>
      <c r="H34" s="1671"/>
      <c r="I34" s="1745"/>
      <c r="J34" s="1809">
        <v>46084.0</v>
      </c>
      <c r="K34" s="1670"/>
      <c r="L34" s="415"/>
      <c r="M34" s="416"/>
      <c r="N34" s="416"/>
      <c r="O34" s="499">
        <f t="shared" si="1"/>
        <v>0</v>
      </c>
      <c r="P34" s="416" t="s">
        <v>386</v>
      </c>
      <c r="Q34" s="416" t="s">
        <v>529</v>
      </c>
      <c r="R34" s="416"/>
      <c r="S34" s="1767"/>
    </row>
    <row r="35">
      <c r="A35" s="642"/>
      <c r="B35" s="169"/>
      <c r="C35" s="669"/>
      <c r="D35" s="669"/>
      <c r="E35" s="669"/>
      <c r="F35" s="669"/>
      <c r="G35" s="178"/>
      <c r="H35" s="178"/>
      <c r="I35" s="178"/>
      <c r="J35" s="178"/>
      <c r="K35" s="178"/>
      <c r="L35" s="178"/>
      <c r="M35" s="178"/>
      <c r="N35" s="178"/>
      <c r="O35" s="178"/>
      <c r="P35" s="169"/>
      <c r="Q35" s="169"/>
      <c r="R35" s="169"/>
    </row>
    <row r="36">
      <c r="C36" s="299"/>
      <c r="D36" s="299"/>
      <c r="E36" s="299"/>
      <c r="F36" s="299"/>
      <c r="G36" s="299"/>
      <c r="H36" s="299"/>
      <c r="I36" s="299"/>
      <c r="J36" s="299"/>
      <c r="K36" s="299"/>
      <c r="L36" s="299"/>
      <c r="M36" s="299"/>
      <c r="N36" s="299"/>
      <c r="O36" s="299"/>
    </row>
    <row r="37">
      <c r="C37" s="299"/>
      <c r="D37" s="299"/>
      <c r="E37" s="299"/>
      <c r="F37" s="299"/>
      <c r="G37" s="299"/>
      <c r="H37" s="299"/>
      <c r="I37" s="299"/>
      <c r="J37" s="299"/>
      <c r="K37" s="299"/>
      <c r="L37" s="299"/>
      <c r="M37" s="299"/>
      <c r="N37" s="299"/>
      <c r="O37" s="299"/>
    </row>
  </sheetData>
  <mergeCells count="3">
    <mergeCell ref="B1:K1"/>
    <mergeCell ref="M1:O1"/>
    <mergeCell ref="P1:R1"/>
  </mergeCells>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1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5"/>
    <col customWidth="1" min="3" max="3" width="8.38"/>
    <col customWidth="1" min="4" max="4" width="10.88"/>
    <col customWidth="1" min="5" max="5" width="14.63"/>
    <col customWidth="1" min="6" max="6" width="41.13"/>
    <col customWidth="1" min="7" max="7" width="10.25"/>
    <col customWidth="1" min="8" max="8" width="12.63"/>
    <col customWidth="1" min="9" max="9" width="9.38"/>
    <col customWidth="1" min="10" max="10" width="7.5"/>
    <col customWidth="1" min="11" max="11" width="8.13"/>
    <col customWidth="1" min="12" max="12" width="1.63"/>
    <col customWidth="1" min="13" max="13" width="7.63"/>
    <col customWidth="1" min="14" max="14" width="7.5"/>
    <col customWidth="1" min="15" max="15" width="6.38"/>
    <col customWidth="1" min="16" max="16" width="13.13"/>
    <col customWidth="1" min="17" max="17" width="10.25"/>
    <col customWidth="1" min="18" max="18" width="21.0"/>
    <col customWidth="1" min="19" max="19" width="29.0"/>
    <col customWidth="1" min="20" max="20" width="7.38"/>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797" t="s">
        <v>2</v>
      </c>
      <c r="F2" s="1797" t="s">
        <v>1</v>
      </c>
      <c r="G2" s="1857" t="s">
        <v>3</v>
      </c>
      <c r="H2" s="1797" t="s">
        <v>9</v>
      </c>
      <c r="I2" s="1708" t="s">
        <v>10</v>
      </c>
      <c r="J2" s="1797" t="s">
        <v>11</v>
      </c>
      <c r="K2" s="1797" t="s">
        <v>202</v>
      </c>
      <c r="L2" s="590"/>
      <c r="M2" s="1288" t="s">
        <v>14</v>
      </c>
      <c r="N2" s="1288" t="s">
        <v>15</v>
      </c>
      <c r="O2" s="1288"/>
      <c r="P2" s="1404"/>
      <c r="Q2" s="1404"/>
      <c r="R2" s="1404"/>
      <c r="S2" s="1406" t="s">
        <v>4412</v>
      </c>
      <c r="T2" s="1407"/>
    </row>
    <row r="3">
      <c r="A3" s="236">
        <v>3797.0</v>
      </c>
      <c r="B3" s="1831">
        <v>46084.0</v>
      </c>
      <c r="C3" s="209">
        <v>0.8333333333333334</v>
      </c>
      <c r="D3" s="1725">
        <v>0.8305555555555556</v>
      </c>
      <c r="E3" s="1671" t="s">
        <v>2827</v>
      </c>
      <c r="F3" s="1672" t="s">
        <v>7534</v>
      </c>
      <c r="G3" s="1671" t="s">
        <v>1734</v>
      </c>
      <c r="H3" s="1671" t="s">
        <v>1735</v>
      </c>
      <c r="I3" s="1671" t="s">
        <v>3920</v>
      </c>
      <c r="J3" s="1809">
        <v>46085.0</v>
      </c>
      <c r="K3" s="1670">
        <v>0.5479166666666667</v>
      </c>
      <c r="L3" s="415"/>
      <c r="M3" s="416">
        <v>259634.0</v>
      </c>
      <c r="N3" s="416">
        <v>260290.0</v>
      </c>
      <c r="O3" s="499">
        <f t="shared" ref="O3:O36" si="1">N3-M3</f>
        <v>656</v>
      </c>
      <c r="P3" s="416" t="s">
        <v>19</v>
      </c>
      <c r="Q3" s="416" t="s">
        <v>50</v>
      </c>
      <c r="R3" s="416" t="s">
        <v>6119</v>
      </c>
      <c r="S3" s="1803"/>
      <c r="T3" s="983" t="s">
        <v>22</v>
      </c>
      <c r="U3" s="1854"/>
    </row>
    <row r="4">
      <c r="A4" s="236">
        <v>3815.0</v>
      </c>
      <c r="B4" s="1831">
        <v>46084.0</v>
      </c>
      <c r="C4" s="209">
        <v>0.9520833333333333</v>
      </c>
      <c r="D4" s="1725"/>
      <c r="E4" s="1671" t="s">
        <v>3257</v>
      </c>
      <c r="F4" s="1672" t="s">
        <v>7537</v>
      </c>
      <c r="G4" s="1671" t="s">
        <v>18</v>
      </c>
      <c r="H4" s="1671"/>
      <c r="I4" s="1740" t="s">
        <v>5198</v>
      </c>
      <c r="J4" s="1809">
        <v>46085.0</v>
      </c>
      <c r="K4" s="1670">
        <v>0.13333333333333333</v>
      </c>
      <c r="L4" s="415"/>
      <c r="M4" s="416">
        <v>82258.0</v>
      </c>
      <c r="N4" s="416"/>
      <c r="O4" s="499">
        <f t="shared" si="1"/>
        <v>-82258</v>
      </c>
      <c r="P4" s="416" t="s">
        <v>19</v>
      </c>
      <c r="Q4" s="416" t="s">
        <v>70</v>
      </c>
      <c r="R4" s="416"/>
      <c r="S4" s="1294"/>
      <c r="T4" s="983" t="s">
        <v>22</v>
      </c>
    </row>
    <row r="5">
      <c r="A5" s="820">
        <v>3800.0</v>
      </c>
      <c r="B5" s="1809">
        <v>46085.0</v>
      </c>
      <c r="C5" s="1816">
        <v>0.3333333333333333</v>
      </c>
      <c r="D5" s="1816">
        <v>0.3277777777777778</v>
      </c>
      <c r="E5" s="1745" t="s">
        <v>24</v>
      </c>
      <c r="F5" s="1745" t="s">
        <v>134</v>
      </c>
      <c r="G5" s="1745" t="s">
        <v>1185</v>
      </c>
      <c r="H5" s="1745" t="s">
        <v>3052</v>
      </c>
      <c r="I5" s="1745" t="s">
        <v>7538</v>
      </c>
      <c r="J5" s="1809">
        <v>46085.0</v>
      </c>
      <c r="K5" s="209">
        <v>0.43472222222222223</v>
      </c>
      <c r="L5" s="415"/>
      <c r="M5" s="416">
        <v>151617.0</v>
      </c>
      <c r="N5" s="416">
        <v>151626.0</v>
      </c>
      <c r="O5" s="499">
        <f t="shared" si="1"/>
        <v>9</v>
      </c>
      <c r="P5" s="408" t="s">
        <v>19</v>
      </c>
      <c r="Q5" s="1294" t="s">
        <v>50</v>
      </c>
      <c r="R5" s="1294" t="s">
        <v>7489</v>
      </c>
      <c r="S5" s="1858"/>
      <c r="T5" s="983" t="s">
        <v>22</v>
      </c>
      <c r="V5" s="637">
        <v>1.0</v>
      </c>
    </row>
    <row r="6">
      <c r="A6" s="820">
        <v>3801.0</v>
      </c>
      <c r="B6" s="1809">
        <v>46085.0</v>
      </c>
      <c r="C6" s="1816">
        <v>0.3958333333333333</v>
      </c>
      <c r="D6" s="1816">
        <v>0.45069444444444445</v>
      </c>
      <c r="E6" s="1745" t="s">
        <v>24</v>
      </c>
      <c r="F6" s="1745" t="s">
        <v>134</v>
      </c>
      <c r="G6" s="1745" t="s">
        <v>1185</v>
      </c>
      <c r="H6" s="1745" t="s">
        <v>3052</v>
      </c>
      <c r="I6" s="1745" t="s">
        <v>7538</v>
      </c>
      <c r="J6" s="1809">
        <v>46085.0</v>
      </c>
      <c r="K6" s="209">
        <v>0.5201388888888889</v>
      </c>
      <c r="L6" s="415"/>
      <c r="M6" s="416">
        <v>151636.0</v>
      </c>
      <c r="N6" s="416">
        <v>151645.0</v>
      </c>
      <c r="O6" s="499">
        <f t="shared" si="1"/>
        <v>9</v>
      </c>
      <c r="P6" s="416" t="s">
        <v>19</v>
      </c>
      <c r="Q6" s="1294" t="s">
        <v>50</v>
      </c>
      <c r="R6" s="1294" t="s">
        <v>7489</v>
      </c>
      <c r="S6" s="1858"/>
      <c r="T6" s="983" t="s">
        <v>22</v>
      </c>
      <c r="V6" s="637">
        <v>2.0</v>
      </c>
    </row>
    <row r="7">
      <c r="A7" s="820">
        <v>3802.0</v>
      </c>
      <c r="B7" s="1809">
        <v>46085.0</v>
      </c>
      <c r="C7" s="1816">
        <v>0.4583333333333333</v>
      </c>
      <c r="D7" s="1816">
        <v>0.5298611111111111</v>
      </c>
      <c r="E7" s="1745" t="s">
        <v>24</v>
      </c>
      <c r="F7" s="1745" t="s">
        <v>134</v>
      </c>
      <c r="G7" s="1745" t="s">
        <v>1185</v>
      </c>
      <c r="H7" s="1745" t="s">
        <v>3052</v>
      </c>
      <c r="I7" s="1745" t="s">
        <v>7538</v>
      </c>
      <c r="J7" s="1809">
        <v>46085.0</v>
      </c>
      <c r="K7" s="209">
        <v>0.5666666666666667</v>
      </c>
      <c r="L7" s="415"/>
      <c r="M7" s="416">
        <v>151653.0</v>
      </c>
      <c r="N7" s="416">
        <v>151662.0</v>
      </c>
      <c r="O7" s="499">
        <f t="shared" si="1"/>
        <v>9</v>
      </c>
      <c r="P7" s="408" t="s">
        <v>19</v>
      </c>
      <c r="Q7" s="1294" t="s">
        <v>50</v>
      </c>
      <c r="R7" s="1294" t="s">
        <v>7489</v>
      </c>
      <c r="S7" s="1858"/>
      <c r="T7" s="983" t="s">
        <v>22</v>
      </c>
      <c r="V7" s="637">
        <v>3.0</v>
      </c>
    </row>
    <row r="8">
      <c r="A8" s="236">
        <v>3803.0</v>
      </c>
      <c r="B8" s="1809">
        <v>46085.0</v>
      </c>
      <c r="C8" s="209">
        <v>0.16666666666666666</v>
      </c>
      <c r="D8" s="209">
        <v>0.12569444444444444</v>
      </c>
      <c r="E8" s="1745" t="s">
        <v>396</v>
      </c>
      <c r="F8" s="1745" t="s">
        <v>7539</v>
      </c>
      <c r="G8" s="1671" t="s">
        <v>49</v>
      </c>
      <c r="H8" s="1671" t="s">
        <v>6112</v>
      </c>
      <c r="I8" s="1745" t="s">
        <v>7540</v>
      </c>
      <c r="J8" s="1809">
        <v>46085.0</v>
      </c>
      <c r="K8" s="1670">
        <v>0.3638888888888889</v>
      </c>
      <c r="L8" s="499"/>
      <c r="M8" s="416">
        <v>14732.0</v>
      </c>
      <c r="N8" s="416">
        <v>14867.0</v>
      </c>
      <c r="O8" s="499">
        <f t="shared" si="1"/>
        <v>135</v>
      </c>
      <c r="P8" s="416" t="s">
        <v>19</v>
      </c>
      <c r="Q8" s="1294" t="s">
        <v>50</v>
      </c>
      <c r="R8" s="1294" t="s">
        <v>2056</v>
      </c>
      <c r="S8" s="1803"/>
      <c r="T8" s="983" t="s">
        <v>22</v>
      </c>
      <c r="V8" s="637">
        <v>4.0</v>
      </c>
    </row>
    <row r="9">
      <c r="A9" s="236">
        <v>3804.0</v>
      </c>
      <c r="B9" s="1809">
        <v>46085.0</v>
      </c>
      <c r="C9" s="209">
        <v>0.16666666666666666</v>
      </c>
      <c r="D9" s="209">
        <v>0.15208333333333332</v>
      </c>
      <c r="E9" s="1745" t="s">
        <v>396</v>
      </c>
      <c r="F9" s="1745" t="s">
        <v>7539</v>
      </c>
      <c r="G9" s="1671" t="s">
        <v>49</v>
      </c>
      <c r="H9" s="1671" t="s">
        <v>6503</v>
      </c>
      <c r="I9" s="1745" t="s">
        <v>7541</v>
      </c>
      <c r="J9" s="1809">
        <v>46085.0</v>
      </c>
      <c r="K9" s="209">
        <v>0.3576388888888889</v>
      </c>
      <c r="L9" s="415"/>
      <c r="M9" s="416">
        <v>9835.0</v>
      </c>
      <c r="N9" s="416">
        <v>9970.0</v>
      </c>
      <c r="O9" s="499">
        <f t="shared" si="1"/>
        <v>135</v>
      </c>
      <c r="P9" s="408" t="s">
        <v>19</v>
      </c>
      <c r="Q9" s="1294" t="s">
        <v>50</v>
      </c>
      <c r="R9" s="1294" t="s">
        <v>5044</v>
      </c>
      <c r="S9" s="1859"/>
      <c r="T9" s="983" t="s">
        <v>22</v>
      </c>
      <c r="V9" s="637">
        <v>5.0</v>
      </c>
    </row>
    <row r="10">
      <c r="A10" s="236">
        <v>3805.0</v>
      </c>
      <c r="B10" s="1809">
        <v>46085.0</v>
      </c>
      <c r="C10" s="1841">
        <v>0.5416666666666666</v>
      </c>
      <c r="D10" s="1816">
        <v>0.5590277777777778</v>
      </c>
      <c r="E10" s="1745" t="s">
        <v>121</v>
      </c>
      <c r="F10" s="1672" t="s">
        <v>4109</v>
      </c>
      <c r="G10" s="1671" t="s">
        <v>49</v>
      </c>
      <c r="H10" s="1671" t="s">
        <v>7542</v>
      </c>
      <c r="I10" s="1671" t="s">
        <v>7543</v>
      </c>
      <c r="J10" s="1809">
        <v>46085.0</v>
      </c>
      <c r="K10" s="209">
        <v>0.6798611111111111</v>
      </c>
      <c r="L10" s="415"/>
      <c r="M10" s="911">
        <v>10445.0</v>
      </c>
      <c r="N10" s="416">
        <v>10646.0</v>
      </c>
      <c r="O10" s="1226">
        <f t="shared" si="1"/>
        <v>201</v>
      </c>
      <c r="P10" s="416" t="s">
        <v>19</v>
      </c>
      <c r="Q10" s="1294" t="s">
        <v>50</v>
      </c>
      <c r="R10" s="1294" t="s">
        <v>7129</v>
      </c>
      <c r="S10" s="1858" t="s">
        <v>6053</v>
      </c>
      <c r="T10" s="983" t="s">
        <v>22</v>
      </c>
      <c r="V10" s="637">
        <v>6.0</v>
      </c>
    </row>
    <row r="11">
      <c r="A11" s="236">
        <v>3806.0</v>
      </c>
      <c r="B11" s="1809">
        <v>46085.0</v>
      </c>
      <c r="C11" s="1816">
        <v>0.75</v>
      </c>
      <c r="D11" s="1816">
        <v>0.7111111111111111</v>
      </c>
      <c r="E11" s="1745" t="s">
        <v>121</v>
      </c>
      <c r="F11" s="1745" t="s">
        <v>6054</v>
      </c>
      <c r="G11" s="1671" t="s">
        <v>49</v>
      </c>
      <c r="H11" s="1671" t="s">
        <v>7544</v>
      </c>
      <c r="I11" s="1671" t="s">
        <v>2475</v>
      </c>
      <c r="J11" s="1809">
        <v>46085.0</v>
      </c>
      <c r="K11" s="209">
        <v>0.7930555555555555</v>
      </c>
      <c r="L11" s="415"/>
      <c r="M11" s="416">
        <v>89080.0</v>
      </c>
      <c r="N11" s="416">
        <v>89131.0</v>
      </c>
      <c r="O11" s="499">
        <f t="shared" si="1"/>
        <v>51</v>
      </c>
      <c r="P11" s="408" t="s">
        <v>19</v>
      </c>
      <c r="Q11" s="1294" t="s">
        <v>50</v>
      </c>
      <c r="R11" s="1294" t="s">
        <v>7545</v>
      </c>
      <c r="S11" s="1858"/>
      <c r="T11" s="983" t="s">
        <v>22</v>
      </c>
      <c r="V11" s="637">
        <v>7.0</v>
      </c>
    </row>
    <row r="12">
      <c r="A12" s="236">
        <v>3807.0</v>
      </c>
      <c r="B12" s="1809">
        <v>46085.0</v>
      </c>
      <c r="C12" s="209">
        <v>0.3541666666666667</v>
      </c>
      <c r="D12" s="209">
        <v>0.36319444444444443</v>
      </c>
      <c r="E12" s="1745" t="s">
        <v>24</v>
      </c>
      <c r="F12" s="1672" t="s">
        <v>5811</v>
      </c>
      <c r="G12" s="1745" t="s">
        <v>2172</v>
      </c>
      <c r="H12" s="416" t="s">
        <v>2173</v>
      </c>
      <c r="I12" s="1745" t="s">
        <v>573</v>
      </c>
      <c r="J12" s="1809">
        <v>46085.0</v>
      </c>
      <c r="K12" s="209">
        <v>0.8201388888888889</v>
      </c>
      <c r="L12" s="415"/>
      <c r="M12" s="416">
        <v>140778.0</v>
      </c>
      <c r="N12" s="416">
        <v>140912.0</v>
      </c>
      <c r="O12" s="499">
        <f t="shared" si="1"/>
        <v>134</v>
      </c>
      <c r="P12" s="416" t="s">
        <v>19</v>
      </c>
      <c r="Q12" s="1294" t="s">
        <v>50</v>
      </c>
      <c r="R12" s="1294" t="s">
        <v>7510</v>
      </c>
      <c r="S12" s="1859"/>
      <c r="T12" s="983" t="s">
        <v>22</v>
      </c>
      <c r="V12" s="637">
        <v>8.0</v>
      </c>
    </row>
    <row r="13">
      <c r="A13" s="236">
        <v>3808.0</v>
      </c>
      <c r="B13" s="1809">
        <v>46085.0</v>
      </c>
      <c r="C13" s="209">
        <v>0.3541666666666667</v>
      </c>
      <c r="D13" s="209">
        <v>0.35208333333333336</v>
      </c>
      <c r="E13" s="1745" t="s">
        <v>24</v>
      </c>
      <c r="F13" s="1672" t="s">
        <v>5811</v>
      </c>
      <c r="G13" s="1671" t="s">
        <v>3625</v>
      </c>
      <c r="H13" s="1860" t="s">
        <v>5540</v>
      </c>
      <c r="I13" s="1836" t="s">
        <v>1874</v>
      </c>
      <c r="J13" s="1809">
        <v>46085.0</v>
      </c>
      <c r="K13" s="1670">
        <v>0.7923611111111111</v>
      </c>
      <c r="L13" s="415"/>
      <c r="M13" s="416">
        <v>36009.0</v>
      </c>
      <c r="N13" s="416">
        <v>36147.0</v>
      </c>
      <c r="O13" s="499">
        <f t="shared" si="1"/>
        <v>138</v>
      </c>
      <c r="P13" s="408" t="s">
        <v>19</v>
      </c>
      <c r="Q13" s="1294" t="s">
        <v>50</v>
      </c>
      <c r="R13" s="1294" t="s">
        <v>7161</v>
      </c>
      <c r="S13" s="1803"/>
      <c r="T13" s="983" t="s">
        <v>22</v>
      </c>
      <c r="V13" s="637">
        <v>9.0</v>
      </c>
    </row>
    <row r="14">
      <c r="A14" s="236">
        <v>3809.0</v>
      </c>
      <c r="B14" s="1809">
        <v>46085.0</v>
      </c>
      <c r="C14" s="209">
        <v>0.3333333333333333</v>
      </c>
      <c r="D14" s="209">
        <v>0.33402777777777776</v>
      </c>
      <c r="E14" s="1745" t="s">
        <v>24</v>
      </c>
      <c r="F14" s="1672" t="s">
        <v>297</v>
      </c>
      <c r="G14" s="1671" t="s">
        <v>6554</v>
      </c>
      <c r="H14" s="1671" t="s">
        <v>4425</v>
      </c>
      <c r="I14" s="1671" t="s">
        <v>188</v>
      </c>
      <c r="J14" s="1809">
        <v>46085.0</v>
      </c>
      <c r="K14" s="1670">
        <v>0.4361111111111111</v>
      </c>
      <c r="L14" s="415"/>
      <c r="M14" s="416">
        <v>100700.0</v>
      </c>
      <c r="N14" s="416">
        <v>100723.0</v>
      </c>
      <c r="O14" s="499">
        <f t="shared" si="1"/>
        <v>23</v>
      </c>
      <c r="P14" s="416" t="s">
        <v>19</v>
      </c>
      <c r="Q14" s="1294" t="s">
        <v>50</v>
      </c>
      <c r="R14" s="1294" t="s">
        <v>3558</v>
      </c>
      <c r="S14" s="1803"/>
      <c r="T14" s="983" t="s">
        <v>22</v>
      </c>
      <c r="V14" s="637">
        <v>10.0</v>
      </c>
    </row>
    <row r="15">
      <c r="A15" s="236">
        <v>3811.0</v>
      </c>
      <c r="B15" s="1809">
        <v>46085.0</v>
      </c>
      <c r="C15" s="209">
        <v>0.375</v>
      </c>
      <c r="D15" s="209">
        <v>0.3423611111111111</v>
      </c>
      <c r="E15" s="192" t="s">
        <v>103</v>
      </c>
      <c r="F15" s="1672" t="s">
        <v>7546</v>
      </c>
      <c r="G15" s="1671" t="s">
        <v>78</v>
      </c>
      <c r="H15" s="1608" t="s">
        <v>7211</v>
      </c>
      <c r="I15" s="604" t="s">
        <v>7547</v>
      </c>
      <c r="J15" s="1809">
        <v>46085.0</v>
      </c>
      <c r="K15" s="1670"/>
      <c r="L15" s="415"/>
      <c r="M15" s="416">
        <v>68683.0</v>
      </c>
      <c r="N15" s="416"/>
      <c r="O15" s="499">
        <f t="shared" si="1"/>
        <v>-68683</v>
      </c>
      <c r="P15" s="408" t="s">
        <v>452</v>
      </c>
      <c r="Q15" s="1294" t="s">
        <v>50</v>
      </c>
      <c r="R15" s="1294" t="s">
        <v>7548</v>
      </c>
      <c r="S15" s="1294"/>
      <c r="T15" s="1682"/>
      <c r="V15" s="637">
        <v>11.0</v>
      </c>
    </row>
    <row r="16">
      <c r="A16" s="820">
        <v>3812.0</v>
      </c>
      <c r="B16" s="1809">
        <v>46085.0</v>
      </c>
      <c r="C16" s="209">
        <v>0.375</v>
      </c>
      <c r="D16" s="209">
        <v>0.36944444444444446</v>
      </c>
      <c r="E16" s="192" t="s">
        <v>30</v>
      </c>
      <c r="F16" s="1672" t="s">
        <v>7549</v>
      </c>
      <c r="G16" s="1745" t="s">
        <v>49</v>
      </c>
      <c r="H16" s="1671" t="s">
        <v>5853</v>
      </c>
      <c r="I16" s="475" t="s">
        <v>1555</v>
      </c>
      <c r="J16" s="1809">
        <v>46085.0</v>
      </c>
      <c r="K16" s="1670">
        <v>0.7270833333333333</v>
      </c>
      <c r="L16" s="415"/>
      <c r="M16" s="416">
        <v>16325.0</v>
      </c>
      <c r="N16" s="416">
        <v>16453.0</v>
      </c>
      <c r="O16" s="499">
        <f t="shared" si="1"/>
        <v>128</v>
      </c>
      <c r="P16" s="416" t="s">
        <v>19</v>
      </c>
      <c r="Q16" s="1294" t="s">
        <v>50</v>
      </c>
      <c r="R16" s="1294" t="s">
        <v>2812</v>
      </c>
      <c r="S16" s="1294"/>
      <c r="T16" s="983" t="s">
        <v>22</v>
      </c>
      <c r="V16" s="637">
        <v>12.0</v>
      </c>
    </row>
    <row r="17">
      <c r="A17" s="820">
        <v>3816.0</v>
      </c>
      <c r="B17" s="1809">
        <v>46085.0</v>
      </c>
      <c r="C17" s="500">
        <v>0.3958333333333333</v>
      </c>
      <c r="D17" s="1725">
        <v>0.3923611111111111</v>
      </c>
      <c r="E17" s="1671" t="s">
        <v>35</v>
      </c>
      <c r="F17" s="1745" t="s">
        <v>7550</v>
      </c>
      <c r="G17" s="1745" t="s">
        <v>351</v>
      </c>
      <c r="H17" s="416" t="s">
        <v>7551</v>
      </c>
      <c r="I17" s="625" t="s">
        <v>7552</v>
      </c>
      <c r="J17" s="1809">
        <v>46085.0</v>
      </c>
      <c r="K17" s="209">
        <v>0.5145833333333333</v>
      </c>
      <c r="L17" s="415"/>
      <c r="M17" s="416">
        <v>67057.0</v>
      </c>
      <c r="N17" s="416">
        <v>67095.0</v>
      </c>
      <c r="O17" s="499">
        <f t="shared" si="1"/>
        <v>38</v>
      </c>
      <c r="P17" s="408" t="s">
        <v>19</v>
      </c>
      <c r="Q17" s="1294" t="s">
        <v>50</v>
      </c>
      <c r="R17" s="1294" t="s">
        <v>7553</v>
      </c>
      <c r="S17" s="1859"/>
      <c r="T17" s="983" t="s">
        <v>22</v>
      </c>
      <c r="V17" s="637">
        <v>13.0</v>
      </c>
    </row>
    <row r="18">
      <c r="A18" s="820">
        <v>3817.0</v>
      </c>
      <c r="B18" s="1809">
        <v>46085.0</v>
      </c>
      <c r="C18" s="500">
        <v>0.375</v>
      </c>
      <c r="D18" s="1725">
        <v>0.3611111111111111</v>
      </c>
      <c r="E18" s="1671" t="s">
        <v>24</v>
      </c>
      <c r="F18" s="1745" t="s">
        <v>482</v>
      </c>
      <c r="G18" s="1745" t="s">
        <v>565</v>
      </c>
      <c r="H18" s="416" t="s">
        <v>6604</v>
      </c>
      <c r="I18" s="1745" t="s">
        <v>101</v>
      </c>
      <c r="J18" s="1809">
        <v>46085.0</v>
      </c>
      <c r="K18" s="209">
        <v>0.54375</v>
      </c>
      <c r="L18" s="415"/>
      <c r="M18" s="416">
        <v>5681.0</v>
      </c>
      <c r="N18" s="416">
        <v>5704.0</v>
      </c>
      <c r="O18" s="499">
        <f t="shared" si="1"/>
        <v>23</v>
      </c>
      <c r="P18" s="416" t="s">
        <v>19</v>
      </c>
      <c r="Q18" s="1294" t="s">
        <v>50</v>
      </c>
      <c r="R18" s="1294" t="s">
        <v>569</v>
      </c>
      <c r="S18" s="1858"/>
      <c r="T18" s="983" t="s">
        <v>22</v>
      </c>
      <c r="V18" s="637">
        <v>14.0</v>
      </c>
    </row>
    <row r="19">
      <c r="A19" s="1453">
        <v>3818.0</v>
      </c>
      <c r="B19" s="1809">
        <v>46085.0</v>
      </c>
      <c r="C19" s="209">
        <v>0.375</v>
      </c>
      <c r="D19" s="1725"/>
      <c r="E19" s="1671" t="s">
        <v>24</v>
      </c>
      <c r="F19" s="188" t="s">
        <v>6004</v>
      </c>
      <c r="G19" s="1745" t="s">
        <v>351</v>
      </c>
      <c r="H19" s="416" t="s">
        <v>7554</v>
      </c>
      <c r="I19" s="475" t="s">
        <v>85</v>
      </c>
      <c r="J19" s="1809">
        <v>46085.0</v>
      </c>
      <c r="K19" s="1670">
        <v>0.5305555555555556</v>
      </c>
      <c r="L19" s="415"/>
      <c r="M19" s="416">
        <v>40312.0</v>
      </c>
      <c r="N19" s="416">
        <v>40425.0</v>
      </c>
      <c r="O19" s="499">
        <f t="shared" si="1"/>
        <v>113</v>
      </c>
      <c r="P19" s="408" t="s">
        <v>19</v>
      </c>
      <c r="Q19" s="1294" t="s">
        <v>50</v>
      </c>
      <c r="R19" s="1294" t="s">
        <v>7555</v>
      </c>
      <c r="S19" s="1803"/>
      <c r="T19" s="983" t="s">
        <v>22</v>
      </c>
      <c r="V19" s="637">
        <v>15.0</v>
      </c>
    </row>
    <row r="20">
      <c r="A20" s="1453">
        <v>3819.0</v>
      </c>
      <c r="B20" s="1809">
        <v>46085.0</v>
      </c>
      <c r="C20" s="209">
        <v>0.375</v>
      </c>
      <c r="D20" s="1725">
        <v>0.36180555555555555</v>
      </c>
      <c r="E20" s="1671" t="s">
        <v>24</v>
      </c>
      <c r="F20" s="1706" t="s">
        <v>6004</v>
      </c>
      <c r="G20" s="1671" t="s">
        <v>3625</v>
      </c>
      <c r="H20" s="479" t="s">
        <v>7198</v>
      </c>
      <c r="I20" s="475" t="s">
        <v>6073</v>
      </c>
      <c r="J20" s="1809">
        <v>46085.0</v>
      </c>
      <c r="K20" s="1670">
        <v>0.5006944444444444</v>
      </c>
      <c r="L20" s="415"/>
      <c r="M20" s="416">
        <v>3351.0</v>
      </c>
      <c r="N20" s="416">
        <v>3464.0</v>
      </c>
      <c r="O20" s="499">
        <f t="shared" si="1"/>
        <v>113</v>
      </c>
      <c r="P20" s="416" t="s">
        <v>19</v>
      </c>
      <c r="Q20" s="1294" t="s">
        <v>50</v>
      </c>
      <c r="R20" s="1294" t="s">
        <v>7556</v>
      </c>
      <c r="S20" s="1294"/>
      <c r="T20" s="983" t="s">
        <v>22</v>
      </c>
      <c r="V20" s="637">
        <v>16.0</v>
      </c>
    </row>
    <row r="21">
      <c r="A21" s="236">
        <v>3820.0</v>
      </c>
      <c r="B21" s="1809">
        <v>46085.0</v>
      </c>
      <c r="C21" s="209">
        <v>0.31875</v>
      </c>
      <c r="D21" s="1725">
        <v>0.39305555555555555</v>
      </c>
      <c r="E21" s="1671" t="s">
        <v>362</v>
      </c>
      <c r="F21" s="1672" t="s">
        <v>7557</v>
      </c>
      <c r="G21" s="1671" t="s">
        <v>18</v>
      </c>
      <c r="H21" s="1609" t="s">
        <v>7558</v>
      </c>
      <c r="I21" s="1671" t="s">
        <v>7559</v>
      </c>
      <c r="J21" s="1809">
        <v>46085.0</v>
      </c>
      <c r="K21" s="1670">
        <v>0.4486111111111111</v>
      </c>
      <c r="L21" s="415"/>
      <c r="M21" s="416">
        <v>101926.0</v>
      </c>
      <c r="N21" s="416">
        <v>102123.0</v>
      </c>
      <c r="O21" s="499">
        <f t="shared" si="1"/>
        <v>197</v>
      </c>
      <c r="P21" s="408" t="s">
        <v>19</v>
      </c>
      <c r="Q21" s="1294" t="s">
        <v>50</v>
      </c>
      <c r="R21" s="1294" t="s">
        <v>7560</v>
      </c>
      <c r="S21" s="1294"/>
      <c r="T21" s="983" t="s">
        <v>22</v>
      </c>
      <c r="V21" s="637">
        <v>17.0</v>
      </c>
    </row>
    <row r="22">
      <c r="A22" s="236">
        <v>3821.0</v>
      </c>
      <c r="B22" s="1809">
        <v>46085.0</v>
      </c>
      <c r="C22" s="209">
        <v>0.4583333333333333</v>
      </c>
      <c r="D22" s="1725">
        <v>0.48125</v>
      </c>
      <c r="E22" s="1671" t="s">
        <v>4562</v>
      </c>
      <c r="F22" s="1672" t="s">
        <v>4972</v>
      </c>
      <c r="G22" s="1671" t="s">
        <v>351</v>
      </c>
      <c r="H22" s="1671" t="s">
        <v>1288</v>
      </c>
      <c r="I22" s="1671" t="s">
        <v>7561</v>
      </c>
      <c r="J22" s="1809">
        <v>46085.0</v>
      </c>
      <c r="K22" s="1670">
        <v>0.7125</v>
      </c>
      <c r="L22" s="415"/>
      <c r="M22" s="416">
        <v>117371.0</v>
      </c>
      <c r="N22" s="416">
        <v>117389.0</v>
      </c>
      <c r="O22" s="499">
        <f t="shared" si="1"/>
        <v>18</v>
      </c>
      <c r="P22" s="416" t="s">
        <v>19</v>
      </c>
      <c r="Q22" s="1294" t="s">
        <v>50</v>
      </c>
      <c r="R22" s="1294" t="s">
        <v>7562</v>
      </c>
      <c r="S22" s="1803"/>
      <c r="T22" s="983" t="s">
        <v>22</v>
      </c>
      <c r="V22" s="637">
        <v>18.0</v>
      </c>
    </row>
    <row r="23">
      <c r="A23" s="236">
        <v>3822.0</v>
      </c>
      <c r="B23" s="1809">
        <v>46085.0</v>
      </c>
      <c r="C23" s="209">
        <v>0.4930555555555556</v>
      </c>
      <c r="D23" s="1725">
        <v>0.5743055555555555</v>
      </c>
      <c r="E23" s="1671" t="s">
        <v>1966</v>
      </c>
      <c r="F23" s="1706" t="s">
        <v>7563</v>
      </c>
      <c r="G23" s="1671" t="s">
        <v>18</v>
      </c>
      <c r="H23" s="1672" t="s">
        <v>7564</v>
      </c>
      <c r="I23" s="1671" t="s">
        <v>5198</v>
      </c>
      <c r="J23" s="1809">
        <v>46085.0</v>
      </c>
      <c r="K23" s="1670"/>
      <c r="L23" s="415"/>
      <c r="M23" s="1048">
        <v>43111.0</v>
      </c>
      <c r="N23" s="416"/>
      <c r="O23" s="499">
        <f t="shared" si="1"/>
        <v>-43111</v>
      </c>
      <c r="P23" s="408" t="s">
        <v>452</v>
      </c>
      <c r="Q23" s="1294" t="s">
        <v>50</v>
      </c>
      <c r="R23" s="1048" t="s">
        <v>7565</v>
      </c>
      <c r="S23" s="1197" t="s">
        <v>7566</v>
      </c>
      <c r="T23" s="1682"/>
      <c r="V23" s="637">
        <v>19.0</v>
      </c>
    </row>
    <row r="24">
      <c r="A24" s="236">
        <v>3823.0</v>
      </c>
      <c r="B24" s="1809">
        <v>46085.0</v>
      </c>
      <c r="C24" s="209">
        <v>0.6666666666666666</v>
      </c>
      <c r="D24" s="1725">
        <v>0.6652777777777777</v>
      </c>
      <c r="E24" s="1671" t="s">
        <v>24</v>
      </c>
      <c r="F24" s="1672" t="s">
        <v>4143</v>
      </c>
      <c r="G24" s="1671" t="s">
        <v>668</v>
      </c>
      <c r="H24" s="1671" t="s">
        <v>3498</v>
      </c>
      <c r="I24" s="1671" t="s">
        <v>1103</v>
      </c>
      <c r="J24" s="1809">
        <v>46085.0</v>
      </c>
      <c r="K24" s="1670">
        <v>0.7069444444444445</v>
      </c>
      <c r="L24" s="415"/>
      <c r="M24" s="416">
        <v>79492.0</v>
      </c>
      <c r="N24" s="1366">
        <v>79541.0</v>
      </c>
      <c r="O24" s="499">
        <f t="shared" si="1"/>
        <v>49</v>
      </c>
      <c r="P24" s="912" t="s">
        <v>19</v>
      </c>
      <c r="Q24" s="1294" t="s">
        <v>50</v>
      </c>
      <c r="R24" s="1294" t="s">
        <v>7567</v>
      </c>
      <c r="S24" s="1294"/>
      <c r="T24" s="983" t="s">
        <v>22</v>
      </c>
      <c r="V24" s="637">
        <v>20.0</v>
      </c>
    </row>
    <row r="25">
      <c r="A25" s="236">
        <v>3824.0</v>
      </c>
      <c r="B25" s="1809">
        <v>46085.0</v>
      </c>
      <c r="C25" s="209">
        <v>0.5833333333333334</v>
      </c>
      <c r="D25" s="1725">
        <v>0.5201388888888889</v>
      </c>
      <c r="E25" s="1671" t="s">
        <v>24</v>
      </c>
      <c r="F25" s="1861" t="s">
        <v>279</v>
      </c>
      <c r="G25" s="1671" t="s">
        <v>167</v>
      </c>
      <c r="H25" s="1671" t="s">
        <v>5452</v>
      </c>
      <c r="I25" s="1671" t="s">
        <v>188</v>
      </c>
      <c r="J25" s="1809">
        <v>46085.0</v>
      </c>
      <c r="K25" s="1862">
        <v>0.6361111111111111</v>
      </c>
      <c r="L25" s="415"/>
      <c r="M25" s="416">
        <v>35297.0</v>
      </c>
      <c r="N25" s="416">
        <v>35316.0</v>
      </c>
      <c r="O25" s="499">
        <f t="shared" si="1"/>
        <v>19</v>
      </c>
      <c r="P25" s="912" t="s">
        <v>19</v>
      </c>
      <c r="Q25" s="1294" t="s">
        <v>50</v>
      </c>
      <c r="R25" s="1294" t="s">
        <v>7568</v>
      </c>
      <c r="S25" s="1803"/>
      <c r="T25" s="983" t="s">
        <v>22</v>
      </c>
      <c r="V25" s="637">
        <v>21.0</v>
      </c>
    </row>
    <row r="26">
      <c r="A26" s="520">
        <v>3825.0</v>
      </c>
      <c r="B26" s="1809">
        <v>46085.0</v>
      </c>
      <c r="C26" s="209">
        <v>0.625</v>
      </c>
      <c r="D26" s="1723">
        <v>0.5881944444444445</v>
      </c>
      <c r="E26" s="1724" t="s">
        <v>24</v>
      </c>
      <c r="F26" s="1863" t="s">
        <v>7569</v>
      </c>
      <c r="G26" s="1724" t="s">
        <v>2172</v>
      </c>
      <c r="H26" s="1724" t="s">
        <v>7531</v>
      </c>
      <c r="I26" s="1724" t="s">
        <v>85</v>
      </c>
      <c r="J26" s="1809">
        <v>46085.0</v>
      </c>
      <c r="K26" s="1826">
        <v>0.6729166666666667</v>
      </c>
      <c r="L26" s="1864"/>
      <c r="M26" s="1863">
        <v>254443.0</v>
      </c>
      <c r="N26" s="1863">
        <v>254467.0</v>
      </c>
      <c r="O26" s="499">
        <f t="shared" si="1"/>
        <v>24</v>
      </c>
      <c r="P26" s="912" t="s">
        <v>19</v>
      </c>
      <c r="Q26" s="1294" t="s">
        <v>50</v>
      </c>
      <c r="R26" s="478" t="s">
        <v>7533</v>
      </c>
      <c r="S26" s="32"/>
      <c r="T26" s="983" t="s">
        <v>22</v>
      </c>
      <c r="V26" s="637">
        <v>22.0</v>
      </c>
    </row>
    <row r="27">
      <c r="A27" s="520">
        <v>3826.0</v>
      </c>
      <c r="B27" s="1809">
        <v>46085.0</v>
      </c>
      <c r="C27" s="455">
        <v>0.5416666666666666</v>
      </c>
      <c r="D27" s="1723">
        <v>0.5645833333333333</v>
      </c>
      <c r="E27" s="1724" t="s">
        <v>4403</v>
      </c>
      <c r="F27" s="1865" t="s">
        <v>7570</v>
      </c>
      <c r="G27" s="1724" t="s">
        <v>3625</v>
      </c>
      <c r="H27" s="1724" t="s">
        <v>7198</v>
      </c>
      <c r="I27" s="1724" t="s">
        <v>7571</v>
      </c>
      <c r="J27" s="1809">
        <v>46085.0</v>
      </c>
      <c r="K27" s="1829"/>
      <c r="L27" s="678"/>
      <c r="M27" s="1866">
        <v>3508.0</v>
      </c>
      <c r="N27" s="1201"/>
      <c r="O27" s="499">
        <f t="shared" si="1"/>
        <v>-3508</v>
      </c>
      <c r="P27" s="912" t="s">
        <v>452</v>
      </c>
      <c r="Q27" s="1294" t="s">
        <v>50</v>
      </c>
      <c r="R27" s="478" t="s">
        <v>7556</v>
      </c>
      <c r="S27" s="32"/>
      <c r="V27" s="637">
        <v>23.0</v>
      </c>
    </row>
    <row r="28">
      <c r="A28" s="520">
        <v>3827.0</v>
      </c>
      <c r="B28" s="1809">
        <v>46085.0</v>
      </c>
      <c r="C28" s="455">
        <v>0.7291666666666666</v>
      </c>
      <c r="D28" s="1728"/>
      <c r="E28" s="1724" t="s">
        <v>4403</v>
      </c>
      <c r="F28" s="1866" t="s">
        <v>7572</v>
      </c>
      <c r="G28" s="1724" t="s">
        <v>2871</v>
      </c>
      <c r="H28" s="1724" t="s">
        <v>7573</v>
      </c>
      <c r="I28" s="1724" t="s">
        <v>7574</v>
      </c>
      <c r="J28" s="1809">
        <v>46085.0</v>
      </c>
      <c r="K28" s="1829"/>
      <c r="L28" s="678"/>
      <c r="M28" s="1866">
        <v>226423.0</v>
      </c>
      <c r="N28" s="1201"/>
      <c r="O28" s="499">
        <f t="shared" si="1"/>
        <v>-226423</v>
      </c>
      <c r="P28" s="912" t="s">
        <v>452</v>
      </c>
      <c r="Q28" s="1294" t="s">
        <v>50</v>
      </c>
      <c r="R28" s="49" t="s">
        <v>7575</v>
      </c>
      <c r="S28" s="32"/>
      <c r="V28" s="637">
        <v>24.0</v>
      </c>
    </row>
    <row r="29">
      <c r="A29" s="520">
        <v>3828.0</v>
      </c>
      <c r="B29" s="1809">
        <v>46085.0</v>
      </c>
      <c r="C29" s="455">
        <v>0.6069444444444444</v>
      </c>
      <c r="D29" s="1723">
        <v>0.6277777777777778</v>
      </c>
      <c r="E29" s="1724" t="s">
        <v>362</v>
      </c>
      <c r="F29" s="1866" t="s">
        <v>7576</v>
      </c>
      <c r="G29" s="1724" t="s">
        <v>18</v>
      </c>
      <c r="H29" s="1724" t="s">
        <v>7577</v>
      </c>
      <c r="I29" s="1724" t="s">
        <v>7578</v>
      </c>
      <c r="J29" s="1809">
        <v>46085.0</v>
      </c>
      <c r="K29" s="1826">
        <v>0.80625</v>
      </c>
      <c r="L29" s="678"/>
      <c r="M29" s="1866">
        <v>135246.0</v>
      </c>
      <c r="N29" s="1201"/>
      <c r="O29" s="499">
        <f t="shared" si="1"/>
        <v>-135246</v>
      </c>
      <c r="P29" s="912" t="s">
        <v>19</v>
      </c>
      <c r="Q29" s="1294" t="s">
        <v>50</v>
      </c>
      <c r="R29" s="49" t="s">
        <v>7579</v>
      </c>
      <c r="S29" s="480" t="s">
        <v>7056</v>
      </c>
      <c r="T29" s="983" t="s">
        <v>22</v>
      </c>
      <c r="V29" s="637">
        <v>25.0</v>
      </c>
    </row>
    <row r="30">
      <c r="A30" s="520">
        <v>3829.0</v>
      </c>
      <c r="B30" s="1809">
        <v>46085.0</v>
      </c>
      <c r="C30" s="455">
        <v>0.6458333333333334</v>
      </c>
      <c r="D30" s="1723">
        <v>0.6743055555555556</v>
      </c>
      <c r="E30" s="1724" t="s">
        <v>56</v>
      </c>
      <c r="F30" s="1866" t="s">
        <v>7580</v>
      </c>
      <c r="G30" s="1724" t="s">
        <v>3625</v>
      </c>
      <c r="H30" s="1724" t="s">
        <v>7581</v>
      </c>
      <c r="I30" s="1724" t="s">
        <v>7582</v>
      </c>
      <c r="J30" s="1809">
        <v>46085.0</v>
      </c>
      <c r="K30" s="1829"/>
      <c r="L30" s="678"/>
      <c r="M30" s="456">
        <v>2201.0</v>
      </c>
      <c r="N30" s="1201"/>
      <c r="O30" s="499">
        <f t="shared" si="1"/>
        <v>-2201</v>
      </c>
      <c r="P30" s="912" t="s">
        <v>452</v>
      </c>
      <c r="Q30" s="1294" t="s">
        <v>50</v>
      </c>
      <c r="R30" s="49" t="s">
        <v>7508</v>
      </c>
      <c r="S30" s="32"/>
      <c r="V30" s="637">
        <v>26.0</v>
      </c>
    </row>
    <row r="31">
      <c r="A31" s="520">
        <v>3830.0</v>
      </c>
      <c r="B31" s="1809">
        <v>46085.0</v>
      </c>
      <c r="C31" s="455">
        <v>0.7243055555555555</v>
      </c>
      <c r="D31" s="1723">
        <v>0.7583333333333333</v>
      </c>
      <c r="E31" s="1724" t="s">
        <v>56</v>
      </c>
      <c r="F31" s="456" t="s">
        <v>7583</v>
      </c>
      <c r="G31" s="1724" t="s">
        <v>18</v>
      </c>
      <c r="H31" s="1724" t="s">
        <v>7584</v>
      </c>
      <c r="I31" s="1724" t="s">
        <v>7585</v>
      </c>
      <c r="J31" s="1809">
        <v>46085.0</v>
      </c>
      <c r="K31" s="1826">
        <v>0.8756944444444444</v>
      </c>
      <c r="L31" s="678"/>
      <c r="M31" s="456">
        <v>33835.0</v>
      </c>
      <c r="N31" s="1201"/>
      <c r="O31" s="499">
        <f t="shared" si="1"/>
        <v>-33835</v>
      </c>
      <c r="P31" s="912" t="s">
        <v>19</v>
      </c>
      <c r="Q31" s="1294" t="s">
        <v>50</v>
      </c>
      <c r="R31" s="49" t="s">
        <v>7586</v>
      </c>
      <c r="S31" s="32"/>
      <c r="T31" s="983" t="s">
        <v>22</v>
      </c>
    </row>
    <row r="32">
      <c r="A32" s="520">
        <v>3831.0</v>
      </c>
      <c r="B32" s="1809">
        <v>46085.0</v>
      </c>
      <c r="C32" s="456" t="s">
        <v>1468</v>
      </c>
      <c r="D32" s="1723">
        <v>0.7611111111111111</v>
      </c>
      <c r="E32" s="1724" t="s">
        <v>103</v>
      </c>
      <c r="F32" s="456" t="s">
        <v>7587</v>
      </c>
      <c r="G32" s="1724" t="s">
        <v>641</v>
      </c>
      <c r="H32" s="1724" t="s">
        <v>5467</v>
      </c>
      <c r="I32" s="1724" t="s">
        <v>7588</v>
      </c>
      <c r="J32" s="1809">
        <v>46085.0</v>
      </c>
      <c r="K32" s="1826">
        <v>0.8541666666666666</v>
      </c>
      <c r="L32" s="678"/>
      <c r="M32" s="1866">
        <v>270879.0</v>
      </c>
      <c r="N32" s="1107">
        <v>270905.0</v>
      </c>
      <c r="O32" s="499">
        <f t="shared" si="1"/>
        <v>26</v>
      </c>
      <c r="P32" s="912" t="s">
        <v>19</v>
      </c>
      <c r="Q32" s="1294" t="s">
        <v>50</v>
      </c>
      <c r="R32" s="480" t="s">
        <v>7589</v>
      </c>
      <c r="S32" s="32"/>
      <c r="T32" s="983" t="s">
        <v>22</v>
      </c>
    </row>
    <row r="33">
      <c r="A33" s="520">
        <v>3832.0</v>
      </c>
      <c r="B33" s="1809">
        <v>46085.0</v>
      </c>
      <c r="C33" s="455">
        <v>0.7652777777777777</v>
      </c>
      <c r="D33" s="1723">
        <v>0.7805555555555556</v>
      </c>
      <c r="E33" s="1724" t="s">
        <v>24</v>
      </c>
      <c r="F33" s="456" t="s">
        <v>7590</v>
      </c>
      <c r="G33" s="1724" t="s">
        <v>18</v>
      </c>
      <c r="H33" s="1724" t="s">
        <v>7591</v>
      </c>
      <c r="I33" s="1724" t="s">
        <v>7430</v>
      </c>
      <c r="J33" s="1809">
        <v>46085.0</v>
      </c>
      <c r="K33" s="1829"/>
      <c r="L33" s="678"/>
      <c r="M33" s="1866">
        <v>121267.0</v>
      </c>
      <c r="N33" s="1201"/>
      <c r="O33" s="499">
        <f t="shared" si="1"/>
        <v>-121267</v>
      </c>
      <c r="P33" s="912" t="s">
        <v>452</v>
      </c>
      <c r="Q33" s="1294" t="s">
        <v>50</v>
      </c>
      <c r="R33" s="480" t="s">
        <v>7592</v>
      </c>
      <c r="S33" s="480" t="s">
        <v>7593</v>
      </c>
    </row>
    <row r="34">
      <c r="A34" s="1657"/>
      <c r="B34" s="1809">
        <v>46085.0</v>
      </c>
      <c r="C34" s="23"/>
      <c r="D34" s="23"/>
      <c r="E34" s="23"/>
      <c r="F34" s="23"/>
      <c r="G34" s="1828"/>
      <c r="H34" s="1828"/>
      <c r="I34" s="1828"/>
      <c r="J34" s="1809">
        <v>46085.0</v>
      </c>
      <c r="K34" s="1829"/>
      <c r="M34" s="6"/>
      <c r="N34" s="6"/>
      <c r="O34" s="499">
        <f t="shared" si="1"/>
        <v>0</v>
      </c>
      <c r="P34" s="912" t="s">
        <v>386</v>
      </c>
      <c r="Q34" s="1294" t="s">
        <v>50</v>
      </c>
      <c r="R34" s="32"/>
      <c r="S34" s="32"/>
    </row>
    <row r="35">
      <c r="A35" s="1657"/>
      <c r="B35" s="1809">
        <v>46085.0</v>
      </c>
      <c r="C35" s="23"/>
      <c r="D35" s="23"/>
      <c r="E35" s="23"/>
      <c r="F35" s="23"/>
      <c r="G35" s="1828"/>
      <c r="H35" s="1828"/>
      <c r="I35" s="1724"/>
      <c r="J35" s="1809">
        <v>46085.0</v>
      </c>
      <c r="K35" s="1829"/>
      <c r="M35" s="6"/>
      <c r="N35" s="6"/>
      <c r="O35" s="499">
        <f t="shared" si="1"/>
        <v>0</v>
      </c>
      <c r="P35" s="912" t="s">
        <v>386</v>
      </c>
      <c r="Q35" s="1294" t="s">
        <v>50</v>
      </c>
      <c r="R35" s="6"/>
      <c r="S35" s="6"/>
    </row>
    <row r="36">
      <c r="A36" s="1657"/>
      <c r="B36" s="1809">
        <v>46085.0</v>
      </c>
      <c r="C36" s="23"/>
      <c r="D36" s="23"/>
      <c r="E36" s="23"/>
      <c r="F36" s="23"/>
      <c r="G36" s="1828"/>
      <c r="H36" s="1828"/>
      <c r="I36" s="1828"/>
      <c r="J36" s="1809">
        <v>46085.0</v>
      </c>
      <c r="K36" s="1829"/>
      <c r="M36" s="6"/>
      <c r="N36" s="6"/>
      <c r="O36" s="499">
        <f t="shared" si="1"/>
        <v>0</v>
      </c>
      <c r="P36" s="912" t="s">
        <v>386</v>
      </c>
      <c r="Q36" s="1294" t="s">
        <v>50</v>
      </c>
      <c r="R36" s="6"/>
      <c r="S36" s="6"/>
    </row>
    <row r="37">
      <c r="G37" s="1867"/>
      <c r="H37" s="1867"/>
      <c r="I37" s="1868"/>
      <c r="J37" s="1869"/>
      <c r="K37" s="1869"/>
    </row>
    <row r="40">
      <c r="F40" s="637" t="s">
        <v>7229</v>
      </c>
      <c r="K40" s="637" t="s">
        <v>7229</v>
      </c>
    </row>
  </sheetData>
  <mergeCells count="3">
    <mergeCell ref="B1:K1"/>
    <mergeCell ref="M1:O1"/>
    <mergeCell ref="P1:R1"/>
  </mergeCells>
  <dataValidations>
    <dataValidation type="list" allowBlank="1" showErrorMessage="1" sqref="P3:P36">
      <formula1>"FINALIZADO,EM VIAGEM,NA ORIGEM,AGENDADO,FALTA DOC,CANCELADA,NO DESTINO FINAL,PERNOITE,RECUSADA"</formula1>
    </dataValidation>
    <dataValidation type="list" allowBlank="1" showErrorMessage="1" sqref="Q3:Q36">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1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6.75"/>
    <col customWidth="1" min="3" max="3" width="8.13"/>
    <col customWidth="1" min="4" max="4" width="16.25"/>
    <col customWidth="1" min="5" max="5" width="12.38"/>
    <col customWidth="1" min="6" max="6" width="41.75"/>
    <col customWidth="1" min="7" max="7" width="9.88"/>
    <col customWidth="1" min="8" max="8" width="10.63"/>
    <col customWidth="1" min="9" max="9" width="13.5"/>
    <col customWidth="1" min="10" max="10" width="6.75"/>
    <col customWidth="1" min="11" max="11" width="6.88"/>
    <col customWidth="1" min="12" max="12" width="1.13"/>
    <col customWidth="1" min="13" max="13" width="5.75"/>
    <col customWidth="1" min="14" max="14" width="5.63"/>
    <col customWidth="1" min="15" max="15" width="6.0"/>
    <col customWidth="1" min="16" max="16" width="13.38"/>
    <col customWidth="1" min="17" max="17" width="11.63"/>
    <col customWidth="1" min="18" max="18" width="21.13"/>
    <col customWidth="1" min="19" max="19" width="25.63"/>
    <col customWidth="1" min="20" max="20" width="8.38"/>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218" t="s">
        <v>2</v>
      </c>
      <c r="F2" s="1218" t="s">
        <v>1</v>
      </c>
      <c r="G2" s="1246" t="s">
        <v>3</v>
      </c>
      <c r="H2" s="1218" t="s">
        <v>9</v>
      </c>
      <c r="I2" s="1708" t="s">
        <v>10</v>
      </c>
      <c r="J2" s="1797" t="s">
        <v>11</v>
      </c>
      <c r="K2" s="1797" t="s">
        <v>202</v>
      </c>
      <c r="L2" s="590"/>
      <c r="M2" s="1288" t="s">
        <v>14</v>
      </c>
      <c r="N2" s="1288" t="s">
        <v>15</v>
      </c>
      <c r="O2" s="1288"/>
      <c r="P2" s="1404"/>
      <c r="Q2" s="1404"/>
      <c r="R2" s="1404"/>
      <c r="S2" s="1406" t="s">
        <v>4412</v>
      </c>
      <c r="T2" s="1407"/>
    </row>
    <row r="3">
      <c r="A3" s="236">
        <v>3811.0</v>
      </c>
      <c r="B3" s="1831">
        <v>46085.0</v>
      </c>
      <c r="C3" s="209">
        <v>0.375</v>
      </c>
      <c r="D3" s="209">
        <v>0.3423611111111111</v>
      </c>
      <c r="E3" s="192" t="s">
        <v>103</v>
      </c>
      <c r="F3" s="1672" t="s">
        <v>7546</v>
      </c>
      <c r="G3" s="1671" t="s">
        <v>78</v>
      </c>
      <c r="H3" s="1608" t="s">
        <v>7211</v>
      </c>
      <c r="I3" s="475" t="s">
        <v>7547</v>
      </c>
      <c r="J3" s="1870">
        <v>46086.0</v>
      </c>
      <c r="K3" s="1670">
        <v>0.6875</v>
      </c>
      <c r="L3" s="415"/>
      <c r="M3" s="416">
        <v>68683.0</v>
      </c>
      <c r="N3" s="416">
        <v>69945.0</v>
      </c>
      <c r="O3" s="499">
        <f t="shared" ref="O3:O51" si="1">N3-M3</f>
        <v>1262</v>
      </c>
      <c r="P3" s="416" t="s">
        <v>19</v>
      </c>
      <c r="Q3" s="416" t="s">
        <v>529</v>
      </c>
      <c r="R3" s="416" t="s">
        <v>7548</v>
      </c>
      <c r="S3" s="416"/>
      <c r="T3" s="1237" t="s">
        <v>22</v>
      </c>
    </row>
    <row r="4">
      <c r="A4" s="236">
        <v>3822.0</v>
      </c>
      <c r="B4" s="1831">
        <v>46085.0</v>
      </c>
      <c r="C4" s="209">
        <v>0.4930555555555556</v>
      </c>
      <c r="D4" s="1725">
        <v>0.5743055555555555</v>
      </c>
      <c r="E4" s="1671" t="s">
        <v>1966</v>
      </c>
      <c r="F4" s="1672" t="s">
        <v>7563</v>
      </c>
      <c r="G4" s="1671" t="s">
        <v>18</v>
      </c>
      <c r="H4" s="1672" t="s">
        <v>7564</v>
      </c>
      <c r="I4" s="1671" t="s">
        <v>5198</v>
      </c>
      <c r="J4" s="1870">
        <v>46086.0</v>
      </c>
      <c r="K4" s="1670">
        <v>0.6625</v>
      </c>
      <c r="L4" s="415"/>
      <c r="M4" s="1048">
        <v>43111.0</v>
      </c>
      <c r="N4" s="416"/>
      <c r="O4" s="499">
        <f t="shared" si="1"/>
        <v>-43111</v>
      </c>
      <c r="P4" s="416" t="s">
        <v>19</v>
      </c>
      <c r="Q4" s="416" t="s">
        <v>529</v>
      </c>
      <c r="R4" s="1048" t="s">
        <v>7565</v>
      </c>
      <c r="S4" s="416" t="s">
        <v>7566</v>
      </c>
      <c r="T4" s="1237" t="s">
        <v>6168</v>
      </c>
    </row>
    <row r="5">
      <c r="A5" s="1871">
        <v>3826.0</v>
      </c>
      <c r="B5" s="1806">
        <v>46085.0</v>
      </c>
      <c r="C5" s="811">
        <v>0.5416666666666666</v>
      </c>
      <c r="D5" s="1711">
        <v>0.5645833333333333</v>
      </c>
      <c r="E5" s="1710" t="s">
        <v>4403</v>
      </c>
      <c r="F5" s="499" t="s">
        <v>7570</v>
      </c>
      <c r="G5" s="1710" t="s">
        <v>3625</v>
      </c>
      <c r="H5" s="1710" t="s">
        <v>7198</v>
      </c>
      <c r="I5" s="1710" t="s">
        <v>7571</v>
      </c>
      <c r="J5" s="1872">
        <v>46086.0</v>
      </c>
      <c r="K5" s="500">
        <v>0.10208333333333333</v>
      </c>
      <c r="L5" s="415"/>
      <c r="M5" s="499">
        <v>3508.0</v>
      </c>
      <c r="N5" s="416">
        <v>3921.0</v>
      </c>
      <c r="O5" s="499">
        <f t="shared" si="1"/>
        <v>413</v>
      </c>
      <c r="P5" s="416" t="s">
        <v>19</v>
      </c>
      <c r="Q5" s="416" t="s">
        <v>70</v>
      </c>
      <c r="R5" s="499" t="s">
        <v>7556</v>
      </c>
      <c r="S5" s="417"/>
      <c r="T5" s="1237" t="s">
        <v>22</v>
      </c>
      <c r="U5" s="410"/>
      <c r="V5" s="1873"/>
      <c r="W5" s="410"/>
      <c r="X5" s="410"/>
      <c r="Y5" s="410"/>
      <c r="Z5" s="410"/>
    </row>
    <row r="6">
      <c r="A6" s="1871">
        <v>3827.0</v>
      </c>
      <c r="B6" s="1806">
        <v>46085.0</v>
      </c>
      <c r="C6" s="811">
        <v>0.7291666666666666</v>
      </c>
      <c r="D6" s="193"/>
      <c r="E6" s="1710" t="s">
        <v>4403</v>
      </c>
      <c r="F6" s="499" t="s">
        <v>7572</v>
      </c>
      <c r="G6" s="1710" t="s">
        <v>2871</v>
      </c>
      <c r="H6" s="1710" t="s">
        <v>7573</v>
      </c>
      <c r="I6" s="1745" t="s">
        <v>7594</v>
      </c>
      <c r="J6" s="1872">
        <v>46086.0</v>
      </c>
      <c r="K6" s="499"/>
      <c r="L6" s="415"/>
      <c r="M6" s="499">
        <v>226423.0</v>
      </c>
      <c r="N6" s="499"/>
      <c r="O6" s="499">
        <f t="shared" si="1"/>
        <v>-226423</v>
      </c>
      <c r="P6" s="499" t="s">
        <v>452</v>
      </c>
      <c r="Q6" s="416" t="s">
        <v>529</v>
      </c>
      <c r="R6" s="499" t="s">
        <v>7575</v>
      </c>
      <c r="S6" s="417"/>
      <c r="T6" s="1429"/>
      <c r="U6" s="410"/>
      <c r="V6" s="1873"/>
      <c r="W6" s="410"/>
      <c r="X6" s="410"/>
      <c r="Y6" s="410"/>
      <c r="Z6" s="410"/>
    </row>
    <row r="7">
      <c r="A7" s="520">
        <v>3829.0</v>
      </c>
      <c r="B7" s="1831">
        <v>46085.0</v>
      </c>
      <c r="C7" s="209">
        <v>0.6458333333333334</v>
      </c>
      <c r="D7" s="1725">
        <v>0.6743055555555556</v>
      </c>
      <c r="E7" s="1671" t="s">
        <v>56</v>
      </c>
      <c r="F7" s="192" t="s">
        <v>7580</v>
      </c>
      <c r="G7" s="1671" t="s">
        <v>3625</v>
      </c>
      <c r="H7" s="1671" t="s">
        <v>7581</v>
      </c>
      <c r="I7" s="1671" t="s">
        <v>7582</v>
      </c>
      <c r="J7" s="1870">
        <v>46086.0</v>
      </c>
      <c r="K7" s="1816">
        <v>0.38680555555555557</v>
      </c>
      <c r="L7" s="178"/>
      <c r="M7" s="192">
        <v>2201.0</v>
      </c>
      <c r="N7" s="192">
        <v>2643.0</v>
      </c>
      <c r="O7" s="499">
        <f t="shared" si="1"/>
        <v>442</v>
      </c>
      <c r="P7" s="416" t="s">
        <v>19</v>
      </c>
      <c r="Q7" s="416" t="s">
        <v>529</v>
      </c>
      <c r="R7" s="192" t="s">
        <v>7508</v>
      </c>
      <c r="S7" s="193"/>
      <c r="T7" s="1237" t="s">
        <v>22</v>
      </c>
    </row>
    <row r="8">
      <c r="A8" s="520">
        <v>3832.0</v>
      </c>
      <c r="B8" s="1831">
        <v>46085.0</v>
      </c>
      <c r="C8" s="209">
        <v>0.7652777777777777</v>
      </c>
      <c r="D8" s="1725">
        <v>0.7805555555555556</v>
      </c>
      <c r="E8" s="1671" t="s">
        <v>24</v>
      </c>
      <c r="F8" s="192" t="s">
        <v>7590</v>
      </c>
      <c r="G8" s="1671" t="s">
        <v>18</v>
      </c>
      <c r="H8" s="1671" t="s">
        <v>7591</v>
      </c>
      <c r="I8" s="1671" t="s">
        <v>7430</v>
      </c>
      <c r="J8" s="1870">
        <v>46086.0</v>
      </c>
      <c r="K8" s="1816">
        <v>0.25277777777777777</v>
      </c>
      <c r="L8" s="178"/>
      <c r="M8" s="192">
        <v>121267.0</v>
      </c>
      <c r="N8" s="193"/>
      <c r="O8" s="499">
        <f t="shared" si="1"/>
        <v>-121267</v>
      </c>
      <c r="P8" s="416" t="s">
        <v>19</v>
      </c>
      <c r="Q8" s="416" t="s">
        <v>70</v>
      </c>
      <c r="R8" s="192" t="s">
        <v>7592</v>
      </c>
      <c r="S8" s="192" t="s">
        <v>7593</v>
      </c>
      <c r="T8" s="1237" t="s">
        <v>6168</v>
      </c>
    </row>
    <row r="9">
      <c r="A9" s="236">
        <v>3833.0</v>
      </c>
      <c r="B9" s="1809">
        <v>46086.0</v>
      </c>
      <c r="C9" s="209">
        <v>0.4375</v>
      </c>
      <c r="D9" s="209">
        <v>0.4284722222222222</v>
      </c>
      <c r="E9" s="192" t="s">
        <v>24</v>
      </c>
      <c r="F9" s="1672" t="s">
        <v>134</v>
      </c>
      <c r="G9" s="1745" t="s">
        <v>1185</v>
      </c>
      <c r="H9" s="1608" t="s">
        <v>7595</v>
      </c>
      <c r="I9" s="1745" t="s">
        <v>28</v>
      </c>
      <c r="J9" s="1809">
        <v>46086.0</v>
      </c>
      <c r="K9" s="209">
        <v>0.4756944444444444</v>
      </c>
      <c r="L9" s="415"/>
      <c r="M9" s="416">
        <v>151674.0</v>
      </c>
      <c r="N9" s="416">
        <v>151674.0</v>
      </c>
      <c r="O9" s="1392">
        <f t="shared" si="1"/>
        <v>0</v>
      </c>
      <c r="P9" s="416" t="s">
        <v>43</v>
      </c>
      <c r="Q9" s="416" t="s">
        <v>529</v>
      </c>
      <c r="R9" s="416" t="s">
        <v>7489</v>
      </c>
      <c r="S9" s="574" t="s">
        <v>7596</v>
      </c>
      <c r="T9" s="1237" t="s">
        <v>22</v>
      </c>
    </row>
    <row r="10">
      <c r="A10" s="236">
        <v>3798.0</v>
      </c>
      <c r="B10" s="1809">
        <v>46086.0</v>
      </c>
      <c r="C10" s="209">
        <v>0.14583333333333334</v>
      </c>
      <c r="D10" s="209">
        <v>0.10625</v>
      </c>
      <c r="E10" s="192" t="s">
        <v>7597</v>
      </c>
      <c r="F10" s="1672" t="s">
        <v>7598</v>
      </c>
      <c r="G10" s="1745" t="s">
        <v>1062</v>
      </c>
      <c r="H10" s="1608" t="s">
        <v>5715</v>
      </c>
      <c r="I10" s="1745" t="s">
        <v>7599</v>
      </c>
      <c r="J10" s="1809">
        <v>46086.0</v>
      </c>
      <c r="K10" s="209">
        <v>0.20069444444444445</v>
      </c>
      <c r="L10" s="415"/>
      <c r="M10" s="416">
        <v>91237.0</v>
      </c>
      <c r="N10" s="416">
        <v>91241.0</v>
      </c>
      <c r="O10" s="1392">
        <f t="shared" si="1"/>
        <v>4</v>
      </c>
      <c r="P10" s="416" t="s">
        <v>19</v>
      </c>
      <c r="Q10" s="416" t="s">
        <v>70</v>
      </c>
      <c r="R10" s="416" t="s">
        <v>7600</v>
      </c>
      <c r="S10" s="416"/>
      <c r="T10" s="1237" t="s">
        <v>22</v>
      </c>
    </row>
    <row r="11">
      <c r="A11" s="820">
        <v>3799.0</v>
      </c>
      <c r="B11" s="1809">
        <v>46086.0</v>
      </c>
      <c r="C11" s="1816">
        <v>0.14583333333333334</v>
      </c>
      <c r="D11" s="1816">
        <v>0.1638888888888889</v>
      </c>
      <c r="E11" s="192" t="s">
        <v>7597</v>
      </c>
      <c r="F11" s="1672" t="s">
        <v>7598</v>
      </c>
      <c r="G11" s="1745" t="s">
        <v>1062</v>
      </c>
      <c r="H11" s="1745" t="s">
        <v>7601</v>
      </c>
      <c r="I11" s="1745" t="s">
        <v>7599</v>
      </c>
      <c r="J11" s="1809">
        <v>46086.0</v>
      </c>
      <c r="K11" s="209">
        <v>0.20069444444444445</v>
      </c>
      <c r="L11" s="415"/>
      <c r="M11" s="416">
        <v>25790.0</v>
      </c>
      <c r="N11" s="416">
        <v>25791.0</v>
      </c>
      <c r="O11" s="499">
        <f t="shared" si="1"/>
        <v>1</v>
      </c>
      <c r="P11" s="416" t="s">
        <v>19</v>
      </c>
      <c r="Q11" s="416" t="s">
        <v>70</v>
      </c>
      <c r="R11" s="416" t="s">
        <v>7602</v>
      </c>
      <c r="S11" s="417"/>
      <c r="T11" s="1237" t="s">
        <v>22</v>
      </c>
    </row>
    <row r="12">
      <c r="A12" s="236">
        <v>3834.0</v>
      </c>
      <c r="B12" s="1809">
        <v>46086.0</v>
      </c>
      <c r="C12" s="209">
        <v>0.2916666666666667</v>
      </c>
      <c r="D12" s="209">
        <v>0.2833333333333333</v>
      </c>
      <c r="E12" s="1745" t="s">
        <v>30</v>
      </c>
      <c r="F12" s="1745" t="s">
        <v>7603</v>
      </c>
      <c r="G12" s="1671" t="s">
        <v>1277</v>
      </c>
      <c r="H12" s="1608" t="s">
        <v>7604</v>
      </c>
      <c r="I12" s="1639" t="s">
        <v>1844</v>
      </c>
      <c r="J12" s="1809">
        <v>46086.0</v>
      </c>
      <c r="K12" s="1670">
        <v>0.7458333333333333</v>
      </c>
      <c r="L12" s="499"/>
      <c r="M12" s="416">
        <v>11067.0</v>
      </c>
      <c r="N12" s="416">
        <v>11199.0</v>
      </c>
      <c r="O12" s="499">
        <f t="shared" si="1"/>
        <v>132</v>
      </c>
      <c r="P12" s="416" t="s">
        <v>19</v>
      </c>
      <c r="Q12" s="416" t="s">
        <v>529</v>
      </c>
      <c r="R12" s="416" t="s">
        <v>7605</v>
      </c>
      <c r="S12" s="1047"/>
      <c r="T12" s="1237" t="s">
        <v>22</v>
      </c>
    </row>
    <row r="13">
      <c r="A13" s="236">
        <v>3835.0</v>
      </c>
      <c r="B13" s="1809">
        <v>46086.0</v>
      </c>
      <c r="C13" s="209">
        <v>0.2916666666666667</v>
      </c>
      <c r="D13" s="209">
        <v>0.2861111111111111</v>
      </c>
      <c r="E13" s="1745" t="s">
        <v>30</v>
      </c>
      <c r="F13" s="1745" t="s">
        <v>7603</v>
      </c>
      <c r="G13" s="1671" t="s">
        <v>1277</v>
      </c>
      <c r="H13" s="1608" t="s">
        <v>1391</v>
      </c>
      <c r="I13" s="1608" t="s">
        <v>1844</v>
      </c>
      <c r="J13" s="1809">
        <v>46086.0</v>
      </c>
      <c r="K13" s="209">
        <v>0.7430555555555556</v>
      </c>
      <c r="L13" s="415"/>
      <c r="M13" s="416">
        <v>319953.0</v>
      </c>
      <c r="N13" s="416">
        <v>320082.0</v>
      </c>
      <c r="O13" s="499">
        <f t="shared" si="1"/>
        <v>129</v>
      </c>
      <c r="P13" s="416" t="s">
        <v>19</v>
      </c>
      <c r="Q13" s="416" t="s">
        <v>529</v>
      </c>
      <c r="R13" s="416" t="s">
        <v>3461</v>
      </c>
      <c r="S13" s="417"/>
      <c r="T13" s="1237" t="s">
        <v>22</v>
      </c>
    </row>
    <row r="14">
      <c r="A14" s="236">
        <v>3837.0</v>
      </c>
      <c r="B14" s="1809">
        <v>46086.0</v>
      </c>
      <c r="C14" s="1816">
        <v>0.20833333333333334</v>
      </c>
      <c r="D14" s="1816">
        <v>0.21180555555555555</v>
      </c>
      <c r="E14" s="1745" t="s">
        <v>30</v>
      </c>
      <c r="F14" s="1672" t="s">
        <v>364</v>
      </c>
      <c r="G14" s="1745" t="s">
        <v>365</v>
      </c>
      <c r="H14" s="1671" t="s">
        <v>366</v>
      </c>
      <c r="I14" s="475" t="s">
        <v>2949</v>
      </c>
      <c r="J14" s="1809">
        <v>46086.0</v>
      </c>
      <c r="K14" s="209">
        <v>0.3020833333333333</v>
      </c>
      <c r="L14" s="415"/>
      <c r="M14" s="416">
        <v>72066.0</v>
      </c>
      <c r="N14" s="416">
        <v>72159.0</v>
      </c>
      <c r="O14" s="499">
        <f t="shared" si="1"/>
        <v>93</v>
      </c>
      <c r="P14" s="416" t="s">
        <v>19</v>
      </c>
      <c r="Q14" s="416" t="s">
        <v>70</v>
      </c>
      <c r="R14" s="416" t="s">
        <v>7606</v>
      </c>
      <c r="S14" s="417"/>
      <c r="T14" s="1237" t="s">
        <v>22</v>
      </c>
    </row>
    <row r="15">
      <c r="A15" s="236">
        <v>3836.0</v>
      </c>
      <c r="B15" s="1809">
        <v>46086.0</v>
      </c>
      <c r="C15" s="1816">
        <v>0.6666666666666666</v>
      </c>
      <c r="D15" s="1816">
        <v>0.65625</v>
      </c>
      <c r="E15" s="1745" t="s">
        <v>2207</v>
      </c>
      <c r="F15" s="1672" t="s">
        <v>7607</v>
      </c>
      <c r="G15" s="1745" t="s">
        <v>2172</v>
      </c>
      <c r="H15" s="1671" t="s">
        <v>7531</v>
      </c>
      <c r="I15" s="192" t="s">
        <v>2209</v>
      </c>
      <c r="J15" s="1809">
        <v>46086.0</v>
      </c>
      <c r="K15" s="209"/>
      <c r="L15" s="415"/>
      <c r="M15" s="416">
        <v>254926.0</v>
      </c>
      <c r="N15" s="416"/>
      <c r="O15" s="499">
        <f t="shared" si="1"/>
        <v>-254926</v>
      </c>
      <c r="P15" s="416" t="s">
        <v>452</v>
      </c>
      <c r="Q15" s="416" t="s">
        <v>529</v>
      </c>
      <c r="R15" s="416" t="s">
        <v>7533</v>
      </c>
      <c r="S15" s="417"/>
    </row>
    <row r="16">
      <c r="A16" s="236">
        <v>3838.0</v>
      </c>
      <c r="B16" s="1809">
        <v>46086.0</v>
      </c>
      <c r="C16" s="1816">
        <v>0.2916666666666667</v>
      </c>
      <c r="D16" s="1816">
        <v>0.2777777777777778</v>
      </c>
      <c r="E16" s="1745" t="s">
        <v>24</v>
      </c>
      <c r="F16" s="1745" t="s">
        <v>7608</v>
      </c>
      <c r="G16" s="1745" t="s">
        <v>1734</v>
      </c>
      <c r="H16" s="1671" t="s">
        <v>6669</v>
      </c>
      <c r="I16" s="1671" t="s">
        <v>414</v>
      </c>
      <c r="J16" s="1809">
        <v>46086.0</v>
      </c>
      <c r="K16" s="209">
        <v>0.7409722222222223</v>
      </c>
      <c r="L16" s="415"/>
      <c r="M16" s="416">
        <v>240863.0</v>
      </c>
      <c r="N16" s="416"/>
      <c r="O16" s="499">
        <f t="shared" si="1"/>
        <v>-240863</v>
      </c>
      <c r="P16" s="416" t="s">
        <v>43</v>
      </c>
      <c r="Q16" s="416" t="s">
        <v>529</v>
      </c>
      <c r="R16" s="416" t="s">
        <v>5686</v>
      </c>
      <c r="S16" s="416" t="s">
        <v>7609</v>
      </c>
      <c r="T16" s="1237" t="s">
        <v>22</v>
      </c>
    </row>
    <row r="17">
      <c r="A17" s="236">
        <v>3839.0</v>
      </c>
      <c r="B17" s="1809">
        <v>46086.0</v>
      </c>
      <c r="C17" s="209">
        <v>0.375</v>
      </c>
      <c r="D17" s="209">
        <v>0.36736111111111114</v>
      </c>
      <c r="E17" s="1745" t="s">
        <v>24</v>
      </c>
      <c r="F17" s="1672" t="s">
        <v>6889</v>
      </c>
      <c r="G17" s="1745" t="s">
        <v>565</v>
      </c>
      <c r="H17" s="416" t="s">
        <v>566</v>
      </c>
      <c r="I17" s="1745" t="s">
        <v>101</v>
      </c>
      <c r="J17" s="1809">
        <v>46086.0</v>
      </c>
      <c r="K17" s="209">
        <v>0.44930555555555557</v>
      </c>
      <c r="L17" s="415"/>
      <c r="M17" s="416">
        <v>75929.0</v>
      </c>
      <c r="N17" s="416">
        <v>75954.0</v>
      </c>
      <c r="O17" s="499">
        <f t="shared" si="1"/>
        <v>25</v>
      </c>
      <c r="P17" s="416" t="s">
        <v>19</v>
      </c>
      <c r="Q17" s="416" t="s">
        <v>529</v>
      </c>
      <c r="R17" s="416" t="s">
        <v>4082</v>
      </c>
      <c r="S17" s="417"/>
      <c r="T17" s="1237" t="s">
        <v>22</v>
      </c>
    </row>
    <row r="18">
      <c r="A18" s="236">
        <v>3840.0</v>
      </c>
      <c r="B18" s="1809">
        <v>46086.0</v>
      </c>
      <c r="C18" s="209">
        <v>0.3541666666666667</v>
      </c>
      <c r="D18" s="209">
        <v>0.36319444444444443</v>
      </c>
      <c r="E18" s="1745" t="s">
        <v>24</v>
      </c>
      <c r="F18" s="1672" t="s">
        <v>5811</v>
      </c>
      <c r="G18" s="1671" t="s">
        <v>3625</v>
      </c>
      <c r="H18" s="1671" t="s">
        <v>6948</v>
      </c>
      <c r="I18" s="1671" t="s">
        <v>573</v>
      </c>
      <c r="J18" s="1809">
        <v>46086.0</v>
      </c>
      <c r="K18" s="1670">
        <v>0.48680555555555555</v>
      </c>
      <c r="L18" s="415"/>
      <c r="M18" s="416">
        <v>4511.0</v>
      </c>
      <c r="N18" s="416">
        <v>4644.0</v>
      </c>
      <c r="O18" s="499">
        <f t="shared" si="1"/>
        <v>133</v>
      </c>
      <c r="P18" s="416" t="s">
        <v>19</v>
      </c>
      <c r="Q18" s="416" t="s">
        <v>529</v>
      </c>
      <c r="R18" s="416" t="s">
        <v>3641</v>
      </c>
      <c r="S18" s="1047"/>
      <c r="T18" s="1237" t="s">
        <v>22</v>
      </c>
    </row>
    <row r="19">
      <c r="A19" s="236">
        <v>3841.0</v>
      </c>
      <c r="B19" s="1809">
        <v>46086.0</v>
      </c>
      <c r="C19" s="209">
        <v>0.375</v>
      </c>
      <c r="D19" s="209">
        <v>0.36875</v>
      </c>
      <c r="E19" s="1745" t="s">
        <v>24</v>
      </c>
      <c r="F19" s="1672" t="s">
        <v>737</v>
      </c>
      <c r="G19" s="1671" t="s">
        <v>738</v>
      </c>
      <c r="H19" s="1608" t="s">
        <v>2979</v>
      </c>
      <c r="I19" s="475" t="s">
        <v>740</v>
      </c>
      <c r="J19" s="1809">
        <v>46086.0</v>
      </c>
      <c r="K19" s="1670">
        <v>0.4986111111111111</v>
      </c>
      <c r="L19" s="415"/>
      <c r="M19" s="416">
        <v>77159.0</v>
      </c>
      <c r="N19" s="416">
        <v>77172.0</v>
      </c>
      <c r="O19" s="499">
        <f t="shared" si="1"/>
        <v>13</v>
      </c>
      <c r="P19" s="416" t="s">
        <v>19</v>
      </c>
      <c r="Q19" s="416" t="s">
        <v>529</v>
      </c>
      <c r="R19" s="416" t="s">
        <v>6121</v>
      </c>
      <c r="S19" s="416"/>
      <c r="T19" s="1237" t="s">
        <v>22</v>
      </c>
    </row>
    <row r="20">
      <c r="A20" s="820">
        <v>3842.0</v>
      </c>
      <c r="B20" s="1809">
        <v>46086.0</v>
      </c>
      <c r="C20" s="209">
        <v>0.16666666666666666</v>
      </c>
      <c r="D20" s="209">
        <v>0.15069444444444444</v>
      </c>
      <c r="E20" s="192" t="s">
        <v>7379</v>
      </c>
      <c r="F20" s="1672" t="s">
        <v>7539</v>
      </c>
      <c r="G20" s="1745" t="s">
        <v>49</v>
      </c>
      <c r="H20" s="1671" t="s">
        <v>5853</v>
      </c>
      <c r="I20" s="475" t="s">
        <v>5273</v>
      </c>
      <c r="J20" s="1809">
        <v>46086.0</v>
      </c>
      <c r="K20" s="1670">
        <v>0.32430555555555557</v>
      </c>
      <c r="L20" s="415"/>
      <c r="M20" s="416">
        <v>16564.0</v>
      </c>
      <c r="N20" s="416">
        <v>16703.0</v>
      </c>
      <c r="O20" s="499">
        <f t="shared" si="1"/>
        <v>139</v>
      </c>
      <c r="P20" s="416" t="s">
        <v>19</v>
      </c>
      <c r="Q20" s="416" t="s">
        <v>70</v>
      </c>
      <c r="R20" s="416" t="s">
        <v>2812</v>
      </c>
      <c r="S20" s="416"/>
      <c r="T20" s="1237" t="s">
        <v>22</v>
      </c>
    </row>
    <row r="21">
      <c r="A21" s="820">
        <v>3846.0</v>
      </c>
      <c r="B21" s="1809">
        <v>46086.0</v>
      </c>
      <c r="C21" s="500">
        <v>0.4583333333333333</v>
      </c>
      <c r="D21" s="1720" t="s">
        <v>7610</v>
      </c>
      <c r="E21" s="1671" t="s">
        <v>121</v>
      </c>
      <c r="F21" s="1745" t="s">
        <v>6054</v>
      </c>
      <c r="G21" s="1745" t="s">
        <v>49</v>
      </c>
      <c r="H21" s="416" t="s">
        <v>7611</v>
      </c>
      <c r="I21" s="625" t="s">
        <v>7496</v>
      </c>
      <c r="J21" s="1809">
        <v>46086.0</v>
      </c>
      <c r="K21" s="209">
        <v>0.49166666666666664</v>
      </c>
      <c r="L21" s="415"/>
      <c r="M21" s="416">
        <v>99183.0</v>
      </c>
      <c r="N21" s="416">
        <v>99233.0</v>
      </c>
      <c r="O21" s="499">
        <f t="shared" si="1"/>
        <v>50</v>
      </c>
      <c r="P21" s="416" t="s">
        <v>19</v>
      </c>
      <c r="Q21" s="416" t="s">
        <v>529</v>
      </c>
      <c r="R21" s="416" t="s">
        <v>7612</v>
      </c>
      <c r="S21" s="417"/>
      <c r="T21" s="1237" t="s">
        <v>22</v>
      </c>
    </row>
    <row r="22">
      <c r="A22" s="820">
        <v>3847.0</v>
      </c>
      <c r="B22" s="1809">
        <v>46086.0</v>
      </c>
      <c r="C22" s="500">
        <v>0.4583333333333333</v>
      </c>
      <c r="D22" s="1720" t="s">
        <v>7613</v>
      </c>
      <c r="E22" s="1671" t="s">
        <v>121</v>
      </c>
      <c r="F22" s="1745" t="s">
        <v>6054</v>
      </c>
      <c r="G22" s="1745" t="s">
        <v>49</v>
      </c>
      <c r="H22" s="416" t="s">
        <v>7614</v>
      </c>
      <c r="I22" s="1745" t="s">
        <v>1503</v>
      </c>
      <c r="J22" s="1809">
        <v>46086.0</v>
      </c>
      <c r="K22" s="209">
        <v>0.49166666666666664</v>
      </c>
      <c r="L22" s="415"/>
      <c r="M22" s="416">
        <v>528244.0</v>
      </c>
      <c r="N22" s="416">
        <v>528298.0</v>
      </c>
      <c r="O22" s="499">
        <f t="shared" si="1"/>
        <v>54</v>
      </c>
      <c r="P22" s="416" t="s">
        <v>19</v>
      </c>
      <c r="Q22" s="416" t="s">
        <v>529</v>
      </c>
      <c r="R22" s="416" t="s">
        <v>6358</v>
      </c>
      <c r="S22" s="416"/>
      <c r="T22" s="1237" t="s">
        <v>22</v>
      </c>
    </row>
    <row r="23">
      <c r="A23" s="236">
        <v>3848.0</v>
      </c>
      <c r="B23" s="1809">
        <v>46086.0</v>
      </c>
      <c r="C23" s="1371">
        <v>0.7083333333333334</v>
      </c>
      <c r="D23" s="1725">
        <v>0.7083333333333334</v>
      </c>
      <c r="E23" s="1671" t="s">
        <v>121</v>
      </c>
      <c r="F23" s="1672" t="s">
        <v>6051</v>
      </c>
      <c r="G23" s="1843" t="s">
        <v>2172</v>
      </c>
      <c r="H23" s="416" t="s">
        <v>7615</v>
      </c>
      <c r="I23" s="1745" t="s">
        <v>4131</v>
      </c>
      <c r="J23" s="1809">
        <v>46086.0</v>
      </c>
      <c r="K23" s="1670">
        <v>0.8527777777777777</v>
      </c>
      <c r="L23" s="415"/>
      <c r="M23" s="416">
        <v>141436.0</v>
      </c>
      <c r="N23" s="416">
        <v>141637.0</v>
      </c>
      <c r="O23" s="499">
        <f t="shared" si="1"/>
        <v>201</v>
      </c>
      <c r="P23" s="416" t="s">
        <v>19</v>
      </c>
      <c r="Q23" s="416" t="s">
        <v>529</v>
      </c>
      <c r="R23" s="416" t="s">
        <v>7510</v>
      </c>
      <c r="S23" s="574" t="s">
        <v>7616</v>
      </c>
      <c r="T23" s="1237" t="s">
        <v>22</v>
      </c>
    </row>
    <row r="24">
      <c r="A24" s="236">
        <v>3849.0</v>
      </c>
      <c r="B24" s="1809">
        <v>46086.0</v>
      </c>
      <c r="C24" s="209">
        <v>0.5416666666666666</v>
      </c>
      <c r="D24" s="1720" t="s">
        <v>7617</v>
      </c>
      <c r="E24" s="1671" t="s">
        <v>121</v>
      </c>
      <c r="F24" s="1672" t="s">
        <v>7618</v>
      </c>
      <c r="G24" s="1671" t="s">
        <v>49</v>
      </c>
      <c r="H24" s="479" t="s">
        <v>7619</v>
      </c>
      <c r="I24" s="475" t="s">
        <v>7620</v>
      </c>
      <c r="J24" s="1809">
        <v>46086.0</v>
      </c>
      <c r="K24" s="1670">
        <v>0.6152777777777778</v>
      </c>
      <c r="L24" s="415"/>
      <c r="M24" s="416">
        <v>403394.0</v>
      </c>
      <c r="N24" s="416">
        <v>403445.0</v>
      </c>
      <c r="O24" s="499">
        <f t="shared" si="1"/>
        <v>51</v>
      </c>
      <c r="P24" s="416" t="s">
        <v>19</v>
      </c>
      <c r="Q24" s="416" t="s">
        <v>529</v>
      </c>
      <c r="R24" s="416" t="s">
        <v>7621</v>
      </c>
      <c r="S24" s="416"/>
      <c r="T24" s="1237" t="s">
        <v>22</v>
      </c>
    </row>
    <row r="25">
      <c r="A25" s="236">
        <v>3850.0</v>
      </c>
      <c r="B25" s="1809">
        <v>46086.0</v>
      </c>
      <c r="C25" s="1371">
        <v>0.625</v>
      </c>
      <c r="D25" s="1672" t="s">
        <v>7622</v>
      </c>
      <c r="E25" s="1671" t="s">
        <v>121</v>
      </c>
      <c r="F25" s="1672" t="s">
        <v>6448</v>
      </c>
      <c r="G25" s="1671" t="s">
        <v>49</v>
      </c>
      <c r="H25" s="1671" t="s">
        <v>7623</v>
      </c>
      <c r="I25" s="1671" t="s">
        <v>7624</v>
      </c>
      <c r="J25" s="1809">
        <v>46086.0</v>
      </c>
      <c r="K25" s="1670">
        <v>0.7138888888888889</v>
      </c>
      <c r="L25" s="415"/>
      <c r="M25" s="416">
        <v>99285.0</v>
      </c>
      <c r="N25" s="416">
        <v>99485.0</v>
      </c>
      <c r="O25" s="499">
        <f t="shared" si="1"/>
        <v>200</v>
      </c>
      <c r="P25" s="416" t="s">
        <v>19</v>
      </c>
      <c r="Q25" s="416" t="s">
        <v>529</v>
      </c>
      <c r="R25" s="416" t="s">
        <v>6057</v>
      </c>
      <c r="S25" s="574" t="s">
        <v>6053</v>
      </c>
      <c r="T25" s="1237" t="s">
        <v>22</v>
      </c>
    </row>
    <row r="26">
      <c r="A26" s="236">
        <v>3851.0</v>
      </c>
      <c r="B26" s="1809">
        <v>46086.0</v>
      </c>
      <c r="C26" s="1371">
        <v>0.6666666666666666</v>
      </c>
      <c r="D26" s="1672" t="s">
        <v>7625</v>
      </c>
      <c r="E26" s="1671" t="s">
        <v>121</v>
      </c>
      <c r="F26" s="1672" t="s">
        <v>6390</v>
      </c>
      <c r="G26" s="1671" t="s">
        <v>3625</v>
      </c>
      <c r="H26" s="1671" t="s">
        <v>7626</v>
      </c>
      <c r="I26" s="1671" t="s">
        <v>7627</v>
      </c>
      <c r="J26" s="1809">
        <v>46086.0</v>
      </c>
      <c r="K26" s="1670">
        <v>0.6652777777777777</v>
      </c>
      <c r="L26" s="415"/>
      <c r="M26" s="416">
        <v>132109.0</v>
      </c>
      <c r="N26" s="416">
        <v>132309.0</v>
      </c>
      <c r="O26" s="499">
        <f t="shared" si="1"/>
        <v>200</v>
      </c>
      <c r="P26" s="416" t="s">
        <v>19</v>
      </c>
      <c r="Q26" s="416" t="s">
        <v>529</v>
      </c>
      <c r="R26" s="416" t="s">
        <v>7346</v>
      </c>
      <c r="S26" s="574" t="s">
        <v>6053</v>
      </c>
      <c r="T26" s="1237" t="s">
        <v>22</v>
      </c>
    </row>
    <row r="27">
      <c r="A27" s="236">
        <v>3852.0</v>
      </c>
      <c r="B27" s="1809">
        <v>46086.0</v>
      </c>
      <c r="C27" s="209">
        <v>0.6666666666666666</v>
      </c>
      <c r="D27" s="1725">
        <v>0.5666666666666667</v>
      </c>
      <c r="E27" s="1671" t="s">
        <v>121</v>
      </c>
      <c r="F27" s="1672" t="s">
        <v>6390</v>
      </c>
      <c r="G27" s="1671" t="s">
        <v>3625</v>
      </c>
      <c r="H27" s="1671" t="s">
        <v>7628</v>
      </c>
      <c r="I27" s="1694" t="s">
        <v>7629</v>
      </c>
      <c r="J27" s="1809">
        <v>46086.0</v>
      </c>
      <c r="K27" s="1670">
        <v>0.8666666666666667</v>
      </c>
      <c r="L27" s="415"/>
      <c r="M27" s="416">
        <v>133826.0</v>
      </c>
      <c r="N27" s="416">
        <v>134026.0</v>
      </c>
      <c r="O27" s="499">
        <f t="shared" si="1"/>
        <v>200</v>
      </c>
      <c r="P27" s="416" t="s">
        <v>19</v>
      </c>
      <c r="Q27" s="416" t="s">
        <v>529</v>
      </c>
      <c r="R27" s="416" t="s">
        <v>7161</v>
      </c>
      <c r="S27" s="1047"/>
      <c r="T27" s="1237" t="s">
        <v>22</v>
      </c>
    </row>
    <row r="28">
      <c r="A28" s="236">
        <v>3843.0</v>
      </c>
      <c r="B28" s="1809">
        <v>46086.0</v>
      </c>
      <c r="C28" s="209">
        <v>0.20833333333333334</v>
      </c>
      <c r="D28" s="1725">
        <v>0.18055555555555555</v>
      </c>
      <c r="E28" s="1671" t="s">
        <v>1222</v>
      </c>
      <c r="F28" s="1672" t="s">
        <v>1341</v>
      </c>
      <c r="G28" s="1671" t="s">
        <v>351</v>
      </c>
      <c r="H28" s="1671" t="s">
        <v>6421</v>
      </c>
      <c r="I28" s="1740" t="s">
        <v>3393</v>
      </c>
      <c r="J28" s="1809">
        <v>46086.0</v>
      </c>
      <c r="K28" s="1670">
        <v>0.3020833333333333</v>
      </c>
      <c r="L28" s="415"/>
      <c r="M28" s="416">
        <v>67271.0</v>
      </c>
      <c r="N28" s="416">
        <v>67306.0</v>
      </c>
      <c r="O28" s="499">
        <f t="shared" si="1"/>
        <v>35</v>
      </c>
      <c r="P28" s="416" t="s">
        <v>19</v>
      </c>
      <c r="Q28" s="416" t="s">
        <v>70</v>
      </c>
      <c r="R28" s="416" t="s">
        <v>7630</v>
      </c>
      <c r="S28" s="416"/>
      <c r="T28" s="1237" t="s">
        <v>22</v>
      </c>
    </row>
    <row r="29">
      <c r="A29" s="236">
        <v>3845.0</v>
      </c>
      <c r="B29" s="1809">
        <v>46086.0</v>
      </c>
      <c r="C29" s="209">
        <v>0.20833333333333334</v>
      </c>
      <c r="D29" s="1725">
        <v>0.19930555555555557</v>
      </c>
      <c r="E29" s="1671" t="s">
        <v>1222</v>
      </c>
      <c r="F29" s="1672" t="s">
        <v>4538</v>
      </c>
      <c r="G29" s="1671" t="s">
        <v>251</v>
      </c>
      <c r="H29" s="1671" t="s">
        <v>6100</v>
      </c>
      <c r="I29" s="1671" t="s">
        <v>7631</v>
      </c>
      <c r="J29" s="1809">
        <v>46086.0</v>
      </c>
      <c r="K29" s="1670">
        <v>0.33611111111111114</v>
      </c>
      <c r="L29" s="415"/>
      <c r="M29" s="416">
        <v>136017.0</v>
      </c>
      <c r="N29" s="416">
        <v>136049.0</v>
      </c>
      <c r="O29" s="499">
        <f t="shared" si="1"/>
        <v>32</v>
      </c>
      <c r="P29" s="416" t="s">
        <v>19</v>
      </c>
      <c r="Q29" s="416" t="s">
        <v>70</v>
      </c>
      <c r="R29" s="416" t="s">
        <v>7632</v>
      </c>
      <c r="S29" s="416"/>
      <c r="T29" s="1237" t="s">
        <v>22</v>
      </c>
    </row>
    <row r="30">
      <c r="A30" s="236">
        <v>3844.0</v>
      </c>
      <c r="B30" s="1809">
        <v>46086.0</v>
      </c>
      <c r="C30" s="209">
        <v>0.25</v>
      </c>
      <c r="D30" s="1725">
        <v>0.19444444444444445</v>
      </c>
      <c r="E30" s="1671" t="s">
        <v>24</v>
      </c>
      <c r="F30" s="1672" t="s">
        <v>5007</v>
      </c>
      <c r="G30" s="1671" t="s">
        <v>251</v>
      </c>
      <c r="H30" s="1614" t="s">
        <v>859</v>
      </c>
      <c r="I30" s="1745" t="s">
        <v>85</v>
      </c>
      <c r="J30" s="1809">
        <v>46086.0</v>
      </c>
      <c r="K30" s="1862">
        <v>0.3416666666666667</v>
      </c>
      <c r="L30" s="415"/>
      <c r="M30" s="416">
        <v>460239.0</v>
      </c>
      <c r="N30" s="911">
        <v>460335.0</v>
      </c>
      <c r="O30" s="1226">
        <f t="shared" si="1"/>
        <v>96</v>
      </c>
      <c r="P30" s="416" t="s">
        <v>19</v>
      </c>
      <c r="Q30" s="416" t="s">
        <v>529</v>
      </c>
      <c r="R30" s="416" t="s">
        <v>6198</v>
      </c>
      <c r="S30" s="1047"/>
      <c r="T30" s="1237" t="s">
        <v>22</v>
      </c>
    </row>
    <row r="31">
      <c r="A31" s="236">
        <v>3853.0</v>
      </c>
      <c r="B31" s="1809">
        <v>46086.0</v>
      </c>
      <c r="C31" s="209">
        <v>0.375</v>
      </c>
      <c r="D31" s="1725">
        <v>0.3416666666666667</v>
      </c>
      <c r="E31" s="1671" t="s">
        <v>24</v>
      </c>
      <c r="F31" s="1672" t="s">
        <v>4181</v>
      </c>
      <c r="G31" s="1671" t="s">
        <v>251</v>
      </c>
      <c r="H31" s="1614" t="s">
        <v>859</v>
      </c>
      <c r="I31" s="1671" t="s">
        <v>85</v>
      </c>
      <c r="J31" s="1809">
        <v>46086.0</v>
      </c>
      <c r="K31" s="1670">
        <v>0.5159722222222223</v>
      </c>
      <c r="L31" s="415"/>
      <c r="M31" s="416">
        <v>460335.0</v>
      </c>
      <c r="N31" s="416">
        <v>460466.0</v>
      </c>
      <c r="O31" s="499">
        <f t="shared" si="1"/>
        <v>131</v>
      </c>
      <c r="P31" s="416" t="s">
        <v>19</v>
      </c>
      <c r="Q31" s="416" t="s">
        <v>529</v>
      </c>
      <c r="R31" s="416"/>
      <c r="S31" s="416"/>
      <c r="T31" s="1237" t="s">
        <v>22</v>
      </c>
    </row>
    <row r="32">
      <c r="A32" s="236">
        <v>3854.0</v>
      </c>
      <c r="B32" s="1809">
        <v>46086.0</v>
      </c>
      <c r="C32" s="192" t="s">
        <v>1468</v>
      </c>
      <c r="D32" s="1725">
        <v>0.5756944444444444</v>
      </c>
      <c r="E32" s="1671" t="s">
        <v>30</v>
      </c>
      <c r="F32" s="1745" t="s">
        <v>7603</v>
      </c>
      <c r="G32" s="1671" t="s">
        <v>1062</v>
      </c>
      <c r="H32" s="1073" t="s">
        <v>5428</v>
      </c>
      <c r="I32" s="1608" t="s">
        <v>1933</v>
      </c>
      <c r="J32" s="1809">
        <v>46086.0</v>
      </c>
      <c r="K32" s="1670">
        <v>0.7666666666666667</v>
      </c>
      <c r="L32" s="415"/>
      <c r="M32" s="416">
        <v>262709.0</v>
      </c>
      <c r="N32" s="416">
        <v>262839.0</v>
      </c>
      <c r="O32" s="499">
        <f t="shared" si="1"/>
        <v>130</v>
      </c>
      <c r="P32" s="416" t="s">
        <v>19</v>
      </c>
      <c r="Q32" s="416" t="s">
        <v>529</v>
      </c>
      <c r="R32" s="456" t="s">
        <v>7633</v>
      </c>
      <c r="S32" s="416"/>
      <c r="T32" s="1237" t="s">
        <v>22</v>
      </c>
    </row>
    <row r="33">
      <c r="A33" s="820">
        <v>3855.0</v>
      </c>
      <c r="B33" s="1809">
        <v>46086.0</v>
      </c>
      <c r="C33" s="192" t="s">
        <v>1468</v>
      </c>
      <c r="D33" s="1725">
        <v>0.5576388888888889</v>
      </c>
      <c r="E33" s="1671" t="s">
        <v>30</v>
      </c>
      <c r="F33" s="1745" t="s">
        <v>7603</v>
      </c>
      <c r="G33" s="1671" t="s">
        <v>1062</v>
      </c>
      <c r="H33" s="1073" t="s">
        <v>4349</v>
      </c>
      <c r="I33" s="1608" t="s">
        <v>1933</v>
      </c>
      <c r="J33" s="1809">
        <v>46086.0</v>
      </c>
      <c r="K33" s="1862">
        <v>0.7666666666666667</v>
      </c>
      <c r="L33" s="415"/>
      <c r="M33" s="416">
        <v>221193.0</v>
      </c>
      <c r="N33" s="416">
        <v>221322.0</v>
      </c>
      <c r="O33" s="499">
        <f t="shared" si="1"/>
        <v>129</v>
      </c>
      <c r="P33" s="416" t="s">
        <v>19</v>
      </c>
      <c r="Q33" s="416" t="s">
        <v>529</v>
      </c>
      <c r="R33" s="895" t="s">
        <v>7634</v>
      </c>
      <c r="S33" s="1047"/>
      <c r="T33" s="1237" t="s">
        <v>22</v>
      </c>
    </row>
    <row r="34">
      <c r="A34" s="236">
        <v>3856.0</v>
      </c>
      <c r="B34" s="1809">
        <v>46086.0</v>
      </c>
      <c r="C34" s="209">
        <v>0.5833333333333334</v>
      </c>
      <c r="D34" s="1723">
        <v>0.6145833333333334</v>
      </c>
      <c r="E34" s="1107" t="s">
        <v>56</v>
      </c>
      <c r="F34" s="1672" t="s">
        <v>162</v>
      </c>
      <c r="G34" s="1671" t="s">
        <v>57</v>
      </c>
      <c r="H34" s="1671" t="s">
        <v>3836</v>
      </c>
      <c r="I34" s="1671" t="s">
        <v>1743</v>
      </c>
      <c r="J34" s="1809">
        <v>46086.0</v>
      </c>
      <c r="K34" s="1670">
        <v>0.7006944444444444</v>
      </c>
      <c r="L34" s="415"/>
      <c r="M34" s="416">
        <v>10717.0</v>
      </c>
      <c r="N34" s="416">
        <v>10729.0</v>
      </c>
      <c r="O34" s="499">
        <f t="shared" si="1"/>
        <v>12</v>
      </c>
      <c r="P34" s="416" t="s">
        <v>19</v>
      </c>
      <c r="Q34" s="416" t="s">
        <v>529</v>
      </c>
      <c r="R34" s="416" t="s">
        <v>7635</v>
      </c>
      <c r="S34" s="416"/>
      <c r="T34" s="1237" t="s">
        <v>22</v>
      </c>
    </row>
    <row r="35">
      <c r="A35" s="236">
        <v>3857.0</v>
      </c>
      <c r="B35" s="1809">
        <v>46086.0</v>
      </c>
      <c r="C35" s="209">
        <v>0.5833333333333334</v>
      </c>
      <c r="D35" s="1723">
        <v>0.6152777777777778</v>
      </c>
      <c r="E35" s="1107" t="s">
        <v>56</v>
      </c>
      <c r="F35" s="1672" t="s">
        <v>162</v>
      </c>
      <c r="G35" s="1671" t="s">
        <v>57</v>
      </c>
      <c r="H35" s="1671" t="s">
        <v>6809</v>
      </c>
      <c r="I35" s="1671" t="s">
        <v>1743</v>
      </c>
      <c r="J35" s="1809">
        <v>46086.0</v>
      </c>
      <c r="K35" s="1670">
        <v>0.7006944444444444</v>
      </c>
      <c r="L35" s="415"/>
      <c r="M35" s="416">
        <v>34300.0</v>
      </c>
      <c r="N35" s="416">
        <v>34307.0</v>
      </c>
      <c r="O35" s="499">
        <f t="shared" si="1"/>
        <v>7</v>
      </c>
      <c r="P35" s="416" t="s">
        <v>19</v>
      </c>
      <c r="Q35" s="416" t="s">
        <v>529</v>
      </c>
      <c r="R35" s="416" t="s">
        <v>7636</v>
      </c>
      <c r="S35" s="416"/>
      <c r="T35" s="1237" t="s">
        <v>22</v>
      </c>
    </row>
    <row r="36">
      <c r="A36" s="236">
        <v>3858.0</v>
      </c>
      <c r="B36" s="1809">
        <v>46086.0</v>
      </c>
      <c r="C36" s="192" t="s">
        <v>1468</v>
      </c>
      <c r="D36" s="1723">
        <v>0.5916666666666667</v>
      </c>
      <c r="E36" s="1724" t="s">
        <v>24</v>
      </c>
      <c r="F36" s="1672" t="s">
        <v>7637</v>
      </c>
      <c r="G36" s="1671" t="s">
        <v>3625</v>
      </c>
      <c r="H36" s="1671" t="s">
        <v>6948</v>
      </c>
      <c r="I36" s="873" t="s">
        <v>6073</v>
      </c>
      <c r="J36" s="1809">
        <v>46086.0</v>
      </c>
      <c r="K36" s="1670">
        <v>0.6486111111111111</v>
      </c>
      <c r="L36" s="415"/>
      <c r="M36" s="416">
        <v>4704.0</v>
      </c>
      <c r="N36" s="416">
        <v>4722.0</v>
      </c>
      <c r="O36" s="499">
        <f t="shared" si="1"/>
        <v>18</v>
      </c>
      <c r="P36" s="912" t="s">
        <v>19</v>
      </c>
      <c r="Q36" s="416" t="s">
        <v>529</v>
      </c>
      <c r="R36" s="1294" t="s">
        <v>3641</v>
      </c>
      <c r="S36" s="1803"/>
      <c r="T36" s="1237" t="s">
        <v>22</v>
      </c>
    </row>
    <row r="37">
      <c r="A37" s="236">
        <v>3859.0</v>
      </c>
      <c r="B37" s="1809">
        <v>46086.0</v>
      </c>
      <c r="C37" s="192" t="s">
        <v>1468</v>
      </c>
      <c r="D37" s="1723">
        <v>0.5923611111111111</v>
      </c>
      <c r="E37" s="1724" t="s">
        <v>24</v>
      </c>
      <c r="F37" s="1672" t="s">
        <v>7637</v>
      </c>
      <c r="G37" s="1671" t="s">
        <v>1062</v>
      </c>
      <c r="H37" s="1073" t="s">
        <v>6550</v>
      </c>
      <c r="I37" s="1671" t="s">
        <v>85</v>
      </c>
      <c r="J37" s="1809">
        <v>46086.0</v>
      </c>
      <c r="K37" s="1670">
        <v>0.6319444444444444</v>
      </c>
      <c r="L37" s="415"/>
      <c r="M37" s="416">
        <v>262984.0</v>
      </c>
      <c r="N37" s="416">
        <v>263002.0</v>
      </c>
      <c r="O37" s="499">
        <f t="shared" si="1"/>
        <v>18</v>
      </c>
      <c r="P37" s="912" t="s">
        <v>19</v>
      </c>
      <c r="Q37" s="416" t="s">
        <v>529</v>
      </c>
      <c r="R37" s="895" t="s">
        <v>3390</v>
      </c>
      <c r="S37" s="1294"/>
      <c r="T37" s="1237" t="s">
        <v>22</v>
      </c>
    </row>
    <row r="38">
      <c r="A38" s="236">
        <v>3860.0</v>
      </c>
      <c r="B38" s="1809">
        <v>46086.0</v>
      </c>
      <c r="C38" s="192" t="s">
        <v>5085</v>
      </c>
      <c r="D38" s="1723">
        <v>0.6583333333333333</v>
      </c>
      <c r="E38" s="1724" t="s">
        <v>24</v>
      </c>
      <c r="F38" s="1672" t="s">
        <v>7638</v>
      </c>
      <c r="G38" s="1671" t="s">
        <v>1062</v>
      </c>
      <c r="H38" s="871" t="s">
        <v>6550</v>
      </c>
      <c r="I38" s="1671" t="s">
        <v>85</v>
      </c>
      <c r="J38" s="1809">
        <v>46086.0</v>
      </c>
      <c r="K38" s="1670">
        <v>0.6875</v>
      </c>
      <c r="L38" s="415"/>
      <c r="M38" s="416">
        <v>263023.0</v>
      </c>
      <c r="N38" s="416">
        <v>263042.0</v>
      </c>
      <c r="O38" s="499">
        <f t="shared" si="1"/>
        <v>19</v>
      </c>
      <c r="P38" s="912" t="s">
        <v>19</v>
      </c>
      <c r="Q38" s="416" t="s">
        <v>529</v>
      </c>
      <c r="R38" s="1294"/>
      <c r="S38" s="1294"/>
      <c r="T38" s="1237" t="s">
        <v>22</v>
      </c>
    </row>
    <row r="39">
      <c r="A39" s="236">
        <v>3861.0</v>
      </c>
      <c r="B39" s="1809">
        <v>46086.0</v>
      </c>
      <c r="C39" s="209">
        <v>0.7291666666666666</v>
      </c>
      <c r="D39" s="1723">
        <v>0.7659722222222223</v>
      </c>
      <c r="E39" s="1724" t="s">
        <v>362</v>
      </c>
      <c r="F39" s="1672" t="s">
        <v>7639</v>
      </c>
      <c r="G39" s="1671" t="s">
        <v>18</v>
      </c>
      <c r="H39" s="1671" t="s">
        <v>7640</v>
      </c>
      <c r="I39" s="1745" t="s">
        <v>7641</v>
      </c>
      <c r="J39" s="1809">
        <v>46086.0</v>
      </c>
      <c r="K39" s="1670"/>
      <c r="L39" s="415"/>
      <c r="M39" s="416">
        <v>299283.0</v>
      </c>
      <c r="N39" s="416"/>
      <c r="O39" s="499">
        <f t="shared" si="1"/>
        <v>-299283</v>
      </c>
      <c r="P39" s="912" t="s">
        <v>452</v>
      </c>
      <c r="Q39" s="416" t="s">
        <v>529</v>
      </c>
      <c r="R39" s="1294" t="s">
        <v>7321</v>
      </c>
      <c r="S39" s="1803"/>
      <c r="T39" s="1237" t="s">
        <v>22</v>
      </c>
    </row>
    <row r="40">
      <c r="A40" s="520">
        <v>3862.0</v>
      </c>
      <c r="B40" s="1809">
        <v>46086.0</v>
      </c>
      <c r="C40" s="455">
        <v>0.7520833333333333</v>
      </c>
      <c r="D40" s="1728"/>
      <c r="E40" s="1724" t="s">
        <v>362</v>
      </c>
      <c r="F40" s="456" t="s">
        <v>7642</v>
      </c>
      <c r="G40" s="456" t="s">
        <v>18</v>
      </c>
      <c r="H40" s="456" t="s">
        <v>7643</v>
      </c>
      <c r="I40" s="456" t="s">
        <v>7644</v>
      </c>
      <c r="J40" s="1809">
        <v>46086.0</v>
      </c>
      <c r="K40" s="219"/>
      <c r="L40" s="299"/>
      <c r="M40" s="456">
        <v>36032.0</v>
      </c>
      <c r="N40" s="219"/>
      <c r="O40" s="499">
        <f t="shared" si="1"/>
        <v>-36032</v>
      </c>
      <c r="P40" s="912" t="s">
        <v>1253</v>
      </c>
      <c r="Q40" s="416" t="s">
        <v>529</v>
      </c>
      <c r="R40" s="219"/>
      <c r="S40" s="219"/>
      <c r="T40" s="1237" t="s">
        <v>22</v>
      </c>
    </row>
    <row r="41">
      <c r="A41" s="520">
        <v>3863.0</v>
      </c>
      <c r="B41" s="1809">
        <v>46086.0</v>
      </c>
      <c r="C41" s="455">
        <v>0.7569444444444444</v>
      </c>
      <c r="D41" s="1728"/>
      <c r="E41" s="1724" t="s">
        <v>103</v>
      </c>
      <c r="F41" s="456" t="s">
        <v>7645</v>
      </c>
      <c r="G41" s="456" t="s">
        <v>18</v>
      </c>
      <c r="H41" s="456" t="s">
        <v>7646</v>
      </c>
      <c r="I41" s="456" t="s">
        <v>7647</v>
      </c>
      <c r="J41" s="1809">
        <v>46086.0</v>
      </c>
      <c r="K41" s="455">
        <v>0.7909722222222222</v>
      </c>
      <c r="L41" s="299"/>
      <c r="M41" s="456">
        <v>18785.0</v>
      </c>
      <c r="N41" s="219"/>
      <c r="O41" s="499">
        <f t="shared" si="1"/>
        <v>-18785</v>
      </c>
      <c r="P41" s="912" t="s">
        <v>43</v>
      </c>
      <c r="Q41" s="416" t="s">
        <v>529</v>
      </c>
      <c r="R41" s="456" t="s">
        <v>7648</v>
      </c>
      <c r="S41" s="456" t="s">
        <v>7649</v>
      </c>
      <c r="T41" s="1237" t="s">
        <v>22</v>
      </c>
    </row>
    <row r="42">
      <c r="A42" s="236">
        <v>3864.0</v>
      </c>
      <c r="B42" s="1870">
        <v>46087.0</v>
      </c>
      <c r="C42" s="1371">
        <v>0.25</v>
      </c>
      <c r="D42" s="1371"/>
      <c r="E42" s="607" t="s">
        <v>30</v>
      </c>
      <c r="F42" s="1720" t="s">
        <v>7650</v>
      </c>
      <c r="G42" s="1836" t="s">
        <v>49</v>
      </c>
      <c r="H42" s="1639"/>
      <c r="I42" s="1874" t="s">
        <v>7029</v>
      </c>
      <c r="J42" s="1870">
        <v>46087.0</v>
      </c>
      <c r="K42" s="209"/>
      <c r="L42" s="415"/>
      <c r="M42" s="416"/>
      <c r="N42" s="416"/>
      <c r="O42" s="1392">
        <f t="shared" si="1"/>
        <v>0</v>
      </c>
      <c r="P42" s="912" t="s">
        <v>386</v>
      </c>
      <c r="Q42" s="1294"/>
      <c r="R42" s="1294"/>
      <c r="S42" s="1294"/>
      <c r="T42" s="1237" t="s">
        <v>22</v>
      </c>
    </row>
    <row r="43">
      <c r="A43" s="820">
        <v>3865.0</v>
      </c>
      <c r="B43" s="1870">
        <v>46087.0</v>
      </c>
      <c r="C43" s="1875">
        <v>0.4583333333333333</v>
      </c>
      <c r="D43" s="1875"/>
      <c r="E43" s="607" t="s">
        <v>121</v>
      </c>
      <c r="F43" s="1720" t="s">
        <v>7650</v>
      </c>
      <c r="G43" s="1836" t="s">
        <v>49</v>
      </c>
      <c r="H43" s="1837"/>
      <c r="I43" s="1836"/>
      <c r="J43" s="1870">
        <v>46087.0</v>
      </c>
      <c r="K43" s="193"/>
      <c r="L43" s="415"/>
      <c r="M43" s="499"/>
      <c r="N43" s="499"/>
      <c r="O43" s="499">
        <f t="shared" si="1"/>
        <v>0</v>
      </c>
      <c r="P43" s="912" t="s">
        <v>386</v>
      </c>
      <c r="Q43" s="1294"/>
      <c r="R43" s="1352"/>
      <c r="S43" s="1802"/>
      <c r="T43" s="1237" t="s">
        <v>22</v>
      </c>
    </row>
    <row r="44">
      <c r="A44" s="236">
        <v>3866.0</v>
      </c>
      <c r="B44" s="1870">
        <v>46087.0</v>
      </c>
      <c r="C44" s="1875">
        <v>0.4583333333333333</v>
      </c>
      <c r="D44" s="1875"/>
      <c r="E44" s="607" t="s">
        <v>121</v>
      </c>
      <c r="F44" s="1720" t="s">
        <v>7650</v>
      </c>
      <c r="G44" s="1836" t="s">
        <v>49</v>
      </c>
      <c r="H44" s="1836"/>
      <c r="I44" s="1836"/>
      <c r="J44" s="1870">
        <v>46087.0</v>
      </c>
      <c r="K44" s="209"/>
      <c r="L44" s="415"/>
      <c r="M44" s="416"/>
      <c r="N44" s="416"/>
      <c r="O44" s="499">
        <f t="shared" si="1"/>
        <v>0</v>
      </c>
      <c r="P44" s="912" t="s">
        <v>386</v>
      </c>
      <c r="Q44" s="1294"/>
      <c r="R44" s="1294"/>
      <c r="S44" s="1294"/>
      <c r="T44" s="1237" t="s">
        <v>22</v>
      </c>
    </row>
    <row r="45">
      <c r="A45" s="820">
        <v>3867.0</v>
      </c>
      <c r="B45" s="1870">
        <v>46087.0</v>
      </c>
      <c r="C45" s="1371">
        <v>0.16666666666666666</v>
      </c>
      <c r="D45" s="1371"/>
      <c r="E45" s="1836" t="s">
        <v>24</v>
      </c>
      <c r="F45" s="1720" t="s">
        <v>7650</v>
      </c>
      <c r="G45" s="1694" t="s">
        <v>1062</v>
      </c>
      <c r="H45" s="1694"/>
      <c r="I45" s="1836" t="s">
        <v>573</v>
      </c>
      <c r="J45" s="1870">
        <v>46087.0</v>
      </c>
      <c r="K45" s="1670"/>
      <c r="L45" s="499"/>
      <c r="M45" s="416"/>
      <c r="N45" s="416"/>
      <c r="O45" s="499">
        <f t="shared" si="1"/>
        <v>0</v>
      </c>
      <c r="P45" s="912" t="s">
        <v>386</v>
      </c>
      <c r="Q45" s="1294"/>
      <c r="R45" s="1294"/>
      <c r="S45" s="1803"/>
      <c r="T45" s="1237" t="s">
        <v>22</v>
      </c>
    </row>
    <row r="46">
      <c r="A46" s="236">
        <v>3868.0</v>
      </c>
      <c r="B46" s="1870">
        <v>46087.0</v>
      </c>
      <c r="C46" s="1371">
        <v>0.3958333333333333</v>
      </c>
      <c r="D46" s="1371"/>
      <c r="E46" s="1836" t="s">
        <v>24</v>
      </c>
      <c r="F46" s="1720" t="s">
        <v>7650</v>
      </c>
      <c r="G46" s="1694" t="s">
        <v>78</v>
      </c>
      <c r="H46" s="1694"/>
      <c r="I46" s="1836" t="s">
        <v>7651</v>
      </c>
      <c r="J46" s="1870">
        <v>46087.0</v>
      </c>
      <c r="K46" s="209"/>
      <c r="L46" s="415"/>
      <c r="M46" s="416"/>
      <c r="N46" s="416"/>
      <c r="O46" s="499">
        <f t="shared" si="1"/>
        <v>0</v>
      </c>
      <c r="P46" s="912" t="s">
        <v>386</v>
      </c>
      <c r="Q46" s="1294"/>
      <c r="R46" s="1294"/>
      <c r="S46" s="1802"/>
      <c r="T46" s="1237" t="s">
        <v>22</v>
      </c>
    </row>
    <row r="47">
      <c r="A47" s="820">
        <v>3869.0</v>
      </c>
      <c r="B47" s="1870">
        <v>46087.0</v>
      </c>
      <c r="C47" s="1875">
        <v>0.4375</v>
      </c>
      <c r="D47" s="1836"/>
      <c r="E47" s="1836" t="s">
        <v>24</v>
      </c>
      <c r="F47" s="1720" t="s">
        <v>7650</v>
      </c>
      <c r="G47" s="1836" t="s">
        <v>738</v>
      </c>
      <c r="H47" s="1694"/>
      <c r="I47" s="1694" t="s">
        <v>1338</v>
      </c>
      <c r="J47" s="1870">
        <v>46087.0</v>
      </c>
      <c r="K47" s="209"/>
      <c r="L47" s="415"/>
      <c r="M47" s="416"/>
      <c r="N47" s="416"/>
      <c r="O47" s="499">
        <f t="shared" si="1"/>
        <v>0</v>
      </c>
      <c r="P47" s="912" t="s">
        <v>386</v>
      </c>
      <c r="Q47" s="1294"/>
      <c r="R47" s="1294"/>
      <c r="S47" s="1802"/>
      <c r="T47" s="1237" t="s">
        <v>22</v>
      </c>
    </row>
    <row r="48">
      <c r="A48" s="236">
        <v>3870.0</v>
      </c>
      <c r="B48" s="1870">
        <v>46087.0</v>
      </c>
      <c r="C48" s="1875">
        <v>0.5416666666666666</v>
      </c>
      <c r="D48" s="1875"/>
      <c r="E48" s="1836" t="s">
        <v>24</v>
      </c>
      <c r="F48" s="1720" t="s">
        <v>7650</v>
      </c>
      <c r="G48" s="1836" t="s">
        <v>565</v>
      </c>
      <c r="H48" s="1694"/>
      <c r="I48" s="1694" t="s">
        <v>101</v>
      </c>
      <c r="J48" s="1870">
        <v>46087.0</v>
      </c>
      <c r="K48" s="209"/>
      <c r="L48" s="415"/>
      <c r="M48" s="416"/>
      <c r="N48" s="416"/>
      <c r="O48" s="499">
        <f t="shared" si="1"/>
        <v>0</v>
      </c>
      <c r="P48" s="912" t="s">
        <v>386</v>
      </c>
      <c r="Q48" s="1294"/>
      <c r="R48" s="1294"/>
      <c r="S48" s="1294"/>
      <c r="T48" s="1237" t="s">
        <v>22</v>
      </c>
    </row>
    <row r="49">
      <c r="A49" s="820">
        <v>3871.0</v>
      </c>
      <c r="B49" s="1809">
        <v>46087.0</v>
      </c>
      <c r="C49" s="1107" t="s">
        <v>1468</v>
      </c>
      <c r="D49" s="1201"/>
      <c r="E49" s="1107" t="s">
        <v>56</v>
      </c>
      <c r="F49" s="1726" t="s">
        <v>7652</v>
      </c>
      <c r="G49" s="1845" t="s">
        <v>1062</v>
      </c>
      <c r="H49" s="1828"/>
      <c r="I49" s="1724" t="s">
        <v>7644</v>
      </c>
      <c r="J49" s="1829"/>
      <c r="K49" s="1004"/>
      <c r="L49" s="492"/>
      <c r="M49" s="1467"/>
      <c r="N49" s="1201"/>
      <c r="O49" s="499">
        <f t="shared" si="1"/>
        <v>0</v>
      </c>
      <c r="P49" s="912" t="s">
        <v>2527</v>
      </c>
      <c r="Q49" s="1294"/>
      <c r="R49" s="55" t="s">
        <v>7653</v>
      </c>
      <c r="S49" s="6"/>
    </row>
    <row r="50">
      <c r="A50" s="236">
        <v>3872.0</v>
      </c>
      <c r="B50" s="1809">
        <v>46087.0</v>
      </c>
      <c r="C50" s="1107" t="s">
        <v>1468</v>
      </c>
      <c r="D50" s="1201"/>
      <c r="E50" s="1107" t="s">
        <v>56</v>
      </c>
      <c r="F50" s="1726" t="s">
        <v>7652</v>
      </c>
      <c r="G50" s="1845" t="s">
        <v>1062</v>
      </c>
      <c r="H50" s="1828"/>
      <c r="I50" s="1724" t="s">
        <v>7644</v>
      </c>
      <c r="J50" s="1829"/>
      <c r="K50" s="1004"/>
      <c r="L50" s="492"/>
      <c r="M50" s="1467"/>
      <c r="N50" s="1201"/>
      <c r="O50" s="499">
        <f t="shared" si="1"/>
        <v>0</v>
      </c>
      <c r="P50" s="912" t="s">
        <v>2527</v>
      </c>
      <c r="Q50" s="1294"/>
      <c r="R50" s="55" t="s">
        <v>7653</v>
      </c>
      <c r="S50" s="6"/>
    </row>
    <row r="51">
      <c r="A51" s="820">
        <v>3873.0</v>
      </c>
      <c r="B51" s="1809">
        <v>46087.0</v>
      </c>
      <c r="C51" s="1107" t="s">
        <v>1468</v>
      </c>
      <c r="D51" s="1201"/>
      <c r="E51" s="1107" t="s">
        <v>56</v>
      </c>
      <c r="F51" s="1726" t="s">
        <v>7652</v>
      </c>
      <c r="G51" s="1845" t="s">
        <v>49</v>
      </c>
      <c r="H51" s="1828"/>
      <c r="I51" s="1724" t="s">
        <v>7644</v>
      </c>
      <c r="J51" s="1829"/>
      <c r="K51" s="1004"/>
      <c r="L51" s="492"/>
      <c r="M51" s="1467"/>
      <c r="N51" s="1201"/>
      <c r="O51" s="499">
        <f t="shared" si="1"/>
        <v>0</v>
      </c>
      <c r="P51" s="912" t="s">
        <v>2527</v>
      </c>
      <c r="Q51" s="1294"/>
      <c r="R51" s="55" t="s">
        <v>7653</v>
      </c>
      <c r="S51" s="6"/>
    </row>
    <row r="52">
      <c r="A52" s="1201"/>
      <c r="B52" s="1201"/>
      <c r="C52" s="1201"/>
      <c r="D52" s="1201"/>
      <c r="E52" s="1201"/>
      <c r="F52" s="1201"/>
      <c r="G52" s="1201"/>
      <c r="H52" s="1201"/>
      <c r="I52" s="1201"/>
      <c r="J52" s="1201"/>
      <c r="K52" s="1201"/>
      <c r="L52" s="1201"/>
      <c r="M52" s="1201"/>
      <c r="N52" s="1201"/>
      <c r="O52" s="1201"/>
      <c r="P52" s="1201"/>
      <c r="Q52" s="1201"/>
    </row>
  </sheetData>
  <mergeCells count="3">
    <mergeCell ref="B1:K1"/>
    <mergeCell ref="M1:O1"/>
    <mergeCell ref="P1:R1"/>
  </mergeCells>
  <dataValidations>
    <dataValidation type="list" allowBlank="1" showErrorMessage="1" sqref="P3:P51">
      <formula1>"FINALIZADO,EM VIAGEM,NA ORIGEM,AGENDADO,FALTA DOC,CANCELADA,NO DESTINO FINAL,PERNOITE,RECUSADA"</formula1>
    </dataValidation>
    <dataValidation type="list" allowBlank="1" showErrorMessage="1" sqref="Q3:Q51">
      <formula1>"MICHELLE,BARBARA,ANGELA,A VERIFICAR,DANIEL,BEATIZ,LUCAS"</formula1>
    </dataValidation>
  </dataValidations>
  <drawing r:id="rId1"/>
  <tableParts count="17">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s>
</worksheet>
</file>

<file path=xl/worksheets/sheet1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8.0"/>
    <col customWidth="1" min="3" max="3" width="8.13"/>
    <col customWidth="1" min="4" max="4" width="13.63"/>
    <col customWidth="1" min="5" max="5" width="20.38"/>
    <col customWidth="1" min="6" max="6" width="50.25"/>
    <col customWidth="1" min="7" max="7" width="10.88"/>
    <col customWidth="1" min="8" max="8" width="11.5"/>
    <col customWidth="1" min="9" max="9" width="15.5"/>
    <col customWidth="1" min="10" max="10" width="6.88"/>
    <col customWidth="1" min="11" max="11" width="6.5"/>
    <col customWidth="1" min="12" max="12" width="1.0"/>
    <col customWidth="1" min="13" max="13" width="8.0"/>
    <col customWidth="1" min="14" max="15" width="7.13"/>
    <col customWidth="1" min="16" max="16" width="13.63"/>
    <col customWidth="1" min="18" max="18" width="25.0"/>
    <col customWidth="1" min="20" max="20" width="6.88"/>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236">
        <v>3827.0</v>
      </c>
      <c r="B3" s="1806">
        <v>46085.0</v>
      </c>
      <c r="C3" s="811">
        <v>0.7291666666666666</v>
      </c>
      <c r="D3" s="193"/>
      <c r="E3" s="1710" t="s">
        <v>4403</v>
      </c>
      <c r="F3" s="499" t="s">
        <v>7572</v>
      </c>
      <c r="G3" s="1710" t="s">
        <v>2871</v>
      </c>
      <c r="H3" s="1710" t="s">
        <v>7573</v>
      </c>
      <c r="I3" s="1745" t="s">
        <v>7594</v>
      </c>
      <c r="J3" s="1809">
        <v>46087.0</v>
      </c>
      <c r="K3" s="499"/>
      <c r="L3" s="415"/>
      <c r="M3" s="499">
        <v>226423.0</v>
      </c>
      <c r="N3" s="499"/>
      <c r="O3" s="499">
        <f t="shared" ref="O3:O24" si="1">N3-M3</f>
        <v>-226423</v>
      </c>
      <c r="P3" s="416" t="s">
        <v>147</v>
      </c>
      <c r="Q3" s="1294" t="s">
        <v>50</v>
      </c>
      <c r="R3" s="1294"/>
      <c r="S3" s="1766"/>
      <c r="T3" s="1795"/>
      <c r="U3" s="1795"/>
    </row>
    <row r="4">
      <c r="A4" s="236">
        <v>3836.0</v>
      </c>
      <c r="B4" s="1831">
        <v>46086.0</v>
      </c>
      <c r="C4" s="1816">
        <v>0.6666666666666666</v>
      </c>
      <c r="D4" s="1816">
        <v>0.65625</v>
      </c>
      <c r="E4" s="1745" t="s">
        <v>2207</v>
      </c>
      <c r="F4" s="1672" t="s">
        <v>7607</v>
      </c>
      <c r="G4" s="1745" t="s">
        <v>2172</v>
      </c>
      <c r="H4" s="1671" t="s">
        <v>7531</v>
      </c>
      <c r="I4" s="192" t="s">
        <v>2209</v>
      </c>
      <c r="J4" s="1809">
        <v>46087.0</v>
      </c>
      <c r="K4" s="209">
        <v>0.4326388888888889</v>
      </c>
      <c r="L4" s="415"/>
      <c r="M4" s="416">
        <v>254926.0</v>
      </c>
      <c r="N4" s="416">
        <v>255469.0</v>
      </c>
      <c r="O4" s="499">
        <f t="shared" si="1"/>
        <v>543</v>
      </c>
      <c r="P4" s="416" t="s">
        <v>19</v>
      </c>
      <c r="Q4" s="1294" t="s">
        <v>50</v>
      </c>
      <c r="R4" s="1294" t="s">
        <v>7654</v>
      </c>
      <c r="S4" s="1766"/>
      <c r="T4" s="983" t="s">
        <v>22</v>
      </c>
      <c r="U4" s="1830" t="s">
        <v>22</v>
      </c>
    </row>
    <row r="5">
      <c r="A5" s="236">
        <v>3864.0</v>
      </c>
      <c r="B5" s="1809">
        <v>46087.0</v>
      </c>
      <c r="C5" s="209">
        <v>0.25</v>
      </c>
      <c r="D5" s="209">
        <v>0.2923611111111111</v>
      </c>
      <c r="E5" s="192" t="s">
        <v>30</v>
      </c>
      <c r="F5" s="1672" t="s">
        <v>7655</v>
      </c>
      <c r="G5" s="1745" t="s">
        <v>49</v>
      </c>
      <c r="H5" s="1608" t="s">
        <v>88</v>
      </c>
      <c r="I5" s="1877" t="s">
        <v>7029</v>
      </c>
      <c r="J5" s="1809">
        <v>46087.0</v>
      </c>
      <c r="K5" s="209">
        <v>0.6423611111111112</v>
      </c>
      <c r="L5" s="415"/>
      <c r="M5" s="416">
        <v>433942.0</v>
      </c>
      <c r="N5" s="416">
        <v>434295.0</v>
      </c>
      <c r="O5" s="1392">
        <f t="shared" si="1"/>
        <v>353</v>
      </c>
      <c r="P5" s="408" t="s">
        <v>19</v>
      </c>
      <c r="Q5" s="1294" t="s">
        <v>50</v>
      </c>
      <c r="R5" s="1294" t="s">
        <v>7656</v>
      </c>
      <c r="S5" s="1766"/>
      <c r="T5" s="983" t="s">
        <v>22</v>
      </c>
      <c r="U5" s="815" t="s">
        <v>22</v>
      </c>
    </row>
    <row r="6">
      <c r="A6" s="820">
        <v>3865.0</v>
      </c>
      <c r="B6" s="1809">
        <v>46087.0</v>
      </c>
      <c r="C6" s="1816">
        <v>0.4583333333333333</v>
      </c>
      <c r="D6" s="1745" t="s">
        <v>7657</v>
      </c>
      <c r="E6" s="192" t="s">
        <v>121</v>
      </c>
      <c r="F6" s="1672" t="s">
        <v>6054</v>
      </c>
      <c r="G6" s="1745" t="s">
        <v>49</v>
      </c>
      <c r="H6" s="1745" t="s">
        <v>7658</v>
      </c>
      <c r="I6" s="1745" t="s">
        <v>7496</v>
      </c>
      <c r="J6" s="1809">
        <v>46087.0</v>
      </c>
      <c r="K6" s="209">
        <v>0.49375</v>
      </c>
      <c r="L6" s="415"/>
      <c r="M6" s="416">
        <v>7682.0</v>
      </c>
      <c r="N6" s="416">
        <v>7734.0</v>
      </c>
      <c r="O6" s="499">
        <f t="shared" si="1"/>
        <v>52</v>
      </c>
      <c r="P6" s="416" t="s">
        <v>19</v>
      </c>
      <c r="Q6" s="1294" t="s">
        <v>50</v>
      </c>
      <c r="R6" s="1294" t="s">
        <v>7183</v>
      </c>
      <c r="S6" s="1751"/>
      <c r="T6" s="983" t="s">
        <v>22</v>
      </c>
      <c r="U6" s="1830" t="s">
        <v>22</v>
      </c>
    </row>
    <row r="7">
      <c r="A7" s="236">
        <v>3866.0</v>
      </c>
      <c r="B7" s="1809">
        <v>46087.0</v>
      </c>
      <c r="C7" s="1816">
        <v>0.4583333333333333</v>
      </c>
      <c r="D7" s="1745" t="s">
        <v>7659</v>
      </c>
      <c r="E7" s="192" t="s">
        <v>121</v>
      </c>
      <c r="F7" s="1745" t="s">
        <v>6054</v>
      </c>
      <c r="G7" s="1745" t="s">
        <v>49</v>
      </c>
      <c r="H7" s="1745" t="s">
        <v>7660</v>
      </c>
      <c r="I7" s="1745" t="s">
        <v>7620</v>
      </c>
      <c r="J7" s="1809">
        <v>46087.0</v>
      </c>
      <c r="K7" s="209">
        <v>0.5201388888888889</v>
      </c>
      <c r="L7" s="415"/>
      <c r="M7" s="416">
        <v>10103.0</v>
      </c>
      <c r="N7" s="416">
        <v>10155.0</v>
      </c>
      <c r="O7" s="499">
        <f t="shared" si="1"/>
        <v>52</v>
      </c>
      <c r="P7" s="408" t="s">
        <v>19</v>
      </c>
      <c r="Q7" s="1294" t="s">
        <v>50</v>
      </c>
      <c r="R7" s="1294" t="s">
        <v>5044</v>
      </c>
      <c r="S7" s="1766"/>
      <c r="T7" s="983" t="s">
        <v>22</v>
      </c>
      <c r="U7" s="815" t="s">
        <v>22</v>
      </c>
    </row>
    <row r="8">
      <c r="A8" s="820">
        <v>3867.0</v>
      </c>
      <c r="B8" s="1809">
        <v>46087.0</v>
      </c>
      <c r="C8" s="209">
        <v>0.16666666666666666</v>
      </c>
      <c r="D8" s="584">
        <v>0.10277777777777777</v>
      </c>
      <c r="E8" s="1745" t="s">
        <v>24</v>
      </c>
      <c r="F8" s="1745" t="s">
        <v>5811</v>
      </c>
      <c r="G8" s="1671" t="s">
        <v>1062</v>
      </c>
      <c r="H8" s="1671" t="s">
        <v>4539</v>
      </c>
      <c r="I8" s="1745" t="s">
        <v>573</v>
      </c>
      <c r="J8" s="1809">
        <v>46087.0</v>
      </c>
      <c r="K8" s="1670">
        <v>0.3145833333333333</v>
      </c>
      <c r="L8" s="499"/>
      <c r="M8" s="416">
        <v>256797.0</v>
      </c>
      <c r="N8" s="416">
        <v>256933.0</v>
      </c>
      <c r="O8" s="499">
        <f t="shared" si="1"/>
        <v>136</v>
      </c>
      <c r="P8" s="416" t="s">
        <v>19</v>
      </c>
      <c r="Q8" s="1294" t="s">
        <v>349</v>
      </c>
      <c r="R8" s="1294" t="s">
        <v>7661</v>
      </c>
      <c r="S8" s="1767"/>
      <c r="T8" s="983" t="s">
        <v>22</v>
      </c>
      <c r="U8" s="1830" t="s">
        <v>22</v>
      </c>
    </row>
    <row r="9">
      <c r="A9" s="236">
        <v>3868.0</v>
      </c>
      <c r="B9" s="1809">
        <v>46087.0</v>
      </c>
      <c r="C9" s="209">
        <v>0.3958333333333333</v>
      </c>
      <c r="D9" s="209"/>
      <c r="E9" s="1745" t="s">
        <v>24</v>
      </c>
      <c r="F9" s="1745" t="s">
        <v>7662</v>
      </c>
      <c r="G9" s="1671" t="s">
        <v>78</v>
      </c>
      <c r="H9" s="1671" t="s">
        <v>7663</v>
      </c>
      <c r="I9" s="1745" t="s">
        <v>7651</v>
      </c>
      <c r="J9" s="1878">
        <v>46087.0</v>
      </c>
      <c r="K9" s="500">
        <v>0.46041666666666664</v>
      </c>
      <c r="L9" s="415"/>
      <c r="M9" s="416">
        <v>0.0</v>
      </c>
      <c r="N9" s="416"/>
      <c r="O9" s="499">
        <f t="shared" si="1"/>
        <v>0</v>
      </c>
      <c r="P9" s="408" t="s">
        <v>2527</v>
      </c>
      <c r="Q9" s="1294" t="s">
        <v>50</v>
      </c>
      <c r="R9" s="1294" t="s">
        <v>7664</v>
      </c>
      <c r="S9" s="1879" t="s">
        <v>7665</v>
      </c>
      <c r="T9" s="983" t="s">
        <v>22</v>
      </c>
      <c r="U9" s="1795"/>
    </row>
    <row r="10">
      <c r="A10" s="820">
        <v>3869.0</v>
      </c>
      <c r="B10" s="1809">
        <v>46087.0</v>
      </c>
      <c r="C10" s="1816">
        <v>0.4375</v>
      </c>
      <c r="D10" s="1816">
        <v>0.41944444444444445</v>
      </c>
      <c r="E10" s="1745" t="s">
        <v>24</v>
      </c>
      <c r="F10" s="1672" t="s">
        <v>737</v>
      </c>
      <c r="G10" s="1745" t="s">
        <v>738</v>
      </c>
      <c r="H10" s="1671" t="s">
        <v>2979</v>
      </c>
      <c r="I10" s="1671" t="s">
        <v>1338</v>
      </c>
      <c r="J10" s="1880">
        <v>46087.0</v>
      </c>
      <c r="K10" s="209">
        <v>0.5284722222222222</v>
      </c>
      <c r="L10" s="415"/>
      <c r="M10" s="416">
        <v>77277.0</v>
      </c>
      <c r="N10" s="416">
        <v>77290.0</v>
      </c>
      <c r="O10" s="499">
        <f t="shared" si="1"/>
        <v>13</v>
      </c>
      <c r="P10" s="416" t="s">
        <v>19</v>
      </c>
      <c r="Q10" s="1294" t="s">
        <v>50</v>
      </c>
      <c r="R10" s="1294" t="s">
        <v>7666</v>
      </c>
      <c r="S10" s="1751"/>
      <c r="T10" s="983" t="s">
        <v>22</v>
      </c>
      <c r="U10" s="1830" t="s">
        <v>22</v>
      </c>
    </row>
    <row r="11">
      <c r="A11" s="236">
        <v>3870.0</v>
      </c>
      <c r="B11" s="1809">
        <v>46087.0</v>
      </c>
      <c r="C11" s="1816">
        <v>0.5416666666666666</v>
      </c>
      <c r="D11" s="1816">
        <v>0.5270833333333333</v>
      </c>
      <c r="E11" s="1745" t="s">
        <v>24</v>
      </c>
      <c r="F11" s="1745" t="s">
        <v>482</v>
      </c>
      <c r="G11" s="1745" t="s">
        <v>565</v>
      </c>
      <c r="H11" s="1671" t="s">
        <v>6604</v>
      </c>
      <c r="I11" s="1671" t="s">
        <v>101</v>
      </c>
      <c r="J11" s="1878">
        <v>46087.0</v>
      </c>
      <c r="K11" s="209">
        <v>0.6402777777777777</v>
      </c>
      <c r="L11" s="415"/>
      <c r="M11" s="416">
        <v>5903.0</v>
      </c>
      <c r="N11" s="416">
        <v>5926.0</v>
      </c>
      <c r="O11" s="499">
        <f t="shared" si="1"/>
        <v>23</v>
      </c>
      <c r="P11" s="408" t="s">
        <v>19</v>
      </c>
      <c r="Q11" s="1294" t="s">
        <v>50</v>
      </c>
      <c r="R11" s="1294" t="s">
        <v>569</v>
      </c>
      <c r="S11" s="1766"/>
      <c r="T11" s="983" t="s">
        <v>22</v>
      </c>
      <c r="U11" s="815" t="s">
        <v>22</v>
      </c>
    </row>
    <row r="12">
      <c r="A12" s="1881">
        <v>3871.0</v>
      </c>
      <c r="B12" s="1880">
        <v>46087.0</v>
      </c>
      <c r="C12" s="1882" t="s">
        <v>1468</v>
      </c>
      <c r="D12" s="1883">
        <v>0.06111111111111111</v>
      </c>
      <c r="E12" s="192" t="s">
        <v>56</v>
      </c>
      <c r="F12" s="1884" t="s">
        <v>7652</v>
      </c>
      <c r="G12" s="1885" t="s">
        <v>1062</v>
      </c>
      <c r="H12" s="1886" t="s">
        <v>4956</v>
      </c>
      <c r="I12" s="1884" t="s">
        <v>7644</v>
      </c>
      <c r="J12" s="1880">
        <v>46087.0</v>
      </c>
      <c r="K12" s="1887">
        <v>0.2875</v>
      </c>
      <c r="L12" s="1249"/>
      <c r="M12" s="1888">
        <v>204614.0</v>
      </c>
      <c r="N12" s="1888">
        <v>204614.0</v>
      </c>
      <c r="O12" s="499">
        <f t="shared" si="1"/>
        <v>0</v>
      </c>
      <c r="P12" s="416" t="s">
        <v>19</v>
      </c>
      <c r="Q12" s="1294" t="s">
        <v>50</v>
      </c>
      <c r="R12" s="1712" t="s">
        <v>7667</v>
      </c>
      <c r="S12" s="1225"/>
      <c r="T12" s="983" t="s">
        <v>22</v>
      </c>
      <c r="U12" s="1244"/>
      <c r="V12" s="410"/>
      <c r="W12" s="410"/>
      <c r="X12" s="410"/>
      <c r="Y12" s="410"/>
      <c r="Z12" s="410"/>
    </row>
    <row r="13">
      <c r="A13" s="1881">
        <v>3872.0</v>
      </c>
      <c r="B13" s="1880">
        <v>46087.0</v>
      </c>
      <c r="C13" s="1882" t="s">
        <v>1468</v>
      </c>
      <c r="D13" s="1883">
        <v>0.06319444444444444</v>
      </c>
      <c r="E13" s="192" t="s">
        <v>56</v>
      </c>
      <c r="F13" s="1889" t="s">
        <v>7652</v>
      </c>
      <c r="G13" s="1890" t="s">
        <v>1062</v>
      </c>
      <c r="H13" s="1891" t="s">
        <v>4328</v>
      </c>
      <c r="I13" s="1889" t="s">
        <v>7644</v>
      </c>
      <c r="J13" s="1878">
        <v>46087.0</v>
      </c>
      <c r="K13" s="1887">
        <v>0.2875</v>
      </c>
      <c r="L13" s="1304"/>
      <c r="M13" s="1892">
        <v>74724.0</v>
      </c>
      <c r="N13" s="1892">
        <v>74724.0</v>
      </c>
      <c r="O13" s="690">
        <f t="shared" si="1"/>
        <v>0</v>
      </c>
      <c r="P13" s="408" t="s">
        <v>19</v>
      </c>
      <c r="Q13" s="1294" t="s">
        <v>50</v>
      </c>
      <c r="R13" s="1892" t="s">
        <v>7668</v>
      </c>
      <c r="S13" s="1444"/>
      <c r="T13" s="983" t="s">
        <v>22</v>
      </c>
      <c r="U13" s="1795"/>
      <c r="V13" s="410"/>
      <c r="W13" s="410"/>
      <c r="X13" s="410"/>
      <c r="Y13" s="410"/>
      <c r="Z13" s="410"/>
    </row>
    <row r="14">
      <c r="A14" s="1881">
        <v>3873.0</v>
      </c>
      <c r="B14" s="1880">
        <v>46087.0</v>
      </c>
      <c r="C14" s="1882" t="s">
        <v>1468</v>
      </c>
      <c r="D14" s="1883">
        <v>0.043055555555555555</v>
      </c>
      <c r="E14" s="192" t="s">
        <v>56</v>
      </c>
      <c r="F14" s="1884" t="s">
        <v>7652</v>
      </c>
      <c r="G14" s="1885" t="s">
        <v>49</v>
      </c>
      <c r="H14" s="1886" t="s">
        <v>6048</v>
      </c>
      <c r="I14" s="1884" t="s">
        <v>7644</v>
      </c>
      <c r="J14" s="1880">
        <v>46087.0</v>
      </c>
      <c r="K14" s="1887">
        <v>0.2875</v>
      </c>
      <c r="L14" s="1249"/>
      <c r="M14" s="1712">
        <v>15586.0</v>
      </c>
      <c r="N14" s="1712">
        <v>15586.0</v>
      </c>
      <c r="O14" s="499">
        <f t="shared" si="1"/>
        <v>0</v>
      </c>
      <c r="P14" s="416" t="s">
        <v>19</v>
      </c>
      <c r="Q14" s="1294" t="s">
        <v>50</v>
      </c>
      <c r="R14" s="1712" t="s">
        <v>7669</v>
      </c>
      <c r="S14" s="1448"/>
      <c r="T14" s="983" t="s">
        <v>22</v>
      </c>
      <c r="U14" s="1244"/>
      <c r="V14" s="410"/>
      <c r="W14" s="410"/>
      <c r="X14" s="410"/>
      <c r="Y14" s="410"/>
      <c r="Z14" s="410"/>
    </row>
    <row r="15">
      <c r="A15" s="1893">
        <v>3874.0</v>
      </c>
      <c r="B15" s="1880">
        <v>46087.0</v>
      </c>
      <c r="C15" s="811">
        <v>0.375</v>
      </c>
      <c r="D15" s="1810">
        <v>0.36041666666666666</v>
      </c>
      <c r="E15" s="192" t="s">
        <v>24</v>
      </c>
      <c r="F15" s="1713" t="s">
        <v>4181</v>
      </c>
      <c r="G15" s="1813" t="s">
        <v>1062</v>
      </c>
      <c r="H15" s="1894" t="s">
        <v>4336</v>
      </c>
      <c r="I15" s="1813" t="s">
        <v>85</v>
      </c>
      <c r="J15" s="1878">
        <v>46087.0</v>
      </c>
      <c r="K15" s="1895">
        <v>0.4909722222222222</v>
      </c>
      <c r="L15" s="1896"/>
      <c r="M15" s="1888">
        <v>426701.0</v>
      </c>
      <c r="N15" s="1894">
        <v>426820.0</v>
      </c>
      <c r="O15" s="690">
        <f t="shared" si="1"/>
        <v>119</v>
      </c>
      <c r="P15" s="408" t="s">
        <v>19</v>
      </c>
      <c r="Q15" s="1294" t="s">
        <v>50</v>
      </c>
      <c r="R15" s="1892" t="s">
        <v>6082</v>
      </c>
      <c r="S15" s="570"/>
      <c r="T15" s="983" t="s">
        <v>22</v>
      </c>
      <c r="U15" s="815" t="s">
        <v>22</v>
      </c>
      <c r="V15" s="410"/>
      <c r="W15" s="410"/>
      <c r="X15" s="410"/>
      <c r="Y15" s="410"/>
      <c r="Z15" s="410"/>
    </row>
    <row r="16">
      <c r="A16" s="820">
        <v>3875.0</v>
      </c>
      <c r="B16" s="1809">
        <v>46087.0</v>
      </c>
      <c r="C16" s="416" t="s">
        <v>1468</v>
      </c>
      <c r="D16" s="1725">
        <v>0.4708333333333333</v>
      </c>
      <c r="E16" s="323" t="s">
        <v>56</v>
      </c>
      <c r="F16" s="1782" t="s">
        <v>7670</v>
      </c>
      <c r="G16" s="1745" t="s">
        <v>1062</v>
      </c>
      <c r="H16" s="1886" t="s">
        <v>4956</v>
      </c>
      <c r="I16" s="1889" t="s">
        <v>7644</v>
      </c>
      <c r="J16" s="1880">
        <v>46087.0</v>
      </c>
      <c r="K16" s="209">
        <v>0.6548611111111111</v>
      </c>
      <c r="L16" s="415"/>
      <c r="M16" s="416">
        <v>205013.0</v>
      </c>
      <c r="N16" s="416">
        <v>205094.0</v>
      </c>
      <c r="O16" s="499">
        <f t="shared" si="1"/>
        <v>81</v>
      </c>
      <c r="P16" s="416" t="s">
        <v>19</v>
      </c>
      <c r="Q16" s="1294" t="s">
        <v>50</v>
      </c>
      <c r="R16" s="1712" t="s">
        <v>7667</v>
      </c>
      <c r="S16" s="1751"/>
      <c r="T16" s="983" t="s">
        <v>22</v>
      </c>
      <c r="U16" s="1830" t="s">
        <v>7671</v>
      </c>
    </row>
    <row r="17">
      <c r="A17" s="820">
        <v>3876.0</v>
      </c>
      <c r="B17" s="1809">
        <v>46087.0</v>
      </c>
      <c r="C17" s="416" t="s">
        <v>1468</v>
      </c>
      <c r="D17" s="1725">
        <v>0.4701388888888889</v>
      </c>
      <c r="E17" s="323" t="s">
        <v>56</v>
      </c>
      <c r="F17" s="1782" t="s">
        <v>7670</v>
      </c>
      <c r="G17" s="1745" t="s">
        <v>1062</v>
      </c>
      <c r="H17" s="1891" t="s">
        <v>4328</v>
      </c>
      <c r="I17" s="1889" t="s">
        <v>7644</v>
      </c>
      <c r="J17" s="1809">
        <v>46087.0</v>
      </c>
      <c r="K17" s="209">
        <v>0.6548611111111111</v>
      </c>
      <c r="L17" s="415"/>
      <c r="M17" s="416">
        <v>75122.0</v>
      </c>
      <c r="N17" s="416">
        <v>75199.0</v>
      </c>
      <c r="O17" s="499">
        <f t="shared" si="1"/>
        <v>77</v>
      </c>
      <c r="P17" s="408" t="s">
        <v>19</v>
      </c>
      <c r="Q17" s="1294" t="s">
        <v>50</v>
      </c>
      <c r="R17" s="1892" t="s">
        <v>7668</v>
      </c>
      <c r="S17" s="1766"/>
      <c r="T17" s="983" t="s">
        <v>22</v>
      </c>
      <c r="U17" s="815" t="s">
        <v>7671</v>
      </c>
    </row>
    <row r="18">
      <c r="A18" s="613">
        <v>3877.0</v>
      </c>
      <c r="B18" s="1897">
        <v>46087.0</v>
      </c>
      <c r="C18" s="1117">
        <v>0.32708333333333334</v>
      </c>
      <c r="D18" s="1898">
        <v>0.3611111111111111</v>
      </c>
      <c r="E18" s="1118" t="s">
        <v>56</v>
      </c>
      <c r="F18" s="1899" t="s">
        <v>7672</v>
      </c>
      <c r="G18" s="1900" t="s">
        <v>18</v>
      </c>
      <c r="H18" s="1901" t="s">
        <v>7673</v>
      </c>
      <c r="I18" s="1902" t="s">
        <v>7644</v>
      </c>
      <c r="J18" s="1897">
        <v>46087.0</v>
      </c>
      <c r="K18" s="1903">
        <v>0.5708333333333333</v>
      </c>
      <c r="L18" s="566"/>
      <c r="M18" s="1348">
        <v>147981.0</v>
      </c>
      <c r="N18" s="1348"/>
      <c r="O18" s="1350">
        <f t="shared" si="1"/>
        <v>-147981</v>
      </c>
      <c r="P18" s="1348" t="s">
        <v>19</v>
      </c>
      <c r="Q18" s="1348" t="s">
        <v>50</v>
      </c>
      <c r="R18" s="1348" t="s">
        <v>7674</v>
      </c>
      <c r="S18" s="1904"/>
      <c r="T18" s="983" t="s">
        <v>22</v>
      </c>
      <c r="U18" s="983" t="s">
        <v>7671</v>
      </c>
      <c r="V18" s="386"/>
      <c r="W18" s="386"/>
      <c r="X18" s="386"/>
      <c r="Y18" s="386"/>
      <c r="Z18" s="386"/>
    </row>
    <row r="19">
      <c r="A19" s="236">
        <v>3878.0</v>
      </c>
      <c r="B19" s="1809">
        <v>46087.0</v>
      </c>
      <c r="C19" s="416" t="s">
        <v>1468</v>
      </c>
      <c r="D19" s="1725">
        <v>0.4270833333333333</v>
      </c>
      <c r="E19" s="323" t="s">
        <v>56</v>
      </c>
      <c r="F19" s="1782" t="s">
        <v>7670</v>
      </c>
      <c r="G19" s="1745" t="s">
        <v>4099</v>
      </c>
      <c r="H19" s="416" t="s">
        <v>7675</v>
      </c>
      <c r="I19" s="1889" t="s">
        <v>7644</v>
      </c>
      <c r="J19" s="1809">
        <v>46087.0</v>
      </c>
      <c r="K19" s="1670">
        <v>0.6604166666666667</v>
      </c>
      <c r="L19" s="415"/>
      <c r="M19" s="416">
        <v>221952.0</v>
      </c>
      <c r="N19" s="416">
        <v>222033.0</v>
      </c>
      <c r="O19" s="499">
        <f t="shared" si="1"/>
        <v>81</v>
      </c>
      <c r="P19" s="408" t="s">
        <v>19</v>
      </c>
      <c r="Q19" s="1294" t="s">
        <v>50</v>
      </c>
      <c r="R19" s="1294" t="s">
        <v>7676</v>
      </c>
      <c r="S19" s="1767"/>
      <c r="T19" s="983" t="s">
        <v>22</v>
      </c>
      <c r="U19" s="815" t="s">
        <v>7671</v>
      </c>
    </row>
    <row r="20">
      <c r="A20" s="236">
        <v>3879.0</v>
      </c>
      <c r="B20" s="1809">
        <v>46087.0</v>
      </c>
      <c r="C20" s="500">
        <v>0.5416666666666666</v>
      </c>
      <c r="D20" s="1725">
        <v>0.5347222222222222</v>
      </c>
      <c r="E20" s="192" t="s">
        <v>24</v>
      </c>
      <c r="F20" s="1745" t="s">
        <v>279</v>
      </c>
      <c r="G20" s="1745" t="s">
        <v>7677</v>
      </c>
      <c r="H20" s="416" t="s">
        <v>2333</v>
      </c>
      <c r="I20" s="1748" t="s">
        <v>188</v>
      </c>
      <c r="J20" s="1809">
        <v>46087.0</v>
      </c>
      <c r="K20" s="1670">
        <v>0.6458333333333334</v>
      </c>
      <c r="L20" s="415"/>
      <c r="M20" s="416">
        <v>191674.0</v>
      </c>
      <c r="N20" s="416">
        <v>191693.0</v>
      </c>
      <c r="O20" s="499">
        <f t="shared" si="1"/>
        <v>19</v>
      </c>
      <c r="P20" s="416" t="s">
        <v>19</v>
      </c>
      <c r="Q20" s="1294" t="s">
        <v>50</v>
      </c>
      <c r="R20" s="1294" t="s">
        <v>4865</v>
      </c>
      <c r="S20" s="1767"/>
      <c r="T20" s="983" t="s">
        <v>22</v>
      </c>
      <c r="U20" s="1407"/>
    </row>
    <row r="21">
      <c r="A21" s="236">
        <v>3880.0</v>
      </c>
      <c r="B21" s="1809">
        <v>46087.0</v>
      </c>
      <c r="C21" s="209">
        <v>0.6458333333333334</v>
      </c>
      <c r="D21" s="1725">
        <v>0.6680555555555555</v>
      </c>
      <c r="E21" s="1671" t="s">
        <v>24</v>
      </c>
      <c r="F21" s="1745" t="s">
        <v>279</v>
      </c>
      <c r="G21" s="1671" t="s">
        <v>7677</v>
      </c>
      <c r="H21" s="1671" t="s">
        <v>2333</v>
      </c>
      <c r="I21" s="1748" t="s">
        <v>188</v>
      </c>
      <c r="J21" s="1809">
        <v>46087.0</v>
      </c>
      <c r="K21" s="1670">
        <v>0.7368055555555556</v>
      </c>
      <c r="L21" s="415"/>
      <c r="M21" s="416">
        <v>191711.0</v>
      </c>
      <c r="N21" s="416">
        <v>191728.0</v>
      </c>
      <c r="O21" s="499">
        <f t="shared" si="1"/>
        <v>17</v>
      </c>
      <c r="P21" s="408" t="s">
        <v>19</v>
      </c>
      <c r="Q21" s="1294" t="s">
        <v>50</v>
      </c>
      <c r="R21" s="1294" t="s">
        <v>4865</v>
      </c>
      <c r="S21" s="1767"/>
      <c r="T21" s="983" t="s">
        <v>22</v>
      </c>
      <c r="U21" s="1682"/>
    </row>
    <row r="22">
      <c r="A22" s="236">
        <v>3881.0</v>
      </c>
      <c r="B22" s="1809">
        <v>46087.0</v>
      </c>
      <c r="C22" s="209">
        <v>0.5527777777777778</v>
      </c>
      <c r="D22" s="1725"/>
      <c r="E22" s="1671" t="s">
        <v>2827</v>
      </c>
      <c r="F22" s="1672" t="s">
        <v>7678</v>
      </c>
      <c r="G22" s="1671" t="s">
        <v>18</v>
      </c>
      <c r="H22" s="1671" t="s">
        <v>7679</v>
      </c>
      <c r="I22" s="1671" t="s">
        <v>7680</v>
      </c>
      <c r="J22" s="1809">
        <v>46087.0</v>
      </c>
      <c r="K22" s="1670">
        <v>0.6638888888888889</v>
      </c>
      <c r="L22" s="415"/>
      <c r="M22" s="416">
        <v>218658.0</v>
      </c>
      <c r="N22" s="416"/>
      <c r="O22" s="499">
        <f t="shared" si="1"/>
        <v>-218658</v>
      </c>
      <c r="P22" s="416" t="s">
        <v>19</v>
      </c>
      <c r="Q22" s="1294" t="s">
        <v>50</v>
      </c>
      <c r="R22" s="1294" t="s">
        <v>7681</v>
      </c>
      <c r="S22" s="1718"/>
      <c r="T22" s="983" t="s">
        <v>22</v>
      </c>
      <c r="U22" s="1407"/>
    </row>
    <row r="23">
      <c r="A23" s="236">
        <v>3882.0</v>
      </c>
      <c r="B23" s="1809">
        <v>46087.0</v>
      </c>
      <c r="C23" s="192" t="s">
        <v>1468</v>
      </c>
      <c r="D23" s="1725"/>
      <c r="E23" s="1671" t="s">
        <v>103</v>
      </c>
      <c r="F23" s="1672" t="s">
        <v>3904</v>
      </c>
      <c r="G23" s="1671" t="s">
        <v>365</v>
      </c>
      <c r="H23" s="1671" t="s">
        <v>7682</v>
      </c>
      <c r="I23" s="1671" t="s">
        <v>7683</v>
      </c>
      <c r="J23" s="1809">
        <v>46087.0</v>
      </c>
      <c r="K23" s="1905">
        <v>0.65</v>
      </c>
      <c r="L23" s="415"/>
      <c r="M23" s="416">
        <v>125260.0</v>
      </c>
      <c r="N23" s="416">
        <v>125265.0</v>
      </c>
      <c r="O23" s="499">
        <f t="shared" si="1"/>
        <v>5</v>
      </c>
      <c r="P23" s="912" t="s">
        <v>43</v>
      </c>
      <c r="Q23" s="1294" t="s">
        <v>50</v>
      </c>
      <c r="R23" s="1294" t="s">
        <v>7684</v>
      </c>
      <c r="S23" s="1718"/>
      <c r="T23" s="983" t="s">
        <v>22</v>
      </c>
    </row>
    <row r="24">
      <c r="A24" s="236">
        <v>3883.0</v>
      </c>
      <c r="B24" s="1809">
        <v>46087.0</v>
      </c>
      <c r="C24" s="1906">
        <v>0.9583333333333334</v>
      </c>
      <c r="D24" s="209">
        <v>0.9291666666666667</v>
      </c>
      <c r="E24" s="192" t="s">
        <v>30</v>
      </c>
      <c r="F24" s="1672" t="s">
        <v>364</v>
      </c>
      <c r="G24" s="1745" t="s">
        <v>365</v>
      </c>
      <c r="H24" s="1608" t="s">
        <v>5993</v>
      </c>
      <c r="I24" s="1907" t="s">
        <v>7685</v>
      </c>
      <c r="J24" s="1809">
        <v>46088.0</v>
      </c>
      <c r="K24" s="209">
        <v>0.11805555555555555</v>
      </c>
      <c r="L24" s="590"/>
      <c r="M24" s="416">
        <v>73290.0</v>
      </c>
      <c r="N24" s="416">
        <v>73353.0</v>
      </c>
      <c r="O24" s="1392">
        <f t="shared" si="1"/>
        <v>63</v>
      </c>
      <c r="P24" s="912" t="s">
        <v>19</v>
      </c>
      <c r="Q24" s="1294"/>
      <c r="R24" s="1294" t="s">
        <v>7686</v>
      </c>
      <c r="S24" s="1766"/>
      <c r="T24" s="983" t="s">
        <v>22</v>
      </c>
    </row>
  </sheetData>
  <mergeCells count="3">
    <mergeCell ref="B1:K1"/>
    <mergeCell ref="M1:O1"/>
    <mergeCell ref="P1:R1"/>
  </mergeCells>
  <dataValidations>
    <dataValidation type="list" allowBlank="1" showErrorMessage="1" sqref="P3:P24">
      <formula1>"FINALIZADO,EM VIAGEM,NA ORIGEM,AGENDADO,FALTA DOC,CANCELADA,NO DESTINO FINAL,PERNOITE,RECUSADA"</formula1>
    </dataValidation>
    <dataValidation type="list" allowBlank="1" showErrorMessage="1" sqref="Q3:Q24">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8.13"/>
    <col customWidth="1" min="3" max="3" width="9.13"/>
    <col customWidth="1" min="4" max="4" width="11.0"/>
    <col customWidth="1" min="5" max="5" width="11.63"/>
    <col customWidth="1" min="6" max="6" width="11.88"/>
    <col customWidth="1" min="7" max="7" width="43.13"/>
    <col customWidth="1" min="8" max="8" width="10.75"/>
    <col customWidth="1" min="9" max="9" width="8.88"/>
    <col customWidth="1" min="10" max="10" width="13.38"/>
    <col customWidth="1" min="11" max="11" width="7.38"/>
    <col customWidth="1" min="12" max="12" width="6.75"/>
    <col customWidth="1" min="13" max="13" width="1.38"/>
    <col customWidth="1" min="14" max="14" width="5.75"/>
    <col customWidth="1" min="15" max="15" width="6.63"/>
    <col customWidth="1" min="16" max="16" width="6.13"/>
    <col customWidth="1" min="17" max="17" width="13.75"/>
    <col customWidth="1" min="20" max="20" width="66.75"/>
  </cols>
  <sheetData>
    <row r="1">
      <c r="A1" s="1212"/>
      <c r="B1" s="1213"/>
      <c r="C1" s="99"/>
      <c r="D1" s="99"/>
      <c r="E1" s="99"/>
      <c r="F1" s="99"/>
      <c r="G1" s="100"/>
      <c r="H1" s="100"/>
      <c r="I1" s="100"/>
      <c r="J1" s="100"/>
      <c r="K1" s="100"/>
      <c r="L1" s="101"/>
      <c r="M1" s="564"/>
      <c r="N1" s="1285"/>
      <c r="O1" s="100"/>
      <c r="P1" s="101"/>
      <c r="Q1" s="1286"/>
      <c r="R1" s="173"/>
      <c r="S1" s="174"/>
      <c r="T1" s="1287"/>
      <c r="U1" s="564"/>
    </row>
    <row r="2">
      <c r="A2" s="1216" t="s">
        <v>201</v>
      </c>
      <c r="B2" s="1796" t="s">
        <v>5</v>
      </c>
      <c r="C2" s="1797" t="s">
        <v>2067</v>
      </c>
      <c r="D2" s="1707" t="s">
        <v>7687</v>
      </c>
      <c r="E2" s="1797" t="s">
        <v>2152</v>
      </c>
      <c r="F2" s="1797" t="s">
        <v>2</v>
      </c>
      <c r="G2" s="1797" t="s">
        <v>1</v>
      </c>
      <c r="H2" s="1857" t="s">
        <v>3</v>
      </c>
      <c r="I2" s="1797" t="s">
        <v>9</v>
      </c>
      <c r="J2" s="1708" t="s">
        <v>10</v>
      </c>
      <c r="K2" s="1797" t="s">
        <v>11</v>
      </c>
      <c r="L2" s="1797" t="s">
        <v>202</v>
      </c>
      <c r="M2" s="1876"/>
      <c r="N2" s="1708" t="s">
        <v>14</v>
      </c>
      <c r="O2" s="1708" t="s">
        <v>15</v>
      </c>
      <c r="P2" s="1288"/>
      <c r="Q2" s="1404"/>
      <c r="R2" s="1404"/>
      <c r="S2" s="1404"/>
      <c r="T2" s="1406" t="s">
        <v>4412</v>
      </c>
      <c r="U2" s="1407"/>
    </row>
    <row r="3">
      <c r="A3" s="236">
        <v>3827.0</v>
      </c>
      <c r="B3" s="1806">
        <v>46085.0</v>
      </c>
      <c r="C3" s="811">
        <v>0.7291666666666666</v>
      </c>
      <c r="D3" s="193"/>
      <c r="E3" s="193"/>
      <c r="F3" s="1710" t="s">
        <v>4403</v>
      </c>
      <c r="G3" s="499" t="s">
        <v>7572</v>
      </c>
      <c r="H3" s="1710" t="s">
        <v>2871</v>
      </c>
      <c r="I3" s="1710" t="s">
        <v>7573</v>
      </c>
      <c r="J3" s="1745" t="s">
        <v>7594</v>
      </c>
      <c r="K3" s="1809">
        <v>46087.0</v>
      </c>
      <c r="L3" s="499"/>
      <c r="M3" s="415"/>
      <c r="N3" s="499">
        <v>226423.0</v>
      </c>
      <c r="O3" s="499"/>
      <c r="P3" s="499">
        <f t="shared" ref="P3:P10" si="1">O3-N3</f>
        <v>-226423</v>
      </c>
      <c r="Q3" s="416" t="s">
        <v>147</v>
      </c>
      <c r="R3" s="1294" t="s">
        <v>50</v>
      </c>
      <c r="S3" s="1294"/>
      <c r="T3" s="1766"/>
      <c r="U3" s="1795"/>
      <c r="V3" s="1908"/>
    </row>
    <row r="4" ht="15.75" customHeight="1">
      <c r="A4" s="236">
        <v>3883.0</v>
      </c>
      <c r="B4" s="1809">
        <v>46087.0</v>
      </c>
      <c r="C4" s="1906">
        <v>0.9583333333333334</v>
      </c>
      <c r="D4" s="209">
        <v>0.9375</v>
      </c>
      <c r="E4" s="209">
        <v>0.9291666666666667</v>
      </c>
      <c r="F4" s="192" t="s">
        <v>30</v>
      </c>
      <c r="G4" s="1672" t="s">
        <v>364</v>
      </c>
      <c r="H4" s="1745" t="s">
        <v>365</v>
      </c>
      <c r="I4" s="1608" t="s">
        <v>5993</v>
      </c>
      <c r="J4" s="531" t="s">
        <v>7685</v>
      </c>
      <c r="K4" s="1809">
        <v>46088.0</v>
      </c>
      <c r="L4" s="209">
        <v>0.11805555555555555</v>
      </c>
      <c r="M4" s="590"/>
      <c r="N4" s="416">
        <v>73290.0</v>
      </c>
      <c r="O4" s="416">
        <v>73353.0</v>
      </c>
      <c r="P4" s="1392">
        <f t="shared" si="1"/>
        <v>63</v>
      </c>
      <c r="Q4" s="416" t="s">
        <v>19</v>
      </c>
      <c r="R4" s="1294"/>
      <c r="S4" s="1294" t="s">
        <v>7686</v>
      </c>
      <c r="T4" s="1766" t="s">
        <v>7688</v>
      </c>
      <c r="U4" s="1830" t="s">
        <v>54</v>
      </c>
    </row>
    <row r="5" ht="12.0" customHeight="1">
      <c r="A5" s="820">
        <v>3884.0</v>
      </c>
      <c r="B5" s="1809">
        <v>46088.0</v>
      </c>
      <c r="C5" s="1816">
        <v>0.08333333333333333</v>
      </c>
      <c r="D5" s="1816">
        <v>0.0625</v>
      </c>
      <c r="E5" s="1816">
        <v>0.06666666666666667</v>
      </c>
      <c r="F5" s="192" t="s">
        <v>30</v>
      </c>
      <c r="G5" s="1672" t="s">
        <v>364</v>
      </c>
      <c r="H5" s="1745" t="s">
        <v>365</v>
      </c>
      <c r="I5" s="1745" t="s">
        <v>7689</v>
      </c>
      <c r="J5" s="1745" t="s">
        <v>7690</v>
      </c>
      <c r="K5" s="1809">
        <v>46088.0</v>
      </c>
      <c r="L5" s="209">
        <v>0.24305555555555555</v>
      </c>
      <c r="M5" s="590"/>
      <c r="N5" s="416">
        <v>209656.0</v>
      </c>
      <c r="O5" s="416">
        <v>209734.0</v>
      </c>
      <c r="P5" s="499">
        <f t="shared" si="1"/>
        <v>78</v>
      </c>
      <c r="Q5" s="408" t="s">
        <v>19</v>
      </c>
      <c r="R5" s="1294"/>
      <c r="S5" s="1294" t="s">
        <v>1413</v>
      </c>
      <c r="T5" s="1766" t="s">
        <v>7691</v>
      </c>
      <c r="U5" s="815" t="s">
        <v>54</v>
      </c>
    </row>
    <row r="6" ht="15.75" customHeight="1">
      <c r="A6" s="820">
        <v>3885.0</v>
      </c>
      <c r="B6" s="1809">
        <v>46088.0</v>
      </c>
      <c r="C6" s="1816">
        <v>0.16666666666666666</v>
      </c>
      <c r="D6" s="1816">
        <v>0.14583333333333334</v>
      </c>
      <c r="E6" s="1816">
        <v>0.1375</v>
      </c>
      <c r="F6" s="192" t="s">
        <v>30</v>
      </c>
      <c r="G6" s="1672" t="s">
        <v>364</v>
      </c>
      <c r="H6" s="1745" t="s">
        <v>365</v>
      </c>
      <c r="I6" s="1745" t="s">
        <v>2296</v>
      </c>
      <c r="J6" s="1745" t="s">
        <v>7692</v>
      </c>
      <c r="K6" s="1809">
        <v>46088.0</v>
      </c>
      <c r="L6" s="209">
        <v>0.29791666666666666</v>
      </c>
      <c r="M6" s="590"/>
      <c r="N6" s="416">
        <v>83680.0</v>
      </c>
      <c r="O6" s="416">
        <v>83797.0</v>
      </c>
      <c r="P6" s="499">
        <f t="shared" si="1"/>
        <v>117</v>
      </c>
      <c r="Q6" s="416" t="s">
        <v>19</v>
      </c>
      <c r="R6" s="1294"/>
      <c r="S6" s="1294" t="s">
        <v>2297</v>
      </c>
      <c r="T6" s="1766" t="s">
        <v>7693</v>
      </c>
      <c r="U6" s="1830" t="s">
        <v>54</v>
      </c>
    </row>
    <row r="7">
      <c r="A7" s="236">
        <v>3886.0</v>
      </c>
      <c r="B7" s="1809">
        <v>46088.0</v>
      </c>
      <c r="C7" s="209">
        <v>0.25</v>
      </c>
      <c r="D7" s="209">
        <v>0.22916666666666666</v>
      </c>
      <c r="E7" s="209">
        <v>0.21944444444444444</v>
      </c>
      <c r="F7" s="192" t="s">
        <v>30</v>
      </c>
      <c r="G7" s="1672" t="s">
        <v>364</v>
      </c>
      <c r="H7" s="1745" t="s">
        <v>365</v>
      </c>
      <c r="I7" s="1671" t="s">
        <v>5632</v>
      </c>
      <c r="J7" s="1745" t="s">
        <v>7694</v>
      </c>
      <c r="K7" s="1809">
        <v>46088.0</v>
      </c>
      <c r="L7" s="1670">
        <v>0.3451388888888889</v>
      </c>
      <c r="M7" s="1241"/>
      <c r="N7" s="416">
        <v>90378.0</v>
      </c>
      <c r="O7" s="416">
        <v>90522.0</v>
      </c>
      <c r="P7" s="499">
        <f t="shared" si="1"/>
        <v>144</v>
      </c>
      <c r="Q7" s="408" t="s">
        <v>19</v>
      </c>
      <c r="R7" s="1294"/>
      <c r="S7" s="1294" t="s">
        <v>5634</v>
      </c>
      <c r="T7" s="1767"/>
      <c r="U7" s="815" t="s">
        <v>54</v>
      </c>
    </row>
    <row r="8">
      <c r="A8" s="236">
        <v>3887.0</v>
      </c>
      <c r="B8" s="1809">
        <v>46088.0</v>
      </c>
      <c r="C8" s="209">
        <v>0.25</v>
      </c>
      <c r="D8" s="209">
        <v>0.22916666666666666</v>
      </c>
      <c r="E8" s="209">
        <v>0.22916666666666666</v>
      </c>
      <c r="F8" s="192" t="s">
        <v>30</v>
      </c>
      <c r="G8" s="1672" t="s">
        <v>364</v>
      </c>
      <c r="H8" s="1745" t="s">
        <v>365</v>
      </c>
      <c r="I8" s="1671" t="s">
        <v>7695</v>
      </c>
      <c r="J8" s="1745" t="s">
        <v>7696</v>
      </c>
      <c r="K8" s="1809">
        <v>46088.0</v>
      </c>
      <c r="L8" s="209">
        <v>0.46944444444444444</v>
      </c>
      <c r="M8" s="590"/>
      <c r="N8" s="416">
        <v>87811.0</v>
      </c>
      <c r="O8" s="416">
        <v>87904.0</v>
      </c>
      <c r="P8" s="499">
        <f t="shared" si="1"/>
        <v>93</v>
      </c>
      <c r="Q8" s="416" t="s">
        <v>19</v>
      </c>
      <c r="R8" s="1294"/>
      <c r="S8" s="1294" t="s">
        <v>7697</v>
      </c>
      <c r="T8" s="1751"/>
      <c r="U8" s="1830" t="s">
        <v>54</v>
      </c>
    </row>
    <row r="9">
      <c r="A9" s="236">
        <v>3888.0</v>
      </c>
      <c r="B9" s="1809">
        <v>46088.0</v>
      </c>
      <c r="C9" s="1816">
        <v>0.375</v>
      </c>
      <c r="D9" s="1816">
        <v>0.3541666666666667</v>
      </c>
      <c r="E9" s="1816">
        <v>0.3368055555555556</v>
      </c>
      <c r="F9" s="192" t="s">
        <v>30</v>
      </c>
      <c r="G9" s="1672" t="s">
        <v>364</v>
      </c>
      <c r="H9" s="1745" t="s">
        <v>365</v>
      </c>
      <c r="I9" s="1671" t="s">
        <v>7698</v>
      </c>
      <c r="J9" s="1671" t="s">
        <v>7699</v>
      </c>
      <c r="K9" s="1809">
        <v>46088.0</v>
      </c>
      <c r="L9" s="209">
        <v>0.5409722222222222</v>
      </c>
      <c r="M9" s="590"/>
      <c r="N9" s="416">
        <v>148410.0</v>
      </c>
      <c r="O9" s="416">
        <v>148508.0</v>
      </c>
      <c r="P9" s="499">
        <f t="shared" si="1"/>
        <v>98</v>
      </c>
      <c r="Q9" s="408" t="s">
        <v>19</v>
      </c>
      <c r="R9" s="1294"/>
      <c r="S9" s="1294" t="s">
        <v>7700</v>
      </c>
      <c r="T9" s="1751"/>
      <c r="U9" s="815" t="s">
        <v>54</v>
      </c>
    </row>
    <row r="10">
      <c r="A10" s="236"/>
      <c r="B10" s="1809">
        <v>46088.0</v>
      </c>
      <c r="C10" s="1816"/>
      <c r="D10" s="1816"/>
      <c r="E10" s="1816"/>
      <c r="F10" s="192"/>
      <c r="G10" s="1672"/>
      <c r="H10" s="1745"/>
      <c r="I10" s="1671"/>
      <c r="J10" s="1671"/>
      <c r="K10" s="1809"/>
      <c r="L10" s="209"/>
      <c r="M10" s="590"/>
      <c r="N10" s="416"/>
      <c r="O10" s="416"/>
      <c r="P10" s="499">
        <f t="shared" si="1"/>
        <v>0</v>
      </c>
      <c r="Q10" s="416" t="s">
        <v>386</v>
      </c>
      <c r="R10" s="1294"/>
      <c r="S10" s="1294"/>
      <c r="T10" s="1766"/>
      <c r="U10" s="1244"/>
    </row>
    <row r="11">
      <c r="A11" s="236"/>
      <c r="B11" s="1809"/>
      <c r="C11" s="1816"/>
      <c r="D11" s="1816"/>
      <c r="E11" s="1816"/>
      <c r="F11" s="1745"/>
      <c r="G11" s="1672"/>
      <c r="H11" s="1745"/>
      <c r="I11" s="1671"/>
      <c r="J11" s="1671"/>
      <c r="K11" s="1809"/>
      <c r="L11" s="209"/>
      <c r="M11" s="590"/>
      <c r="N11" s="416"/>
      <c r="O11" s="416"/>
      <c r="P11" s="499"/>
      <c r="Q11" s="408"/>
      <c r="R11" s="1294"/>
      <c r="S11" s="1294"/>
      <c r="T11" s="1766"/>
      <c r="U11" s="1795"/>
    </row>
    <row r="12">
      <c r="A12" s="236"/>
      <c r="B12" s="1809"/>
      <c r="C12" s="1816"/>
      <c r="D12" s="1816"/>
      <c r="E12" s="1816"/>
      <c r="F12" s="1745"/>
      <c r="G12" s="1672"/>
      <c r="H12" s="1745"/>
      <c r="I12" s="1671"/>
      <c r="J12" s="1671"/>
      <c r="K12" s="1809"/>
      <c r="L12" s="209"/>
      <c r="M12" s="590"/>
      <c r="N12" s="416"/>
      <c r="O12" s="416"/>
      <c r="P12" s="499"/>
      <c r="Q12" s="416"/>
      <c r="R12" s="1294"/>
      <c r="S12" s="1294"/>
      <c r="T12" s="1766"/>
      <c r="U12" s="1244"/>
    </row>
    <row r="13">
      <c r="A13" s="236"/>
      <c r="B13" s="1909" t="s">
        <v>7701</v>
      </c>
      <c r="C13" s="1909" t="s">
        <v>7701</v>
      </c>
      <c r="D13" s="1909"/>
      <c r="E13" s="1909" t="s">
        <v>7701</v>
      </c>
      <c r="F13" s="1909" t="s">
        <v>7701</v>
      </c>
      <c r="G13" s="1910" t="s">
        <v>7701</v>
      </c>
      <c r="H13" s="1909" t="s">
        <v>7701</v>
      </c>
      <c r="I13" s="1911" t="s">
        <v>7701</v>
      </c>
      <c r="J13" s="1911" t="s">
        <v>7701</v>
      </c>
      <c r="K13" s="1909" t="s">
        <v>7701</v>
      </c>
      <c r="L13" s="1912" t="s">
        <v>7701</v>
      </c>
      <c r="M13" s="590"/>
      <c r="N13" s="1912" t="s">
        <v>7701</v>
      </c>
      <c r="O13" s="1912" t="s">
        <v>7701</v>
      </c>
      <c r="P13" s="1912" t="s">
        <v>7701</v>
      </c>
      <c r="Q13" s="408"/>
      <c r="R13" s="1294"/>
      <c r="S13" s="1912" t="s">
        <v>7701</v>
      </c>
      <c r="T13" s="1912" t="s">
        <v>7701</v>
      </c>
      <c r="U13" s="1913"/>
    </row>
    <row r="14">
      <c r="A14" s="236">
        <v>3827.0</v>
      </c>
      <c r="B14" s="1806">
        <v>46085.0</v>
      </c>
      <c r="C14" s="811">
        <v>0.7291666666666666</v>
      </c>
      <c r="D14" s="1816"/>
      <c r="E14" s="1816"/>
      <c r="F14" s="1710" t="s">
        <v>4403</v>
      </c>
      <c r="G14" s="499" t="s">
        <v>7572</v>
      </c>
      <c r="H14" s="1710" t="s">
        <v>2871</v>
      </c>
      <c r="I14" s="1710" t="s">
        <v>7573</v>
      </c>
      <c r="J14" s="1745" t="s">
        <v>7594</v>
      </c>
      <c r="K14" s="1809">
        <v>46087.0</v>
      </c>
      <c r="L14" s="209"/>
      <c r="M14" s="590"/>
      <c r="N14" s="499">
        <v>226423.0</v>
      </c>
      <c r="O14" s="416"/>
      <c r="P14" s="499"/>
      <c r="Q14" s="416" t="s">
        <v>147</v>
      </c>
      <c r="R14" s="1294" t="s">
        <v>50</v>
      </c>
      <c r="S14" s="1294" t="s">
        <v>7575</v>
      </c>
      <c r="T14" s="1766"/>
      <c r="U14" s="1830" t="s">
        <v>54</v>
      </c>
    </row>
    <row r="15">
      <c r="A15" s="236">
        <v>3889.0</v>
      </c>
      <c r="B15" s="1809">
        <v>46089.0</v>
      </c>
      <c r="C15" s="209">
        <v>0.25</v>
      </c>
      <c r="D15" s="209"/>
      <c r="E15" s="209">
        <v>0.24097222222222223</v>
      </c>
      <c r="F15" s="1745" t="s">
        <v>121</v>
      </c>
      <c r="G15" s="1672" t="s">
        <v>6938</v>
      </c>
      <c r="H15" s="1745" t="s">
        <v>49</v>
      </c>
      <c r="I15" s="416" t="s">
        <v>1989</v>
      </c>
      <c r="J15" s="1745" t="s">
        <v>4275</v>
      </c>
      <c r="K15" s="1809">
        <v>46089.0</v>
      </c>
      <c r="L15" s="209">
        <v>0.3611111111111111</v>
      </c>
      <c r="M15" s="590"/>
      <c r="N15" s="416">
        <v>101384.0</v>
      </c>
      <c r="O15" s="416">
        <v>101585.0</v>
      </c>
      <c r="P15" s="499">
        <f t="shared" ref="P15:P21" si="2">O15-N15</f>
        <v>201</v>
      </c>
      <c r="Q15" s="408" t="s">
        <v>19</v>
      </c>
      <c r="R15" s="1294" t="s">
        <v>50</v>
      </c>
      <c r="S15" s="1294" t="s">
        <v>7702</v>
      </c>
      <c r="T15" s="1751"/>
      <c r="U15" s="815" t="s">
        <v>54</v>
      </c>
    </row>
    <row r="16">
      <c r="A16" s="236">
        <v>3890.0</v>
      </c>
      <c r="B16" s="1809">
        <v>46089.0</v>
      </c>
      <c r="C16" s="209">
        <v>0.7916666666666666</v>
      </c>
      <c r="D16" s="209"/>
      <c r="E16" s="209">
        <v>0.7729166666666667</v>
      </c>
      <c r="F16" s="1745" t="s">
        <v>24</v>
      </c>
      <c r="G16" s="1672" t="s">
        <v>7703</v>
      </c>
      <c r="H16" s="1671" t="s">
        <v>6476</v>
      </c>
      <c r="I16" s="1671" t="s">
        <v>5467</v>
      </c>
      <c r="J16" s="1671" t="s">
        <v>7704</v>
      </c>
      <c r="K16" s="1809">
        <v>46089.0</v>
      </c>
      <c r="L16" s="1670"/>
      <c r="M16" s="590"/>
      <c r="N16" s="416">
        <v>272992.0</v>
      </c>
      <c r="O16" s="416"/>
      <c r="P16" s="499">
        <f t="shared" si="2"/>
        <v>-272992</v>
      </c>
      <c r="Q16" s="416" t="s">
        <v>452</v>
      </c>
      <c r="R16" s="1294" t="s">
        <v>50</v>
      </c>
      <c r="S16" s="1294" t="s">
        <v>7705</v>
      </c>
      <c r="T16" s="1767"/>
      <c r="U16" s="1830" t="s">
        <v>54</v>
      </c>
    </row>
    <row r="17">
      <c r="A17" s="236"/>
      <c r="B17" s="1809">
        <v>46089.0</v>
      </c>
      <c r="C17" s="209"/>
      <c r="D17" s="209"/>
      <c r="E17" s="209"/>
      <c r="F17" s="192"/>
      <c r="G17" s="1672"/>
      <c r="H17" s="1671"/>
      <c r="I17" s="1608"/>
      <c r="J17" s="475"/>
      <c r="K17" s="1809">
        <v>46089.0</v>
      </c>
      <c r="L17" s="1670"/>
      <c r="M17" s="415"/>
      <c r="N17" s="416"/>
      <c r="O17" s="416"/>
      <c r="P17" s="499">
        <f t="shared" si="2"/>
        <v>0</v>
      </c>
      <c r="Q17" s="408" t="s">
        <v>386</v>
      </c>
      <c r="R17" s="1294"/>
      <c r="S17" s="1294"/>
      <c r="T17" s="1718"/>
      <c r="U17" s="1682"/>
    </row>
    <row r="18">
      <c r="A18" s="820"/>
      <c r="B18" s="1809">
        <v>46089.0</v>
      </c>
      <c r="C18" s="209"/>
      <c r="D18" s="209"/>
      <c r="E18" s="209"/>
      <c r="F18" s="192"/>
      <c r="G18" s="1672"/>
      <c r="H18" s="1745"/>
      <c r="I18" s="1671"/>
      <c r="J18" s="475"/>
      <c r="K18" s="1809">
        <v>46089.0</v>
      </c>
      <c r="L18" s="1670"/>
      <c r="M18" s="415"/>
      <c r="N18" s="416"/>
      <c r="O18" s="416"/>
      <c r="P18" s="499">
        <f t="shared" si="2"/>
        <v>0</v>
      </c>
      <c r="Q18" s="416" t="s">
        <v>386</v>
      </c>
      <c r="R18" s="1294"/>
      <c r="S18" s="1294"/>
      <c r="T18" s="1749"/>
      <c r="U18" s="1804"/>
    </row>
    <row r="19">
      <c r="A19" s="820"/>
      <c r="B19" s="1809">
        <v>46089.0</v>
      </c>
      <c r="C19" s="500"/>
      <c r="D19" s="1725"/>
      <c r="E19" s="1725"/>
      <c r="F19" s="1671"/>
      <c r="G19" s="1745"/>
      <c r="H19" s="1745"/>
      <c r="I19" s="416"/>
      <c r="J19" s="625"/>
      <c r="K19" s="1809">
        <v>46089.0</v>
      </c>
      <c r="L19" s="209"/>
      <c r="M19" s="590"/>
      <c r="N19" s="416"/>
      <c r="O19" s="416"/>
      <c r="P19" s="499">
        <f t="shared" si="2"/>
        <v>0</v>
      </c>
      <c r="Q19" s="408" t="s">
        <v>386</v>
      </c>
      <c r="R19" s="1294"/>
      <c r="S19" s="1294"/>
      <c r="T19" s="1751"/>
      <c r="U19" s="564"/>
    </row>
    <row r="20">
      <c r="A20" s="820"/>
      <c r="B20" s="1809">
        <v>46089.0</v>
      </c>
      <c r="C20" s="500"/>
      <c r="D20" s="1725"/>
      <c r="E20" s="1725"/>
      <c r="F20" s="1671"/>
      <c r="G20" s="1745"/>
      <c r="H20" s="1745"/>
      <c r="I20" s="416"/>
      <c r="J20" s="1745"/>
      <c r="K20" s="1809">
        <v>46089.0</v>
      </c>
      <c r="L20" s="209"/>
      <c r="M20" s="590"/>
      <c r="N20" s="416"/>
      <c r="O20" s="416"/>
      <c r="P20" s="499">
        <f t="shared" si="2"/>
        <v>0</v>
      </c>
      <c r="Q20" s="416" t="s">
        <v>386</v>
      </c>
      <c r="R20" s="1294"/>
      <c r="S20" s="1294"/>
      <c r="T20" s="1766"/>
      <c r="U20" s="1244"/>
    </row>
    <row r="21">
      <c r="A21" s="236"/>
      <c r="B21" s="1809">
        <v>46089.0</v>
      </c>
      <c r="C21" s="209"/>
      <c r="D21" s="1725"/>
      <c r="E21" s="1725"/>
      <c r="F21" s="1671"/>
      <c r="G21" s="192"/>
      <c r="H21" s="1745"/>
      <c r="I21" s="416"/>
      <c r="J21" s="1745"/>
      <c r="K21" s="1809">
        <v>46089.0</v>
      </c>
      <c r="L21" s="1670"/>
      <c r="M21" s="590"/>
      <c r="N21" s="416"/>
      <c r="O21" s="416"/>
      <c r="P21" s="499">
        <f t="shared" si="2"/>
        <v>0</v>
      </c>
      <c r="Q21" s="408" t="s">
        <v>386</v>
      </c>
      <c r="R21" s="1294"/>
      <c r="S21" s="1294"/>
      <c r="T21" s="1767"/>
      <c r="U21" s="1682"/>
    </row>
  </sheetData>
  <mergeCells count="3">
    <mergeCell ref="B1:L1"/>
    <mergeCell ref="N1:P1"/>
    <mergeCell ref="Q1:S1"/>
  </mergeCells>
  <dataValidations>
    <dataValidation type="list" allowBlank="1" showErrorMessage="1" sqref="Q3:Q21">
      <formula1>"FINALIZADO,EM VIAGEM,NA ORIGEM,AGENDADO,FALTA DOC,CANCELADA,NO DESTINO FINAL,PERNOITE,RECUSADA"</formula1>
    </dataValidation>
    <dataValidation type="list" allowBlank="1" showErrorMessage="1" sqref="R3:R21">
      <formula1>"MICHELLE,BARBARA,ANGELA,A VERIFICAR,DANIEL,BEATIZ,LUCAS"</formula1>
    </dataValidation>
  </dataValidations>
  <drawing r:id="rId1"/>
  <tableParts count="1">
    <tablePart r:id="rId3"/>
  </tableParts>
</worksheet>
</file>

<file path=xl/worksheets/sheet1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9.75"/>
    <col customWidth="1" min="3" max="3" width="8.75"/>
    <col customWidth="1" min="5" max="5" width="16.88"/>
    <col customWidth="1" min="6" max="6" width="41.75"/>
    <col customWidth="1" min="7" max="7" width="13.5"/>
    <col customWidth="1" min="8" max="8" width="13.13"/>
    <col customWidth="1" min="10" max="10" width="9.13"/>
    <col customWidth="1" min="11" max="11" width="6.88"/>
    <col customWidth="1" min="12" max="12" width="0.63"/>
    <col customWidth="1" min="13" max="14" width="6.5"/>
    <col customWidth="1" min="15" max="15" width="5.5"/>
    <col customWidth="1" min="16" max="16" width="13.25"/>
    <col customWidth="1" min="18" max="18" width="24.25"/>
    <col customWidth="1" min="19" max="19" width="32.63"/>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236">
        <v>3827.0</v>
      </c>
      <c r="B3" s="1806">
        <v>46085.0</v>
      </c>
      <c r="C3" s="811">
        <v>0.7291666666666666</v>
      </c>
      <c r="D3" s="193"/>
      <c r="E3" s="1710" t="s">
        <v>4403</v>
      </c>
      <c r="F3" s="499" t="s">
        <v>7572</v>
      </c>
      <c r="G3" s="1710" t="s">
        <v>2871</v>
      </c>
      <c r="H3" s="1710" t="s">
        <v>7573</v>
      </c>
      <c r="I3" s="1745" t="s">
        <v>7594</v>
      </c>
      <c r="J3" s="1831">
        <v>46090.0</v>
      </c>
      <c r="K3" s="500">
        <v>0.6875</v>
      </c>
      <c r="L3" s="415"/>
      <c r="M3" s="499">
        <v>226423.0</v>
      </c>
      <c r="N3" s="416">
        <v>229220.0</v>
      </c>
      <c r="O3" s="499">
        <f t="shared" ref="O3:O25" si="1">N3-M3</f>
        <v>2797</v>
      </c>
      <c r="P3" s="416" t="s">
        <v>19</v>
      </c>
      <c r="Q3" s="1294" t="s">
        <v>529</v>
      </c>
      <c r="R3" s="1294"/>
      <c r="S3" s="1766"/>
      <c r="T3" s="1771" t="s">
        <v>22</v>
      </c>
      <c r="U3" s="1795"/>
    </row>
    <row r="4">
      <c r="A4" s="236">
        <v>3890.0</v>
      </c>
      <c r="B4" s="1831">
        <v>46089.0</v>
      </c>
      <c r="C4" s="209">
        <v>0.7916666666666666</v>
      </c>
      <c r="D4" s="209">
        <v>0.7729166666666667</v>
      </c>
      <c r="E4" s="1745" t="s">
        <v>24</v>
      </c>
      <c r="F4" s="1672" t="s">
        <v>7703</v>
      </c>
      <c r="G4" s="1671" t="s">
        <v>6476</v>
      </c>
      <c r="H4" s="1671" t="s">
        <v>5467</v>
      </c>
      <c r="I4" s="1671" t="s">
        <v>7704</v>
      </c>
      <c r="J4" s="1831">
        <v>46090.0</v>
      </c>
      <c r="K4" s="1670">
        <v>0.37222222222222223</v>
      </c>
      <c r="L4" s="590"/>
      <c r="M4" s="416">
        <v>272992.0</v>
      </c>
      <c r="N4" s="416">
        <v>273185.0</v>
      </c>
      <c r="O4" s="499">
        <f t="shared" si="1"/>
        <v>193</v>
      </c>
      <c r="P4" s="416" t="s">
        <v>19</v>
      </c>
      <c r="Q4" s="1294" t="s">
        <v>529</v>
      </c>
      <c r="R4" s="1294" t="s">
        <v>7705</v>
      </c>
      <c r="S4" s="1767"/>
      <c r="T4" s="1771" t="s">
        <v>22</v>
      </c>
      <c r="U4" s="1578" t="s">
        <v>22</v>
      </c>
    </row>
    <row r="5">
      <c r="A5" s="236">
        <v>3891.0</v>
      </c>
      <c r="B5" s="1809">
        <v>46090.0</v>
      </c>
      <c r="C5" s="1112">
        <v>0.3333333333333333</v>
      </c>
      <c r="D5" s="1112">
        <v>0.3638888888888889</v>
      </c>
      <c r="E5" s="1113" t="s">
        <v>4403</v>
      </c>
      <c r="F5" s="1702" t="s">
        <v>7706</v>
      </c>
      <c r="G5" s="1914" t="s">
        <v>441</v>
      </c>
      <c r="H5" s="1915" t="s">
        <v>1974</v>
      </c>
      <c r="I5" s="532" t="s">
        <v>7707</v>
      </c>
      <c r="J5" s="1809">
        <v>46090.0</v>
      </c>
      <c r="K5" s="1112">
        <v>0.6708333333333333</v>
      </c>
      <c r="L5" s="590"/>
      <c r="M5" s="416">
        <v>315225.0</v>
      </c>
      <c r="N5" s="416">
        <v>315319.0</v>
      </c>
      <c r="O5" s="499">
        <f t="shared" si="1"/>
        <v>94</v>
      </c>
      <c r="P5" s="408" t="s">
        <v>19</v>
      </c>
      <c r="Q5" s="1294" t="s">
        <v>529</v>
      </c>
      <c r="R5" s="1294" t="s">
        <v>7708</v>
      </c>
      <c r="S5" s="1766"/>
      <c r="T5" s="1771" t="s">
        <v>22</v>
      </c>
      <c r="U5" s="1795"/>
    </row>
    <row r="6">
      <c r="A6" s="236">
        <v>3892.0</v>
      </c>
      <c r="B6" s="1809">
        <v>46090.0</v>
      </c>
      <c r="C6" s="209">
        <v>0.3333333333333333</v>
      </c>
      <c r="D6" s="209">
        <v>0.3215277777777778</v>
      </c>
      <c r="E6" s="192" t="s">
        <v>24</v>
      </c>
      <c r="F6" s="1672" t="s">
        <v>7662</v>
      </c>
      <c r="G6" s="1745" t="s">
        <v>78</v>
      </c>
      <c r="H6" s="1608" t="s">
        <v>2697</v>
      </c>
      <c r="I6" s="625" t="s">
        <v>7651</v>
      </c>
      <c r="J6" s="1809">
        <v>46090.0</v>
      </c>
      <c r="K6" s="209">
        <v>0.49236111111111114</v>
      </c>
      <c r="L6" s="590"/>
      <c r="M6" s="416">
        <v>171586.0</v>
      </c>
      <c r="N6" s="416">
        <v>171621.0</v>
      </c>
      <c r="O6" s="1392">
        <f t="shared" si="1"/>
        <v>35</v>
      </c>
      <c r="P6" s="416" t="s">
        <v>19</v>
      </c>
      <c r="Q6" s="1294" t="s">
        <v>529</v>
      </c>
      <c r="R6" s="1294" t="s">
        <v>7709</v>
      </c>
      <c r="S6" s="1766"/>
      <c r="T6" s="1771" t="s">
        <v>22</v>
      </c>
      <c r="U6" s="1578" t="s">
        <v>22</v>
      </c>
    </row>
    <row r="7">
      <c r="A7" s="820">
        <v>3893.0</v>
      </c>
      <c r="B7" s="1809">
        <v>46090.0</v>
      </c>
      <c r="C7" s="1816">
        <v>0.3958333333333333</v>
      </c>
      <c r="D7" s="1816">
        <v>0.5013888888888889</v>
      </c>
      <c r="E7" s="192" t="s">
        <v>24</v>
      </c>
      <c r="F7" s="1672" t="s">
        <v>7710</v>
      </c>
      <c r="G7" s="1745" t="s">
        <v>78</v>
      </c>
      <c r="H7" s="1745" t="s">
        <v>2697</v>
      </c>
      <c r="I7" s="1745" t="s">
        <v>7651</v>
      </c>
      <c r="J7" s="1809">
        <v>46090.0</v>
      </c>
      <c r="K7" s="209">
        <v>0.5486111111111112</v>
      </c>
      <c r="L7" s="590"/>
      <c r="M7" s="416">
        <v>171627.0</v>
      </c>
      <c r="N7" s="1239">
        <v>171634.0</v>
      </c>
      <c r="O7" s="499">
        <f t="shared" si="1"/>
        <v>7</v>
      </c>
      <c r="P7" s="408" t="s">
        <v>19</v>
      </c>
      <c r="Q7" s="1294" t="s">
        <v>529</v>
      </c>
      <c r="R7" s="1294" t="s">
        <v>7709</v>
      </c>
      <c r="S7" s="1751"/>
      <c r="T7" s="1771" t="s">
        <v>22</v>
      </c>
      <c r="U7" s="1916" t="s">
        <v>22</v>
      </c>
    </row>
    <row r="8">
      <c r="A8" s="820">
        <v>3894.0</v>
      </c>
      <c r="B8" s="1809">
        <v>46090.0</v>
      </c>
      <c r="C8" s="1816">
        <v>0.3541666666666667</v>
      </c>
      <c r="D8" s="1816">
        <v>0.3972222222222222</v>
      </c>
      <c r="E8" s="192" t="s">
        <v>24</v>
      </c>
      <c r="F8" s="1745" t="s">
        <v>7711</v>
      </c>
      <c r="G8" s="1745" t="s">
        <v>1062</v>
      </c>
      <c r="H8" s="1745" t="s">
        <v>4342</v>
      </c>
      <c r="I8" s="1745" t="s">
        <v>4222</v>
      </c>
      <c r="J8" s="1809">
        <v>46090.0</v>
      </c>
      <c r="K8" s="703">
        <v>0.5111111111111111</v>
      </c>
      <c r="L8" s="590"/>
      <c r="M8" s="416">
        <v>65188.0</v>
      </c>
      <c r="N8" s="1239">
        <v>65311.0</v>
      </c>
      <c r="O8" s="499">
        <f t="shared" si="1"/>
        <v>123</v>
      </c>
      <c r="P8" s="416" t="s">
        <v>19</v>
      </c>
      <c r="Q8" s="1294" t="s">
        <v>529</v>
      </c>
      <c r="R8" s="1294" t="s">
        <v>7712</v>
      </c>
      <c r="S8" s="1766"/>
      <c r="T8" s="1771" t="s">
        <v>22</v>
      </c>
      <c r="U8" s="1578" t="s">
        <v>22</v>
      </c>
    </row>
    <row r="9">
      <c r="A9" s="236">
        <v>3895.0</v>
      </c>
      <c r="B9" s="1809">
        <v>46090.0</v>
      </c>
      <c r="C9" s="209">
        <v>0.3333333333333333</v>
      </c>
      <c r="D9" s="209">
        <v>0.33611111111111114</v>
      </c>
      <c r="E9" s="192" t="s">
        <v>24</v>
      </c>
      <c r="F9" s="1745" t="s">
        <v>134</v>
      </c>
      <c r="G9" s="1671" t="s">
        <v>1185</v>
      </c>
      <c r="H9" s="1671" t="s">
        <v>1191</v>
      </c>
      <c r="I9" s="1745" t="s">
        <v>28</v>
      </c>
      <c r="J9" s="1809">
        <v>46090.0</v>
      </c>
      <c r="K9" s="209">
        <v>0.40555555555555556</v>
      </c>
      <c r="L9" s="590"/>
      <c r="M9" s="416">
        <v>176107.0</v>
      </c>
      <c r="N9" s="416">
        <v>176116.0</v>
      </c>
      <c r="O9" s="499">
        <f t="shared" si="1"/>
        <v>9</v>
      </c>
      <c r="P9" s="408" t="s">
        <v>19</v>
      </c>
      <c r="Q9" s="1294" t="s">
        <v>529</v>
      </c>
      <c r="R9" s="1294" t="s">
        <v>7713</v>
      </c>
      <c r="S9" s="1767"/>
      <c r="T9" s="1771" t="s">
        <v>22</v>
      </c>
      <c r="U9" s="1916" t="s">
        <v>22</v>
      </c>
    </row>
    <row r="10">
      <c r="A10" s="236">
        <v>3896.0</v>
      </c>
      <c r="B10" s="1809">
        <v>46090.0</v>
      </c>
      <c r="C10" s="209">
        <v>0.375</v>
      </c>
      <c r="D10" s="209">
        <v>0.41805555555555557</v>
      </c>
      <c r="E10" s="192" t="s">
        <v>24</v>
      </c>
      <c r="F10" s="1745" t="s">
        <v>134</v>
      </c>
      <c r="G10" s="1671" t="s">
        <v>1185</v>
      </c>
      <c r="H10" s="1671" t="s">
        <v>1191</v>
      </c>
      <c r="I10" s="1745" t="s">
        <v>28</v>
      </c>
      <c r="J10" s="1809">
        <v>46090.0</v>
      </c>
      <c r="K10" s="209">
        <v>0.45902777777777776</v>
      </c>
      <c r="L10" s="590"/>
      <c r="M10" s="416">
        <v>176124.0</v>
      </c>
      <c r="N10" s="416">
        <v>176134.0</v>
      </c>
      <c r="O10" s="499">
        <f t="shared" si="1"/>
        <v>10</v>
      </c>
      <c r="P10" s="416" t="s">
        <v>19</v>
      </c>
      <c r="Q10" s="1294" t="s">
        <v>529</v>
      </c>
      <c r="R10" s="1294" t="s">
        <v>7713</v>
      </c>
      <c r="S10" s="1751"/>
      <c r="T10" s="1771" t="s">
        <v>22</v>
      </c>
      <c r="U10" s="1578" t="s">
        <v>22</v>
      </c>
    </row>
    <row r="11">
      <c r="A11" s="236">
        <v>3897.0</v>
      </c>
      <c r="B11" s="1809">
        <v>46090.0</v>
      </c>
      <c r="C11" s="1816">
        <v>0.4375</v>
      </c>
      <c r="D11" s="1816">
        <v>0.46805555555555556</v>
      </c>
      <c r="E11" s="192" t="s">
        <v>24</v>
      </c>
      <c r="F11" s="1745" t="s">
        <v>134</v>
      </c>
      <c r="G11" s="1671" t="s">
        <v>1185</v>
      </c>
      <c r="H11" s="1671" t="s">
        <v>1191</v>
      </c>
      <c r="I11" s="1745" t="s">
        <v>28</v>
      </c>
      <c r="J11" s="1809">
        <v>46090.0</v>
      </c>
      <c r="K11" s="209">
        <v>0.5444444444444444</v>
      </c>
      <c r="L11" s="590"/>
      <c r="M11" s="416">
        <v>176142.0</v>
      </c>
      <c r="N11" s="416">
        <v>176154.0</v>
      </c>
      <c r="O11" s="499">
        <f t="shared" si="1"/>
        <v>12</v>
      </c>
      <c r="P11" s="408" t="s">
        <v>19</v>
      </c>
      <c r="Q11" s="1294" t="s">
        <v>529</v>
      </c>
      <c r="R11" s="1294" t="s">
        <v>7713</v>
      </c>
      <c r="S11" s="1751"/>
      <c r="T11" s="1771" t="s">
        <v>22</v>
      </c>
      <c r="U11" s="1916" t="s">
        <v>22</v>
      </c>
    </row>
    <row r="12">
      <c r="A12" s="236">
        <v>3898.0</v>
      </c>
      <c r="B12" s="1809">
        <v>46090.0</v>
      </c>
      <c r="C12" s="1816">
        <v>0.2916666666666667</v>
      </c>
      <c r="D12" s="1816">
        <v>0.2798611111111111</v>
      </c>
      <c r="E12" s="1745" t="s">
        <v>24</v>
      </c>
      <c r="F12" s="1745" t="s">
        <v>7608</v>
      </c>
      <c r="G12" s="1745" t="s">
        <v>7714</v>
      </c>
      <c r="H12" s="1671" t="s">
        <v>6669</v>
      </c>
      <c r="I12" s="1671" t="s">
        <v>733</v>
      </c>
      <c r="J12" s="1809">
        <v>46090.0</v>
      </c>
      <c r="K12" s="209"/>
      <c r="L12" s="590"/>
      <c r="M12" s="416">
        <v>242108.0</v>
      </c>
      <c r="N12" s="416"/>
      <c r="O12" s="499">
        <f t="shared" si="1"/>
        <v>-242108</v>
      </c>
      <c r="P12" s="416" t="s">
        <v>147</v>
      </c>
      <c r="Q12" s="1294" t="s">
        <v>529</v>
      </c>
      <c r="R12" s="1294" t="s">
        <v>5686</v>
      </c>
      <c r="S12" s="1766"/>
      <c r="T12" s="1771" t="s">
        <v>22</v>
      </c>
      <c r="U12" s="1244"/>
    </row>
    <row r="13">
      <c r="A13" s="236">
        <v>3899.0</v>
      </c>
      <c r="B13" s="1809">
        <v>46090.0</v>
      </c>
      <c r="C13" s="209">
        <v>0.5</v>
      </c>
      <c r="D13" s="209">
        <v>0.4375</v>
      </c>
      <c r="E13" s="1745" t="s">
        <v>121</v>
      </c>
      <c r="F13" s="1672" t="s">
        <v>7715</v>
      </c>
      <c r="G13" s="1745" t="s">
        <v>3625</v>
      </c>
      <c r="H13" s="416" t="s">
        <v>7716</v>
      </c>
      <c r="I13" s="1745" t="s">
        <v>7717</v>
      </c>
      <c r="J13" s="1809">
        <v>46090.0</v>
      </c>
      <c r="K13" s="209">
        <v>0.5805555555555556</v>
      </c>
      <c r="L13" s="590"/>
      <c r="M13" s="416">
        <v>4780.0</v>
      </c>
      <c r="N13" s="416">
        <v>4827.0</v>
      </c>
      <c r="O13" s="499">
        <f t="shared" si="1"/>
        <v>47</v>
      </c>
      <c r="P13" s="408" t="s">
        <v>19</v>
      </c>
      <c r="Q13" s="1294" t="s">
        <v>529</v>
      </c>
      <c r="R13" s="1294" t="s">
        <v>3766</v>
      </c>
      <c r="S13" s="1751"/>
      <c r="T13" s="1771" t="s">
        <v>22</v>
      </c>
      <c r="U13" s="1916" t="s">
        <v>22</v>
      </c>
    </row>
    <row r="14">
      <c r="A14" s="236">
        <v>3900.0</v>
      </c>
      <c r="B14" s="1809">
        <v>46090.0</v>
      </c>
      <c r="C14" s="209">
        <v>0.5</v>
      </c>
      <c r="D14" s="209">
        <v>0.4791666666666667</v>
      </c>
      <c r="E14" s="1745" t="s">
        <v>121</v>
      </c>
      <c r="F14" s="1672" t="s">
        <v>7715</v>
      </c>
      <c r="G14" s="1671" t="s">
        <v>6319</v>
      </c>
      <c r="H14" s="1671" t="s">
        <v>7718</v>
      </c>
      <c r="I14" s="1671" t="s">
        <v>7719</v>
      </c>
      <c r="J14" s="1809">
        <v>46090.0</v>
      </c>
      <c r="K14" s="209">
        <v>0.5798611111111112</v>
      </c>
      <c r="L14" s="590"/>
      <c r="M14" s="416">
        <v>206043.0</v>
      </c>
      <c r="N14" s="416">
        <v>206092.0</v>
      </c>
      <c r="O14" s="499">
        <f t="shared" si="1"/>
        <v>49</v>
      </c>
      <c r="P14" s="416" t="s">
        <v>19</v>
      </c>
      <c r="Q14" s="1294" t="s">
        <v>529</v>
      </c>
      <c r="R14" s="1294" t="s">
        <v>7301</v>
      </c>
      <c r="S14" s="1767"/>
      <c r="T14" s="1771" t="s">
        <v>22</v>
      </c>
      <c r="U14" s="1578" t="s">
        <v>22</v>
      </c>
    </row>
    <row r="15">
      <c r="A15" s="236">
        <v>3901.0</v>
      </c>
      <c r="B15" s="1809">
        <v>46090.0</v>
      </c>
      <c r="C15" s="209">
        <v>0.5416666666666666</v>
      </c>
      <c r="D15" s="209">
        <v>0.5305555555555556</v>
      </c>
      <c r="E15" s="192" t="s">
        <v>121</v>
      </c>
      <c r="F15" s="1672" t="s">
        <v>7715</v>
      </c>
      <c r="G15" s="1671" t="s">
        <v>4639</v>
      </c>
      <c r="H15" s="1608" t="s">
        <v>7720</v>
      </c>
      <c r="I15" s="475" t="s">
        <v>3946</v>
      </c>
      <c r="J15" s="1809">
        <v>46090.0</v>
      </c>
      <c r="K15" s="209">
        <v>0.8034722222222223</v>
      </c>
      <c r="L15" s="415"/>
      <c r="M15" s="416">
        <v>14241.0</v>
      </c>
      <c r="N15" s="416">
        <v>14292.0</v>
      </c>
      <c r="O15" s="499">
        <f t="shared" si="1"/>
        <v>51</v>
      </c>
      <c r="P15" s="408" t="s">
        <v>19</v>
      </c>
      <c r="Q15" s="1294" t="s">
        <v>529</v>
      </c>
      <c r="R15" s="1294" t="s">
        <v>7708</v>
      </c>
      <c r="S15" s="1718"/>
      <c r="T15" s="1771" t="s">
        <v>22</v>
      </c>
      <c r="U15" s="1682"/>
    </row>
    <row r="16">
      <c r="A16" s="820">
        <v>3902.0</v>
      </c>
      <c r="B16" s="1809">
        <v>46090.0</v>
      </c>
      <c r="C16" s="683">
        <v>0.625</v>
      </c>
      <c r="D16" s="209"/>
      <c r="E16" s="192" t="s">
        <v>121</v>
      </c>
      <c r="F16" s="1672" t="s">
        <v>225</v>
      </c>
      <c r="G16" s="1745" t="s">
        <v>4639</v>
      </c>
      <c r="H16" s="1671" t="s">
        <v>7721</v>
      </c>
      <c r="I16" s="475"/>
      <c r="J16" s="1809">
        <v>46090.0</v>
      </c>
      <c r="K16" s="209">
        <v>0.5819444444444445</v>
      </c>
      <c r="L16" s="415"/>
      <c r="M16" s="416">
        <v>15939.0</v>
      </c>
      <c r="N16" s="416">
        <v>15939.0</v>
      </c>
      <c r="O16" s="499">
        <f t="shared" si="1"/>
        <v>0</v>
      </c>
      <c r="P16" s="416" t="s">
        <v>43</v>
      </c>
      <c r="Q16" s="1294" t="s">
        <v>529</v>
      </c>
      <c r="R16" s="1294" t="s">
        <v>2056</v>
      </c>
      <c r="S16" s="1772" t="s">
        <v>7722</v>
      </c>
      <c r="T16" s="1771" t="s">
        <v>22</v>
      </c>
      <c r="U16" s="1407"/>
    </row>
    <row r="17">
      <c r="A17" s="820">
        <v>3903.0</v>
      </c>
      <c r="B17" s="1809">
        <v>46090.0</v>
      </c>
      <c r="C17" s="500">
        <v>0.7083333333333334</v>
      </c>
      <c r="D17" s="1672" t="s">
        <v>7723</v>
      </c>
      <c r="E17" s="1671" t="s">
        <v>121</v>
      </c>
      <c r="F17" s="1745" t="s">
        <v>7715</v>
      </c>
      <c r="G17" s="1745" t="s">
        <v>4639</v>
      </c>
      <c r="H17" s="416" t="s">
        <v>7724</v>
      </c>
      <c r="I17" s="625" t="s">
        <v>7725</v>
      </c>
      <c r="J17" s="1809">
        <v>46090.0</v>
      </c>
      <c r="K17" s="209">
        <v>0.7006944444444444</v>
      </c>
      <c r="L17" s="590"/>
      <c r="M17" s="416">
        <v>15939.0</v>
      </c>
      <c r="N17" s="416">
        <v>15990.0</v>
      </c>
      <c r="O17" s="499">
        <f t="shared" si="1"/>
        <v>51</v>
      </c>
      <c r="P17" s="408" t="s">
        <v>19</v>
      </c>
      <c r="Q17" s="1294" t="s">
        <v>529</v>
      </c>
      <c r="R17" s="1294" t="s">
        <v>2056</v>
      </c>
      <c r="S17" s="1751"/>
      <c r="T17" s="1771" t="s">
        <v>22</v>
      </c>
      <c r="U17" s="564"/>
    </row>
    <row r="18">
      <c r="A18" s="820">
        <v>3904.0</v>
      </c>
      <c r="B18" s="1809">
        <v>46090.0</v>
      </c>
      <c r="C18" s="500">
        <v>0.375</v>
      </c>
      <c r="D18" s="1725">
        <v>0.38333333333333336</v>
      </c>
      <c r="E18" s="1671" t="s">
        <v>24</v>
      </c>
      <c r="F18" s="1745" t="s">
        <v>4181</v>
      </c>
      <c r="G18" s="1745" t="s">
        <v>1062</v>
      </c>
      <c r="H18" s="416" t="s">
        <v>6925</v>
      </c>
      <c r="I18" s="1745" t="s">
        <v>85</v>
      </c>
      <c r="J18" s="1809">
        <v>46090.0</v>
      </c>
      <c r="K18" s="209">
        <v>0.5298611111111111</v>
      </c>
      <c r="L18" s="590"/>
      <c r="M18" s="416">
        <v>241281.0</v>
      </c>
      <c r="N18" s="416">
        <v>241400.0</v>
      </c>
      <c r="O18" s="499">
        <f t="shared" si="1"/>
        <v>119</v>
      </c>
      <c r="P18" s="416" t="s">
        <v>19</v>
      </c>
      <c r="Q18" s="1294" t="s">
        <v>529</v>
      </c>
      <c r="R18" s="1294" t="s">
        <v>6927</v>
      </c>
      <c r="S18" s="1766"/>
      <c r="T18" s="1771" t="s">
        <v>22</v>
      </c>
      <c r="U18" s="1578" t="s">
        <v>22</v>
      </c>
    </row>
    <row r="19">
      <c r="A19" s="236">
        <v>3905.0</v>
      </c>
      <c r="B19" s="1809">
        <v>46090.0</v>
      </c>
      <c r="C19" s="209">
        <v>0.3423611111111111</v>
      </c>
      <c r="D19" s="1725">
        <v>0.41458333333333336</v>
      </c>
      <c r="E19" s="1671" t="s">
        <v>30</v>
      </c>
      <c r="F19" s="192" t="s">
        <v>7726</v>
      </c>
      <c r="G19" s="1745" t="s">
        <v>18</v>
      </c>
      <c r="H19" s="416" t="s">
        <v>7727</v>
      </c>
      <c r="I19" s="1745" t="s">
        <v>7728</v>
      </c>
      <c r="J19" s="1809">
        <v>46090.0</v>
      </c>
      <c r="K19" s="209">
        <v>0.5993055555555555</v>
      </c>
      <c r="L19" s="590"/>
      <c r="M19" s="416">
        <v>140797.0</v>
      </c>
      <c r="N19" s="416">
        <v>140915.0</v>
      </c>
      <c r="O19" s="499">
        <f t="shared" si="1"/>
        <v>118</v>
      </c>
      <c r="P19" s="408" t="s">
        <v>19</v>
      </c>
      <c r="Q19" s="1294" t="s">
        <v>529</v>
      </c>
      <c r="R19" s="1294" t="s">
        <v>7729</v>
      </c>
      <c r="S19" s="1767"/>
      <c r="T19" s="1771" t="s">
        <v>22</v>
      </c>
      <c r="U19" s="1682"/>
    </row>
    <row r="20">
      <c r="A20" s="616">
        <v>3906.0</v>
      </c>
      <c r="B20" s="1809">
        <v>46090.0</v>
      </c>
      <c r="C20" s="50">
        <v>0.4048611111111111</v>
      </c>
      <c r="D20" s="1723">
        <v>0.42777777777777776</v>
      </c>
      <c r="E20" s="1671" t="s">
        <v>30</v>
      </c>
      <c r="F20" s="192" t="s">
        <v>7730</v>
      </c>
      <c r="G20" s="1745" t="s">
        <v>18</v>
      </c>
      <c r="H20" s="416" t="s">
        <v>7731</v>
      </c>
      <c r="I20" s="1745" t="s">
        <v>7728</v>
      </c>
      <c r="J20" s="1809">
        <v>46090.0</v>
      </c>
      <c r="K20" s="209">
        <v>0.4395833333333333</v>
      </c>
      <c r="L20" s="590"/>
      <c r="M20" s="416">
        <v>7883.0</v>
      </c>
      <c r="N20" s="416">
        <v>7889.0</v>
      </c>
      <c r="O20" s="499">
        <f t="shared" si="1"/>
        <v>6</v>
      </c>
      <c r="P20" s="416" t="s">
        <v>19</v>
      </c>
      <c r="Q20" s="1294" t="s">
        <v>529</v>
      </c>
      <c r="R20" s="416" t="s">
        <v>5344</v>
      </c>
      <c r="S20" s="1674"/>
      <c r="T20" s="1771" t="s">
        <v>22</v>
      </c>
      <c r="U20" s="1407"/>
    </row>
    <row r="21">
      <c r="A21" s="616">
        <v>3907.0</v>
      </c>
      <c r="B21" s="1809">
        <v>46090.0</v>
      </c>
      <c r="C21" s="50">
        <v>0.5833333333333334</v>
      </c>
      <c r="D21" s="1723">
        <v>0.5555555555555556</v>
      </c>
      <c r="E21" s="1724" t="s">
        <v>24</v>
      </c>
      <c r="F21" s="203" t="s">
        <v>279</v>
      </c>
      <c r="G21" s="1748" t="s">
        <v>167</v>
      </c>
      <c r="H21" s="408" t="s">
        <v>2662</v>
      </c>
      <c r="I21" s="1748" t="s">
        <v>188</v>
      </c>
      <c r="J21" s="1809">
        <v>46090.0</v>
      </c>
      <c r="K21" s="209">
        <v>0.7</v>
      </c>
      <c r="L21" s="593"/>
      <c r="M21" s="408">
        <v>158446.0</v>
      </c>
      <c r="N21" s="408">
        <v>158464.0</v>
      </c>
      <c r="O21" s="499">
        <f t="shared" si="1"/>
        <v>18</v>
      </c>
      <c r="P21" s="408" t="s">
        <v>19</v>
      </c>
      <c r="Q21" s="1294" t="s">
        <v>529</v>
      </c>
      <c r="R21" s="408" t="s">
        <v>7732</v>
      </c>
      <c r="S21" s="1676"/>
      <c r="T21" s="1771" t="s">
        <v>22</v>
      </c>
      <c r="U21" s="1682"/>
    </row>
    <row r="22">
      <c r="A22" s="616">
        <v>3908.0</v>
      </c>
      <c r="B22" s="1809">
        <v>46090.0</v>
      </c>
      <c r="C22" s="50">
        <v>0.5416666666666666</v>
      </c>
      <c r="D22" s="1723">
        <v>0.5618055555555556</v>
      </c>
      <c r="E22" s="1724" t="s">
        <v>24</v>
      </c>
      <c r="F22" s="192" t="s">
        <v>440</v>
      </c>
      <c r="G22" s="1745" t="s">
        <v>441</v>
      </c>
      <c r="H22" s="416" t="s">
        <v>6201</v>
      </c>
      <c r="I22" s="1745" t="s">
        <v>1689</v>
      </c>
      <c r="J22" s="1809">
        <v>46090.0</v>
      </c>
      <c r="K22" s="209">
        <v>0.6451388888888889</v>
      </c>
      <c r="L22" s="590"/>
      <c r="M22" s="416">
        <v>300784.0</v>
      </c>
      <c r="N22" s="416">
        <v>300795.0</v>
      </c>
      <c r="O22" s="499">
        <f t="shared" si="1"/>
        <v>11</v>
      </c>
      <c r="P22" s="416" t="s">
        <v>19</v>
      </c>
      <c r="Q22" s="1294" t="s">
        <v>529</v>
      </c>
      <c r="R22" s="416" t="s">
        <v>7733</v>
      </c>
      <c r="S22" s="1674"/>
      <c r="T22" s="1771" t="s">
        <v>22</v>
      </c>
      <c r="U22" s="1578" t="s">
        <v>22</v>
      </c>
    </row>
    <row r="23">
      <c r="A23" s="616">
        <v>3909.0</v>
      </c>
      <c r="B23" s="1809">
        <v>46090.0</v>
      </c>
      <c r="C23" s="50">
        <v>0.5833333333333334</v>
      </c>
      <c r="D23" s="1723">
        <v>0.5722222222222222</v>
      </c>
      <c r="E23" s="1724" t="s">
        <v>24</v>
      </c>
      <c r="F23" s="203" t="s">
        <v>7734</v>
      </c>
      <c r="G23" s="1748" t="s">
        <v>6476</v>
      </c>
      <c r="H23" s="408" t="s">
        <v>3380</v>
      </c>
      <c r="I23" s="1748" t="s">
        <v>771</v>
      </c>
      <c r="J23" s="1809">
        <v>46090.0</v>
      </c>
      <c r="K23" s="209">
        <v>0.6583333333333333</v>
      </c>
      <c r="L23" s="593"/>
      <c r="M23" s="408">
        <v>95716.0</v>
      </c>
      <c r="N23" s="408">
        <v>95732.0</v>
      </c>
      <c r="O23" s="499">
        <f t="shared" si="1"/>
        <v>16</v>
      </c>
      <c r="P23" s="408" t="s">
        <v>19</v>
      </c>
      <c r="Q23" s="1294" t="s">
        <v>529</v>
      </c>
      <c r="R23" s="408" t="s">
        <v>7735</v>
      </c>
      <c r="S23" s="1676"/>
      <c r="T23" s="1771" t="s">
        <v>22</v>
      </c>
      <c r="U23" s="1916" t="s">
        <v>22</v>
      </c>
    </row>
    <row r="24">
      <c r="A24" s="616">
        <v>3910.0</v>
      </c>
      <c r="B24" s="1809">
        <v>46090.0</v>
      </c>
      <c r="C24" s="50">
        <v>0.625</v>
      </c>
      <c r="D24" s="1723">
        <v>0.6243055555555556</v>
      </c>
      <c r="E24" s="1724" t="s">
        <v>24</v>
      </c>
      <c r="F24" s="192" t="s">
        <v>7736</v>
      </c>
      <c r="G24" s="1745" t="s">
        <v>1062</v>
      </c>
      <c r="H24" s="416" t="s">
        <v>6925</v>
      </c>
      <c r="I24" s="1745" t="s">
        <v>85</v>
      </c>
      <c r="J24" s="1809">
        <v>46090.0</v>
      </c>
      <c r="K24" s="1670">
        <v>0.6611111111111111</v>
      </c>
      <c r="L24" s="590"/>
      <c r="M24" s="416">
        <v>241440.0</v>
      </c>
      <c r="N24" s="416">
        <v>241459.0</v>
      </c>
      <c r="O24" s="499">
        <f t="shared" si="1"/>
        <v>19</v>
      </c>
      <c r="P24" s="416" t="s">
        <v>19</v>
      </c>
      <c r="Q24" s="1294" t="s">
        <v>529</v>
      </c>
      <c r="R24" s="1294" t="s">
        <v>6927</v>
      </c>
      <c r="S24" s="1674"/>
      <c r="T24" s="1771" t="s">
        <v>22</v>
      </c>
      <c r="U24" s="1407"/>
    </row>
    <row r="25">
      <c r="A25" s="942">
        <v>3911.0</v>
      </c>
      <c r="B25" s="1809">
        <v>46090.0</v>
      </c>
      <c r="C25" s="49" t="s">
        <v>1468</v>
      </c>
      <c r="D25" s="1723">
        <v>0.6819444444444445</v>
      </c>
      <c r="E25" s="1724" t="s">
        <v>2827</v>
      </c>
      <c r="F25" s="203" t="s">
        <v>5271</v>
      </c>
      <c r="G25" s="1748" t="s">
        <v>3625</v>
      </c>
      <c r="H25" s="408" t="s">
        <v>7198</v>
      </c>
      <c r="I25" s="1748" t="s">
        <v>7737</v>
      </c>
      <c r="J25" s="1809">
        <v>46090.0</v>
      </c>
      <c r="K25" s="1681"/>
      <c r="L25" s="593"/>
      <c r="M25" s="408">
        <v>4951.0</v>
      </c>
      <c r="N25" s="1009"/>
      <c r="O25" s="499">
        <f t="shared" si="1"/>
        <v>-4951</v>
      </c>
      <c r="P25" s="408" t="s">
        <v>452</v>
      </c>
      <c r="Q25" s="1294" t="s">
        <v>529</v>
      </c>
      <c r="R25" s="408" t="s">
        <v>3766</v>
      </c>
      <c r="S25" s="1676"/>
      <c r="T25" s="1771" t="s">
        <v>22</v>
      </c>
      <c r="U25" s="1682"/>
    </row>
    <row r="26">
      <c r="A26" s="1917">
        <v>3912.0</v>
      </c>
      <c r="B26" s="1809"/>
      <c r="C26" s="23"/>
      <c r="D26" s="1728"/>
      <c r="E26" s="1724" t="s">
        <v>30</v>
      </c>
      <c r="F26" s="192" t="s">
        <v>7650</v>
      </c>
      <c r="G26" s="1918"/>
      <c r="H26" s="1047"/>
      <c r="I26" s="1918"/>
      <c r="J26" s="1809"/>
      <c r="K26" s="1683"/>
      <c r="L26" s="590"/>
      <c r="M26" s="1047"/>
      <c r="N26" s="1047"/>
      <c r="O26" s="499"/>
      <c r="P26" s="416"/>
      <c r="Q26" s="1294"/>
      <c r="R26" s="1047"/>
      <c r="S26" s="1674"/>
      <c r="T26" s="1407"/>
      <c r="U26" s="1407"/>
    </row>
    <row r="27">
      <c r="A27" s="1917">
        <v>3913.0</v>
      </c>
      <c r="B27" s="1809"/>
      <c r="C27" s="23"/>
      <c r="D27" s="1728"/>
      <c r="E27" s="1724" t="s">
        <v>24</v>
      </c>
      <c r="F27" s="203" t="s">
        <v>7650</v>
      </c>
      <c r="G27" s="1919"/>
      <c r="H27" s="1009"/>
      <c r="I27" s="1919"/>
      <c r="J27" s="1809"/>
      <c r="K27" s="1681"/>
      <c r="L27" s="593"/>
      <c r="M27" s="1009"/>
      <c r="N27" s="1009"/>
      <c r="O27" s="499"/>
      <c r="P27" s="408"/>
      <c r="Q27" s="1294"/>
      <c r="R27" s="1009"/>
      <c r="S27" s="1676"/>
      <c r="T27" s="1682"/>
      <c r="U27" s="1682"/>
    </row>
    <row r="28">
      <c r="A28" s="1917">
        <v>3914.0</v>
      </c>
      <c r="B28" s="1809"/>
      <c r="C28" s="23"/>
      <c r="D28" s="1728"/>
      <c r="E28" s="1724" t="s">
        <v>24</v>
      </c>
      <c r="F28" s="192" t="s">
        <v>7650</v>
      </c>
      <c r="G28" s="1918"/>
      <c r="H28" s="1047"/>
      <c r="I28" s="1918"/>
      <c r="J28" s="1809"/>
      <c r="K28" s="1683"/>
      <c r="L28" s="590"/>
      <c r="M28" s="1047"/>
      <c r="N28" s="1047"/>
      <c r="O28" s="499"/>
      <c r="P28" s="416"/>
      <c r="Q28" s="1294"/>
      <c r="R28" s="1047"/>
      <c r="S28" s="1674"/>
      <c r="T28" s="1407"/>
      <c r="U28" s="1407"/>
    </row>
    <row r="29">
      <c r="A29" s="1917">
        <v>3915.0</v>
      </c>
      <c r="B29" s="1809"/>
      <c r="C29" s="23"/>
      <c r="D29" s="1728"/>
      <c r="E29" s="192" t="s">
        <v>121</v>
      </c>
      <c r="F29" s="203" t="s">
        <v>7650</v>
      </c>
      <c r="G29" s="1919"/>
      <c r="H29" s="1009"/>
      <c r="I29" s="1919"/>
      <c r="J29" s="1809"/>
      <c r="K29" s="1681"/>
      <c r="L29" s="593"/>
      <c r="M29" s="1009"/>
      <c r="N29" s="1009"/>
      <c r="O29" s="499"/>
      <c r="P29" s="408"/>
      <c r="Q29" s="1294"/>
      <c r="R29" s="1009"/>
      <c r="S29" s="1676"/>
      <c r="T29" s="1682"/>
      <c r="U29" s="1682"/>
    </row>
    <row r="30">
      <c r="A30" s="1920">
        <v>3916.0</v>
      </c>
      <c r="B30" s="1809"/>
      <c r="C30" s="23"/>
      <c r="D30" s="1728"/>
      <c r="E30" s="192" t="s">
        <v>121</v>
      </c>
      <c r="F30" s="192" t="s">
        <v>7650</v>
      </c>
      <c r="G30" s="1918"/>
      <c r="H30" s="1047"/>
      <c r="I30" s="1918"/>
      <c r="J30" s="1809"/>
      <c r="K30" s="1683"/>
      <c r="L30" s="590"/>
      <c r="M30" s="1047"/>
      <c r="N30" s="1047"/>
      <c r="O30" s="499"/>
      <c r="P30" s="416"/>
      <c r="Q30" s="1294"/>
      <c r="R30" s="1047"/>
      <c r="S30" s="1674"/>
      <c r="T30" s="1407"/>
      <c r="U30" s="1407"/>
    </row>
    <row r="31">
      <c r="A31" s="1920">
        <v>3917.0</v>
      </c>
      <c r="B31" s="1809"/>
      <c r="C31" s="23"/>
      <c r="D31" s="1728"/>
      <c r="E31" s="192" t="s">
        <v>121</v>
      </c>
      <c r="F31" s="203" t="s">
        <v>7650</v>
      </c>
      <c r="G31" s="1919"/>
      <c r="H31" s="1009"/>
      <c r="I31" s="1919"/>
      <c r="J31" s="1809"/>
      <c r="K31" s="1681"/>
      <c r="L31" s="593"/>
      <c r="M31" s="1009"/>
      <c r="N31" s="1009"/>
      <c r="O31" s="499"/>
      <c r="P31" s="408"/>
      <c r="Q31" s="1294"/>
      <c r="R31" s="1009"/>
      <c r="S31" s="1676"/>
      <c r="T31" s="1682"/>
      <c r="U31" s="1682"/>
    </row>
    <row r="32">
      <c r="A32" s="1917">
        <v>3918.0</v>
      </c>
      <c r="B32" s="6"/>
      <c r="C32" s="32"/>
      <c r="D32" s="1728"/>
      <c r="E32" s="192" t="s">
        <v>121</v>
      </c>
      <c r="F32" s="192" t="s">
        <v>7650</v>
      </c>
      <c r="G32" s="1918"/>
      <c r="H32" s="1047"/>
      <c r="I32" s="1918"/>
      <c r="J32" s="1918"/>
      <c r="K32" s="1683"/>
      <c r="L32" s="590"/>
      <c r="M32" s="1047"/>
      <c r="N32" s="6"/>
      <c r="O32" s="6"/>
      <c r="P32" s="912"/>
      <c r="Q32" s="1294"/>
      <c r="R32" s="6"/>
      <c r="S32" s="6"/>
    </row>
    <row r="33">
      <c r="A33" s="1917">
        <v>3919.0</v>
      </c>
      <c r="B33" s="1921"/>
      <c r="C33" s="1921"/>
      <c r="D33" s="1922"/>
      <c r="E33" s="1923" t="s">
        <v>24</v>
      </c>
      <c r="F33" s="203" t="s">
        <v>7650</v>
      </c>
      <c r="G33" s="1921"/>
      <c r="H33" s="1921"/>
      <c r="I33" s="1921"/>
      <c r="J33" s="1921"/>
      <c r="K33" s="1921"/>
      <c r="L33" s="593"/>
      <c r="M33" s="1009"/>
      <c r="N33" s="6"/>
      <c r="O33" s="6"/>
      <c r="P33" s="912"/>
      <c r="Q33" s="1294"/>
      <c r="R33" s="6"/>
      <c r="S33" s="6"/>
    </row>
    <row r="34">
      <c r="A34" s="115">
        <v>3920.0</v>
      </c>
      <c r="B34" s="1432">
        <v>46090.0</v>
      </c>
      <c r="C34" s="455">
        <v>0.8958333333333334</v>
      </c>
      <c r="D34" s="455">
        <v>0.8895833333333333</v>
      </c>
      <c r="E34" s="456" t="s">
        <v>7738</v>
      </c>
      <c r="F34" s="192" t="s">
        <v>7739</v>
      </c>
      <c r="G34" s="192" t="s">
        <v>251</v>
      </c>
      <c r="H34" s="192" t="s">
        <v>859</v>
      </c>
      <c r="I34" s="192" t="s">
        <v>7740</v>
      </c>
      <c r="J34" s="194">
        <v>46090.0</v>
      </c>
      <c r="K34" s="209">
        <v>0.9944444444444445</v>
      </c>
      <c r="L34" s="590"/>
      <c r="M34" s="416">
        <v>463599.0</v>
      </c>
      <c r="N34" s="216">
        <v>463633.0</v>
      </c>
      <c r="O34" s="499">
        <f>N34-M34</f>
        <v>34</v>
      </c>
      <c r="P34" s="912" t="s">
        <v>19</v>
      </c>
      <c r="Q34" s="1294" t="s">
        <v>70</v>
      </c>
      <c r="R34" s="218"/>
      <c r="S34" s="218"/>
      <c r="T34" s="1771" t="s">
        <v>22</v>
      </c>
      <c r="U34" s="300"/>
      <c r="V34" s="300"/>
      <c r="W34" s="300"/>
      <c r="X34" s="300"/>
      <c r="Y34" s="300"/>
      <c r="Z34" s="300"/>
    </row>
    <row r="35">
      <c r="A35" s="6"/>
      <c r="B35" s="6"/>
      <c r="C35" s="6"/>
      <c r="D35" s="6"/>
      <c r="E35" s="6"/>
      <c r="F35" s="6"/>
      <c r="G35" s="6"/>
      <c r="H35" s="6"/>
      <c r="I35" s="6"/>
      <c r="J35" s="6"/>
      <c r="K35" s="6"/>
      <c r="M35" s="6"/>
      <c r="N35" s="6"/>
      <c r="O35" s="6"/>
      <c r="P35" s="6"/>
      <c r="Q35" s="6"/>
      <c r="R35" s="6"/>
      <c r="S35" s="6"/>
    </row>
    <row r="36">
      <c r="A36" s="6"/>
      <c r="B36" s="6"/>
      <c r="C36" s="6"/>
      <c r="D36" s="6"/>
      <c r="E36" s="6"/>
      <c r="F36" s="6"/>
      <c r="G36" s="6"/>
      <c r="H36" s="6"/>
      <c r="I36" s="6"/>
      <c r="J36" s="6"/>
      <c r="K36" s="6"/>
      <c r="M36" s="6"/>
      <c r="N36" s="6"/>
      <c r="O36" s="6"/>
      <c r="P36" s="6"/>
      <c r="Q36" s="6"/>
      <c r="R36" s="6"/>
      <c r="S36" s="6"/>
    </row>
  </sheetData>
  <mergeCells count="3">
    <mergeCell ref="B1:K1"/>
    <mergeCell ref="M1:O1"/>
    <mergeCell ref="P1:R1"/>
  </mergeCells>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tableParts count="2">
    <tablePart r:id="rId4"/>
    <tablePart r:id="rId5"/>
  </tableParts>
</worksheet>
</file>

<file path=xl/worksheets/sheet1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8.63"/>
    <col customWidth="1" min="3" max="3" width="8.88"/>
    <col customWidth="1" min="4" max="4" width="14.38"/>
    <col customWidth="1" min="5" max="5" width="10.75"/>
    <col customWidth="1" min="6" max="6" width="47.25"/>
    <col customWidth="1" min="7" max="7" width="10.13"/>
    <col customWidth="1" min="8" max="8" width="12.88"/>
    <col customWidth="1" min="9" max="9" width="9.25"/>
    <col customWidth="1" min="10" max="10" width="8.38"/>
    <col customWidth="1" min="11" max="11" width="7.38"/>
    <col customWidth="1" min="12" max="12" width="0.38"/>
    <col customWidth="1" min="13" max="13" width="5.88"/>
    <col customWidth="1" min="14" max="14" width="7.25"/>
    <col customWidth="1" min="15" max="15" width="7.63"/>
    <col customWidth="1" min="16" max="16" width="13.75"/>
    <col customWidth="1" min="17" max="17" width="11.25"/>
    <col customWidth="1" min="18" max="18" width="28.13"/>
    <col customWidth="1" min="19" max="19" width="34.88"/>
    <col customWidth="1" min="20" max="20" width="6.88"/>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820">
        <v>3959.0</v>
      </c>
      <c r="B3" s="1924">
        <v>46093.0</v>
      </c>
      <c r="C3" s="209">
        <v>0.2916666666666667</v>
      </c>
      <c r="D3" s="1816">
        <v>0.2902777777777778</v>
      </c>
      <c r="E3" s="192" t="s">
        <v>24</v>
      </c>
      <c r="F3" s="1672" t="s">
        <v>7741</v>
      </c>
      <c r="G3" s="1745" t="s">
        <v>2172</v>
      </c>
      <c r="H3" s="1745" t="s">
        <v>2586</v>
      </c>
      <c r="I3" s="1745" t="s">
        <v>414</v>
      </c>
      <c r="J3" s="1925">
        <v>46094.0</v>
      </c>
      <c r="K3" s="209">
        <v>0.7861111111111111</v>
      </c>
      <c r="L3" s="590"/>
      <c r="M3" s="416">
        <v>274712.0</v>
      </c>
      <c r="N3" s="1239">
        <v>275543.0</v>
      </c>
      <c r="O3" s="1392">
        <f t="shared" ref="O3:O31" si="1">N3-M3</f>
        <v>831</v>
      </c>
      <c r="P3" s="408" t="s">
        <v>19</v>
      </c>
      <c r="Q3" s="1294" t="s">
        <v>529</v>
      </c>
      <c r="R3" s="1294" t="s">
        <v>7742</v>
      </c>
      <c r="S3" s="1751"/>
      <c r="T3" s="1771" t="s">
        <v>54</v>
      </c>
      <c r="U3" s="564"/>
    </row>
    <row r="4">
      <c r="A4" s="820">
        <v>3969.0</v>
      </c>
      <c r="B4" s="1924">
        <v>46093.0</v>
      </c>
      <c r="C4" s="500">
        <v>0.4861111111111111</v>
      </c>
      <c r="D4" s="1725">
        <v>0.5152777777777777</v>
      </c>
      <c r="E4" s="192" t="s">
        <v>7743</v>
      </c>
      <c r="F4" s="1672" t="s">
        <v>7744</v>
      </c>
      <c r="G4" s="1671" t="s">
        <v>18</v>
      </c>
      <c r="H4" s="1608" t="s">
        <v>7745</v>
      </c>
      <c r="I4" s="475" t="s">
        <v>7746</v>
      </c>
      <c r="J4" s="1925">
        <v>46094.0</v>
      </c>
      <c r="K4" s="209">
        <v>0.1</v>
      </c>
      <c r="L4" s="590"/>
      <c r="M4" s="416">
        <v>77893.0</v>
      </c>
      <c r="N4" s="416"/>
      <c r="O4" s="1392">
        <f t="shared" si="1"/>
        <v>-77893</v>
      </c>
      <c r="P4" s="416" t="s">
        <v>19</v>
      </c>
      <c r="Q4" s="1294" t="s">
        <v>70</v>
      </c>
      <c r="R4" s="1294" t="s">
        <v>7747</v>
      </c>
      <c r="S4" s="1751"/>
      <c r="T4" s="1771" t="s">
        <v>54</v>
      </c>
      <c r="U4" s="1407"/>
    </row>
    <row r="5">
      <c r="A5" s="236">
        <v>3983.0</v>
      </c>
      <c r="B5" s="1924">
        <v>46093.0</v>
      </c>
      <c r="C5" s="455">
        <v>0.94375</v>
      </c>
      <c r="D5" s="1728"/>
      <c r="E5" s="1724" t="s">
        <v>7743</v>
      </c>
      <c r="F5" s="203" t="s">
        <v>7748</v>
      </c>
      <c r="G5" s="1748" t="s">
        <v>18</v>
      </c>
      <c r="H5" s="408" t="s">
        <v>7749</v>
      </c>
      <c r="I5" s="1614" t="s">
        <v>7750</v>
      </c>
      <c r="J5" s="1925">
        <v>46094.0</v>
      </c>
      <c r="K5" s="260">
        <v>0.44722222222222224</v>
      </c>
      <c r="L5" s="406"/>
      <c r="M5" s="408">
        <v>273209.0</v>
      </c>
      <c r="N5" s="1009"/>
      <c r="O5" s="499">
        <f t="shared" si="1"/>
        <v>-273209</v>
      </c>
      <c r="P5" s="416" t="s">
        <v>19</v>
      </c>
      <c r="Q5" s="1294" t="s">
        <v>529</v>
      </c>
      <c r="R5" s="1009"/>
      <c r="S5" s="1009"/>
      <c r="T5" s="1771" t="s">
        <v>54</v>
      </c>
      <c r="U5" s="1926"/>
    </row>
    <row r="6">
      <c r="A6" s="236">
        <v>3977.0</v>
      </c>
      <c r="B6" s="1925">
        <v>46094.0</v>
      </c>
      <c r="C6" s="683">
        <v>0.3333333333333333</v>
      </c>
      <c r="D6" s="209">
        <v>0.3263888888888889</v>
      </c>
      <c r="E6" s="192" t="s">
        <v>7751</v>
      </c>
      <c r="F6" s="1927" t="s">
        <v>7752</v>
      </c>
      <c r="G6" s="1745" t="s">
        <v>1062</v>
      </c>
      <c r="H6" s="1671" t="s">
        <v>4338</v>
      </c>
      <c r="I6" s="475" t="s">
        <v>7753</v>
      </c>
      <c r="J6" s="1925">
        <v>46094.0</v>
      </c>
      <c r="K6" s="209">
        <v>0.8104166666666667</v>
      </c>
      <c r="L6" s="590"/>
      <c r="M6" s="416">
        <v>226563.0</v>
      </c>
      <c r="N6" s="416">
        <v>226706.0</v>
      </c>
      <c r="O6" s="499">
        <f t="shared" si="1"/>
        <v>143</v>
      </c>
      <c r="P6" s="416" t="s">
        <v>19</v>
      </c>
      <c r="Q6" s="1294" t="s">
        <v>529</v>
      </c>
      <c r="R6" s="416" t="s">
        <v>7754</v>
      </c>
      <c r="S6" s="1674"/>
      <c r="T6" s="1771" t="s">
        <v>54</v>
      </c>
      <c r="U6" s="1407"/>
    </row>
    <row r="7">
      <c r="A7" s="236">
        <v>3978.0</v>
      </c>
      <c r="B7" s="1925">
        <v>46094.0</v>
      </c>
      <c r="C7" s="500">
        <v>0.4583333333333333</v>
      </c>
      <c r="D7" s="1499">
        <v>0.4152777777777778</v>
      </c>
      <c r="E7" s="1845" t="s">
        <v>121</v>
      </c>
      <c r="F7" s="416" t="s">
        <v>6054</v>
      </c>
      <c r="G7" s="1745" t="s">
        <v>49</v>
      </c>
      <c r="H7" s="1745" t="s">
        <v>7755</v>
      </c>
      <c r="I7" s="1745" t="s">
        <v>7624</v>
      </c>
      <c r="J7" s="1925">
        <v>46094.0</v>
      </c>
      <c r="K7" s="500">
        <v>0.5361111111111111</v>
      </c>
      <c r="L7" s="415"/>
      <c r="M7" s="416">
        <v>16441.0</v>
      </c>
      <c r="N7" s="416">
        <v>16493.0</v>
      </c>
      <c r="O7" s="499">
        <f t="shared" si="1"/>
        <v>52</v>
      </c>
      <c r="P7" s="416" t="s">
        <v>19</v>
      </c>
      <c r="Q7" s="1294" t="s">
        <v>529</v>
      </c>
      <c r="R7" s="1294"/>
      <c r="S7" s="1766"/>
      <c r="T7" s="1771" t="s">
        <v>54</v>
      </c>
      <c r="U7" s="1795"/>
    </row>
    <row r="8">
      <c r="A8" s="236">
        <v>3979.0</v>
      </c>
      <c r="B8" s="1925">
        <v>46094.0</v>
      </c>
      <c r="C8" s="500">
        <v>0.625</v>
      </c>
      <c r="D8" s="1004"/>
      <c r="E8" s="1845" t="s">
        <v>121</v>
      </c>
      <c r="F8" s="416" t="s">
        <v>7756</v>
      </c>
      <c r="G8" s="1745" t="s">
        <v>351</v>
      </c>
      <c r="H8" s="1745"/>
      <c r="I8" s="1745"/>
      <c r="J8" s="1925">
        <v>46094.0</v>
      </c>
      <c r="K8" s="500">
        <v>0.325</v>
      </c>
      <c r="L8" s="415"/>
      <c r="M8" s="416"/>
      <c r="N8" s="499"/>
      <c r="O8" s="1392">
        <f t="shared" si="1"/>
        <v>0</v>
      </c>
      <c r="P8" s="416" t="s">
        <v>2527</v>
      </c>
      <c r="Q8" s="1294" t="s">
        <v>70</v>
      </c>
      <c r="R8" s="1294" t="s">
        <v>7757</v>
      </c>
      <c r="S8" s="1766"/>
      <c r="T8" s="1771" t="s">
        <v>54</v>
      </c>
      <c r="U8" s="1244"/>
    </row>
    <row r="9">
      <c r="A9" s="820">
        <v>3980.0</v>
      </c>
      <c r="B9" s="1925">
        <v>46094.0</v>
      </c>
      <c r="C9" s="209">
        <v>0.3333333333333333</v>
      </c>
      <c r="D9" s="1826">
        <v>0.34930555555555554</v>
      </c>
      <c r="E9" s="1845" t="s">
        <v>24</v>
      </c>
      <c r="F9" s="1672" t="s">
        <v>7758</v>
      </c>
      <c r="G9" s="1745" t="s">
        <v>6893</v>
      </c>
      <c r="H9" s="1745" t="s">
        <v>5398</v>
      </c>
      <c r="I9" s="1745" t="s">
        <v>28</v>
      </c>
      <c r="J9" s="1925">
        <v>46094.0</v>
      </c>
      <c r="K9" s="209">
        <v>0.4395833333333333</v>
      </c>
      <c r="L9" s="590"/>
      <c r="M9" s="416">
        <v>186994.0</v>
      </c>
      <c r="N9" s="1239">
        <v>187030.0</v>
      </c>
      <c r="O9" s="1392">
        <f t="shared" si="1"/>
        <v>36</v>
      </c>
      <c r="P9" s="416" t="s">
        <v>19</v>
      </c>
      <c r="Q9" s="1294" t="s">
        <v>529</v>
      </c>
      <c r="R9" s="1294" t="s">
        <v>7759</v>
      </c>
      <c r="S9" s="1751"/>
      <c r="T9" s="1771" t="s">
        <v>54</v>
      </c>
      <c r="U9" s="564"/>
    </row>
    <row r="10">
      <c r="A10" s="820">
        <v>3981.0</v>
      </c>
      <c r="B10" s="1925">
        <v>46094.0</v>
      </c>
      <c r="C10" s="209">
        <v>0.4166666666666667</v>
      </c>
      <c r="D10" s="1826">
        <v>0.4152777777777778</v>
      </c>
      <c r="E10" s="1845" t="s">
        <v>24</v>
      </c>
      <c r="F10" s="1672" t="s">
        <v>482</v>
      </c>
      <c r="G10" s="1745" t="s">
        <v>565</v>
      </c>
      <c r="H10" s="1836" t="s">
        <v>7032</v>
      </c>
      <c r="I10" s="1745" t="s">
        <v>101</v>
      </c>
      <c r="J10" s="1925">
        <v>46094.0</v>
      </c>
      <c r="K10" s="209">
        <v>0.48680555555555555</v>
      </c>
      <c r="L10" s="590"/>
      <c r="M10" s="416">
        <v>7444.0</v>
      </c>
      <c r="N10" s="1239">
        <v>7466.0</v>
      </c>
      <c r="O10" s="1392">
        <f t="shared" si="1"/>
        <v>22</v>
      </c>
      <c r="P10" s="416" t="s">
        <v>19</v>
      </c>
      <c r="Q10" s="1294" t="s">
        <v>529</v>
      </c>
      <c r="R10" s="1294" t="s">
        <v>6752</v>
      </c>
      <c r="S10" s="1751"/>
      <c r="T10" s="1771" t="s">
        <v>54</v>
      </c>
      <c r="U10" s="561"/>
    </row>
    <row r="11">
      <c r="A11" s="820">
        <v>3982.0</v>
      </c>
      <c r="B11" s="1925">
        <v>46094.0</v>
      </c>
      <c r="C11" s="209">
        <v>0.2916666666666667</v>
      </c>
      <c r="D11" s="1826">
        <v>0.2916666666666667</v>
      </c>
      <c r="E11" s="1845" t="s">
        <v>24</v>
      </c>
      <c r="F11" s="1672" t="s">
        <v>2351</v>
      </c>
      <c r="G11" s="1745" t="s">
        <v>6932</v>
      </c>
      <c r="H11" s="1745" t="s">
        <v>7760</v>
      </c>
      <c r="I11" s="1745" t="s">
        <v>7761</v>
      </c>
      <c r="J11" s="1925">
        <v>46094.0</v>
      </c>
      <c r="K11" s="209">
        <v>0.5465277777777777</v>
      </c>
      <c r="L11" s="590"/>
      <c r="M11" s="416">
        <v>106628.0</v>
      </c>
      <c r="N11" s="416">
        <v>106642.0</v>
      </c>
      <c r="O11" s="1392">
        <f t="shared" si="1"/>
        <v>14</v>
      </c>
      <c r="P11" s="416" t="s">
        <v>19</v>
      </c>
      <c r="Q11" s="1294" t="s">
        <v>529</v>
      </c>
      <c r="R11" s="1294" t="s">
        <v>7762</v>
      </c>
      <c r="S11" s="1751"/>
      <c r="T11" s="1771" t="s">
        <v>54</v>
      </c>
      <c r="U11" s="564"/>
    </row>
    <row r="12">
      <c r="A12" s="236">
        <v>3984.0</v>
      </c>
      <c r="B12" s="1925">
        <v>46094.0</v>
      </c>
      <c r="C12" s="209">
        <v>0.20833333333333334</v>
      </c>
      <c r="D12" s="1845" t="s">
        <v>7763</v>
      </c>
      <c r="E12" s="1845" t="s">
        <v>190</v>
      </c>
      <c r="F12" s="1672" t="s">
        <v>1796</v>
      </c>
      <c r="G12" s="1824" t="s">
        <v>1062</v>
      </c>
      <c r="H12" s="1418" t="s">
        <v>4336</v>
      </c>
      <c r="I12" s="1671" t="s">
        <v>1729</v>
      </c>
      <c r="J12" s="1925">
        <v>46094.0</v>
      </c>
      <c r="K12" s="1003">
        <v>0.24375</v>
      </c>
      <c r="L12" s="590"/>
      <c r="M12" s="416">
        <v>239346.0</v>
      </c>
      <c r="N12" s="416">
        <v>239387.0</v>
      </c>
      <c r="O12" s="1392">
        <f t="shared" si="1"/>
        <v>41</v>
      </c>
      <c r="P12" s="416" t="s">
        <v>19</v>
      </c>
      <c r="Q12" s="1294" t="s">
        <v>70</v>
      </c>
      <c r="R12" s="1294"/>
      <c r="S12" s="1751"/>
      <c r="T12" s="1771" t="s">
        <v>54</v>
      </c>
      <c r="U12" s="1823"/>
    </row>
    <row r="13">
      <c r="A13" s="820">
        <v>3985.0</v>
      </c>
      <c r="B13" s="1925">
        <v>46094.0</v>
      </c>
      <c r="C13" s="1816">
        <v>0.2916666666666667</v>
      </c>
      <c r="D13" s="1826"/>
      <c r="E13" s="1845" t="s">
        <v>7743</v>
      </c>
      <c r="F13" s="1672" t="s">
        <v>7764</v>
      </c>
      <c r="G13" s="1745" t="s">
        <v>18</v>
      </c>
      <c r="H13" s="1745" t="s">
        <v>7765</v>
      </c>
      <c r="I13" s="1745" t="s">
        <v>7766</v>
      </c>
      <c r="J13" s="1925">
        <v>46094.0</v>
      </c>
      <c r="K13" s="209">
        <v>0.4305555555555556</v>
      </c>
      <c r="L13" s="590"/>
      <c r="M13" s="416">
        <v>127352.0</v>
      </c>
      <c r="N13" s="1239"/>
      <c r="O13" s="1392">
        <f t="shared" si="1"/>
        <v>-127352</v>
      </c>
      <c r="P13" s="416" t="s">
        <v>19</v>
      </c>
      <c r="Q13" s="1294" t="s">
        <v>529</v>
      </c>
      <c r="R13" s="1294" t="s">
        <v>7767</v>
      </c>
      <c r="S13" s="1751"/>
      <c r="T13" s="1771" t="s">
        <v>54</v>
      </c>
      <c r="U13" s="564"/>
    </row>
    <row r="14" ht="19.5" customHeight="1">
      <c r="A14" s="820">
        <v>3986.0</v>
      </c>
      <c r="B14" s="1925">
        <v>46094.0</v>
      </c>
      <c r="C14" s="1816">
        <v>0.2916666666666667</v>
      </c>
      <c r="D14" s="1826"/>
      <c r="E14" s="1845" t="s">
        <v>7743</v>
      </c>
      <c r="F14" s="1672" t="s">
        <v>7764</v>
      </c>
      <c r="G14" s="1745" t="s">
        <v>18</v>
      </c>
      <c r="H14" s="1609" t="s">
        <v>7768</v>
      </c>
      <c r="I14" s="1745" t="s">
        <v>7769</v>
      </c>
      <c r="J14" s="1925">
        <v>46094.0</v>
      </c>
      <c r="K14" s="703">
        <v>0.4305555555555556</v>
      </c>
      <c r="L14" s="590"/>
      <c r="M14" s="416">
        <v>4266.0</v>
      </c>
      <c r="N14" s="1239"/>
      <c r="O14" s="1392">
        <f t="shared" si="1"/>
        <v>-4266</v>
      </c>
      <c r="P14" s="416" t="s">
        <v>19</v>
      </c>
      <c r="Q14" s="1294" t="s">
        <v>529</v>
      </c>
      <c r="R14" s="1294" t="s">
        <v>7770</v>
      </c>
      <c r="S14" s="1766"/>
      <c r="T14" s="1771" t="s">
        <v>54</v>
      </c>
      <c r="U14" s="1244"/>
    </row>
    <row r="15">
      <c r="A15" s="236">
        <v>3987.0</v>
      </c>
      <c r="B15" s="1925">
        <v>46094.0</v>
      </c>
      <c r="C15" s="209">
        <v>0.375</v>
      </c>
      <c r="D15" s="1826">
        <v>0.31319444444444444</v>
      </c>
      <c r="E15" s="1845" t="s">
        <v>24</v>
      </c>
      <c r="F15" s="1672" t="s">
        <v>4181</v>
      </c>
      <c r="G15" s="1824" t="s">
        <v>1062</v>
      </c>
      <c r="H15" s="1418" t="s">
        <v>4326</v>
      </c>
      <c r="I15" s="1671" t="s">
        <v>85</v>
      </c>
      <c r="J15" s="1925">
        <v>46094.0</v>
      </c>
      <c r="K15" s="209">
        <v>0.5493055555555556</v>
      </c>
      <c r="L15" s="590"/>
      <c r="M15" s="416">
        <v>67513.0</v>
      </c>
      <c r="N15" s="416">
        <v>67633.0</v>
      </c>
      <c r="O15" s="1392">
        <f t="shared" si="1"/>
        <v>120</v>
      </c>
      <c r="P15" s="416" t="s">
        <v>19</v>
      </c>
      <c r="Q15" s="1294" t="s">
        <v>529</v>
      </c>
      <c r="R15" s="1294" t="s">
        <v>7771</v>
      </c>
      <c r="S15" s="1751"/>
      <c r="T15" s="1771" t="s">
        <v>54</v>
      </c>
      <c r="U15" s="564"/>
    </row>
    <row r="16">
      <c r="A16" s="1364">
        <v>3988.0</v>
      </c>
      <c r="B16" s="1928">
        <v>46092.0</v>
      </c>
      <c r="C16" s="582" t="s">
        <v>1468</v>
      </c>
      <c r="D16" s="1929">
        <v>0.9465277777777777</v>
      </c>
      <c r="E16" s="1930" t="s">
        <v>24</v>
      </c>
      <c r="F16" s="582" t="s">
        <v>7772</v>
      </c>
      <c r="G16" s="1931" t="s">
        <v>18</v>
      </c>
      <c r="H16" s="1366" t="s">
        <v>195</v>
      </c>
      <c r="I16" s="1931" t="s">
        <v>6288</v>
      </c>
      <c r="J16" s="1928">
        <v>46093.0</v>
      </c>
      <c r="K16" s="584">
        <v>0.03333333333333333</v>
      </c>
      <c r="L16" s="1932"/>
      <c r="M16" s="1366">
        <v>187055.0</v>
      </c>
      <c r="N16" s="1366"/>
      <c r="O16" s="1368">
        <f t="shared" si="1"/>
        <v>-187055</v>
      </c>
      <c r="P16" s="416" t="s">
        <v>19</v>
      </c>
      <c r="Q16" s="1294" t="s">
        <v>70</v>
      </c>
      <c r="R16" s="416" t="s">
        <v>7773</v>
      </c>
      <c r="S16" s="1674"/>
      <c r="T16" s="1771" t="s">
        <v>54</v>
      </c>
      <c r="U16" s="1407"/>
    </row>
    <row r="17">
      <c r="A17" s="236">
        <v>3989.0</v>
      </c>
      <c r="B17" s="1925">
        <v>46094.0</v>
      </c>
      <c r="C17" s="209">
        <v>0.5833333333333334</v>
      </c>
      <c r="D17" s="1933">
        <v>0.5743055555555555</v>
      </c>
      <c r="E17" s="1934" t="s">
        <v>24</v>
      </c>
      <c r="F17" s="1672" t="s">
        <v>7734</v>
      </c>
      <c r="G17" s="1671" t="s">
        <v>641</v>
      </c>
      <c r="H17" s="1671" t="s">
        <v>3233</v>
      </c>
      <c r="I17" s="1671" t="s">
        <v>771</v>
      </c>
      <c r="J17" s="1925">
        <v>46094.0</v>
      </c>
      <c r="K17" s="209">
        <v>0.6173611111111111</v>
      </c>
      <c r="L17" s="590"/>
      <c r="M17" s="416">
        <v>97237.0</v>
      </c>
      <c r="N17" s="416">
        <v>97249.0</v>
      </c>
      <c r="O17" s="1392">
        <f t="shared" si="1"/>
        <v>12</v>
      </c>
      <c r="P17" s="416" t="s">
        <v>19</v>
      </c>
      <c r="Q17" s="1294" t="s">
        <v>529</v>
      </c>
      <c r="R17" s="1294" t="s">
        <v>7774</v>
      </c>
      <c r="S17" s="1767"/>
      <c r="T17" s="1771" t="s">
        <v>54</v>
      </c>
      <c r="U17" s="1682"/>
    </row>
    <row r="18">
      <c r="A18" s="236">
        <v>3990.0</v>
      </c>
      <c r="B18" s="1925">
        <v>46094.0</v>
      </c>
      <c r="C18" s="209">
        <v>0.5416666666666666</v>
      </c>
      <c r="D18" s="1933">
        <v>0.5847222222222223</v>
      </c>
      <c r="E18" s="1934" t="s">
        <v>24</v>
      </c>
      <c r="F18" s="1672" t="s">
        <v>6376</v>
      </c>
      <c r="G18" s="1671" t="s">
        <v>57</v>
      </c>
      <c r="H18" s="1608" t="s">
        <v>7775</v>
      </c>
      <c r="I18" s="475" t="s">
        <v>7776</v>
      </c>
      <c r="J18" s="1925">
        <v>46094.0</v>
      </c>
      <c r="K18" s="209">
        <v>0.65625</v>
      </c>
      <c r="L18" s="415"/>
      <c r="M18" s="416">
        <v>35707.0</v>
      </c>
      <c r="N18" s="416">
        <v>35716.0</v>
      </c>
      <c r="O18" s="1392">
        <f t="shared" si="1"/>
        <v>9</v>
      </c>
      <c r="P18" s="416" t="s">
        <v>19</v>
      </c>
      <c r="Q18" s="1294" t="s">
        <v>529</v>
      </c>
      <c r="R18" s="1294" t="s">
        <v>7777</v>
      </c>
      <c r="S18" s="1718"/>
      <c r="T18" s="1771" t="s">
        <v>54</v>
      </c>
      <c r="U18" s="1407"/>
    </row>
    <row r="19">
      <c r="A19" s="820">
        <v>3991.0</v>
      </c>
      <c r="B19" s="1925">
        <v>46094.0</v>
      </c>
      <c r="C19" s="813">
        <v>0.6666666666666666</v>
      </c>
      <c r="D19" s="1672" t="s">
        <v>7778</v>
      </c>
      <c r="E19" s="1671" t="s">
        <v>103</v>
      </c>
      <c r="F19" s="1745" t="s">
        <v>7779</v>
      </c>
      <c r="G19" s="1745" t="s">
        <v>668</v>
      </c>
      <c r="H19" s="416" t="s">
        <v>7780</v>
      </c>
      <c r="I19" s="619" t="s">
        <v>7781</v>
      </c>
      <c r="J19" s="1925">
        <v>46094.0</v>
      </c>
      <c r="K19" s="209">
        <v>0.7326388888888888</v>
      </c>
      <c r="L19" s="590"/>
      <c r="M19" s="416">
        <v>112667.0</v>
      </c>
      <c r="N19" s="416"/>
      <c r="O19" s="1392">
        <f t="shared" si="1"/>
        <v>-112667</v>
      </c>
      <c r="P19" s="416" t="s">
        <v>19</v>
      </c>
      <c r="Q19" s="1294" t="s">
        <v>529</v>
      </c>
      <c r="R19" s="1294" t="s">
        <v>7782</v>
      </c>
      <c r="S19" s="1800" t="s">
        <v>7783</v>
      </c>
      <c r="T19" s="1771" t="s">
        <v>54</v>
      </c>
      <c r="U19" s="564"/>
    </row>
    <row r="20">
      <c r="A20" s="820">
        <v>3992.0</v>
      </c>
      <c r="B20" s="1925">
        <v>46094.0</v>
      </c>
      <c r="C20" s="683">
        <v>0.5833333333333334</v>
      </c>
      <c r="D20" s="209">
        <v>0.5798611111111112</v>
      </c>
      <c r="E20" s="192" t="s">
        <v>24</v>
      </c>
      <c r="F20" s="1672" t="s">
        <v>279</v>
      </c>
      <c r="G20" s="1745" t="s">
        <v>167</v>
      </c>
      <c r="H20" s="1671" t="s">
        <v>5452</v>
      </c>
      <c r="I20" s="475" t="s">
        <v>188</v>
      </c>
      <c r="J20" s="1925">
        <v>46094.0</v>
      </c>
      <c r="K20" s="209">
        <v>0.6416666666666667</v>
      </c>
      <c r="L20" s="415"/>
      <c r="M20" s="416">
        <v>38261.0</v>
      </c>
      <c r="N20" s="416">
        <v>38284.0</v>
      </c>
      <c r="O20" s="499">
        <f t="shared" si="1"/>
        <v>23</v>
      </c>
      <c r="P20" s="416" t="s">
        <v>19</v>
      </c>
      <c r="Q20" s="1294" t="s">
        <v>529</v>
      </c>
      <c r="R20" s="1294" t="s">
        <v>7784</v>
      </c>
      <c r="S20" s="1749"/>
      <c r="T20" s="1771" t="s">
        <v>54</v>
      </c>
      <c r="U20" s="1804"/>
    </row>
    <row r="21">
      <c r="A21" s="236">
        <v>3993.0</v>
      </c>
      <c r="B21" s="1925">
        <v>46094.0</v>
      </c>
      <c r="C21" s="209">
        <v>0.625</v>
      </c>
      <c r="D21" s="1725">
        <v>0.6222222222222222</v>
      </c>
      <c r="E21" s="1671" t="s">
        <v>24</v>
      </c>
      <c r="F21" s="192" t="s">
        <v>7048</v>
      </c>
      <c r="G21" s="1745" t="s">
        <v>1062</v>
      </c>
      <c r="H21" s="1418" t="s">
        <v>4326</v>
      </c>
      <c r="I21" s="1671" t="s">
        <v>85</v>
      </c>
      <c r="J21" s="1925">
        <v>46094.0</v>
      </c>
      <c r="K21" s="209">
        <v>0.6673611111111111</v>
      </c>
      <c r="L21" s="590"/>
      <c r="M21" s="416">
        <v>67671.0</v>
      </c>
      <c r="N21" s="416">
        <v>67692.0</v>
      </c>
      <c r="O21" s="499">
        <f t="shared" si="1"/>
        <v>21</v>
      </c>
      <c r="P21" s="416" t="s">
        <v>19</v>
      </c>
      <c r="Q21" s="1294" t="s">
        <v>529</v>
      </c>
      <c r="R21" s="1294" t="s">
        <v>7771</v>
      </c>
      <c r="S21" s="1767"/>
      <c r="T21" s="1771" t="s">
        <v>54</v>
      </c>
      <c r="U21" s="1682"/>
    </row>
    <row r="22">
      <c r="A22" s="820">
        <v>3994.0</v>
      </c>
      <c r="B22" s="1925">
        <v>46094.0</v>
      </c>
      <c r="C22" s="455">
        <v>0.75</v>
      </c>
      <c r="D22" s="1723">
        <v>0.7472222222222222</v>
      </c>
      <c r="E22" s="1671" t="s">
        <v>7751</v>
      </c>
      <c r="F22" s="192" t="s">
        <v>7785</v>
      </c>
      <c r="G22" s="1745" t="s">
        <v>668</v>
      </c>
      <c r="H22" s="416" t="s">
        <v>366</v>
      </c>
      <c r="I22" s="1745" t="s">
        <v>1844</v>
      </c>
      <c r="J22" s="1925">
        <v>46094.0</v>
      </c>
      <c r="K22" s="209">
        <v>0.8375</v>
      </c>
      <c r="L22" s="590"/>
      <c r="M22" s="416">
        <v>72419.0</v>
      </c>
      <c r="N22" s="1197">
        <v>72490.0</v>
      </c>
      <c r="O22" s="499">
        <f t="shared" si="1"/>
        <v>71</v>
      </c>
      <c r="P22" s="416" t="s">
        <v>19</v>
      </c>
      <c r="Q22" s="1294" t="s">
        <v>529</v>
      </c>
      <c r="R22" s="416" t="s">
        <v>7786</v>
      </c>
      <c r="S22" s="1674"/>
      <c r="T22" s="1771" t="s">
        <v>54</v>
      </c>
      <c r="U22" s="1578" t="s">
        <v>3890</v>
      </c>
    </row>
    <row r="23">
      <c r="A23" s="236">
        <v>3995.0</v>
      </c>
      <c r="B23" s="1925">
        <v>46094.0</v>
      </c>
      <c r="C23" s="455">
        <v>0.75</v>
      </c>
      <c r="D23" s="1723">
        <v>0.7493055555555556</v>
      </c>
      <c r="E23" s="1724" t="s">
        <v>7751</v>
      </c>
      <c r="F23" s="203" t="s">
        <v>7787</v>
      </c>
      <c r="G23" s="1748" t="s">
        <v>668</v>
      </c>
      <c r="H23" s="408" t="s">
        <v>1414</v>
      </c>
      <c r="I23" s="1748" t="s">
        <v>1844</v>
      </c>
      <c r="J23" s="1925">
        <v>46094.0</v>
      </c>
      <c r="K23" s="209">
        <v>0.8375</v>
      </c>
      <c r="L23" s="593"/>
      <c r="M23" s="574">
        <v>161197.0</v>
      </c>
      <c r="N23" s="574">
        <v>161306.0</v>
      </c>
      <c r="O23" s="1043">
        <f t="shared" si="1"/>
        <v>109</v>
      </c>
      <c r="P23" s="416" t="s">
        <v>19</v>
      </c>
      <c r="Q23" s="1294" t="s">
        <v>529</v>
      </c>
      <c r="R23" s="408" t="s">
        <v>7788</v>
      </c>
      <c r="S23" s="1676"/>
      <c r="T23" s="1771" t="s">
        <v>54</v>
      </c>
      <c r="U23" s="1916" t="s">
        <v>3890</v>
      </c>
    </row>
    <row r="24">
      <c r="A24" s="820">
        <v>3996.0</v>
      </c>
      <c r="B24" s="1925">
        <v>46094.0</v>
      </c>
      <c r="C24" s="455">
        <v>0.8333333333333334</v>
      </c>
      <c r="D24" s="1723">
        <v>0.8625</v>
      </c>
      <c r="E24" s="1724" t="s">
        <v>7751</v>
      </c>
      <c r="F24" s="192" t="s">
        <v>7789</v>
      </c>
      <c r="G24" s="1745" t="s">
        <v>668</v>
      </c>
      <c r="H24" s="416" t="s">
        <v>366</v>
      </c>
      <c r="I24" s="1745" t="s">
        <v>208</v>
      </c>
      <c r="J24" s="1925">
        <v>46094.0</v>
      </c>
      <c r="K24" s="209">
        <v>0.9340277777777778</v>
      </c>
      <c r="L24" s="590"/>
      <c r="M24" s="1197">
        <v>72490.0</v>
      </c>
      <c r="N24" s="1197">
        <v>72552.0</v>
      </c>
      <c r="O24" s="499">
        <f t="shared" si="1"/>
        <v>62</v>
      </c>
      <c r="P24" s="416" t="s">
        <v>19</v>
      </c>
      <c r="Q24" s="1294" t="s">
        <v>529</v>
      </c>
      <c r="R24" s="416" t="s">
        <v>7786</v>
      </c>
      <c r="S24" s="1674"/>
      <c r="T24" s="1771" t="s">
        <v>54</v>
      </c>
      <c r="U24" s="1578" t="s">
        <v>3890</v>
      </c>
    </row>
    <row r="25">
      <c r="A25" s="236">
        <v>3997.0</v>
      </c>
      <c r="B25" s="1925">
        <v>46094.0</v>
      </c>
      <c r="C25" s="455">
        <v>0.8333333333333334</v>
      </c>
      <c r="D25" s="1723">
        <v>0.8611111111111112</v>
      </c>
      <c r="E25" s="1724" t="s">
        <v>7751</v>
      </c>
      <c r="F25" s="203" t="s">
        <v>7789</v>
      </c>
      <c r="G25" s="1748" t="s">
        <v>668</v>
      </c>
      <c r="H25" s="408" t="s">
        <v>1414</v>
      </c>
      <c r="I25" s="1748" t="s">
        <v>208</v>
      </c>
      <c r="J25" s="1925">
        <v>46094.0</v>
      </c>
      <c r="K25" s="209">
        <v>0.9340277777777778</v>
      </c>
      <c r="L25" s="593"/>
      <c r="M25" s="574">
        <v>161306.0</v>
      </c>
      <c r="N25" s="574">
        <v>161377.0</v>
      </c>
      <c r="O25" s="1043">
        <f t="shared" si="1"/>
        <v>71</v>
      </c>
      <c r="P25" s="416" t="s">
        <v>19</v>
      </c>
      <c r="Q25" s="1294" t="s">
        <v>529</v>
      </c>
      <c r="R25" s="408" t="s">
        <v>7788</v>
      </c>
      <c r="S25" s="1676"/>
      <c r="T25" s="1771" t="s">
        <v>54</v>
      </c>
      <c r="U25" s="1916" t="s">
        <v>3890</v>
      </c>
    </row>
    <row r="26">
      <c r="A26" s="236">
        <v>3998.0</v>
      </c>
      <c r="B26" s="1925">
        <v>46094.0</v>
      </c>
      <c r="C26" s="455">
        <v>0.6666666666666666</v>
      </c>
      <c r="D26" s="1723">
        <v>0.6625</v>
      </c>
      <c r="E26" s="1724" t="s">
        <v>24</v>
      </c>
      <c r="F26" s="192" t="s">
        <v>7790</v>
      </c>
      <c r="G26" s="1745" t="s">
        <v>668</v>
      </c>
      <c r="H26" s="416" t="s">
        <v>1096</v>
      </c>
      <c r="I26" s="1745" t="s">
        <v>7791</v>
      </c>
      <c r="J26" s="1925">
        <v>46094.0</v>
      </c>
      <c r="K26" s="209">
        <v>0.74375</v>
      </c>
      <c r="L26" s="590"/>
      <c r="M26" s="416">
        <v>227695.0</v>
      </c>
      <c r="N26" s="1197">
        <v>227742.0</v>
      </c>
      <c r="O26" s="499">
        <f t="shared" si="1"/>
        <v>47</v>
      </c>
      <c r="P26" s="416" t="s">
        <v>19</v>
      </c>
      <c r="Q26" s="1294" t="s">
        <v>529</v>
      </c>
      <c r="R26" s="416" t="s">
        <v>4002</v>
      </c>
      <c r="S26" s="1674"/>
      <c r="T26" s="1771" t="s">
        <v>54</v>
      </c>
      <c r="U26" s="1578" t="s">
        <v>3890</v>
      </c>
    </row>
    <row r="27">
      <c r="A27" s="236">
        <v>3999.0</v>
      </c>
      <c r="B27" s="1925">
        <v>46094.0</v>
      </c>
      <c r="C27" s="455">
        <v>0.5861111111111111</v>
      </c>
      <c r="D27" s="1723"/>
      <c r="E27" s="1724" t="s">
        <v>7743</v>
      </c>
      <c r="F27" s="203" t="s">
        <v>7792</v>
      </c>
      <c r="G27" s="1748" t="s">
        <v>18</v>
      </c>
      <c r="H27" s="408" t="s">
        <v>7793</v>
      </c>
      <c r="I27" s="1748" t="s">
        <v>7794</v>
      </c>
      <c r="J27" s="1925">
        <v>46094.0</v>
      </c>
      <c r="K27" s="209">
        <v>0.7013888888888888</v>
      </c>
      <c r="L27" s="593"/>
      <c r="M27" s="408">
        <v>241170.0</v>
      </c>
      <c r="N27" s="1476"/>
      <c r="O27" s="499">
        <f t="shared" si="1"/>
        <v>-241170</v>
      </c>
      <c r="P27" s="416" t="s">
        <v>19</v>
      </c>
      <c r="Q27" s="1294" t="s">
        <v>529</v>
      </c>
      <c r="R27" s="408" t="s">
        <v>7795</v>
      </c>
      <c r="S27" s="1676"/>
      <c r="T27" s="1771" t="s">
        <v>54</v>
      </c>
      <c r="U27" s="1916" t="s">
        <v>3890</v>
      </c>
    </row>
    <row r="28">
      <c r="A28" s="236">
        <v>4000.0</v>
      </c>
      <c r="B28" s="1925">
        <v>46094.0</v>
      </c>
      <c r="C28" s="455">
        <v>0.6215277777777778</v>
      </c>
      <c r="D28" s="1728"/>
      <c r="E28" s="1724" t="s">
        <v>7743</v>
      </c>
      <c r="F28" s="192" t="s">
        <v>7796</v>
      </c>
      <c r="G28" s="1745" t="s">
        <v>18</v>
      </c>
      <c r="H28" s="416" t="s">
        <v>6310</v>
      </c>
      <c r="I28" s="1745" t="s">
        <v>7797</v>
      </c>
      <c r="J28" s="1925">
        <v>46094.0</v>
      </c>
      <c r="K28" s="209">
        <v>0.7618055555555555</v>
      </c>
      <c r="L28" s="590"/>
      <c r="M28" s="416">
        <v>165899.0</v>
      </c>
      <c r="N28" s="1476"/>
      <c r="O28" s="499">
        <f t="shared" si="1"/>
        <v>-165899</v>
      </c>
      <c r="P28" s="416" t="s">
        <v>19</v>
      </c>
      <c r="Q28" s="1294" t="s">
        <v>529</v>
      </c>
      <c r="R28" s="416" t="s">
        <v>7798</v>
      </c>
      <c r="S28" s="1674"/>
      <c r="T28" s="1771" t="s">
        <v>54</v>
      </c>
      <c r="U28" s="1578" t="s">
        <v>3890</v>
      </c>
    </row>
    <row r="29">
      <c r="A29" s="820">
        <v>4001.0</v>
      </c>
      <c r="B29" s="1925">
        <v>46094.0</v>
      </c>
      <c r="C29" s="455">
        <v>0.8333333333333334</v>
      </c>
      <c r="D29" s="1723">
        <v>0.8180555555555555</v>
      </c>
      <c r="E29" s="1724" t="s">
        <v>7751</v>
      </c>
      <c r="F29" s="203" t="s">
        <v>7789</v>
      </c>
      <c r="G29" s="1748" t="s">
        <v>668</v>
      </c>
      <c r="H29" s="408" t="s">
        <v>7799</v>
      </c>
      <c r="I29" s="1748" t="s">
        <v>1933</v>
      </c>
      <c r="J29" s="1925">
        <v>46094.0</v>
      </c>
      <c r="K29" s="209">
        <v>0.9340277777777778</v>
      </c>
      <c r="L29" s="593"/>
      <c r="M29" s="408">
        <v>91212.0</v>
      </c>
      <c r="N29" s="1197">
        <v>91349.0</v>
      </c>
      <c r="O29" s="499">
        <f t="shared" si="1"/>
        <v>137</v>
      </c>
      <c r="P29" s="416" t="s">
        <v>19</v>
      </c>
      <c r="Q29" s="1294" t="s">
        <v>529</v>
      </c>
      <c r="R29" s="408" t="s">
        <v>7800</v>
      </c>
      <c r="S29" s="1676"/>
      <c r="T29" s="1771" t="s">
        <v>54</v>
      </c>
      <c r="U29" s="1916" t="s">
        <v>3890</v>
      </c>
    </row>
    <row r="30">
      <c r="A30" s="236">
        <v>4002.0</v>
      </c>
      <c r="B30" s="1925">
        <v>46094.0</v>
      </c>
      <c r="C30" s="455">
        <v>0.8333333333333334</v>
      </c>
      <c r="D30" s="1723">
        <v>0.81875</v>
      </c>
      <c r="E30" s="1724" t="s">
        <v>7751</v>
      </c>
      <c r="F30" s="192" t="s">
        <v>7789</v>
      </c>
      <c r="G30" s="1745" t="s">
        <v>668</v>
      </c>
      <c r="H30" s="416" t="s">
        <v>2296</v>
      </c>
      <c r="I30" s="1745" t="s">
        <v>1933</v>
      </c>
      <c r="J30" s="1925">
        <v>46094.0</v>
      </c>
      <c r="K30" s="209">
        <v>0.9340277777777778</v>
      </c>
      <c r="L30" s="590"/>
      <c r="M30" s="416">
        <v>84679.0</v>
      </c>
      <c r="N30" s="1197">
        <v>84792.0</v>
      </c>
      <c r="O30" s="499">
        <f t="shared" si="1"/>
        <v>113</v>
      </c>
      <c r="P30" s="416" t="s">
        <v>19</v>
      </c>
      <c r="Q30" s="1294" t="s">
        <v>529</v>
      </c>
      <c r="R30" s="416" t="s">
        <v>2297</v>
      </c>
      <c r="S30" s="1674"/>
      <c r="T30" s="1771" t="s">
        <v>54</v>
      </c>
      <c r="U30" s="1578" t="s">
        <v>3890</v>
      </c>
    </row>
    <row r="31">
      <c r="A31" s="236">
        <v>4003.0</v>
      </c>
      <c r="B31" s="1925">
        <v>46094.0</v>
      </c>
      <c r="C31" s="455">
        <v>0.8194444444444444</v>
      </c>
      <c r="D31" s="1723">
        <v>0.8243055555555555</v>
      </c>
      <c r="E31" s="1724" t="s">
        <v>615</v>
      </c>
      <c r="F31" s="203" t="s">
        <v>6483</v>
      </c>
      <c r="G31" s="1748" t="s">
        <v>668</v>
      </c>
      <c r="H31" s="408" t="s">
        <v>7801</v>
      </c>
      <c r="I31" s="1748" t="s">
        <v>7802</v>
      </c>
      <c r="J31" s="1925">
        <v>46094.0</v>
      </c>
      <c r="K31" s="260">
        <v>0.8840277777777777</v>
      </c>
      <c r="L31" s="593"/>
      <c r="M31" s="1009"/>
      <c r="N31" s="1009"/>
      <c r="O31" s="499">
        <f t="shared" si="1"/>
        <v>0</v>
      </c>
      <c r="P31" s="416" t="s">
        <v>19</v>
      </c>
      <c r="Q31" s="1294" t="s">
        <v>529</v>
      </c>
      <c r="R31" s="408" t="s">
        <v>7803</v>
      </c>
      <c r="S31" s="1676"/>
      <c r="T31" s="1682"/>
      <c r="U31" s="1682"/>
    </row>
    <row r="32">
      <c r="A32" s="1935"/>
      <c r="B32" s="1936">
        <v>46095.0</v>
      </c>
      <c r="C32" s="1937">
        <v>0.3333333333333333</v>
      </c>
      <c r="D32" s="1938"/>
      <c r="E32" s="1939" t="s">
        <v>7751</v>
      </c>
      <c r="F32" s="1940" t="s">
        <v>7650</v>
      </c>
      <c r="G32" s="1941" t="s">
        <v>668</v>
      </c>
      <c r="H32" s="1942"/>
      <c r="I32" s="1942"/>
      <c r="J32" s="1936">
        <v>46095.0</v>
      </c>
      <c r="K32" s="1943"/>
      <c r="L32" s="1944"/>
      <c r="M32" s="1942"/>
      <c r="N32" s="1945"/>
      <c r="O32" s="1946"/>
      <c r="P32" s="1947"/>
      <c r="Q32" s="1947"/>
      <c r="R32" s="1947"/>
      <c r="S32" s="1948"/>
      <c r="T32" s="1949"/>
      <c r="U32" s="1949"/>
      <c r="V32" s="1950"/>
      <c r="W32" s="1950"/>
      <c r="X32" s="1950"/>
      <c r="Y32" s="1950"/>
      <c r="Z32" s="1950"/>
      <c r="AA32" s="1950"/>
    </row>
    <row r="33">
      <c r="A33" s="1935"/>
      <c r="B33" s="1936">
        <v>46095.0</v>
      </c>
      <c r="C33" s="1951">
        <v>0.3333333333333333</v>
      </c>
      <c r="D33" s="1952"/>
      <c r="E33" s="1939" t="s">
        <v>7751</v>
      </c>
      <c r="F33" s="1940" t="s">
        <v>7650</v>
      </c>
      <c r="G33" s="1941" t="s">
        <v>668</v>
      </c>
      <c r="H33" s="1953"/>
      <c r="I33" s="1954"/>
      <c r="J33" s="1936">
        <v>46095.0</v>
      </c>
      <c r="K33" s="1943"/>
      <c r="L33" s="1944"/>
      <c r="M33" s="1942"/>
      <c r="N33" s="1947"/>
      <c r="O33" s="1946"/>
      <c r="P33" s="1947"/>
      <c r="Q33" s="1947"/>
      <c r="R33" s="1947"/>
      <c r="S33" s="1948"/>
      <c r="T33" s="1955"/>
      <c r="U33" s="1956"/>
      <c r="V33" s="1950"/>
      <c r="W33" s="1950"/>
      <c r="X33" s="1950"/>
      <c r="Y33" s="1950"/>
      <c r="Z33" s="1950"/>
      <c r="AA33" s="1950"/>
    </row>
    <row r="34">
      <c r="A34" s="1233"/>
      <c r="B34" s="1925">
        <v>46094.0</v>
      </c>
      <c r="C34" s="611">
        <v>0.93125</v>
      </c>
      <c r="D34" s="1957"/>
      <c r="E34" s="1958" t="s">
        <v>35</v>
      </c>
      <c r="F34" s="192" t="s">
        <v>7804</v>
      </c>
      <c r="G34" s="1745" t="s">
        <v>18</v>
      </c>
      <c r="H34" s="1047"/>
      <c r="I34" s="1745" t="s">
        <v>7805</v>
      </c>
      <c r="J34" s="1925">
        <v>46094.0</v>
      </c>
      <c r="K34" s="262"/>
      <c r="L34" s="590"/>
      <c r="M34" s="1047"/>
      <c r="N34" s="1047"/>
      <c r="O34" s="499">
        <f t="shared" ref="O34:O35" si="2">N34-M34</f>
        <v>0</v>
      </c>
      <c r="P34" s="416" t="s">
        <v>452</v>
      </c>
      <c r="Q34" s="1294" t="s">
        <v>529</v>
      </c>
      <c r="R34" s="1047"/>
      <c r="S34" s="1674"/>
      <c r="T34" s="1407"/>
      <c r="U34" s="1407"/>
    </row>
    <row r="35">
      <c r="A35" s="1233"/>
      <c r="B35" s="1925">
        <v>46094.0</v>
      </c>
      <c r="C35" s="32"/>
      <c r="D35" s="32"/>
      <c r="E35" s="32"/>
      <c r="F35" s="264"/>
      <c r="G35" s="1919"/>
      <c r="H35" s="1009"/>
      <c r="I35" s="1919"/>
      <c r="J35" s="1925">
        <v>46094.0</v>
      </c>
      <c r="K35" s="264"/>
      <c r="L35" s="593"/>
      <c r="M35" s="1009"/>
      <c r="N35" s="1009"/>
      <c r="O35" s="499">
        <f t="shared" si="2"/>
        <v>0</v>
      </c>
      <c r="P35" s="416" t="s">
        <v>386</v>
      </c>
      <c r="Q35" s="1294" t="s">
        <v>529</v>
      </c>
      <c r="R35" s="1009"/>
      <c r="S35" s="1676"/>
      <c r="T35" s="1682"/>
      <c r="U35" s="1682"/>
    </row>
  </sheetData>
  <mergeCells count="3">
    <mergeCell ref="B1:K1"/>
    <mergeCell ref="M1:O1"/>
    <mergeCell ref="P1:R1"/>
  </mergeCells>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7.38"/>
    <col customWidth="1" min="3" max="3" width="8.5"/>
    <col customWidth="1" min="4" max="4" width="13.75"/>
    <col customWidth="1" min="5" max="5" width="14.63"/>
    <col customWidth="1" min="6" max="6" width="48.5"/>
    <col customWidth="1" min="7" max="7" width="13.0"/>
    <col customWidth="1" min="9" max="9" width="8.75"/>
    <col customWidth="1" min="10" max="10" width="8.13"/>
    <col customWidth="1" min="11" max="11" width="9.0"/>
    <col customWidth="1" min="12" max="12" width="0.88"/>
    <col customWidth="1" min="13" max="13" width="7.0"/>
    <col customWidth="1" min="14" max="14" width="7.88"/>
    <col customWidth="1" min="15" max="15" width="7.5"/>
    <col customWidth="1" min="16" max="16" width="13.88"/>
    <col customWidth="1" min="18" max="18" width="15.88"/>
    <col customWidth="1" min="19" max="19" width="33.13"/>
    <col customWidth="1" min="20" max="20" width="9.25"/>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1364">
        <v>3898.0</v>
      </c>
      <c r="B3" s="1831">
        <v>46090.0</v>
      </c>
      <c r="C3" s="1816">
        <v>0.2916666666666667</v>
      </c>
      <c r="D3" s="1816">
        <v>0.2798611111111111</v>
      </c>
      <c r="E3" s="1745" t="s">
        <v>24</v>
      </c>
      <c r="F3" s="1745" t="s">
        <v>7608</v>
      </c>
      <c r="G3" s="1745" t="s">
        <v>7714</v>
      </c>
      <c r="H3" s="1671" t="s">
        <v>6669</v>
      </c>
      <c r="I3" s="1671" t="s">
        <v>733</v>
      </c>
      <c r="J3" s="1925">
        <v>45726.0</v>
      </c>
      <c r="K3" s="209">
        <v>0.37777777777777777</v>
      </c>
      <c r="L3" s="590"/>
      <c r="M3" s="416">
        <v>242108.0</v>
      </c>
      <c r="N3" s="416">
        <v>242650.0</v>
      </c>
      <c r="O3" s="499">
        <f>N3-M3</f>
        <v>542</v>
      </c>
      <c r="P3" s="408" t="s">
        <v>19</v>
      </c>
      <c r="Q3" s="1294" t="s">
        <v>50</v>
      </c>
      <c r="R3" s="1294" t="s">
        <v>5686</v>
      </c>
      <c r="S3" s="1766"/>
      <c r="T3" s="1771" t="s">
        <v>22</v>
      </c>
      <c r="U3" s="1916" t="s">
        <v>54</v>
      </c>
    </row>
    <row r="4">
      <c r="A4" s="1917">
        <v>3912.0</v>
      </c>
      <c r="B4" s="1959">
        <v>46092.0</v>
      </c>
      <c r="C4" s="1960">
        <v>0.20833333333333334</v>
      </c>
      <c r="D4" s="1961"/>
      <c r="E4" s="1741" t="s">
        <v>30</v>
      </c>
      <c r="F4" s="1518" t="s">
        <v>7806</v>
      </c>
      <c r="G4" s="1962" t="s">
        <v>49</v>
      </c>
      <c r="H4" s="1637"/>
      <c r="I4" s="1962"/>
      <c r="J4" s="1963">
        <v>46092.0</v>
      </c>
      <c r="K4" s="1964"/>
      <c r="L4" s="1965"/>
      <c r="M4" s="1637"/>
      <c r="N4" s="1637"/>
      <c r="O4" s="1966"/>
      <c r="P4" s="1637"/>
      <c r="Q4" s="1637"/>
      <c r="R4" s="416"/>
      <c r="S4" s="1674"/>
      <c r="T4" s="1771" t="s">
        <v>22</v>
      </c>
      <c r="U4" s="1407"/>
    </row>
    <row r="5">
      <c r="A5" s="236">
        <v>3911.0</v>
      </c>
      <c r="B5" s="1831">
        <v>46090.0</v>
      </c>
      <c r="C5" s="456" t="s">
        <v>1468</v>
      </c>
      <c r="D5" s="1723">
        <v>0.6819444444444445</v>
      </c>
      <c r="E5" s="1724" t="s">
        <v>2827</v>
      </c>
      <c r="F5" s="203" t="s">
        <v>5271</v>
      </c>
      <c r="G5" s="1748" t="s">
        <v>3625</v>
      </c>
      <c r="H5" s="408" t="s">
        <v>7198</v>
      </c>
      <c r="I5" s="1748" t="s">
        <v>7737</v>
      </c>
      <c r="J5" s="1925">
        <v>45726.0</v>
      </c>
      <c r="K5" s="1675">
        <v>0.3840277777777778</v>
      </c>
      <c r="L5" s="593"/>
      <c r="M5" s="408">
        <v>4951.0</v>
      </c>
      <c r="N5" s="408">
        <v>5182.0</v>
      </c>
      <c r="O5" s="499">
        <f t="shared" ref="O5:O12" si="1">N5-M5</f>
        <v>231</v>
      </c>
      <c r="P5" s="408" t="s">
        <v>19</v>
      </c>
      <c r="Q5" s="1294" t="s">
        <v>50</v>
      </c>
      <c r="R5" s="408" t="s">
        <v>3766</v>
      </c>
      <c r="S5" s="1676"/>
      <c r="T5" s="1771" t="s">
        <v>22</v>
      </c>
      <c r="U5" s="1916" t="s">
        <v>54</v>
      </c>
    </row>
    <row r="6">
      <c r="A6" s="236">
        <v>3913.0</v>
      </c>
      <c r="B6" s="1925">
        <v>45726.0</v>
      </c>
      <c r="C6" s="209">
        <v>0.3541666666666667</v>
      </c>
      <c r="D6" s="209">
        <v>0.3486111111111111</v>
      </c>
      <c r="E6" s="1745" t="s">
        <v>24</v>
      </c>
      <c r="F6" s="1672" t="s">
        <v>297</v>
      </c>
      <c r="G6" s="1671" t="s">
        <v>576</v>
      </c>
      <c r="H6" s="1671" t="s">
        <v>663</v>
      </c>
      <c r="I6" s="1671" t="s">
        <v>188</v>
      </c>
      <c r="J6" s="1925">
        <v>45726.0</v>
      </c>
      <c r="K6" s="1670">
        <v>0.3736111111111111</v>
      </c>
      <c r="L6" s="590"/>
      <c r="M6" s="416">
        <v>189730.0</v>
      </c>
      <c r="N6" s="416">
        <v>189752.0</v>
      </c>
      <c r="O6" s="499">
        <f t="shared" si="1"/>
        <v>22</v>
      </c>
      <c r="P6" s="416" t="s">
        <v>19</v>
      </c>
      <c r="Q6" s="1294" t="s">
        <v>50</v>
      </c>
      <c r="R6" s="1294" t="s">
        <v>7807</v>
      </c>
      <c r="S6" s="1767"/>
      <c r="T6" s="1771" t="s">
        <v>22</v>
      </c>
      <c r="U6" s="1578" t="s">
        <v>54</v>
      </c>
    </row>
    <row r="7">
      <c r="A7" s="236">
        <v>3914.0</v>
      </c>
      <c r="B7" s="1925">
        <v>45726.0</v>
      </c>
      <c r="C7" s="1112">
        <v>0.3333333333333333</v>
      </c>
      <c r="D7" s="1112">
        <v>0.3145833333333333</v>
      </c>
      <c r="E7" s="1113" t="s">
        <v>24</v>
      </c>
      <c r="F7" s="1702" t="s">
        <v>7808</v>
      </c>
      <c r="G7" s="1914" t="s">
        <v>6932</v>
      </c>
      <c r="H7" s="1915" t="s">
        <v>7760</v>
      </c>
      <c r="I7" s="532" t="s">
        <v>7651</v>
      </c>
      <c r="J7" s="1925">
        <v>45726.0</v>
      </c>
      <c r="K7" s="1112">
        <v>0.4326388888888889</v>
      </c>
      <c r="L7" s="590"/>
      <c r="M7" s="416">
        <v>106177.0</v>
      </c>
      <c r="N7" s="416">
        <v>106177.0</v>
      </c>
      <c r="O7" s="499">
        <f t="shared" si="1"/>
        <v>0</v>
      </c>
      <c r="P7" s="408" t="s">
        <v>43</v>
      </c>
      <c r="Q7" s="1294" t="s">
        <v>50</v>
      </c>
      <c r="R7" s="1294" t="s">
        <v>7809</v>
      </c>
      <c r="S7" s="1766" t="s">
        <v>7810</v>
      </c>
      <c r="T7" s="1771" t="s">
        <v>22</v>
      </c>
      <c r="U7" s="1682"/>
    </row>
    <row r="8">
      <c r="A8" s="236">
        <v>3915.0</v>
      </c>
      <c r="B8" s="1925">
        <v>45726.0</v>
      </c>
      <c r="C8" s="209">
        <v>0.4583333333333333</v>
      </c>
      <c r="D8" s="209">
        <v>0.44166666666666665</v>
      </c>
      <c r="E8" s="192" t="s">
        <v>121</v>
      </c>
      <c r="F8" s="1672" t="s">
        <v>6116</v>
      </c>
      <c r="G8" s="1745" t="s">
        <v>49</v>
      </c>
      <c r="H8" s="1608" t="s">
        <v>7811</v>
      </c>
      <c r="I8" s="625" t="s">
        <v>7812</v>
      </c>
      <c r="J8" s="1925">
        <v>45726.0</v>
      </c>
      <c r="K8" s="209">
        <v>0.6097222222222223</v>
      </c>
      <c r="L8" s="590"/>
      <c r="M8" s="416">
        <v>475885.0</v>
      </c>
      <c r="N8" s="416">
        <v>476086.0</v>
      </c>
      <c r="O8" s="1392">
        <f t="shared" si="1"/>
        <v>201</v>
      </c>
      <c r="P8" s="416" t="s">
        <v>19</v>
      </c>
      <c r="Q8" s="1294" t="s">
        <v>50</v>
      </c>
      <c r="R8" s="1294" t="s">
        <v>7398</v>
      </c>
      <c r="S8" s="1766"/>
      <c r="T8" s="1771" t="s">
        <v>22</v>
      </c>
      <c r="U8" s="1578" t="s">
        <v>54</v>
      </c>
    </row>
    <row r="9">
      <c r="A9" s="820">
        <v>3916.0</v>
      </c>
      <c r="B9" s="1925">
        <v>45726.0</v>
      </c>
      <c r="C9" s="1816">
        <v>0.4583333333333333</v>
      </c>
      <c r="D9" s="1816">
        <v>0.46597222222222223</v>
      </c>
      <c r="E9" s="192" t="s">
        <v>121</v>
      </c>
      <c r="F9" s="1672" t="s">
        <v>4109</v>
      </c>
      <c r="G9" s="1745" t="s">
        <v>49</v>
      </c>
      <c r="H9" s="1745" t="s">
        <v>7813</v>
      </c>
      <c r="I9" s="1745" t="s">
        <v>6985</v>
      </c>
      <c r="J9" s="1925">
        <v>45726.0</v>
      </c>
      <c r="K9" s="209">
        <v>0.8069444444444445</v>
      </c>
      <c r="L9" s="590"/>
      <c r="M9" s="1449">
        <v>73492.0</v>
      </c>
      <c r="N9" s="1239">
        <v>73692.0</v>
      </c>
      <c r="O9" s="499">
        <f t="shared" si="1"/>
        <v>200</v>
      </c>
      <c r="P9" s="408" t="s">
        <v>19</v>
      </c>
      <c r="Q9" s="1294" t="s">
        <v>50</v>
      </c>
      <c r="R9" s="1294" t="s">
        <v>3014</v>
      </c>
      <c r="S9" s="1751"/>
      <c r="T9" s="1771" t="s">
        <v>22</v>
      </c>
      <c r="U9" s="564"/>
    </row>
    <row r="10">
      <c r="A10" s="820">
        <v>3917.0</v>
      </c>
      <c r="B10" s="1925">
        <v>45726.0</v>
      </c>
      <c r="C10" s="1816">
        <v>0.5</v>
      </c>
      <c r="D10" s="1745" t="s">
        <v>7814</v>
      </c>
      <c r="E10" s="192" t="s">
        <v>121</v>
      </c>
      <c r="F10" s="1745" t="s">
        <v>6054</v>
      </c>
      <c r="G10" s="1745" t="s">
        <v>49</v>
      </c>
      <c r="H10" s="1745" t="s">
        <v>7815</v>
      </c>
      <c r="I10" s="1745" t="s">
        <v>3946</v>
      </c>
      <c r="J10" s="1925">
        <v>45726.0</v>
      </c>
      <c r="K10" s="703">
        <v>0.5194444444444445</v>
      </c>
      <c r="L10" s="590"/>
      <c r="M10" s="1967">
        <v>16318.0</v>
      </c>
      <c r="N10" s="416">
        <v>16369.0</v>
      </c>
      <c r="O10" s="499">
        <f t="shared" si="1"/>
        <v>51</v>
      </c>
      <c r="P10" s="416" t="s">
        <v>19</v>
      </c>
      <c r="Q10" s="1294" t="s">
        <v>50</v>
      </c>
      <c r="R10" s="1294" t="s">
        <v>5848</v>
      </c>
      <c r="S10" s="1766"/>
      <c r="T10" s="1771" t="s">
        <v>22</v>
      </c>
      <c r="U10" s="1578" t="s">
        <v>54</v>
      </c>
    </row>
    <row r="11">
      <c r="A11" s="236">
        <v>3918.0</v>
      </c>
      <c r="B11" s="1925">
        <v>45726.0</v>
      </c>
      <c r="C11" s="209">
        <v>0.5833333333333334</v>
      </c>
      <c r="D11" s="209">
        <v>0.5902777777777778</v>
      </c>
      <c r="E11" s="192" t="s">
        <v>121</v>
      </c>
      <c r="F11" s="1745" t="s">
        <v>4109</v>
      </c>
      <c r="G11" s="1745" t="s">
        <v>49</v>
      </c>
      <c r="H11" s="1671" t="s">
        <v>7816</v>
      </c>
      <c r="I11" s="1745" t="s">
        <v>2331</v>
      </c>
      <c r="J11" s="1925">
        <v>45726.0</v>
      </c>
      <c r="K11" s="209">
        <v>0.7673611111111112</v>
      </c>
      <c r="L11" s="590"/>
      <c r="M11" s="416">
        <v>407582.0</v>
      </c>
      <c r="N11" s="416">
        <v>407785.0</v>
      </c>
      <c r="O11" s="499">
        <f t="shared" si="1"/>
        <v>203</v>
      </c>
      <c r="P11" s="408" t="s">
        <v>19</v>
      </c>
      <c r="Q11" s="1294" t="s">
        <v>50</v>
      </c>
      <c r="R11" s="1294" t="s">
        <v>5856</v>
      </c>
      <c r="S11" s="1767"/>
      <c r="T11" s="1771" t="s">
        <v>22</v>
      </c>
      <c r="U11" s="1916" t="s">
        <v>54</v>
      </c>
    </row>
    <row r="12">
      <c r="A12" s="236">
        <v>3919.0</v>
      </c>
      <c r="B12" s="1925">
        <v>45726.0</v>
      </c>
      <c r="C12" s="209">
        <v>0.4166666666666667</v>
      </c>
      <c r="D12" s="209">
        <v>0.39861111111111114</v>
      </c>
      <c r="E12" s="192" t="s">
        <v>24</v>
      </c>
      <c r="F12" s="1745" t="s">
        <v>113</v>
      </c>
      <c r="G12" s="1671" t="s">
        <v>114</v>
      </c>
      <c r="H12" s="1671" t="s">
        <v>514</v>
      </c>
      <c r="I12" s="1745" t="s">
        <v>771</v>
      </c>
      <c r="J12" s="1925">
        <v>45726.0</v>
      </c>
      <c r="K12" s="209">
        <v>0.5013888888888889</v>
      </c>
      <c r="L12" s="590"/>
      <c r="M12" s="416">
        <v>61103.0</v>
      </c>
      <c r="N12" s="416">
        <v>61112.0</v>
      </c>
      <c r="O12" s="499">
        <f t="shared" si="1"/>
        <v>9</v>
      </c>
      <c r="P12" s="416" t="s">
        <v>19</v>
      </c>
      <c r="Q12" s="1294" t="s">
        <v>50</v>
      </c>
      <c r="R12" s="1294" t="s">
        <v>7817</v>
      </c>
      <c r="S12" s="1751"/>
      <c r="T12" s="1771" t="s">
        <v>22</v>
      </c>
      <c r="U12" s="1578" t="s">
        <v>54</v>
      </c>
    </row>
    <row r="13">
      <c r="A13" s="236">
        <v>3920.0</v>
      </c>
      <c r="B13" s="1924">
        <v>46090.0</v>
      </c>
      <c r="C13" s="1841"/>
      <c r="D13" s="1841"/>
      <c r="E13" s="323" t="s">
        <v>7738</v>
      </c>
      <c r="F13" s="1782" t="s">
        <v>7818</v>
      </c>
      <c r="G13" s="1715" t="s">
        <v>251</v>
      </c>
      <c r="H13" s="1715"/>
      <c r="I13" s="1782"/>
      <c r="J13" s="1924">
        <v>46090.0</v>
      </c>
      <c r="K13" s="1003"/>
      <c r="L13" s="1783"/>
      <c r="M13" s="574"/>
      <c r="N13" s="1968"/>
      <c r="O13" s="1043"/>
      <c r="P13" s="574"/>
      <c r="Q13" s="1294"/>
      <c r="R13" s="1294"/>
      <c r="S13" s="1751"/>
      <c r="T13" s="1771" t="s">
        <v>22</v>
      </c>
      <c r="U13" s="1682"/>
    </row>
    <row r="14">
      <c r="A14" s="236">
        <v>3921.0</v>
      </c>
      <c r="B14" s="1925">
        <v>45726.0</v>
      </c>
      <c r="C14" s="1816">
        <v>0.25</v>
      </c>
      <c r="D14" s="1816">
        <v>0.2743055555555556</v>
      </c>
      <c r="E14" s="192" t="s">
        <v>24</v>
      </c>
      <c r="F14" s="1745" t="s">
        <v>5007</v>
      </c>
      <c r="G14" s="1671" t="s">
        <v>251</v>
      </c>
      <c r="H14" s="1671" t="s">
        <v>252</v>
      </c>
      <c r="I14" s="1745" t="s">
        <v>85</v>
      </c>
      <c r="J14" s="1925">
        <v>45726.0</v>
      </c>
      <c r="K14" s="209">
        <v>0.34791666666666665</v>
      </c>
      <c r="L14" s="590"/>
      <c r="M14" s="416">
        <v>347803.0</v>
      </c>
      <c r="N14" s="911">
        <v>347908.0</v>
      </c>
      <c r="O14" s="1226">
        <f t="shared" ref="O14:O33" si="2">N14-M14</f>
        <v>105</v>
      </c>
      <c r="P14" s="416" t="s">
        <v>19</v>
      </c>
      <c r="Q14" s="1294" t="s">
        <v>50</v>
      </c>
      <c r="R14" s="1294" t="s">
        <v>7131</v>
      </c>
      <c r="S14" s="1751"/>
      <c r="T14" s="1771" t="s">
        <v>22</v>
      </c>
      <c r="U14" s="1578" t="s">
        <v>54</v>
      </c>
    </row>
    <row r="15">
      <c r="A15" s="236">
        <v>3922.0</v>
      </c>
      <c r="B15" s="1925">
        <v>45726.0</v>
      </c>
      <c r="C15" s="1816">
        <v>0.375</v>
      </c>
      <c r="D15" s="1816">
        <v>0.3486111111111111</v>
      </c>
      <c r="E15" s="1745" t="s">
        <v>24</v>
      </c>
      <c r="F15" s="1745" t="s">
        <v>4181</v>
      </c>
      <c r="G15" s="1745" t="s">
        <v>251</v>
      </c>
      <c r="H15" s="1671" t="s">
        <v>252</v>
      </c>
      <c r="I15" s="1671" t="s">
        <v>85</v>
      </c>
      <c r="J15" s="1925">
        <v>45726.0</v>
      </c>
      <c r="K15" s="209">
        <v>0.5118055555555555</v>
      </c>
      <c r="L15" s="590"/>
      <c r="M15" s="416">
        <v>347908.0</v>
      </c>
      <c r="N15" s="416">
        <v>348029.0</v>
      </c>
      <c r="O15" s="499">
        <f t="shared" si="2"/>
        <v>121</v>
      </c>
      <c r="P15" s="408" t="s">
        <v>19</v>
      </c>
      <c r="Q15" s="1294" t="s">
        <v>50</v>
      </c>
      <c r="R15" s="1294" t="s">
        <v>7131</v>
      </c>
      <c r="S15" s="1766"/>
      <c r="T15" s="1771" t="s">
        <v>22</v>
      </c>
      <c r="U15" s="1916" t="s">
        <v>54</v>
      </c>
    </row>
    <row r="16">
      <c r="A16" s="236">
        <v>3923.0</v>
      </c>
      <c r="B16" s="1925">
        <v>45726.0</v>
      </c>
      <c r="C16" s="500">
        <v>0.375</v>
      </c>
      <c r="D16" s="209">
        <v>0.36527777777777776</v>
      </c>
      <c r="E16" s="1745" t="s">
        <v>30</v>
      </c>
      <c r="F16" s="416" t="s">
        <v>7819</v>
      </c>
      <c r="G16" s="1745" t="s">
        <v>49</v>
      </c>
      <c r="H16" s="1745" t="s">
        <v>7820</v>
      </c>
      <c r="I16" s="1727" t="s">
        <v>6114</v>
      </c>
      <c r="J16" s="1925">
        <v>45726.0</v>
      </c>
      <c r="K16" s="500">
        <v>0.6722222222222223</v>
      </c>
      <c r="L16" s="415"/>
      <c r="M16" s="416">
        <v>5069.0</v>
      </c>
      <c r="N16" s="416">
        <v>5327.0</v>
      </c>
      <c r="O16" s="499">
        <f t="shared" si="2"/>
        <v>258</v>
      </c>
      <c r="P16" s="416" t="s">
        <v>19</v>
      </c>
      <c r="Q16" s="1294" t="s">
        <v>50</v>
      </c>
      <c r="R16" s="1294" t="s">
        <v>5867</v>
      </c>
      <c r="S16" s="1766"/>
      <c r="T16" s="1771" t="s">
        <v>22</v>
      </c>
      <c r="U16" s="1578" t="s">
        <v>54</v>
      </c>
    </row>
    <row r="17">
      <c r="A17" s="236">
        <v>3924.0</v>
      </c>
      <c r="B17" s="1925">
        <v>45726.0</v>
      </c>
      <c r="C17" s="209">
        <v>0.375</v>
      </c>
      <c r="D17" s="209">
        <v>0.38263888888888886</v>
      </c>
      <c r="E17" s="1745" t="s">
        <v>24</v>
      </c>
      <c r="F17" s="1672" t="s">
        <v>5811</v>
      </c>
      <c r="G17" s="1745" t="s">
        <v>3625</v>
      </c>
      <c r="H17" s="416" t="s">
        <v>6948</v>
      </c>
      <c r="I17" s="1745" t="s">
        <v>7289</v>
      </c>
      <c r="J17" s="1925">
        <v>45726.0</v>
      </c>
      <c r="K17" s="209">
        <v>0.6861111111111111</v>
      </c>
      <c r="L17" s="590"/>
      <c r="M17" s="416">
        <v>5637.0</v>
      </c>
      <c r="N17" s="574">
        <v>5772.0</v>
      </c>
      <c r="O17" s="499">
        <f t="shared" si="2"/>
        <v>135</v>
      </c>
      <c r="P17" s="408" t="s">
        <v>19</v>
      </c>
      <c r="Q17" s="1294" t="s">
        <v>50</v>
      </c>
      <c r="R17" s="1294" t="s">
        <v>3641</v>
      </c>
      <c r="S17" s="1751"/>
      <c r="T17" s="1771" t="s">
        <v>22</v>
      </c>
      <c r="U17" s="1916" t="s">
        <v>54</v>
      </c>
    </row>
    <row r="18">
      <c r="A18" s="236">
        <v>3925.0</v>
      </c>
      <c r="B18" s="1925">
        <v>45726.0</v>
      </c>
      <c r="C18" s="192" t="s">
        <v>1468</v>
      </c>
      <c r="D18" s="209">
        <v>0.45</v>
      </c>
      <c r="E18" s="1745" t="s">
        <v>24</v>
      </c>
      <c r="F18" s="1672" t="s">
        <v>5811</v>
      </c>
      <c r="G18" s="1745" t="s">
        <v>3625</v>
      </c>
      <c r="H18" s="1449" t="s">
        <v>7821</v>
      </c>
      <c r="I18" s="1745" t="s">
        <v>7289</v>
      </c>
      <c r="J18" s="1925">
        <v>45726.0</v>
      </c>
      <c r="K18" s="209">
        <v>0.6861111111111111</v>
      </c>
      <c r="L18" s="590"/>
      <c r="M18" s="416">
        <v>5320.0</v>
      </c>
      <c r="N18" s="416">
        <v>5460.0</v>
      </c>
      <c r="O18" s="499">
        <f t="shared" si="2"/>
        <v>140</v>
      </c>
      <c r="P18" s="416" t="s">
        <v>19</v>
      </c>
      <c r="Q18" s="1294" t="s">
        <v>50</v>
      </c>
      <c r="R18" s="1294" t="s">
        <v>7556</v>
      </c>
      <c r="S18" s="1767"/>
      <c r="T18" s="1771" t="s">
        <v>22</v>
      </c>
      <c r="U18" s="1578" t="s">
        <v>54</v>
      </c>
    </row>
    <row r="19">
      <c r="A19" s="236">
        <v>3926.0</v>
      </c>
      <c r="B19" s="1925">
        <v>45726.0</v>
      </c>
      <c r="C19" s="209">
        <v>0.5833333333333334</v>
      </c>
      <c r="D19" s="209">
        <v>0.5020833333333333</v>
      </c>
      <c r="E19" s="1745" t="s">
        <v>24</v>
      </c>
      <c r="F19" s="1672" t="s">
        <v>7734</v>
      </c>
      <c r="G19" s="1671" t="s">
        <v>114</v>
      </c>
      <c r="H19" s="1671" t="s">
        <v>514</v>
      </c>
      <c r="I19" s="1745" t="s">
        <v>771</v>
      </c>
      <c r="J19" s="1925">
        <v>45726.0</v>
      </c>
      <c r="K19" s="209">
        <v>0.65</v>
      </c>
      <c r="L19" s="415"/>
      <c r="M19" s="416">
        <v>61112.0</v>
      </c>
      <c r="N19" s="416">
        <v>61131.0</v>
      </c>
      <c r="O19" s="499">
        <f t="shared" si="2"/>
        <v>19</v>
      </c>
      <c r="P19" s="408" t="s">
        <v>19</v>
      </c>
      <c r="Q19" s="1294" t="s">
        <v>50</v>
      </c>
      <c r="R19" s="1294" t="s">
        <v>7817</v>
      </c>
      <c r="S19" s="1718"/>
      <c r="T19" s="1771" t="s">
        <v>22</v>
      </c>
      <c r="U19" s="1916" t="s">
        <v>54</v>
      </c>
    </row>
    <row r="20">
      <c r="A20" s="820">
        <v>3927.0</v>
      </c>
      <c r="B20" s="1925">
        <v>45726.0</v>
      </c>
      <c r="C20" s="683">
        <v>0.5625</v>
      </c>
      <c r="D20" s="209">
        <v>0.5506944444444445</v>
      </c>
      <c r="E20" s="192" t="s">
        <v>103</v>
      </c>
      <c r="F20" s="1672" t="s">
        <v>7822</v>
      </c>
      <c r="G20" s="1745" t="s">
        <v>18</v>
      </c>
      <c r="H20" s="1671" t="s">
        <v>7823</v>
      </c>
      <c r="I20" s="475" t="s">
        <v>7824</v>
      </c>
      <c r="J20" s="1925">
        <v>45726.0</v>
      </c>
      <c r="K20" s="209">
        <v>0.6576388888888889</v>
      </c>
      <c r="L20" s="415"/>
      <c r="M20" s="416">
        <v>128823.0</v>
      </c>
      <c r="N20" s="416">
        <v>128946.0</v>
      </c>
      <c r="O20" s="499">
        <f t="shared" si="2"/>
        <v>123</v>
      </c>
      <c r="P20" s="416" t="s">
        <v>19</v>
      </c>
      <c r="Q20" s="1294" t="s">
        <v>50</v>
      </c>
      <c r="R20" s="1294" t="s">
        <v>7825</v>
      </c>
      <c r="S20" s="1749"/>
      <c r="T20" s="1771" t="s">
        <v>22</v>
      </c>
      <c r="U20" s="1969" t="s">
        <v>54</v>
      </c>
    </row>
    <row r="21">
      <c r="A21" s="820">
        <v>3928.0</v>
      </c>
      <c r="B21" s="1925">
        <v>45726.0</v>
      </c>
      <c r="C21" s="500">
        <v>0.5833333333333334</v>
      </c>
      <c r="D21" s="1725">
        <v>0.5638888888888889</v>
      </c>
      <c r="E21" s="1671" t="s">
        <v>24</v>
      </c>
      <c r="F21" s="1745" t="s">
        <v>279</v>
      </c>
      <c r="G21" s="1745" t="s">
        <v>576</v>
      </c>
      <c r="H21" s="1671" t="s">
        <v>663</v>
      </c>
      <c r="I21" s="1671" t="s">
        <v>188</v>
      </c>
      <c r="J21" s="1925">
        <v>45726.0</v>
      </c>
      <c r="K21" s="209">
        <v>0.7104166666666667</v>
      </c>
      <c r="L21" s="590"/>
      <c r="M21" s="416">
        <v>189798.0</v>
      </c>
      <c r="N21" s="416">
        <v>189815.0</v>
      </c>
      <c r="O21" s="499">
        <f t="shared" si="2"/>
        <v>17</v>
      </c>
      <c r="P21" s="408" t="s">
        <v>19</v>
      </c>
      <c r="Q21" s="1294" t="s">
        <v>50</v>
      </c>
      <c r="R21" s="1294" t="s">
        <v>7807</v>
      </c>
      <c r="S21" s="1751"/>
      <c r="T21" s="1771" t="s">
        <v>22</v>
      </c>
      <c r="U21" s="564"/>
    </row>
    <row r="22">
      <c r="A22" s="820">
        <v>3929.0</v>
      </c>
      <c r="B22" s="1925">
        <v>45726.0</v>
      </c>
      <c r="C22" s="500">
        <v>0.4652777777777778</v>
      </c>
      <c r="D22" s="1725"/>
      <c r="E22" s="1671" t="s">
        <v>362</v>
      </c>
      <c r="F22" s="1745" t="s">
        <v>7826</v>
      </c>
      <c r="G22" s="1745" t="s">
        <v>18</v>
      </c>
      <c r="H22" s="416"/>
      <c r="I22" s="1745" t="s">
        <v>7827</v>
      </c>
      <c r="J22" s="1925">
        <v>45726.0</v>
      </c>
      <c r="K22" s="209">
        <v>0.4666666666666667</v>
      </c>
      <c r="L22" s="590"/>
      <c r="M22" s="416">
        <v>172627.0</v>
      </c>
      <c r="N22" s="416"/>
      <c r="O22" s="499">
        <f t="shared" si="2"/>
        <v>-172627</v>
      </c>
      <c r="P22" s="416" t="s">
        <v>2527</v>
      </c>
      <c r="Q22" s="1294" t="s">
        <v>50</v>
      </c>
      <c r="R22" s="1294"/>
      <c r="S22" s="1800" t="s">
        <v>7828</v>
      </c>
      <c r="T22" s="1771" t="s">
        <v>22</v>
      </c>
      <c r="U22" s="1407"/>
    </row>
    <row r="23">
      <c r="A23" s="236">
        <v>3930.0</v>
      </c>
      <c r="B23" s="1925">
        <v>45726.0</v>
      </c>
      <c r="C23" s="209">
        <v>0.5833333333333334</v>
      </c>
      <c r="D23" s="1725">
        <v>0.6263888888888889</v>
      </c>
      <c r="E23" s="1671" t="s">
        <v>24</v>
      </c>
      <c r="F23" s="192" t="s">
        <v>162</v>
      </c>
      <c r="G23" s="1745" t="s">
        <v>57</v>
      </c>
      <c r="H23" s="416" t="s">
        <v>6809</v>
      </c>
      <c r="I23" s="1745" t="s">
        <v>1673</v>
      </c>
      <c r="J23" s="1925">
        <v>45726.0</v>
      </c>
      <c r="K23" s="209">
        <v>0.7277777777777777</v>
      </c>
      <c r="L23" s="590"/>
      <c r="M23" s="416">
        <v>35143.0</v>
      </c>
      <c r="N23" s="416">
        <v>35157.0</v>
      </c>
      <c r="O23" s="499">
        <f t="shared" si="2"/>
        <v>14</v>
      </c>
      <c r="P23" s="408" t="s">
        <v>19</v>
      </c>
      <c r="Q23" s="1294" t="s">
        <v>50</v>
      </c>
      <c r="R23" s="1294" t="s">
        <v>6489</v>
      </c>
      <c r="S23" s="1767"/>
      <c r="T23" s="1771" t="s">
        <v>22</v>
      </c>
      <c r="U23" s="1682"/>
    </row>
    <row r="24">
      <c r="A24" s="616">
        <v>3931.0</v>
      </c>
      <c r="B24" s="1925">
        <v>45726.0</v>
      </c>
      <c r="C24" s="455">
        <v>0.5583333333333333</v>
      </c>
      <c r="D24" s="1723">
        <v>0.58125</v>
      </c>
      <c r="E24" s="1671" t="s">
        <v>30</v>
      </c>
      <c r="F24" s="192" t="s">
        <v>7829</v>
      </c>
      <c r="G24" s="1745" t="s">
        <v>18</v>
      </c>
      <c r="H24" s="416" t="s">
        <v>2064</v>
      </c>
      <c r="I24" s="1745" t="s">
        <v>208</v>
      </c>
      <c r="J24" s="1925">
        <v>45726.0</v>
      </c>
      <c r="K24" s="209">
        <v>0.8208333333333333</v>
      </c>
      <c r="L24" s="590"/>
      <c r="M24" s="416">
        <v>203971.0</v>
      </c>
      <c r="N24" s="416">
        <v>204111.0</v>
      </c>
      <c r="O24" s="499">
        <f t="shared" si="2"/>
        <v>140</v>
      </c>
      <c r="P24" s="416" t="s">
        <v>19</v>
      </c>
      <c r="Q24" s="1294" t="s">
        <v>50</v>
      </c>
      <c r="R24" s="416" t="s">
        <v>7830</v>
      </c>
      <c r="S24" s="1239" t="s">
        <v>7831</v>
      </c>
      <c r="T24" s="1771" t="s">
        <v>22</v>
      </c>
      <c r="U24" s="1407"/>
    </row>
    <row r="25">
      <c r="A25" s="616">
        <v>3932.0</v>
      </c>
      <c r="B25" s="1925">
        <v>45726.0</v>
      </c>
      <c r="C25" s="455">
        <v>0.6666666666666666</v>
      </c>
      <c r="D25" s="1723">
        <v>0.6611111111111111</v>
      </c>
      <c r="E25" s="1724" t="s">
        <v>24</v>
      </c>
      <c r="F25" s="203" t="s">
        <v>4191</v>
      </c>
      <c r="G25" s="1748" t="s">
        <v>668</v>
      </c>
      <c r="H25" s="408" t="s">
        <v>7832</v>
      </c>
      <c r="I25" s="1748" t="s">
        <v>2706</v>
      </c>
      <c r="J25" s="1925">
        <v>45726.0</v>
      </c>
      <c r="K25" s="209">
        <v>0.8104166666666667</v>
      </c>
      <c r="L25" s="593"/>
      <c r="M25" s="408">
        <v>117077.0</v>
      </c>
      <c r="N25" s="408">
        <v>117135.0</v>
      </c>
      <c r="O25" s="499">
        <f t="shared" si="2"/>
        <v>58</v>
      </c>
      <c r="P25" s="408" t="s">
        <v>19</v>
      </c>
      <c r="Q25" s="1294" t="s">
        <v>50</v>
      </c>
      <c r="R25" s="408" t="s">
        <v>7833</v>
      </c>
      <c r="S25" s="1676"/>
      <c r="T25" s="1771" t="s">
        <v>22</v>
      </c>
      <c r="U25" s="1682"/>
    </row>
    <row r="26">
      <c r="A26" s="616">
        <v>3933.0</v>
      </c>
      <c r="B26" s="1925">
        <v>45726.0</v>
      </c>
      <c r="C26" s="456" t="s">
        <v>1468</v>
      </c>
      <c r="D26" s="1723">
        <v>0.6375</v>
      </c>
      <c r="E26" s="1724" t="s">
        <v>190</v>
      </c>
      <c r="F26" s="192" t="s">
        <v>7834</v>
      </c>
      <c r="G26" s="1745" t="s">
        <v>2172</v>
      </c>
      <c r="H26" s="416" t="s">
        <v>7835</v>
      </c>
      <c r="I26" s="1745" t="s">
        <v>7836</v>
      </c>
      <c r="J26" s="1925">
        <v>45726.0</v>
      </c>
      <c r="K26" s="209"/>
      <c r="L26" s="590"/>
      <c r="M26" s="416">
        <v>143883.0</v>
      </c>
      <c r="N26" s="416"/>
      <c r="O26" s="499">
        <f t="shared" si="2"/>
        <v>-143883</v>
      </c>
      <c r="P26" s="416" t="s">
        <v>452</v>
      </c>
      <c r="Q26" s="1294" t="s">
        <v>50</v>
      </c>
      <c r="R26" s="416" t="s">
        <v>7837</v>
      </c>
      <c r="S26" s="1674"/>
      <c r="T26" s="1771" t="s">
        <v>22</v>
      </c>
      <c r="U26" s="1407"/>
    </row>
    <row r="27">
      <c r="A27" s="616">
        <v>3934.0</v>
      </c>
      <c r="B27" s="1925">
        <v>45726.0</v>
      </c>
      <c r="C27" s="455">
        <v>0.6666666666666666</v>
      </c>
      <c r="D27" s="1723">
        <v>0.6694444444444444</v>
      </c>
      <c r="E27" s="1724" t="s">
        <v>24</v>
      </c>
      <c r="F27" s="203" t="s">
        <v>4150</v>
      </c>
      <c r="G27" s="1748" t="s">
        <v>668</v>
      </c>
      <c r="H27" s="408" t="s">
        <v>4364</v>
      </c>
      <c r="I27" s="1748" t="s">
        <v>1178</v>
      </c>
      <c r="J27" s="1925">
        <v>45726.0</v>
      </c>
      <c r="K27" s="209">
        <v>0.7361111111111112</v>
      </c>
      <c r="L27" s="593"/>
      <c r="M27" s="408">
        <v>158990.0</v>
      </c>
      <c r="N27" s="1009"/>
      <c r="O27" s="499">
        <f t="shared" si="2"/>
        <v>-158990</v>
      </c>
      <c r="P27" s="408" t="s">
        <v>19</v>
      </c>
      <c r="Q27" s="1294" t="s">
        <v>50</v>
      </c>
      <c r="R27" s="408" t="s">
        <v>4184</v>
      </c>
      <c r="S27" s="1676"/>
      <c r="T27" s="1771" t="s">
        <v>22</v>
      </c>
      <c r="U27" s="1682"/>
    </row>
    <row r="28">
      <c r="A28" s="887">
        <v>3935.0</v>
      </c>
      <c r="B28" s="1925">
        <v>45726.0</v>
      </c>
      <c r="C28" s="455">
        <v>0.7479166666666667</v>
      </c>
      <c r="D28" s="1723">
        <v>0.8208333333333333</v>
      </c>
      <c r="E28" s="1724" t="s">
        <v>362</v>
      </c>
      <c r="F28" s="192" t="s">
        <v>7838</v>
      </c>
      <c r="G28" s="1745" t="s">
        <v>18</v>
      </c>
      <c r="H28" s="1007" t="s">
        <v>7839</v>
      </c>
      <c r="I28" s="1745" t="s">
        <v>7840</v>
      </c>
      <c r="J28" s="1925">
        <v>45726.0</v>
      </c>
      <c r="K28" s="209">
        <v>0.9430555555555555</v>
      </c>
      <c r="L28" s="590"/>
      <c r="M28" s="416">
        <v>127846.0</v>
      </c>
      <c r="N28" s="416">
        <v>128029.0</v>
      </c>
      <c r="O28" s="499">
        <f t="shared" si="2"/>
        <v>183</v>
      </c>
      <c r="P28" s="416" t="s">
        <v>19</v>
      </c>
      <c r="Q28" s="1294" t="s">
        <v>50</v>
      </c>
      <c r="R28" s="416" t="s">
        <v>7841</v>
      </c>
      <c r="S28" s="1674"/>
      <c r="T28" s="1771" t="s">
        <v>22</v>
      </c>
      <c r="U28" s="1407"/>
    </row>
    <row r="29">
      <c r="A29" s="1657"/>
      <c r="B29" s="1925">
        <v>45726.0</v>
      </c>
      <c r="C29" s="219"/>
      <c r="D29" s="219"/>
      <c r="E29" s="219"/>
      <c r="F29" s="264"/>
      <c r="G29" s="1919"/>
      <c r="H29" s="1009"/>
      <c r="I29" s="1919"/>
      <c r="J29" s="1925">
        <v>45726.0</v>
      </c>
      <c r="K29" s="264"/>
      <c r="L29" s="593"/>
      <c r="M29" s="1009"/>
      <c r="N29" s="1009"/>
      <c r="O29" s="499">
        <f t="shared" si="2"/>
        <v>0</v>
      </c>
      <c r="P29" s="408" t="s">
        <v>386</v>
      </c>
      <c r="Q29" s="1294" t="s">
        <v>50</v>
      </c>
      <c r="R29" s="1009"/>
      <c r="S29" s="1676"/>
      <c r="T29" s="1682"/>
      <c r="U29" s="1682"/>
    </row>
    <row r="30">
      <c r="A30" s="1657"/>
      <c r="B30" s="1925">
        <v>45726.0</v>
      </c>
      <c r="C30" s="6"/>
      <c r="D30" s="6"/>
      <c r="E30" s="6"/>
      <c r="F30" s="262"/>
      <c r="G30" s="1918"/>
      <c r="H30" s="1047"/>
      <c r="I30" s="1918"/>
      <c r="J30" s="1925">
        <v>45726.0</v>
      </c>
      <c r="K30" s="262"/>
      <c r="L30" s="590"/>
      <c r="M30" s="1047"/>
      <c r="N30" s="1047"/>
      <c r="O30" s="499">
        <f t="shared" si="2"/>
        <v>0</v>
      </c>
      <c r="P30" s="416" t="s">
        <v>386</v>
      </c>
      <c r="Q30" s="1294" t="s">
        <v>50</v>
      </c>
      <c r="R30" s="1047"/>
      <c r="S30" s="1674"/>
      <c r="T30" s="1407"/>
      <c r="U30" s="1407"/>
    </row>
    <row r="31">
      <c r="A31" s="1657"/>
      <c r="B31" s="1925">
        <v>45726.0</v>
      </c>
      <c r="C31" s="6"/>
      <c r="D31" s="6"/>
      <c r="E31" s="6"/>
      <c r="F31" s="264"/>
      <c r="G31" s="1919"/>
      <c r="H31" s="1009"/>
      <c r="I31" s="1919"/>
      <c r="J31" s="1925">
        <v>45726.0</v>
      </c>
      <c r="K31" s="264"/>
      <c r="L31" s="593"/>
      <c r="M31" s="1009"/>
      <c r="N31" s="1009"/>
      <c r="O31" s="499">
        <f t="shared" si="2"/>
        <v>0</v>
      </c>
      <c r="P31" s="408" t="s">
        <v>386</v>
      </c>
      <c r="Q31" s="1294" t="s">
        <v>50</v>
      </c>
      <c r="R31" s="1009"/>
      <c r="S31" s="1676"/>
      <c r="T31" s="1682"/>
      <c r="U31" s="1682"/>
    </row>
    <row r="32">
      <c r="A32" s="1657"/>
      <c r="B32" s="1925">
        <v>45726.0</v>
      </c>
      <c r="C32" s="6"/>
      <c r="D32" s="6"/>
      <c r="E32" s="6"/>
      <c r="F32" s="262"/>
      <c r="G32" s="1918"/>
      <c r="H32" s="1047"/>
      <c r="I32" s="1918"/>
      <c r="J32" s="1925">
        <v>45726.0</v>
      </c>
      <c r="K32" s="262"/>
      <c r="L32" s="590"/>
      <c r="M32" s="1047"/>
      <c r="N32" s="1047"/>
      <c r="O32" s="499">
        <f t="shared" si="2"/>
        <v>0</v>
      </c>
      <c r="P32" s="416" t="s">
        <v>386</v>
      </c>
      <c r="Q32" s="1294" t="s">
        <v>50</v>
      </c>
      <c r="R32" s="1047"/>
      <c r="S32" s="1674"/>
      <c r="T32" s="1407"/>
      <c r="U32" s="1407"/>
    </row>
    <row r="33">
      <c r="A33" s="1657"/>
      <c r="B33" s="1925">
        <v>45726.0</v>
      </c>
      <c r="C33" s="6"/>
      <c r="D33" s="6"/>
      <c r="E33" s="6"/>
      <c r="F33" s="264"/>
      <c r="G33" s="1919"/>
      <c r="H33" s="1009"/>
      <c r="I33" s="1919"/>
      <c r="J33" s="1925">
        <v>45726.0</v>
      </c>
      <c r="K33" s="264"/>
      <c r="L33" s="593"/>
      <c r="M33" s="1009"/>
      <c r="N33" s="1009"/>
      <c r="O33" s="499">
        <f t="shared" si="2"/>
        <v>0</v>
      </c>
      <c r="P33" s="408" t="s">
        <v>386</v>
      </c>
      <c r="Q33" s="1294" t="s">
        <v>50</v>
      </c>
      <c r="R33" s="1009"/>
      <c r="S33" s="1676"/>
      <c r="T33" s="1682"/>
      <c r="U33" s="1682"/>
    </row>
  </sheetData>
  <mergeCells count="3">
    <mergeCell ref="B1:K1"/>
    <mergeCell ref="M1:O1"/>
    <mergeCell ref="P1:R1"/>
  </mergeCells>
  <dataValidations>
    <dataValidation type="list" allowBlank="1" showErrorMessage="1" sqref="P3:P33">
      <formula1>"FINALIZADO,EM VIAGEM,NA ORIGEM,AGENDADO,FALTA DOC,CANCELADA,NO DESTINO FINAL,PERNOITE,RECUSADA"</formula1>
    </dataValidation>
    <dataValidation type="list" allowBlank="1" showErrorMessage="1" sqref="Q3:Q33">
      <formula1>"MICHELLE,BARBARA,ANGELA,A VERIFICAR,DANIEL,BEATIZ,LUCAS"</formula1>
    </dataValidation>
  </dataValidations>
  <drawing r:id="rId1"/>
  <tableParts count="2">
    <tablePart r:id="rId4"/>
    <tablePart r:id="rId5"/>
  </tableParts>
</worksheet>
</file>

<file path=xl/worksheets/sheet1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7.75"/>
    <col customWidth="1" min="3" max="3" width="8.13"/>
    <col customWidth="1" min="4" max="4" width="10.25"/>
    <col customWidth="1" min="5" max="5" width="12.13"/>
    <col customWidth="1" min="6" max="6" width="46.5"/>
    <col customWidth="1" min="7" max="7" width="11.0"/>
    <col customWidth="1" min="8" max="8" width="11.13"/>
    <col customWidth="1" min="9" max="9" width="9.13"/>
    <col customWidth="1" min="10" max="10" width="7.13"/>
    <col customWidth="1" min="11" max="11" width="6.38"/>
    <col customWidth="1" min="12" max="12" width="0.38"/>
    <col customWidth="1" min="13" max="13" width="6.13"/>
    <col customWidth="1" min="14" max="14" width="6.38"/>
    <col customWidth="1" min="15" max="15" width="6.5"/>
    <col customWidth="1" min="16" max="16" width="13.5"/>
    <col customWidth="1" min="18" max="18" width="16.75"/>
    <col customWidth="1" min="19" max="19" width="38.75"/>
    <col customWidth="1" min="20" max="20" width="32.5"/>
    <col customWidth="1" min="21" max="21" width="31.13"/>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616">
        <v>3933.0</v>
      </c>
      <c r="B3" s="1924">
        <v>45726.0</v>
      </c>
      <c r="C3" s="478" t="s">
        <v>1468</v>
      </c>
      <c r="D3" s="1723">
        <v>0.6375</v>
      </c>
      <c r="E3" s="1724" t="s">
        <v>190</v>
      </c>
      <c r="F3" s="203" t="s">
        <v>7834</v>
      </c>
      <c r="G3" s="1748" t="s">
        <v>2172</v>
      </c>
      <c r="H3" s="408" t="s">
        <v>7835</v>
      </c>
      <c r="I3" s="1748" t="s">
        <v>7836</v>
      </c>
      <c r="J3" s="1925">
        <v>46092.0</v>
      </c>
      <c r="K3" s="209">
        <v>0.47152777777777777</v>
      </c>
      <c r="L3" s="593"/>
      <c r="M3" s="408">
        <v>143883.0</v>
      </c>
      <c r="N3" s="408">
        <v>144303.0</v>
      </c>
      <c r="O3" s="499">
        <f t="shared" ref="O3:O21" si="1">N3-M3</f>
        <v>420</v>
      </c>
      <c r="P3" s="408" t="s">
        <v>19</v>
      </c>
      <c r="Q3" s="1294" t="s">
        <v>529</v>
      </c>
      <c r="R3" s="408" t="s">
        <v>7837</v>
      </c>
      <c r="S3" s="1676"/>
      <c r="T3" s="983" t="s">
        <v>22</v>
      </c>
      <c r="U3" s="1682"/>
      <c r="V3" s="1970"/>
    </row>
    <row r="4">
      <c r="A4" s="236">
        <v>3912.0</v>
      </c>
      <c r="B4" s="1925">
        <v>46092.0</v>
      </c>
      <c r="C4" s="500">
        <v>0.20833333333333334</v>
      </c>
      <c r="D4" s="193"/>
      <c r="E4" s="1745" t="s">
        <v>30</v>
      </c>
      <c r="F4" s="416" t="s">
        <v>7842</v>
      </c>
      <c r="G4" s="1745" t="s">
        <v>49</v>
      </c>
      <c r="H4" s="1745" t="s">
        <v>5446</v>
      </c>
      <c r="I4" s="1745" t="s">
        <v>6114</v>
      </c>
      <c r="J4" s="1925">
        <v>46092.0</v>
      </c>
      <c r="K4" s="500">
        <v>0.4326388888888889</v>
      </c>
      <c r="L4" s="415"/>
      <c r="M4" s="416">
        <v>73884.0</v>
      </c>
      <c r="N4" s="416">
        <v>74188.0</v>
      </c>
      <c r="O4" s="499">
        <f t="shared" si="1"/>
        <v>304</v>
      </c>
      <c r="P4" s="416" t="s">
        <v>19</v>
      </c>
      <c r="Q4" s="1294" t="s">
        <v>529</v>
      </c>
      <c r="R4" s="1294" t="s">
        <v>7843</v>
      </c>
      <c r="S4" s="1766"/>
      <c r="T4" s="983" t="s">
        <v>22</v>
      </c>
      <c r="U4" s="1830" t="s">
        <v>7844</v>
      </c>
    </row>
    <row r="5" ht="15.75" customHeight="1">
      <c r="A5" s="236">
        <v>3936.0</v>
      </c>
      <c r="B5" s="1925">
        <v>46092.0</v>
      </c>
      <c r="C5" s="209">
        <v>0.375</v>
      </c>
      <c r="D5" s="209">
        <v>0.35</v>
      </c>
      <c r="E5" s="192" t="s">
        <v>30</v>
      </c>
      <c r="F5" s="1672" t="s">
        <v>7845</v>
      </c>
      <c r="G5" s="1745" t="s">
        <v>49</v>
      </c>
      <c r="H5" s="1608" t="s">
        <v>132</v>
      </c>
      <c r="I5" s="481" t="s">
        <v>3199</v>
      </c>
      <c r="J5" s="1925">
        <v>46092.0</v>
      </c>
      <c r="K5" s="209">
        <v>0.7951388888888888</v>
      </c>
      <c r="L5" s="590"/>
      <c r="M5" s="416">
        <v>90394.0</v>
      </c>
      <c r="N5" s="416">
        <v>90523.0</v>
      </c>
      <c r="O5" s="1392">
        <f t="shared" si="1"/>
        <v>129</v>
      </c>
      <c r="P5" s="416" t="s">
        <v>19</v>
      </c>
      <c r="Q5" s="1294" t="s">
        <v>529</v>
      </c>
      <c r="R5" s="1294" t="s">
        <v>6760</v>
      </c>
      <c r="S5" s="1766"/>
      <c r="T5" s="983" t="s">
        <v>22</v>
      </c>
      <c r="U5" s="1795"/>
    </row>
    <row r="6">
      <c r="A6" s="820">
        <v>3937.0</v>
      </c>
      <c r="B6" s="1925">
        <v>46092.0</v>
      </c>
      <c r="C6" s="209">
        <v>0.375</v>
      </c>
      <c r="D6" s="1816">
        <v>0.34791666666666665</v>
      </c>
      <c r="E6" s="192" t="s">
        <v>30</v>
      </c>
      <c r="F6" s="1672" t="s">
        <v>7845</v>
      </c>
      <c r="G6" s="1745" t="s">
        <v>3625</v>
      </c>
      <c r="H6" s="1745" t="s">
        <v>5540</v>
      </c>
      <c r="I6" s="1745" t="s">
        <v>403</v>
      </c>
      <c r="J6" s="1925">
        <v>46092.0</v>
      </c>
      <c r="K6" s="209">
        <v>0.7951388888888888</v>
      </c>
      <c r="L6" s="590"/>
      <c r="M6" s="416">
        <v>36538.0</v>
      </c>
      <c r="N6" s="1239">
        <v>36668.0</v>
      </c>
      <c r="O6" s="1392">
        <f t="shared" si="1"/>
        <v>130</v>
      </c>
      <c r="P6" s="416" t="s">
        <v>19</v>
      </c>
      <c r="Q6" s="1294" t="s">
        <v>529</v>
      </c>
      <c r="R6" s="1294" t="s">
        <v>3641</v>
      </c>
      <c r="S6" s="1751"/>
      <c r="T6" s="983" t="s">
        <v>22</v>
      </c>
      <c r="U6" s="561"/>
    </row>
    <row r="7">
      <c r="A7" s="820">
        <v>3938.0</v>
      </c>
      <c r="B7" s="1925">
        <v>46092.0</v>
      </c>
      <c r="C7" s="209">
        <v>0.375</v>
      </c>
      <c r="D7" s="1816">
        <v>0.34791666666666665</v>
      </c>
      <c r="E7" s="192" t="s">
        <v>30</v>
      </c>
      <c r="F7" s="1672" t="s">
        <v>7845</v>
      </c>
      <c r="G7" s="1745" t="s">
        <v>3625</v>
      </c>
      <c r="H7" s="1745" t="s">
        <v>7112</v>
      </c>
      <c r="I7" s="1745" t="s">
        <v>1933</v>
      </c>
      <c r="J7" s="1925">
        <v>46092.0</v>
      </c>
      <c r="K7" s="209">
        <v>0.8201388888888889</v>
      </c>
      <c r="L7" s="590"/>
      <c r="M7" s="416">
        <v>4436.0</v>
      </c>
      <c r="N7" s="1239">
        <v>4565.0</v>
      </c>
      <c r="O7" s="1392">
        <f t="shared" si="1"/>
        <v>129</v>
      </c>
      <c r="P7" s="416" t="s">
        <v>19</v>
      </c>
      <c r="Q7" s="1294" t="s">
        <v>529</v>
      </c>
      <c r="R7" s="1294" t="s">
        <v>7508</v>
      </c>
      <c r="S7" s="1751"/>
      <c r="T7" s="983" t="s">
        <v>22</v>
      </c>
      <c r="U7" s="564"/>
    </row>
    <row r="8">
      <c r="A8" s="820">
        <v>3939.0</v>
      </c>
      <c r="B8" s="1925">
        <v>46092.0</v>
      </c>
      <c r="C8" s="209">
        <v>0.375</v>
      </c>
      <c r="D8" s="1816">
        <v>0.34305555555555556</v>
      </c>
      <c r="E8" s="192" t="s">
        <v>30</v>
      </c>
      <c r="F8" s="1672" t="s">
        <v>7845</v>
      </c>
      <c r="G8" s="1745" t="s">
        <v>3625</v>
      </c>
      <c r="H8" s="1745" t="s">
        <v>3811</v>
      </c>
      <c r="I8" s="1745" t="s">
        <v>1933</v>
      </c>
      <c r="J8" s="1925">
        <v>46092.0</v>
      </c>
      <c r="K8" s="209">
        <v>0.8201388888888889</v>
      </c>
      <c r="L8" s="590"/>
      <c r="M8" s="416">
        <v>100404.0</v>
      </c>
      <c r="N8" s="1239">
        <v>100530.0</v>
      </c>
      <c r="O8" s="1392">
        <f t="shared" si="1"/>
        <v>126</v>
      </c>
      <c r="P8" s="416" t="s">
        <v>19</v>
      </c>
      <c r="Q8" s="1294" t="s">
        <v>529</v>
      </c>
      <c r="R8" s="1294" t="s">
        <v>7161</v>
      </c>
      <c r="S8" s="1751"/>
      <c r="T8" s="983" t="s">
        <v>22</v>
      </c>
      <c r="U8" s="561"/>
    </row>
    <row r="9">
      <c r="A9" s="820">
        <v>3940.0</v>
      </c>
      <c r="B9" s="1925">
        <v>46092.0</v>
      </c>
      <c r="C9" s="1816">
        <v>0.20833333333333334</v>
      </c>
      <c r="D9" s="1816">
        <v>0.10694444444444444</v>
      </c>
      <c r="E9" s="192" t="s">
        <v>121</v>
      </c>
      <c r="F9" s="1672" t="s">
        <v>7846</v>
      </c>
      <c r="G9" s="1745" t="s">
        <v>49</v>
      </c>
      <c r="H9" s="1745" t="s">
        <v>7847</v>
      </c>
      <c r="I9" s="1745" t="s">
        <v>7719</v>
      </c>
      <c r="J9" s="1925">
        <v>46092.0</v>
      </c>
      <c r="K9" s="209">
        <v>0.27569444444444446</v>
      </c>
      <c r="L9" s="590"/>
      <c r="M9" s="416">
        <v>15711.0</v>
      </c>
      <c r="N9" s="1239">
        <v>15785.0</v>
      </c>
      <c r="O9" s="1392">
        <f t="shared" si="1"/>
        <v>74</v>
      </c>
      <c r="P9" s="416" t="s">
        <v>19</v>
      </c>
      <c r="Q9" s="1294" t="s">
        <v>70</v>
      </c>
      <c r="R9" s="1294" t="s">
        <v>6763</v>
      </c>
      <c r="S9" s="1751"/>
      <c r="T9" s="983" t="s">
        <v>22</v>
      </c>
      <c r="U9" s="564"/>
    </row>
    <row r="10">
      <c r="A10" s="820">
        <v>3941.0</v>
      </c>
      <c r="B10" s="1925">
        <v>46092.0</v>
      </c>
      <c r="C10" s="1841">
        <v>0.625</v>
      </c>
      <c r="D10" s="1816">
        <v>0.5270833333333333</v>
      </c>
      <c r="E10" s="192" t="s">
        <v>121</v>
      </c>
      <c r="F10" s="1745" t="s">
        <v>6116</v>
      </c>
      <c r="G10" s="1745" t="s">
        <v>49</v>
      </c>
      <c r="H10" s="1745" t="s">
        <v>7848</v>
      </c>
      <c r="I10" s="1745" t="s">
        <v>7849</v>
      </c>
      <c r="J10" s="1925">
        <v>46092.0</v>
      </c>
      <c r="K10" s="703">
        <v>0.6090277777777777</v>
      </c>
      <c r="L10" s="590"/>
      <c r="M10" s="416">
        <v>11542.0</v>
      </c>
      <c r="N10" s="1239">
        <v>11742.0</v>
      </c>
      <c r="O10" s="1392">
        <f t="shared" si="1"/>
        <v>200</v>
      </c>
      <c r="P10" s="416" t="s">
        <v>19</v>
      </c>
      <c r="Q10" s="1294" t="s">
        <v>529</v>
      </c>
      <c r="R10" s="1294" t="s">
        <v>7850</v>
      </c>
      <c r="S10" s="1800" t="s">
        <v>6053</v>
      </c>
      <c r="T10" s="983" t="s">
        <v>22</v>
      </c>
      <c r="U10" s="1244"/>
    </row>
    <row r="11">
      <c r="A11" s="236">
        <v>3942.0</v>
      </c>
      <c r="B11" s="1925">
        <v>46092.0</v>
      </c>
      <c r="C11" s="1003">
        <v>0.6666666666666666</v>
      </c>
      <c r="D11" s="192" t="s">
        <v>7851</v>
      </c>
      <c r="E11" s="192" t="s">
        <v>121</v>
      </c>
      <c r="F11" s="1745" t="s">
        <v>4109</v>
      </c>
      <c r="G11" s="1745" t="s">
        <v>49</v>
      </c>
      <c r="H11" s="1671" t="s">
        <v>7852</v>
      </c>
      <c r="I11" s="1745" t="s">
        <v>7746</v>
      </c>
      <c r="J11" s="1925">
        <v>46092.0</v>
      </c>
      <c r="K11" s="209">
        <v>0.7631944444444444</v>
      </c>
      <c r="L11" s="590"/>
      <c r="M11" s="416">
        <v>531453.0</v>
      </c>
      <c r="N11" s="416">
        <v>531653.0</v>
      </c>
      <c r="O11" s="1392">
        <f t="shared" si="1"/>
        <v>200</v>
      </c>
      <c r="P11" s="416" t="s">
        <v>19</v>
      </c>
      <c r="Q11" s="1294" t="s">
        <v>529</v>
      </c>
      <c r="R11" s="1294" t="s">
        <v>7853</v>
      </c>
      <c r="S11" s="1800" t="s">
        <v>6053</v>
      </c>
      <c r="T11" s="983" t="s">
        <v>22</v>
      </c>
      <c r="U11" s="1682"/>
    </row>
    <row r="12">
      <c r="A12" s="236">
        <v>3943.0</v>
      </c>
      <c r="B12" s="1924">
        <v>46092.0</v>
      </c>
      <c r="C12" s="1003">
        <v>0.2916666666666667</v>
      </c>
      <c r="D12" s="1003">
        <v>0.2881944444444444</v>
      </c>
      <c r="E12" s="1782" t="s">
        <v>24</v>
      </c>
      <c r="F12" s="1714" t="s">
        <v>5306</v>
      </c>
      <c r="G12" s="1715" t="s">
        <v>1362</v>
      </c>
      <c r="H12" s="1715" t="s">
        <v>7854</v>
      </c>
      <c r="I12" s="1715" t="s">
        <v>733</v>
      </c>
      <c r="J12" s="1924">
        <v>46092.0</v>
      </c>
      <c r="K12" s="1003">
        <v>0.6840277777777778</v>
      </c>
      <c r="L12" s="1783"/>
      <c r="M12" s="574">
        <v>40957.0</v>
      </c>
      <c r="N12" s="574">
        <v>40957.0</v>
      </c>
      <c r="O12" s="1472">
        <f t="shared" si="1"/>
        <v>0</v>
      </c>
      <c r="P12" s="574" t="s">
        <v>43</v>
      </c>
      <c r="Q12" s="574" t="s">
        <v>529</v>
      </c>
      <c r="R12" s="574" t="s">
        <v>7855</v>
      </c>
      <c r="S12" s="1800" t="s">
        <v>7856</v>
      </c>
      <c r="T12" s="908" t="s">
        <v>22</v>
      </c>
      <c r="U12" s="851"/>
      <c r="V12" s="606"/>
      <c r="W12" s="606"/>
      <c r="X12" s="606"/>
      <c r="Y12" s="606"/>
      <c r="Z12" s="606"/>
      <c r="AA12" s="606"/>
    </row>
    <row r="13">
      <c r="A13" s="236">
        <v>3944.0</v>
      </c>
      <c r="B13" s="1925">
        <v>46092.0</v>
      </c>
      <c r="C13" s="209">
        <v>0.4166666666666667</v>
      </c>
      <c r="D13" s="209">
        <v>0.45625</v>
      </c>
      <c r="E13" s="1745" t="s">
        <v>24</v>
      </c>
      <c r="F13" s="1672" t="s">
        <v>134</v>
      </c>
      <c r="G13" s="1673" t="s">
        <v>7857</v>
      </c>
      <c r="H13" s="1971" t="s">
        <v>5398</v>
      </c>
      <c r="I13" s="1671" t="s">
        <v>28</v>
      </c>
      <c r="J13" s="1925">
        <v>46092.0</v>
      </c>
      <c r="K13" s="209">
        <v>0.4652777777777778</v>
      </c>
      <c r="L13" s="590"/>
      <c r="M13" s="416"/>
      <c r="N13" s="416"/>
      <c r="O13" s="1392">
        <f t="shared" si="1"/>
        <v>0</v>
      </c>
      <c r="P13" s="416" t="s">
        <v>43</v>
      </c>
      <c r="Q13" s="1294" t="s">
        <v>529</v>
      </c>
      <c r="R13" s="1294" t="s">
        <v>7858</v>
      </c>
      <c r="S13" s="1766" t="s">
        <v>7859</v>
      </c>
      <c r="T13" s="983" t="s">
        <v>22</v>
      </c>
      <c r="U13" s="564"/>
    </row>
    <row r="14">
      <c r="A14" s="236">
        <v>3945.0</v>
      </c>
      <c r="B14" s="1925">
        <v>46092.0</v>
      </c>
      <c r="C14" s="1112">
        <v>0.4791666666666667</v>
      </c>
      <c r="D14" s="1112"/>
      <c r="E14" s="1113" t="s">
        <v>24</v>
      </c>
      <c r="F14" s="1702" t="s">
        <v>134</v>
      </c>
      <c r="G14" s="1972" t="s">
        <v>7857</v>
      </c>
      <c r="H14" s="1973" t="s">
        <v>5398</v>
      </c>
      <c r="I14" s="1671" t="s">
        <v>28</v>
      </c>
      <c r="J14" s="1925">
        <v>46092.0</v>
      </c>
      <c r="K14" s="209">
        <v>0.4652777777777778</v>
      </c>
      <c r="L14" s="590"/>
      <c r="M14" s="416"/>
      <c r="N14" s="416"/>
      <c r="O14" s="1392">
        <f t="shared" si="1"/>
        <v>0</v>
      </c>
      <c r="P14" s="416" t="s">
        <v>43</v>
      </c>
      <c r="Q14" s="1294" t="s">
        <v>529</v>
      </c>
      <c r="R14" s="1294" t="s">
        <v>7858</v>
      </c>
      <c r="S14" s="1766" t="s">
        <v>7859</v>
      </c>
      <c r="T14" s="983" t="s">
        <v>22</v>
      </c>
      <c r="U14" s="561"/>
    </row>
    <row r="15">
      <c r="A15" s="236">
        <v>3946.0</v>
      </c>
      <c r="B15" s="1925">
        <v>46092.0</v>
      </c>
      <c r="C15" s="1816">
        <v>0.2916666666666667</v>
      </c>
      <c r="D15" s="1816">
        <v>0.25277777777777777</v>
      </c>
      <c r="E15" s="1113" t="s">
        <v>24</v>
      </c>
      <c r="F15" s="1745" t="s">
        <v>7860</v>
      </c>
      <c r="G15" s="1745" t="s">
        <v>2172</v>
      </c>
      <c r="H15" s="1671" t="s">
        <v>2586</v>
      </c>
      <c r="I15" s="1671" t="s">
        <v>414</v>
      </c>
      <c r="J15" s="1925">
        <v>46092.0</v>
      </c>
      <c r="K15" s="209">
        <v>0.6840277777777778</v>
      </c>
      <c r="L15" s="590"/>
      <c r="M15" s="416">
        <v>274687.0</v>
      </c>
      <c r="N15" s="416">
        <v>274687.0</v>
      </c>
      <c r="O15" s="1392">
        <f t="shared" si="1"/>
        <v>0</v>
      </c>
      <c r="P15" s="416" t="s">
        <v>43</v>
      </c>
      <c r="Q15" s="1294" t="s">
        <v>529</v>
      </c>
      <c r="R15" s="1294" t="s">
        <v>7861</v>
      </c>
      <c r="S15" s="1766" t="s">
        <v>7856</v>
      </c>
      <c r="T15" s="983" t="s">
        <v>22</v>
      </c>
      <c r="U15" s="1795"/>
    </row>
    <row r="16">
      <c r="A16" s="236">
        <v>3947.0</v>
      </c>
      <c r="B16" s="1925">
        <v>46092.0</v>
      </c>
      <c r="C16" s="209">
        <v>0.4166666666666667</v>
      </c>
      <c r="D16" s="209">
        <v>0.38263888888888886</v>
      </c>
      <c r="E16" s="1745" t="s">
        <v>24</v>
      </c>
      <c r="F16" s="1672" t="s">
        <v>482</v>
      </c>
      <c r="G16" s="1745" t="s">
        <v>7862</v>
      </c>
      <c r="H16" s="416" t="s">
        <v>7032</v>
      </c>
      <c r="I16" s="1745" t="s">
        <v>101</v>
      </c>
      <c r="J16" s="1925">
        <v>46092.0</v>
      </c>
      <c r="K16" s="209">
        <v>0.47847222222222224</v>
      </c>
      <c r="L16" s="590"/>
      <c r="M16" s="416">
        <v>7101.0</v>
      </c>
      <c r="N16" s="416">
        <v>7123.0</v>
      </c>
      <c r="O16" s="1392">
        <f t="shared" si="1"/>
        <v>22</v>
      </c>
      <c r="P16" s="416" t="s">
        <v>19</v>
      </c>
      <c r="Q16" s="1294" t="s">
        <v>529</v>
      </c>
      <c r="R16" s="1294" t="s">
        <v>7863</v>
      </c>
      <c r="S16" s="1751"/>
      <c r="T16" s="983" t="s">
        <v>22</v>
      </c>
      <c r="U16" s="561"/>
    </row>
    <row r="17">
      <c r="A17" s="236">
        <v>3948.0</v>
      </c>
      <c r="B17" s="1925">
        <v>46092.0</v>
      </c>
      <c r="C17" s="209">
        <v>0.3333333333333333</v>
      </c>
      <c r="D17" s="209">
        <v>0.3055555555555556</v>
      </c>
      <c r="E17" s="1745" t="s">
        <v>24</v>
      </c>
      <c r="F17" s="1672" t="s">
        <v>7662</v>
      </c>
      <c r="G17" s="1671" t="s">
        <v>6932</v>
      </c>
      <c r="H17" s="1671" t="s">
        <v>7760</v>
      </c>
      <c r="I17" s="1671" t="s">
        <v>7651</v>
      </c>
      <c r="J17" s="1925">
        <v>46092.0</v>
      </c>
      <c r="K17" s="209">
        <v>0.5395833333333333</v>
      </c>
      <c r="L17" s="590"/>
      <c r="M17" s="416">
        <v>106232.0</v>
      </c>
      <c r="N17" s="416">
        <v>106267.0</v>
      </c>
      <c r="O17" s="1392">
        <f t="shared" si="1"/>
        <v>35</v>
      </c>
      <c r="P17" s="416" t="s">
        <v>19</v>
      </c>
      <c r="Q17" s="1294" t="s">
        <v>529</v>
      </c>
      <c r="R17" s="1294" t="s">
        <v>7762</v>
      </c>
      <c r="S17" s="1767"/>
      <c r="T17" s="983" t="s">
        <v>22</v>
      </c>
      <c r="U17" s="1682"/>
    </row>
    <row r="18">
      <c r="A18" s="236">
        <v>3949.0</v>
      </c>
      <c r="B18" s="1925">
        <v>46092.0</v>
      </c>
      <c r="C18" s="209">
        <v>0.3333333333333333</v>
      </c>
      <c r="D18" s="209">
        <v>0.3277777777777778</v>
      </c>
      <c r="E18" s="192" t="s">
        <v>24</v>
      </c>
      <c r="F18" s="1672" t="s">
        <v>3717</v>
      </c>
      <c r="G18" s="1671" t="s">
        <v>738</v>
      </c>
      <c r="H18" s="1608" t="s">
        <v>7864</v>
      </c>
      <c r="I18" s="475" t="s">
        <v>1338</v>
      </c>
      <c r="J18" s="1925">
        <v>46092.0</v>
      </c>
      <c r="K18" s="209">
        <v>0.4166666666666667</v>
      </c>
      <c r="L18" s="415"/>
      <c r="M18" s="416">
        <v>83870.0</v>
      </c>
      <c r="N18" s="416">
        <v>83884.0</v>
      </c>
      <c r="O18" s="1392">
        <f t="shared" si="1"/>
        <v>14</v>
      </c>
      <c r="P18" s="416" t="s">
        <v>19</v>
      </c>
      <c r="Q18" s="1294" t="s">
        <v>529</v>
      </c>
      <c r="R18" s="1294" t="s">
        <v>7865</v>
      </c>
      <c r="S18" s="1718"/>
      <c r="T18" s="983" t="s">
        <v>22</v>
      </c>
      <c r="U18" s="1407"/>
    </row>
    <row r="19">
      <c r="A19" s="820">
        <v>3950.0</v>
      </c>
      <c r="B19" s="1925">
        <v>46092.0</v>
      </c>
      <c r="C19" s="500">
        <v>0.375</v>
      </c>
      <c r="D19" s="1725">
        <v>0.3770833333333333</v>
      </c>
      <c r="E19" s="1671" t="s">
        <v>24</v>
      </c>
      <c r="F19" s="1745" t="s">
        <v>4181</v>
      </c>
      <c r="G19" s="1745" t="s">
        <v>351</v>
      </c>
      <c r="H19" s="416" t="s">
        <v>7866</v>
      </c>
      <c r="I19" s="625" t="s">
        <v>85</v>
      </c>
      <c r="J19" s="1925">
        <v>46092.0</v>
      </c>
      <c r="K19" s="209">
        <v>0.5173611111111112</v>
      </c>
      <c r="L19" s="590"/>
      <c r="M19" s="416">
        <v>59157.0</v>
      </c>
      <c r="N19" s="416">
        <v>59278.0</v>
      </c>
      <c r="O19" s="1392">
        <f t="shared" si="1"/>
        <v>121</v>
      </c>
      <c r="P19" s="416" t="s">
        <v>19</v>
      </c>
      <c r="Q19" s="1294" t="s">
        <v>529</v>
      </c>
      <c r="R19" s="1294" t="s">
        <v>3610</v>
      </c>
      <c r="S19" s="1751"/>
      <c r="T19" s="983" t="s">
        <v>22</v>
      </c>
      <c r="U19" s="564"/>
    </row>
    <row r="20">
      <c r="A20" s="236">
        <v>3951.0</v>
      </c>
      <c r="B20" s="1925">
        <v>46092.0</v>
      </c>
      <c r="C20" s="209">
        <v>0.5833333333333334</v>
      </c>
      <c r="D20" s="1725">
        <v>0.5472222222222223</v>
      </c>
      <c r="E20" s="1671" t="s">
        <v>24</v>
      </c>
      <c r="F20" s="192" t="s">
        <v>7734</v>
      </c>
      <c r="G20" s="1745" t="s">
        <v>6476</v>
      </c>
      <c r="H20" s="416" t="s">
        <v>3380</v>
      </c>
      <c r="I20" s="1745" t="s">
        <v>771</v>
      </c>
      <c r="J20" s="1925">
        <v>46092.0</v>
      </c>
      <c r="K20" s="209">
        <v>0.6229166666666667</v>
      </c>
      <c r="L20" s="590"/>
      <c r="M20" s="416">
        <v>96850.0</v>
      </c>
      <c r="N20" s="416">
        <v>96866.0</v>
      </c>
      <c r="O20" s="499">
        <f t="shared" si="1"/>
        <v>16</v>
      </c>
      <c r="P20" s="416" t="s">
        <v>19</v>
      </c>
      <c r="Q20" s="1294" t="s">
        <v>529</v>
      </c>
      <c r="R20" s="1294" t="s">
        <v>7867</v>
      </c>
      <c r="S20" s="1767"/>
      <c r="T20" s="983" t="s">
        <v>22</v>
      </c>
      <c r="U20" s="1407"/>
    </row>
    <row r="21">
      <c r="A21" s="616">
        <v>3952.0</v>
      </c>
      <c r="B21" s="1925">
        <v>46092.0</v>
      </c>
      <c r="C21" s="50">
        <v>0.5833333333333334</v>
      </c>
      <c r="D21" s="1723"/>
      <c r="E21" s="1671" t="s">
        <v>24</v>
      </c>
      <c r="F21" s="192" t="s">
        <v>279</v>
      </c>
      <c r="G21" s="1745" t="s">
        <v>167</v>
      </c>
      <c r="H21" s="408" t="s">
        <v>1923</v>
      </c>
      <c r="I21" s="1745" t="s">
        <v>7868</v>
      </c>
      <c r="J21" s="1925">
        <v>46092.0</v>
      </c>
      <c r="K21" s="209">
        <v>0.70625</v>
      </c>
      <c r="L21" s="593"/>
      <c r="M21" s="695">
        <v>134621.0</v>
      </c>
      <c r="N21" s="408">
        <v>134644.0</v>
      </c>
      <c r="O21" s="1226">
        <f t="shared" si="1"/>
        <v>23</v>
      </c>
      <c r="P21" s="416" t="s">
        <v>19</v>
      </c>
      <c r="Q21" s="1294" t="s">
        <v>529</v>
      </c>
      <c r="R21" s="408" t="s">
        <v>7869</v>
      </c>
      <c r="S21" s="1676"/>
      <c r="T21" s="983" t="s">
        <v>22</v>
      </c>
      <c r="U21" s="1682"/>
    </row>
    <row r="22">
      <c r="A22" s="616">
        <v>3953.0</v>
      </c>
      <c r="B22" s="1925">
        <v>46092.0</v>
      </c>
      <c r="C22" s="50">
        <v>0.725</v>
      </c>
      <c r="D22" s="1723"/>
      <c r="E22" s="1671" t="s">
        <v>7870</v>
      </c>
      <c r="F22" s="192" t="s">
        <v>7871</v>
      </c>
      <c r="G22" s="1745" t="s">
        <v>7872</v>
      </c>
      <c r="H22" s="416" t="s">
        <v>7873</v>
      </c>
      <c r="I22" s="1745" t="s">
        <v>7874</v>
      </c>
      <c r="J22" s="1925">
        <v>46092.0</v>
      </c>
      <c r="K22" s="209"/>
      <c r="L22" s="590"/>
      <c r="M22" s="911">
        <v>170572.0</v>
      </c>
      <c r="N22" s="416"/>
      <c r="O22" s="499"/>
      <c r="P22" s="416" t="s">
        <v>452</v>
      </c>
      <c r="Q22" s="1294" t="s">
        <v>529</v>
      </c>
      <c r="R22" s="416" t="s">
        <v>7875</v>
      </c>
      <c r="S22" s="1674"/>
      <c r="T22" s="983" t="s">
        <v>22</v>
      </c>
      <c r="U22" s="1407"/>
    </row>
    <row r="23">
      <c r="A23" s="616">
        <v>3954.0</v>
      </c>
      <c r="B23" s="1925">
        <v>46092.0</v>
      </c>
      <c r="C23" s="50">
        <v>0.7569444444444444</v>
      </c>
      <c r="D23" s="1723"/>
      <c r="E23" s="1671" t="s">
        <v>362</v>
      </c>
      <c r="F23" s="192" t="s">
        <v>1684</v>
      </c>
      <c r="G23" s="1745" t="s">
        <v>7872</v>
      </c>
      <c r="H23" s="408" t="s">
        <v>7527</v>
      </c>
      <c r="I23" s="1745" t="s">
        <v>7876</v>
      </c>
      <c r="J23" s="1925">
        <v>46092.0</v>
      </c>
      <c r="K23" s="209">
        <v>0.8875</v>
      </c>
      <c r="L23" s="593"/>
      <c r="M23" s="695">
        <v>134051.0</v>
      </c>
      <c r="N23" s="408"/>
      <c r="O23" s="499"/>
      <c r="P23" s="416" t="s">
        <v>19</v>
      </c>
      <c r="Q23" s="1294" t="s">
        <v>529</v>
      </c>
      <c r="R23" s="408" t="s">
        <v>7877</v>
      </c>
      <c r="S23" s="1676"/>
      <c r="T23" s="983" t="s">
        <v>22</v>
      </c>
      <c r="U23" s="1682"/>
    </row>
    <row r="24">
      <c r="A24" s="616"/>
      <c r="B24" s="1925">
        <v>46092.0</v>
      </c>
      <c r="C24" s="1454">
        <v>0.5</v>
      </c>
      <c r="D24" s="1454"/>
      <c r="E24" s="1462" t="s">
        <v>7597</v>
      </c>
      <c r="F24" s="1974" t="s">
        <v>7878</v>
      </c>
      <c r="G24" s="1975" t="s">
        <v>49</v>
      </c>
      <c r="H24" s="1976" t="s">
        <v>6756</v>
      </c>
      <c r="I24" s="1488" t="s">
        <v>7599</v>
      </c>
      <c r="J24" s="1977">
        <v>46092.0</v>
      </c>
      <c r="K24" s="1454">
        <v>0.38958333333333334</v>
      </c>
      <c r="L24" s="590"/>
      <c r="M24" s="416"/>
      <c r="N24" s="1047"/>
      <c r="O24" s="499">
        <f t="shared" ref="O24:O26" si="2">N24-M24</f>
        <v>0</v>
      </c>
      <c r="P24" s="416" t="s">
        <v>2527</v>
      </c>
      <c r="Q24" s="1294" t="s">
        <v>529</v>
      </c>
      <c r="R24" s="416"/>
      <c r="S24" s="1239"/>
      <c r="T24" s="1784" t="s">
        <v>7879</v>
      </c>
      <c r="U24" s="1407"/>
    </row>
    <row r="25">
      <c r="A25" s="616">
        <v>3955.0</v>
      </c>
      <c r="B25" s="1925">
        <v>46092.0</v>
      </c>
      <c r="C25" s="49" t="s">
        <v>1468</v>
      </c>
      <c r="D25" s="1723">
        <v>0.9465277777777777</v>
      </c>
      <c r="E25" s="1724" t="s">
        <v>24</v>
      </c>
      <c r="F25" s="203" t="s">
        <v>7772</v>
      </c>
      <c r="G25" s="1748" t="s">
        <v>18</v>
      </c>
      <c r="H25" s="408" t="s">
        <v>195</v>
      </c>
      <c r="I25" s="1748" t="s">
        <v>6288</v>
      </c>
      <c r="J25" s="1925">
        <v>46092.0</v>
      </c>
      <c r="K25" s="209"/>
      <c r="L25" s="593"/>
      <c r="M25" s="408">
        <v>187055.0</v>
      </c>
      <c r="N25" s="408"/>
      <c r="O25" s="499">
        <f t="shared" si="2"/>
        <v>-187055</v>
      </c>
      <c r="P25" s="416" t="s">
        <v>19</v>
      </c>
      <c r="Q25" s="1294" t="s">
        <v>529</v>
      </c>
      <c r="R25" s="408" t="s">
        <v>7773</v>
      </c>
      <c r="S25" s="1676"/>
      <c r="T25" s="1682"/>
      <c r="U25" s="1682"/>
    </row>
    <row r="26">
      <c r="A26" s="616"/>
      <c r="B26" s="1925">
        <v>46092.0</v>
      </c>
      <c r="C26" s="50"/>
      <c r="D26" s="1723"/>
      <c r="E26" s="1724"/>
      <c r="F26" s="192"/>
      <c r="G26" s="1745"/>
      <c r="H26" s="416"/>
      <c r="I26" s="1745"/>
      <c r="J26" s="1925">
        <v>46092.0</v>
      </c>
      <c r="K26" s="209"/>
      <c r="L26" s="590"/>
      <c r="M26" s="416"/>
      <c r="N26" s="1047"/>
      <c r="O26" s="499">
        <f t="shared" si="2"/>
        <v>0</v>
      </c>
      <c r="P26" s="416" t="s">
        <v>386</v>
      </c>
      <c r="Q26" s="1294" t="s">
        <v>529</v>
      </c>
      <c r="R26" s="416"/>
      <c r="S26" s="1674"/>
      <c r="T26" s="1407"/>
      <c r="U26" s="1407"/>
    </row>
  </sheetData>
  <mergeCells count="3">
    <mergeCell ref="B1:K1"/>
    <mergeCell ref="M1:O1"/>
    <mergeCell ref="P1:R1"/>
  </mergeCells>
  <dataValidations>
    <dataValidation type="list" allowBlank="1" showErrorMessage="1" sqref="P3:P26">
      <formula1>"FINALIZADO,EM VIAGEM,NA ORIGEM,AGENDADO,FALTA DOC,CANCELADA,NO DESTINO FINAL,PERNOITE,RECUSADA"</formula1>
    </dataValidation>
    <dataValidation type="list" allowBlank="1" showErrorMessage="1" sqref="Q3:Q26">
      <formula1>"MICHELLE,BARBARA,ANGELA,A VERIFICAR,DANIEL,BEATIZ,LUCAS"</formula1>
    </dataValidation>
  </dataValidations>
  <drawing r:id="rId1"/>
  <tableParts count="2">
    <tablePart r:id="rId4"/>
    <tablePart r:id="rId5"/>
  </tableParts>
</worksheet>
</file>

<file path=xl/worksheets/sheet1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8.63"/>
    <col customWidth="1" min="3" max="3" width="8.88"/>
    <col customWidth="1" min="4" max="4" width="15.75"/>
    <col customWidth="1" min="5" max="5" width="15.0"/>
    <col customWidth="1" min="6" max="6" width="44.0"/>
    <col customWidth="1" min="7" max="7" width="11.25"/>
    <col customWidth="1" min="8" max="8" width="10.5"/>
    <col customWidth="1" min="9" max="9" width="9.13"/>
    <col customWidth="1" min="10" max="10" width="7.25"/>
    <col customWidth="1" min="11" max="11" width="7.38"/>
    <col customWidth="1" min="12" max="12" width="0.88"/>
    <col customWidth="1" min="13" max="13" width="5.88"/>
    <col customWidth="1" min="14" max="14" width="6.5"/>
    <col customWidth="1" min="15" max="15" width="6.25"/>
    <col customWidth="1" min="16" max="16" width="13.88"/>
    <col customWidth="1" min="18" max="18" width="20.25"/>
    <col customWidth="1" min="20" max="20" width="7.13"/>
    <col customWidth="1" min="21" max="21" width="22.38"/>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616">
        <v>3953.0</v>
      </c>
      <c r="B3" s="1925">
        <v>46092.0</v>
      </c>
      <c r="C3" s="455">
        <v>0.725</v>
      </c>
      <c r="D3" s="1723"/>
      <c r="E3" s="1671" t="s">
        <v>7870</v>
      </c>
      <c r="F3" s="192" t="s">
        <v>7880</v>
      </c>
      <c r="G3" s="1745" t="s">
        <v>18</v>
      </c>
      <c r="H3" s="408" t="s">
        <v>7873</v>
      </c>
      <c r="I3" s="1745" t="s">
        <v>7874</v>
      </c>
      <c r="J3" s="1925">
        <v>46093.0</v>
      </c>
      <c r="K3" s="209">
        <v>0.45555555555555555</v>
      </c>
      <c r="L3" s="593"/>
      <c r="M3" s="695">
        <v>170572.0</v>
      </c>
      <c r="N3" s="408"/>
      <c r="O3" s="1226">
        <f t="shared" ref="O3:O26" si="1">N3-M3</f>
        <v>-170572</v>
      </c>
      <c r="P3" s="416" t="s">
        <v>19</v>
      </c>
      <c r="Q3" s="1294" t="s">
        <v>50</v>
      </c>
      <c r="R3" s="408" t="s">
        <v>7875</v>
      </c>
      <c r="S3" s="1676"/>
      <c r="T3" s="1771" t="s">
        <v>54</v>
      </c>
      <c r="U3" s="1682"/>
    </row>
    <row r="4">
      <c r="A4" s="616">
        <v>3955.0</v>
      </c>
      <c r="B4" s="1928">
        <v>46092.0</v>
      </c>
      <c r="C4" s="582" t="s">
        <v>1468</v>
      </c>
      <c r="D4" s="1929">
        <v>0.9465277777777777</v>
      </c>
      <c r="E4" s="1930" t="s">
        <v>24</v>
      </c>
      <c r="F4" s="582" t="s">
        <v>7772</v>
      </c>
      <c r="G4" s="1931" t="s">
        <v>18</v>
      </c>
      <c r="H4" s="1366" t="s">
        <v>195</v>
      </c>
      <c r="I4" s="1931" t="s">
        <v>6288</v>
      </c>
      <c r="J4" s="1928">
        <v>46093.0</v>
      </c>
      <c r="K4" s="584">
        <v>0.03333333333333333</v>
      </c>
      <c r="L4" s="1932"/>
      <c r="M4" s="1366">
        <v>187055.0</v>
      </c>
      <c r="N4" s="1366"/>
      <c r="O4" s="1368">
        <f t="shared" si="1"/>
        <v>-187055</v>
      </c>
      <c r="P4" s="416" t="s">
        <v>19</v>
      </c>
      <c r="Q4" s="1294" t="s">
        <v>70</v>
      </c>
      <c r="R4" s="416" t="s">
        <v>7773</v>
      </c>
      <c r="S4" s="1674"/>
      <c r="T4" s="1771" t="s">
        <v>54</v>
      </c>
      <c r="U4" s="1823" t="s">
        <v>7881</v>
      </c>
    </row>
    <row r="5">
      <c r="A5" s="616">
        <v>3956.0</v>
      </c>
      <c r="B5" s="1925">
        <v>46093.0</v>
      </c>
      <c r="C5" s="683">
        <v>0.5</v>
      </c>
      <c r="D5" s="209">
        <v>0.5319444444444444</v>
      </c>
      <c r="E5" s="192" t="s">
        <v>7597</v>
      </c>
      <c r="F5" s="1672" t="s">
        <v>7878</v>
      </c>
      <c r="G5" s="1745" t="s">
        <v>7323</v>
      </c>
      <c r="H5" s="1671" t="s">
        <v>7324</v>
      </c>
      <c r="I5" s="475" t="s">
        <v>7599</v>
      </c>
      <c r="J5" s="1925">
        <v>46093.0</v>
      </c>
      <c r="K5" s="209">
        <v>0.6986111111111111</v>
      </c>
      <c r="L5" s="593"/>
      <c r="M5" s="408">
        <v>64670.0</v>
      </c>
      <c r="N5" s="408">
        <v>64709.0</v>
      </c>
      <c r="O5" s="499">
        <f t="shared" si="1"/>
        <v>39</v>
      </c>
      <c r="P5" s="408" t="s">
        <v>19</v>
      </c>
      <c r="Q5" s="1294" t="s">
        <v>50</v>
      </c>
      <c r="R5" s="408" t="s">
        <v>7882</v>
      </c>
      <c r="S5" s="1676"/>
      <c r="T5" s="1771" t="s">
        <v>54</v>
      </c>
      <c r="U5" s="1682"/>
    </row>
    <row r="6">
      <c r="A6" s="236">
        <v>3957.0</v>
      </c>
      <c r="B6" s="1925">
        <v>46093.0</v>
      </c>
      <c r="C6" s="500">
        <v>0.16666666666666666</v>
      </c>
      <c r="D6" s="1499">
        <v>0.16666666666666666</v>
      </c>
      <c r="E6" s="1845" t="s">
        <v>7379</v>
      </c>
      <c r="F6" s="416" t="s">
        <v>5050</v>
      </c>
      <c r="G6" s="1745" t="s">
        <v>49</v>
      </c>
      <c r="H6" s="1745" t="s">
        <v>132</v>
      </c>
      <c r="I6" s="1745" t="s">
        <v>6706</v>
      </c>
      <c r="J6" s="1925">
        <v>46093.0</v>
      </c>
      <c r="K6" s="500">
        <v>0.2722222222222222</v>
      </c>
      <c r="L6" s="415"/>
      <c r="M6" s="416">
        <v>90671.0</v>
      </c>
      <c r="N6" s="416">
        <v>90788.0</v>
      </c>
      <c r="O6" s="499">
        <f t="shared" si="1"/>
        <v>117</v>
      </c>
      <c r="P6" s="416" t="s">
        <v>19</v>
      </c>
      <c r="Q6" s="1294" t="s">
        <v>70</v>
      </c>
      <c r="R6" s="1294" t="s">
        <v>6760</v>
      </c>
      <c r="S6" s="1766"/>
      <c r="T6" s="1771" t="s">
        <v>54</v>
      </c>
      <c r="U6" s="1830" t="s">
        <v>7883</v>
      </c>
    </row>
    <row r="7">
      <c r="A7" s="236">
        <v>3958.0</v>
      </c>
      <c r="B7" s="1925">
        <v>46093.0</v>
      </c>
      <c r="C7" s="813">
        <v>0.4583333333333333</v>
      </c>
      <c r="D7" s="1978" t="s">
        <v>7884</v>
      </c>
      <c r="E7" s="1845" t="s">
        <v>121</v>
      </c>
      <c r="F7" s="416" t="s">
        <v>6116</v>
      </c>
      <c r="G7" s="1745" t="s">
        <v>49</v>
      </c>
      <c r="H7" s="1745" t="s">
        <v>132</v>
      </c>
      <c r="I7" s="1745" t="s">
        <v>7885</v>
      </c>
      <c r="J7" s="1925">
        <v>46093.0</v>
      </c>
      <c r="K7" s="500">
        <v>0.5222222222222223</v>
      </c>
      <c r="L7" s="415"/>
      <c r="M7" s="416">
        <v>90875.0</v>
      </c>
      <c r="N7" s="416">
        <v>91076.0</v>
      </c>
      <c r="O7" s="1392">
        <f t="shared" si="1"/>
        <v>201</v>
      </c>
      <c r="P7" s="408" t="s">
        <v>19</v>
      </c>
      <c r="Q7" s="1294" t="s">
        <v>50</v>
      </c>
      <c r="R7" s="1294" t="s">
        <v>6760</v>
      </c>
      <c r="S7" s="1800" t="s">
        <v>7886</v>
      </c>
      <c r="T7" s="1771" t="s">
        <v>54</v>
      </c>
      <c r="U7" s="1795"/>
    </row>
    <row r="8">
      <c r="A8" s="820">
        <v>3959.0</v>
      </c>
      <c r="B8" s="1925">
        <v>46093.0</v>
      </c>
      <c r="C8" s="209">
        <v>0.2916666666666667</v>
      </c>
      <c r="D8" s="1816">
        <v>0.2902777777777778</v>
      </c>
      <c r="E8" s="192" t="s">
        <v>24</v>
      </c>
      <c r="F8" s="1672" t="s">
        <v>7741</v>
      </c>
      <c r="G8" s="1745" t="s">
        <v>2172</v>
      </c>
      <c r="H8" s="1745" t="s">
        <v>2586</v>
      </c>
      <c r="I8" s="1745" t="s">
        <v>414</v>
      </c>
      <c r="J8" s="1925">
        <v>46093.0</v>
      </c>
      <c r="K8" s="209"/>
      <c r="L8" s="590"/>
      <c r="M8" s="416">
        <v>274712.0</v>
      </c>
      <c r="N8" s="1239"/>
      <c r="O8" s="1392">
        <f t="shared" si="1"/>
        <v>-274712</v>
      </c>
      <c r="P8" s="416" t="s">
        <v>147</v>
      </c>
      <c r="Q8" s="1294" t="s">
        <v>50</v>
      </c>
      <c r="R8" s="1294" t="s">
        <v>7742</v>
      </c>
      <c r="S8" s="1751"/>
      <c r="T8" s="1771" t="s">
        <v>54</v>
      </c>
      <c r="U8" s="561"/>
    </row>
    <row r="9">
      <c r="A9" s="820">
        <v>3960.0</v>
      </c>
      <c r="B9" s="1925">
        <v>46093.0</v>
      </c>
      <c r="C9" s="209">
        <v>0.3541666666666667</v>
      </c>
      <c r="D9" s="1816">
        <v>0.3125</v>
      </c>
      <c r="E9" s="192" t="s">
        <v>24</v>
      </c>
      <c r="F9" s="1672" t="s">
        <v>7887</v>
      </c>
      <c r="G9" s="1745" t="s">
        <v>576</v>
      </c>
      <c r="H9" s="1745" t="s">
        <v>4425</v>
      </c>
      <c r="I9" s="1745" t="s">
        <v>188</v>
      </c>
      <c r="J9" s="1925">
        <v>46093.0</v>
      </c>
      <c r="K9" s="209">
        <v>0.39305555555555555</v>
      </c>
      <c r="L9" s="590"/>
      <c r="M9" s="416">
        <v>106042.0</v>
      </c>
      <c r="N9" s="1239">
        <v>106065.0</v>
      </c>
      <c r="O9" s="1392">
        <f t="shared" si="1"/>
        <v>23</v>
      </c>
      <c r="P9" s="408" t="s">
        <v>19</v>
      </c>
      <c r="Q9" s="1294" t="s">
        <v>50</v>
      </c>
      <c r="R9" s="1294" t="s">
        <v>7888</v>
      </c>
      <c r="S9" s="1751"/>
      <c r="T9" s="1771" t="s">
        <v>54</v>
      </c>
      <c r="U9" s="564"/>
    </row>
    <row r="10">
      <c r="A10" s="820">
        <v>3961.0</v>
      </c>
      <c r="B10" s="1925">
        <v>46093.0</v>
      </c>
      <c r="C10" s="209">
        <v>0.375</v>
      </c>
      <c r="D10" s="1816">
        <v>0.36041666666666666</v>
      </c>
      <c r="E10" s="192" t="s">
        <v>2803</v>
      </c>
      <c r="F10" s="1672" t="s">
        <v>7889</v>
      </c>
      <c r="G10" s="1745" t="s">
        <v>114</v>
      </c>
      <c r="H10" s="1745" t="s">
        <v>7890</v>
      </c>
      <c r="I10" s="1745" t="s">
        <v>771</v>
      </c>
      <c r="J10" s="1925">
        <v>46093.0</v>
      </c>
      <c r="K10" s="209">
        <v>0.5270833333333333</v>
      </c>
      <c r="L10" s="590"/>
      <c r="M10" s="416">
        <v>65122.0</v>
      </c>
      <c r="N10" s="1239">
        <v>65131.0</v>
      </c>
      <c r="O10" s="1392">
        <f t="shared" si="1"/>
        <v>9</v>
      </c>
      <c r="P10" s="416" t="s">
        <v>19</v>
      </c>
      <c r="Q10" s="1294" t="s">
        <v>50</v>
      </c>
      <c r="R10" s="1294" t="s">
        <v>7891</v>
      </c>
      <c r="S10" s="1751"/>
      <c r="T10" s="1771" t="s">
        <v>54</v>
      </c>
      <c r="U10" s="561"/>
    </row>
    <row r="11">
      <c r="A11" s="820">
        <v>3962.0</v>
      </c>
      <c r="B11" s="1925">
        <v>46093.0</v>
      </c>
      <c r="C11" s="1816">
        <v>0.4166666666666667</v>
      </c>
      <c r="D11" s="1816">
        <v>0.39791666666666664</v>
      </c>
      <c r="E11" s="192" t="s">
        <v>2803</v>
      </c>
      <c r="F11" s="1672" t="s">
        <v>134</v>
      </c>
      <c r="G11" s="1745" t="s">
        <v>1185</v>
      </c>
      <c r="H11" s="1745" t="s">
        <v>7892</v>
      </c>
      <c r="I11" s="1745" t="s">
        <v>28</v>
      </c>
      <c r="J11" s="1925">
        <v>46093.0</v>
      </c>
      <c r="K11" s="209">
        <v>0.47708333333333336</v>
      </c>
      <c r="L11" s="590"/>
      <c r="M11" s="416">
        <v>155758.0</v>
      </c>
      <c r="N11" s="1239">
        <v>155768.0</v>
      </c>
      <c r="O11" s="1392">
        <f t="shared" si="1"/>
        <v>10</v>
      </c>
      <c r="P11" s="408" t="s">
        <v>19</v>
      </c>
      <c r="Q11" s="1294" t="s">
        <v>50</v>
      </c>
      <c r="R11" s="1294" t="s">
        <v>7893</v>
      </c>
      <c r="S11" s="1800" t="s">
        <v>7894</v>
      </c>
      <c r="T11" s="1771" t="s">
        <v>54</v>
      </c>
      <c r="U11" s="564"/>
    </row>
    <row r="12">
      <c r="A12" s="820">
        <v>3963.0</v>
      </c>
      <c r="B12" s="1925">
        <v>46093.0</v>
      </c>
      <c r="C12" s="1816">
        <v>0.4583333333333333</v>
      </c>
      <c r="D12" s="1816">
        <v>0.4861111111111111</v>
      </c>
      <c r="E12" s="192" t="s">
        <v>2803</v>
      </c>
      <c r="F12" s="1672" t="s">
        <v>134</v>
      </c>
      <c r="G12" s="1745" t="s">
        <v>1185</v>
      </c>
      <c r="H12" s="1745" t="s">
        <v>7892</v>
      </c>
      <c r="I12" s="1745" t="s">
        <v>28</v>
      </c>
      <c r="J12" s="1925">
        <v>46093.0</v>
      </c>
      <c r="K12" s="703">
        <v>0.5361111111111111</v>
      </c>
      <c r="L12" s="590"/>
      <c r="M12" s="416">
        <v>155775.0</v>
      </c>
      <c r="N12" s="1239">
        <v>155784.0</v>
      </c>
      <c r="O12" s="1392">
        <f t="shared" si="1"/>
        <v>9</v>
      </c>
      <c r="P12" s="416" t="s">
        <v>19</v>
      </c>
      <c r="Q12" s="1294" t="s">
        <v>50</v>
      </c>
      <c r="R12" s="1294" t="s">
        <v>7893</v>
      </c>
      <c r="S12" s="1766"/>
      <c r="T12" s="1771" t="s">
        <v>54</v>
      </c>
      <c r="U12" s="1244"/>
    </row>
    <row r="13">
      <c r="A13" s="236">
        <v>3964.0</v>
      </c>
      <c r="B13" s="1925">
        <v>46093.0</v>
      </c>
      <c r="C13" s="209">
        <v>0.4166666666666667</v>
      </c>
      <c r="D13" s="209">
        <v>0.43125</v>
      </c>
      <c r="E13" s="1745" t="s">
        <v>2803</v>
      </c>
      <c r="F13" s="1672" t="s">
        <v>6889</v>
      </c>
      <c r="G13" s="1979" t="s">
        <v>7895</v>
      </c>
      <c r="H13" s="619" t="s">
        <v>2165</v>
      </c>
      <c r="I13" s="1671" t="s">
        <v>101</v>
      </c>
      <c r="J13" s="1925">
        <v>46093.0</v>
      </c>
      <c r="K13" s="209">
        <v>0.4979166666666667</v>
      </c>
      <c r="L13" s="590"/>
      <c r="M13" s="416">
        <v>96414.0</v>
      </c>
      <c r="N13" s="416">
        <v>96437.0</v>
      </c>
      <c r="O13" s="1392">
        <f t="shared" si="1"/>
        <v>23</v>
      </c>
      <c r="P13" s="408" t="s">
        <v>19</v>
      </c>
      <c r="Q13" s="1294" t="s">
        <v>50</v>
      </c>
      <c r="R13" s="1294" t="s">
        <v>7896</v>
      </c>
      <c r="S13" s="1751"/>
      <c r="T13" s="1771" t="s">
        <v>54</v>
      </c>
      <c r="U13" s="564"/>
    </row>
    <row r="14">
      <c r="A14" s="236">
        <v>3965.0</v>
      </c>
      <c r="B14" s="1925">
        <v>46093.0</v>
      </c>
      <c r="C14" s="1816">
        <v>0.2916666666666667</v>
      </c>
      <c r="D14" s="1816">
        <v>0.28541666666666665</v>
      </c>
      <c r="E14" s="1113" t="s">
        <v>2803</v>
      </c>
      <c r="F14" s="1745" t="s">
        <v>7897</v>
      </c>
      <c r="G14" s="1914" t="s">
        <v>6893</v>
      </c>
      <c r="H14" s="1671" t="s">
        <v>7898</v>
      </c>
      <c r="I14" s="1671" t="s">
        <v>733</v>
      </c>
      <c r="J14" s="1925">
        <v>46093.0</v>
      </c>
      <c r="K14" s="209">
        <v>0.5152777777777777</v>
      </c>
      <c r="L14" s="590"/>
      <c r="M14" s="416">
        <v>168413.0</v>
      </c>
      <c r="N14" s="416">
        <v>168560.0</v>
      </c>
      <c r="O14" s="1392">
        <f t="shared" si="1"/>
        <v>147</v>
      </c>
      <c r="P14" s="416" t="s">
        <v>19</v>
      </c>
      <c r="Q14" s="1294" t="s">
        <v>50</v>
      </c>
      <c r="R14" s="1294" t="s">
        <v>2935</v>
      </c>
      <c r="S14" s="1766"/>
      <c r="T14" s="1771" t="s">
        <v>54</v>
      </c>
      <c r="U14" s="1244"/>
    </row>
    <row r="15">
      <c r="A15" s="236">
        <v>3966.0</v>
      </c>
      <c r="B15" s="1925">
        <v>46093.0</v>
      </c>
      <c r="C15" s="209">
        <v>0.375</v>
      </c>
      <c r="D15" s="209">
        <v>0.39791666666666664</v>
      </c>
      <c r="E15" s="1745" t="s">
        <v>24</v>
      </c>
      <c r="F15" s="1672" t="s">
        <v>1229</v>
      </c>
      <c r="G15" s="1745" t="s">
        <v>2172</v>
      </c>
      <c r="H15" s="416" t="s">
        <v>2173</v>
      </c>
      <c r="I15" s="1745" t="s">
        <v>573</v>
      </c>
      <c r="J15" s="1925">
        <v>46093.0</v>
      </c>
      <c r="K15" s="209">
        <v>0.5291666666666667</v>
      </c>
      <c r="L15" s="590"/>
      <c r="M15" s="416">
        <v>144804.0</v>
      </c>
      <c r="N15" s="416">
        <v>144937.0</v>
      </c>
      <c r="O15" s="1392">
        <f t="shared" si="1"/>
        <v>133</v>
      </c>
      <c r="P15" s="408" t="s">
        <v>19</v>
      </c>
      <c r="Q15" s="1294" t="s">
        <v>50</v>
      </c>
      <c r="R15" s="1294" t="s">
        <v>7837</v>
      </c>
      <c r="S15" s="1751"/>
      <c r="T15" s="1771" t="s">
        <v>54</v>
      </c>
      <c r="U15" s="564"/>
    </row>
    <row r="16">
      <c r="A16" s="236">
        <v>3967.0</v>
      </c>
      <c r="B16" s="1925">
        <v>46093.0</v>
      </c>
      <c r="C16" s="209">
        <v>0.2708333333333333</v>
      </c>
      <c r="D16" s="209">
        <v>0.2777777777777778</v>
      </c>
      <c r="E16" s="1745" t="s">
        <v>190</v>
      </c>
      <c r="F16" s="1672" t="s">
        <v>141</v>
      </c>
      <c r="G16" s="1671" t="s">
        <v>1062</v>
      </c>
      <c r="H16" s="1671" t="s">
        <v>3178</v>
      </c>
      <c r="I16" s="1671" t="s">
        <v>1729</v>
      </c>
      <c r="J16" s="1925">
        <v>46093.0</v>
      </c>
      <c r="K16" s="209">
        <v>0.3680555555555556</v>
      </c>
      <c r="L16" s="590"/>
      <c r="M16" s="416">
        <v>277535.0</v>
      </c>
      <c r="N16" s="416">
        <v>277550.0</v>
      </c>
      <c r="O16" s="1392">
        <f t="shared" si="1"/>
        <v>15</v>
      </c>
      <c r="P16" s="416" t="s">
        <v>19</v>
      </c>
      <c r="Q16" s="1294" t="s">
        <v>50</v>
      </c>
      <c r="R16" s="1294" t="s">
        <v>7899</v>
      </c>
      <c r="S16" s="1767"/>
      <c r="T16" s="1771" t="s">
        <v>54</v>
      </c>
      <c r="U16" s="1407"/>
    </row>
    <row r="17">
      <c r="A17" s="236">
        <v>3968.0</v>
      </c>
      <c r="B17" s="1925">
        <v>46093.0</v>
      </c>
      <c r="C17" s="209">
        <v>0.3798611111111111</v>
      </c>
      <c r="D17" s="209">
        <v>0.4479166666666667</v>
      </c>
      <c r="E17" s="192" t="s">
        <v>7743</v>
      </c>
      <c r="F17" s="1672" t="s">
        <v>7900</v>
      </c>
      <c r="G17" s="1671" t="s">
        <v>18</v>
      </c>
      <c r="H17" s="1608" t="s">
        <v>7901</v>
      </c>
      <c r="I17" s="475" t="s">
        <v>7746</v>
      </c>
      <c r="J17" s="1925">
        <v>46093.0</v>
      </c>
      <c r="K17" s="209">
        <v>0.4826388888888889</v>
      </c>
      <c r="L17" s="415"/>
      <c r="M17" s="416">
        <v>352547.0</v>
      </c>
      <c r="N17" s="416">
        <v>352683.0</v>
      </c>
      <c r="O17" s="1392">
        <f t="shared" si="1"/>
        <v>136</v>
      </c>
      <c r="P17" s="416" t="s">
        <v>19</v>
      </c>
      <c r="Q17" s="1294" t="s">
        <v>50</v>
      </c>
      <c r="R17" s="1294" t="s">
        <v>7902</v>
      </c>
      <c r="S17" s="1239"/>
      <c r="T17" s="1771" t="s">
        <v>54</v>
      </c>
      <c r="U17" s="1682"/>
    </row>
    <row r="18">
      <c r="A18" s="820">
        <v>3969.0</v>
      </c>
      <c r="B18" s="1925">
        <v>46093.0</v>
      </c>
      <c r="C18" s="500">
        <v>0.4861111111111111</v>
      </c>
      <c r="D18" s="1725">
        <v>0.5152777777777777</v>
      </c>
      <c r="E18" s="192" t="s">
        <v>7743</v>
      </c>
      <c r="F18" s="1672" t="s">
        <v>7744</v>
      </c>
      <c r="G18" s="1671" t="s">
        <v>18</v>
      </c>
      <c r="H18" s="1608" t="s">
        <v>7745</v>
      </c>
      <c r="I18" s="625" t="s">
        <v>7746</v>
      </c>
      <c r="J18" s="1925">
        <v>46093.0</v>
      </c>
      <c r="K18" s="209"/>
      <c r="L18" s="590"/>
      <c r="M18" s="416">
        <v>77893.0</v>
      </c>
      <c r="N18" s="416"/>
      <c r="O18" s="1392">
        <f t="shared" si="1"/>
        <v>-77893</v>
      </c>
      <c r="P18" s="416" t="s">
        <v>452</v>
      </c>
      <c r="Q18" s="1294" t="s">
        <v>50</v>
      </c>
      <c r="R18" s="1294" t="s">
        <v>7747</v>
      </c>
      <c r="S18" s="1751"/>
      <c r="T18" s="1771" t="s">
        <v>54</v>
      </c>
      <c r="U18" s="561"/>
    </row>
    <row r="19">
      <c r="A19" s="820">
        <v>3970.0</v>
      </c>
      <c r="B19" s="1925">
        <v>46093.0</v>
      </c>
      <c r="C19" s="683">
        <v>0.5833333333333334</v>
      </c>
      <c r="D19" s="209">
        <v>0.5277777777777778</v>
      </c>
      <c r="E19" s="192" t="s">
        <v>2803</v>
      </c>
      <c r="F19" s="1672" t="s">
        <v>7734</v>
      </c>
      <c r="G19" s="1745" t="s">
        <v>114</v>
      </c>
      <c r="H19" s="1745" t="s">
        <v>7890</v>
      </c>
      <c r="I19" s="1745" t="s">
        <v>771</v>
      </c>
      <c r="J19" s="1925">
        <v>46093.0</v>
      </c>
      <c r="K19" s="209">
        <v>0.6486111111111111</v>
      </c>
      <c r="L19" s="415"/>
      <c r="M19" s="416">
        <v>65131.0</v>
      </c>
      <c r="N19" s="416">
        <v>65146.0</v>
      </c>
      <c r="O19" s="499">
        <f t="shared" si="1"/>
        <v>15</v>
      </c>
      <c r="P19" s="416" t="s">
        <v>19</v>
      </c>
      <c r="Q19" s="1294" t="s">
        <v>50</v>
      </c>
      <c r="R19" s="1294" t="s">
        <v>7891</v>
      </c>
      <c r="S19" s="1749"/>
      <c r="T19" s="1771" t="s">
        <v>54</v>
      </c>
      <c r="U19" s="1773"/>
    </row>
    <row r="20">
      <c r="A20" s="236">
        <v>3971.0</v>
      </c>
      <c r="B20" s="1925">
        <v>46093.0</v>
      </c>
      <c r="C20" s="209">
        <v>0.5416666666666666</v>
      </c>
      <c r="D20" s="1725">
        <v>0.6631944444444444</v>
      </c>
      <c r="E20" s="1671" t="s">
        <v>24</v>
      </c>
      <c r="F20" s="192" t="s">
        <v>7903</v>
      </c>
      <c r="G20" s="1745" t="s">
        <v>441</v>
      </c>
      <c r="H20" s="416" t="s">
        <v>3186</v>
      </c>
      <c r="I20" s="1745" t="s">
        <v>1689</v>
      </c>
      <c r="J20" s="1925">
        <v>46093.0</v>
      </c>
      <c r="K20" s="209">
        <v>0.6326388888888889</v>
      </c>
      <c r="L20" s="590"/>
      <c r="M20" s="416">
        <v>343311.0</v>
      </c>
      <c r="N20" s="416">
        <v>343322.0</v>
      </c>
      <c r="O20" s="499">
        <f t="shared" si="1"/>
        <v>11</v>
      </c>
      <c r="P20" s="416" t="s">
        <v>19</v>
      </c>
      <c r="Q20" s="1294" t="s">
        <v>50</v>
      </c>
      <c r="R20" s="1294" t="s">
        <v>7904</v>
      </c>
      <c r="S20" s="1767"/>
      <c r="T20" s="1771" t="s">
        <v>54</v>
      </c>
      <c r="U20" s="1407"/>
    </row>
    <row r="21">
      <c r="A21" s="616">
        <v>3972.0</v>
      </c>
      <c r="B21" s="1925">
        <v>46093.0</v>
      </c>
      <c r="C21" s="455">
        <v>0.625</v>
      </c>
      <c r="D21" s="1723">
        <v>0.61875</v>
      </c>
      <c r="E21" s="1671" t="s">
        <v>48</v>
      </c>
      <c r="F21" s="192" t="s">
        <v>7905</v>
      </c>
      <c r="G21" s="1745" t="s">
        <v>5286</v>
      </c>
      <c r="H21" s="408" t="s">
        <v>7906</v>
      </c>
      <c r="I21" s="1745" t="s">
        <v>7907</v>
      </c>
      <c r="J21" s="1925">
        <v>46093.0</v>
      </c>
      <c r="K21" s="209">
        <v>0.7854166666666667</v>
      </c>
      <c r="L21" s="593"/>
      <c r="M21" s="408">
        <v>62396.0</v>
      </c>
      <c r="N21" s="408">
        <v>62547.0</v>
      </c>
      <c r="O21" s="499">
        <f t="shared" si="1"/>
        <v>151</v>
      </c>
      <c r="P21" s="416" t="s">
        <v>19</v>
      </c>
      <c r="Q21" s="1294" t="s">
        <v>50</v>
      </c>
      <c r="R21" s="408" t="s">
        <v>7908</v>
      </c>
      <c r="S21" s="1676"/>
      <c r="T21" s="1771" t="s">
        <v>54</v>
      </c>
      <c r="U21" s="1682"/>
    </row>
    <row r="22">
      <c r="A22" s="616">
        <v>3973.0</v>
      </c>
      <c r="B22" s="1925">
        <v>46093.0</v>
      </c>
      <c r="C22" s="49" t="s">
        <v>1468</v>
      </c>
      <c r="D22" s="1723">
        <v>0.6277777777777778</v>
      </c>
      <c r="E22" s="1724" t="s">
        <v>4136</v>
      </c>
      <c r="F22" s="192" t="s">
        <v>162</v>
      </c>
      <c r="G22" s="1745" t="s">
        <v>57</v>
      </c>
      <c r="H22" s="416" t="s">
        <v>3836</v>
      </c>
      <c r="I22" s="1745" t="s">
        <v>7909</v>
      </c>
      <c r="J22" s="1925">
        <v>46093.0</v>
      </c>
      <c r="K22" s="209">
        <v>0.6652777777777777</v>
      </c>
      <c r="L22" s="590"/>
      <c r="M22" s="416">
        <v>11166.0</v>
      </c>
      <c r="N22" s="416">
        <v>11176.0</v>
      </c>
      <c r="O22" s="499">
        <f t="shared" si="1"/>
        <v>10</v>
      </c>
      <c r="P22" s="416" t="s">
        <v>19</v>
      </c>
      <c r="Q22" s="1294" t="s">
        <v>50</v>
      </c>
      <c r="R22" s="416" t="s">
        <v>6562</v>
      </c>
      <c r="S22" s="1674"/>
      <c r="T22" s="1771" t="s">
        <v>54</v>
      </c>
      <c r="U22" s="1407"/>
    </row>
    <row r="23">
      <c r="A23" s="616">
        <v>3974.0</v>
      </c>
      <c r="B23" s="1925">
        <v>46093.0</v>
      </c>
      <c r="C23" s="50">
        <v>0.6666666666666666</v>
      </c>
      <c r="D23" s="1723">
        <v>0.6659722222222222</v>
      </c>
      <c r="E23" s="1724" t="s">
        <v>24</v>
      </c>
      <c r="F23" s="203" t="s">
        <v>4143</v>
      </c>
      <c r="G23" s="1748" t="s">
        <v>668</v>
      </c>
      <c r="H23" s="408" t="s">
        <v>3498</v>
      </c>
      <c r="I23" s="1748" t="s">
        <v>1103</v>
      </c>
      <c r="J23" s="1925">
        <v>46093.0</v>
      </c>
      <c r="K23" s="209">
        <v>0.8027777777777778</v>
      </c>
      <c r="L23" s="593"/>
      <c r="M23" s="408">
        <v>80065.0</v>
      </c>
      <c r="N23" s="1980">
        <v>80105.0</v>
      </c>
      <c r="O23" s="499">
        <f t="shared" si="1"/>
        <v>40</v>
      </c>
      <c r="P23" s="416" t="s">
        <v>19</v>
      </c>
      <c r="Q23" s="1294" t="s">
        <v>50</v>
      </c>
      <c r="R23" s="408" t="s">
        <v>7910</v>
      </c>
      <c r="S23" s="1676"/>
      <c r="T23" s="1771" t="s">
        <v>54</v>
      </c>
      <c r="U23" s="1682"/>
    </row>
    <row r="24">
      <c r="A24" s="616">
        <v>3975.0</v>
      </c>
      <c r="B24" s="1925">
        <v>46093.0</v>
      </c>
      <c r="C24" s="50">
        <v>0.6666666666666666</v>
      </c>
      <c r="D24" s="1723">
        <v>0.6777777777777778</v>
      </c>
      <c r="E24" s="1724" t="s">
        <v>24</v>
      </c>
      <c r="F24" s="192" t="s">
        <v>7911</v>
      </c>
      <c r="G24" s="1745" t="s">
        <v>668</v>
      </c>
      <c r="H24" s="416" t="s">
        <v>4364</v>
      </c>
      <c r="I24" s="1745" t="s">
        <v>1178</v>
      </c>
      <c r="J24" s="1925">
        <v>46093.0</v>
      </c>
      <c r="K24" s="209">
        <v>0.7229166666666667</v>
      </c>
      <c r="L24" s="590"/>
      <c r="M24" s="416">
        <v>159117.0</v>
      </c>
      <c r="N24" s="416">
        <v>159166.0</v>
      </c>
      <c r="O24" s="499">
        <f t="shared" si="1"/>
        <v>49</v>
      </c>
      <c r="P24" s="416" t="s">
        <v>19</v>
      </c>
      <c r="Q24" s="1294" t="s">
        <v>50</v>
      </c>
      <c r="R24" s="416" t="s">
        <v>4184</v>
      </c>
      <c r="S24" s="1674"/>
      <c r="T24" s="1771" t="s">
        <v>54</v>
      </c>
      <c r="U24" s="1407"/>
    </row>
    <row r="25">
      <c r="A25" s="626">
        <v>3976.0</v>
      </c>
      <c r="B25" s="1925">
        <v>46093.0</v>
      </c>
      <c r="C25" s="611">
        <v>0.7916666666666666</v>
      </c>
      <c r="D25" s="1723">
        <v>0.8076388888888889</v>
      </c>
      <c r="E25" s="1724" t="s">
        <v>615</v>
      </c>
      <c r="F25" s="203" t="s">
        <v>7912</v>
      </c>
      <c r="G25" s="1748" t="s">
        <v>18</v>
      </c>
      <c r="H25" s="1341" t="s">
        <v>3002</v>
      </c>
      <c r="I25" s="1748" t="s">
        <v>7913</v>
      </c>
      <c r="J25" s="1925">
        <v>46093.0</v>
      </c>
      <c r="K25" s="260">
        <v>0.8756944444444444</v>
      </c>
      <c r="L25" s="406"/>
      <c r="M25" s="408">
        <v>10992.0</v>
      </c>
      <c r="N25" s="1009"/>
      <c r="O25" s="499">
        <f t="shared" si="1"/>
        <v>-10992</v>
      </c>
      <c r="P25" s="416" t="s">
        <v>19</v>
      </c>
      <c r="Q25" s="1294" t="s">
        <v>50</v>
      </c>
      <c r="R25" s="408" t="s">
        <v>6668</v>
      </c>
      <c r="S25" s="1009"/>
      <c r="T25" s="1771" t="s">
        <v>54</v>
      </c>
      <c r="U25" s="1682"/>
    </row>
    <row r="26">
      <c r="A26" s="942">
        <v>3983.0</v>
      </c>
      <c r="B26" s="1925">
        <v>46093.0</v>
      </c>
      <c r="C26" s="455">
        <v>0.94375</v>
      </c>
      <c r="D26" s="1728"/>
      <c r="E26" s="1724" t="s">
        <v>7743</v>
      </c>
      <c r="F26" s="192" t="s">
        <v>7748</v>
      </c>
      <c r="G26" s="1745" t="s">
        <v>18</v>
      </c>
      <c r="H26" s="1047"/>
      <c r="I26" s="1981" t="s">
        <v>7750</v>
      </c>
      <c r="J26" s="1925">
        <v>46093.0</v>
      </c>
      <c r="K26" s="262"/>
      <c r="L26" s="415"/>
      <c r="M26" s="1047"/>
      <c r="N26" s="1047"/>
      <c r="O26" s="499">
        <f t="shared" si="1"/>
        <v>0</v>
      </c>
      <c r="P26" s="416" t="s">
        <v>452</v>
      </c>
      <c r="Q26" s="1047"/>
      <c r="R26" s="1047"/>
      <c r="S26" s="1047"/>
      <c r="T26" s="1771" t="s">
        <v>54</v>
      </c>
      <c r="U26" s="1407"/>
    </row>
    <row r="27">
      <c r="A27" s="1233"/>
      <c r="B27" s="1925">
        <v>46093.0</v>
      </c>
      <c r="C27" s="32"/>
      <c r="D27" s="32"/>
      <c r="E27" s="32"/>
      <c r="F27" s="264"/>
      <c r="G27" s="1919"/>
      <c r="H27" s="1009"/>
      <c r="I27" s="1919"/>
      <c r="J27" s="1925">
        <v>46093.0</v>
      </c>
      <c r="K27" s="264"/>
      <c r="L27" s="406"/>
      <c r="M27" s="1009"/>
      <c r="N27" s="1009"/>
      <c r="O27" s="690"/>
      <c r="P27" s="416" t="s">
        <v>386</v>
      </c>
      <c r="Q27" s="1009"/>
      <c r="R27" s="1009"/>
      <c r="S27" s="1009"/>
      <c r="T27" s="1682"/>
      <c r="U27" s="1682"/>
    </row>
    <row r="28">
      <c r="A28" s="1233"/>
      <c r="B28" s="1925">
        <v>46093.0</v>
      </c>
      <c r="C28" s="32"/>
      <c r="D28" s="32"/>
      <c r="E28" s="32"/>
      <c r="F28" s="262"/>
      <c r="G28" s="1918"/>
      <c r="H28" s="1047"/>
      <c r="I28" s="1918"/>
      <c r="J28" s="1925">
        <v>46093.0</v>
      </c>
      <c r="K28" s="262"/>
      <c r="L28" s="415"/>
      <c r="M28" s="1047"/>
      <c r="N28" s="1047"/>
      <c r="O28" s="499"/>
      <c r="P28" s="416" t="s">
        <v>386</v>
      </c>
      <c r="Q28" s="1047"/>
      <c r="R28" s="1047"/>
      <c r="S28" s="1047"/>
      <c r="T28" s="1407"/>
      <c r="U28" s="1407"/>
    </row>
    <row r="29">
      <c r="A29" s="1233"/>
      <c r="B29" s="1925">
        <v>46093.0</v>
      </c>
      <c r="C29" s="32"/>
      <c r="D29" s="32"/>
      <c r="E29" s="32"/>
      <c r="F29" s="264"/>
      <c r="G29" s="1919"/>
      <c r="H29" s="1009"/>
      <c r="I29" s="1919"/>
      <c r="J29" s="1925">
        <v>46093.0</v>
      </c>
      <c r="K29" s="264"/>
      <c r="L29" s="406"/>
      <c r="M29" s="1009"/>
      <c r="N29" s="1009"/>
      <c r="O29" s="690"/>
      <c r="P29" s="416" t="s">
        <v>386</v>
      </c>
      <c r="Q29" s="1009"/>
      <c r="R29" s="1009"/>
      <c r="S29" s="1009"/>
      <c r="T29" s="1682"/>
      <c r="U29" s="1682"/>
    </row>
  </sheetData>
  <mergeCells count="3">
    <mergeCell ref="B1:K1"/>
    <mergeCell ref="M1:O1"/>
    <mergeCell ref="P1:R1"/>
  </mergeCells>
  <dataValidations>
    <dataValidation type="list" allowBlank="1" showErrorMessage="1" sqref="P3:P29">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tableParts count="4">
    <tablePart r:id="rId6"/>
    <tablePart r:id="rId7"/>
    <tablePart r:id="rId8"/>
    <tablePart r:id="rId9"/>
  </tableParts>
</worksheet>
</file>

<file path=xl/worksheets/sheet1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3" width="6.88"/>
    <col customWidth="1" min="4" max="4" width="13.63"/>
    <col customWidth="1" min="5" max="5" width="8.38"/>
    <col customWidth="1" min="6" max="6" width="43.38"/>
    <col customWidth="1" min="7" max="7" width="9.38"/>
    <col customWidth="1" min="8" max="8" width="10.88"/>
    <col customWidth="1" min="9" max="10" width="8.38"/>
    <col customWidth="1" min="11" max="11" width="7.38"/>
    <col customWidth="1" min="12" max="12" width="0.38"/>
    <col customWidth="1" min="13" max="13" width="5.88"/>
    <col customWidth="1" min="14" max="14" width="7.25"/>
    <col customWidth="1" min="15" max="15" width="5.63"/>
    <col customWidth="1" min="16" max="16" width="13.75"/>
    <col customWidth="1" min="17" max="17" width="11.25"/>
    <col customWidth="1" min="18" max="18" width="15.25"/>
    <col customWidth="1" min="19" max="19" width="34.75"/>
    <col customWidth="1" min="20" max="20" width="11.75"/>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row>
    <row r="3">
      <c r="A3" s="820">
        <v>4004.0</v>
      </c>
      <c r="B3" s="1982">
        <v>46095.0</v>
      </c>
      <c r="C3" s="209">
        <v>0.3333333333333333</v>
      </c>
      <c r="D3" s="1816"/>
      <c r="E3" s="1671" t="s">
        <v>7751</v>
      </c>
      <c r="F3" s="192" t="s">
        <v>7785</v>
      </c>
      <c r="G3" s="1745" t="s">
        <v>668</v>
      </c>
      <c r="H3" s="1609" t="s">
        <v>75</v>
      </c>
      <c r="I3" s="1983" t="s">
        <v>7914</v>
      </c>
      <c r="J3" s="1982">
        <v>46095.0</v>
      </c>
      <c r="K3" s="1984">
        <v>0.36875</v>
      </c>
      <c r="L3" s="1876"/>
      <c r="M3" s="1985">
        <v>175876.0</v>
      </c>
      <c r="N3" s="1985">
        <v>175962.0</v>
      </c>
      <c r="O3" s="499">
        <f t="shared" ref="O3:O7" si="1">N3-M3</f>
        <v>86</v>
      </c>
      <c r="P3" s="408" t="s">
        <v>19</v>
      </c>
      <c r="Q3" s="408" t="s">
        <v>50</v>
      </c>
      <c r="R3" s="408" t="s">
        <v>7606</v>
      </c>
      <c r="S3" s="1242"/>
      <c r="T3" s="1771" t="s">
        <v>54</v>
      </c>
      <c r="U3" s="564"/>
    </row>
    <row r="4">
      <c r="A4" s="820">
        <v>4005.0</v>
      </c>
      <c r="B4" s="1982">
        <v>46095.0</v>
      </c>
      <c r="C4" s="500">
        <v>0.3333333333333333</v>
      </c>
      <c r="D4" s="1725">
        <v>0.2763888888888889</v>
      </c>
      <c r="E4" s="1671" t="s">
        <v>7751</v>
      </c>
      <c r="F4" s="192" t="s">
        <v>7787</v>
      </c>
      <c r="G4" s="1745" t="s">
        <v>668</v>
      </c>
      <c r="H4" s="1986" t="s">
        <v>72</v>
      </c>
      <c r="I4" s="1987" t="s">
        <v>7914</v>
      </c>
      <c r="J4" s="1982">
        <v>46095.0</v>
      </c>
      <c r="K4" s="1984">
        <v>0.37083333333333335</v>
      </c>
      <c r="L4" s="1876"/>
      <c r="M4" s="1985">
        <v>137628.0</v>
      </c>
      <c r="N4" s="1985">
        <v>137724.0</v>
      </c>
      <c r="O4" s="499">
        <f t="shared" si="1"/>
        <v>96</v>
      </c>
      <c r="P4" s="416" t="s">
        <v>19</v>
      </c>
      <c r="Q4" s="416" t="s">
        <v>50</v>
      </c>
      <c r="R4" s="416" t="s">
        <v>1602</v>
      </c>
      <c r="S4" s="1239"/>
      <c r="T4" s="1771" t="s">
        <v>54</v>
      </c>
      <c r="U4" s="1988"/>
    </row>
    <row r="5" ht="17.25" customHeight="1">
      <c r="A5" s="236">
        <v>4006.0</v>
      </c>
      <c r="B5" s="1925">
        <v>46094.0</v>
      </c>
      <c r="C5" s="455">
        <v>0.93125</v>
      </c>
      <c r="D5" s="1989">
        <v>0.9840277777777777</v>
      </c>
      <c r="E5" s="1958" t="s">
        <v>35</v>
      </c>
      <c r="F5" s="203" t="s">
        <v>7915</v>
      </c>
      <c r="G5" s="1748" t="s">
        <v>18</v>
      </c>
      <c r="H5" s="408" t="s">
        <v>7916</v>
      </c>
      <c r="I5" s="1748" t="s">
        <v>7805</v>
      </c>
      <c r="J5" s="1990">
        <v>46095.0</v>
      </c>
      <c r="K5" s="260">
        <v>0.5666666666666667</v>
      </c>
      <c r="L5" s="593"/>
      <c r="M5" s="408">
        <v>213473.0</v>
      </c>
      <c r="N5" s="861">
        <v>213739.0</v>
      </c>
      <c r="O5" s="499">
        <f t="shared" si="1"/>
        <v>266</v>
      </c>
      <c r="P5" s="416" t="s">
        <v>19</v>
      </c>
      <c r="Q5" s="1294" t="s">
        <v>50</v>
      </c>
      <c r="R5" s="1665" t="s">
        <v>7917</v>
      </c>
      <c r="S5" s="1680" t="s">
        <v>7918</v>
      </c>
      <c r="T5" s="1771" t="s">
        <v>54</v>
      </c>
      <c r="U5" s="1970"/>
      <c r="V5" s="300"/>
      <c r="W5" s="300"/>
      <c r="X5" s="300"/>
      <c r="Y5" s="300"/>
      <c r="Z5" s="300"/>
      <c r="AA5" s="300"/>
    </row>
    <row r="6">
      <c r="A6" s="236">
        <v>4007.0</v>
      </c>
      <c r="B6" s="1982">
        <v>46095.0</v>
      </c>
      <c r="C6" s="209">
        <v>0.4583333333333333</v>
      </c>
      <c r="D6" s="209">
        <v>0.4263888888888889</v>
      </c>
      <c r="E6" s="192" t="s">
        <v>7919</v>
      </c>
      <c r="F6" s="1991" t="s">
        <v>267</v>
      </c>
      <c r="G6" s="1985" t="s">
        <v>2172</v>
      </c>
      <c r="H6" s="1985" t="s">
        <v>2841</v>
      </c>
      <c r="I6" s="1991" t="s">
        <v>7920</v>
      </c>
      <c r="J6" s="1982">
        <v>46095.0</v>
      </c>
      <c r="K6" s="1984">
        <v>0.6597222222222222</v>
      </c>
      <c r="L6" s="1876"/>
      <c r="M6" s="1985">
        <v>93744.0</v>
      </c>
      <c r="N6" s="861">
        <v>93851.0</v>
      </c>
      <c r="O6" s="499">
        <f t="shared" si="1"/>
        <v>107</v>
      </c>
      <c r="P6" s="861" t="s">
        <v>19</v>
      </c>
      <c r="Q6" s="1665"/>
      <c r="R6" s="1665" t="s">
        <v>7921</v>
      </c>
      <c r="S6" s="1992"/>
      <c r="T6" s="1771" t="s">
        <v>54</v>
      </c>
      <c r="U6" s="1970"/>
    </row>
    <row r="7" ht="16.5" customHeight="1">
      <c r="A7" s="236">
        <v>4008.0</v>
      </c>
      <c r="B7" s="1982">
        <v>46095.0</v>
      </c>
      <c r="C7" s="500">
        <v>0.7083333333333334</v>
      </c>
      <c r="D7" s="192" t="s">
        <v>7922</v>
      </c>
      <c r="E7" s="1745" t="s">
        <v>7751</v>
      </c>
      <c r="F7" s="1985" t="s">
        <v>7923</v>
      </c>
      <c r="G7" s="1985" t="s">
        <v>668</v>
      </c>
      <c r="H7" s="1985" t="s">
        <v>75</v>
      </c>
      <c r="I7" s="1985" t="s">
        <v>3199</v>
      </c>
      <c r="J7" s="1982">
        <v>46095.0</v>
      </c>
      <c r="K7" s="1984">
        <v>0.7076388888888889</v>
      </c>
      <c r="L7" s="1993"/>
      <c r="M7" s="1985">
        <v>175962.0</v>
      </c>
      <c r="N7" s="861">
        <v>176067.0</v>
      </c>
      <c r="O7" s="1392">
        <f t="shared" si="1"/>
        <v>105</v>
      </c>
      <c r="P7" s="861" t="s">
        <v>19</v>
      </c>
      <c r="Q7" s="1665"/>
      <c r="R7" s="1665" t="s">
        <v>7606</v>
      </c>
      <c r="S7" s="1994"/>
      <c r="T7" s="1771" t="s">
        <v>54</v>
      </c>
      <c r="U7" s="1970"/>
    </row>
    <row r="8">
      <c r="A8" s="236"/>
      <c r="B8" s="1982">
        <v>46095.0</v>
      </c>
      <c r="C8" s="500"/>
      <c r="D8" s="262"/>
      <c r="E8" s="1745"/>
      <c r="F8" s="1985"/>
      <c r="G8" s="1985"/>
      <c r="H8" s="1985"/>
      <c r="I8" s="1985"/>
      <c r="J8" s="1982">
        <v>46095.0</v>
      </c>
      <c r="K8" s="1984"/>
      <c r="L8" s="1993"/>
      <c r="M8" s="1985"/>
      <c r="N8" s="499"/>
      <c r="O8" s="1392"/>
      <c r="P8" s="416"/>
      <c r="Q8" s="1294"/>
      <c r="R8" s="1294"/>
      <c r="S8" s="1766"/>
      <c r="T8" s="1578"/>
      <c r="U8" s="1908"/>
    </row>
    <row r="9">
      <c r="A9" s="820"/>
      <c r="B9" s="1982"/>
      <c r="C9" s="209"/>
      <c r="D9" s="1816"/>
      <c r="E9" s="1745"/>
      <c r="F9" s="1672"/>
      <c r="G9" s="1745"/>
      <c r="H9" s="1745"/>
      <c r="I9" s="1745"/>
      <c r="J9" s="1982"/>
      <c r="K9" s="209"/>
      <c r="L9" s="590"/>
      <c r="M9" s="416"/>
      <c r="N9" s="1239"/>
      <c r="O9" s="1392"/>
      <c r="P9" s="416"/>
      <c r="Q9" s="1294"/>
      <c r="R9" s="1294"/>
      <c r="S9" s="1751"/>
      <c r="T9" s="1578"/>
      <c r="U9" s="1995"/>
    </row>
    <row r="10">
      <c r="A10" s="820"/>
      <c r="B10" s="1982"/>
      <c r="C10" s="209"/>
      <c r="D10" s="1816"/>
      <c r="E10" s="1745"/>
      <c r="F10" s="1672"/>
      <c r="G10" s="1745"/>
      <c r="H10" s="1745"/>
      <c r="I10" s="1745"/>
      <c r="J10" s="1982"/>
      <c r="K10" s="209"/>
      <c r="L10" s="590"/>
      <c r="M10" s="416"/>
      <c r="N10" s="1239"/>
      <c r="O10" s="1392"/>
      <c r="P10" s="416"/>
      <c r="Q10" s="1294"/>
      <c r="R10" s="1294"/>
      <c r="S10" s="1751"/>
      <c r="T10" s="1578"/>
      <c r="U10" s="1995"/>
    </row>
    <row r="11">
      <c r="A11" s="820">
        <v>4009.0</v>
      </c>
      <c r="B11" s="1982">
        <v>46096.0</v>
      </c>
      <c r="C11" s="209">
        <v>0.4166666666666667</v>
      </c>
      <c r="D11" s="1996">
        <v>0.4215277777777778</v>
      </c>
      <c r="E11" s="1745" t="s">
        <v>190</v>
      </c>
      <c r="F11" s="1672" t="s">
        <v>7924</v>
      </c>
      <c r="G11" s="1745" t="s">
        <v>251</v>
      </c>
      <c r="H11" s="1997" t="s">
        <v>779</v>
      </c>
      <c r="I11" s="1745" t="s">
        <v>855</v>
      </c>
      <c r="J11" s="1982">
        <v>46096.0</v>
      </c>
      <c r="K11" s="209"/>
      <c r="L11" s="590"/>
      <c r="M11" s="416">
        <v>289303.0</v>
      </c>
      <c r="N11" s="416"/>
      <c r="O11" s="1392"/>
      <c r="P11" s="416" t="s">
        <v>452</v>
      </c>
      <c r="Q11" s="1294"/>
      <c r="R11" s="1294" t="s">
        <v>7925</v>
      </c>
      <c r="S11" s="1879" t="s">
        <v>7926</v>
      </c>
      <c r="T11" s="1771" t="s">
        <v>54</v>
      </c>
      <c r="U11" s="1995"/>
    </row>
    <row r="12">
      <c r="A12" s="236"/>
      <c r="B12" s="1982">
        <v>46096.0</v>
      </c>
      <c r="C12" s="209"/>
      <c r="D12" s="1745"/>
      <c r="E12" s="1745"/>
      <c r="F12" s="1672"/>
      <c r="G12" s="1745"/>
      <c r="H12" s="1418"/>
      <c r="I12" s="1671"/>
      <c r="J12" s="1982">
        <v>46096.0</v>
      </c>
      <c r="K12" s="209"/>
      <c r="L12" s="590"/>
      <c r="M12" s="416"/>
      <c r="N12" s="416"/>
      <c r="O12" s="1392"/>
      <c r="P12" s="416"/>
      <c r="Q12" s="1294"/>
      <c r="R12" s="1294"/>
      <c r="S12" s="1751"/>
      <c r="T12" s="1578"/>
      <c r="U12" s="1823"/>
    </row>
    <row r="13">
      <c r="A13" s="820"/>
      <c r="B13" s="1982">
        <v>46096.0</v>
      </c>
      <c r="C13" s="1816"/>
      <c r="D13" s="1816"/>
      <c r="E13" s="1745"/>
      <c r="F13" s="1672"/>
      <c r="G13" s="1745"/>
      <c r="H13" s="1745"/>
      <c r="I13" s="1745"/>
      <c r="J13" s="1982">
        <v>46096.0</v>
      </c>
      <c r="K13" s="209"/>
      <c r="L13" s="590"/>
      <c r="M13" s="416"/>
      <c r="N13" s="1239"/>
      <c r="O13" s="1392"/>
      <c r="P13" s="416"/>
      <c r="Q13" s="1294"/>
      <c r="R13" s="1294"/>
      <c r="S13" s="1751"/>
      <c r="T13" s="1578"/>
      <c r="U13" s="1995"/>
    </row>
    <row r="14">
      <c r="A14" s="820"/>
      <c r="B14" s="1982">
        <v>46096.0</v>
      </c>
      <c r="C14" s="1816"/>
      <c r="D14" s="1816"/>
      <c r="E14" s="1745"/>
      <c r="F14" s="1672"/>
      <c r="G14" s="1745"/>
      <c r="H14" s="1609"/>
      <c r="I14" s="1745"/>
      <c r="J14" s="1982">
        <v>46096.0</v>
      </c>
      <c r="K14" s="703"/>
      <c r="L14" s="590"/>
      <c r="M14" s="416"/>
      <c r="N14" s="1239"/>
      <c r="O14" s="1392"/>
      <c r="P14" s="416"/>
      <c r="Q14" s="1294"/>
      <c r="R14" s="1294"/>
      <c r="S14" s="1766"/>
      <c r="T14" s="1578"/>
      <c r="U14" s="1908"/>
    </row>
    <row r="15">
      <c r="A15" s="236"/>
      <c r="B15" s="1982">
        <v>46096.0</v>
      </c>
      <c r="C15" s="209"/>
      <c r="D15" s="1816"/>
      <c r="E15" s="1745"/>
      <c r="F15" s="1672"/>
      <c r="G15" s="1745"/>
      <c r="H15" s="1418"/>
      <c r="I15" s="1671"/>
      <c r="J15" s="1982">
        <v>46096.0</v>
      </c>
      <c r="K15" s="209"/>
      <c r="L15" s="590"/>
      <c r="M15" s="416"/>
      <c r="N15" s="416"/>
      <c r="O15" s="1392"/>
      <c r="P15" s="416"/>
      <c r="Q15" s="1294"/>
      <c r="R15" s="1294"/>
      <c r="S15" s="1751"/>
      <c r="T15" s="1578"/>
      <c r="U15" s="1995"/>
    </row>
    <row r="16">
      <c r="A16" s="236"/>
      <c r="B16" s="1982">
        <v>46096.0</v>
      </c>
      <c r="C16" s="192"/>
      <c r="D16" s="1725"/>
      <c r="E16" s="1671"/>
      <c r="F16" s="192"/>
      <c r="G16" s="1745"/>
      <c r="H16" s="416"/>
      <c r="I16" s="1745"/>
      <c r="J16" s="1982">
        <v>46096.0</v>
      </c>
      <c r="K16" s="209"/>
      <c r="L16" s="590"/>
      <c r="M16" s="416"/>
      <c r="N16" s="416"/>
      <c r="O16" s="499"/>
      <c r="P16" s="416"/>
      <c r="Q16" s="416"/>
      <c r="R16" s="416"/>
      <c r="S16" s="1674"/>
      <c r="T16" s="1578"/>
      <c r="U16" s="1407"/>
      <c r="V16" s="169"/>
      <c r="W16" s="169"/>
      <c r="X16" s="169"/>
      <c r="Y16" s="169"/>
      <c r="Z16" s="169"/>
      <c r="AA16" s="169"/>
    </row>
    <row r="17">
      <c r="A17" s="323"/>
      <c r="B17" s="1982">
        <v>46096.0</v>
      </c>
      <c r="C17" s="683"/>
      <c r="D17" s="1821"/>
      <c r="E17" s="1673"/>
      <c r="F17" s="1822"/>
      <c r="G17" s="1673"/>
      <c r="H17" s="1673"/>
      <c r="I17" s="1673"/>
      <c r="J17" s="1982">
        <v>46096.0</v>
      </c>
      <c r="K17" s="683"/>
      <c r="L17" s="1998"/>
      <c r="M17" s="1294"/>
      <c r="N17" s="416"/>
      <c r="O17" s="1392"/>
      <c r="P17" s="416"/>
      <c r="Q17" s="1294"/>
      <c r="R17" s="1294"/>
      <c r="S17" s="1767"/>
      <c r="T17" s="1970"/>
      <c r="U17" s="1970"/>
    </row>
    <row r="18">
      <c r="B18" s="642"/>
      <c r="C18" s="642"/>
      <c r="D18" s="642"/>
      <c r="E18" s="642"/>
      <c r="F18" s="642"/>
      <c r="G18" s="642"/>
      <c r="H18" s="642"/>
      <c r="I18" s="642"/>
      <c r="J18" s="642"/>
      <c r="K18" s="642"/>
      <c r="L18" s="642"/>
      <c r="M18" s="642"/>
    </row>
  </sheetData>
  <mergeCells count="3">
    <mergeCell ref="B1:K1"/>
    <mergeCell ref="M1:O1"/>
    <mergeCell ref="P1:R1"/>
  </mergeCells>
  <dataValidations>
    <dataValidation type="list" allowBlank="1" showErrorMessage="1" sqref="P3:P17">
      <formula1>"FINALIZADO,EM VIAGEM,NA ORIGEM,AGENDADO,FALTA DOC,CANCELADA,NO DESTINO FINAL,PERNOITE,RECUSADA"</formula1>
    </dataValidation>
    <dataValidation type="list" allowBlank="1" showErrorMessage="1" sqref="Q3:Q17">
      <formula1>"MICHELLE,BARBARA,ANGELA,A VERIFICAR,DANIEL,BEATIZ,LUCAS"</formula1>
    </dataValidation>
  </dataValidations>
  <drawing r:id="rId1"/>
  <tableParts count="4">
    <tablePart r:id="rId6"/>
    <tablePart r:id="rId7"/>
    <tablePart r:id="rId8"/>
    <tablePart r:id="rId9"/>
  </tableParts>
</worksheet>
</file>

<file path=xl/worksheets/sheet1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8.0"/>
    <col customWidth="1" min="3" max="3" width="9.5"/>
    <col customWidth="1" min="4" max="4" width="17.0"/>
    <col customWidth="1" min="5" max="5" width="11.25"/>
    <col customWidth="1" min="6" max="6" width="28.88"/>
    <col customWidth="1" min="7" max="7" width="12.0"/>
    <col customWidth="1" min="8" max="8" width="12.88"/>
    <col customWidth="1" min="9" max="9" width="10.5"/>
    <col customWidth="1" min="10" max="10" width="9.0"/>
    <col customWidth="1" min="11" max="11" width="7.25"/>
    <col customWidth="1" min="12" max="12" width="0.38"/>
    <col customWidth="1" min="13" max="13" width="7.25"/>
    <col customWidth="1" min="14" max="14" width="8.38"/>
    <col customWidth="1" min="15" max="15" width="8.75"/>
    <col customWidth="1" min="16" max="16" width="15.0"/>
    <col customWidth="1" min="18" max="18" width="20.38"/>
    <col customWidth="1" min="19" max="19" width="25.5"/>
    <col customWidth="1" min="20" max="20" width="6.13"/>
  </cols>
  <sheetData>
    <row r="1">
      <c r="A1" s="1212"/>
      <c r="B1" s="1213"/>
      <c r="C1" s="99"/>
      <c r="D1" s="99"/>
      <c r="E1" s="99"/>
      <c r="F1" s="100"/>
      <c r="G1" s="100"/>
      <c r="H1" s="100"/>
      <c r="I1" s="100"/>
      <c r="J1" s="100"/>
      <c r="K1" s="101"/>
      <c r="L1" s="564"/>
      <c r="M1" s="1285"/>
      <c r="N1" s="100"/>
      <c r="O1" s="101"/>
      <c r="P1" s="1286"/>
      <c r="Q1" s="173"/>
      <c r="R1" s="174"/>
      <c r="S1" s="1287"/>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999" t="s">
        <v>7927</v>
      </c>
      <c r="P2" s="1999" t="s">
        <v>4</v>
      </c>
      <c r="Q2" s="1404"/>
      <c r="R2" s="1404"/>
      <c r="S2" s="1406" t="s">
        <v>4412</v>
      </c>
    </row>
    <row r="3">
      <c r="A3" s="820">
        <v>4009.0</v>
      </c>
      <c r="B3" s="1924">
        <v>46096.0</v>
      </c>
      <c r="C3" s="209">
        <v>0.4166666666666667</v>
      </c>
      <c r="D3" s="1816">
        <v>0.4215277777777778</v>
      </c>
      <c r="E3" s="1745" t="s">
        <v>190</v>
      </c>
      <c r="F3" s="1672" t="s">
        <v>7924</v>
      </c>
      <c r="G3" s="1745" t="s">
        <v>251</v>
      </c>
      <c r="H3" s="1745" t="s">
        <v>779</v>
      </c>
      <c r="I3" s="1745" t="s">
        <v>855</v>
      </c>
      <c r="J3" s="1982">
        <v>46097.0</v>
      </c>
      <c r="K3" s="209">
        <v>0.5020833333333333</v>
      </c>
      <c r="L3" s="590"/>
      <c r="M3" s="416">
        <v>289303.0</v>
      </c>
      <c r="N3" s="416">
        <v>290278.0</v>
      </c>
      <c r="O3" s="499">
        <f t="shared" ref="O3:O36" si="1">N3-M3</f>
        <v>975</v>
      </c>
      <c r="P3" s="416" t="s">
        <v>19</v>
      </c>
      <c r="Q3" s="1294" t="s">
        <v>50</v>
      </c>
      <c r="R3" s="1294" t="s">
        <v>7925</v>
      </c>
      <c r="S3" s="1879" t="s">
        <v>7926</v>
      </c>
      <c r="T3" s="515" t="s">
        <v>22</v>
      </c>
      <c r="U3" s="1834" t="s">
        <v>54</v>
      </c>
    </row>
    <row r="4">
      <c r="A4" s="236">
        <v>4010.0</v>
      </c>
      <c r="B4" s="1982">
        <v>46097.0</v>
      </c>
      <c r="C4" s="1112">
        <v>0.2916666666666667</v>
      </c>
      <c r="D4" s="1113" t="s">
        <v>7928</v>
      </c>
      <c r="E4" s="1113" t="s">
        <v>7919</v>
      </c>
      <c r="F4" s="1702" t="s">
        <v>7929</v>
      </c>
      <c r="G4" s="1914" t="s">
        <v>1062</v>
      </c>
      <c r="H4" s="1701" t="s">
        <v>4584</v>
      </c>
      <c r="I4" s="475" t="s">
        <v>7930</v>
      </c>
      <c r="J4" s="1982">
        <v>46097.0</v>
      </c>
      <c r="K4" s="1112">
        <v>0.42777777777777776</v>
      </c>
      <c r="L4" s="590"/>
      <c r="M4" s="416">
        <v>161966.0</v>
      </c>
      <c r="N4" s="416">
        <v>162017.0</v>
      </c>
      <c r="O4" s="499">
        <f t="shared" si="1"/>
        <v>51</v>
      </c>
      <c r="P4" s="416" t="s">
        <v>19</v>
      </c>
      <c r="Q4" s="1294" t="s">
        <v>50</v>
      </c>
      <c r="R4" s="416" t="s">
        <v>7931</v>
      </c>
      <c r="S4" s="1674"/>
      <c r="T4" s="515" t="s">
        <v>22</v>
      </c>
      <c r="U4" s="1565" t="s">
        <v>54</v>
      </c>
    </row>
    <row r="5">
      <c r="A5" s="236">
        <v>4011.0</v>
      </c>
      <c r="B5" s="1982">
        <v>46097.0</v>
      </c>
      <c r="C5" s="209">
        <v>0.375</v>
      </c>
      <c r="D5" s="584">
        <v>0.35347222222222224</v>
      </c>
      <c r="E5" s="192" t="s">
        <v>24</v>
      </c>
      <c r="F5" s="1672" t="s">
        <v>7932</v>
      </c>
      <c r="G5" s="1745" t="s">
        <v>1185</v>
      </c>
      <c r="H5" s="1671" t="s">
        <v>3052</v>
      </c>
      <c r="I5" s="475" t="s">
        <v>414</v>
      </c>
      <c r="J5" s="1982">
        <v>46097.0</v>
      </c>
      <c r="K5" s="209">
        <v>0.48194444444444445</v>
      </c>
      <c r="L5" s="593"/>
      <c r="M5" s="408">
        <v>155887.0</v>
      </c>
      <c r="N5" s="408">
        <v>155896.0</v>
      </c>
      <c r="O5" s="499">
        <f t="shared" si="1"/>
        <v>9</v>
      </c>
      <c r="P5" s="408" t="s">
        <v>19</v>
      </c>
      <c r="Q5" s="1294" t="s">
        <v>50</v>
      </c>
      <c r="R5" s="408" t="s">
        <v>7893</v>
      </c>
      <c r="S5" s="1676"/>
      <c r="T5" s="515" t="s">
        <v>22</v>
      </c>
      <c r="U5" s="1565" t="s">
        <v>54</v>
      </c>
    </row>
    <row r="6">
      <c r="A6" s="236">
        <v>4012.0</v>
      </c>
      <c r="B6" s="1982">
        <v>46097.0</v>
      </c>
      <c r="C6" s="209">
        <v>0.4166666666666667</v>
      </c>
      <c r="D6" s="584">
        <v>0.4826388888888889</v>
      </c>
      <c r="E6" s="192" t="s">
        <v>24</v>
      </c>
      <c r="F6" s="1672" t="s">
        <v>7932</v>
      </c>
      <c r="G6" s="1745" t="s">
        <v>1185</v>
      </c>
      <c r="H6" s="1745" t="s">
        <v>3052</v>
      </c>
      <c r="I6" s="475" t="s">
        <v>414</v>
      </c>
      <c r="J6" s="1982">
        <v>46097.0</v>
      </c>
      <c r="K6" s="500">
        <v>0.54375</v>
      </c>
      <c r="L6" s="415"/>
      <c r="M6" s="416">
        <v>155904.0</v>
      </c>
      <c r="N6" s="416">
        <v>155913.0</v>
      </c>
      <c r="O6" s="499">
        <f t="shared" si="1"/>
        <v>9</v>
      </c>
      <c r="P6" s="416" t="s">
        <v>19</v>
      </c>
      <c r="Q6" s="1294" t="s">
        <v>50</v>
      </c>
      <c r="R6" s="1294" t="s">
        <v>7893</v>
      </c>
      <c r="S6" s="1766"/>
      <c r="T6" s="515" t="s">
        <v>22</v>
      </c>
      <c r="U6" s="1565" t="s">
        <v>54</v>
      </c>
    </row>
    <row r="7">
      <c r="A7" s="236">
        <v>4013.0</v>
      </c>
      <c r="B7" s="1982">
        <v>46097.0</v>
      </c>
      <c r="C7" s="500">
        <v>0.4791666666666667</v>
      </c>
      <c r="D7" s="584">
        <v>0.5444444444444444</v>
      </c>
      <c r="E7" s="192" t="s">
        <v>24</v>
      </c>
      <c r="F7" s="1672" t="s">
        <v>7932</v>
      </c>
      <c r="G7" s="1745" t="s">
        <v>1185</v>
      </c>
      <c r="H7" s="1745" t="s">
        <v>3052</v>
      </c>
      <c r="I7" s="475" t="s">
        <v>414</v>
      </c>
      <c r="J7" s="1982">
        <v>46097.0</v>
      </c>
      <c r="K7" s="500">
        <v>0.5951388888888889</v>
      </c>
      <c r="L7" s="415"/>
      <c r="M7" s="416">
        <v>155921.0</v>
      </c>
      <c r="N7" s="416">
        <v>155930.0</v>
      </c>
      <c r="O7" s="499">
        <f t="shared" si="1"/>
        <v>9</v>
      </c>
      <c r="P7" s="408" t="s">
        <v>19</v>
      </c>
      <c r="Q7" s="1294" t="s">
        <v>50</v>
      </c>
      <c r="R7" s="1294" t="s">
        <v>7893</v>
      </c>
      <c r="S7" s="1766"/>
      <c r="T7" s="515" t="s">
        <v>22</v>
      </c>
      <c r="U7" s="1565" t="s">
        <v>54</v>
      </c>
    </row>
    <row r="8">
      <c r="A8" s="820">
        <v>4014.0</v>
      </c>
      <c r="B8" s="1982">
        <v>46097.0</v>
      </c>
      <c r="C8" s="209">
        <v>0.3333333333333333</v>
      </c>
      <c r="D8" s="1816"/>
      <c r="E8" s="192" t="s">
        <v>24</v>
      </c>
      <c r="F8" s="1672" t="s">
        <v>4413</v>
      </c>
      <c r="G8" s="1745" t="s">
        <v>1062</v>
      </c>
      <c r="H8" s="1745" t="s">
        <v>4336</v>
      </c>
      <c r="I8" s="1745" t="s">
        <v>7933</v>
      </c>
      <c r="J8" s="1982">
        <v>46097.0</v>
      </c>
      <c r="K8" s="209">
        <v>0.37083333333333335</v>
      </c>
      <c r="L8" s="590"/>
      <c r="M8" s="1294">
        <v>0.0</v>
      </c>
      <c r="N8" s="1718"/>
      <c r="O8" s="499">
        <f t="shared" si="1"/>
        <v>0</v>
      </c>
      <c r="P8" s="416" t="s">
        <v>43</v>
      </c>
      <c r="Q8" s="1294" t="s">
        <v>50</v>
      </c>
      <c r="R8" s="1294" t="s">
        <v>7505</v>
      </c>
      <c r="S8" s="1766" t="s">
        <v>7934</v>
      </c>
      <c r="T8" s="515" t="s">
        <v>22</v>
      </c>
    </row>
    <row r="9">
      <c r="A9" s="820">
        <v>4015.0</v>
      </c>
      <c r="B9" s="1982">
        <v>46097.0</v>
      </c>
      <c r="C9" s="209">
        <v>0.3333333333333333</v>
      </c>
      <c r="D9" s="1816">
        <v>0.3277777777777778</v>
      </c>
      <c r="E9" s="192" t="s">
        <v>24</v>
      </c>
      <c r="F9" s="1672" t="s">
        <v>4413</v>
      </c>
      <c r="G9" s="1745" t="s">
        <v>3625</v>
      </c>
      <c r="H9" s="1745" t="s">
        <v>7198</v>
      </c>
      <c r="I9" s="1745" t="s">
        <v>7933</v>
      </c>
      <c r="J9" s="1982">
        <v>46097.0</v>
      </c>
      <c r="K9" s="209">
        <v>0.48541666666666666</v>
      </c>
      <c r="L9" s="590"/>
      <c r="M9" s="1372">
        <v>5665.0</v>
      </c>
      <c r="N9" s="416">
        <v>5788.0</v>
      </c>
      <c r="O9" s="499">
        <f t="shared" si="1"/>
        <v>123</v>
      </c>
      <c r="P9" s="408" t="s">
        <v>19</v>
      </c>
      <c r="Q9" s="1294" t="s">
        <v>50</v>
      </c>
      <c r="R9" s="1294" t="s">
        <v>3766</v>
      </c>
      <c r="S9" s="1751"/>
      <c r="T9" s="515" t="s">
        <v>22</v>
      </c>
      <c r="U9" s="1565" t="s">
        <v>54</v>
      </c>
    </row>
    <row r="10">
      <c r="A10" s="820">
        <v>4016.0</v>
      </c>
      <c r="B10" s="1982">
        <v>46097.0</v>
      </c>
      <c r="C10" s="209">
        <v>0.3333333333333333</v>
      </c>
      <c r="D10" s="1816">
        <v>0.3159722222222222</v>
      </c>
      <c r="E10" s="192" t="s">
        <v>24</v>
      </c>
      <c r="F10" s="1672" t="s">
        <v>4413</v>
      </c>
      <c r="G10" s="1745" t="s">
        <v>3625</v>
      </c>
      <c r="H10" s="1745" t="s">
        <v>5540</v>
      </c>
      <c r="I10" s="1745" t="s">
        <v>1874</v>
      </c>
      <c r="J10" s="1982">
        <v>46097.0</v>
      </c>
      <c r="K10" s="209">
        <v>0.48680555555555555</v>
      </c>
      <c r="L10" s="590"/>
      <c r="M10" s="416">
        <v>36862.0</v>
      </c>
      <c r="N10" s="416">
        <v>36984.0</v>
      </c>
      <c r="O10" s="1392">
        <f t="shared" si="1"/>
        <v>122</v>
      </c>
      <c r="P10" s="416" t="s">
        <v>19</v>
      </c>
      <c r="Q10" s="1294" t="s">
        <v>50</v>
      </c>
      <c r="R10" s="1294" t="s">
        <v>7171</v>
      </c>
      <c r="S10" s="1751"/>
      <c r="T10" s="515" t="s">
        <v>22</v>
      </c>
      <c r="U10" s="1565" t="s">
        <v>54</v>
      </c>
    </row>
    <row r="11">
      <c r="A11" s="820">
        <v>4017.0</v>
      </c>
      <c r="B11" s="1982">
        <v>46097.0</v>
      </c>
      <c r="C11" s="1816">
        <v>0.375</v>
      </c>
      <c r="D11" s="1841">
        <v>0.38819444444444445</v>
      </c>
      <c r="E11" s="192" t="s">
        <v>24</v>
      </c>
      <c r="F11" s="1672" t="s">
        <v>5811</v>
      </c>
      <c r="G11" s="1745" t="s">
        <v>3625</v>
      </c>
      <c r="H11" s="1745" t="s">
        <v>3811</v>
      </c>
      <c r="I11" s="1745" t="s">
        <v>7289</v>
      </c>
      <c r="J11" s="1982">
        <v>46097.0</v>
      </c>
      <c r="K11" s="584">
        <v>0.55625</v>
      </c>
      <c r="L11" s="590"/>
      <c r="M11" s="1372">
        <v>100707.0</v>
      </c>
      <c r="N11" s="416">
        <v>100838.0</v>
      </c>
      <c r="O11" s="1392">
        <f t="shared" si="1"/>
        <v>131</v>
      </c>
      <c r="P11" s="408" t="s">
        <v>19</v>
      </c>
      <c r="Q11" s="1294" t="s">
        <v>50</v>
      </c>
      <c r="R11" s="1294" t="s">
        <v>7161</v>
      </c>
      <c r="S11" s="1751"/>
      <c r="T11" s="515" t="s">
        <v>22</v>
      </c>
      <c r="U11" s="1565" t="s">
        <v>54</v>
      </c>
    </row>
    <row r="12">
      <c r="A12" s="820">
        <v>4018.0</v>
      </c>
      <c r="B12" s="1982">
        <v>46097.0</v>
      </c>
      <c r="C12" s="1816">
        <v>0.3541666666666667</v>
      </c>
      <c r="D12" s="1816">
        <v>0.3902777777777778</v>
      </c>
      <c r="E12" s="192" t="s">
        <v>24</v>
      </c>
      <c r="F12" s="1672" t="s">
        <v>162</v>
      </c>
      <c r="G12" s="1745" t="s">
        <v>57</v>
      </c>
      <c r="H12" s="1745" t="s">
        <v>6809</v>
      </c>
      <c r="I12" s="1745" t="s">
        <v>7935</v>
      </c>
      <c r="J12" s="1982">
        <v>46097.0</v>
      </c>
      <c r="K12" s="703">
        <v>0.5430555555555555</v>
      </c>
      <c r="L12" s="590"/>
      <c r="M12" s="416">
        <v>36384.0</v>
      </c>
      <c r="N12" s="416">
        <v>36413.0</v>
      </c>
      <c r="O12" s="1392">
        <f t="shared" si="1"/>
        <v>29</v>
      </c>
      <c r="P12" s="416" t="s">
        <v>19</v>
      </c>
      <c r="Q12" s="1294" t="s">
        <v>50</v>
      </c>
      <c r="R12" s="1294" t="s">
        <v>7936</v>
      </c>
      <c r="S12" s="1766"/>
      <c r="T12" s="515" t="s">
        <v>22</v>
      </c>
      <c r="U12" s="1565" t="s">
        <v>54</v>
      </c>
    </row>
    <row r="13">
      <c r="A13" s="236">
        <v>4019.0</v>
      </c>
      <c r="B13" s="1982">
        <v>46097.0</v>
      </c>
      <c r="C13" s="209">
        <v>0.375</v>
      </c>
      <c r="D13" s="1816">
        <v>0.3763888888888889</v>
      </c>
      <c r="E13" s="192" t="s">
        <v>24</v>
      </c>
      <c r="F13" s="1672" t="s">
        <v>482</v>
      </c>
      <c r="G13" s="1914" t="s">
        <v>565</v>
      </c>
      <c r="H13" s="1418" t="s">
        <v>566</v>
      </c>
      <c r="I13" s="1671" t="s">
        <v>101</v>
      </c>
      <c r="J13" s="1982">
        <v>46097.0</v>
      </c>
      <c r="K13" s="209">
        <v>0.46805555555555556</v>
      </c>
      <c r="L13" s="590"/>
      <c r="M13" s="416">
        <v>76249.0</v>
      </c>
      <c r="N13" s="416">
        <v>76272.0</v>
      </c>
      <c r="O13" s="1392">
        <f t="shared" si="1"/>
        <v>23</v>
      </c>
      <c r="P13" s="408" t="s">
        <v>19</v>
      </c>
      <c r="Q13" s="1294" t="s">
        <v>50</v>
      </c>
      <c r="R13" s="1294" t="s">
        <v>6840</v>
      </c>
      <c r="S13" s="1751"/>
      <c r="T13" s="515" t="s">
        <v>22</v>
      </c>
      <c r="U13" s="1565" t="s">
        <v>54</v>
      </c>
    </row>
    <row r="14">
      <c r="A14" s="236">
        <v>4020.0</v>
      </c>
      <c r="B14" s="1982">
        <v>46097.0</v>
      </c>
      <c r="C14" s="209">
        <v>0.5416666666666666</v>
      </c>
      <c r="D14" s="1745" t="s">
        <v>7937</v>
      </c>
      <c r="E14" s="192" t="s">
        <v>24</v>
      </c>
      <c r="F14" s="1672" t="s">
        <v>482</v>
      </c>
      <c r="G14" s="1914" t="s">
        <v>565</v>
      </c>
      <c r="H14" s="1418" t="s">
        <v>566</v>
      </c>
      <c r="I14" s="1671" t="s">
        <v>101</v>
      </c>
      <c r="J14" s="1982">
        <v>46097.0</v>
      </c>
      <c r="K14" s="209">
        <v>0.5513888888888889</v>
      </c>
      <c r="L14" s="590"/>
      <c r="M14" s="416">
        <v>76295.0</v>
      </c>
      <c r="N14" s="416">
        <v>76318.0</v>
      </c>
      <c r="O14" s="1392">
        <f t="shared" si="1"/>
        <v>23</v>
      </c>
      <c r="P14" s="416" t="s">
        <v>19</v>
      </c>
      <c r="Q14" s="1294" t="s">
        <v>50</v>
      </c>
      <c r="R14" s="1294" t="s">
        <v>6840</v>
      </c>
      <c r="S14" s="1751"/>
      <c r="T14" s="515" t="s">
        <v>22</v>
      </c>
      <c r="U14" s="1565" t="s">
        <v>54</v>
      </c>
    </row>
    <row r="15">
      <c r="A15" s="236">
        <v>4021.0</v>
      </c>
      <c r="B15" s="1982">
        <v>46097.0</v>
      </c>
      <c r="C15" s="1112">
        <v>0.3333333333333333</v>
      </c>
      <c r="D15" s="1816">
        <v>0.3263888888888889</v>
      </c>
      <c r="E15" s="192" t="s">
        <v>24</v>
      </c>
      <c r="F15" s="1702" t="s">
        <v>3717</v>
      </c>
      <c r="G15" s="1914" t="s">
        <v>738</v>
      </c>
      <c r="H15" s="873" t="s">
        <v>2979</v>
      </c>
      <c r="I15" s="1671" t="s">
        <v>1338</v>
      </c>
      <c r="J15" s="1982">
        <v>46097.0</v>
      </c>
      <c r="K15" s="209">
        <v>0.4131944444444444</v>
      </c>
      <c r="L15" s="590"/>
      <c r="M15" s="416">
        <v>78207.0</v>
      </c>
      <c r="N15" s="416">
        <v>78220.0</v>
      </c>
      <c r="O15" s="1392">
        <f t="shared" si="1"/>
        <v>13</v>
      </c>
      <c r="P15" s="408" t="s">
        <v>19</v>
      </c>
      <c r="Q15" s="1294" t="s">
        <v>50</v>
      </c>
      <c r="R15" s="1294" t="s">
        <v>7938</v>
      </c>
      <c r="S15" s="1751"/>
      <c r="T15" s="515" t="s">
        <v>22</v>
      </c>
      <c r="U15" s="1565" t="s">
        <v>54</v>
      </c>
    </row>
    <row r="16">
      <c r="A16" s="236">
        <v>4022.0</v>
      </c>
      <c r="B16" s="1982">
        <v>46097.0</v>
      </c>
      <c r="C16" s="209">
        <v>0.2708333333333333</v>
      </c>
      <c r="D16" s="1816">
        <v>0.24097222222222223</v>
      </c>
      <c r="E16" s="1745" t="s">
        <v>190</v>
      </c>
      <c r="F16" s="1672" t="s">
        <v>7939</v>
      </c>
      <c r="G16" s="1745" t="s">
        <v>1062</v>
      </c>
      <c r="H16" s="416" t="s">
        <v>7940</v>
      </c>
      <c r="I16" s="1745" t="s">
        <v>7941</v>
      </c>
      <c r="J16" s="1982">
        <v>46097.0</v>
      </c>
      <c r="K16" s="209">
        <v>0.33541666666666664</v>
      </c>
      <c r="L16" s="590"/>
      <c r="M16" s="416">
        <v>179563.0</v>
      </c>
      <c r="N16" s="416">
        <v>179578.0</v>
      </c>
      <c r="O16" s="1392">
        <f t="shared" si="1"/>
        <v>15</v>
      </c>
      <c r="P16" s="416" t="s">
        <v>19</v>
      </c>
      <c r="Q16" s="1294" t="s">
        <v>70</v>
      </c>
      <c r="R16" s="1294" t="s">
        <v>7942</v>
      </c>
      <c r="S16" s="1751"/>
      <c r="T16" s="515" t="s">
        <v>22</v>
      </c>
      <c r="U16" s="1565" t="s">
        <v>54</v>
      </c>
    </row>
    <row r="17">
      <c r="A17" s="236">
        <v>4023.0</v>
      </c>
      <c r="B17" s="1982">
        <v>46097.0</v>
      </c>
      <c r="C17" s="209">
        <v>0.2708333333333333</v>
      </c>
      <c r="D17" s="1816">
        <v>0.19444444444444445</v>
      </c>
      <c r="E17" s="1845" t="s">
        <v>190</v>
      </c>
      <c r="F17" s="1672" t="s">
        <v>7939</v>
      </c>
      <c r="G17" s="1671" t="s">
        <v>1062</v>
      </c>
      <c r="H17" s="1671" t="s">
        <v>5890</v>
      </c>
      <c r="I17" s="1671" t="s">
        <v>7941</v>
      </c>
      <c r="J17" s="1982">
        <v>46097.0</v>
      </c>
      <c r="K17" s="209">
        <v>0.33541666666666664</v>
      </c>
      <c r="L17" s="590"/>
      <c r="M17" s="416">
        <v>74423.0</v>
      </c>
      <c r="N17" s="416">
        <v>74438.0</v>
      </c>
      <c r="O17" s="1392">
        <f t="shared" si="1"/>
        <v>15</v>
      </c>
      <c r="P17" s="408" t="s">
        <v>19</v>
      </c>
      <c r="Q17" s="1294" t="s">
        <v>70</v>
      </c>
      <c r="R17" s="1294" t="s">
        <v>7943</v>
      </c>
      <c r="S17" s="1767"/>
      <c r="T17" s="515" t="s">
        <v>22</v>
      </c>
      <c r="U17" s="1565" t="s">
        <v>54</v>
      </c>
    </row>
    <row r="18">
      <c r="A18" s="236">
        <v>4024.0</v>
      </c>
      <c r="B18" s="1982">
        <v>46097.0</v>
      </c>
      <c r="C18" s="209">
        <v>0.2708333333333333</v>
      </c>
      <c r="D18" s="1816">
        <v>0.28680555555555554</v>
      </c>
      <c r="E18" s="1845" t="s">
        <v>190</v>
      </c>
      <c r="F18" s="1672" t="s">
        <v>7939</v>
      </c>
      <c r="G18" s="1671" t="s">
        <v>1062</v>
      </c>
      <c r="H18" s="1608" t="s">
        <v>5583</v>
      </c>
      <c r="I18" s="475" t="s">
        <v>7944</v>
      </c>
      <c r="J18" s="1982">
        <v>46097.0</v>
      </c>
      <c r="K18" s="209">
        <v>0.31875</v>
      </c>
      <c r="L18" s="415"/>
      <c r="M18" s="416">
        <v>502761.0</v>
      </c>
      <c r="N18" s="416">
        <v>502774.0</v>
      </c>
      <c r="O18" s="1392">
        <f t="shared" si="1"/>
        <v>13</v>
      </c>
      <c r="P18" s="416" t="s">
        <v>19</v>
      </c>
      <c r="Q18" s="1294" t="s">
        <v>70</v>
      </c>
      <c r="R18" s="1294" t="s">
        <v>7945</v>
      </c>
      <c r="S18" s="1718"/>
      <c r="T18" s="515" t="s">
        <v>22</v>
      </c>
      <c r="U18" s="1565" t="s">
        <v>54</v>
      </c>
    </row>
    <row r="19">
      <c r="A19" s="820">
        <v>4025.0</v>
      </c>
      <c r="B19" s="1982">
        <v>46097.0</v>
      </c>
      <c r="C19" s="209">
        <v>0.2708333333333333</v>
      </c>
      <c r="D19" s="1725">
        <v>0.19166666666666668</v>
      </c>
      <c r="E19" s="1671" t="s">
        <v>190</v>
      </c>
      <c r="F19" s="1745" t="s">
        <v>7939</v>
      </c>
      <c r="G19" s="1745" t="s">
        <v>1062</v>
      </c>
      <c r="H19" s="416" t="s">
        <v>5598</v>
      </c>
      <c r="I19" s="625" t="s">
        <v>7944</v>
      </c>
      <c r="J19" s="1982">
        <v>46097.0</v>
      </c>
      <c r="K19" s="209">
        <v>0.31875</v>
      </c>
      <c r="L19" s="590"/>
      <c r="M19" s="416">
        <v>195773.0</v>
      </c>
      <c r="N19" s="416">
        <v>195788.0</v>
      </c>
      <c r="O19" s="1392">
        <f t="shared" si="1"/>
        <v>15</v>
      </c>
      <c r="P19" s="408" t="s">
        <v>19</v>
      </c>
      <c r="Q19" s="1294" t="s">
        <v>70</v>
      </c>
      <c r="R19" s="1294" t="s">
        <v>7946</v>
      </c>
      <c r="S19" s="1751"/>
      <c r="T19" s="515" t="s">
        <v>22</v>
      </c>
      <c r="U19" s="1565" t="s">
        <v>54</v>
      </c>
    </row>
    <row r="20">
      <c r="A20" s="820">
        <v>4026.0</v>
      </c>
      <c r="B20" s="1982">
        <v>46097.0</v>
      </c>
      <c r="C20" s="209">
        <v>0.2708333333333333</v>
      </c>
      <c r="D20" s="209">
        <v>0.26944444444444443</v>
      </c>
      <c r="E20" s="192" t="s">
        <v>190</v>
      </c>
      <c r="F20" s="1672" t="s">
        <v>7939</v>
      </c>
      <c r="G20" s="1745" t="s">
        <v>1062</v>
      </c>
      <c r="H20" s="1671" t="s">
        <v>3178</v>
      </c>
      <c r="I20" s="475" t="s">
        <v>7947</v>
      </c>
      <c r="J20" s="1982">
        <v>46097.0</v>
      </c>
      <c r="K20" s="209">
        <v>0.34444444444444444</v>
      </c>
      <c r="L20" s="415"/>
      <c r="M20" s="416">
        <v>278439.0</v>
      </c>
      <c r="N20" s="416">
        <v>278456.0</v>
      </c>
      <c r="O20" s="499">
        <f t="shared" si="1"/>
        <v>17</v>
      </c>
      <c r="P20" s="416" t="s">
        <v>19</v>
      </c>
      <c r="Q20" s="1294" t="s">
        <v>50</v>
      </c>
      <c r="R20" s="1294" t="s">
        <v>7948</v>
      </c>
      <c r="S20" s="1749"/>
      <c r="T20" s="515" t="s">
        <v>22</v>
      </c>
      <c r="U20" s="1565" t="s">
        <v>54</v>
      </c>
    </row>
    <row r="21">
      <c r="A21" s="236">
        <v>4027.0</v>
      </c>
      <c r="B21" s="1982">
        <v>46097.0</v>
      </c>
      <c r="C21" s="209">
        <v>0.2708333333333333</v>
      </c>
      <c r="D21" s="1725">
        <v>0.225</v>
      </c>
      <c r="E21" s="1671" t="s">
        <v>190</v>
      </c>
      <c r="F21" s="192" t="s">
        <v>7939</v>
      </c>
      <c r="G21" s="1745" t="s">
        <v>1062</v>
      </c>
      <c r="H21" s="416" t="s">
        <v>4870</v>
      </c>
      <c r="I21" s="1745" t="s">
        <v>7949</v>
      </c>
      <c r="J21" s="1982">
        <v>46097.0</v>
      </c>
      <c r="K21" s="209">
        <v>0.30416666666666664</v>
      </c>
      <c r="L21" s="590"/>
      <c r="M21" s="416">
        <v>271224.0</v>
      </c>
      <c r="N21" s="416">
        <v>271237.0</v>
      </c>
      <c r="O21" s="499">
        <f t="shared" si="1"/>
        <v>13</v>
      </c>
      <c r="P21" s="408" t="s">
        <v>19</v>
      </c>
      <c r="Q21" s="1294" t="s">
        <v>70</v>
      </c>
      <c r="R21" s="1294" t="s">
        <v>6869</v>
      </c>
      <c r="S21" s="1767"/>
      <c r="T21" s="515" t="s">
        <v>22</v>
      </c>
      <c r="U21" s="1565" t="s">
        <v>54</v>
      </c>
    </row>
    <row r="22">
      <c r="A22" s="236">
        <v>4028.0</v>
      </c>
      <c r="B22" s="1982">
        <v>46097.0</v>
      </c>
      <c r="C22" s="209">
        <v>0.2916666666666667</v>
      </c>
      <c r="D22" s="1725"/>
      <c r="E22" s="1671" t="s">
        <v>190</v>
      </c>
      <c r="F22" s="192" t="s">
        <v>7950</v>
      </c>
      <c r="G22" s="1745" t="s">
        <v>1062</v>
      </c>
      <c r="H22" s="416" t="s">
        <v>7951</v>
      </c>
      <c r="I22" s="1745" t="s">
        <v>7952</v>
      </c>
      <c r="J22" s="1982">
        <v>46097.0</v>
      </c>
      <c r="K22" s="209"/>
      <c r="L22" s="590"/>
      <c r="M22" s="416"/>
      <c r="N22" s="416"/>
      <c r="O22" s="499">
        <f t="shared" si="1"/>
        <v>0</v>
      </c>
      <c r="P22" s="416" t="s">
        <v>2527</v>
      </c>
      <c r="Q22" s="1294" t="s">
        <v>70</v>
      </c>
      <c r="R22" s="416"/>
      <c r="S22" s="1674"/>
      <c r="T22" s="515" t="s">
        <v>22</v>
      </c>
    </row>
    <row r="23">
      <c r="A23" s="236">
        <v>4029.0</v>
      </c>
      <c r="B23" s="1982">
        <v>46097.0</v>
      </c>
      <c r="C23" s="209">
        <v>0.3333333333333333</v>
      </c>
      <c r="D23" s="1725">
        <v>0.32083333333333336</v>
      </c>
      <c r="E23" s="1671" t="s">
        <v>190</v>
      </c>
      <c r="F23" s="192" t="s">
        <v>7953</v>
      </c>
      <c r="G23" s="1745" t="s">
        <v>3625</v>
      </c>
      <c r="H23" s="416" t="s">
        <v>3640</v>
      </c>
      <c r="I23" s="1745" t="s">
        <v>3307</v>
      </c>
      <c r="J23" s="1982">
        <v>46097.0</v>
      </c>
      <c r="K23" s="209">
        <v>0.5368055555555555</v>
      </c>
      <c r="L23" s="593"/>
      <c r="M23" s="408">
        <v>134712.0</v>
      </c>
      <c r="N23" s="408">
        <v>134812.0</v>
      </c>
      <c r="O23" s="499">
        <f t="shared" si="1"/>
        <v>100</v>
      </c>
      <c r="P23" s="408" t="s">
        <v>19</v>
      </c>
      <c r="Q23" s="1294" t="s">
        <v>50</v>
      </c>
      <c r="R23" s="408" t="s">
        <v>7508</v>
      </c>
      <c r="S23" s="1676"/>
      <c r="T23" s="515" t="s">
        <v>22</v>
      </c>
      <c r="U23" s="1565" t="s">
        <v>54</v>
      </c>
    </row>
    <row r="24">
      <c r="A24" s="236">
        <v>4030.0</v>
      </c>
      <c r="B24" s="1982">
        <v>46097.0</v>
      </c>
      <c r="C24" s="209">
        <v>0.3333333333333333</v>
      </c>
      <c r="D24" s="1725">
        <v>0.3236111111111111</v>
      </c>
      <c r="E24" s="1671" t="s">
        <v>190</v>
      </c>
      <c r="F24" s="192" t="s">
        <v>7954</v>
      </c>
      <c r="G24" s="1745" t="s">
        <v>1062</v>
      </c>
      <c r="H24" s="416" t="s">
        <v>7351</v>
      </c>
      <c r="I24" s="1745" t="s">
        <v>5117</v>
      </c>
      <c r="J24" s="1982">
        <v>46097.0</v>
      </c>
      <c r="K24" s="209">
        <v>0.7013888888888888</v>
      </c>
      <c r="L24" s="590"/>
      <c r="M24" s="416">
        <v>276961.0</v>
      </c>
      <c r="N24" s="416">
        <v>277310.0</v>
      </c>
      <c r="O24" s="499">
        <f t="shared" si="1"/>
        <v>349</v>
      </c>
      <c r="P24" s="416" t="s">
        <v>19</v>
      </c>
      <c r="Q24" s="1294" t="s">
        <v>50</v>
      </c>
      <c r="R24" s="416" t="s">
        <v>5963</v>
      </c>
      <c r="S24" s="1674"/>
      <c r="T24" s="515" t="s">
        <v>22</v>
      </c>
      <c r="U24" s="1565" t="s">
        <v>54</v>
      </c>
    </row>
    <row r="25">
      <c r="A25" s="236">
        <v>4031.0</v>
      </c>
      <c r="B25" s="1925">
        <v>46097.0</v>
      </c>
      <c r="C25" s="455">
        <v>0.3333333333333333</v>
      </c>
      <c r="D25" s="1898">
        <v>0.2923611111111111</v>
      </c>
      <c r="E25" s="1724" t="s">
        <v>190</v>
      </c>
      <c r="F25" s="203" t="s">
        <v>7955</v>
      </c>
      <c r="G25" s="1748" t="s">
        <v>1062</v>
      </c>
      <c r="H25" s="408" t="s">
        <v>5189</v>
      </c>
      <c r="I25" s="1748" t="s">
        <v>7956</v>
      </c>
      <c r="J25" s="1925">
        <v>46097.0</v>
      </c>
      <c r="K25" s="209"/>
      <c r="L25" s="593"/>
      <c r="M25" s="1348">
        <v>87654.0</v>
      </c>
      <c r="N25" s="1009"/>
      <c r="O25" s="499">
        <f t="shared" si="1"/>
        <v>-87654</v>
      </c>
      <c r="P25" s="408" t="s">
        <v>147</v>
      </c>
      <c r="Q25" s="1294" t="s">
        <v>50</v>
      </c>
      <c r="R25" s="408" t="s">
        <v>7957</v>
      </c>
      <c r="S25" s="1676"/>
      <c r="T25" s="515" t="s">
        <v>22</v>
      </c>
    </row>
    <row r="26">
      <c r="A26" s="236">
        <v>4032.0</v>
      </c>
      <c r="B26" s="194">
        <v>46097.0</v>
      </c>
      <c r="C26" s="209">
        <v>0.16666666666666666</v>
      </c>
      <c r="D26" s="1725">
        <v>0.16180555555555556</v>
      </c>
      <c r="E26" s="1671" t="s">
        <v>362</v>
      </c>
      <c r="F26" s="192" t="s">
        <v>7958</v>
      </c>
      <c r="G26" s="1745" t="s">
        <v>18</v>
      </c>
      <c r="H26" s="416" t="s">
        <v>7959</v>
      </c>
      <c r="I26" s="1745" t="s">
        <v>7960</v>
      </c>
      <c r="J26" s="1925">
        <v>46097.0</v>
      </c>
      <c r="K26" s="209">
        <v>0.3277777777777778</v>
      </c>
      <c r="L26" s="415"/>
      <c r="M26" s="416">
        <v>164063.0</v>
      </c>
      <c r="N26" s="456">
        <v>164425.0</v>
      </c>
      <c r="O26" s="499">
        <f t="shared" si="1"/>
        <v>362</v>
      </c>
      <c r="P26" s="912" t="s">
        <v>19</v>
      </c>
      <c r="Q26" s="1294" t="s">
        <v>50</v>
      </c>
      <c r="R26" s="456" t="s">
        <v>7961</v>
      </c>
      <c r="S26" s="219"/>
      <c r="T26" s="515" t="s">
        <v>22</v>
      </c>
      <c r="U26" s="1565" t="s">
        <v>54</v>
      </c>
    </row>
    <row r="27">
      <c r="A27" s="236">
        <v>4033.0</v>
      </c>
      <c r="B27" s="1925">
        <v>46097.0</v>
      </c>
      <c r="C27" s="455">
        <v>0.25</v>
      </c>
      <c r="D27" s="1725">
        <v>0.19444444444444445</v>
      </c>
      <c r="E27" s="1724" t="s">
        <v>24</v>
      </c>
      <c r="F27" s="203" t="s">
        <v>5007</v>
      </c>
      <c r="G27" s="1748" t="s">
        <v>1062</v>
      </c>
      <c r="H27" s="408" t="s">
        <v>5318</v>
      </c>
      <c r="I27" s="1748" t="s">
        <v>85</v>
      </c>
      <c r="J27" s="1925">
        <v>46097.0</v>
      </c>
      <c r="K27" s="260">
        <v>0.3277777777777778</v>
      </c>
      <c r="L27" s="406"/>
      <c r="M27" s="416">
        <v>299929.0</v>
      </c>
      <c r="N27" s="456">
        <v>300037.0</v>
      </c>
      <c r="O27" s="499">
        <f t="shared" si="1"/>
        <v>108</v>
      </c>
      <c r="P27" s="912" t="s">
        <v>19</v>
      </c>
      <c r="Q27" s="1294" t="s">
        <v>50</v>
      </c>
      <c r="R27" s="456" t="s">
        <v>6131</v>
      </c>
      <c r="S27" s="1345" t="s">
        <v>7962</v>
      </c>
      <c r="T27" s="515" t="s">
        <v>22</v>
      </c>
    </row>
    <row r="28">
      <c r="A28" s="236">
        <v>4034.0</v>
      </c>
      <c r="B28" s="454">
        <v>46097.0</v>
      </c>
      <c r="C28" s="455">
        <v>0.375</v>
      </c>
      <c r="D28" s="1929">
        <v>0.3284722222222222</v>
      </c>
      <c r="E28" s="1724" t="s">
        <v>24</v>
      </c>
      <c r="F28" s="192" t="s">
        <v>4181</v>
      </c>
      <c r="G28" s="1745" t="s">
        <v>1062</v>
      </c>
      <c r="H28" s="416" t="s">
        <v>5318</v>
      </c>
      <c r="I28" s="1745" t="s">
        <v>85</v>
      </c>
      <c r="J28" s="1925">
        <v>46097.0</v>
      </c>
      <c r="K28" s="209">
        <v>0.5013888888888889</v>
      </c>
      <c r="L28" s="415"/>
      <c r="M28" s="192">
        <v>300037.0</v>
      </c>
      <c r="N28" s="456">
        <v>300157.0</v>
      </c>
      <c r="O28" s="499">
        <f t="shared" si="1"/>
        <v>120</v>
      </c>
      <c r="P28" s="912" t="s">
        <v>19</v>
      </c>
      <c r="Q28" s="1294" t="s">
        <v>50</v>
      </c>
      <c r="R28" s="456" t="s">
        <v>6131</v>
      </c>
      <c r="S28" s="219"/>
      <c r="T28" s="515" t="s">
        <v>22</v>
      </c>
      <c r="U28" s="1565" t="s">
        <v>54</v>
      </c>
    </row>
    <row r="29">
      <c r="A29" s="236">
        <v>4035.0</v>
      </c>
      <c r="B29" s="454">
        <v>46097.0</v>
      </c>
      <c r="C29" s="1003">
        <v>0.4583333333333333</v>
      </c>
      <c r="D29" s="1672" t="s">
        <v>7963</v>
      </c>
      <c r="E29" s="1724" t="s">
        <v>121</v>
      </c>
      <c r="F29" s="203" t="s">
        <v>7964</v>
      </c>
      <c r="G29" s="1748" t="s">
        <v>1062</v>
      </c>
      <c r="H29" s="408" t="s">
        <v>7965</v>
      </c>
      <c r="I29" s="1748" t="s">
        <v>7885</v>
      </c>
      <c r="J29" s="1925">
        <v>46097.0</v>
      </c>
      <c r="K29" s="260">
        <v>0.5708333333333333</v>
      </c>
      <c r="L29" s="406"/>
      <c r="M29" s="416">
        <v>227094.0</v>
      </c>
      <c r="N29" s="456">
        <v>227295.0</v>
      </c>
      <c r="O29" s="499">
        <f t="shared" si="1"/>
        <v>201</v>
      </c>
      <c r="P29" s="912" t="s">
        <v>19</v>
      </c>
      <c r="Q29" s="1294" t="s">
        <v>50</v>
      </c>
      <c r="R29" s="2000" t="s">
        <v>7966</v>
      </c>
      <c r="S29" s="323" t="s">
        <v>7250</v>
      </c>
      <c r="T29" s="515" t="s">
        <v>22</v>
      </c>
      <c r="U29" s="1565" t="s">
        <v>54</v>
      </c>
    </row>
    <row r="30">
      <c r="A30" s="236">
        <v>4036.0</v>
      </c>
      <c r="B30" s="1925">
        <v>46097.0</v>
      </c>
      <c r="C30" s="455">
        <v>0.6666666666666666</v>
      </c>
      <c r="D30" s="1728"/>
      <c r="E30" s="1724" t="s">
        <v>121</v>
      </c>
      <c r="F30" s="192" t="s">
        <v>7967</v>
      </c>
      <c r="G30" s="1745" t="s">
        <v>1062</v>
      </c>
      <c r="H30" s="416" t="s">
        <v>7968</v>
      </c>
      <c r="I30" s="1918"/>
      <c r="J30" s="1925">
        <v>46097.0</v>
      </c>
      <c r="K30" s="209">
        <v>0.5729166666666666</v>
      </c>
      <c r="L30" s="415"/>
      <c r="M30" s="416">
        <v>0.0</v>
      </c>
      <c r="N30" s="219"/>
      <c r="O30" s="499">
        <f t="shared" si="1"/>
        <v>0</v>
      </c>
      <c r="P30" s="912" t="s">
        <v>2527</v>
      </c>
      <c r="Q30" s="1294" t="s">
        <v>50</v>
      </c>
      <c r="R30" s="456" t="s">
        <v>7969</v>
      </c>
      <c r="S30" s="456" t="s">
        <v>7970</v>
      </c>
      <c r="T30" s="515" t="s">
        <v>22</v>
      </c>
    </row>
    <row r="31">
      <c r="A31" s="236">
        <v>4037.0</v>
      </c>
      <c r="B31" s="454">
        <v>46097.0</v>
      </c>
      <c r="C31" s="455">
        <v>0.4166666666666667</v>
      </c>
      <c r="D31" s="1725">
        <v>0.41597222222222224</v>
      </c>
      <c r="E31" s="1724" t="s">
        <v>6886</v>
      </c>
      <c r="F31" s="203" t="s">
        <v>141</v>
      </c>
      <c r="G31" s="1748" t="s">
        <v>1062</v>
      </c>
      <c r="H31" s="1793" t="s">
        <v>7971</v>
      </c>
      <c r="I31" s="1740" t="s">
        <v>6928</v>
      </c>
      <c r="J31" s="1925">
        <v>46097.0</v>
      </c>
      <c r="K31" s="260">
        <v>0.4951388888888889</v>
      </c>
      <c r="L31" s="406"/>
      <c r="M31" s="416">
        <v>242208.0</v>
      </c>
      <c r="N31" s="456">
        <v>242218.0</v>
      </c>
      <c r="O31" s="499">
        <f t="shared" si="1"/>
        <v>10</v>
      </c>
      <c r="P31" s="912" t="s">
        <v>19</v>
      </c>
      <c r="Q31" s="1294" t="s">
        <v>50</v>
      </c>
      <c r="R31" s="456" t="s">
        <v>7972</v>
      </c>
      <c r="S31" s="219"/>
      <c r="T31" s="515" t="s">
        <v>22</v>
      </c>
      <c r="U31" s="1565" t="s">
        <v>54</v>
      </c>
    </row>
    <row r="32">
      <c r="A32" s="887">
        <v>4038.0</v>
      </c>
      <c r="B32" s="454">
        <v>46097.0</v>
      </c>
      <c r="C32" s="50">
        <v>0.375</v>
      </c>
      <c r="D32" s="1723">
        <v>0.3875</v>
      </c>
      <c r="E32" s="1724" t="s">
        <v>24</v>
      </c>
      <c r="F32" s="192" t="s">
        <v>4206</v>
      </c>
      <c r="G32" s="1745" t="s">
        <v>668</v>
      </c>
      <c r="H32" s="416" t="s">
        <v>5289</v>
      </c>
      <c r="I32" s="1745" t="s">
        <v>7791</v>
      </c>
      <c r="J32" s="194">
        <v>46097.0</v>
      </c>
      <c r="K32" s="209">
        <v>0.4263888888888889</v>
      </c>
      <c r="L32" s="415"/>
      <c r="M32" s="416">
        <v>80026.0</v>
      </c>
      <c r="N32" s="1070">
        <v>80091.0</v>
      </c>
      <c r="O32" s="499">
        <f t="shared" si="1"/>
        <v>65</v>
      </c>
      <c r="P32" s="912" t="s">
        <v>19</v>
      </c>
      <c r="Q32" s="1294" t="s">
        <v>50</v>
      </c>
      <c r="R32" s="55" t="s">
        <v>6200</v>
      </c>
      <c r="S32" s="6"/>
      <c r="T32" s="515" t="s">
        <v>22</v>
      </c>
      <c r="U32" s="1565" t="s">
        <v>54</v>
      </c>
    </row>
    <row r="33">
      <c r="A33" s="520">
        <v>4039.0</v>
      </c>
      <c r="B33" s="454">
        <v>46097.0</v>
      </c>
      <c r="C33" s="50">
        <v>0.5833333333333334</v>
      </c>
      <c r="D33" s="1723">
        <v>0.56875</v>
      </c>
      <c r="E33" s="1724" t="s">
        <v>24</v>
      </c>
      <c r="F33" s="203" t="s">
        <v>279</v>
      </c>
      <c r="G33" s="1748" t="s">
        <v>6554</v>
      </c>
      <c r="H33" s="408" t="s">
        <v>2333</v>
      </c>
      <c r="I33" s="1748" t="s">
        <v>188</v>
      </c>
      <c r="J33" s="259">
        <v>46097.0</v>
      </c>
      <c r="K33" s="260">
        <v>0.7256944444444444</v>
      </c>
      <c r="L33" s="406"/>
      <c r="M33" s="408">
        <v>195407.0</v>
      </c>
      <c r="N33" s="478">
        <v>195426.0</v>
      </c>
      <c r="O33" s="499">
        <f t="shared" si="1"/>
        <v>19</v>
      </c>
      <c r="P33" s="912" t="s">
        <v>19</v>
      </c>
      <c r="Q33" s="1294" t="s">
        <v>50</v>
      </c>
      <c r="R33" s="478" t="s">
        <v>7973</v>
      </c>
      <c r="S33" s="6"/>
      <c r="T33" s="515" t="s">
        <v>22</v>
      </c>
      <c r="U33" s="1565" t="s">
        <v>54</v>
      </c>
    </row>
    <row r="34">
      <c r="A34" s="520">
        <v>4040.0</v>
      </c>
      <c r="B34" s="454">
        <v>46097.0</v>
      </c>
      <c r="C34" s="50">
        <v>0.5416666666666666</v>
      </c>
      <c r="D34" s="1723">
        <v>0.5694444444444444</v>
      </c>
      <c r="E34" s="192" t="s">
        <v>24</v>
      </c>
      <c r="F34" s="1672" t="s">
        <v>482</v>
      </c>
      <c r="G34" s="1914" t="s">
        <v>565</v>
      </c>
      <c r="H34" s="1418" t="s">
        <v>566</v>
      </c>
      <c r="I34" s="1671" t="s">
        <v>101</v>
      </c>
      <c r="J34" s="194">
        <v>46097.0</v>
      </c>
      <c r="K34" s="209">
        <v>0.6458333333333334</v>
      </c>
      <c r="L34" s="415"/>
      <c r="M34" s="416">
        <v>76339.0</v>
      </c>
      <c r="N34" s="478">
        <v>76362.0</v>
      </c>
      <c r="O34" s="499">
        <f t="shared" si="1"/>
        <v>23</v>
      </c>
      <c r="P34" s="912" t="s">
        <v>19</v>
      </c>
      <c r="Q34" s="1294" t="s">
        <v>50</v>
      </c>
      <c r="R34" s="1294" t="s">
        <v>6840</v>
      </c>
      <c r="S34" s="6"/>
      <c r="T34" s="515" t="s">
        <v>22</v>
      </c>
      <c r="U34" s="1565" t="s">
        <v>54</v>
      </c>
    </row>
    <row r="35">
      <c r="A35" s="1657"/>
      <c r="B35" s="454">
        <v>46097.0</v>
      </c>
      <c r="C35" s="32"/>
      <c r="D35" s="32"/>
      <c r="E35" s="32"/>
      <c r="F35" s="264"/>
      <c r="G35" s="1919"/>
      <c r="H35" s="1009"/>
      <c r="I35" s="1919"/>
      <c r="J35" s="259">
        <v>46097.0</v>
      </c>
      <c r="K35" s="264"/>
      <c r="L35" s="406"/>
      <c r="M35" s="1009"/>
      <c r="N35" s="6"/>
      <c r="O35" s="499">
        <f t="shared" si="1"/>
        <v>0</v>
      </c>
      <c r="P35" s="912" t="s">
        <v>386</v>
      </c>
      <c r="Q35" s="1294" t="s">
        <v>50</v>
      </c>
      <c r="R35" s="6"/>
      <c r="S35" s="6"/>
    </row>
    <row r="36">
      <c r="A36" s="1657"/>
      <c r="B36" s="454">
        <v>46097.0</v>
      </c>
      <c r="C36" s="32"/>
      <c r="D36" s="32"/>
      <c r="E36" s="32"/>
      <c r="F36" s="262"/>
      <c r="G36" s="1918"/>
      <c r="H36" s="1047"/>
      <c r="I36" s="1918"/>
      <c r="J36" s="194">
        <v>46097.0</v>
      </c>
      <c r="K36" s="262"/>
      <c r="L36" s="415"/>
      <c r="M36" s="1047"/>
      <c r="N36" s="6"/>
      <c r="O36" s="499">
        <f t="shared" si="1"/>
        <v>0</v>
      </c>
      <c r="P36" s="912" t="s">
        <v>386</v>
      </c>
      <c r="Q36" s="1294" t="s">
        <v>50</v>
      </c>
      <c r="R36" s="6"/>
      <c r="S36" s="6"/>
    </row>
  </sheetData>
  <mergeCells count="3">
    <mergeCell ref="B1:K1"/>
    <mergeCell ref="M1:O1"/>
    <mergeCell ref="P1:R1"/>
  </mergeCells>
  <dataValidations>
    <dataValidation type="list" allowBlank="1" showErrorMessage="1" sqref="P3:P36">
      <formula1>"FINALIZADO,EM VIAGEM,NA ORIGEM,AGENDADO,FALTA DOC,CANCELADA,NO DESTINO FINAL,PERNOITE,RECUSADA"</formula1>
    </dataValidation>
    <dataValidation type="list" allowBlank="1" showErrorMessage="1" sqref="Q3:Q36">
      <formula1>"MICHELLE,BARBARA,ANGELA,A VERIFICAR,DANIEL,BEATIZ,LUCAS"</formula1>
    </dataValidation>
  </dataValidations>
  <drawing r:id="rId1"/>
  <tableParts count="4">
    <tablePart r:id="rId6"/>
    <tablePart r:id="rId7"/>
    <tablePart r:id="rId8"/>
    <tablePart r:id="rId9"/>
  </tableParts>
</worksheet>
</file>

<file path=xl/worksheets/sheet1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7.0"/>
    <col customWidth="1" min="3" max="3" width="8.63"/>
    <col customWidth="1" min="5" max="5" width="10.88"/>
    <col customWidth="1" min="6" max="6" width="48.63"/>
    <col customWidth="1" min="7" max="7" width="11.0"/>
    <col customWidth="1" min="9" max="9" width="9.88"/>
    <col customWidth="1" min="10" max="10" width="7.25"/>
    <col customWidth="1" min="11" max="11" width="8.63"/>
    <col customWidth="1" min="12" max="12" width="0.75"/>
    <col customWidth="1" min="13" max="13" width="6.5"/>
    <col customWidth="1" min="14" max="14" width="6.38"/>
    <col customWidth="1" min="15" max="15" width="7.38"/>
    <col customWidth="1" min="16" max="16" width="14.0"/>
    <col customWidth="1" min="18" max="18" width="20.38"/>
    <col customWidth="1" min="19" max="19" width="23.0"/>
    <col customWidth="1" min="20" max="20" width="7.63"/>
  </cols>
  <sheetData>
    <row r="1">
      <c r="A1" s="1212"/>
      <c r="B1" s="1213"/>
      <c r="C1" s="99"/>
      <c r="D1" s="99"/>
      <c r="E1" s="99"/>
      <c r="F1" s="100"/>
      <c r="G1" s="100"/>
      <c r="H1" s="100"/>
      <c r="I1" s="100"/>
      <c r="J1" s="100"/>
      <c r="K1" s="101"/>
      <c r="L1" s="564"/>
      <c r="M1" s="1285"/>
      <c r="N1" s="100"/>
      <c r="O1" s="101"/>
      <c r="P1" s="1286"/>
      <c r="Q1" s="173"/>
      <c r="R1" s="174"/>
      <c r="S1" s="1287"/>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row>
    <row r="3">
      <c r="A3" s="236">
        <v>4031.0</v>
      </c>
      <c r="B3" s="1924">
        <v>46097.0</v>
      </c>
      <c r="C3" s="455">
        <v>0.3333333333333333</v>
      </c>
      <c r="D3" s="1898">
        <v>0.2923611111111111</v>
      </c>
      <c r="E3" s="1724" t="s">
        <v>190</v>
      </c>
      <c r="F3" s="203" t="s">
        <v>7955</v>
      </c>
      <c r="G3" s="1748" t="s">
        <v>1062</v>
      </c>
      <c r="H3" s="408" t="s">
        <v>5189</v>
      </c>
      <c r="I3" s="1748" t="s">
        <v>7956</v>
      </c>
      <c r="J3" s="1925">
        <v>46098.0</v>
      </c>
      <c r="K3" s="209">
        <v>0.3548611111111111</v>
      </c>
      <c r="L3" s="593"/>
      <c r="M3" s="1348">
        <v>87654.0</v>
      </c>
      <c r="N3" s="408">
        <v>88348.0</v>
      </c>
      <c r="O3" s="499">
        <f t="shared" ref="O3:O37" si="1">N3-M3</f>
        <v>694</v>
      </c>
      <c r="P3" s="408" t="s">
        <v>19</v>
      </c>
      <c r="Q3" s="1294" t="s">
        <v>529</v>
      </c>
      <c r="R3" s="408" t="s">
        <v>7957</v>
      </c>
      <c r="S3" s="1676"/>
      <c r="T3" s="515" t="s">
        <v>22</v>
      </c>
    </row>
    <row r="4" ht="15.0" customHeight="1">
      <c r="A4" s="616">
        <v>4041.0</v>
      </c>
      <c r="B4" s="1925">
        <v>46098.0</v>
      </c>
      <c r="C4" s="683">
        <v>0.2916666666666667</v>
      </c>
      <c r="D4" s="209">
        <v>0.2951388888888889</v>
      </c>
      <c r="E4" s="192" t="s">
        <v>7751</v>
      </c>
      <c r="F4" s="416" t="s">
        <v>7974</v>
      </c>
      <c r="G4" s="1745" t="s">
        <v>49</v>
      </c>
      <c r="H4" s="1671" t="s">
        <v>1931</v>
      </c>
      <c r="I4" s="475" t="s">
        <v>6048</v>
      </c>
      <c r="J4" s="1925">
        <v>46098.0</v>
      </c>
      <c r="K4" s="209">
        <v>0.7236111111111111</v>
      </c>
      <c r="L4" s="590"/>
      <c r="M4" s="416">
        <v>18933.0</v>
      </c>
      <c r="N4" s="416">
        <v>18957.0</v>
      </c>
      <c r="O4" s="499">
        <f t="shared" si="1"/>
        <v>24</v>
      </c>
      <c r="P4" s="416" t="s">
        <v>19</v>
      </c>
      <c r="Q4" s="1294" t="s">
        <v>529</v>
      </c>
      <c r="R4" s="416" t="s">
        <v>7669</v>
      </c>
      <c r="S4" s="1674"/>
      <c r="T4" s="515" t="s">
        <v>22</v>
      </c>
    </row>
    <row r="5">
      <c r="A5" s="236">
        <v>4042.0</v>
      </c>
      <c r="B5" s="1925">
        <v>46098.0</v>
      </c>
      <c r="C5" s="500">
        <v>0.25</v>
      </c>
      <c r="D5" s="1499">
        <v>0.2520833333333333</v>
      </c>
      <c r="E5" s="1845" t="s">
        <v>7751</v>
      </c>
      <c r="F5" s="416" t="s">
        <v>7975</v>
      </c>
      <c r="G5" s="1745" t="s">
        <v>49</v>
      </c>
      <c r="H5" s="1745" t="s">
        <v>605</v>
      </c>
      <c r="I5" s="1745" t="s">
        <v>132</v>
      </c>
      <c r="J5" s="1925">
        <v>46098.0</v>
      </c>
      <c r="K5" s="500">
        <v>0.6826388888888889</v>
      </c>
      <c r="L5" s="415"/>
      <c r="M5" s="416">
        <v>91857.0</v>
      </c>
      <c r="N5" s="416">
        <v>92220.0</v>
      </c>
      <c r="O5" s="499">
        <f t="shared" si="1"/>
        <v>363</v>
      </c>
      <c r="P5" s="416" t="s">
        <v>19</v>
      </c>
      <c r="Q5" s="1294" t="s">
        <v>529</v>
      </c>
      <c r="R5" s="1294" t="s">
        <v>6760</v>
      </c>
      <c r="S5" s="1766"/>
      <c r="T5" s="515" t="s">
        <v>22</v>
      </c>
    </row>
    <row r="6">
      <c r="A6" s="236">
        <v>4043.0</v>
      </c>
      <c r="B6" s="1925">
        <v>46098.0</v>
      </c>
      <c r="C6" s="500">
        <v>0.3333333333333333</v>
      </c>
      <c r="D6" s="1499">
        <v>0.3388888888888889</v>
      </c>
      <c r="E6" s="1845" t="s">
        <v>7751</v>
      </c>
      <c r="F6" s="416" t="s">
        <v>7976</v>
      </c>
      <c r="G6" s="1745" t="s">
        <v>49</v>
      </c>
      <c r="H6" s="1745" t="s">
        <v>6598</v>
      </c>
      <c r="I6" s="1745" t="s">
        <v>7977</v>
      </c>
      <c r="J6" s="1925">
        <v>46098.0</v>
      </c>
      <c r="K6" s="500">
        <v>0.875</v>
      </c>
      <c r="L6" s="415"/>
      <c r="M6" s="416">
        <v>18012.0</v>
      </c>
      <c r="N6" s="416">
        <v>18143.0</v>
      </c>
      <c r="O6" s="499">
        <f t="shared" si="1"/>
        <v>131</v>
      </c>
      <c r="P6" s="416" t="s">
        <v>19</v>
      </c>
      <c r="Q6" s="1294" t="s">
        <v>529</v>
      </c>
      <c r="R6" s="1294" t="s">
        <v>7978</v>
      </c>
      <c r="S6" s="1766"/>
      <c r="T6" s="515" t="s">
        <v>22</v>
      </c>
    </row>
    <row r="7">
      <c r="A7" s="820">
        <v>4044.0</v>
      </c>
      <c r="B7" s="1925">
        <v>46098.0</v>
      </c>
      <c r="C7" s="500">
        <v>0.3333333333333333</v>
      </c>
      <c r="D7" s="1499">
        <v>0.3104166666666667</v>
      </c>
      <c r="E7" s="1845" t="s">
        <v>7751</v>
      </c>
      <c r="F7" s="416" t="s">
        <v>7976</v>
      </c>
      <c r="G7" s="1745" t="s">
        <v>49</v>
      </c>
      <c r="H7" s="1745" t="s">
        <v>7820</v>
      </c>
      <c r="I7" s="1745" t="s">
        <v>7977</v>
      </c>
      <c r="J7" s="1925">
        <v>46098.0</v>
      </c>
      <c r="K7" s="209">
        <v>0.875</v>
      </c>
      <c r="L7" s="590"/>
      <c r="M7" s="416">
        <v>6319.0</v>
      </c>
      <c r="N7" s="416">
        <v>6447.0</v>
      </c>
      <c r="O7" s="499">
        <f t="shared" si="1"/>
        <v>128</v>
      </c>
      <c r="P7" s="416" t="s">
        <v>19</v>
      </c>
      <c r="Q7" s="1294" t="s">
        <v>529</v>
      </c>
      <c r="R7" s="1294" t="s">
        <v>5867</v>
      </c>
      <c r="S7" s="1751"/>
      <c r="T7" s="515" t="s">
        <v>22</v>
      </c>
    </row>
    <row r="8">
      <c r="A8" s="820">
        <v>4045.0</v>
      </c>
      <c r="B8" s="1925">
        <v>46098.0</v>
      </c>
      <c r="C8" s="209">
        <v>0.5694444444444444</v>
      </c>
      <c r="D8" s="1826">
        <v>0.56875</v>
      </c>
      <c r="E8" s="1845" t="s">
        <v>24</v>
      </c>
      <c r="F8" s="1672" t="s">
        <v>7979</v>
      </c>
      <c r="G8" s="1745" t="s">
        <v>2172</v>
      </c>
      <c r="H8" s="1745" t="s">
        <v>2586</v>
      </c>
      <c r="I8" s="1836" t="s">
        <v>7980</v>
      </c>
      <c r="J8" s="1925">
        <v>46098.0</v>
      </c>
      <c r="K8" s="209">
        <v>0.6111111111111112</v>
      </c>
      <c r="L8" s="590"/>
      <c r="M8" s="416">
        <v>275670.0</v>
      </c>
      <c r="N8" s="416">
        <v>275686.0</v>
      </c>
      <c r="O8" s="1392">
        <f t="shared" si="1"/>
        <v>16</v>
      </c>
      <c r="P8" s="416" t="s">
        <v>19</v>
      </c>
      <c r="Q8" s="1294" t="s">
        <v>529</v>
      </c>
      <c r="R8" s="1294" t="s">
        <v>7981</v>
      </c>
      <c r="S8" s="1751"/>
      <c r="T8" s="515" t="s">
        <v>22</v>
      </c>
    </row>
    <row r="9">
      <c r="A9" s="820">
        <v>4046.0</v>
      </c>
      <c r="B9" s="1925">
        <v>46098.0</v>
      </c>
      <c r="C9" s="209">
        <v>0.4166666666666667</v>
      </c>
      <c r="D9" s="1826">
        <v>0.38333333333333336</v>
      </c>
      <c r="E9" s="1845" t="s">
        <v>121</v>
      </c>
      <c r="F9" s="1672" t="s">
        <v>4109</v>
      </c>
      <c r="G9" s="1745" t="s">
        <v>2172</v>
      </c>
      <c r="H9" s="1745" t="s">
        <v>7982</v>
      </c>
      <c r="I9" s="1745" t="s">
        <v>3780</v>
      </c>
      <c r="J9" s="1925">
        <v>46098.0</v>
      </c>
      <c r="K9" s="209">
        <v>0.5430555555555555</v>
      </c>
      <c r="L9" s="590"/>
      <c r="M9" s="416">
        <v>94735.0</v>
      </c>
      <c r="N9" s="416">
        <v>94935.0</v>
      </c>
      <c r="O9" s="1392">
        <f t="shared" si="1"/>
        <v>200</v>
      </c>
      <c r="P9" s="416" t="s">
        <v>19</v>
      </c>
      <c r="Q9" s="1294" t="s">
        <v>529</v>
      </c>
      <c r="R9" s="1294" t="s">
        <v>7921</v>
      </c>
      <c r="S9" s="1751"/>
      <c r="T9" s="515" t="s">
        <v>22</v>
      </c>
    </row>
    <row r="10">
      <c r="A10" s="820">
        <v>4047.0</v>
      </c>
      <c r="B10" s="1925">
        <v>46098.0</v>
      </c>
      <c r="C10" s="1816">
        <v>0.4583333333333333</v>
      </c>
      <c r="D10" s="1826">
        <v>0.40694444444444444</v>
      </c>
      <c r="E10" s="1845" t="s">
        <v>121</v>
      </c>
      <c r="F10" s="1745" t="s">
        <v>6116</v>
      </c>
      <c r="G10" s="1745" t="s">
        <v>2172</v>
      </c>
      <c r="H10" s="1745" t="s">
        <v>7983</v>
      </c>
      <c r="I10" s="1745" t="s">
        <v>5697</v>
      </c>
      <c r="J10" s="1925">
        <v>46098.0</v>
      </c>
      <c r="K10" s="209">
        <v>0.6583333333333333</v>
      </c>
      <c r="L10" s="590"/>
      <c r="M10" s="416">
        <v>146886.0</v>
      </c>
      <c r="N10" s="416">
        <v>147086.0</v>
      </c>
      <c r="O10" s="1392">
        <f t="shared" si="1"/>
        <v>200</v>
      </c>
      <c r="P10" s="416" t="s">
        <v>19</v>
      </c>
      <c r="Q10" s="1294" t="s">
        <v>529</v>
      </c>
      <c r="R10" s="1294" t="s">
        <v>7837</v>
      </c>
      <c r="S10" s="1751"/>
      <c r="T10" s="515" t="s">
        <v>22</v>
      </c>
    </row>
    <row r="11">
      <c r="A11" s="820">
        <v>4048.0</v>
      </c>
      <c r="B11" s="1925">
        <v>46098.0</v>
      </c>
      <c r="C11" s="1841">
        <v>0.7916666666666666</v>
      </c>
      <c r="D11" s="1845" t="s">
        <v>7984</v>
      </c>
      <c r="E11" s="1845" t="s">
        <v>121</v>
      </c>
      <c r="F11" s="1672" t="s">
        <v>4109</v>
      </c>
      <c r="G11" s="1745" t="s">
        <v>3625</v>
      </c>
      <c r="H11" s="1745" t="s">
        <v>7985</v>
      </c>
      <c r="I11" s="1745" t="s">
        <v>7986</v>
      </c>
      <c r="J11" s="1925">
        <v>46098.0</v>
      </c>
      <c r="K11" s="703">
        <v>0.8958333333333334</v>
      </c>
      <c r="L11" s="590"/>
      <c r="M11" s="416">
        <v>2148.0</v>
      </c>
      <c r="N11" s="416">
        <v>2349.0</v>
      </c>
      <c r="O11" s="1392">
        <f t="shared" si="1"/>
        <v>201</v>
      </c>
      <c r="P11" s="416" t="s">
        <v>19</v>
      </c>
      <c r="Q11" s="1294" t="s">
        <v>529</v>
      </c>
      <c r="R11" s="1294" t="s">
        <v>7346</v>
      </c>
      <c r="S11" s="1766" t="s">
        <v>7987</v>
      </c>
      <c r="T11" s="515" t="s">
        <v>22</v>
      </c>
    </row>
    <row r="12">
      <c r="A12" s="236">
        <v>4049.0</v>
      </c>
      <c r="B12" s="1925">
        <v>46098.0</v>
      </c>
      <c r="C12" s="209">
        <v>0.3541666666666667</v>
      </c>
      <c r="D12" s="1826">
        <v>0.3145833333333333</v>
      </c>
      <c r="E12" s="1845" t="s">
        <v>24</v>
      </c>
      <c r="F12" s="1672" t="s">
        <v>7988</v>
      </c>
      <c r="G12" s="1972" t="s">
        <v>167</v>
      </c>
      <c r="H12" s="1418" t="s">
        <v>5364</v>
      </c>
      <c r="I12" s="1671" t="s">
        <v>188</v>
      </c>
      <c r="J12" s="1925">
        <v>46098.0</v>
      </c>
      <c r="K12" s="209">
        <v>0.4076388888888889</v>
      </c>
      <c r="L12" s="590"/>
      <c r="M12" s="416">
        <v>38615.0</v>
      </c>
      <c r="N12" s="416">
        <v>38638.0</v>
      </c>
      <c r="O12" s="1392">
        <f t="shared" si="1"/>
        <v>23</v>
      </c>
      <c r="P12" s="416" t="s">
        <v>19</v>
      </c>
      <c r="Q12" s="1294" t="s">
        <v>529</v>
      </c>
      <c r="R12" s="1294" t="s">
        <v>7989</v>
      </c>
      <c r="S12" s="1751"/>
      <c r="T12" s="515" t="s">
        <v>22</v>
      </c>
    </row>
    <row r="13">
      <c r="A13" s="236">
        <v>4050.0</v>
      </c>
      <c r="B13" s="1925">
        <v>46098.0</v>
      </c>
      <c r="C13" s="1112">
        <v>0.4583333333333333</v>
      </c>
      <c r="D13" s="1826">
        <v>0.4583333333333333</v>
      </c>
      <c r="E13" s="2001" t="s">
        <v>24</v>
      </c>
      <c r="F13" s="1702" t="s">
        <v>4413</v>
      </c>
      <c r="G13" s="1972" t="s">
        <v>351</v>
      </c>
      <c r="H13" s="873" t="s">
        <v>7990</v>
      </c>
      <c r="I13" s="1671" t="s">
        <v>1874</v>
      </c>
      <c r="J13" s="1925">
        <v>46098.0</v>
      </c>
      <c r="K13" s="209">
        <v>0.5854166666666667</v>
      </c>
      <c r="L13" s="590"/>
      <c r="M13" s="416">
        <v>560.0</v>
      </c>
      <c r="N13" s="416">
        <v>683.0</v>
      </c>
      <c r="O13" s="1392">
        <f t="shared" si="1"/>
        <v>123</v>
      </c>
      <c r="P13" s="416" t="s">
        <v>19</v>
      </c>
      <c r="Q13" s="1294" t="s">
        <v>529</v>
      </c>
      <c r="R13" s="1294" t="s">
        <v>7991</v>
      </c>
      <c r="S13" s="1751"/>
      <c r="T13" s="515" t="s">
        <v>22</v>
      </c>
    </row>
    <row r="14">
      <c r="A14" s="236">
        <v>4051.0</v>
      </c>
      <c r="B14" s="1925">
        <v>46098.0</v>
      </c>
      <c r="C14" s="1816">
        <v>0.375</v>
      </c>
      <c r="D14" s="1826">
        <v>0.3388888888888889</v>
      </c>
      <c r="E14" s="2001" t="s">
        <v>24</v>
      </c>
      <c r="F14" s="1745" t="s">
        <v>7992</v>
      </c>
      <c r="G14" s="1914" t="s">
        <v>1062</v>
      </c>
      <c r="H14" s="1694" t="s">
        <v>5890</v>
      </c>
      <c r="I14" s="1671" t="s">
        <v>573</v>
      </c>
      <c r="J14" s="1925">
        <v>46098.0</v>
      </c>
      <c r="K14" s="209">
        <v>0.5520833333333334</v>
      </c>
      <c r="L14" s="590"/>
      <c r="M14" s="416">
        <v>74484.0</v>
      </c>
      <c r="N14" s="416">
        <v>74617.0</v>
      </c>
      <c r="O14" s="1392">
        <f t="shared" si="1"/>
        <v>133</v>
      </c>
      <c r="P14" s="416" t="s">
        <v>19</v>
      </c>
      <c r="Q14" s="1294" t="s">
        <v>529</v>
      </c>
      <c r="R14" s="1294" t="s">
        <v>7993</v>
      </c>
      <c r="S14" s="1766"/>
      <c r="T14" s="515" t="s">
        <v>22</v>
      </c>
    </row>
    <row r="15">
      <c r="A15" s="236">
        <v>4052.0</v>
      </c>
      <c r="B15" s="1925">
        <v>46098.0</v>
      </c>
      <c r="C15" s="209">
        <v>0.2916666666666667</v>
      </c>
      <c r="D15" s="1826">
        <v>0.2881944444444444</v>
      </c>
      <c r="E15" s="2001" t="s">
        <v>24</v>
      </c>
      <c r="F15" s="1672" t="s">
        <v>2692</v>
      </c>
      <c r="G15" s="1745" t="s">
        <v>6893</v>
      </c>
      <c r="H15" s="1372" t="s">
        <v>7898</v>
      </c>
      <c r="I15" s="1745" t="s">
        <v>414</v>
      </c>
      <c r="J15" s="1925">
        <v>46098.0</v>
      </c>
      <c r="K15" s="209"/>
      <c r="L15" s="590"/>
      <c r="M15" s="416">
        <v>169010.0</v>
      </c>
      <c r="N15" s="416"/>
      <c r="O15" s="1392">
        <f t="shared" si="1"/>
        <v>-169010</v>
      </c>
      <c r="P15" s="416" t="s">
        <v>452</v>
      </c>
      <c r="Q15" s="1294" t="s">
        <v>529</v>
      </c>
      <c r="R15" s="1294" t="s">
        <v>7994</v>
      </c>
      <c r="S15" s="1751"/>
      <c r="T15" s="515" t="s">
        <v>22</v>
      </c>
    </row>
    <row r="16">
      <c r="A16" s="236">
        <v>4053.0</v>
      </c>
      <c r="B16" s="1925">
        <v>46098.0</v>
      </c>
      <c r="C16" s="209">
        <v>0.2916666666666667</v>
      </c>
      <c r="D16" s="1826">
        <v>0.2590277777777778</v>
      </c>
      <c r="E16" s="2001" t="s">
        <v>24</v>
      </c>
      <c r="F16" s="1672" t="s">
        <v>7995</v>
      </c>
      <c r="G16" s="1671" t="s">
        <v>1185</v>
      </c>
      <c r="H16" s="1671" t="s">
        <v>1191</v>
      </c>
      <c r="I16" s="1671" t="s">
        <v>733</v>
      </c>
      <c r="J16" s="1925">
        <v>46098.0</v>
      </c>
      <c r="K16" s="209"/>
      <c r="L16" s="590"/>
      <c r="M16" s="416">
        <v>181338.0</v>
      </c>
      <c r="N16" s="416"/>
      <c r="O16" s="1392">
        <f t="shared" si="1"/>
        <v>-181338</v>
      </c>
      <c r="P16" s="416" t="s">
        <v>147</v>
      </c>
      <c r="Q16" s="1294" t="s">
        <v>529</v>
      </c>
      <c r="R16" s="1294" t="s">
        <v>7996</v>
      </c>
      <c r="S16" s="1767"/>
      <c r="T16" s="515" t="s">
        <v>22</v>
      </c>
    </row>
    <row r="17">
      <c r="A17" s="236">
        <v>4054.0</v>
      </c>
      <c r="B17" s="1925">
        <v>46098.0</v>
      </c>
      <c r="C17" s="209">
        <v>0.3333333333333333</v>
      </c>
      <c r="D17" s="1826">
        <v>0.325</v>
      </c>
      <c r="E17" s="1845" t="s">
        <v>24</v>
      </c>
      <c r="F17" s="1672" t="s">
        <v>2164</v>
      </c>
      <c r="G17" s="1671" t="s">
        <v>565</v>
      </c>
      <c r="H17" s="1608" t="s">
        <v>7032</v>
      </c>
      <c r="I17" s="475" t="s">
        <v>97</v>
      </c>
      <c r="J17" s="1925">
        <v>46098.0</v>
      </c>
      <c r="K17" s="209">
        <v>0.51875</v>
      </c>
      <c r="L17" s="415"/>
      <c r="M17" s="416">
        <v>7625.0</v>
      </c>
      <c r="N17" s="416">
        <v>7663.0</v>
      </c>
      <c r="O17" s="1392">
        <f t="shared" si="1"/>
        <v>38</v>
      </c>
      <c r="P17" s="416" t="s">
        <v>19</v>
      </c>
      <c r="Q17" s="1294" t="s">
        <v>529</v>
      </c>
      <c r="R17" s="1294" t="s">
        <v>6752</v>
      </c>
      <c r="S17" s="1718"/>
      <c r="T17" s="515" t="s">
        <v>22</v>
      </c>
    </row>
    <row r="18">
      <c r="A18" s="820">
        <v>4055.0</v>
      </c>
      <c r="B18" s="1925">
        <v>46098.0</v>
      </c>
      <c r="C18" s="683">
        <v>0.25</v>
      </c>
      <c r="D18" s="209">
        <v>0.2520833333333333</v>
      </c>
      <c r="E18" s="192" t="s">
        <v>190</v>
      </c>
      <c r="F18" s="1672" t="s">
        <v>7997</v>
      </c>
      <c r="G18" s="1745" t="s">
        <v>1062</v>
      </c>
      <c r="H18" s="1671" t="s">
        <v>4326</v>
      </c>
      <c r="I18" s="475" t="s">
        <v>7998</v>
      </c>
      <c r="J18" s="1925">
        <v>46098.0</v>
      </c>
      <c r="K18" s="209">
        <v>0.38472222222222224</v>
      </c>
      <c r="L18" s="415"/>
      <c r="M18" s="416">
        <v>69107.0</v>
      </c>
      <c r="N18" s="416">
        <v>69284.0</v>
      </c>
      <c r="O18" s="499">
        <f t="shared" si="1"/>
        <v>177</v>
      </c>
      <c r="P18" s="416" t="s">
        <v>19</v>
      </c>
      <c r="Q18" s="1294" t="s">
        <v>529</v>
      </c>
      <c r="R18" s="1294" t="s">
        <v>7771</v>
      </c>
      <c r="S18" s="1749"/>
      <c r="T18" s="515" t="s">
        <v>22</v>
      </c>
    </row>
    <row r="19">
      <c r="A19" s="236">
        <v>4056.0</v>
      </c>
      <c r="B19" s="1925">
        <v>46098.0</v>
      </c>
      <c r="C19" s="209">
        <v>0.25</v>
      </c>
      <c r="D19" s="1725">
        <v>0.25555555555555554</v>
      </c>
      <c r="E19" s="1671" t="s">
        <v>24</v>
      </c>
      <c r="F19" s="192" t="s">
        <v>267</v>
      </c>
      <c r="G19" s="1745" t="s">
        <v>1062</v>
      </c>
      <c r="H19" s="416" t="s">
        <v>4705</v>
      </c>
      <c r="I19" s="1745" t="s">
        <v>85</v>
      </c>
      <c r="J19" s="1925">
        <v>46098.0</v>
      </c>
      <c r="K19" s="209">
        <v>0.32083333333333336</v>
      </c>
      <c r="L19" s="590"/>
      <c r="M19" s="416">
        <v>254118.0</v>
      </c>
      <c r="N19" s="416">
        <v>254226.0</v>
      </c>
      <c r="O19" s="499">
        <f t="shared" si="1"/>
        <v>108</v>
      </c>
      <c r="P19" s="416" t="s">
        <v>19</v>
      </c>
      <c r="Q19" s="1294" t="s">
        <v>70</v>
      </c>
      <c r="R19" s="1294" t="s">
        <v>7999</v>
      </c>
      <c r="S19" s="1767"/>
      <c r="T19" s="515" t="s">
        <v>22</v>
      </c>
    </row>
    <row r="20">
      <c r="A20" s="616">
        <v>4057.0</v>
      </c>
      <c r="B20" s="1925">
        <v>46098.0</v>
      </c>
      <c r="C20" s="455">
        <v>0.375</v>
      </c>
      <c r="D20" s="1723">
        <v>0.32083333333333336</v>
      </c>
      <c r="E20" s="1671" t="s">
        <v>24</v>
      </c>
      <c r="F20" s="192" t="s">
        <v>4181</v>
      </c>
      <c r="G20" s="1745" t="s">
        <v>1062</v>
      </c>
      <c r="H20" s="416" t="s">
        <v>4705</v>
      </c>
      <c r="I20" s="1745" t="s">
        <v>85</v>
      </c>
      <c r="J20" s="1925">
        <v>46098.0</v>
      </c>
      <c r="K20" s="209">
        <v>0.5201388888888889</v>
      </c>
      <c r="L20" s="590"/>
      <c r="M20" s="416">
        <v>254226.0</v>
      </c>
      <c r="N20" s="416">
        <v>254345.0</v>
      </c>
      <c r="O20" s="499">
        <f t="shared" si="1"/>
        <v>119</v>
      </c>
      <c r="P20" s="416" t="s">
        <v>19</v>
      </c>
      <c r="Q20" s="1294" t="s">
        <v>529</v>
      </c>
      <c r="R20" s="416" t="s">
        <v>7999</v>
      </c>
      <c r="S20" s="1674"/>
      <c r="T20" s="515" t="s">
        <v>22</v>
      </c>
    </row>
    <row r="21">
      <c r="A21" s="820">
        <v>4058.0</v>
      </c>
      <c r="B21" s="1925">
        <v>46098.0</v>
      </c>
      <c r="C21" s="500">
        <v>0.4375</v>
      </c>
      <c r="D21" s="1725">
        <v>0.39861111111111114</v>
      </c>
      <c r="E21" s="1671" t="s">
        <v>24</v>
      </c>
      <c r="F21" s="1745" t="s">
        <v>482</v>
      </c>
      <c r="G21" s="1745" t="s">
        <v>565</v>
      </c>
      <c r="H21" s="574" t="s">
        <v>566</v>
      </c>
      <c r="I21" s="625" t="s">
        <v>101</v>
      </c>
      <c r="J21" s="1925">
        <v>46098.0</v>
      </c>
      <c r="K21" s="209">
        <v>0.4909722222222222</v>
      </c>
      <c r="L21" s="590"/>
      <c r="M21" s="416">
        <v>76519.0</v>
      </c>
      <c r="N21" s="416">
        <v>76541.0</v>
      </c>
      <c r="O21" s="1392">
        <f t="shared" si="1"/>
        <v>22</v>
      </c>
      <c r="P21" s="416" t="s">
        <v>19</v>
      </c>
      <c r="Q21" s="1294" t="s">
        <v>529</v>
      </c>
      <c r="R21" s="1294" t="s">
        <v>7140</v>
      </c>
      <c r="S21" s="1751"/>
      <c r="T21" s="515" t="s">
        <v>22</v>
      </c>
    </row>
    <row r="22">
      <c r="A22" s="616">
        <v>4059.0</v>
      </c>
      <c r="B22" s="1925">
        <v>46098.0</v>
      </c>
      <c r="C22" s="455">
        <v>0.4583333333333333</v>
      </c>
      <c r="D22" s="1723">
        <v>0.45555555555555555</v>
      </c>
      <c r="E22" s="1724" t="s">
        <v>24</v>
      </c>
      <c r="F22" s="192" t="s">
        <v>8000</v>
      </c>
      <c r="G22" s="1745" t="s">
        <v>18</v>
      </c>
      <c r="H22" s="416" t="s">
        <v>8001</v>
      </c>
      <c r="I22" s="1745" t="s">
        <v>2052</v>
      </c>
      <c r="J22" s="1925">
        <v>46098.0</v>
      </c>
      <c r="K22" s="209">
        <v>0.5465277777777777</v>
      </c>
      <c r="L22" s="590"/>
      <c r="M22" s="416">
        <v>26910.0</v>
      </c>
      <c r="N22" s="416">
        <v>26949.0</v>
      </c>
      <c r="O22" s="499">
        <f t="shared" si="1"/>
        <v>39</v>
      </c>
      <c r="P22" s="416" t="s">
        <v>19</v>
      </c>
      <c r="Q22" s="1294" t="s">
        <v>529</v>
      </c>
      <c r="R22" s="416" t="s">
        <v>8002</v>
      </c>
      <c r="S22" s="1674"/>
      <c r="T22" s="515" t="s">
        <v>22</v>
      </c>
    </row>
    <row r="23">
      <c r="A23" s="616">
        <v>4060.0</v>
      </c>
      <c r="B23" s="1925">
        <v>46098.0</v>
      </c>
      <c r="C23" s="50">
        <v>0.5833333333333334</v>
      </c>
      <c r="D23" s="1723">
        <v>0.5388888888888889</v>
      </c>
      <c r="E23" s="1724" t="s">
        <v>24</v>
      </c>
      <c r="F23" s="203" t="s">
        <v>279</v>
      </c>
      <c r="G23" s="1748" t="s">
        <v>167</v>
      </c>
      <c r="H23" s="1418" t="s">
        <v>5364</v>
      </c>
      <c r="I23" s="1671" t="s">
        <v>188</v>
      </c>
      <c r="J23" s="1925">
        <v>46098.0</v>
      </c>
      <c r="K23" s="209">
        <v>0.6631944444444444</v>
      </c>
      <c r="L23" s="593"/>
      <c r="M23" s="408">
        <v>38640.0</v>
      </c>
      <c r="N23" s="408">
        <v>38657.0</v>
      </c>
      <c r="O23" s="499">
        <f t="shared" si="1"/>
        <v>17</v>
      </c>
      <c r="P23" s="416" t="s">
        <v>19</v>
      </c>
      <c r="Q23" s="1294" t="s">
        <v>529</v>
      </c>
      <c r="R23" s="1294" t="s">
        <v>7989</v>
      </c>
      <c r="S23" s="1676"/>
      <c r="T23" s="515" t="s">
        <v>22</v>
      </c>
    </row>
    <row r="24">
      <c r="A24" s="520">
        <v>4061.0</v>
      </c>
      <c r="B24" s="1925">
        <v>46098.0</v>
      </c>
      <c r="C24" s="478" t="s">
        <v>1468</v>
      </c>
      <c r="D24" s="1723">
        <v>0.4388888888888889</v>
      </c>
      <c r="E24" s="1724" t="s">
        <v>24</v>
      </c>
      <c r="F24" s="192" t="s">
        <v>5811</v>
      </c>
      <c r="G24" s="1745" t="s">
        <v>3625</v>
      </c>
      <c r="H24" s="1418" t="s">
        <v>6948</v>
      </c>
      <c r="I24" s="1671" t="s">
        <v>7289</v>
      </c>
      <c r="J24" s="1925">
        <v>46098.0</v>
      </c>
      <c r="K24" s="209">
        <v>0.5458333333333333</v>
      </c>
      <c r="L24" s="590"/>
      <c r="M24" s="416">
        <v>6865.0</v>
      </c>
      <c r="N24" s="416">
        <v>6998.0</v>
      </c>
      <c r="O24" s="499">
        <f t="shared" si="1"/>
        <v>133</v>
      </c>
      <c r="P24" s="416" t="s">
        <v>19</v>
      </c>
      <c r="Q24" s="1294" t="s">
        <v>529</v>
      </c>
      <c r="R24" s="416" t="s">
        <v>3641</v>
      </c>
      <c r="S24" s="1674"/>
      <c r="T24" s="515" t="s">
        <v>22</v>
      </c>
    </row>
    <row r="25">
      <c r="A25" s="520">
        <v>4062.0</v>
      </c>
      <c r="B25" s="1925">
        <v>46098.0</v>
      </c>
      <c r="C25" s="50">
        <v>0.5833333333333334</v>
      </c>
      <c r="D25" s="1723">
        <v>0.5680555555555555</v>
      </c>
      <c r="E25" s="1724" t="s">
        <v>24</v>
      </c>
      <c r="F25" s="203" t="s">
        <v>8003</v>
      </c>
      <c r="G25" s="1748" t="s">
        <v>6476</v>
      </c>
      <c r="H25" s="1420" t="s">
        <v>3380</v>
      </c>
      <c r="I25" s="1677" t="s">
        <v>771</v>
      </c>
      <c r="J25" s="1925">
        <v>46098.0</v>
      </c>
      <c r="K25" s="260">
        <v>0.64375</v>
      </c>
      <c r="L25" s="593"/>
      <c r="M25" s="408">
        <v>98533.0</v>
      </c>
      <c r="N25" s="408">
        <v>98549.0</v>
      </c>
      <c r="O25" s="499">
        <f t="shared" si="1"/>
        <v>16</v>
      </c>
      <c r="P25" s="416" t="s">
        <v>19</v>
      </c>
      <c r="Q25" s="1294" t="s">
        <v>529</v>
      </c>
      <c r="R25" s="408" t="s">
        <v>8004</v>
      </c>
      <c r="S25" s="1676"/>
      <c r="T25" s="515" t="s">
        <v>22</v>
      </c>
    </row>
    <row r="26">
      <c r="A26" s="520">
        <v>4063.0</v>
      </c>
      <c r="B26" s="1925">
        <v>46098.0</v>
      </c>
      <c r="C26" s="50">
        <v>0.7083333333333334</v>
      </c>
      <c r="D26" s="1723">
        <v>0.6881944444444444</v>
      </c>
      <c r="E26" s="1724" t="s">
        <v>24</v>
      </c>
      <c r="F26" s="192" t="s">
        <v>8005</v>
      </c>
      <c r="G26" s="1745" t="s">
        <v>668</v>
      </c>
      <c r="H26" s="1418" t="s">
        <v>8006</v>
      </c>
      <c r="I26" s="1671" t="s">
        <v>6469</v>
      </c>
      <c r="J26" s="1925">
        <v>46098.0</v>
      </c>
      <c r="K26" s="2002"/>
      <c r="L26" s="590"/>
      <c r="M26" s="416">
        <v>260246.0</v>
      </c>
      <c r="N26" s="1476"/>
      <c r="O26" s="499">
        <f t="shared" si="1"/>
        <v>-260246</v>
      </c>
      <c r="P26" s="416" t="s">
        <v>452</v>
      </c>
      <c r="Q26" s="1294" t="s">
        <v>529</v>
      </c>
      <c r="R26" s="416" t="s">
        <v>8007</v>
      </c>
      <c r="S26" s="1674"/>
      <c r="T26" s="515" t="s">
        <v>22</v>
      </c>
    </row>
    <row r="27">
      <c r="A27" s="520">
        <v>4064.0</v>
      </c>
      <c r="B27" s="1925">
        <v>46098.0</v>
      </c>
      <c r="C27" s="611">
        <v>0.6666666666666666</v>
      </c>
      <c r="D27" s="1723">
        <v>0.7902777777777777</v>
      </c>
      <c r="E27" s="1724" t="s">
        <v>24</v>
      </c>
      <c r="F27" s="203" t="s">
        <v>4206</v>
      </c>
      <c r="G27" s="1748" t="s">
        <v>668</v>
      </c>
      <c r="H27" s="1420" t="s">
        <v>1096</v>
      </c>
      <c r="I27" s="1677" t="s">
        <v>7791</v>
      </c>
      <c r="J27" s="1925">
        <v>46098.0</v>
      </c>
      <c r="K27" s="260">
        <v>0.7569444444444444</v>
      </c>
      <c r="L27" s="593"/>
      <c r="M27" s="408">
        <v>227943.0</v>
      </c>
      <c r="N27" s="408">
        <v>227988.0</v>
      </c>
      <c r="O27" s="499">
        <f t="shared" si="1"/>
        <v>45</v>
      </c>
      <c r="P27" s="416" t="s">
        <v>19</v>
      </c>
      <c r="Q27" s="1294" t="s">
        <v>529</v>
      </c>
      <c r="R27" s="408" t="s">
        <v>4002</v>
      </c>
      <c r="S27" s="1676"/>
    </row>
    <row r="28">
      <c r="A28" s="520">
        <v>4065.0</v>
      </c>
      <c r="B28" s="1925">
        <v>46098.0</v>
      </c>
      <c r="C28" s="49" t="s">
        <v>1468</v>
      </c>
      <c r="D28" s="1723">
        <v>0.6784722222222223</v>
      </c>
      <c r="E28" s="1724" t="s">
        <v>24</v>
      </c>
      <c r="F28" s="192" t="s">
        <v>8008</v>
      </c>
      <c r="G28" s="1745" t="s">
        <v>167</v>
      </c>
      <c r="H28" s="1418" t="s">
        <v>5364</v>
      </c>
      <c r="I28" s="1671" t="s">
        <v>8009</v>
      </c>
      <c r="J28" s="1925">
        <v>46098.0</v>
      </c>
      <c r="K28" s="209">
        <v>0.7770833333333333</v>
      </c>
      <c r="L28" s="590"/>
      <c r="M28" s="416">
        <v>38666.0</v>
      </c>
      <c r="N28" s="416">
        <v>38674.0</v>
      </c>
      <c r="O28" s="499">
        <f t="shared" si="1"/>
        <v>8</v>
      </c>
      <c r="P28" s="416" t="s">
        <v>19</v>
      </c>
      <c r="Q28" s="1294" t="s">
        <v>529</v>
      </c>
      <c r="R28" s="1294" t="s">
        <v>7989</v>
      </c>
      <c r="S28" s="1674"/>
    </row>
    <row r="29">
      <c r="A29" s="2003">
        <v>4066.0</v>
      </c>
      <c r="B29" s="2004">
        <v>46099.0</v>
      </c>
      <c r="C29" s="2005">
        <v>0.375</v>
      </c>
      <c r="D29" s="2005"/>
      <c r="E29" s="2006" t="s">
        <v>6886</v>
      </c>
      <c r="F29" s="2007" t="s">
        <v>7650</v>
      </c>
      <c r="G29" s="2008" t="s">
        <v>2172</v>
      </c>
      <c r="H29" s="2009"/>
      <c r="I29" s="2010"/>
      <c r="J29" s="2004">
        <v>46099.0</v>
      </c>
      <c r="K29" s="2011"/>
      <c r="L29" s="2012"/>
      <c r="M29" s="2013"/>
      <c r="N29" s="2013"/>
      <c r="O29" s="2014">
        <f t="shared" si="1"/>
        <v>0</v>
      </c>
      <c r="P29" s="1790" t="s">
        <v>386</v>
      </c>
      <c r="Q29" s="1790" t="s">
        <v>529</v>
      </c>
      <c r="R29" s="2013"/>
      <c r="S29" s="2015"/>
      <c r="T29" s="2016"/>
      <c r="U29" s="2016"/>
      <c r="V29" s="2016"/>
      <c r="W29" s="2016"/>
      <c r="X29" s="2016"/>
      <c r="Y29" s="2016"/>
      <c r="Z29" s="2016"/>
      <c r="AA29" s="2016"/>
    </row>
    <row r="30">
      <c r="A30" s="2017">
        <v>4067.0</v>
      </c>
      <c r="B30" s="2004">
        <v>46099.0</v>
      </c>
      <c r="C30" s="2018">
        <v>0.375</v>
      </c>
      <c r="D30" s="2011"/>
      <c r="E30" s="2008" t="s">
        <v>24</v>
      </c>
      <c r="F30" s="2007" t="s">
        <v>7650</v>
      </c>
      <c r="G30" s="2008" t="s">
        <v>1362</v>
      </c>
      <c r="H30" s="2008"/>
      <c r="I30" s="2008" t="s">
        <v>28</v>
      </c>
      <c r="J30" s="2004">
        <v>46099.0</v>
      </c>
      <c r="K30" s="2011"/>
      <c r="L30" s="2012"/>
      <c r="M30" s="2013"/>
      <c r="N30" s="2013"/>
      <c r="O30" s="2014">
        <f t="shared" si="1"/>
        <v>0</v>
      </c>
      <c r="P30" s="1790" t="s">
        <v>386</v>
      </c>
      <c r="Q30" s="1790" t="s">
        <v>529</v>
      </c>
      <c r="R30" s="2013"/>
      <c r="S30" s="2015"/>
      <c r="T30" s="2016"/>
      <c r="U30" s="2016"/>
      <c r="V30" s="2016"/>
      <c r="W30" s="2016"/>
      <c r="X30" s="2016"/>
      <c r="Y30" s="2016"/>
      <c r="Z30" s="2016"/>
      <c r="AA30" s="2016"/>
    </row>
    <row r="31">
      <c r="A31" s="2017">
        <v>4068.0</v>
      </c>
      <c r="B31" s="2004">
        <v>46099.0</v>
      </c>
      <c r="C31" s="2018">
        <v>0.4375</v>
      </c>
      <c r="D31" s="2011"/>
      <c r="E31" s="2008" t="s">
        <v>24</v>
      </c>
      <c r="F31" s="2007" t="s">
        <v>7650</v>
      </c>
      <c r="G31" s="2008" t="s">
        <v>1362</v>
      </c>
      <c r="H31" s="2008"/>
      <c r="I31" s="2008" t="s">
        <v>28</v>
      </c>
      <c r="J31" s="2004">
        <v>46099.0</v>
      </c>
      <c r="K31" s="2011"/>
      <c r="L31" s="2012"/>
      <c r="M31" s="2013"/>
      <c r="N31" s="2013"/>
      <c r="O31" s="2014">
        <f t="shared" si="1"/>
        <v>0</v>
      </c>
      <c r="P31" s="1790" t="s">
        <v>386</v>
      </c>
      <c r="Q31" s="1790" t="s">
        <v>529</v>
      </c>
      <c r="R31" s="2013"/>
      <c r="S31" s="2015"/>
      <c r="T31" s="2016"/>
      <c r="U31" s="2016"/>
      <c r="V31" s="2016"/>
      <c r="W31" s="2016"/>
      <c r="X31" s="2016"/>
      <c r="Y31" s="2016"/>
      <c r="Z31" s="2016"/>
      <c r="AA31" s="2016"/>
    </row>
    <row r="32">
      <c r="A32" s="2019">
        <v>4069.0</v>
      </c>
      <c r="B32" s="2004">
        <v>46099.0</v>
      </c>
      <c r="C32" s="2005">
        <v>0.4791666666666667</v>
      </c>
      <c r="D32" s="2020"/>
      <c r="E32" s="2008" t="s">
        <v>24</v>
      </c>
      <c r="F32" s="2007" t="s">
        <v>7650</v>
      </c>
      <c r="G32" s="2008" t="s">
        <v>1362</v>
      </c>
      <c r="H32" s="2008"/>
      <c r="I32" s="2008" t="s">
        <v>28</v>
      </c>
      <c r="J32" s="2004">
        <v>46099.0</v>
      </c>
      <c r="K32" s="2011"/>
      <c r="L32" s="2012"/>
      <c r="M32" s="2013"/>
      <c r="N32" s="2013"/>
      <c r="O32" s="2014">
        <f t="shared" si="1"/>
        <v>0</v>
      </c>
      <c r="P32" s="1790" t="s">
        <v>386</v>
      </c>
      <c r="Q32" s="1790" t="s">
        <v>529</v>
      </c>
      <c r="R32" s="2013"/>
      <c r="S32" s="2015"/>
      <c r="T32" s="2016"/>
      <c r="U32" s="2016"/>
      <c r="V32" s="2016"/>
      <c r="W32" s="2016"/>
      <c r="X32" s="2016"/>
      <c r="Y32" s="2016"/>
      <c r="Z32" s="2016"/>
      <c r="AA32" s="2016"/>
    </row>
    <row r="33">
      <c r="A33" s="2019">
        <v>4070.0</v>
      </c>
      <c r="B33" s="2004">
        <v>46099.0</v>
      </c>
      <c r="C33" s="2005">
        <v>0.3333333333333333</v>
      </c>
      <c r="D33" s="2020"/>
      <c r="E33" s="2008" t="s">
        <v>24</v>
      </c>
      <c r="F33" s="2007" t="s">
        <v>7650</v>
      </c>
      <c r="G33" s="2008" t="s">
        <v>2172</v>
      </c>
      <c r="H33" s="2008"/>
      <c r="I33" s="2008" t="s">
        <v>573</v>
      </c>
      <c r="J33" s="2004">
        <v>46099.0</v>
      </c>
      <c r="K33" s="2011"/>
      <c r="L33" s="2012"/>
      <c r="M33" s="2013"/>
      <c r="N33" s="2013"/>
      <c r="O33" s="2014">
        <f t="shared" si="1"/>
        <v>0</v>
      </c>
      <c r="P33" s="1790" t="s">
        <v>386</v>
      </c>
      <c r="Q33" s="1790" t="s">
        <v>529</v>
      </c>
      <c r="R33" s="2013"/>
      <c r="S33" s="2015"/>
      <c r="T33" s="2016"/>
      <c r="U33" s="2016"/>
      <c r="V33" s="2016"/>
      <c r="W33" s="2016"/>
      <c r="X33" s="2016"/>
      <c r="Y33" s="2016"/>
      <c r="Z33" s="2016"/>
      <c r="AA33" s="2016"/>
    </row>
    <row r="34">
      <c r="A34" s="2019">
        <v>4071.0</v>
      </c>
      <c r="B34" s="2004">
        <v>46099.0</v>
      </c>
      <c r="C34" s="2005">
        <v>0.5833333333333334</v>
      </c>
      <c r="D34" s="2020"/>
      <c r="E34" s="2008" t="s">
        <v>121</v>
      </c>
      <c r="F34" s="2007" t="s">
        <v>7650</v>
      </c>
      <c r="G34" s="2008" t="s">
        <v>49</v>
      </c>
      <c r="H34" s="2008"/>
      <c r="I34" s="2008"/>
      <c r="J34" s="2004">
        <v>46099.0</v>
      </c>
      <c r="K34" s="2011"/>
      <c r="L34" s="2012"/>
      <c r="M34" s="2013"/>
      <c r="N34" s="2013"/>
      <c r="O34" s="2014">
        <f t="shared" si="1"/>
        <v>0</v>
      </c>
      <c r="P34" s="1790" t="s">
        <v>386</v>
      </c>
      <c r="Q34" s="1790" t="s">
        <v>529</v>
      </c>
      <c r="R34" s="2013"/>
      <c r="S34" s="2015"/>
      <c r="T34" s="2016"/>
      <c r="U34" s="2016"/>
      <c r="V34" s="2016"/>
      <c r="W34" s="2016"/>
      <c r="X34" s="2016"/>
      <c r="Y34" s="2016"/>
      <c r="Z34" s="2016"/>
      <c r="AA34" s="2016"/>
    </row>
    <row r="35">
      <c r="A35" s="2019">
        <v>4072.0</v>
      </c>
      <c r="B35" s="2004">
        <v>46099.0</v>
      </c>
      <c r="C35" s="2020">
        <v>0.6666666666666666</v>
      </c>
      <c r="D35" s="2020"/>
      <c r="E35" s="2008" t="s">
        <v>121</v>
      </c>
      <c r="F35" s="2007" t="s">
        <v>7650</v>
      </c>
      <c r="G35" s="2008" t="s">
        <v>49</v>
      </c>
      <c r="H35" s="2008"/>
      <c r="I35" s="2008"/>
      <c r="J35" s="2004">
        <v>46099.0</v>
      </c>
      <c r="K35" s="2011"/>
      <c r="L35" s="2012"/>
      <c r="M35" s="2013"/>
      <c r="N35" s="2013"/>
      <c r="O35" s="2014">
        <f t="shared" si="1"/>
        <v>0</v>
      </c>
      <c r="P35" s="1790" t="s">
        <v>386</v>
      </c>
      <c r="Q35" s="1790" t="s">
        <v>529</v>
      </c>
      <c r="R35" s="2013"/>
      <c r="S35" s="2015"/>
      <c r="T35" s="2016"/>
      <c r="U35" s="2016"/>
      <c r="V35" s="2016"/>
      <c r="W35" s="2016"/>
      <c r="X35" s="2016"/>
      <c r="Y35" s="2016"/>
      <c r="Z35" s="2016"/>
      <c r="AA35" s="2016"/>
    </row>
    <row r="36">
      <c r="A36" s="2021">
        <v>4073.0</v>
      </c>
      <c r="B36" s="2022">
        <v>46099.0</v>
      </c>
      <c r="C36" s="2023">
        <v>0.4375</v>
      </c>
      <c r="D36" s="2024"/>
      <c r="E36" s="2025" t="s">
        <v>24</v>
      </c>
      <c r="F36" s="2007" t="s">
        <v>7650</v>
      </c>
      <c r="G36" s="2025" t="s">
        <v>565</v>
      </c>
      <c r="H36" s="2026"/>
      <c r="I36" s="2027" t="s">
        <v>101</v>
      </c>
      <c r="J36" s="2022">
        <v>46099.0</v>
      </c>
      <c r="K36" s="2011"/>
      <c r="L36" s="2012"/>
      <c r="M36" s="2013"/>
      <c r="N36" s="2013"/>
      <c r="O36" s="2014">
        <f t="shared" si="1"/>
        <v>0</v>
      </c>
      <c r="P36" s="1790" t="s">
        <v>386</v>
      </c>
      <c r="Q36" s="1790" t="s">
        <v>529</v>
      </c>
      <c r="R36" s="2013"/>
      <c r="S36" s="2015"/>
      <c r="T36" s="2016"/>
      <c r="U36" s="2016"/>
      <c r="V36" s="2016"/>
      <c r="W36" s="2016"/>
      <c r="X36" s="2016"/>
      <c r="Y36" s="2016"/>
      <c r="Z36" s="2016"/>
      <c r="AA36" s="2016"/>
    </row>
    <row r="37">
      <c r="A37" s="2021">
        <v>4074.0</v>
      </c>
      <c r="B37" s="2004">
        <v>46099.0</v>
      </c>
      <c r="C37" s="2028">
        <v>0.20833333333333334</v>
      </c>
      <c r="D37" s="2029"/>
      <c r="E37" s="2030" t="s">
        <v>24</v>
      </c>
      <c r="F37" s="2008" t="s">
        <v>7650</v>
      </c>
      <c r="G37" s="2031" t="s">
        <v>167</v>
      </c>
      <c r="H37" s="2032"/>
      <c r="I37" s="2021" t="s">
        <v>8009</v>
      </c>
      <c r="J37" s="2033"/>
      <c r="K37" s="2011"/>
      <c r="L37" s="2012"/>
      <c r="M37" s="2013"/>
      <c r="N37" s="2013"/>
      <c r="O37" s="2014">
        <f t="shared" si="1"/>
        <v>0</v>
      </c>
      <c r="P37" s="1790" t="s">
        <v>386</v>
      </c>
      <c r="Q37" s="1790" t="s">
        <v>529</v>
      </c>
      <c r="R37" s="2013"/>
      <c r="S37" s="2015"/>
      <c r="T37" s="2016"/>
      <c r="U37" s="2016"/>
      <c r="V37" s="2016"/>
      <c r="W37" s="2016"/>
      <c r="X37" s="2016"/>
      <c r="Y37" s="2016"/>
      <c r="Z37" s="2016"/>
      <c r="AA37" s="2016"/>
    </row>
  </sheetData>
  <mergeCells count="3">
    <mergeCell ref="B1:K1"/>
    <mergeCell ref="M1:O1"/>
    <mergeCell ref="P1:R1"/>
  </mergeCells>
  <dataValidations>
    <dataValidation type="list" allowBlank="1" showErrorMessage="1" sqref="P3:P37">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tableParts count="3">
    <tablePart r:id="rId5"/>
    <tablePart r:id="rId6"/>
    <tablePart r:id="rId7"/>
  </tableParts>
</worksheet>
</file>

<file path=xl/worksheets/sheet1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6.75"/>
    <col customWidth="1" min="3" max="3" width="8.5"/>
    <col customWidth="1" min="5" max="5" width="18.75"/>
    <col customWidth="1" min="6" max="6" width="41.75"/>
    <col customWidth="1" min="7" max="7" width="10.88"/>
    <col customWidth="1" min="8" max="8" width="12.0"/>
    <col customWidth="1" min="9" max="9" width="15.75"/>
    <col customWidth="1" min="10" max="10" width="7.13"/>
    <col customWidth="1" min="11" max="11" width="6.63"/>
    <col customWidth="1" min="12" max="12" width="1.25"/>
    <col customWidth="1" min="13" max="13" width="7.38"/>
    <col customWidth="1" min="14" max="14" width="6.25"/>
    <col customWidth="1" min="15" max="15" width="6.38"/>
    <col customWidth="1" min="16" max="16" width="17.88"/>
    <col customWidth="1" min="18" max="18" width="18.63"/>
    <col customWidth="1" min="19" max="19" width="21.13"/>
    <col customWidth="1" min="20" max="20" width="6.5"/>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c r="U2" s="1407"/>
    </row>
    <row r="3">
      <c r="A3" s="236">
        <v>4052.0</v>
      </c>
      <c r="B3" s="1924">
        <v>46098.0</v>
      </c>
      <c r="C3" s="209">
        <v>0.2916666666666667</v>
      </c>
      <c r="D3" s="1826">
        <v>0.2881944444444444</v>
      </c>
      <c r="E3" s="2001" t="s">
        <v>24</v>
      </c>
      <c r="F3" s="1672" t="s">
        <v>2692</v>
      </c>
      <c r="G3" s="1745" t="s">
        <v>6893</v>
      </c>
      <c r="H3" s="1372" t="s">
        <v>7898</v>
      </c>
      <c r="I3" s="1745" t="s">
        <v>414</v>
      </c>
      <c r="J3" s="1924">
        <v>46099.0</v>
      </c>
      <c r="K3" s="209">
        <v>0.5201388888888889</v>
      </c>
      <c r="L3" s="590"/>
      <c r="M3" s="416">
        <v>169010.0</v>
      </c>
      <c r="N3" s="416">
        <v>169668.0</v>
      </c>
      <c r="O3" s="1392">
        <f t="shared" ref="O3:O25" si="1">N3-M3</f>
        <v>658</v>
      </c>
      <c r="P3" s="416" t="s">
        <v>19</v>
      </c>
      <c r="Q3" s="1294" t="s">
        <v>50</v>
      </c>
      <c r="R3" s="1294" t="s">
        <v>7994</v>
      </c>
      <c r="S3" s="1751"/>
      <c r="T3" s="515" t="s">
        <v>22</v>
      </c>
      <c r="U3" s="1565" t="s">
        <v>22</v>
      </c>
    </row>
    <row r="4">
      <c r="A4" s="236">
        <v>4053.0</v>
      </c>
      <c r="B4" s="1924">
        <v>46098.0</v>
      </c>
      <c r="C4" s="209">
        <v>0.2916666666666667</v>
      </c>
      <c r="D4" s="1826">
        <v>0.2590277777777778</v>
      </c>
      <c r="E4" s="2001" t="s">
        <v>24</v>
      </c>
      <c r="F4" s="1672" t="s">
        <v>7995</v>
      </c>
      <c r="G4" s="1671" t="s">
        <v>1185</v>
      </c>
      <c r="H4" s="1671" t="s">
        <v>1191</v>
      </c>
      <c r="I4" s="1671" t="s">
        <v>733</v>
      </c>
      <c r="J4" s="1924">
        <v>46099.0</v>
      </c>
      <c r="K4" s="209"/>
      <c r="L4" s="590"/>
      <c r="M4" s="416">
        <v>181338.0</v>
      </c>
      <c r="N4" s="416"/>
      <c r="O4" s="1392">
        <f t="shared" si="1"/>
        <v>-181338</v>
      </c>
      <c r="P4" s="416" t="s">
        <v>147</v>
      </c>
      <c r="Q4" s="1294" t="s">
        <v>50</v>
      </c>
      <c r="R4" s="1294" t="s">
        <v>7996</v>
      </c>
      <c r="S4" s="1767"/>
      <c r="T4" s="515" t="s">
        <v>22</v>
      </c>
      <c r="U4" s="1407"/>
    </row>
    <row r="5">
      <c r="A5" s="520">
        <v>4063.0</v>
      </c>
      <c r="B5" s="1924">
        <v>46098.0</v>
      </c>
      <c r="C5" s="50">
        <v>0.7083333333333334</v>
      </c>
      <c r="D5" s="1723">
        <v>0.6881944444444444</v>
      </c>
      <c r="E5" s="1724" t="s">
        <v>24</v>
      </c>
      <c r="F5" s="203" t="s">
        <v>8005</v>
      </c>
      <c r="G5" s="1748" t="s">
        <v>668</v>
      </c>
      <c r="H5" s="1420" t="s">
        <v>8006</v>
      </c>
      <c r="I5" s="1677" t="s">
        <v>6469</v>
      </c>
      <c r="J5" s="1924">
        <v>46099.0</v>
      </c>
      <c r="K5" s="1344">
        <v>0.2375</v>
      </c>
      <c r="L5" s="593"/>
      <c r="M5" s="408">
        <v>260246.0</v>
      </c>
      <c r="N5" s="408">
        <v>260330.0</v>
      </c>
      <c r="O5" s="499">
        <f t="shared" si="1"/>
        <v>84</v>
      </c>
      <c r="P5" s="416" t="s">
        <v>19</v>
      </c>
      <c r="Q5" s="1294" t="s">
        <v>70</v>
      </c>
      <c r="R5" s="408" t="s">
        <v>8007</v>
      </c>
      <c r="S5" s="1676"/>
      <c r="T5" s="515" t="s">
        <v>22</v>
      </c>
      <c r="U5" s="1565" t="s">
        <v>54</v>
      </c>
    </row>
    <row r="6" ht="16.5" customHeight="1">
      <c r="A6" s="236">
        <v>4066.0</v>
      </c>
      <c r="B6" s="1925">
        <v>46099.0</v>
      </c>
      <c r="C6" s="683">
        <v>0.375</v>
      </c>
      <c r="D6" s="209">
        <v>0.3701388888888889</v>
      </c>
      <c r="E6" s="192" t="s">
        <v>6886</v>
      </c>
      <c r="F6" s="2034" t="s">
        <v>8010</v>
      </c>
      <c r="G6" s="1745" t="s">
        <v>2172</v>
      </c>
      <c r="H6" s="1671" t="s">
        <v>2586</v>
      </c>
      <c r="I6" s="604" t="s">
        <v>8011</v>
      </c>
      <c r="J6" s="1982">
        <v>46099.0</v>
      </c>
      <c r="K6" s="209">
        <v>0.6222222222222222</v>
      </c>
      <c r="L6" s="590"/>
      <c r="M6" s="416">
        <v>275769.0</v>
      </c>
      <c r="N6" s="416">
        <v>275780.0</v>
      </c>
      <c r="O6" s="499">
        <f t="shared" si="1"/>
        <v>11</v>
      </c>
      <c r="P6" s="416" t="s">
        <v>19</v>
      </c>
      <c r="Q6" s="1294" t="s">
        <v>50</v>
      </c>
      <c r="R6" s="416" t="s">
        <v>8012</v>
      </c>
      <c r="S6" s="1674"/>
      <c r="T6" s="515" t="s">
        <v>22</v>
      </c>
      <c r="U6" s="1565" t="s">
        <v>54</v>
      </c>
    </row>
    <row r="7">
      <c r="A7" s="236">
        <v>4067.0</v>
      </c>
      <c r="B7" s="1925">
        <v>46099.0</v>
      </c>
      <c r="C7" s="500">
        <v>0.375</v>
      </c>
      <c r="D7" s="1499">
        <v>0.3819444444444444</v>
      </c>
      <c r="E7" s="1845" t="s">
        <v>24</v>
      </c>
      <c r="F7" s="416" t="s">
        <v>134</v>
      </c>
      <c r="G7" s="1745" t="s">
        <v>1362</v>
      </c>
      <c r="H7" s="1745" t="s">
        <v>211</v>
      </c>
      <c r="I7" s="1745" t="s">
        <v>28</v>
      </c>
      <c r="J7" s="1982">
        <v>46099.0</v>
      </c>
      <c r="K7" s="1261">
        <v>0.4534722222222222</v>
      </c>
      <c r="L7" s="415"/>
      <c r="M7" s="416">
        <v>108493.0</v>
      </c>
      <c r="N7" s="416">
        <v>108502.0</v>
      </c>
      <c r="O7" s="499">
        <f t="shared" si="1"/>
        <v>9</v>
      </c>
      <c r="P7" s="408" t="s">
        <v>19</v>
      </c>
      <c r="Q7" s="1294" t="s">
        <v>50</v>
      </c>
      <c r="R7" s="1294" t="s">
        <v>8013</v>
      </c>
      <c r="S7" s="1718"/>
      <c r="T7" s="515" t="s">
        <v>22</v>
      </c>
      <c r="U7" s="1565" t="s">
        <v>54</v>
      </c>
    </row>
    <row r="8">
      <c r="A8" s="236">
        <v>4068.0</v>
      </c>
      <c r="B8" s="1925">
        <v>46099.0</v>
      </c>
      <c r="C8" s="500">
        <v>0.4375</v>
      </c>
      <c r="D8" s="1344">
        <v>0.47291666666666665</v>
      </c>
      <c r="E8" s="1845" t="s">
        <v>24</v>
      </c>
      <c r="F8" s="416" t="s">
        <v>134</v>
      </c>
      <c r="G8" s="1745" t="s">
        <v>1362</v>
      </c>
      <c r="H8" s="1745" t="s">
        <v>211</v>
      </c>
      <c r="I8" s="1745" t="s">
        <v>28</v>
      </c>
      <c r="J8" s="1982">
        <v>46099.0</v>
      </c>
      <c r="K8" s="500">
        <v>0.5215277777777778</v>
      </c>
      <c r="L8" s="415"/>
      <c r="M8" s="416">
        <v>108511.0</v>
      </c>
      <c r="N8" s="416">
        <v>108519.0</v>
      </c>
      <c r="O8" s="499">
        <f t="shared" si="1"/>
        <v>8</v>
      </c>
      <c r="P8" s="416" t="s">
        <v>19</v>
      </c>
      <c r="Q8" s="1294" t="s">
        <v>50</v>
      </c>
      <c r="R8" s="1294" t="s">
        <v>8013</v>
      </c>
      <c r="S8" s="1718"/>
      <c r="T8" s="515" t="s">
        <v>22</v>
      </c>
      <c r="U8" s="1565" t="s">
        <v>54</v>
      </c>
    </row>
    <row r="9">
      <c r="A9" s="820">
        <v>4069.0</v>
      </c>
      <c r="B9" s="1925">
        <v>46099.0</v>
      </c>
      <c r="C9" s="209">
        <v>0.4791666666666667</v>
      </c>
      <c r="D9" s="1826">
        <v>0.5326388888888889</v>
      </c>
      <c r="E9" s="1845" t="s">
        <v>24</v>
      </c>
      <c r="F9" s="416" t="s">
        <v>134</v>
      </c>
      <c r="G9" s="1745" t="s">
        <v>1362</v>
      </c>
      <c r="H9" s="1745" t="s">
        <v>211</v>
      </c>
      <c r="I9" s="1745" t="s">
        <v>28</v>
      </c>
      <c r="J9" s="1982">
        <v>46099.0</v>
      </c>
      <c r="K9" s="209">
        <v>0.5861111111111111</v>
      </c>
      <c r="L9" s="590"/>
      <c r="M9" s="416">
        <v>108528.0</v>
      </c>
      <c r="N9" s="1239">
        <v>108536.0</v>
      </c>
      <c r="O9" s="499">
        <f t="shared" si="1"/>
        <v>8</v>
      </c>
      <c r="P9" s="408" t="s">
        <v>19</v>
      </c>
      <c r="Q9" s="1294" t="s">
        <v>50</v>
      </c>
      <c r="R9" s="1294" t="s">
        <v>8013</v>
      </c>
      <c r="S9" s="2035"/>
      <c r="T9" s="515" t="s">
        <v>22</v>
      </c>
      <c r="U9" s="1565" t="s">
        <v>54</v>
      </c>
    </row>
    <row r="10">
      <c r="A10" s="820">
        <v>4070.0</v>
      </c>
      <c r="B10" s="1925">
        <v>46099.0</v>
      </c>
      <c r="C10" s="209">
        <v>0.3333333333333333</v>
      </c>
      <c r="D10" s="1826">
        <v>0.2902777777777778</v>
      </c>
      <c r="E10" s="1845" t="s">
        <v>24</v>
      </c>
      <c r="F10" s="1672" t="s">
        <v>5811</v>
      </c>
      <c r="G10" s="1745" t="s">
        <v>2172</v>
      </c>
      <c r="H10" s="1745" t="s">
        <v>2841</v>
      </c>
      <c r="I10" s="1745" t="s">
        <v>573</v>
      </c>
      <c r="J10" s="1982">
        <v>46099.0</v>
      </c>
      <c r="K10" s="209">
        <v>0.4798611111111111</v>
      </c>
      <c r="L10" s="590"/>
      <c r="M10" s="416">
        <v>95173.0</v>
      </c>
      <c r="N10" s="416">
        <v>95306.0</v>
      </c>
      <c r="O10" s="499">
        <f t="shared" si="1"/>
        <v>133</v>
      </c>
      <c r="P10" s="416" t="s">
        <v>19</v>
      </c>
      <c r="Q10" s="1294" t="s">
        <v>50</v>
      </c>
      <c r="R10" s="1294" t="s">
        <v>7921</v>
      </c>
      <c r="S10" s="2035"/>
      <c r="T10" s="515" t="s">
        <v>22</v>
      </c>
      <c r="U10" s="1565" t="s">
        <v>54</v>
      </c>
    </row>
    <row r="11">
      <c r="A11" s="820">
        <v>4071.0</v>
      </c>
      <c r="B11" s="1925">
        <v>46099.0</v>
      </c>
      <c r="C11" s="1003">
        <v>0.5833333333333334</v>
      </c>
      <c r="D11" s="1826">
        <v>0.6048611111111111</v>
      </c>
      <c r="E11" s="1845" t="s">
        <v>121</v>
      </c>
      <c r="F11" s="1672" t="s">
        <v>8014</v>
      </c>
      <c r="G11" s="1745" t="s">
        <v>49</v>
      </c>
      <c r="H11" s="1745" t="s">
        <v>8015</v>
      </c>
      <c r="I11" s="1745" t="s">
        <v>948</v>
      </c>
      <c r="J11" s="1982">
        <v>46099.0</v>
      </c>
      <c r="K11" s="209">
        <v>0.6458333333333334</v>
      </c>
      <c r="L11" s="590"/>
      <c r="M11" s="416">
        <v>408331.0</v>
      </c>
      <c r="N11" s="416">
        <v>408370.0</v>
      </c>
      <c r="O11" s="499">
        <f t="shared" si="1"/>
        <v>39</v>
      </c>
      <c r="P11" s="408" t="s">
        <v>19</v>
      </c>
      <c r="Q11" s="1294" t="s">
        <v>50</v>
      </c>
      <c r="R11" s="1294" t="s">
        <v>8016</v>
      </c>
      <c r="S11" s="1680" t="s">
        <v>5779</v>
      </c>
      <c r="T11" s="515" t="s">
        <v>22</v>
      </c>
      <c r="U11" s="1565" t="s">
        <v>54</v>
      </c>
    </row>
    <row r="12">
      <c r="A12" s="820">
        <v>4072.0</v>
      </c>
      <c r="B12" s="1925">
        <v>46099.0</v>
      </c>
      <c r="C12" s="1816">
        <v>0.6666666666666666</v>
      </c>
      <c r="D12" s="1826">
        <v>0.6555555555555556</v>
      </c>
      <c r="E12" s="1845" t="s">
        <v>121</v>
      </c>
      <c r="F12" s="1672" t="s">
        <v>4858</v>
      </c>
      <c r="G12" s="1745" t="s">
        <v>49</v>
      </c>
      <c r="H12" s="1745" t="s">
        <v>8017</v>
      </c>
      <c r="I12" s="1745" t="s">
        <v>8018</v>
      </c>
      <c r="J12" s="1982">
        <v>46099.0</v>
      </c>
      <c r="K12" s="209">
        <v>0.8263888888888888</v>
      </c>
      <c r="L12" s="590"/>
      <c r="M12" s="416">
        <v>402377.0</v>
      </c>
      <c r="N12" s="416">
        <v>402578.0</v>
      </c>
      <c r="O12" s="499">
        <f t="shared" si="1"/>
        <v>201</v>
      </c>
      <c r="P12" s="416" t="s">
        <v>19</v>
      </c>
      <c r="Q12" s="1294" t="s">
        <v>50</v>
      </c>
      <c r="R12" s="1294" t="s">
        <v>3089</v>
      </c>
      <c r="S12" s="2035"/>
      <c r="T12" s="515" t="s">
        <v>22</v>
      </c>
      <c r="U12" s="590"/>
    </row>
    <row r="13">
      <c r="A13" s="820">
        <v>4073.0</v>
      </c>
      <c r="B13" s="2036">
        <v>46099.0</v>
      </c>
      <c r="C13" s="2037">
        <v>0.4375</v>
      </c>
      <c r="D13" s="2037">
        <v>0.3611111111111111</v>
      </c>
      <c r="E13" s="2038" t="s">
        <v>24</v>
      </c>
      <c r="F13" s="2039" t="s">
        <v>482</v>
      </c>
      <c r="G13" s="2040" t="s">
        <v>565</v>
      </c>
      <c r="H13" s="1571" t="s">
        <v>2165</v>
      </c>
      <c r="I13" s="2039" t="s">
        <v>101</v>
      </c>
      <c r="J13" s="2041">
        <v>46099.0</v>
      </c>
      <c r="K13" s="2042">
        <v>0.5284722222222222</v>
      </c>
      <c r="L13" s="1570"/>
      <c r="M13" s="1571">
        <v>97033.0</v>
      </c>
      <c r="N13" s="1571">
        <v>97057.0</v>
      </c>
      <c r="O13" s="499">
        <f t="shared" si="1"/>
        <v>24</v>
      </c>
      <c r="P13" s="408" t="s">
        <v>19</v>
      </c>
      <c r="Q13" s="1294" t="s">
        <v>50</v>
      </c>
      <c r="R13" s="2043" t="s">
        <v>8019</v>
      </c>
      <c r="S13" s="2044"/>
      <c r="T13" s="515" t="s">
        <v>22</v>
      </c>
      <c r="U13" s="2045" t="s">
        <v>54</v>
      </c>
      <c r="V13" s="410"/>
      <c r="W13" s="410"/>
      <c r="X13" s="410"/>
      <c r="Y13" s="410"/>
      <c r="Z13" s="410"/>
      <c r="AA13" s="410"/>
    </row>
    <row r="14">
      <c r="A14" s="820">
        <v>4074.0</v>
      </c>
      <c r="B14" s="1925">
        <v>46099.0</v>
      </c>
      <c r="C14" s="2046">
        <v>0.20833333333333334</v>
      </c>
      <c r="D14" s="562">
        <v>0.2048611111111111</v>
      </c>
      <c r="E14" s="2047" t="s">
        <v>24</v>
      </c>
      <c r="F14" s="1745" t="s">
        <v>8020</v>
      </c>
      <c r="G14" s="416" t="s">
        <v>167</v>
      </c>
      <c r="H14" s="416" t="s">
        <v>8021</v>
      </c>
      <c r="I14" s="416" t="s">
        <v>8009</v>
      </c>
      <c r="J14" s="1982">
        <v>46099.0</v>
      </c>
      <c r="K14" s="1260">
        <v>0.3125</v>
      </c>
      <c r="L14" s="590"/>
      <c r="M14" s="416">
        <v>38702.0</v>
      </c>
      <c r="N14" s="416">
        <v>38734.0</v>
      </c>
      <c r="O14" s="499">
        <f t="shared" si="1"/>
        <v>32</v>
      </c>
      <c r="P14" s="416" t="s">
        <v>19</v>
      </c>
      <c r="Q14" s="2048" t="s">
        <v>70</v>
      </c>
      <c r="R14" s="416" t="s">
        <v>8022</v>
      </c>
      <c r="S14" s="567"/>
      <c r="T14" s="515" t="s">
        <v>22</v>
      </c>
      <c r="U14" s="1834" t="s">
        <v>54</v>
      </c>
      <c r="V14" s="410"/>
      <c r="W14" s="410"/>
      <c r="X14" s="410"/>
      <c r="Y14" s="410"/>
      <c r="Z14" s="410"/>
      <c r="AA14" s="410"/>
    </row>
    <row r="15">
      <c r="A15" s="236">
        <v>4075.0</v>
      </c>
      <c r="B15" s="1925">
        <v>46099.0</v>
      </c>
      <c r="C15" s="1816">
        <v>0.0625</v>
      </c>
      <c r="D15" s="2049">
        <v>0.07152777777777777</v>
      </c>
      <c r="E15" s="2047" t="s">
        <v>17</v>
      </c>
      <c r="F15" s="1745" t="s">
        <v>7485</v>
      </c>
      <c r="G15" s="1914" t="s">
        <v>1062</v>
      </c>
      <c r="H15" s="1671" t="s">
        <v>4566</v>
      </c>
      <c r="I15" s="1671" t="s">
        <v>8023</v>
      </c>
      <c r="J15" s="1982">
        <v>46099.0</v>
      </c>
      <c r="K15" s="1344">
        <v>0.33402777777777776</v>
      </c>
      <c r="L15" s="590"/>
      <c r="M15" s="416">
        <v>207132.0</v>
      </c>
      <c r="N15" s="416">
        <v>207335.0</v>
      </c>
      <c r="O15" s="1392">
        <f t="shared" si="1"/>
        <v>203</v>
      </c>
      <c r="P15" s="408" t="s">
        <v>19</v>
      </c>
      <c r="Q15" s="1294" t="s">
        <v>70</v>
      </c>
      <c r="R15" s="1294" t="s">
        <v>8024</v>
      </c>
      <c r="S15" s="1718"/>
      <c r="T15" s="515" t="s">
        <v>22</v>
      </c>
      <c r="U15" s="1565" t="s">
        <v>54</v>
      </c>
    </row>
    <row r="16" ht="13.5" customHeight="1">
      <c r="A16" s="236">
        <v>4076.0</v>
      </c>
      <c r="B16" s="1925">
        <v>46099.0</v>
      </c>
      <c r="C16" s="209">
        <v>0.3333333333333333</v>
      </c>
      <c r="D16" s="2049">
        <v>0.31805555555555554</v>
      </c>
      <c r="E16" s="2047" t="s">
        <v>30</v>
      </c>
      <c r="F16" s="1672" t="s">
        <v>364</v>
      </c>
      <c r="G16" s="1745" t="s">
        <v>365</v>
      </c>
      <c r="H16" s="416" t="s">
        <v>75</v>
      </c>
      <c r="I16" s="1745" t="s">
        <v>7977</v>
      </c>
      <c r="J16" s="1982">
        <v>46099.0</v>
      </c>
      <c r="K16" s="209">
        <v>0.40625</v>
      </c>
      <c r="L16" s="590"/>
      <c r="M16" s="416">
        <v>176091.0</v>
      </c>
      <c r="N16" s="416">
        <v>176177.0</v>
      </c>
      <c r="O16" s="1392">
        <f t="shared" si="1"/>
        <v>86</v>
      </c>
      <c r="P16" s="416" t="s">
        <v>19</v>
      </c>
      <c r="Q16" s="1294" t="s">
        <v>50</v>
      </c>
      <c r="R16" s="1294" t="s">
        <v>1408</v>
      </c>
      <c r="S16" s="2035"/>
      <c r="T16" s="515" t="s">
        <v>22</v>
      </c>
      <c r="U16" s="1565" t="s">
        <v>54</v>
      </c>
    </row>
    <row r="17">
      <c r="A17" s="236">
        <v>4077.0</v>
      </c>
      <c r="B17" s="1925">
        <v>46099.0</v>
      </c>
      <c r="C17" s="209">
        <v>0.3333333333333333</v>
      </c>
      <c r="D17" s="2049">
        <v>0.3423611111111111</v>
      </c>
      <c r="E17" s="2047" t="s">
        <v>30</v>
      </c>
      <c r="F17" s="1672" t="s">
        <v>364</v>
      </c>
      <c r="G17" s="1671" t="s">
        <v>365</v>
      </c>
      <c r="H17" s="1671" t="s">
        <v>72</v>
      </c>
      <c r="I17" s="1671" t="s">
        <v>7977</v>
      </c>
      <c r="J17" s="1982">
        <v>46099.0</v>
      </c>
      <c r="K17" s="209">
        <v>0.40555555555555556</v>
      </c>
      <c r="L17" s="590"/>
      <c r="M17" s="416">
        <v>137789.0</v>
      </c>
      <c r="N17" s="416">
        <v>137889.0</v>
      </c>
      <c r="O17" s="1392">
        <f t="shared" si="1"/>
        <v>100</v>
      </c>
      <c r="P17" s="408" t="s">
        <v>19</v>
      </c>
      <c r="Q17" s="1294" t="s">
        <v>50</v>
      </c>
      <c r="R17" s="1294" t="s">
        <v>1602</v>
      </c>
      <c r="S17" s="1767"/>
      <c r="T17" s="515" t="s">
        <v>22</v>
      </c>
      <c r="U17" s="1565" t="s">
        <v>54</v>
      </c>
    </row>
    <row r="18">
      <c r="A18" s="236">
        <v>4078.0</v>
      </c>
      <c r="B18" s="1925">
        <v>46099.0</v>
      </c>
      <c r="C18" s="209">
        <v>0.4027777777777778</v>
      </c>
      <c r="D18" s="2049">
        <v>0.41458333333333336</v>
      </c>
      <c r="E18" s="2047" t="s">
        <v>103</v>
      </c>
      <c r="F18" s="1672" t="s">
        <v>8025</v>
      </c>
      <c r="G18" s="1671" t="s">
        <v>6893</v>
      </c>
      <c r="H18" s="1608" t="s">
        <v>6894</v>
      </c>
      <c r="I18" s="475" t="s">
        <v>8026</v>
      </c>
      <c r="J18" s="1982">
        <v>46099.0</v>
      </c>
      <c r="K18" s="209">
        <v>0.47291666666666665</v>
      </c>
      <c r="L18" s="415"/>
      <c r="M18" s="416">
        <v>189624.0</v>
      </c>
      <c r="N18" s="416">
        <v>189670.0</v>
      </c>
      <c r="O18" s="1392">
        <f t="shared" si="1"/>
        <v>46</v>
      </c>
      <c r="P18" s="416" t="s">
        <v>19</v>
      </c>
      <c r="Q18" s="1294" t="s">
        <v>50</v>
      </c>
      <c r="R18" s="1294" t="s">
        <v>8027</v>
      </c>
      <c r="S18" s="1718"/>
      <c r="T18" s="515" t="s">
        <v>22</v>
      </c>
      <c r="U18" s="1565" t="s">
        <v>54</v>
      </c>
    </row>
    <row r="19">
      <c r="A19" s="820">
        <v>4079.0</v>
      </c>
      <c r="B19" s="1880">
        <v>46099.0</v>
      </c>
      <c r="C19" s="2050" t="s">
        <v>1468</v>
      </c>
      <c r="D19" s="500">
        <v>0.42916666666666664</v>
      </c>
      <c r="E19" s="2050" t="s">
        <v>7379</v>
      </c>
      <c r="F19" s="1745" t="s">
        <v>8028</v>
      </c>
      <c r="G19" s="1294" t="s">
        <v>2172</v>
      </c>
      <c r="H19" s="1294" t="s">
        <v>2173</v>
      </c>
      <c r="I19" s="1294" t="s">
        <v>8029</v>
      </c>
      <c r="J19" s="2051">
        <v>46099.0</v>
      </c>
      <c r="K19" s="2052">
        <v>0.6333333333333333</v>
      </c>
      <c r="L19" s="1998"/>
      <c r="M19" s="1294">
        <v>147499.0</v>
      </c>
      <c r="N19" s="1294">
        <v>147532.0</v>
      </c>
      <c r="O19" s="1352">
        <f t="shared" si="1"/>
        <v>33</v>
      </c>
      <c r="P19" s="1294" t="s">
        <v>19</v>
      </c>
      <c r="Q19" s="1294" t="s">
        <v>50</v>
      </c>
      <c r="R19" s="1294" t="s">
        <v>8030</v>
      </c>
      <c r="S19" s="2035"/>
      <c r="T19" s="515" t="s">
        <v>22</v>
      </c>
      <c r="U19" s="1565" t="s">
        <v>54</v>
      </c>
    </row>
    <row r="20">
      <c r="A20" s="820">
        <v>4080.0</v>
      </c>
      <c r="B20" s="1925">
        <v>46099.0</v>
      </c>
      <c r="C20" s="2053">
        <v>0.5625</v>
      </c>
      <c r="D20" s="1230">
        <v>0.5611111111111111</v>
      </c>
      <c r="E20" s="2054" t="s">
        <v>6886</v>
      </c>
      <c r="F20" s="2055" t="s">
        <v>8031</v>
      </c>
      <c r="G20" s="1294" t="s">
        <v>18</v>
      </c>
      <c r="H20" s="1715" t="s">
        <v>8032</v>
      </c>
      <c r="I20" s="475" t="s">
        <v>8033</v>
      </c>
      <c r="J20" s="1982">
        <v>46099.0</v>
      </c>
      <c r="K20" s="209">
        <v>0.5958333333333333</v>
      </c>
      <c r="L20" s="415"/>
      <c r="M20" s="416">
        <v>61233.0</v>
      </c>
      <c r="N20" s="416">
        <v>61258.0</v>
      </c>
      <c r="O20" s="499">
        <f t="shared" si="1"/>
        <v>25</v>
      </c>
      <c r="P20" s="416" t="s">
        <v>19</v>
      </c>
      <c r="Q20" s="1294" t="s">
        <v>50</v>
      </c>
      <c r="R20" s="1294" t="s">
        <v>8034</v>
      </c>
      <c r="S20" s="1749"/>
      <c r="T20" s="515" t="s">
        <v>22</v>
      </c>
      <c r="U20" s="1565" t="s">
        <v>54</v>
      </c>
    </row>
    <row r="21">
      <c r="A21" s="236">
        <v>4081.0</v>
      </c>
      <c r="B21" s="1925">
        <v>46099.0</v>
      </c>
      <c r="C21" s="209">
        <v>0.5833333333333334</v>
      </c>
      <c r="D21" s="1725">
        <v>0.5763888888888888</v>
      </c>
      <c r="E21" s="1671" t="s">
        <v>24</v>
      </c>
      <c r="F21" s="192" t="s">
        <v>279</v>
      </c>
      <c r="G21" s="1745" t="s">
        <v>576</v>
      </c>
      <c r="H21" s="416" t="s">
        <v>4425</v>
      </c>
      <c r="I21" s="1745" t="s">
        <v>188</v>
      </c>
      <c r="J21" s="1982">
        <v>46099.0</v>
      </c>
      <c r="K21" s="209">
        <v>0.7138888888888889</v>
      </c>
      <c r="L21" s="590"/>
      <c r="M21" s="416">
        <v>106737.0</v>
      </c>
      <c r="N21" s="416">
        <v>106762.0</v>
      </c>
      <c r="O21" s="499">
        <f t="shared" si="1"/>
        <v>25</v>
      </c>
      <c r="P21" s="408" t="s">
        <v>19</v>
      </c>
      <c r="Q21" s="1294" t="s">
        <v>50</v>
      </c>
      <c r="R21" s="1294" t="s">
        <v>8035</v>
      </c>
      <c r="S21" s="1767"/>
      <c r="T21" s="515" t="s">
        <v>22</v>
      </c>
      <c r="U21" s="691" t="s">
        <v>54</v>
      </c>
    </row>
    <row r="22">
      <c r="A22" s="616">
        <v>4082.0</v>
      </c>
      <c r="B22" s="1925">
        <v>46099.0</v>
      </c>
      <c r="C22" s="456" t="s">
        <v>1468</v>
      </c>
      <c r="D22" s="1723">
        <v>0.4597222222222222</v>
      </c>
      <c r="E22" s="1671" t="s">
        <v>24</v>
      </c>
      <c r="F22" s="192" t="s">
        <v>8036</v>
      </c>
      <c r="G22" s="1745" t="s">
        <v>3625</v>
      </c>
      <c r="H22" s="416" t="s">
        <v>3626</v>
      </c>
      <c r="I22" s="1745" t="s">
        <v>5159</v>
      </c>
      <c r="J22" s="1982">
        <v>46099.0</v>
      </c>
      <c r="K22" s="209">
        <v>0.5097222222222222</v>
      </c>
      <c r="L22" s="590"/>
      <c r="M22" s="416">
        <v>134606.0</v>
      </c>
      <c r="N22" s="416">
        <v>134628.0</v>
      </c>
      <c r="O22" s="499">
        <f t="shared" si="1"/>
        <v>22</v>
      </c>
      <c r="P22" s="416" t="s">
        <v>19</v>
      </c>
      <c r="Q22" s="1294" t="s">
        <v>50</v>
      </c>
      <c r="R22" s="416" t="s">
        <v>7161</v>
      </c>
      <c r="S22" s="1680" t="s">
        <v>8037</v>
      </c>
      <c r="T22" s="515" t="s">
        <v>22</v>
      </c>
      <c r="U22" s="1565" t="s">
        <v>54</v>
      </c>
    </row>
    <row r="23">
      <c r="A23" s="616">
        <v>4083.0</v>
      </c>
      <c r="B23" s="1925">
        <v>46099.0</v>
      </c>
      <c r="C23" s="455">
        <v>0.5416666666666666</v>
      </c>
      <c r="D23" s="1723">
        <v>0.5569444444444445</v>
      </c>
      <c r="E23" s="1724" t="s">
        <v>24</v>
      </c>
      <c r="F23" s="203" t="s">
        <v>440</v>
      </c>
      <c r="G23" s="1748" t="s">
        <v>441</v>
      </c>
      <c r="H23" s="408" t="s">
        <v>442</v>
      </c>
      <c r="I23" s="1745" t="s">
        <v>1689</v>
      </c>
      <c r="J23" s="1982">
        <v>46099.0</v>
      </c>
      <c r="K23" s="209">
        <v>0.6736111111111112</v>
      </c>
      <c r="L23" s="593"/>
      <c r="M23" s="408">
        <v>323164.0</v>
      </c>
      <c r="N23" s="408">
        <v>323177.0</v>
      </c>
      <c r="O23" s="499">
        <f t="shared" si="1"/>
        <v>13</v>
      </c>
      <c r="P23" s="408" t="s">
        <v>19</v>
      </c>
      <c r="Q23" s="1294" t="s">
        <v>50</v>
      </c>
      <c r="R23" s="408"/>
      <c r="S23" s="1676"/>
      <c r="T23" s="515" t="s">
        <v>22</v>
      </c>
      <c r="U23" s="1565" t="s">
        <v>54</v>
      </c>
    </row>
    <row r="24">
      <c r="A24" s="616">
        <v>4084.0</v>
      </c>
      <c r="B24" s="1925">
        <v>46099.0</v>
      </c>
      <c r="C24" s="456" t="s">
        <v>1468</v>
      </c>
      <c r="D24" s="1723">
        <v>0.5020833333333333</v>
      </c>
      <c r="E24" s="1724" t="s">
        <v>24</v>
      </c>
      <c r="F24" s="192" t="s">
        <v>8038</v>
      </c>
      <c r="G24" s="1745" t="s">
        <v>3625</v>
      </c>
      <c r="H24" s="416" t="s">
        <v>7112</v>
      </c>
      <c r="I24" s="1745" t="s">
        <v>8039</v>
      </c>
      <c r="J24" s="1982">
        <v>46099.0</v>
      </c>
      <c r="K24" s="209">
        <v>0.8472222222222222</v>
      </c>
      <c r="L24" s="590"/>
      <c r="M24" s="416">
        <v>6881.0</v>
      </c>
      <c r="N24" s="416">
        <v>6926.0</v>
      </c>
      <c r="O24" s="499">
        <f t="shared" si="1"/>
        <v>45</v>
      </c>
      <c r="P24" s="416" t="s">
        <v>19</v>
      </c>
      <c r="Q24" s="1294" t="s">
        <v>50</v>
      </c>
      <c r="R24" s="416" t="s">
        <v>8040</v>
      </c>
      <c r="S24" s="1674"/>
      <c r="T24" s="515" t="s">
        <v>22</v>
      </c>
      <c r="U24" s="1407"/>
    </row>
    <row r="25">
      <c r="A25" s="616">
        <v>4085.0</v>
      </c>
      <c r="B25" s="1925">
        <v>46099.0</v>
      </c>
      <c r="C25" s="455">
        <v>0.7916666666666666</v>
      </c>
      <c r="D25" s="1723"/>
      <c r="E25" s="1724" t="s">
        <v>2827</v>
      </c>
      <c r="F25" s="203" t="s">
        <v>162</v>
      </c>
      <c r="G25" s="1748" t="s">
        <v>57</v>
      </c>
      <c r="H25" s="408" t="s">
        <v>3836</v>
      </c>
      <c r="I25" s="1745" t="s">
        <v>1743</v>
      </c>
      <c r="J25" s="1982">
        <v>46099.0</v>
      </c>
      <c r="K25" s="209">
        <v>0.7604166666666666</v>
      </c>
      <c r="L25" s="593"/>
      <c r="M25" s="408"/>
      <c r="N25" s="1009"/>
      <c r="O25" s="499">
        <f t="shared" si="1"/>
        <v>0</v>
      </c>
      <c r="P25" s="408" t="s">
        <v>43</v>
      </c>
      <c r="Q25" s="1294" t="s">
        <v>50</v>
      </c>
      <c r="R25" s="408" t="s">
        <v>8041</v>
      </c>
      <c r="S25" s="1680" t="s">
        <v>8042</v>
      </c>
      <c r="T25" s="515" t="s">
        <v>22</v>
      </c>
      <c r="U25" s="1682"/>
    </row>
    <row r="26" ht="12.75" customHeight="1">
      <c r="A26" s="520">
        <v>4086.0</v>
      </c>
      <c r="B26" s="1925">
        <v>46099.0</v>
      </c>
      <c r="C26" s="455">
        <v>0.7916666666666666</v>
      </c>
      <c r="D26" s="1723"/>
      <c r="E26" s="1724" t="s">
        <v>2827</v>
      </c>
      <c r="F26" s="192" t="s">
        <v>162</v>
      </c>
      <c r="G26" s="1745" t="s">
        <v>57</v>
      </c>
      <c r="H26" s="416" t="s">
        <v>6809</v>
      </c>
      <c r="I26" s="1745" t="s">
        <v>1743</v>
      </c>
      <c r="J26" s="1925">
        <v>46099.0</v>
      </c>
      <c r="K26" s="209">
        <v>0.7604166666666666</v>
      </c>
      <c r="L26" s="590"/>
      <c r="M26" s="1047"/>
      <c r="N26" s="1047"/>
      <c r="O26" s="499"/>
      <c r="P26" s="416" t="s">
        <v>43</v>
      </c>
      <c r="Q26" s="1294" t="s">
        <v>50</v>
      </c>
      <c r="R26" s="416" t="s">
        <v>8043</v>
      </c>
      <c r="S26" s="1680" t="s">
        <v>8042</v>
      </c>
      <c r="T26" s="515" t="s">
        <v>22</v>
      </c>
      <c r="U26" s="1407"/>
    </row>
    <row r="27">
      <c r="A27" s="520">
        <v>4087.0</v>
      </c>
      <c r="B27" s="1990">
        <v>46099.0</v>
      </c>
      <c r="C27" s="1271">
        <v>0.6666666666666666</v>
      </c>
      <c r="D27" s="2056">
        <v>0.6798611111111111</v>
      </c>
      <c r="E27" s="1805" t="s">
        <v>24</v>
      </c>
      <c r="F27" s="431" t="s">
        <v>4139</v>
      </c>
      <c r="G27" s="1997" t="s">
        <v>668</v>
      </c>
      <c r="H27" s="1197" t="s">
        <v>8044</v>
      </c>
      <c r="I27" s="1835" t="s">
        <v>793</v>
      </c>
      <c r="J27" s="1925">
        <v>46099.0</v>
      </c>
      <c r="K27" s="260">
        <v>0.7173611111111111</v>
      </c>
      <c r="L27" s="593"/>
      <c r="M27" s="408">
        <v>196351.0</v>
      </c>
      <c r="N27" s="1009"/>
      <c r="O27" s="499">
        <f t="shared" ref="O27:O29" si="2">N27-M27</f>
        <v>-196351</v>
      </c>
      <c r="P27" s="408" t="s">
        <v>43</v>
      </c>
      <c r="Q27" s="1294" t="s">
        <v>50</v>
      </c>
      <c r="R27" s="408" t="s">
        <v>8045</v>
      </c>
      <c r="S27" s="1680" t="s">
        <v>8046</v>
      </c>
      <c r="T27" s="515" t="s">
        <v>22</v>
      </c>
      <c r="U27" s="1682"/>
    </row>
    <row r="28">
      <c r="A28" s="520">
        <v>4088.0</v>
      </c>
      <c r="B28" s="1925">
        <v>46099.0</v>
      </c>
      <c r="C28" s="455">
        <v>0.6666666666666666</v>
      </c>
      <c r="D28" s="1723">
        <v>0.6756944444444445</v>
      </c>
      <c r="E28" s="1724" t="s">
        <v>24</v>
      </c>
      <c r="F28" s="192" t="s">
        <v>8047</v>
      </c>
      <c r="G28" s="1745" t="s">
        <v>668</v>
      </c>
      <c r="H28" s="416" t="s">
        <v>4364</v>
      </c>
      <c r="I28" s="1745" t="s">
        <v>1178</v>
      </c>
      <c r="J28" s="1925">
        <v>46099.0</v>
      </c>
      <c r="K28" s="209">
        <v>0.7104166666666667</v>
      </c>
      <c r="L28" s="590"/>
      <c r="M28" s="416">
        <v>159299.0</v>
      </c>
      <c r="N28" s="416">
        <v>159328.0</v>
      </c>
      <c r="O28" s="499">
        <f t="shared" si="2"/>
        <v>29</v>
      </c>
      <c r="P28" s="416" t="s">
        <v>43</v>
      </c>
      <c r="Q28" s="1294" t="s">
        <v>50</v>
      </c>
      <c r="R28" s="416" t="s">
        <v>8048</v>
      </c>
      <c r="S28" s="2057" t="s">
        <v>8049</v>
      </c>
      <c r="T28" s="515" t="s">
        <v>22</v>
      </c>
      <c r="U28" s="1407"/>
    </row>
    <row r="29">
      <c r="A29" s="520">
        <v>4089.0</v>
      </c>
      <c r="B29" s="1925">
        <v>46099.0</v>
      </c>
      <c r="C29" s="455">
        <v>0.7888888888888889</v>
      </c>
      <c r="D29" s="1723">
        <v>0.80625</v>
      </c>
      <c r="E29" s="1724" t="s">
        <v>103</v>
      </c>
      <c r="F29" s="203" t="s">
        <v>8050</v>
      </c>
      <c r="G29" s="1748" t="s">
        <v>18</v>
      </c>
      <c r="H29" s="408" t="s">
        <v>8051</v>
      </c>
      <c r="I29" s="1748" t="s">
        <v>2698</v>
      </c>
      <c r="J29" s="1925">
        <v>46099.0</v>
      </c>
      <c r="K29" s="260">
        <v>0.8625</v>
      </c>
      <c r="L29" s="593"/>
      <c r="M29" s="408">
        <v>150216.0</v>
      </c>
      <c r="N29" s="1009"/>
      <c r="O29" s="499">
        <f t="shared" si="2"/>
        <v>-150216</v>
      </c>
      <c r="P29" s="408" t="s">
        <v>19</v>
      </c>
      <c r="Q29" s="1294" t="s">
        <v>50</v>
      </c>
      <c r="R29" s="408" t="s">
        <v>8052</v>
      </c>
      <c r="S29" s="1676"/>
      <c r="T29" s="515" t="s">
        <v>22</v>
      </c>
      <c r="U29" s="1682"/>
    </row>
    <row r="30">
      <c r="A30" s="2058">
        <v>4090.0</v>
      </c>
      <c r="B30" s="2059">
        <v>46100.0</v>
      </c>
      <c r="C30" s="1118"/>
      <c r="D30" s="2060" t="s">
        <v>8053</v>
      </c>
      <c r="E30" s="1900" t="s">
        <v>8053</v>
      </c>
      <c r="F30" s="1118" t="s">
        <v>8054</v>
      </c>
      <c r="G30" s="1899"/>
      <c r="H30" s="2061"/>
      <c r="I30" s="1899"/>
      <c r="J30" s="2059"/>
      <c r="K30" s="2062"/>
      <c r="L30" s="1386"/>
      <c r="M30" s="2061"/>
      <c r="N30" s="2061"/>
      <c r="O30" s="1350"/>
      <c r="P30" s="1348"/>
      <c r="Q30" s="1348"/>
      <c r="R30" s="2061"/>
      <c r="S30" s="1674"/>
      <c r="T30" s="515" t="s">
        <v>22</v>
      </c>
      <c r="U30" s="1407"/>
    </row>
    <row r="31">
      <c r="A31" s="520">
        <v>4091.0</v>
      </c>
      <c r="B31" s="1925">
        <v>46099.0</v>
      </c>
      <c r="C31" s="455">
        <v>0.8027777777777778</v>
      </c>
      <c r="D31" s="1723">
        <v>0.8145833333333333</v>
      </c>
      <c r="E31" s="1724" t="s">
        <v>362</v>
      </c>
      <c r="F31" s="203" t="s">
        <v>8055</v>
      </c>
      <c r="G31" s="1748" t="s">
        <v>18</v>
      </c>
      <c r="H31" s="408" t="s">
        <v>3517</v>
      </c>
      <c r="I31" s="1748" t="s">
        <v>8056</v>
      </c>
      <c r="J31" s="1925">
        <v>46099.0</v>
      </c>
      <c r="K31" s="260">
        <v>0.89375</v>
      </c>
      <c r="L31" s="593"/>
      <c r="M31" s="408">
        <v>170496.0</v>
      </c>
      <c r="N31" s="1009"/>
      <c r="O31" s="499">
        <f t="shared" ref="O31:O35" si="3">N31-M31</f>
        <v>-170496</v>
      </c>
      <c r="P31" s="408" t="s">
        <v>19</v>
      </c>
      <c r="Q31" s="1294" t="s">
        <v>50</v>
      </c>
      <c r="R31" s="408" t="s">
        <v>8057</v>
      </c>
      <c r="S31" s="1676"/>
      <c r="T31" s="515" t="s">
        <v>22</v>
      </c>
      <c r="U31" s="1682"/>
    </row>
    <row r="32">
      <c r="A32" s="1657"/>
      <c r="B32" s="1925">
        <v>46099.0</v>
      </c>
      <c r="C32" s="219"/>
      <c r="D32" s="219"/>
      <c r="E32" s="219"/>
      <c r="F32" s="262"/>
      <c r="G32" s="1918"/>
      <c r="H32" s="1047"/>
      <c r="I32" s="1918"/>
      <c r="J32" s="1925">
        <v>46099.0</v>
      </c>
      <c r="K32" s="262"/>
      <c r="L32" s="590"/>
      <c r="M32" s="1047"/>
      <c r="N32" s="1047"/>
      <c r="O32" s="499">
        <f t="shared" si="3"/>
        <v>0</v>
      </c>
      <c r="P32" s="416" t="s">
        <v>386</v>
      </c>
      <c r="Q32" s="1294" t="s">
        <v>50</v>
      </c>
      <c r="R32" s="1047"/>
      <c r="S32" s="1674"/>
      <c r="T32" s="1407"/>
      <c r="U32" s="1407"/>
    </row>
    <row r="33">
      <c r="A33" s="1657"/>
      <c r="B33" s="1925">
        <v>46099.0</v>
      </c>
      <c r="C33" s="219"/>
      <c r="D33" s="219"/>
      <c r="E33" s="219"/>
      <c r="F33" s="264"/>
      <c r="G33" s="1919"/>
      <c r="H33" s="1009"/>
      <c r="I33" s="1919"/>
      <c r="J33" s="1925">
        <v>46099.0</v>
      </c>
      <c r="K33" s="264"/>
      <c r="L33" s="593"/>
      <c r="M33" s="1009"/>
      <c r="N33" s="1009"/>
      <c r="O33" s="499">
        <f t="shared" si="3"/>
        <v>0</v>
      </c>
      <c r="P33" s="408" t="s">
        <v>386</v>
      </c>
      <c r="Q33" s="1294" t="s">
        <v>50</v>
      </c>
      <c r="R33" s="1009"/>
      <c r="S33" s="1676"/>
      <c r="T33" s="1682"/>
      <c r="U33" s="1682"/>
    </row>
    <row r="34">
      <c r="A34" s="1657"/>
      <c r="B34" s="1925">
        <v>46099.0</v>
      </c>
      <c r="C34" s="32"/>
      <c r="D34" s="32"/>
      <c r="E34" s="32"/>
      <c r="F34" s="262"/>
      <c r="G34" s="1918"/>
      <c r="H34" s="1047"/>
      <c r="I34" s="1918"/>
      <c r="J34" s="1925">
        <v>46099.0</v>
      </c>
      <c r="K34" s="262"/>
      <c r="L34" s="590"/>
      <c r="M34" s="1047"/>
      <c r="N34" s="1047"/>
      <c r="O34" s="499">
        <f t="shared" si="3"/>
        <v>0</v>
      </c>
      <c r="P34" s="416" t="s">
        <v>386</v>
      </c>
      <c r="Q34" s="1294" t="s">
        <v>50</v>
      </c>
      <c r="R34" s="1047"/>
      <c r="S34" s="1674"/>
      <c r="T34" s="1407"/>
      <c r="U34" s="1407"/>
    </row>
    <row r="35">
      <c r="A35" s="1657"/>
      <c r="B35" s="1925">
        <v>46099.0</v>
      </c>
      <c r="C35" s="32"/>
      <c r="D35" s="32"/>
      <c r="E35" s="32"/>
      <c r="F35" s="264"/>
      <c r="G35" s="1919"/>
      <c r="H35" s="1009"/>
      <c r="I35" s="1919"/>
      <c r="J35" s="1925">
        <v>46099.0</v>
      </c>
      <c r="K35" s="264"/>
      <c r="L35" s="593"/>
      <c r="M35" s="1009"/>
      <c r="N35" s="1009"/>
      <c r="O35" s="499">
        <f t="shared" si="3"/>
        <v>0</v>
      </c>
      <c r="P35" s="408" t="s">
        <v>386</v>
      </c>
      <c r="Q35" s="1294" t="s">
        <v>50</v>
      </c>
      <c r="R35" s="1009"/>
      <c r="S35" s="1676"/>
      <c r="T35" s="1682"/>
      <c r="U35" s="1682"/>
    </row>
  </sheetData>
  <mergeCells count="3">
    <mergeCell ref="B1:K1"/>
    <mergeCell ref="M1:O1"/>
    <mergeCell ref="P1:R1"/>
  </mergeCells>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tableParts count="4">
    <tablePart r:id="rId6"/>
    <tablePart r:id="rId7"/>
    <tablePart r:id="rId8"/>
    <tablePart r:id="rId9"/>
  </tableParts>
</worksheet>
</file>

<file path=xl/worksheets/sheet1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8.63"/>
    <col customWidth="1" min="3" max="3" width="8.0"/>
    <col customWidth="1" min="4" max="4" width="13.0"/>
    <col customWidth="1" min="5" max="5" width="10.38"/>
    <col customWidth="1" min="6" max="6" width="41.63"/>
    <col customWidth="1" min="7" max="7" width="10.0"/>
    <col customWidth="1" min="8" max="8" width="7.5"/>
    <col customWidth="1" min="9" max="9" width="8.25"/>
    <col customWidth="1" min="10" max="10" width="8.63"/>
    <col customWidth="1" min="11" max="11" width="7.5"/>
    <col customWidth="1" min="12" max="12" width="0.38"/>
    <col customWidth="1" min="13" max="13" width="7.5"/>
    <col customWidth="1" min="14" max="14" width="7.0"/>
    <col customWidth="1" min="15" max="15" width="6.25"/>
    <col customWidth="1" min="16" max="16" width="13.5"/>
    <col customWidth="1" min="18" max="18" width="16.38"/>
    <col customWidth="1" min="20" max="20" width="4.88"/>
  </cols>
  <sheetData>
    <row r="1">
      <c r="A1" s="1212"/>
      <c r="B1" s="1213"/>
      <c r="C1" s="99"/>
      <c r="D1" s="99"/>
      <c r="E1" s="99"/>
      <c r="F1" s="100"/>
      <c r="G1" s="100"/>
      <c r="H1" s="100"/>
      <c r="I1" s="100"/>
      <c r="J1" s="100"/>
      <c r="K1" s="101"/>
      <c r="L1" s="564"/>
      <c r="M1" s="1285"/>
      <c r="N1" s="100"/>
      <c r="O1" s="101"/>
      <c r="P1" s="1286"/>
      <c r="Q1" s="173"/>
      <c r="R1" s="174"/>
      <c r="S1" s="1287"/>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row>
    <row r="3">
      <c r="A3" s="236">
        <v>4053.0</v>
      </c>
      <c r="B3" s="1924">
        <v>46098.0</v>
      </c>
      <c r="C3" s="209">
        <v>0.2916666666666667</v>
      </c>
      <c r="D3" s="1826">
        <v>0.2590277777777778</v>
      </c>
      <c r="E3" s="2001" t="s">
        <v>24</v>
      </c>
      <c r="F3" s="1672" t="s">
        <v>7995</v>
      </c>
      <c r="G3" s="1671" t="s">
        <v>1185</v>
      </c>
      <c r="H3" s="1671" t="s">
        <v>1191</v>
      </c>
      <c r="I3" s="1671" t="s">
        <v>733</v>
      </c>
      <c r="J3" s="1924">
        <v>46100.0</v>
      </c>
      <c r="K3" s="209">
        <v>0.5236111111111111</v>
      </c>
      <c r="L3" s="590"/>
      <c r="M3" s="416">
        <v>181338.0</v>
      </c>
      <c r="N3" s="416">
        <v>182653.0</v>
      </c>
      <c r="O3" s="1392">
        <f t="shared" ref="O3:O28" si="1">N3-M3</f>
        <v>1315</v>
      </c>
      <c r="P3" s="416" t="s">
        <v>19</v>
      </c>
      <c r="Q3" s="1294" t="s">
        <v>50</v>
      </c>
      <c r="R3" s="1294" t="s">
        <v>7996</v>
      </c>
      <c r="S3" s="1767"/>
      <c r="T3" s="515" t="s">
        <v>22</v>
      </c>
      <c r="U3" s="1970"/>
    </row>
    <row r="4">
      <c r="A4" s="236">
        <v>4090.0</v>
      </c>
      <c r="B4" s="1982">
        <v>46100.0</v>
      </c>
      <c r="C4" s="209">
        <v>0.4375</v>
      </c>
      <c r="D4" s="1816">
        <v>0.5083333333333333</v>
      </c>
      <c r="E4" s="1914" t="s">
        <v>24</v>
      </c>
      <c r="F4" s="1672" t="s">
        <v>134</v>
      </c>
      <c r="G4" s="1745" t="s">
        <v>8058</v>
      </c>
      <c r="H4" s="416" t="s">
        <v>8059</v>
      </c>
      <c r="I4" s="1745" t="s">
        <v>28</v>
      </c>
      <c r="J4" s="1982">
        <v>46100.0</v>
      </c>
      <c r="K4" s="209">
        <v>0.6125</v>
      </c>
      <c r="L4" s="590"/>
      <c r="M4" s="416">
        <v>353778.0</v>
      </c>
      <c r="N4" s="416">
        <v>353790.0</v>
      </c>
      <c r="O4" s="499">
        <f t="shared" si="1"/>
        <v>12</v>
      </c>
      <c r="P4" s="416" t="s">
        <v>19</v>
      </c>
      <c r="Q4" s="1294" t="s">
        <v>529</v>
      </c>
      <c r="R4" s="1294" t="s">
        <v>8060</v>
      </c>
      <c r="S4" s="1751"/>
      <c r="T4" s="515" t="s">
        <v>22</v>
      </c>
    </row>
    <row r="5">
      <c r="A5" s="236">
        <v>4092.0</v>
      </c>
      <c r="B5" s="1982">
        <v>46100.0</v>
      </c>
      <c r="C5" s="209">
        <v>0.4583333333333333</v>
      </c>
      <c r="D5" s="1816">
        <v>0.45069444444444445</v>
      </c>
      <c r="E5" s="1914" t="s">
        <v>7379</v>
      </c>
      <c r="F5" s="1672" t="s">
        <v>7539</v>
      </c>
      <c r="G5" s="1671" t="s">
        <v>2172</v>
      </c>
      <c r="H5" s="1671" t="s">
        <v>6784</v>
      </c>
      <c r="I5" s="1671" t="s">
        <v>5051</v>
      </c>
      <c r="J5" s="1982">
        <v>46100.0</v>
      </c>
      <c r="K5" s="209">
        <v>0.6520833333333333</v>
      </c>
      <c r="L5" s="590"/>
      <c r="M5" s="416">
        <v>232912.0</v>
      </c>
      <c r="N5" s="416">
        <v>233168.0</v>
      </c>
      <c r="O5" s="499">
        <f t="shared" si="1"/>
        <v>256</v>
      </c>
      <c r="P5" s="416" t="s">
        <v>19</v>
      </c>
      <c r="Q5" s="1294" t="s">
        <v>529</v>
      </c>
      <c r="R5" s="1294" t="s">
        <v>7921</v>
      </c>
      <c r="S5" s="1767"/>
      <c r="T5" s="515" t="s">
        <v>22</v>
      </c>
    </row>
    <row r="6">
      <c r="A6" s="887">
        <v>4093.0</v>
      </c>
      <c r="B6" s="1982">
        <v>46100.0</v>
      </c>
      <c r="C6" s="209">
        <v>0.3333333333333333</v>
      </c>
      <c r="D6" s="1725">
        <v>0.19791666666666666</v>
      </c>
      <c r="E6" s="1671" t="s">
        <v>24</v>
      </c>
      <c r="F6" s="192" t="s">
        <v>5811</v>
      </c>
      <c r="G6" s="1745" t="s">
        <v>2172</v>
      </c>
      <c r="H6" s="1418" t="s">
        <v>2173</v>
      </c>
      <c r="I6" s="1671" t="s">
        <v>7289</v>
      </c>
      <c r="J6" s="1982">
        <v>46100.0</v>
      </c>
      <c r="K6" s="209">
        <v>0.47291666666666665</v>
      </c>
      <c r="L6" s="590"/>
      <c r="M6" s="416">
        <v>148093.0</v>
      </c>
      <c r="N6" s="416">
        <v>148227.0</v>
      </c>
      <c r="O6" s="499">
        <f t="shared" si="1"/>
        <v>134</v>
      </c>
      <c r="P6" s="416" t="s">
        <v>19</v>
      </c>
      <c r="Q6" s="1294" t="s">
        <v>529</v>
      </c>
      <c r="R6" s="416" t="s">
        <v>8030</v>
      </c>
      <c r="S6" s="1674"/>
      <c r="T6" s="515" t="s">
        <v>22</v>
      </c>
    </row>
    <row r="7">
      <c r="A7" s="236">
        <v>4094.0</v>
      </c>
      <c r="B7" s="1982">
        <v>46100.0</v>
      </c>
      <c r="C7" s="209">
        <v>0.375</v>
      </c>
      <c r="D7" s="209">
        <v>0.39791666666666664</v>
      </c>
      <c r="E7" s="192" t="s">
        <v>24</v>
      </c>
      <c r="F7" s="203" t="s">
        <v>8047</v>
      </c>
      <c r="G7" s="1748" t="s">
        <v>668</v>
      </c>
      <c r="H7" s="408" t="s">
        <v>4364</v>
      </c>
      <c r="I7" s="1748" t="s">
        <v>1178</v>
      </c>
      <c r="J7" s="1982">
        <v>46100.0</v>
      </c>
      <c r="K7" s="209">
        <v>0.4409722222222222</v>
      </c>
      <c r="L7" s="593"/>
      <c r="M7" s="408">
        <v>159328.0</v>
      </c>
      <c r="N7" s="408">
        <v>159363.0</v>
      </c>
      <c r="O7" s="499">
        <f t="shared" si="1"/>
        <v>35</v>
      </c>
      <c r="P7" s="416" t="s">
        <v>19</v>
      </c>
      <c r="Q7" s="1294" t="s">
        <v>529</v>
      </c>
      <c r="R7" s="408" t="s">
        <v>8048</v>
      </c>
      <c r="S7" s="1676"/>
      <c r="T7" s="515" t="s">
        <v>22</v>
      </c>
    </row>
    <row r="8">
      <c r="A8" s="236">
        <v>4095.0</v>
      </c>
      <c r="B8" s="1982">
        <v>46100.0</v>
      </c>
      <c r="C8" s="500">
        <v>0.375</v>
      </c>
      <c r="D8" s="209">
        <v>0.3506944444444444</v>
      </c>
      <c r="E8" s="1745" t="s">
        <v>24</v>
      </c>
      <c r="F8" s="416" t="s">
        <v>482</v>
      </c>
      <c r="G8" s="1745" t="s">
        <v>565</v>
      </c>
      <c r="H8" s="1745" t="s">
        <v>2165</v>
      </c>
      <c r="I8" s="1745" t="s">
        <v>101</v>
      </c>
      <c r="J8" s="1982">
        <v>46100.0</v>
      </c>
      <c r="K8" s="500">
        <v>0.6159722222222223</v>
      </c>
      <c r="L8" s="415"/>
      <c r="M8" s="416">
        <v>97082.0</v>
      </c>
      <c r="N8" s="416">
        <v>97104.0</v>
      </c>
      <c r="O8" s="499">
        <f t="shared" si="1"/>
        <v>22</v>
      </c>
      <c r="P8" s="416" t="s">
        <v>19</v>
      </c>
      <c r="Q8" s="1294" t="s">
        <v>529</v>
      </c>
      <c r="R8" s="1294" t="s">
        <v>4082</v>
      </c>
      <c r="S8" s="1718"/>
      <c r="T8" s="515" t="s">
        <v>22</v>
      </c>
    </row>
    <row r="9">
      <c r="A9" s="236">
        <v>4096.0</v>
      </c>
      <c r="B9" s="1982">
        <v>46100.0</v>
      </c>
      <c r="C9" s="1862">
        <v>0.4166666666666667</v>
      </c>
      <c r="D9" s="1499">
        <v>0.45625</v>
      </c>
      <c r="E9" s="1914" t="s">
        <v>7379</v>
      </c>
      <c r="F9" s="203" t="s">
        <v>162</v>
      </c>
      <c r="G9" s="1748" t="s">
        <v>57</v>
      </c>
      <c r="H9" s="408" t="s">
        <v>3836</v>
      </c>
      <c r="I9" s="1745" t="s">
        <v>1743</v>
      </c>
      <c r="J9" s="1982">
        <v>46100.0</v>
      </c>
      <c r="K9" s="500">
        <v>0.4673611111111111</v>
      </c>
      <c r="L9" s="415"/>
      <c r="M9" s="416">
        <v>11636.0</v>
      </c>
      <c r="N9" s="499"/>
      <c r="O9" s="499">
        <f t="shared" si="1"/>
        <v>-11636</v>
      </c>
      <c r="P9" s="416" t="s">
        <v>43</v>
      </c>
      <c r="Q9" s="1294" t="s">
        <v>529</v>
      </c>
      <c r="R9" s="1294" t="s">
        <v>8061</v>
      </c>
      <c r="S9" s="1718" t="s">
        <v>8062</v>
      </c>
      <c r="T9" s="515" t="s">
        <v>22</v>
      </c>
    </row>
    <row r="10">
      <c r="A10" s="820">
        <v>4097.0</v>
      </c>
      <c r="B10" s="1982">
        <v>46100.0</v>
      </c>
      <c r="C10" s="1862">
        <v>0.4166666666666667</v>
      </c>
      <c r="D10" s="1499">
        <v>0.44305555555555554</v>
      </c>
      <c r="E10" s="1914" t="s">
        <v>7379</v>
      </c>
      <c r="F10" s="192" t="s">
        <v>162</v>
      </c>
      <c r="G10" s="1745" t="s">
        <v>57</v>
      </c>
      <c r="H10" s="416" t="s">
        <v>6809</v>
      </c>
      <c r="I10" s="1745" t="s">
        <v>1743</v>
      </c>
      <c r="J10" s="1982">
        <v>46100.0</v>
      </c>
      <c r="K10" s="209">
        <v>0.4673611111111111</v>
      </c>
      <c r="L10" s="590"/>
      <c r="M10" s="416">
        <v>36947.0</v>
      </c>
      <c r="N10" s="1239"/>
      <c r="O10" s="499">
        <f t="shared" si="1"/>
        <v>-36947</v>
      </c>
      <c r="P10" s="416" t="s">
        <v>43</v>
      </c>
      <c r="Q10" s="1294" t="s">
        <v>529</v>
      </c>
      <c r="R10" s="1294" t="s">
        <v>8063</v>
      </c>
      <c r="S10" s="1718" t="s">
        <v>8062</v>
      </c>
      <c r="T10" s="515" t="s">
        <v>22</v>
      </c>
    </row>
    <row r="11">
      <c r="A11" s="820">
        <v>4098.0</v>
      </c>
      <c r="B11" s="1982">
        <v>46100.0</v>
      </c>
      <c r="C11" s="1862">
        <v>0.3333333333333333</v>
      </c>
      <c r="D11" s="1816">
        <v>0.33125</v>
      </c>
      <c r="E11" s="1745" t="s">
        <v>24</v>
      </c>
      <c r="F11" s="1672" t="s">
        <v>1419</v>
      </c>
      <c r="G11" s="1745" t="s">
        <v>7309</v>
      </c>
      <c r="H11" s="1745" t="s">
        <v>7864</v>
      </c>
      <c r="I11" s="1745" t="s">
        <v>1338</v>
      </c>
      <c r="J11" s="1982">
        <v>46100.0</v>
      </c>
      <c r="K11" s="209">
        <v>0.4215277777777778</v>
      </c>
      <c r="L11" s="590"/>
      <c r="M11" s="416">
        <v>85213.0</v>
      </c>
      <c r="N11" s="416">
        <v>85226.0</v>
      </c>
      <c r="O11" s="499">
        <f t="shared" si="1"/>
        <v>13</v>
      </c>
      <c r="P11" s="416" t="s">
        <v>19</v>
      </c>
      <c r="Q11" s="1294" t="s">
        <v>529</v>
      </c>
      <c r="R11" s="1294" t="s">
        <v>8064</v>
      </c>
      <c r="S11" s="2035"/>
      <c r="T11" s="515" t="s">
        <v>22</v>
      </c>
    </row>
    <row r="12">
      <c r="A12" s="820">
        <v>4099.0</v>
      </c>
      <c r="B12" s="1982">
        <v>46100.0</v>
      </c>
      <c r="C12" s="1862">
        <v>0.20833333333333334</v>
      </c>
      <c r="D12" s="1816"/>
      <c r="E12" s="1745" t="s">
        <v>190</v>
      </c>
      <c r="F12" s="1672" t="s">
        <v>262</v>
      </c>
      <c r="G12" s="1745" t="s">
        <v>1062</v>
      </c>
      <c r="H12" s="1745"/>
      <c r="I12" s="1745" t="s">
        <v>2134</v>
      </c>
      <c r="J12" s="1982">
        <v>46100.0</v>
      </c>
      <c r="K12" s="209"/>
      <c r="L12" s="590"/>
      <c r="M12" s="416"/>
      <c r="N12" s="416"/>
      <c r="O12" s="499">
        <f t="shared" si="1"/>
        <v>0</v>
      </c>
      <c r="P12" s="416" t="s">
        <v>2527</v>
      </c>
      <c r="Q12" s="1294" t="s">
        <v>70</v>
      </c>
      <c r="R12" s="1294"/>
      <c r="S12" s="2035"/>
      <c r="T12" s="515" t="s">
        <v>22</v>
      </c>
    </row>
    <row r="13">
      <c r="A13" s="820">
        <v>4100.0</v>
      </c>
      <c r="B13" s="1982">
        <v>46100.0</v>
      </c>
      <c r="C13" s="1862">
        <v>0.20833333333333334</v>
      </c>
      <c r="D13" s="1745" t="s">
        <v>8065</v>
      </c>
      <c r="E13" s="1745" t="s">
        <v>190</v>
      </c>
      <c r="F13" s="1672" t="s">
        <v>262</v>
      </c>
      <c r="G13" s="1745" t="s">
        <v>1062</v>
      </c>
      <c r="H13" s="1745" t="s">
        <v>2134</v>
      </c>
      <c r="I13" s="1745" t="s">
        <v>2134</v>
      </c>
      <c r="J13" s="1982">
        <v>46100.0</v>
      </c>
      <c r="K13" s="209">
        <v>0.3159722222222222</v>
      </c>
      <c r="L13" s="590"/>
      <c r="M13" s="416">
        <v>179749.0</v>
      </c>
      <c r="N13" s="416">
        <v>179795.0</v>
      </c>
      <c r="O13" s="499">
        <f t="shared" si="1"/>
        <v>46</v>
      </c>
      <c r="P13" s="416" t="s">
        <v>19</v>
      </c>
      <c r="Q13" s="1294" t="s">
        <v>70</v>
      </c>
      <c r="R13" s="1294"/>
      <c r="S13" s="2035"/>
      <c r="T13" s="515" t="s">
        <v>22</v>
      </c>
    </row>
    <row r="14">
      <c r="A14" s="820">
        <v>4101.0</v>
      </c>
      <c r="B14" s="1982">
        <v>46100.0</v>
      </c>
      <c r="C14" s="1862">
        <v>0.20833333333333334</v>
      </c>
      <c r="D14" s="2037">
        <v>0.23333333333333334</v>
      </c>
      <c r="E14" s="2038" t="s">
        <v>17</v>
      </c>
      <c r="F14" s="2039" t="s">
        <v>8066</v>
      </c>
      <c r="G14" s="2038" t="s">
        <v>1062</v>
      </c>
      <c r="H14" s="1571" t="s">
        <v>5598</v>
      </c>
      <c r="I14" s="2039" t="s">
        <v>8067</v>
      </c>
      <c r="J14" s="1982">
        <v>46100.0</v>
      </c>
      <c r="K14" s="2042">
        <v>0.6819444444444445</v>
      </c>
      <c r="L14" s="1570"/>
      <c r="M14" s="1571">
        <v>196739.0</v>
      </c>
      <c r="N14" s="1571">
        <v>197511.0</v>
      </c>
      <c r="O14" s="499">
        <f t="shared" si="1"/>
        <v>772</v>
      </c>
      <c r="P14" s="416" t="s">
        <v>19</v>
      </c>
      <c r="Q14" s="1294" t="s">
        <v>529</v>
      </c>
      <c r="R14" s="2043" t="s">
        <v>7946</v>
      </c>
      <c r="S14" s="2044"/>
      <c r="T14" s="515" t="s">
        <v>22</v>
      </c>
    </row>
    <row r="15">
      <c r="A15" s="820">
        <v>4102.0</v>
      </c>
      <c r="B15" s="1982">
        <v>46100.0</v>
      </c>
      <c r="C15" s="1862">
        <v>0.3229166666666667</v>
      </c>
      <c r="D15" s="500">
        <v>0.36666666666666664</v>
      </c>
      <c r="E15" s="2050" t="s">
        <v>24</v>
      </c>
      <c r="F15" s="1745" t="s">
        <v>7748</v>
      </c>
      <c r="G15" s="416" t="s">
        <v>18</v>
      </c>
      <c r="H15" s="416" t="s">
        <v>8068</v>
      </c>
      <c r="I15" s="416" t="s">
        <v>8069</v>
      </c>
      <c r="J15" s="1982">
        <v>46100.0</v>
      </c>
      <c r="K15" s="1415">
        <v>0.775</v>
      </c>
      <c r="L15" s="593"/>
      <c r="M15" s="408">
        <v>130483.0</v>
      </c>
      <c r="N15" s="408"/>
      <c r="O15" s="499">
        <f t="shared" si="1"/>
        <v>-130483</v>
      </c>
      <c r="P15" s="416" t="s">
        <v>19</v>
      </c>
      <c r="Q15" s="1294" t="s">
        <v>529</v>
      </c>
      <c r="R15" s="408" t="s">
        <v>8070</v>
      </c>
      <c r="S15" s="2063"/>
      <c r="T15" s="515" t="s">
        <v>22</v>
      </c>
    </row>
    <row r="16">
      <c r="A16" s="236">
        <v>4103.0</v>
      </c>
      <c r="B16" s="1982">
        <v>46100.0</v>
      </c>
      <c r="C16" s="1862">
        <v>0.5625</v>
      </c>
      <c r="D16" s="2046">
        <v>0.58125</v>
      </c>
      <c r="E16" s="1914" t="s">
        <v>7379</v>
      </c>
      <c r="F16" s="192" t="s">
        <v>162</v>
      </c>
      <c r="G16" s="1745" t="s">
        <v>57</v>
      </c>
      <c r="H16" s="416" t="s">
        <v>3836</v>
      </c>
      <c r="I16" s="1782" t="s">
        <v>7314</v>
      </c>
      <c r="J16" s="1982">
        <v>46100.0</v>
      </c>
      <c r="K16" s="209">
        <v>0.9291666666666667</v>
      </c>
      <c r="L16" s="590"/>
      <c r="M16" s="416">
        <v>11654.0</v>
      </c>
      <c r="N16" s="416">
        <v>11662.0</v>
      </c>
      <c r="O16" s="499">
        <f t="shared" si="1"/>
        <v>8</v>
      </c>
      <c r="P16" s="416" t="s">
        <v>19</v>
      </c>
      <c r="Q16" s="1294" t="s">
        <v>529</v>
      </c>
      <c r="R16" s="1294" t="s">
        <v>8061</v>
      </c>
      <c r="S16" s="1718"/>
      <c r="T16" s="515" t="s">
        <v>22</v>
      </c>
    </row>
    <row r="17">
      <c r="A17" s="236">
        <v>4104.0</v>
      </c>
      <c r="B17" s="1982">
        <v>46100.0</v>
      </c>
      <c r="C17" s="1862">
        <v>0.5625</v>
      </c>
      <c r="D17" s="2046">
        <v>0.5819444444444445</v>
      </c>
      <c r="E17" s="1914" t="s">
        <v>7379</v>
      </c>
      <c r="F17" s="203" t="s">
        <v>162</v>
      </c>
      <c r="G17" s="1748" t="s">
        <v>57</v>
      </c>
      <c r="H17" s="408" t="s">
        <v>6809</v>
      </c>
      <c r="I17" s="1782" t="s">
        <v>7314</v>
      </c>
      <c r="J17" s="1982">
        <v>46100.0</v>
      </c>
      <c r="K17" s="209">
        <v>0.9291666666666667</v>
      </c>
      <c r="L17" s="590"/>
      <c r="M17" s="416">
        <v>36517.0</v>
      </c>
      <c r="N17" s="416">
        <v>36524.0</v>
      </c>
      <c r="O17" s="499">
        <f t="shared" si="1"/>
        <v>7</v>
      </c>
      <c r="P17" s="416" t="s">
        <v>19</v>
      </c>
      <c r="Q17" s="1294" t="s">
        <v>529</v>
      </c>
      <c r="R17" s="1294" t="s">
        <v>8063</v>
      </c>
      <c r="S17" s="2035"/>
      <c r="T17" s="515" t="s">
        <v>22</v>
      </c>
    </row>
    <row r="18">
      <c r="A18" s="236">
        <v>4105.0</v>
      </c>
      <c r="B18" s="1982">
        <v>46100.0</v>
      </c>
      <c r="C18" s="1862">
        <v>0.7138888888888889</v>
      </c>
      <c r="D18" s="2046"/>
      <c r="E18" s="2050" t="s">
        <v>362</v>
      </c>
      <c r="F18" s="1672" t="s">
        <v>8071</v>
      </c>
      <c r="G18" s="1671" t="s">
        <v>18</v>
      </c>
      <c r="H18" s="1671" t="s">
        <v>8072</v>
      </c>
      <c r="I18" s="1671" t="s">
        <v>8073</v>
      </c>
      <c r="J18" s="1982">
        <v>46100.0</v>
      </c>
      <c r="K18" s="209">
        <v>0.8555555555555555</v>
      </c>
      <c r="L18" s="590"/>
      <c r="M18" s="416">
        <v>172691.0</v>
      </c>
      <c r="N18" s="416"/>
      <c r="O18" s="499">
        <f t="shared" si="1"/>
        <v>-172691</v>
      </c>
      <c r="P18" s="416" t="s">
        <v>19</v>
      </c>
      <c r="Q18" s="1294" t="s">
        <v>529</v>
      </c>
      <c r="R18" s="1294" t="s">
        <v>8074</v>
      </c>
      <c r="S18" s="1767"/>
      <c r="T18" s="515" t="s">
        <v>22</v>
      </c>
    </row>
    <row r="19">
      <c r="A19" s="2003">
        <v>4106.0</v>
      </c>
      <c r="B19" s="2004">
        <v>46101.0</v>
      </c>
      <c r="C19" s="2005">
        <v>0.3333333333333333</v>
      </c>
      <c r="D19" s="2005"/>
      <c r="E19" s="2006" t="s">
        <v>4403</v>
      </c>
      <c r="F19" s="2007" t="s">
        <v>7650</v>
      </c>
      <c r="G19" s="2008" t="s">
        <v>8075</v>
      </c>
      <c r="H19" s="2009"/>
      <c r="I19" s="2010" t="s">
        <v>8076</v>
      </c>
      <c r="J19" s="2004">
        <v>46101.0</v>
      </c>
      <c r="K19" s="2005"/>
      <c r="L19" s="2012"/>
      <c r="M19" s="1790"/>
      <c r="N19" s="1790"/>
      <c r="O19" s="2014">
        <f t="shared" si="1"/>
        <v>0</v>
      </c>
      <c r="P19" s="1790"/>
      <c r="Q19" s="1790"/>
      <c r="R19" s="1790"/>
      <c r="S19" s="2015"/>
      <c r="T19" s="2016"/>
      <c r="U19" s="2016"/>
      <c r="V19" s="2016"/>
      <c r="W19" s="2016"/>
      <c r="X19" s="2016"/>
      <c r="Y19" s="2016"/>
      <c r="Z19" s="2016"/>
      <c r="AA19" s="2016"/>
    </row>
    <row r="20">
      <c r="A20" s="2017">
        <v>4107.0</v>
      </c>
      <c r="B20" s="2004">
        <v>46101.0</v>
      </c>
      <c r="C20" s="2018">
        <v>0.2916666666666667</v>
      </c>
      <c r="D20" s="2011"/>
      <c r="E20" s="2008" t="s">
        <v>24</v>
      </c>
      <c r="F20" s="2007" t="s">
        <v>7650</v>
      </c>
      <c r="G20" s="2008" t="s">
        <v>6932</v>
      </c>
      <c r="H20" s="2008"/>
      <c r="I20" s="2008" t="s">
        <v>7651</v>
      </c>
      <c r="J20" s="2004">
        <v>46101.0</v>
      </c>
      <c r="K20" s="2014"/>
      <c r="L20" s="2064"/>
      <c r="M20" s="1790"/>
      <c r="N20" s="2014"/>
      <c r="O20" s="2014">
        <f t="shared" si="1"/>
        <v>0</v>
      </c>
      <c r="P20" s="1790"/>
      <c r="Q20" s="1790"/>
      <c r="R20" s="1790"/>
      <c r="S20" s="2021"/>
      <c r="T20" s="2016"/>
      <c r="U20" s="2016"/>
      <c r="V20" s="2016"/>
      <c r="W20" s="2016"/>
      <c r="X20" s="2016"/>
      <c r="Y20" s="2016"/>
      <c r="Z20" s="2016"/>
      <c r="AA20" s="2016"/>
    </row>
    <row r="21">
      <c r="A21" s="2003">
        <v>4108.0</v>
      </c>
      <c r="B21" s="2004">
        <v>46101.0</v>
      </c>
      <c r="C21" s="2005">
        <v>0.4583333333333333</v>
      </c>
      <c r="D21" s="2020"/>
      <c r="E21" s="2006" t="s">
        <v>121</v>
      </c>
      <c r="F21" s="2007" t="s">
        <v>7650</v>
      </c>
      <c r="G21" s="2008" t="s">
        <v>49</v>
      </c>
      <c r="H21" s="2008"/>
      <c r="I21" s="2008"/>
      <c r="J21" s="2004">
        <v>46101.0</v>
      </c>
      <c r="K21" s="2005"/>
      <c r="L21" s="2012"/>
      <c r="M21" s="1790"/>
      <c r="N21" s="2065"/>
      <c r="O21" s="2066">
        <f t="shared" si="1"/>
        <v>0</v>
      </c>
      <c r="P21" s="1790"/>
      <c r="Q21" s="1790"/>
      <c r="R21" s="1790"/>
      <c r="S21" s="2032"/>
      <c r="T21" s="2016"/>
      <c r="U21" s="2016"/>
      <c r="V21" s="2016"/>
      <c r="W21" s="2016"/>
      <c r="X21" s="2016"/>
      <c r="Y21" s="2016"/>
      <c r="Z21" s="2016"/>
      <c r="AA21" s="2016"/>
    </row>
    <row r="22">
      <c r="A22" s="2017">
        <v>4109.0</v>
      </c>
      <c r="B22" s="2004">
        <v>46101.0</v>
      </c>
      <c r="C22" s="2005">
        <v>0.5</v>
      </c>
      <c r="D22" s="2020"/>
      <c r="E22" s="2006" t="s">
        <v>121</v>
      </c>
      <c r="F22" s="2007" t="s">
        <v>7650</v>
      </c>
      <c r="G22" s="2008" t="s">
        <v>49</v>
      </c>
      <c r="H22" s="2008"/>
      <c r="I22" s="2008"/>
      <c r="J22" s="2004">
        <v>46101.0</v>
      </c>
      <c r="K22" s="2005"/>
      <c r="L22" s="2012"/>
      <c r="M22" s="1790"/>
      <c r="N22" s="2065"/>
      <c r="O22" s="2066">
        <f t="shared" si="1"/>
        <v>0</v>
      </c>
      <c r="P22" s="1790"/>
      <c r="Q22" s="1790"/>
      <c r="R22" s="1790"/>
      <c r="S22" s="2032"/>
      <c r="T22" s="2016"/>
      <c r="U22" s="2016"/>
      <c r="V22" s="2016"/>
      <c r="W22" s="2016"/>
      <c r="X22" s="2016"/>
      <c r="Y22" s="2016"/>
      <c r="Z22" s="2016"/>
      <c r="AA22" s="2016"/>
    </row>
    <row r="23">
      <c r="A23" s="2003">
        <v>4110.0</v>
      </c>
      <c r="B23" s="2004">
        <v>46101.0</v>
      </c>
      <c r="C23" s="2020">
        <v>0.5</v>
      </c>
      <c r="D23" s="2020"/>
      <c r="E23" s="2006" t="s">
        <v>121</v>
      </c>
      <c r="F23" s="2007" t="s">
        <v>7650</v>
      </c>
      <c r="G23" s="2008" t="s">
        <v>49</v>
      </c>
      <c r="H23" s="2008"/>
      <c r="I23" s="2008"/>
      <c r="J23" s="2004">
        <v>46101.0</v>
      </c>
      <c r="K23" s="2005"/>
      <c r="L23" s="2012"/>
      <c r="M23" s="1790"/>
      <c r="N23" s="2065"/>
      <c r="O23" s="2066">
        <f t="shared" si="1"/>
        <v>0</v>
      </c>
      <c r="P23" s="1790"/>
      <c r="Q23" s="1790"/>
      <c r="R23" s="1790"/>
      <c r="S23" s="2032"/>
      <c r="T23" s="2016"/>
      <c r="U23" s="2016"/>
      <c r="V23" s="2016"/>
      <c r="W23" s="2016"/>
      <c r="X23" s="2016"/>
      <c r="Y23" s="2016"/>
      <c r="Z23" s="2016"/>
      <c r="AA23" s="2016"/>
    </row>
    <row r="24">
      <c r="A24" s="2017">
        <v>4111.0</v>
      </c>
      <c r="B24" s="2004">
        <v>46101.0</v>
      </c>
      <c r="C24" s="2020">
        <v>0.5833333333333334</v>
      </c>
      <c r="D24" s="2020"/>
      <c r="E24" s="2006" t="s">
        <v>121</v>
      </c>
      <c r="F24" s="2007" t="s">
        <v>7650</v>
      </c>
      <c r="G24" s="2008" t="s">
        <v>49</v>
      </c>
      <c r="H24" s="2008"/>
      <c r="I24" s="2008"/>
      <c r="J24" s="2004">
        <v>46101.0</v>
      </c>
      <c r="K24" s="2067"/>
      <c r="L24" s="2012"/>
      <c r="M24" s="1790"/>
      <c r="N24" s="2065"/>
      <c r="O24" s="2066">
        <f t="shared" si="1"/>
        <v>0</v>
      </c>
      <c r="P24" s="1790"/>
      <c r="Q24" s="1790"/>
      <c r="R24" s="1790"/>
      <c r="S24" s="2021"/>
      <c r="T24" s="2016"/>
      <c r="U24" s="2016"/>
      <c r="V24" s="2016"/>
      <c r="W24" s="2016"/>
      <c r="X24" s="2016"/>
      <c r="Y24" s="2016"/>
      <c r="Z24" s="2016"/>
      <c r="AA24" s="2016"/>
    </row>
    <row r="25">
      <c r="A25" s="2017">
        <v>4112.0</v>
      </c>
      <c r="B25" s="2004">
        <v>46101.0</v>
      </c>
      <c r="C25" s="2018">
        <v>0.0625</v>
      </c>
      <c r="D25" s="2011"/>
      <c r="E25" s="1790" t="s">
        <v>1596</v>
      </c>
      <c r="F25" s="2007" t="s">
        <v>7650</v>
      </c>
      <c r="G25" s="2068" t="s">
        <v>1062</v>
      </c>
      <c r="H25" s="2069"/>
      <c r="I25" s="2070" t="s">
        <v>8077</v>
      </c>
      <c r="J25" s="2004">
        <v>46101.0</v>
      </c>
      <c r="K25" s="2005"/>
      <c r="L25" s="2012"/>
      <c r="M25" s="1790"/>
      <c r="N25" s="1790"/>
      <c r="O25" s="2066">
        <f t="shared" si="1"/>
        <v>0</v>
      </c>
      <c r="P25" s="1790"/>
      <c r="Q25" s="1790"/>
      <c r="R25" s="1790"/>
      <c r="S25" s="2032"/>
      <c r="T25" s="2016"/>
      <c r="U25" s="2016"/>
      <c r="V25" s="2016"/>
      <c r="W25" s="2016"/>
      <c r="X25" s="2016"/>
      <c r="Y25" s="2016"/>
      <c r="Z25" s="2016"/>
      <c r="AA25" s="2016"/>
    </row>
    <row r="26">
      <c r="A26" s="2017">
        <v>4113.0</v>
      </c>
      <c r="B26" s="2004">
        <v>46101.0</v>
      </c>
      <c r="C26" s="2005">
        <v>0.0625</v>
      </c>
      <c r="D26" s="2020"/>
      <c r="E26" s="2006" t="s">
        <v>1596</v>
      </c>
      <c r="F26" s="2007" t="s">
        <v>7650</v>
      </c>
      <c r="G26" s="2068" t="s">
        <v>1062</v>
      </c>
      <c r="H26" s="2071"/>
      <c r="I26" s="2009" t="s">
        <v>8078</v>
      </c>
      <c r="J26" s="2004">
        <v>46101.0</v>
      </c>
      <c r="K26" s="2005"/>
      <c r="L26" s="2012"/>
      <c r="M26" s="1790"/>
      <c r="N26" s="1790"/>
      <c r="O26" s="2066">
        <f t="shared" si="1"/>
        <v>0</v>
      </c>
      <c r="P26" s="1790"/>
      <c r="Q26" s="1790"/>
      <c r="R26" s="1790"/>
      <c r="S26" s="2032"/>
      <c r="T26" s="2016"/>
      <c r="U26" s="2016"/>
      <c r="V26" s="2016"/>
      <c r="W26" s="2016"/>
      <c r="X26" s="2016"/>
      <c r="Y26" s="2016"/>
      <c r="Z26" s="2016"/>
      <c r="AA26" s="2016"/>
    </row>
    <row r="27">
      <c r="A27" s="2017">
        <v>4114.0</v>
      </c>
      <c r="B27" s="2004">
        <v>46101.0</v>
      </c>
      <c r="C27" s="2020">
        <v>0.3958333333333333</v>
      </c>
      <c r="D27" s="2020"/>
      <c r="E27" s="2006" t="s">
        <v>24</v>
      </c>
      <c r="F27" s="2007" t="s">
        <v>7650</v>
      </c>
      <c r="G27" s="2068" t="s">
        <v>8058</v>
      </c>
      <c r="H27" s="2009"/>
      <c r="I27" s="2009" t="s">
        <v>28</v>
      </c>
      <c r="J27" s="2004">
        <v>46101.0</v>
      </c>
      <c r="K27" s="2005"/>
      <c r="L27" s="2012"/>
      <c r="M27" s="1790"/>
      <c r="N27" s="1790"/>
      <c r="O27" s="2066">
        <f t="shared" si="1"/>
        <v>0</v>
      </c>
      <c r="P27" s="1790"/>
      <c r="Q27" s="1790"/>
      <c r="R27" s="1790"/>
      <c r="S27" s="2021"/>
      <c r="T27" s="2016"/>
      <c r="U27" s="2016"/>
      <c r="V27" s="2016"/>
      <c r="W27" s="2016"/>
      <c r="X27" s="2016"/>
      <c r="Y27" s="2016"/>
      <c r="Z27" s="2016"/>
      <c r="AA27" s="2016"/>
    </row>
    <row r="28">
      <c r="A28" s="2017">
        <v>4115.0</v>
      </c>
      <c r="B28" s="2004">
        <v>46101.0</v>
      </c>
      <c r="C28" s="2005">
        <v>0.375</v>
      </c>
      <c r="D28" s="2020"/>
      <c r="E28" s="2008" t="s">
        <v>24</v>
      </c>
      <c r="F28" s="2007" t="s">
        <v>7650</v>
      </c>
      <c r="G28" s="2008" t="s">
        <v>7862</v>
      </c>
      <c r="H28" s="1790"/>
      <c r="I28" s="2008" t="s">
        <v>101</v>
      </c>
      <c r="J28" s="2004">
        <v>46101.0</v>
      </c>
      <c r="K28" s="2005"/>
      <c r="L28" s="2012"/>
      <c r="M28" s="1790"/>
      <c r="N28" s="1790"/>
      <c r="O28" s="2066">
        <f t="shared" si="1"/>
        <v>0</v>
      </c>
      <c r="P28" s="1790"/>
      <c r="Q28" s="1790"/>
      <c r="R28" s="1790"/>
      <c r="S28" s="2032"/>
      <c r="T28" s="2016"/>
      <c r="U28" s="2016"/>
      <c r="V28" s="2016"/>
      <c r="W28" s="2016"/>
      <c r="X28" s="2016"/>
      <c r="Y28" s="2016"/>
      <c r="Z28" s="2016"/>
      <c r="AA28" s="2016"/>
    </row>
    <row r="29">
      <c r="B29" s="169"/>
      <c r="C29" s="169"/>
      <c r="D29" s="169"/>
      <c r="E29" s="169"/>
      <c r="F29" s="169"/>
      <c r="G29" s="169"/>
      <c r="H29" s="169"/>
      <c r="I29" s="169"/>
      <c r="J29" s="169"/>
      <c r="K29" s="169"/>
    </row>
    <row r="30">
      <c r="B30" s="169"/>
      <c r="C30" s="169"/>
      <c r="D30" s="169"/>
      <c r="E30" s="169"/>
      <c r="F30" s="169"/>
      <c r="G30" s="169"/>
      <c r="H30" s="169"/>
      <c r="I30" s="169"/>
      <c r="J30" s="169"/>
      <c r="K30" s="169"/>
    </row>
    <row r="31">
      <c r="B31" s="169"/>
      <c r="C31" s="169"/>
      <c r="D31" s="169"/>
      <c r="E31" s="169"/>
      <c r="F31" s="169"/>
      <c r="G31" s="169"/>
      <c r="H31" s="169"/>
      <c r="I31" s="169"/>
      <c r="J31" s="169"/>
      <c r="K31" s="169"/>
    </row>
    <row r="32">
      <c r="B32" s="169"/>
      <c r="C32" s="169"/>
      <c r="D32" s="169"/>
      <c r="E32" s="169"/>
      <c r="F32" s="169"/>
      <c r="G32" s="169"/>
      <c r="H32" s="169"/>
      <c r="I32" s="169"/>
      <c r="J32" s="169"/>
      <c r="K32" s="169"/>
    </row>
    <row r="33">
      <c r="B33" s="169"/>
      <c r="C33" s="169"/>
      <c r="D33" s="169"/>
      <c r="E33" s="169"/>
      <c r="F33" s="169"/>
      <c r="G33" s="169"/>
      <c r="H33" s="169"/>
      <c r="I33" s="169"/>
      <c r="J33" s="169"/>
      <c r="K33" s="169"/>
    </row>
  </sheetData>
  <mergeCells count="3">
    <mergeCell ref="B1:K1"/>
    <mergeCell ref="M1:O1"/>
    <mergeCell ref="P1:R1"/>
  </mergeCells>
  <dataValidations>
    <dataValidation type="list" allowBlank="1" showErrorMessage="1" sqref="P3:P28">
      <formula1>"FINALIZADO,EM VIAGEM,NA ORIGEM,AGENDADO,FALTA DOC,CANCELADA,NO DESTINO FINAL,PERNOITE,RECUSADA"</formula1>
    </dataValidation>
    <dataValidation type="list" allowBlank="1" showErrorMessage="1" sqref="Q3:Q28">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63"/>
    <col customWidth="1" min="3" max="3" width="8.25"/>
    <col customWidth="1" min="4" max="4" width="15.75"/>
    <col customWidth="1" min="5" max="5" width="11.0"/>
    <col customWidth="1" min="6" max="6" width="43.75"/>
    <col customWidth="1" min="8" max="8" width="11.38"/>
    <col customWidth="1" min="9" max="9" width="8.75"/>
    <col customWidth="1" min="10" max="10" width="7.75"/>
    <col customWidth="1" min="11" max="11" width="6.5"/>
    <col customWidth="1" min="12" max="12" width="0.5"/>
    <col customWidth="1" min="13" max="13" width="5.88"/>
    <col customWidth="1" min="14" max="14" width="5.38"/>
    <col customWidth="1" min="15" max="15" width="6.13"/>
    <col customWidth="1" min="16" max="16" width="14.0"/>
    <col customWidth="1" min="18" max="18" width="16.13"/>
    <col customWidth="1" min="19" max="19" width="28.88"/>
    <col customWidth="1" min="20" max="20" width="5.88"/>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t="s">
        <v>4412</v>
      </c>
      <c r="T2" s="1407"/>
    </row>
    <row r="3">
      <c r="A3" s="616">
        <v>4106.0</v>
      </c>
      <c r="B3" s="1925">
        <v>46101.0</v>
      </c>
      <c r="C3" s="683">
        <v>0.3333333333333333</v>
      </c>
      <c r="D3" s="209">
        <v>0.3326388888888889</v>
      </c>
      <c r="E3" s="192" t="s">
        <v>4403</v>
      </c>
      <c r="F3" s="2034" t="s">
        <v>8079</v>
      </c>
      <c r="G3" s="1745" t="s">
        <v>8075</v>
      </c>
      <c r="H3" s="1671" t="s">
        <v>8080</v>
      </c>
      <c r="I3" s="475" t="s">
        <v>8076</v>
      </c>
      <c r="J3" s="1925">
        <v>46101.0</v>
      </c>
      <c r="K3" s="209">
        <v>0.525</v>
      </c>
      <c r="L3" s="406"/>
      <c r="M3" s="408">
        <v>50934.0</v>
      </c>
      <c r="N3" s="408">
        <v>51102.0</v>
      </c>
      <c r="O3" s="499">
        <f t="shared" ref="O3:O25" si="1">N3-M3</f>
        <v>168</v>
      </c>
      <c r="P3" s="408" t="s">
        <v>19</v>
      </c>
      <c r="Q3" s="1294" t="s">
        <v>50</v>
      </c>
      <c r="R3" s="408" t="s">
        <v>8081</v>
      </c>
      <c r="S3" s="1676"/>
      <c r="T3" s="1771" t="s">
        <v>22</v>
      </c>
    </row>
    <row r="4">
      <c r="A4" s="236">
        <v>4107.0</v>
      </c>
      <c r="B4" s="1925">
        <v>46101.0</v>
      </c>
      <c r="C4" s="500">
        <v>0.2916666666666667</v>
      </c>
      <c r="D4" s="1499">
        <v>0.2604166666666667</v>
      </c>
      <c r="E4" s="1845" t="s">
        <v>24</v>
      </c>
      <c r="F4" s="416" t="s">
        <v>8082</v>
      </c>
      <c r="G4" s="1745" t="s">
        <v>6932</v>
      </c>
      <c r="H4" s="1745" t="s">
        <v>7760</v>
      </c>
      <c r="I4" s="1745" t="s">
        <v>7651</v>
      </c>
      <c r="J4" s="1925">
        <v>46101.0</v>
      </c>
      <c r="K4" s="500">
        <v>0.45625</v>
      </c>
      <c r="L4" s="415"/>
      <c r="M4" s="416">
        <v>106813.0</v>
      </c>
      <c r="N4" s="416">
        <v>106822.0</v>
      </c>
      <c r="O4" s="499">
        <f t="shared" si="1"/>
        <v>9</v>
      </c>
      <c r="P4" s="416" t="s">
        <v>19</v>
      </c>
      <c r="Q4" s="1294" t="s">
        <v>50</v>
      </c>
      <c r="R4" s="1294" t="s">
        <v>8083</v>
      </c>
      <c r="S4" s="1766"/>
      <c r="T4" s="1771" t="s">
        <v>22</v>
      </c>
    </row>
    <row r="5">
      <c r="A5" s="616">
        <v>4108.0</v>
      </c>
      <c r="B5" s="1925">
        <v>46101.0</v>
      </c>
      <c r="C5" s="209">
        <v>0.4583333333333333</v>
      </c>
      <c r="D5" s="1826">
        <v>0.4576388888888889</v>
      </c>
      <c r="E5" s="1978" t="s">
        <v>121</v>
      </c>
      <c r="F5" s="1672" t="s">
        <v>6322</v>
      </c>
      <c r="G5" s="1745" t="s">
        <v>49</v>
      </c>
      <c r="H5" s="1745" t="s">
        <v>8084</v>
      </c>
      <c r="I5" s="1745" t="s">
        <v>7719</v>
      </c>
      <c r="J5" s="1925">
        <v>46101.0</v>
      </c>
      <c r="K5" s="209">
        <v>0.5256944444444445</v>
      </c>
      <c r="L5" s="415"/>
      <c r="M5" s="416">
        <v>241647.0</v>
      </c>
      <c r="N5" s="416">
        <v>241697.0</v>
      </c>
      <c r="O5" s="1392">
        <f t="shared" si="1"/>
        <v>50</v>
      </c>
      <c r="P5" s="408" t="s">
        <v>19</v>
      </c>
      <c r="Q5" s="1294" t="s">
        <v>50</v>
      </c>
      <c r="R5" s="1294" t="s">
        <v>8085</v>
      </c>
      <c r="S5" s="1751"/>
      <c r="T5" s="1771" t="s">
        <v>22</v>
      </c>
    </row>
    <row r="6">
      <c r="A6" s="236">
        <v>4109.0</v>
      </c>
      <c r="B6" s="1925">
        <v>46101.0</v>
      </c>
      <c r="C6" s="209">
        <v>0.5</v>
      </c>
      <c r="D6" s="1835" t="s">
        <v>8086</v>
      </c>
      <c r="E6" s="1978" t="s">
        <v>121</v>
      </c>
      <c r="F6" s="1672" t="s">
        <v>6054</v>
      </c>
      <c r="G6" s="1745" t="s">
        <v>49</v>
      </c>
      <c r="H6" s="1745" t="s">
        <v>8087</v>
      </c>
      <c r="I6" s="1745" t="s">
        <v>2475</v>
      </c>
      <c r="J6" s="1925">
        <v>46101.0</v>
      </c>
      <c r="K6" s="209">
        <v>0.53125</v>
      </c>
      <c r="L6" s="415"/>
      <c r="M6" s="416">
        <v>15589.0</v>
      </c>
      <c r="N6" s="416">
        <v>15642.0</v>
      </c>
      <c r="O6" s="1392">
        <f t="shared" si="1"/>
        <v>53</v>
      </c>
      <c r="P6" s="416" t="s">
        <v>19</v>
      </c>
      <c r="Q6" s="1294" t="s">
        <v>50</v>
      </c>
      <c r="R6" s="1294" t="s">
        <v>6707</v>
      </c>
      <c r="S6" s="1751"/>
      <c r="T6" s="1771" t="s">
        <v>22</v>
      </c>
    </row>
    <row r="7">
      <c r="A7" s="616">
        <v>4110.0</v>
      </c>
      <c r="B7" s="1925">
        <v>46101.0</v>
      </c>
      <c r="C7" s="1816">
        <v>0.5</v>
      </c>
      <c r="D7" s="1826">
        <v>0.4548611111111111</v>
      </c>
      <c r="E7" s="1978" t="s">
        <v>121</v>
      </c>
      <c r="F7" s="1672" t="s">
        <v>6054</v>
      </c>
      <c r="G7" s="1745" t="s">
        <v>49</v>
      </c>
      <c r="H7" s="1745" t="s">
        <v>8088</v>
      </c>
      <c r="I7" s="1745" t="s">
        <v>3121</v>
      </c>
      <c r="J7" s="1925">
        <v>46101.0</v>
      </c>
      <c r="K7" s="209">
        <v>0.5618055555555556</v>
      </c>
      <c r="L7" s="415"/>
      <c r="M7" s="416">
        <v>13583.0</v>
      </c>
      <c r="N7" s="416">
        <v>13635.0</v>
      </c>
      <c r="O7" s="1392">
        <f t="shared" si="1"/>
        <v>52</v>
      </c>
      <c r="P7" s="408" t="s">
        <v>19</v>
      </c>
      <c r="Q7" s="1294" t="s">
        <v>50</v>
      </c>
      <c r="R7" s="1294" t="s">
        <v>7183</v>
      </c>
      <c r="S7" s="1751"/>
      <c r="T7" s="1771" t="s">
        <v>22</v>
      </c>
    </row>
    <row r="8">
      <c r="A8" s="236">
        <v>4111.0</v>
      </c>
      <c r="B8" s="1925">
        <v>46101.0</v>
      </c>
      <c r="C8" s="1841">
        <v>0.6666666666666666</v>
      </c>
      <c r="D8" s="1826"/>
      <c r="E8" s="1978" t="s">
        <v>121</v>
      </c>
      <c r="F8" s="1672" t="s">
        <v>6322</v>
      </c>
      <c r="G8" s="1745" t="s">
        <v>49</v>
      </c>
      <c r="H8" s="1745" t="s">
        <v>8089</v>
      </c>
      <c r="I8" s="1745"/>
      <c r="J8" s="1925">
        <v>46101.0</v>
      </c>
      <c r="K8" s="703">
        <v>0.5909722222222222</v>
      </c>
      <c r="L8" s="415"/>
      <c r="M8" s="416"/>
      <c r="N8" s="416"/>
      <c r="O8" s="1392">
        <f t="shared" si="1"/>
        <v>0</v>
      </c>
      <c r="P8" s="416" t="s">
        <v>43</v>
      </c>
      <c r="Q8" s="1294" t="s">
        <v>50</v>
      </c>
      <c r="R8" s="1294" t="s">
        <v>3089</v>
      </c>
      <c r="S8" s="1800" t="s">
        <v>8090</v>
      </c>
      <c r="T8" s="1771" t="s">
        <v>22</v>
      </c>
    </row>
    <row r="9">
      <c r="A9" s="236">
        <v>4112.0</v>
      </c>
      <c r="B9" s="1925">
        <v>46101.0</v>
      </c>
      <c r="C9" s="500">
        <v>0.041666666666666664</v>
      </c>
      <c r="D9" s="1499">
        <v>0.9618055555555556</v>
      </c>
      <c r="E9" s="416" t="s">
        <v>1596</v>
      </c>
      <c r="F9" s="416" t="s">
        <v>8091</v>
      </c>
      <c r="G9" s="1824" t="s">
        <v>1062</v>
      </c>
      <c r="H9" s="1418" t="s">
        <v>6705</v>
      </c>
      <c r="I9" s="1614" t="s">
        <v>8077</v>
      </c>
      <c r="J9" s="1925">
        <v>46101.0</v>
      </c>
      <c r="K9" s="209">
        <v>0.42569444444444443</v>
      </c>
      <c r="L9" s="415"/>
      <c r="M9" s="416">
        <v>253899.0</v>
      </c>
      <c r="N9" s="416">
        <v>254212.0</v>
      </c>
      <c r="O9" s="1392">
        <f t="shared" si="1"/>
        <v>313</v>
      </c>
      <c r="P9" s="408" t="s">
        <v>19</v>
      </c>
      <c r="Q9" s="1294" t="s">
        <v>50</v>
      </c>
      <c r="R9" s="1294" t="s">
        <v>5957</v>
      </c>
      <c r="S9" s="1751"/>
      <c r="T9" s="1771" t="s">
        <v>22</v>
      </c>
    </row>
    <row r="10">
      <c r="A10" s="236">
        <v>4113.0</v>
      </c>
      <c r="B10" s="1925">
        <v>46101.0</v>
      </c>
      <c r="C10" s="209">
        <v>0.041666666666666664</v>
      </c>
      <c r="D10" s="1826">
        <v>0.011111111111111112</v>
      </c>
      <c r="E10" s="192" t="s">
        <v>1596</v>
      </c>
      <c r="F10" s="416" t="s">
        <v>8091</v>
      </c>
      <c r="G10" s="1824" t="s">
        <v>1062</v>
      </c>
      <c r="H10" s="192" t="s">
        <v>5312</v>
      </c>
      <c r="I10" s="1671" t="s">
        <v>8078</v>
      </c>
      <c r="J10" s="1925">
        <v>46101.0</v>
      </c>
      <c r="K10" s="209">
        <v>0.4215277777777778</v>
      </c>
      <c r="L10" s="415"/>
      <c r="M10" s="1372">
        <v>248969.0</v>
      </c>
      <c r="N10" s="416">
        <v>249220.0</v>
      </c>
      <c r="O10" s="1392">
        <f t="shared" si="1"/>
        <v>251</v>
      </c>
      <c r="P10" s="416" t="s">
        <v>19</v>
      </c>
      <c r="Q10" s="1294" t="s">
        <v>50</v>
      </c>
      <c r="R10" s="1294" t="s">
        <v>8092</v>
      </c>
      <c r="S10" s="1751"/>
      <c r="T10" s="1771" t="s">
        <v>22</v>
      </c>
    </row>
    <row r="11">
      <c r="A11" s="236">
        <v>4114.0</v>
      </c>
      <c r="B11" s="1925">
        <v>46101.0</v>
      </c>
      <c r="C11" s="1816">
        <v>0.3958333333333333</v>
      </c>
      <c r="D11" s="1826">
        <v>0.38472222222222224</v>
      </c>
      <c r="E11" s="1978" t="s">
        <v>24</v>
      </c>
      <c r="F11" s="1745" t="s">
        <v>134</v>
      </c>
      <c r="G11" s="1745" t="s">
        <v>8058</v>
      </c>
      <c r="H11" s="1418" t="s">
        <v>8059</v>
      </c>
      <c r="I11" s="1671" t="s">
        <v>28</v>
      </c>
      <c r="J11" s="1925">
        <v>46101.0</v>
      </c>
      <c r="K11" s="209">
        <v>0.49375</v>
      </c>
      <c r="L11" s="415"/>
      <c r="M11" s="416">
        <v>353809.0</v>
      </c>
      <c r="N11" s="416">
        <v>353817.0</v>
      </c>
      <c r="O11" s="1392">
        <f t="shared" si="1"/>
        <v>8</v>
      </c>
      <c r="P11" s="408" t="s">
        <v>19</v>
      </c>
      <c r="Q11" s="1294" t="s">
        <v>50</v>
      </c>
      <c r="R11" s="1294" t="s">
        <v>8093</v>
      </c>
      <c r="S11" s="1766"/>
      <c r="T11" s="1771" t="s">
        <v>22</v>
      </c>
    </row>
    <row r="12">
      <c r="A12" s="236">
        <v>4115.0</v>
      </c>
      <c r="B12" s="1925">
        <v>46101.0</v>
      </c>
      <c r="C12" s="209">
        <v>0.375</v>
      </c>
      <c r="D12" s="1826">
        <v>0.3701388888888889</v>
      </c>
      <c r="E12" s="1845" t="s">
        <v>24</v>
      </c>
      <c r="F12" s="1672" t="s">
        <v>6889</v>
      </c>
      <c r="G12" s="1745" t="s">
        <v>7862</v>
      </c>
      <c r="H12" s="416" t="s">
        <v>2165</v>
      </c>
      <c r="I12" s="1745" t="s">
        <v>101</v>
      </c>
      <c r="J12" s="1925">
        <v>46101.0</v>
      </c>
      <c r="K12" s="209">
        <v>0.4722222222222222</v>
      </c>
      <c r="L12" s="415"/>
      <c r="M12" s="416">
        <v>97128.0</v>
      </c>
      <c r="N12" s="416">
        <v>97150.0</v>
      </c>
      <c r="O12" s="1392">
        <f t="shared" si="1"/>
        <v>22</v>
      </c>
      <c r="P12" s="416" t="s">
        <v>19</v>
      </c>
      <c r="Q12" s="1294" t="s">
        <v>50</v>
      </c>
      <c r="R12" s="1294" t="s">
        <v>4082</v>
      </c>
      <c r="S12" s="1751"/>
      <c r="T12" s="1771" t="s">
        <v>22</v>
      </c>
    </row>
    <row r="13">
      <c r="A13" s="236">
        <v>4116.0</v>
      </c>
      <c r="B13" s="1925">
        <v>46101.0</v>
      </c>
      <c r="C13" s="209">
        <v>0.20833333333333334</v>
      </c>
      <c r="D13" s="1826">
        <v>0.1909722222222222</v>
      </c>
      <c r="E13" s="1845" t="s">
        <v>190</v>
      </c>
      <c r="F13" s="1672" t="s">
        <v>262</v>
      </c>
      <c r="G13" s="1671" t="s">
        <v>1062</v>
      </c>
      <c r="H13" s="1608" t="s">
        <v>4539</v>
      </c>
      <c r="I13" s="475" t="s">
        <v>4710</v>
      </c>
      <c r="J13" s="1925">
        <v>46101.0</v>
      </c>
      <c r="K13" s="209">
        <v>0.4041666666666667</v>
      </c>
      <c r="L13" s="415"/>
      <c r="M13" s="416">
        <v>261159.0</v>
      </c>
      <c r="N13" s="416">
        <v>261205.0</v>
      </c>
      <c r="O13" s="1392">
        <f t="shared" si="1"/>
        <v>46</v>
      </c>
      <c r="P13" s="408" t="s">
        <v>19</v>
      </c>
      <c r="Q13" s="1294" t="s">
        <v>50</v>
      </c>
      <c r="R13" s="1294" t="s">
        <v>8094</v>
      </c>
      <c r="S13" s="1718"/>
      <c r="T13" s="1771" t="s">
        <v>22</v>
      </c>
    </row>
    <row r="14">
      <c r="A14" s="820">
        <v>4117.0</v>
      </c>
      <c r="B14" s="1925">
        <v>46101.0</v>
      </c>
      <c r="C14" s="209">
        <v>0.20833333333333334</v>
      </c>
      <c r="D14" s="1725">
        <v>0.20208333333333334</v>
      </c>
      <c r="E14" s="1671" t="s">
        <v>190</v>
      </c>
      <c r="F14" s="1745" t="s">
        <v>8095</v>
      </c>
      <c r="G14" s="1745" t="s">
        <v>1062</v>
      </c>
      <c r="H14" s="1609" t="s">
        <v>8096</v>
      </c>
      <c r="I14" s="475" t="s">
        <v>274</v>
      </c>
      <c r="J14" s="1925">
        <v>46101.0</v>
      </c>
      <c r="K14" s="209">
        <v>0.7138888888888889</v>
      </c>
      <c r="L14" s="415"/>
      <c r="M14" s="416">
        <v>1437.0</v>
      </c>
      <c r="N14" s="416">
        <v>2050.0</v>
      </c>
      <c r="O14" s="1392">
        <f t="shared" si="1"/>
        <v>613</v>
      </c>
      <c r="P14" s="416" t="s">
        <v>19</v>
      </c>
      <c r="Q14" s="1294" t="s">
        <v>50</v>
      </c>
      <c r="R14" s="1294" t="s">
        <v>8097</v>
      </c>
      <c r="S14" s="1751"/>
      <c r="T14" s="1771" t="s">
        <v>22</v>
      </c>
    </row>
    <row r="15">
      <c r="A15" s="820">
        <v>4118.0</v>
      </c>
      <c r="B15" s="2051">
        <v>46101.0</v>
      </c>
      <c r="C15" s="811">
        <v>0.20833333333333334</v>
      </c>
      <c r="D15" s="589">
        <v>0.2361111111111111</v>
      </c>
      <c r="E15" s="2072" t="s">
        <v>190</v>
      </c>
      <c r="F15" s="1889" t="s">
        <v>262</v>
      </c>
      <c r="G15" s="1748" t="s">
        <v>8098</v>
      </c>
      <c r="H15" s="203" t="s">
        <v>1735</v>
      </c>
      <c r="I15" s="1889" t="s">
        <v>265</v>
      </c>
      <c r="J15" s="1878">
        <v>46101.0</v>
      </c>
      <c r="K15" s="503">
        <v>0.4111111111111111</v>
      </c>
      <c r="L15" s="564"/>
      <c r="M15" s="2073">
        <v>265526.0</v>
      </c>
      <c r="N15" s="408">
        <v>265571.0</v>
      </c>
      <c r="O15" s="690">
        <f t="shared" si="1"/>
        <v>45</v>
      </c>
      <c r="P15" s="408" t="s">
        <v>19</v>
      </c>
      <c r="Q15" s="1294" t="s">
        <v>50</v>
      </c>
      <c r="R15" s="407"/>
      <c r="S15" s="1444"/>
      <c r="T15" s="1771" t="s">
        <v>22</v>
      </c>
      <c r="U15" s="410"/>
      <c r="V15" s="410"/>
      <c r="W15" s="410"/>
      <c r="X15" s="410"/>
      <c r="Y15" s="410"/>
      <c r="Z15" s="410"/>
    </row>
    <row r="16">
      <c r="A16" s="820">
        <v>4119.0</v>
      </c>
      <c r="B16" s="1925">
        <v>46101.0</v>
      </c>
      <c r="C16" s="683">
        <v>0.20833333333333334</v>
      </c>
      <c r="D16" s="209">
        <v>0.2076388888888889</v>
      </c>
      <c r="E16" s="192" t="s">
        <v>103</v>
      </c>
      <c r="F16" s="1672" t="s">
        <v>8099</v>
      </c>
      <c r="G16" s="1745" t="s">
        <v>78</v>
      </c>
      <c r="H16" s="1671" t="s">
        <v>8100</v>
      </c>
      <c r="I16" s="475" t="s">
        <v>7152</v>
      </c>
      <c r="J16" s="1925">
        <v>46101.0</v>
      </c>
      <c r="K16" s="209"/>
      <c r="L16" s="415"/>
      <c r="M16" s="416">
        <v>166649.0</v>
      </c>
      <c r="N16" s="416"/>
      <c r="O16" s="499">
        <f t="shared" si="1"/>
        <v>-166649</v>
      </c>
      <c r="P16" s="416" t="s">
        <v>147</v>
      </c>
      <c r="Q16" s="1294" t="s">
        <v>50</v>
      </c>
      <c r="R16" s="1294" t="s">
        <v>8101</v>
      </c>
      <c r="S16" s="1749"/>
      <c r="T16" s="1771" t="s">
        <v>22</v>
      </c>
    </row>
    <row r="17">
      <c r="A17" s="236">
        <v>4120.0</v>
      </c>
      <c r="B17" s="1925">
        <v>46101.0</v>
      </c>
      <c r="C17" s="209">
        <v>0.3541666666666667</v>
      </c>
      <c r="D17" s="1725">
        <v>0.3472222222222222</v>
      </c>
      <c r="E17" s="1671" t="s">
        <v>103</v>
      </c>
      <c r="F17" s="192" t="s">
        <v>8102</v>
      </c>
      <c r="G17" s="1745" t="s">
        <v>18</v>
      </c>
      <c r="H17" s="416" t="s">
        <v>8103</v>
      </c>
      <c r="I17" s="1745" t="s">
        <v>8104</v>
      </c>
      <c r="J17" s="1925">
        <v>46101.0</v>
      </c>
      <c r="K17" s="209">
        <v>0.41944444444444445</v>
      </c>
      <c r="L17" s="415"/>
      <c r="M17" s="416">
        <v>52987.0</v>
      </c>
      <c r="N17" s="416">
        <v>53016.0</v>
      </c>
      <c r="O17" s="499">
        <f t="shared" si="1"/>
        <v>29</v>
      </c>
      <c r="P17" s="408" t="s">
        <v>19</v>
      </c>
      <c r="Q17" s="1294" t="s">
        <v>50</v>
      </c>
      <c r="R17" s="1294" t="s">
        <v>8105</v>
      </c>
      <c r="S17" s="1767"/>
      <c r="T17" s="1771" t="s">
        <v>22</v>
      </c>
    </row>
    <row r="18">
      <c r="A18" s="236">
        <v>4121.0</v>
      </c>
      <c r="B18" s="1925">
        <v>46101.0</v>
      </c>
      <c r="C18" s="455">
        <v>0.3472222222222222</v>
      </c>
      <c r="D18" s="1723">
        <v>0.3458333333333333</v>
      </c>
      <c r="E18" s="1671" t="s">
        <v>103</v>
      </c>
      <c r="F18" s="192" t="s">
        <v>8106</v>
      </c>
      <c r="G18" s="1745" t="s">
        <v>18</v>
      </c>
      <c r="H18" s="416" t="s">
        <v>7584</v>
      </c>
      <c r="I18" s="1745" t="s">
        <v>8107</v>
      </c>
      <c r="J18" s="1925">
        <v>46101.0</v>
      </c>
      <c r="K18" s="209">
        <v>0.43819444444444444</v>
      </c>
      <c r="L18" s="415"/>
      <c r="M18" s="416">
        <v>36040.0</v>
      </c>
      <c r="N18" s="1048">
        <v>36334.0</v>
      </c>
      <c r="O18" s="499">
        <f t="shared" si="1"/>
        <v>294</v>
      </c>
      <c r="P18" s="416" t="s">
        <v>19</v>
      </c>
      <c r="Q18" s="1294" t="s">
        <v>50</v>
      </c>
      <c r="R18" s="416" t="s">
        <v>8108</v>
      </c>
      <c r="S18" s="1674"/>
      <c r="T18" s="1771" t="s">
        <v>22</v>
      </c>
    </row>
    <row r="19">
      <c r="A19" s="236">
        <v>4122.0</v>
      </c>
      <c r="B19" s="1925">
        <v>46101.0</v>
      </c>
      <c r="C19" s="455">
        <v>0.4166666666666667</v>
      </c>
      <c r="D19" s="1723">
        <v>0.3819444444444444</v>
      </c>
      <c r="E19" s="1724" t="s">
        <v>24</v>
      </c>
      <c r="F19" s="203" t="s">
        <v>4181</v>
      </c>
      <c r="G19" s="1748" t="s">
        <v>6319</v>
      </c>
      <c r="H19" s="408" t="s">
        <v>8109</v>
      </c>
      <c r="I19" s="1748" t="s">
        <v>85</v>
      </c>
      <c r="J19" s="1925">
        <v>46101.0</v>
      </c>
      <c r="K19" s="209">
        <v>0.5638888888888889</v>
      </c>
      <c r="L19" s="406"/>
      <c r="M19" s="408">
        <v>219730.0</v>
      </c>
      <c r="N19" s="408">
        <v>219848.0</v>
      </c>
      <c r="O19" s="499">
        <f t="shared" si="1"/>
        <v>118</v>
      </c>
      <c r="P19" s="408" t="s">
        <v>19</v>
      </c>
      <c r="Q19" s="1294" t="s">
        <v>50</v>
      </c>
      <c r="R19" s="408" t="s">
        <v>8110</v>
      </c>
      <c r="S19" s="1676"/>
      <c r="T19" s="1771" t="s">
        <v>22</v>
      </c>
    </row>
    <row r="20">
      <c r="A20" s="236">
        <v>4123.0</v>
      </c>
      <c r="B20" s="1925">
        <v>46101.0</v>
      </c>
      <c r="C20" s="455">
        <v>0.3333333333333333</v>
      </c>
      <c r="D20" s="1723">
        <v>0.32222222222222224</v>
      </c>
      <c r="E20" s="1724" t="s">
        <v>24</v>
      </c>
      <c r="F20" s="192" t="s">
        <v>1336</v>
      </c>
      <c r="G20" s="1745" t="s">
        <v>738</v>
      </c>
      <c r="H20" s="416" t="s">
        <v>8111</v>
      </c>
      <c r="I20" s="1745" t="s">
        <v>1338</v>
      </c>
      <c r="J20" s="1925">
        <v>46101.0</v>
      </c>
      <c r="K20" s="209">
        <v>0.4388888888888889</v>
      </c>
      <c r="L20" s="415"/>
      <c r="M20" s="416">
        <v>63856.0</v>
      </c>
      <c r="N20" s="416">
        <v>63869.0</v>
      </c>
      <c r="O20" s="499">
        <f t="shared" si="1"/>
        <v>13</v>
      </c>
      <c r="P20" s="416" t="s">
        <v>19</v>
      </c>
      <c r="Q20" s="1294" t="s">
        <v>50</v>
      </c>
      <c r="R20" s="416" t="s">
        <v>743</v>
      </c>
      <c r="S20" s="1674"/>
      <c r="T20" s="1771" t="s">
        <v>22</v>
      </c>
    </row>
    <row r="21">
      <c r="A21" s="236">
        <v>4124.0</v>
      </c>
      <c r="B21" s="1925">
        <v>46101.0</v>
      </c>
      <c r="C21" s="455">
        <v>0.5833333333333334</v>
      </c>
      <c r="D21" s="1726" t="s">
        <v>8112</v>
      </c>
      <c r="E21" s="1724" t="s">
        <v>24</v>
      </c>
      <c r="F21" s="203" t="s">
        <v>180</v>
      </c>
      <c r="G21" s="1748" t="s">
        <v>6476</v>
      </c>
      <c r="H21" s="408" t="s">
        <v>3380</v>
      </c>
      <c r="I21" s="1748" t="s">
        <v>771</v>
      </c>
      <c r="J21" s="1925">
        <v>46101.0</v>
      </c>
      <c r="K21" s="209">
        <v>0.6131944444444445</v>
      </c>
      <c r="L21" s="406"/>
      <c r="M21" s="408">
        <v>100092.0</v>
      </c>
      <c r="N21" s="408">
        <v>100108.0</v>
      </c>
      <c r="O21" s="499">
        <f t="shared" si="1"/>
        <v>16</v>
      </c>
      <c r="P21" s="408" t="s">
        <v>19</v>
      </c>
      <c r="Q21" s="1294" t="s">
        <v>50</v>
      </c>
      <c r="R21" s="408" t="s">
        <v>3490</v>
      </c>
      <c r="S21" s="1676"/>
      <c r="T21" s="1771" t="s">
        <v>22</v>
      </c>
    </row>
    <row r="22">
      <c r="A22" s="520">
        <v>4125.0</v>
      </c>
      <c r="B22" s="1925">
        <v>46101.0</v>
      </c>
      <c r="C22" s="455">
        <v>0.5833333333333334</v>
      </c>
      <c r="D22" s="1723">
        <v>0.5625</v>
      </c>
      <c r="E22" s="1724" t="s">
        <v>24</v>
      </c>
      <c r="F22" s="192" t="s">
        <v>279</v>
      </c>
      <c r="G22" s="1745" t="s">
        <v>576</v>
      </c>
      <c r="H22" s="416" t="s">
        <v>4425</v>
      </c>
      <c r="I22" s="1745" t="s">
        <v>188</v>
      </c>
      <c r="J22" s="1925">
        <v>46101.0</v>
      </c>
      <c r="K22" s="209">
        <v>0.7347222222222223</v>
      </c>
      <c r="L22" s="415"/>
      <c r="M22" s="416">
        <v>107153.0</v>
      </c>
      <c r="N22" s="416">
        <v>107175.0</v>
      </c>
      <c r="O22" s="499">
        <f t="shared" si="1"/>
        <v>22</v>
      </c>
      <c r="P22" s="416" t="s">
        <v>19</v>
      </c>
      <c r="Q22" s="1294" t="s">
        <v>50</v>
      </c>
      <c r="R22" s="416" t="s">
        <v>8113</v>
      </c>
      <c r="S22" s="1674"/>
      <c r="T22" s="1771" t="s">
        <v>22</v>
      </c>
    </row>
    <row r="23">
      <c r="A23" s="520">
        <v>4126.0</v>
      </c>
      <c r="B23" s="1925">
        <v>46101.0</v>
      </c>
      <c r="C23" s="455">
        <v>0.6666666666666666</v>
      </c>
      <c r="D23" s="1723">
        <v>0.6597222222222222</v>
      </c>
      <c r="E23" s="1724" t="s">
        <v>24</v>
      </c>
      <c r="F23" s="203" t="s">
        <v>4206</v>
      </c>
      <c r="G23" s="1748" t="s">
        <v>668</v>
      </c>
      <c r="H23" s="408" t="s">
        <v>1096</v>
      </c>
      <c r="I23" s="1748" t="s">
        <v>7791</v>
      </c>
      <c r="J23" s="1925">
        <v>46101.0</v>
      </c>
      <c r="K23" s="260">
        <v>0.8201388888888889</v>
      </c>
      <c r="L23" s="406"/>
      <c r="M23" s="408">
        <v>228034.0</v>
      </c>
      <c r="N23" s="1048">
        <v>228080.0</v>
      </c>
      <c r="O23" s="499">
        <f t="shared" si="1"/>
        <v>46</v>
      </c>
      <c r="P23" s="408" t="s">
        <v>19</v>
      </c>
      <c r="Q23" s="1294" t="s">
        <v>50</v>
      </c>
      <c r="R23" s="408" t="s">
        <v>4002</v>
      </c>
      <c r="S23" s="1676"/>
      <c r="T23" s="1771" t="s">
        <v>22</v>
      </c>
    </row>
    <row r="24">
      <c r="A24" s="520">
        <v>4127.0</v>
      </c>
      <c r="B24" s="1925">
        <v>46101.0</v>
      </c>
      <c r="C24" s="192" t="s">
        <v>4828</v>
      </c>
      <c r="D24" s="1723">
        <v>0.6638888888888889</v>
      </c>
      <c r="E24" s="1724" t="s">
        <v>103</v>
      </c>
      <c r="F24" s="192" t="s">
        <v>8114</v>
      </c>
      <c r="G24" s="1745" t="s">
        <v>6893</v>
      </c>
      <c r="H24" s="416" t="s">
        <v>7898</v>
      </c>
      <c r="I24" s="1745" t="s">
        <v>8115</v>
      </c>
      <c r="J24" s="1925">
        <v>46101.0</v>
      </c>
      <c r="K24" s="209">
        <v>0.7576388888888889</v>
      </c>
      <c r="L24" s="415"/>
      <c r="M24" s="416">
        <v>171148.0</v>
      </c>
      <c r="N24" s="416">
        <v>171211.0</v>
      </c>
      <c r="O24" s="499">
        <f t="shared" si="1"/>
        <v>63</v>
      </c>
      <c r="P24" s="416" t="s">
        <v>19</v>
      </c>
      <c r="Q24" s="1294" t="s">
        <v>50</v>
      </c>
      <c r="R24" s="416" t="s">
        <v>8116</v>
      </c>
      <c r="S24" s="1674"/>
      <c r="T24" s="1771" t="s">
        <v>22</v>
      </c>
    </row>
    <row r="25">
      <c r="A25" s="520">
        <v>4128.0</v>
      </c>
      <c r="B25" s="1925">
        <v>46101.0</v>
      </c>
      <c r="C25" s="192" t="s">
        <v>4828</v>
      </c>
      <c r="D25" s="1723">
        <v>0.6930555555555555</v>
      </c>
      <c r="E25" s="1724" t="s">
        <v>24</v>
      </c>
      <c r="F25" s="203" t="s">
        <v>4150</v>
      </c>
      <c r="G25" s="1748" t="s">
        <v>668</v>
      </c>
      <c r="H25" s="408" t="s">
        <v>6204</v>
      </c>
      <c r="I25" s="1748" t="s">
        <v>1178</v>
      </c>
      <c r="J25" s="1925">
        <v>46101.0</v>
      </c>
      <c r="K25" s="260">
        <v>0.7388888888888889</v>
      </c>
      <c r="L25" s="406"/>
      <c r="M25" s="408">
        <v>159465.0</v>
      </c>
      <c r="N25" s="408">
        <v>159499.0</v>
      </c>
      <c r="O25" s="499">
        <f t="shared" si="1"/>
        <v>34</v>
      </c>
      <c r="P25" s="408" t="s">
        <v>19</v>
      </c>
      <c r="Q25" s="1294" t="s">
        <v>50</v>
      </c>
      <c r="R25" s="408" t="s">
        <v>4184</v>
      </c>
      <c r="S25" s="1676"/>
      <c r="T25" s="1771" t="s">
        <v>22</v>
      </c>
    </row>
    <row r="26">
      <c r="A26" s="2074">
        <v>4129.0</v>
      </c>
      <c r="B26" s="2075">
        <v>46102.0</v>
      </c>
      <c r="C26" s="2076">
        <v>0.4166666666666667</v>
      </c>
      <c r="D26" s="2077"/>
      <c r="E26" s="2078" t="s">
        <v>121</v>
      </c>
      <c r="F26" s="2079" t="s">
        <v>7650</v>
      </c>
      <c r="G26" s="2080" t="s">
        <v>78</v>
      </c>
      <c r="H26" s="2081"/>
      <c r="I26" s="2080"/>
      <c r="J26" s="2075">
        <v>46102.0</v>
      </c>
      <c r="K26" s="2076"/>
      <c r="L26" s="2082"/>
      <c r="M26" s="2081"/>
      <c r="N26" s="2081"/>
      <c r="O26" s="2083">
        <v>0.0</v>
      </c>
      <c r="P26" s="2081"/>
      <c r="Q26" s="2081"/>
      <c r="R26" s="2081"/>
      <c r="S26" s="2084"/>
      <c r="T26" s="1771" t="s">
        <v>22</v>
      </c>
      <c r="U26" s="2085"/>
      <c r="V26" s="2085"/>
      <c r="W26" s="2085"/>
      <c r="X26" s="2085"/>
      <c r="Y26" s="2085"/>
      <c r="Z26" s="2085"/>
    </row>
    <row r="27">
      <c r="A27" s="520">
        <v>4130.0</v>
      </c>
      <c r="B27" s="1925">
        <v>46101.0</v>
      </c>
      <c r="C27" s="456" t="s">
        <v>4828</v>
      </c>
      <c r="D27" s="1728"/>
      <c r="E27" s="1724" t="s">
        <v>197</v>
      </c>
      <c r="F27" s="203" t="s">
        <v>8117</v>
      </c>
      <c r="G27" s="1748" t="s">
        <v>18</v>
      </c>
      <c r="H27" s="408" t="s">
        <v>8118</v>
      </c>
      <c r="I27" s="1748" t="s">
        <v>8119</v>
      </c>
      <c r="J27" s="1925">
        <v>46101.0</v>
      </c>
      <c r="K27" s="260">
        <v>0.9638888888888889</v>
      </c>
      <c r="L27" s="406"/>
      <c r="M27" s="408">
        <v>116517.0</v>
      </c>
      <c r="N27" s="408">
        <v>116583.0</v>
      </c>
      <c r="O27" s="499">
        <f>N27-M27</f>
        <v>66</v>
      </c>
      <c r="P27" s="408" t="s">
        <v>19</v>
      </c>
      <c r="Q27" s="1294" t="s">
        <v>50</v>
      </c>
      <c r="R27" s="1009"/>
      <c r="S27" s="1676"/>
      <c r="T27" s="1771" t="s">
        <v>22</v>
      </c>
    </row>
    <row r="28">
      <c r="A28" s="520"/>
      <c r="B28" s="1925"/>
      <c r="C28" s="455"/>
      <c r="D28" s="1728"/>
      <c r="E28" s="1724"/>
      <c r="F28" s="192"/>
      <c r="G28" s="1745"/>
      <c r="H28" s="1047"/>
      <c r="I28" s="1745"/>
      <c r="J28" s="1925"/>
      <c r="K28" s="262"/>
      <c r="L28" s="415"/>
      <c r="M28" s="1047"/>
      <c r="N28" s="1047"/>
      <c r="O28" s="499"/>
      <c r="P28" s="416"/>
      <c r="Q28" s="1294"/>
      <c r="R28" s="1047"/>
      <c r="S28" s="1674"/>
      <c r="T28" s="1407"/>
    </row>
    <row r="29">
      <c r="A29" s="520"/>
      <c r="B29" s="1925"/>
      <c r="C29" s="455"/>
      <c r="D29" s="1728"/>
      <c r="E29" s="1724"/>
      <c r="F29" s="203"/>
      <c r="G29" s="1748"/>
      <c r="H29" s="1009"/>
      <c r="I29" s="1748"/>
      <c r="J29" s="1925"/>
      <c r="K29" s="264"/>
      <c r="L29" s="406"/>
      <c r="M29" s="1009"/>
      <c r="N29" s="1009"/>
      <c r="O29" s="499"/>
      <c r="P29" s="408"/>
      <c r="Q29" s="1294"/>
      <c r="R29" s="1009"/>
      <c r="S29" s="1676"/>
      <c r="T29" s="1682"/>
    </row>
    <row r="30">
      <c r="A30" s="1657"/>
      <c r="B30" s="1925">
        <v>46101.0</v>
      </c>
      <c r="C30" s="219"/>
      <c r="D30" s="219"/>
      <c r="E30" s="219"/>
      <c r="F30" s="262"/>
      <c r="G30" s="1918"/>
      <c r="H30" s="1047"/>
      <c r="I30" s="1918"/>
      <c r="J30" s="1925">
        <v>46101.0</v>
      </c>
      <c r="K30" s="262"/>
      <c r="L30" s="415"/>
      <c r="M30" s="1047"/>
      <c r="N30" s="1047"/>
      <c r="O30" s="499">
        <f t="shared" ref="O30:O37" si="2">N30-M30</f>
        <v>0</v>
      </c>
      <c r="P30" s="416" t="s">
        <v>386</v>
      </c>
      <c r="Q30" s="1294" t="s">
        <v>50</v>
      </c>
      <c r="R30" s="1047"/>
      <c r="S30" s="1674"/>
      <c r="T30" s="1407"/>
    </row>
    <row r="31">
      <c r="A31" s="1657"/>
      <c r="B31" s="1925">
        <v>46101.0</v>
      </c>
      <c r="C31" s="219"/>
      <c r="D31" s="219"/>
      <c r="E31" s="219"/>
      <c r="F31" s="264"/>
      <c r="G31" s="1919"/>
      <c r="H31" s="1009"/>
      <c r="I31" s="1919"/>
      <c r="J31" s="1925">
        <v>46101.0</v>
      </c>
      <c r="K31" s="264"/>
      <c r="L31" s="406"/>
      <c r="M31" s="1009"/>
      <c r="N31" s="1009"/>
      <c r="O31" s="499">
        <f t="shared" si="2"/>
        <v>0</v>
      </c>
      <c r="P31" s="408" t="s">
        <v>386</v>
      </c>
      <c r="Q31" s="1294" t="s">
        <v>50</v>
      </c>
      <c r="R31" s="1009"/>
      <c r="S31" s="1676"/>
      <c r="T31" s="1682"/>
    </row>
    <row r="32">
      <c r="A32" s="1657"/>
      <c r="B32" s="1925">
        <v>46101.0</v>
      </c>
      <c r="C32" s="219"/>
      <c r="D32" s="219"/>
      <c r="E32" s="219"/>
      <c r="F32" s="262"/>
      <c r="G32" s="1918"/>
      <c r="H32" s="1047"/>
      <c r="I32" s="1918"/>
      <c r="J32" s="1925">
        <v>46101.0</v>
      </c>
      <c r="K32" s="262"/>
      <c r="L32" s="415"/>
      <c r="M32" s="1047"/>
      <c r="N32" s="1047"/>
      <c r="O32" s="499">
        <f t="shared" si="2"/>
        <v>0</v>
      </c>
      <c r="P32" s="416" t="s">
        <v>386</v>
      </c>
      <c r="Q32" s="1294" t="s">
        <v>50</v>
      </c>
      <c r="R32" s="1047"/>
      <c r="S32" s="1674"/>
      <c r="T32" s="1407"/>
    </row>
    <row r="33">
      <c r="A33" s="1657"/>
      <c r="B33" s="1925">
        <v>46101.0</v>
      </c>
      <c r="C33" s="219"/>
      <c r="D33" s="219"/>
      <c r="E33" s="219"/>
      <c r="F33" s="264"/>
      <c r="G33" s="1919"/>
      <c r="H33" s="1009"/>
      <c r="I33" s="1919"/>
      <c r="J33" s="1925">
        <v>46101.0</v>
      </c>
      <c r="K33" s="264"/>
      <c r="L33" s="406"/>
      <c r="M33" s="1009"/>
      <c r="N33" s="1009"/>
      <c r="O33" s="499">
        <f t="shared" si="2"/>
        <v>0</v>
      </c>
      <c r="P33" s="408" t="s">
        <v>386</v>
      </c>
      <c r="Q33" s="1294" t="s">
        <v>50</v>
      </c>
      <c r="R33" s="1009"/>
      <c r="S33" s="1676"/>
      <c r="T33" s="1682"/>
    </row>
    <row r="34">
      <c r="A34" s="1657"/>
      <c r="B34" s="1925">
        <v>46101.0</v>
      </c>
      <c r="C34" s="219"/>
      <c r="D34" s="219"/>
      <c r="E34" s="219"/>
      <c r="F34" s="262"/>
      <c r="G34" s="1918"/>
      <c r="H34" s="1047"/>
      <c r="I34" s="1918"/>
      <c r="J34" s="1925">
        <v>46101.0</v>
      </c>
      <c r="K34" s="262"/>
      <c r="L34" s="415"/>
      <c r="M34" s="1047"/>
      <c r="N34" s="1047"/>
      <c r="O34" s="499">
        <f t="shared" si="2"/>
        <v>0</v>
      </c>
      <c r="P34" s="416" t="s">
        <v>386</v>
      </c>
      <c r="Q34" s="1294" t="s">
        <v>50</v>
      </c>
      <c r="R34" s="1047"/>
      <c r="S34" s="1674"/>
      <c r="T34" s="1407"/>
    </row>
    <row r="35">
      <c r="A35" s="1657"/>
      <c r="B35" s="1925">
        <v>46101.0</v>
      </c>
      <c r="C35" s="219"/>
      <c r="D35" s="219"/>
      <c r="E35" s="219"/>
      <c r="F35" s="264"/>
      <c r="G35" s="1919"/>
      <c r="H35" s="1009"/>
      <c r="I35" s="1919"/>
      <c r="J35" s="1925">
        <v>46101.0</v>
      </c>
      <c r="K35" s="264"/>
      <c r="L35" s="406"/>
      <c r="M35" s="1009"/>
      <c r="N35" s="1009"/>
      <c r="O35" s="499">
        <f t="shared" si="2"/>
        <v>0</v>
      </c>
      <c r="P35" s="408" t="s">
        <v>386</v>
      </c>
      <c r="Q35" s="1294" t="s">
        <v>50</v>
      </c>
      <c r="R35" s="1009"/>
      <c r="S35" s="1676"/>
      <c r="T35" s="1682"/>
    </row>
    <row r="36">
      <c r="A36" s="1657"/>
      <c r="B36" s="1925">
        <v>46101.0</v>
      </c>
      <c r="C36" s="219"/>
      <c r="D36" s="219"/>
      <c r="E36" s="219"/>
      <c r="F36" s="262"/>
      <c r="G36" s="1918"/>
      <c r="H36" s="1047"/>
      <c r="I36" s="1918"/>
      <c r="J36" s="1925">
        <v>46101.0</v>
      </c>
      <c r="K36" s="262"/>
      <c r="L36" s="415"/>
      <c r="M36" s="1047"/>
      <c r="N36" s="1047"/>
      <c r="O36" s="499">
        <f t="shared" si="2"/>
        <v>0</v>
      </c>
      <c r="P36" s="416" t="s">
        <v>386</v>
      </c>
      <c r="Q36" s="1294" t="s">
        <v>50</v>
      </c>
      <c r="R36" s="1047"/>
      <c r="S36" s="1674"/>
      <c r="T36" s="1407"/>
    </row>
    <row r="37">
      <c r="A37" s="1657"/>
      <c r="B37" s="1925">
        <v>46101.0</v>
      </c>
      <c r="C37" s="219"/>
      <c r="D37" s="219"/>
      <c r="E37" s="219"/>
      <c r="F37" s="264"/>
      <c r="G37" s="1919"/>
      <c r="H37" s="1009"/>
      <c r="I37" s="1919"/>
      <c r="J37" s="1925">
        <v>46101.0</v>
      </c>
      <c r="K37" s="264"/>
      <c r="L37" s="406"/>
      <c r="M37" s="1009"/>
      <c r="N37" s="1009"/>
      <c r="O37" s="499">
        <f t="shared" si="2"/>
        <v>0</v>
      </c>
      <c r="P37" s="408" t="s">
        <v>386</v>
      </c>
      <c r="Q37" s="1294" t="s">
        <v>50</v>
      </c>
      <c r="R37" s="1009"/>
      <c r="S37" s="1676"/>
      <c r="T37" s="1682"/>
    </row>
  </sheetData>
  <mergeCells count="3">
    <mergeCell ref="B1:K1"/>
    <mergeCell ref="M1:O1"/>
    <mergeCell ref="P1:R1"/>
  </mergeCells>
  <dataValidations>
    <dataValidation type="list" allowBlank="1" showErrorMessage="1" sqref="P3:P37">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tableParts count="2">
    <tablePart r:id="rId4"/>
    <tablePart r:id="rId5"/>
  </tableParts>
</worksheet>
</file>

<file path=xl/worksheets/sheet1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8.13"/>
    <col customWidth="1" min="3" max="3" width="8.5"/>
    <col customWidth="1" min="4" max="4" width="14.38"/>
    <col customWidth="1" min="5" max="5" width="11.25"/>
    <col customWidth="1" min="6" max="6" width="33.5"/>
    <col customWidth="1" min="7" max="7" width="11.13"/>
    <col customWidth="1" min="8" max="8" width="11.75"/>
    <col customWidth="1" min="9" max="9" width="9.13"/>
    <col customWidth="1" min="10" max="10" width="7.75"/>
    <col customWidth="1" min="11" max="11" width="6.13"/>
    <col customWidth="1" min="12" max="12" width="1.25"/>
    <col customWidth="1" min="13" max="13" width="6.88"/>
    <col customWidth="1" min="14" max="14" width="6.0"/>
    <col customWidth="1" min="15" max="15" width="6.63"/>
    <col customWidth="1" min="16" max="16" width="13.63"/>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c r="T2" s="1407"/>
    </row>
    <row r="3">
      <c r="A3" s="616">
        <v>4119.0</v>
      </c>
      <c r="B3" s="2086">
        <v>46101.0</v>
      </c>
      <c r="C3" s="2087">
        <v>0.20833333333333334</v>
      </c>
      <c r="D3" s="2087">
        <v>0.2076388888888889</v>
      </c>
      <c r="E3" s="2088" t="s">
        <v>103</v>
      </c>
      <c r="F3" s="2089" t="s">
        <v>8099</v>
      </c>
      <c r="G3" s="2090" t="s">
        <v>78</v>
      </c>
      <c r="H3" s="2091" t="s">
        <v>8100</v>
      </c>
      <c r="I3" s="2092" t="s">
        <v>7152</v>
      </c>
      <c r="J3" s="2093">
        <v>46101.0</v>
      </c>
      <c r="K3" s="2087">
        <v>0.43819444444444444</v>
      </c>
      <c r="L3" s="2094"/>
      <c r="M3" s="2095">
        <v>166649.0</v>
      </c>
      <c r="N3" s="2095">
        <v>167187.0</v>
      </c>
      <c r="O3" s="2096">
        <f t="shared" ref="O3:O7" si="1">N3-M3</f>
        <v>538</v>
      </c>
      <c r="P3" s="2095" t="s">
        <v>19</v>
      </c>
      <c r="Q3" s="2095" t="s">
        <v>50</v>
      </c>
      <c r="R3" s="2095" t="s">
        <v>8101</v>
      </c>
      <c r="S3" s="2097"/>
      <c r="T3" s="1771" t="s">
        <v>22</v>
      </c>
      <c r="U3" s="2098"/>
      <c r="V3" s="2098"/>
      <c r="W3" s="2098"/>
      <c r="X3" s="2098"/>
      <c r="Y3" s="2098"/>
      <c r="Z3" s="2098"/>
    </row>
    <row r="4">
      <c r="A4" s="616">
        <v>4129.0</v>
      </c>
      <c r="B4" s="1925">
        <v>46102.0</v>
      </c>
      <c r="C4" s="683">
        <v>0.4166666666666667</v>
      </c>
      <c r="D4" s="209"/>
      <c r="E4" s="192" t="s">
        <v>121</v>
      </c>
      <c r="F4" s="2034" t="s">
        <v>8120</v>
      </c>
      <c r="G4" s="1745" t="s">
        <v>78</v>
      </c>
      <c r="H4" s="1671" t="s">
        <v>8121</v>
      </c>
      <c r="I4" s="475" t="s">
        <v>937</v>
      </c>
      <c r="J4" s="1925">
        <v>46102.0</v>
      </c>
      <c r="K4" s="209"/>
      <c r="L4" s="415"/>
      <c r="M4" s="416"/>
      <c r="N4" s="416"/>
      <c r="O4" s="499">
        <f t="shared" si="1"/>
        <v>0</v>
      </c>
      <c r="P4" s="416" t="s">
        <v>43</v>
      </c>
      <c r="Q4" s="1294"/>
      <c r="R4" s="416" t="s">
        <v>8122</v>
      </c>
      <c r="S4" s="1239" t="s">
        <v>8123</v>
      </c>
      <c r="T4" s="1771" t="s">
        <v>22</v>
      </c>
    </row>
    <row r="5">
      <c r="A5" s="520">
        <v>4131.0</v>
      </c>
      <c r="B5" s="1924">
        <v>46101.0</v>
      </c>
      <c r="C5" s="455">
        <v>0.20833333333333334</v>
      </c>
      <c r="D5" s="1723">
        <v>0.20972222222222223</v>
      </c>
      <c r="E5" s="1724" t="s">
        <v>190</v>
      </c>
      <c r="F5" s="203" t="s">
        <v>8124</v>
      </c>
      <c r="G5" s="1748" t="s">
        <v>251</v>
      </c>
      <c r="H5" s="408" t="s">
        <v>6359</v>
      </c>
      <c r="I5" s="1748" t="s">
        <v>8125</v>
      </c>
      <c r="J5" s="2099">
        <v>46103.0</v>
      </c>
      <c r="K5" s="209">
        <v>0.7708333333333334</v>
      </c>
      <c r="L5" s="406"/>
      <c r="M5" s="408">
        <v>264084.0</v>
      </c>
      <c r="N5" s="416">
        <v>265136.0</v>
      </c>
      <c r="O5" s="499">
        <f t="shared" si="1"/>
        <v>1052</v>
      </c>
      <c r="P5" s="408" t="s">
        <v>19</v>
      </c>
      <c r="Q5" s="1294" t="s">
        <v>50</v>
      </c>
      <c r="R5" s="408" t="s">
        <v>8126</v>
      </c>
      <c r="S5" s="1676"/>
      <c r="T5" s="1771" t="s">
        <v>22</v>
      </c>
    </row>
    <row r="6">
      <c r="A6" s="520">
        <v>4132.0</v>
      </c>
      <c r="B6" s="1924">
        <v>46101.0</v>
      </c>
      <c r="C6" s="455">
        <v>0.4166666666666667</v>
      </c>
      <c r="D6" s="1726" t="s">
        <v>8127</v>
      </c>
      <c r="E6" s="1724" t="s">
        <v>190</v>
      </c>
      <c r="F6" s="192" t="s">
        <v>8128</v>
      </c>
      <c r="G6" s="1745" t="s">
        <v>251</v>
      </c>
      <c r="H6" s="416" t="s">
        <v>1480</v>
      </c>
      <c r="I6" s="1745" t="s">
        <v>8129</v>
      </c>
      <c r="J6" s="2099">
        <v>46103.0</v>
      </c>
      <c r="K6" s="209">
        <v>0.33819444444444446</v>
      </c>
      <c r="L6" s="415"/>
      <c r="M6" s="416">
        <v>204874.0</v>
      </c>
      <c r="N6" s="416">
        <v>204874.0</v>
      </c>
      <c r="O6" s="499">
        <f t="shared" si="1"/>
        <v>0</v>
      </c>
      <c r="P6" s="416" t="s">
        <v>19</v>
      </c>
      <c r="Q6" s="1294" t="s">
        <v>50</v>
      </c>
      <c r="R6" s="416" t="s">
        <v>8130</v>
      </c>
      <c r="S6" s="1674"/>
      <c r="T6" s="1771" t="s">
        <v>22</v>
      </c>
    </row>
    <row r="7">
      <c r="A7" s="236">
        <v>4135.0</v>
      </c>
      <c r="B7" s="1982">
        <v>46102.0</v>
      </c>
      <c r="C7" s="209">
        <v>0.7597222222222222</v>
      </c>
      <c r="D7" s="1745"/>
      <c r="E7" s="192" t="s">
        <v>197</v>
      </c>
      <c r="F7" s="1672" t="s">
        <v>8131</v>
      </c>
      <c r="G7" s="1745" t="s">
        <v>18</v>
      </c>
      <c r="H7" s="1745"/>
      <c r="I7" s="1745" t="s">
        <v>8132</v>
      </c>
      <c r="J7" s="1982">
        <v>46102.0</v>
      </c>
      <c r="K7" s="209">
        <v>0.7666666666666667</v>
      </c>
      <c r="L7" s="415"/>
      <c r="M7" s="416">
        <v>90916.0</v>
      </c>
      <c r="N7" s="416"/>
      <c r="O7" s="1392">
        <f t="shared" si="1"/>
        <v>-90916</v>
      </c>
      <c r="P7" s="416" t="s">
        <v>43</v>
      </c>
      <c r="Q7" s="416"/>
      <c r="R7" s="416"/>
      <c r="S7" s="1766" t="s">
        <v>8133</v>
      </c>
      <c r="T7" s="1771" t="s">
        <v>22</v>
      </c>
    </row>
    <row r="8">
      <c r="A8" s="616"/>
      <c r="B8" s="1925"/>
      <c r="C8" s="1855"/>
      <c r="D8" s="1855"/>
      <c r="E8" s="1978"/>
      <c r="F8" s="1672"/>
      <c r="G8" s="1745"/>
      <c r="H8" s="1745"/>
      <c r="I8" s="1745"/>
      <c r="J8" s="1925"/>
      <c r="K8" s="209"/>
      <c r="L8" s="415"/>
      <c r="M8" s="416"/>
      <c r="N8" s="416"/>
      <c r="O8" s="1392"/>
      <c r="P8" s="416"/>
      <c r="Q8" s="1294"/>
      <c r="R8" s="1294"/>
      <c r="S8" s="1751"/>
      <c r="T8" s="561"/>
    </row>
    <row r="9">
      <c r="A9" s="2100"/>
      <c r="B9" s="2101" t="s">
        <v>7701</v>
      </c>
      <c r="C9" s="1835" t="s">
        <v>7701</v>
      </c>
      <c r="D9" s="1835" t="s">
        <v>7701</v>
      </c>
      <c r="E9" s="1345" t="s">
        <v>7701</v>
      </c>
      <c r="F9" s="1801" t="s">
        <v>7701</v>
      </c>
      <c r="G9" s="1835" t="s">
        <v>7701</v>
      </c>
      <c r="H9" s="1835" t="s">
        <v>7701</v>
      </c>
      <c r="I9" s="1835" t="s">
        <v>7701</v>
      </c>
      <c r="J9" s="2101" t="s">
        <v>7701</v>
      </c>
      <c r="K9" s="1345" t="s">
        <v>7701</v>
      </c>
      <c r="L9" s="1263"/>
      <c r="M9" s="1262" t="s">
        <v>7701</v>
      </c>
      <c r="N9" s="1262" t="s">
        <v>7701</v>
      </c>
      <c r="O9" s="2102" t="s">
        <v>7701</v>
      </c>
      <c r="P9" s="1262" t="s">
        <v>7701</v>
      </c>
      <c r="Q9" s="1262" t="s">
        <v>7701</v>
      </c>
      <c r="R9" s="1262" t="s">
        <v>7701</v>
      </c>
      <c r="S9" s="1751"/>
      <c r="T9" s="564"/>
    </row>
    <row r="10">
      <c r="A10" s="616"/>
      <c r="B10" s="1925"/>
      <c r="C10" s="1855"/>
      <c r="D10" s="1855"/>
      <c r="E10" s="1978"/>
      <c r="F10" s="1672"/>
      <c r="G10" s="1745"/>
      <c r="H10" s="1745"/>
      <c r="I10" s="1745"/>
      <c r="J10" s="1925"/>
      <c r="K10" s="209"/>
      <c r="L10" s="415"/>
      <c r="M10" s="416"/>
      <c r="N10" s="416"/>
      <c r="O10" s="1392"/>
      <c r="P10" s="416"/>
      <c r="Q10" s="1294"/>
      <c r="R10" s="1294"/>
      <c r="S10" s="1751"/>
      <c r="T10" s="561"/>
    </row>
    <row r="11">
      <c r="A11" s="887">
        <v>4131.0</v>
      </c>
      <c r="B11" s="2099">
        <v>46101.0</v>
      </c>
      <c r="C11" s="455">
        <v>0.20833333333333334</v>
      </c>
      <c r="D11" s="1723">
        <v>0.20972222222222223</v>
      </c>
      <c r="E11" s="1724" t="s">
        <v>190</v>
      </c>
      <c r="F11" s="203" t="s">
        <v>8124</v>
      </c>
      <c r="G11" s="1748" t="s">
        <v>251</v>
      </c>
      <c r="H11" s="408" t="s">
        <v>6359</v>
      </c>
      <c r="I11" s="1748" t="s">
        <v>8125</v>
      </c>
      <c r="J11" s="1925">
        <v>46103.0</v>
      </c>
      <c r="K11" s="209">
        <v>0.7708333333333334</v>
      </c>
      <c r="L11" s="415"/>
      <c r="M11" s="408">
        <v>264084.0</v>
      </c>
      <c r="N11" s="416">
        <v>265136.0</v>
      </c>
      <c r="O11" s="1392">
        <f t="shared" ref="O11:O18" si="2">N11-M11</f>
        <v>1052</v>
      </c>
      <c r="P11" s="408" t="s">
        <v>19</v>
      </c>
      <c r="Q11" s="1294" t="s">
        <v>50</v>
      </c>
      <c r="R11" s="408" t="s">
        <v>8126</v>
      </c>
      <c r="S11" s="1751"/>
      <c r="T11" s="1771" t="s">
        <v>22</v>
      </c>
    </row>
    <row r="12">
      <c r="A12" s="520">
        <v>4132.0</v>
      </c>
      <c r="B12" s="2099">
        <v>46101.0</v>
      </c>
      <c r="C12" s="455">
        <v>0.4166666666666667</v>
      </c>
      <c r="D12" s="1726" t="s">
        <v>8127</v>
      </c>
      <c r="E12" s="1724" t="s">
        <v>190</v>
      </c>
      <c r="F12" s="192" t="s">
        <v>8128</v>
      </c>
      <c r="G12" s="1745" t="s">
        <v>251</v>
      </c>
      <c r="H12" s="416" t="s">
        <v>1480</v>
      </c>
      <c r="I12" s="1745" t="s">
        <v>8129</v>
      </c>
      <c r="J12" s="1925">
        <v>46103.0</v>
      </c>
      <c r="K12" s="209">
        <v>0.33819444444444446</v>
      </c>
      <c r="L12" s="415"/>
      <c r="M12" s="416">
        <v>204874.0</v>
      </c>
      <c r="N12" s="416">
        <v>205370.0</v>
      </c>
      <c r="O12" s="499">
        <f t="shared" si="2"/>
        <v>496</v>
      </c>
      <c r="P12" s="416" t="s">
        <v>19</v>
      </c>
      <c r="Q12" s="1294" t="s">
        <v>50</v>
      </c>
      <c r="R12" s="416" t="s">
        <v>8130</v>
      </c>
      <c r="S12" s="1239"/>
      <c r="T12" s="1771" t="s">
        <v>22</v>
      </c>
    </row>
    <row r="13">
      <c r="A13" s="616">
        <v>4133.0</v>
      </c>
      <c r="B13" s="1925">
        <v>46103.0</v>
      </c>
      <c r="C13" s="683">
        <v>0.4166666666666667</v>
      </c>
      <c r="D13" s="192" t="s">
        <v>8134</v>
      </c>
      <c r="E13" s="192" t="s">
        <v>121</v>
      </c>
      <c r="F13" s="2034" t="s">
        <v>8120</v>
      </c>
      <c r="G13" s="1745" t="s">
        <v>78</v>
      </c>
      <c r="H13" s="1671" t="s">
        <v>8121</v>
      </c>
      <c r="I13" s="475" t="s">
        <v>937</v>
      </c>
      <c r="J13" s="1925">
        <v>46102.0</v>
      </c>
      <c r="K13" s="209">
        <v>0.46041666666666664</v>
      </c>
      <c r="L13" s="406"/>
      <c r="M13" s="408">
        <v>181345.0</v>
      </c>
      <c r="N13" s="408">
        <v>181383.0</v>
      </c>
      <c r="O13" s="499">
        <f t="shared" si="2"/>
        <v>38</v>
      </c>
      <c r="P13" s="408" t="s">
        <v>19</v>
      </c>
      <c r="Q13" s="1294" t="s">
        <v>50</v>
      </c>
      <c r="R13" s="408" t="s">
        <v>8122</v>
      </c>
      <c r="S13" s="1242"/>
      <c r="T13" s="1771" t="s">
        <v>22</v>
      </c>
    </row>
    <row r="14">
      <c r="A14" s="236"/>
      <c r="B14" s="1925">
        <v>46103.0</v>
      </c>
      <c r="C14" s="209"/>
      <c r="D14" s="1826"/>
      <c r="E14" s="192"/>
      <c r="F14" s="416"/>
      <c r="G14" s="1824"/>
      <c r="H14" s="192"/>
      <c r="I14" s="1671"/>
      <c r="J14" s="1925">
        <v>46103.0</v>
      </c>
      <c r="K14" s="209"/>
      <c r="L14" s="415"/>
      <c r="M14" s="1372"/>
      <c r="N14" s="416"/>
      <c r="O14" s="1392">
        <f t="shared" si="2"/>
        <v>0</v>
      </c>
      <c r="P14" s="416"/>
      <c r="Q14" s="1294"/>
      <c r="R14" s="1294"/>
      <c r="S14" s="1751"/>
      <c r="T14" s="561"/>
    </row>
    <row r="15">
      <c r="A15" s="236"/>
      <c r="B15" s="1925">
        <v>46103.0</v>
      </c>
      <c r="C15" s="1816"/>
      <c r="D15" s="1826"/>
      <c r="E15" s="1978"/>
      <c r="F15" s="1745"/>
      <c r="G15" s="1745"/>
      <c r="H15" s="1418"/>
      <c r="I15" s="1671"/>
      <c r="J15" s="1925">
        <v>46103.0</v>
      </c>
      <c r="K15" s="209"/>
      <c r="L15" s="415"/>
      <c r="M15" s="416"/>
      <c r="N15" s="416"/>
      <c r="O15" s="1392">
        <f t="shared" si="2"/>
        <v>0</v>
      </c>
      <c r="P15" s="408"/>
      <c r="Q15" s="1294"/>
      <c r="R15" s="1294"/>
      <c r="S15" s="1766"/>
      <c r="T15" s="1795"/>
    </row>
    <row r="16">
      <c r="A16" s="236"/>
      <c r="B16" s="1925">
        <v>46103.0</v>
      </c>
      <c r="C16" s="209"/>
      <c r="D16" s="1826"/>
      <c r="E16" s="1845"/>
      <c r="F16" s="1672"/>
      <c r="G16" s="1745"/>
      <c r="H16" s="416"/>
      <c r="I16" s="1745"/>
      <c r="J16" s="1925">
        <v>46103.0</v>
      </c>
      <c r="K16" s="209"/>
      <c r="L16" s="415"/>
      <c r="M16" s="416"/>
      <c r="N16" s="416"/>
      <c r="O16" s="1392">
        <f t="shared" si="2"/>
        <v>0</v>
      </c>
      <c r="P16" s="416"/>
      <c r="Q16" s="1294"/>
      <c r="R16" s="1294"/>
      <c r="S16" s="1751"/>
      <c r="T16" s="561"/>
    </row>
    <row r="17">
      <c r="A17" s="236"/>
      <c r="B17" s="1925">
        <v>46103.0</v>
      </c>
      <c r="C17" s="209"/>
      <c r="D17" s="1826"/>
      <c r="E17" s="1845"/>
      <c r="F17" s="1672"/>
      <c r="G17" s="1671"/>
      <c r="H17" s="1608"/>
      <c r="I17" s="475"/>
      <c r="J17" s="1925">
        <v>46103.0</v>
      </c>
      <c r="K17" s="209"/>
      <c r="L17" s="415"/>
      <c r="M17" s="416"/>
      <c r="N17" s="416"/>
      <c r="O17" s="1392">
        <f t="shared" si="2"/>
        <v>0</v>
      </c>
      <c r="P17" s="408"/>
      <c r="Q17" s="1294"/>
      <c r="R17" s="1294"/>
      <c r="S17" s="1718"/>
      <c r="T17" s="1682"/>
    </row>
    <row r="18" ht="18.0" customHeight="1">
      <c r="A18" s="820"/>
      <c r="B18" s="1925">
        <v>46103.0</v>
      </c>
      <c r="C18" s="209"/>
      <c r="D18" s="1725"/>
      <c r="E18" s="1671"/>
      <c r="F18" s="1745"/>
      <c r="G18" s="1745"/>
      <c r="H18" s="2103"/>
      <c r="I18" s="475"/>
      <c r="J18" s="1925">
        <v>46103.0</v>
      </c>
      <c r="K18" s="209"/>
      <c r="L18" s="415"/>
      <c r="M18" s="416"/>
      <c r="N18" s="416"/>
      <c r="O18" s="1392">
        <f t="shared" si="2"/>
        <v>0</v>
      </c>
      <c r="P18" s="416"/>
      <c r="Q18" s="1294"/>
      <c r="R18" s="1294"/>
      <c r="S18" s="1751"/>
      <c r="T18" s="561"/>
    </row>
    <row r="27">
      <c r="I27" s="2104"/>
    </row>
  </sheetData>
  <mergeCells count="3">
    <mergeCell ref="B1:K1"/>
    <mergeCell ref="M1:O1"/>
    <mergeCell ref="P1:R1"/>
  </mergeCells>
  <dataValidations>
    <dataValidation type="list" allowBlank="1" showErrorMessage="1" sqref="P3:P7 P11:P18">
      <formula1>"FINALIZADO,EM VIAGEM,NA ORIGEM,AGENDADO,FALTA DOC,CANCELADA,NO DESTINO FINAL,PERNOITE,RECUSADA"</formula1>
    </dataValidation>
    <dataValidation type="list" allowBlank="1" showErrorMessage="1" sqref="Q3:Q7 Q11:Q18">
      <formula1>"MICHELLE,BARBARA,ANGELA,A VERIFICAR,DANIEL,BEATIZ,LUCAS"</formula1>
    </dataValidation>
  </dataValidations>
  <drawing r:id="rId1"/>
  <tableParts count="2">
    <tablePart r:id="rId4"/>
    <tablePart r:id="rId5"/>
  </tableParts>
</worksheet>
</file>

<file path=xl/worksheets/sheet1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63"/>
    <col customWidth="1" min="3" max="3" width="8.5"/>
    <col customWidth="1" min="4" max="4" width="11.75"/>
    <col customWidth="1" min="5" max="5" width="18.63"/>
    <col customWidth="1" min="6" max="6" width="41.75"/>
    <col customWidth="1" min="9" max="9" width="18.13"/>
    <col customWidth="1" min="10" max="10" width="8.88"/>
    <col customWidth="1" min="11" max="11" width="8.13"/>
    <col customWidth="1" min="12" max="12" width="1.13"/>
    <col customWidth="1" min="13" max="13" width="6.75"/>
    <col customWidth="1" min="14" max="14" width="6.5"/>
    <col customWidth="1" min="15" max="15" width="6.0"/>
    <col customWidth="1" min="16" max="16" width="14.63"/>
    <col customWidth="1" min="18" max="18" width="15.5"/>
    <col customWidth="1" min="19" max="19" width="36.88"/>
    <col customWidth="1" min="20" max="20" width="5.25"/>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c r="T2" s="1407"/>
    </row>
    <row r="3" ht="18.0" customHeight="1">
      <c r="A3" s="616">
        <v>4134.0</v>
      </c>
      <c r="B3" s="1982">
        <v>46104.0</v>
      </c>
      <c r="C3" s="2105">
        <v>0.375</v>
      </c>
      <c r="D3" s="2105">
        <v>0.4027777777777778</v>
      </c>
      <c r="E3" s="2106" t="s">
        <v>30</v>
      </c>
      <c r="F3" s="2106" t="s">
        <v>8135</v>
      </c>
      <c r="G3" s="2106" t="s">
        <v>1062</v>
      </c>
      <c r="H3" s="2106" t="s">
        <v>5312</v>
      </c>
      <c r="I3" s="1983" t="s">
        <v>1933</v>
      </c>
      <c r="J3" s="1982">
        <v>46104.0</v>
      </c>
      <c r="K3" s="2105">
        <v>0.7930555555555555</v>
      </c>
      <c r="L3" s="2107"/>
      <c r="M3" s="1985">
        <v>250173.0</v>
      </c>
      <c r="N3" s="1985">
        <v>250316.0</v>
      </c>
      <c r="O3" s="499">
        <f t="shared" ref="O3:O43" si="1">N3-M3</f>
        <v>143</v>
      </c>
      <c r="P3" s="408" t="s">
        <v>19</v>
      </c>
      <c r="Q3" s="1294" t="s">
        <v>529</v>
      </c>
      <c r="R3" s="416" t="s">
        <v>8092</v>
      </c>
      <c r="S3" s="1239"/>
      <c r="T3" s="1771" t="s">
        <v>22</v>
      </c>
    </row>
    <row r="4">
      <c r="A4" s="616">
        <v>4136.0</v>
      </c>
      <c r="B4" s="1982">
        <v>46104.0</v>
      </c>
      <c r="C4" s="2105">
        <v>0.375</v>
      </c>
      <c r="D4" s="2108"/>
      <c r="E4" s="2106" t="s">
        <v>30</v>
      </c>
      <c r="F4" s="2106" t="s">
        <v>8136</v>
      </c>
      <c r="G4" s="2109" t="s">
        <v>3625</v>
      </c>
      <c r="H4" s="2106" t="s">
        <v>7115</v>
      </c>
      <c r="I4" s="1983" t="s">
        <v>208</v>
      </c>
      <c r="J4" s="1982">
        <v>46104.0</v>
      </c>
      <c r="K4" s="2105">
        <v>0.7729166666666667</v>
      </c>
      <c r="L4" s="1876"/>
      <c r="M4" s="1985">
        <v>14448.0</v>
      </c>
      <c r="N4" s="1985">
        <v>14580.0</v>
      </c>
      <c r="O4" s="499">
        <f t="shared" si="1"/>
        <v>132</v>
      </c>
      <c r="P4" s="416" t="s">
        <v>19</v>
      </c>
      <c r="Q4" s="1294" t="s">
        <v>529</v>
      </c>
      <c r="R4" s="416" t="s">
        <v>4516</v>
      </c>
      <c r="S4" s="1239"/>
      <c r="T4" s="1771" t="s">
        <v>22</v>
      </c>
    </row>
    <row r="5">
      <c r="A5" s="616">
        <v>4137.0</v>
      </c>
      <c r="B5" s="1982">
        <v>46104.0</v>
      </c>
      <c r="C5" s="209">
        <v>0.3333333333333333</v>
      </c>
      <c r="D5" s="209">
        <v>0.31527777777777777</v>
      </c>
      <c r="E5" s="192" t="s">
        <v>24</v>
      </c>
      <c r="F5" s="2034" t="s">
        <v>7091</v>
      </c>
      <c r="G5" s="1745" t="s">
        <v>78</v>
      </c>
      <c r="H5" s="1671" t="s">
        <v>7211</v>
      </c>
      <c r="I5" s="475" t="s">
        <v>573</v>
      </c>
      <c r="J5" s="1982">
        <v>46104.0</v>
      </c>
      <c r="K5" s="209">
        <v>0.5034722222222222</v>
      </c>
      <c r="L5" s="406"/>
      <c r="M5" s="408">
        <v>80249.0</v>
      </c>
      <c r="N5" s="408">
        <v>80387.0</v>
      </c>
      <c r="O5" s="499">
        <f t="shared" si="1"/>
        <v>138</v>
      </c>
      <c r="P5" s="408" t="s">
        <v>19</v>
      </c>
      <c r="Q5" s="1294" t="s">
        <v>529</v>
      </c>
      <c r="R5" s="408" t="s">
        <v>8137</v>
      </c>
      <c r="S5" s="1676"/>
      <c r="T5" s="1771" t="s">
        <v>22</v>
      </c>
    </row>
    <row r="6">
      <c r="A6" s="236">
        <v>4138.0</v>
      </c>
      <c r="B6" s="1982">
        <v>46104.0</v>
      </c>
      <c r="C6" s="500">
        <v>0.4375</v>
      </c>
      <c r="D6" s="209">
        <v>0.37222222222222223</v>
      </c>
      <c r="E6" s="1745" t="s">
        <v>24</v>
      </c>
      <c r="F6" s="416" t="s">
        <v>134</v>
      </c>
      <c r="G6" s="1745" t="s">
        <v>8058</v>
      </c>
      <c r="H6" s="1745" t="s">
        <v>8059</v>
      </c>
      <c r="I6" s="1745" t="s">
        <v>28</v>
      </c>
      <c r="J6" s="1982">
        <v>46104.0</v>
      </c>
      <c r="K6" s="500">
        <v>0.5069444444444444</v>
      </c>
      <c r="L6" s="415"/>
      <c r="M6" s="416">
        <v>354531.0</v>
      </c>
      <c r="N6" s="416">
        <v>354540.0</v>
      </c>
      <c r="O6" s="499">
        <f t="shared" si="1"/>
        <v>9</v>
      </c>
      <c r="P6" s="416" t="s">
        <v>19</v>
      </c>
      <c r="Q6" s="1294" t="s">
        <v>529</v>
      </c>
      <c r="R6" s="1294" t="s">
        <v>8138</v>
      </c>
      <c r="S6" s="1766"/>
      <c r="T6" s="1771" t="s">
        <v>22</v>
      </c>
    </row>
    <row r="7">
      <c r="A7" s="616">
        <v>4139.0</v>
      </c>
      <c r="B7" s="1982">
        <v>46104.0</v>
      </c>
      <c r="C7" s="209">
        <v>0.625</v>
      </c>
      <c r="D7" s="1745" t="s">
        <v>8139</v>
      </c>
      <c r="E7" s="192" t="s">
        <v>121</v>
      </c>
      <c r="F7" s="1672" t="s">
        <v>4109</v>
      </c>
      <c r="G7" s="1745" t="s">
        <v>49</v>
      </c>
      <c r="H7" s="1745" t="s">
        <v>8140</v>
      </c>
      <c r="I7" s="1745" t="s">
        <v>8141</v>
      </c>
      <c r="J7" s="1982">
        <v>46104.0</v>
      </c>
      <c r="K7" s="209">
        <v>0.7361111111111112</v>
      </c>
      <c r="L7" s="415"/>
      <c r="M7" s="416">
        <v>13219.0</v>
      </c>
      <c r="N7" s="416">
        <v>13419.0</v>
      </c>
      <c r="O7" s="1392">
        <f t="shared" si="1"/>
        <v>200</v>
      </c>
      <c r="P7" s="408" t="s">
        <v>19</v>
      </c>
      <c r="Q7" s="1294" t="s">
        <v>529</v>
      </c>
      <c r="R7" s="1294" t="s">
        <v>8142</v>
      </c>
      <c r="S7" s="1751"/>
      <c r="T7" s="1771" t="s">
        <v>22</v>
      </c>
    </row>
    <row r="8">
      <c r="A8" s="236">
        <v>4140.0</v>
      </c>
      <c r="B8" s="1982">
        <v>46104.0</v>
      </c>
      <c r="C8" s="1003">
        <v>0.625</v>
      </c>
      <c r="D8" s="1816">
        <v>0.6020833333333333</v>
      </c>
      <c r="E8" s="192" t="s">
        <v>121</v>
      </c>
      <c r="F8" s="1672" t="s">
        <v>6051</v>
      </c>
      <c r="G8" s="1745" t="s">
        <v>49</v>
      </c>
      <c r="H8" s="1745" t="s">
        <v>6687</v>
      </c>
      <c r="I8" s="1745" t="s">
        <v>4935</v>
      </c>
      <c r="J8" s="1982">
        <v>46104.0</v>
      </c>
      <c r="K8" s="209">
        <v>0.7270833333333333</v>
      </c>
      <c r="L8" s="415"/>
      <c r="M8" s="416">
        <v>404744.0</v>
      </c>
      <c r="N8" s="416">
        <v>404944.0</v>
      </c>
      <c r="O8" s="1392">
        <f t="shared" si="1"/>
        <v>200</v>
      </c>
      <c r="P8" s="416" t="s">
        <v>19</v>
      </c>
      <c r="Q8" s="1294" t="s">
        <v>529</v>
      </c>
      <c r="R8" s="1294" t="s">
        <v>8143</v>
      </c>
      <c r="S8" s="1800" t="s">
        <v>6053</v>
      </c>
      <c r="T8" s="1771" t="s">
        <v>22</v>
      </c>
    </row>
    <row r="9">
      <c r="A9" s="616">
        <v>4141.0</v>
      </c>
      <c r="B9" s="1982">
        <v>46104.0</v>
      </c>
      <c r="C9" s="1841">
        <v>0.6666666666666666</v>
      </c>
      <c r="D9" s="1816">
        <v>0.5319444444444444</v>
      </c>
      <c r="E9" s="192" t="s">
        <v>121</v>
      </c>
      <c r="F9" s="1672" t="s">
        <v>8144</v>
      </c>
      <c r="G9" s="1782" t="s">
        <v>3625</v>
      </c>
      <c r="H9" s="1745" t="s">
        <v>8145</v>
      </c>
      <c r="I9" s="1745" t="s">
        <v>8146</v>
      </c>
      <c r="J9" s="1982">
        <v>46104.0</v>
      </c>
      <c r="K9" s="209">
        <v>0.7340277777777777</v>
      </c>
      <c r="L9" s="415"/>
      <c r="M9" s="416">
        <v>101103.0</v>
      </c>
      <c r="N9" s="416">
        <v>101303.0</v>
      </c>
      <c r="O9" s="1392">
        <f t="shared" si="1"/>
        <v>200</v>
      </c>
      <c r="P9" s="408" t="s">
        <v>19</v>
      </c>
      <c r="Q9" s="1294" t="s">
        <v>529</v>
      </c>
      <c r="R9" s="1294" t="s">
        <v>7161</v>
      </c>
      <c r="S9" s="1800" t="s">
        <v>6053</v>
      </c>
      <c r="T9" s="1771" t="s">
        <v>22</v>
      </c>
    </row>
    <row r="10">
      <c r="A10" s="236">
        <v>4142.0</v>
      </c>
      <c r="B10" s="1982">
        <v>46104.0</v>
      </c>
      <c r="C10" s="811">
        <v>0.5416666666666666</v>
      </c>
      <c r="D10" s="209">
        <v>0.5243055555555556</v>
      </c>
      <c r="E10" s="1884" t="s">
        <v>24</v>
      </c>
      <c r="F10" s="1885" t="s">
        <v>482</v>
      </c>
      <c r="G10" s="1885" t="s">
        <v>565</v>
      </c>
      <c r="H10" s="416" t="s">
        <v>8147</v>
      </c>
      <c r="I10" s="417" t="s">
        <v>101</v>
      </c>
      <c r="J10" s="1982">
        <v>46104.0</v>
      </c>
      <c r="K10" s="209">
        <v>0.6201388888888889</v>
      </c>
      <c r="L10" s="415"/>
      <c r="M10" s="416">
        <v>77283.0</v>
      </c>
      <c r="N10" s="416">
        <v>77305.0</v>
      </c>
      <c r="O10" s="1392">
        <f t="shared" si="1"/>
        <v>22</v>
      </c>
      <c r="P10" s="416" t="s">
        <v>19</v>
      </c>
      <c r="Q10" s="1294" t="s">
        <v>529</v>
      </c>
      <c r="R10" s="1294" t="s">
        <v>3218</v>
      </c>
      <c r="S10" s="1751"/>
      <c r="T10" s="1771" t="s">
        <v>22</v>
      </c>
    </row>
    <row r="11" ht="15.0" customHeight="1">
      <c r="A11" s="236">
        <v>4143.0</v>
      </c>
      <c r="B11" s="1982">
        <v>46104.0</v>
      </c>
      <c r="C11" s="811">
        <v>0.3333333333333333</v>
      </c>
      <c r="D11" s="209">
        <v>0.32222222222222224</v>
      </c>
      <c r="E11" s="1884" t="s">
        <v>24</v>
      </c>
      <c r="F11" s="1885" t="s">
        <v>1419</v>
      </c>
      <c r="G11" s="1885" t="s">
        <v>8148</v>
      </c>
      <c r="H11" s="416" t="s">
        <v>6551</v>
      </c>
      <c r="I11" s="417" t="s">
        <v>1338</v>
      </c>
      <c r="J11" s="1982">
        <v>46104.0</v>
      </c>
      <c r="K11" s="209">
        <v>0.4048611111111111</v>
      </c>
      <c r="L11" s="415"/>
      <c r="M11" s="416">
        <v>74265.0</v>
      </c>
      <c r="N11" s="416">
        <v>74278.0</v>
      </c>
      <c r="O11" s="1392">
        <f t="shared" si="1"/>
        <v>13</v>
      </c>
      <c r="P11" s="408" t="s">
        <v>19</v>
      </c>
      <c r="Q11" s="1294" t="s">
        <v>529</v>
      </c>
      <c r="R11" s="1294" t="s">
        <v>6902</v>
      </c>
      <c r="S11" s="1751"/>
      <c r="T11" s="1771" t="s">
        <v>22</v>
      </c>
    </row>
    <row r="12" ht="17.25" customHeight="1">
      <c r="A12" s="236">
        <v>4144.0</v>
      </c>
      <c r="B12" s="1982">
        <v>46104.0</v>
      </c>
      <c r="C12" s="209">
        <v>0.2916666666666667</v>
      </c>
      <c r="D12" s="1725">
        <v>0.3284722222222222</v>
      </c>
      <c r="E12" s="1671" t="s">
        <v>190</v>
      </c>
      <c r="F12" s="1745" t="s">
        <v>8149</v>
      </c>
      <c r="G12" s="1745" t="s">
        <v>49</v>
      </c>
      <c r="H12" s="2103" t="s">
        <v>132</v>
      </c>
      <c r="I12" s="505" t="s">
        <v>8150</v>
      </c>
      <c r="J12" s="1982">
        <v>46104.0</v>
      </c>
      <c r="K12" s="209">
        <v>0.49375</v>
      </c>
      <c r="L12" s="415"/>
      <c r="M12" s="416">
        <v>93463.0</v>
      </c>
      <c r="N12" s="416">
        <v>93495.0</v>
      </c>
      <c r="O12" s="1392">
        <f t="shared" si="1"/>
        <v>32</v>
      </c>
      <c r="P12" s="416" t="s">
        <v>19</v>
      </c>
      <c r="Q12" s="1294" t="s">
        <v>529</v>
      </c>
      <c r="R12" s="1294" t="s">
        <v>6760</v>
      </c>
      <c r="S12" s="1800" t="s">
        <v>8151</v>
      </c>
      <c r="T12" s="1771" t="s">
        <v>22</v>
      </c>
    </row>
    <row r="13">
      <c r="A13" s="236">
        <v>4145.0</v>
      </c>
      <c r="B13" s="1982">
        <v>46104.0</v>
      </c>
      <c r="C13" s="500">
        <v>0.20833333333333334</v>
      </c>
      <c r="D13" s="209">
        <v>0.20416666666666666</v>
      </c>
      <c r="E13" s="416" t="s">
        <v>190</v>
      </c>
      <c r="F13" s="416" t="s">
        <v>8152</v>
      </c>
      <c r="G13" s="1745" t="s">
        <v>1062</v>
      </c>
      <c r="H13" s="1418" t="s">
        <v>7486</v>
      </c>
      <c r="I13" s="1608" t="s">
        <v>8153</v>
      </c>
      <c r="J13" s="1982">
        <v>46104.0</v>
      </c>
      <c r="K13" s="209">
        <v>0.525</v>
      </c>
      <c r="L13" s="415"/>
      <c r="M13" s="416">
        <v>73055.0</v>
      </c>
      <c r="N13" s="416">
        <v>73102.0</v>
      </c>
      <c r="O13" s="1392">
        <f t="shared" si="1"/>
        <v>47</v>
      </c>
      <c r="P13" s="408" t="s">
        <v>19</v>
      </c>
      <c r="Q13" s="1294" t="s">
        <v>529</v>
      </c>
      <c r="R13" s="1294" t="s">
        <v>7487</v>
      </c>
      <c r="S13" s="1751"/>
      <c r="T13" s="1771" t="s">
        <v>22</v>
      </c>
    </row>
    <row r="14">
      <c r="A14" s="236">
        <v>4146.0</v>
      </c>
      <c r="B14" s="1982">
        <v>46104.0</v>
      </c>
      <c r="C14" s="209">
        <v>0.20833333333333334</v>
      </c>
      <c r="D14" s="1816">
        <v>0.19791666666666666</v>
      </c>
      <c r="E14" s="416" t="s">
        <v>190</v>
      </c>
      <c r="F14" s="416" t="s">
        <v>8152</v>
      </c>
      <c r="G14" s="1745" t="s">
        <v>1062</v>
      </c>
      <c r="H14" s="192" t="s">
        <v>1255</v>
      </c>
      <c r="I14" s="1671" t="s">
        <v>1208</v>
      </c>
      <c r="J14" s="1982">
        <v>46104.0</v>
      </c>
      <c r="K14" s="209">
        <v>0.425</v>
      </c>
      <c r="L14" s="415"/>
      <c r="M14" s="574">
        <v>380667.0</v>
      </c>
      <c r="N14" s="416">
        <v>380713.0</v>
      </c>
      <c r="O14" s="1392">
        <f t="shared" si="1"/>
        <v>46</v>
      </c>
      <c r="P14" s="416" t="s">
        <v>19</v>
      </c>
      <c r="Q14" s="1294" t="s">
        <v>529</v>
      </c>
      <c r="R14" s="1294" t="s">
        <v>8154</v>
      </c>
      <c r="S14" s="1751"/>
      <c r="T14" s="1771" t="s">
        <v>22</v>
      </c>
    </row>
    <row r="15">
      <c r="A15" s="236">
        <v>4147.0</v>
      </c>
      <c r="B15" s="1982">
        <v>46104.0</v>
      </c>
      <c r="C15" s="1816">
        <v>0.20833333333333334</v>
      </c>
      <c r="D15" s="1816">
        <v>0.21180555555555555</v>
      </c>
      <c r="E15" s="416" t="s">
        <v>190</v>
      </c>
      <c r="F15" s="1745" t="s">
        <v>8152</v>
      </c>
      <c r="G15" s="1745" t="s">
        <v>1062</v>
      </c>
      <c r="H15" s="1418" t="s">
        <v>3551</v>
      </c>
      <c r="I15" s="1671" t="s">
        <v>3325</v>
      </c>
      <c r="J15" s="1982">
        <v>46104.0</v>
      </c>
      <c r="K15" s="209">
        <v>0.48055555555555557</v>
      </c>
      <c r="L15" s="415"/>
      <c r="M15" s="416">
        <v>85914.0</v>
      </c>
      <c r="N15" s="416">
        <v>85960.0</v>
      </c>
      <c r="O15" s="1392">
        <f t="shared" si="1"/>
        <v>46</v>
      </c>
      <c r="P15" s="408" t="s">
        <v>19</v>
      </c>
      <c r="Q15" s="1294" t="s">
        <v>529</v>
      </c>
      <c r="R15" s="1294" t="s">
        <v>5838</v>
      </c>
      <c r="S15" s="1766"/>
      <c r="T15" s="1771" t="s">
        <v>22</v>
      </c>
    </row>
    <row r="16">
      <c r="A16" s="236">
        <v>4148.0</v>
      </c>
      <c r="B16" s="1982">
        <v>46104.0</v>
      </c>
      <c r="C16" s="209">
        <v>0.20833333333333334</v>
      </c>
      <c r="D16" s="1816">
        <v>0.23402777777777778</v>
      </c>
      <c r="E16" s="416" t="s">
        <v>190</v>
      </c>
      <c r="F16" s="1672" t="s">
        <v>8152</v>
      </c>
      <c r="G16" s="1745" t="s">
        <v>1062</v>
      </c>
      <c r="H16" s="416" t="s">
        <v>8155</v>
      </c>
      <c r="I16" s="1745" t="s">
        <v>8156</v>
      </c>
      <c r="J16" s="1982">
        <v>46104.0</v>
      </c>
      <c r="K16" s="209">
        <v>0.4166666666666667</v>
      </c>
      <c r="L16" s="415"/>
      <c r="M16" s="416">
        <v>456195.0</v>
      </c>
      <c r="N16" s="416">
        <v>456240.0</v>
      </c>
      <c r="O16" s="1392">
        <f t="shared" si="1"/>
        <v>45</v>
      </c>
      <c r="P16" s="416" t="s">
        <v>19</v>
      </c>
      <c r="Q16" s="1294" t="s">
        <v>529</v>
      </c>
      <c r="R16" s="1294" t="s">
        <v>8157</v>
      </c>
      <c r="S16" s="1751"/>
      <c r="T16" s="1771" t="s">
        <v>22</v>
      </c>
    </row>
    <row r="17">
      <c r="A17" s="236">
        <v>4149.0</v>
      </c>
      <c r="B17" s="1982">
        <v>46104.0</v>
      </c>
      <c r="C17" s="209">
        <v>0.20833333333333334</v>
      </c>
      <c r="D17" s="1816">
        <v>0.1736111111111111</v>
      </c>
      <c r="E17" s="416" t="s">
        <v>190</v>
      </c>
      <c r="F17" s="1672" t="s">
        <v>8152</v>
      </c>
      <c r="G17" s="1671" t="s">
        <v>1062</v>
      </c>
      <c r="H17" s="1608" t="s">
        <v>8096</v>
      </c>
      <c r="I17" s="475" t="s">
        <v>4714</v>
      </c>
      <c r="J17" s="1982">
        <v>46104.0</v>
      </c>
      <c r="K17" s="209">
        <v>0.45</v>
      </c>
      <c r="L17" s="415"/>
      <c r="M17" s="416">
        <v>498886.0</v>
      </c>
      <c r="N17" s="416">
        <v>498934.0</v>
      </c>
      <c r="O17" s="1392">
        <f t="shared" si="1"/>
        <v>48</v>
      </c>
      <c r="P17" s="408" t="s">
        <v>19</v>
      </c>
      <c r="Q17" s="1294" t="s">
        <v>529</v>
      </c>
      <c r="R17" s="1294" t="s">
        <v>8097</v>
      </c>
      <c r="S17" s="1718"/>
      <c r="T17" s="1771" t="s">
        <v>22</v>
      </c>
    </row>
    <row r="18">
      <c r="A18" s="820">
        <v>4150.0</v>
      </c>
      <c r="B18" s="1982">
        <v>46104.0</v>
      </c>
      <c r="C18" s="209">
        <v>0.375</v>
      </c>
      <c r="D18" s="1725">
        <v>0.24097222222222223</v>
      </c>
      <c r="E18" s="1671" t="s">
        <v>24</v>
      </c>
      <c r="F18" s="1745" t="s">
        <v>4181</v>
      </c>
      <c r="G18" s="1745" t="s">
        <v>1062</v>
      </c>
      <c r="H18" s="2103" t="s">
        <v>6176</v>
      </c>
      <c r="I18" s="604" t="s">
        <v>6073</v>
      </c>
      <c r="J18" s="1982">
        <v>46104.0</v>
      </c>
      <c r="K18" s="209">
        <v>0.5715277777777777</v>
      </c>
      <c r="L18" s="415"/>
      <c r="M18" s="416">
        <v>232220.0</v>
      </c>
      <c r="N18" s="416">
        <v>232220.0</v>
      </c>
      <c r="O18" s="1392">
        <f t="shared" si="1"/>
        <v>0</v>
      </c>
      <c r="P18" s="416" t="s">
        <v>43</v>
      </c>
      <c r="Q18" s="1294" t="s">
        <v>529</v>
      </c>
      <c r="R18" s="1294" t="s">
        <v>6082</v>
      </c>
      <c r="S18" s="1292" t="s">
        <v>8158</v>
      </c>
      <c r="T18" s="1771" t="s">
        <v>22</v>
      </c>
    </row>
    <row r="19">
      <c r="A19" s="236">
        <v>4151.0</v>
      </c>
      <c r="B19" s="1982">
        <v>46104.0</v>
      </c>
      <c r="C19" s="209">
        <v>0.375</v>
      </c>
      <c r="D19" s="1725">
        <v>0.42430555555555555</v>
      </c>
      <c r="E19" s="1671" t="s">
        <v>24</v>
      </c>
      <c r="F19" s="1745" t="s">
        <v>2302</v>
      </c>
      <c r="G19" s="1745" t="s">
        <v>6476</v>
      </c>
      <c r="H19" s="1608" t="s">
        <v>3380</v>
      </c>
      <c r="I19" s="475" t="s">
        <v>771</v>
      </c>
      <c r="J19" s="1982">
        <v>46104.0</v>
      </c>
      <c r="K19" s="260">
        <v>0.5326388888888889</v>
      </c>
      <c r="L19" s="406"/>
      <c r="M19" s="1985">
        <v>100644.0</v>
      </c>
      <c r="N19" s="1985">
        <v>100653.0</v>
      </c>
      <c r="O19" s="499">
        <f t="shared" si="1"/>
        <v>9</v>
      </c>
      <c r="P19" s="408" t="s">
        <v>19</v>
      </c>
      <c r="Q19" s="1294" t="s">
        <v>529</v>
      </c>
      <c r="R19" s="416" t="s">
        <v>8159</v>
      </c>
      <c r="S19" s="2110"/>
      <c r="T19" s="1771" t="s">
        <v>22</v>
      </c>
    </row>
    <row r="20">
      <c r="A20" s="236">
        <v>4152.0</v>
      </c>
      <c r="B20" s="1982">
        <v>46104.0</v>
      </c>
      <c r="C20" s="209">
        <v>0.4583333333333333</v>
      </c>
      <c r="D20" s="1725">
        <v>0.5611111111111111</v>
      </c>
      <c r="E20" s="1671" t="s">
        <v>24</v>
      </c>
      <c r="F20" s="1745" t="s">
        <v>2302</v>
      </c>
      <c r="G20" s="1745" t="s">
        <v>6476</v>
      </c>
      <c r="H20" s="1608" t="s">
        <v>3380</v>
      </c>
      <c r="I20" s="475" t="s">
        <v>771</v>
      </c>
      <c r="J20" s="1982">
        <v>46104.0</v>
      </c>
      <c r="K20" s="209">
        <v>0.7597222222222222</v>
      </c>
      <c r="L20" s="415"/>
      <c r="M20" s="1985">
        <v>100670.0</v>
      </c>
      <c r="N20" s="2111"/>
      <c r="O20" s="499">
        <f t="shared" si="1"/>
        <v>-100670</v>
      </c>
      <c r="P20" s="416" t="s">
        <v>43</v>
      </c>
      <c r="Q20" s="1294" t="s">
        <v>529</v>
      </c>
      <c r="R20" s="416" t="s">
        <v>8159</v>
      </c>
      <c r="S20" s="1292" t="s">
        <v>8160</v>
      </c>
      <c r="T20" s="1771" t="s">
        <v>22</v>
      </c>
    </row>
    <row r="21">
      <c r="A21" s="236">
        <v>4153.0</v>
      </c>
      <c r="B21" s="1982">
        <v>46104.0</v>
      </c>
      <c r="C21" s="455">
        <v>0.5833333333333334</v>
      </c>
      <c r="D21" s="1723">
        <v>0.5548611111111111</v>
      </c>
      <c r="E21" s="1724" t="s">
        <v>24</v>
      </c>
      <c r="F21" s="1748" t="s">
        <v>279</v>
      </c>
      <c r="G21" s="1748" t="s">
        <v>167</v>
      </c>
      <c r="H21" s="1615" t="s">
        <v>8161</v>
      </c>
      <c r="I21" s="481" t="s">
        <v>188</v>
      </c>
      <c r="J21" s="1982">
        <v>46104.0</v>
      </c>
      <c r="K21" s="260">
        <v>0.6861111111111111</v>
      </c>
      <c r="L21" s="406"/>
      <c r="M21" s="416">
        <v>2203.0</v>
      </c>
      <c r="N21" s="408">
        <v>2220.0</v>
      </c>
      <c r="O21" s="499">
        <f t="shared" si="1"/>
        <v>17</v>
      </c>
      <c r="P21" s="408" t="s">
        <v>19</v>
      </c>
      <c r="Q21" s="1294" t="s">
        <v>529</v>
      </c>
      <c r="R21" s="408" t="s">
        <v>7989</v>
      </c>
      <c r="S21" s="2110"/>
      <c r="T21" s="1771" t="s">
        <v>22</v>
      </c>
    </row>
    <row r="22">
      <c r="A22" s="236">
        <v>4154.0</v>
      </c>
      <c r="B22" s="1982">
        <v>46104.0</v>
      </c>
      <c r="C22" s="456" t="s">
        <v>1468</v>
      </c>
      <c r="D22" s="1723">
        <v>0.4673611111111111</v>
      </c>
      <c r="E22" s="1724" t="s">
        <v>24</v>
      </c>
      <c r="F22" s="1745" t="s">
        <v>162</v>
      </c>
      <c r="G22" s="1745" t="s">
        <v>57</v>
      </c>
      <c r="H22" s="1608" t="s">
        <v>6809</v>
      </c>
      <c r="I22" s="475" t="s">
        <v>8162</v>
      </c>
      <c r="J22" s="1982">
        <v>46104.0</v>
      </c>
      <c r="K22" s="209">
        <v>0.56875</v>
      </c>
      <c r="L22" s="415"/>
      <c r="M22" s="416">
        <v>36768.0</v>
      </c>
      <c r="N22" s="416">
        <v>36782.0</v>
      </c>
      <c r="O22" s="1392">
        <f t="shared" si="1"/>
        <v>14</v>
      </c>
      <c r="P22" s="416" t="s">
        <v>19</v>
      </c>
      <c r="Q22" s="1294" t="s">
        <v>529</v>
      </c>
      <c r="R22" s="1294" t="s">
        <v>8163</v>
      </c>
      <c r="S22" s="2112"/>
      <c r="T22" s="1771" t="s">
        <v>22</v>
      </c>
    </row>
    <row r="23">
      <c r="A23" s="236">
        <v>4155.0</v>
      </c>
      <c r="B23" s="1982">
        <v>46104.0</v>
      </c>
      <c r="C23" s="456" t="s">
        <v>1468</v>
      </c>
      <c r="D23" s="1723">
        <v>0.5368055555555555</v>
      </c>
      <c r="E23" s="1724" t="s">
        <v>24</v>
      </c>
      <c r="F23" s="1748" t="s">
        <v>7569</v>
      </c>
      <c r="G23" s="1748" t="s">
        <v>78</v>
      </c>
      <c r="H23" s="1671" t="s">
        <v>7211</v>
      </c>
      <c r="I23" s="481" t="s">
        <v>8164</v>
      </c>
      <c r="J23" s="1982">
        <v>46104.0</v>
      </c>
      <c r="K23" s="260">
        <v>0.5555555555555556</v>
      </c>
      <c r="L23" s="406"/>
      <c r="M23" s="416">
        <v>80406.0</v>
      </c>
      <c r="N23" s="416">
        <v>80406.0</v>
      </c>
      <c r="O23" s="1392">
        <f t="shared" si="1"/>
        <v>0</v>
      </c>
      <c r="P23" s="408" t="s">
        <v>43</v>
      </c>
      <c r="Q23" s="1294" t="s">
        <v>529</v>
      </c>
      <c r="R23" s="408" t="s">
        <v>8137</v>
      </c>
      <c r="S23" s="1228" t="s">
        <v>8165</v>
      </c>
      <c r="T23" s="1771" t="s">
        <v>22</v>
      </c>
    </row>
    <row r="24">
      <c r="A24" s="236">
        <v>4156.0</v>
      </c>
      <c r="B24" s="1982">
        <v>46104.0</v>
      </c>
      <c r="C24" s="455">
        <v>0.6458333333333334</v>
      </c>
      <c r="D24" s="1723">
        <v>0.6465277777777778</v>
      </c>
      <c r="E24" s="1724" t="s">
        <v>24</v>
      </c>
      <c r="F24" s="1745" t="s">
        <v>4191</v>
      </c>
      <c r="G24" s="1745" t="s">
        <v>668</v>
      </c>
      <c r="H24" s="1608" t="s">
        <v>6468</v>
      </c>
      <c r="I24" s="475" t="s">
        <v>2706</v>
      </c>
      <c r="J24" s="1982">
        <v>46104.0</v>
      </c>
      <c r="K24" s="209">
        <v>0.8145833333333333</v>
      </c>
      <c r="L24" s="415"/>
      <c r="M24" s="416">
        <v>166813.0</v>
      </c>
      <c r="N24" s="416">
        <v>166866.0</v>
      </c>
      <c r="O24" s="1392">
        <f t="shared" si="1"/>
        <v>53</v>
      </c>
      <c r="P24" s="416" t="s">
        <v>19</v>
      </c>
      <c r="Q24" s="1294" t="s">
        <v>529</v>
      </c>
      <c r="R24" s="1294" t="s">
        <v>4411</v>
      </c>
      <c r="S24" s="2112"/>
      <c r="T24" s="1771" t="s">
        <v>22</v>
      </c>
    </row>
    <row r="25">
      <c r="A25" s="236">
        <v>4157.0</v>
      </c>
      <c r="B25" s="1982">
        <v>46104.0</v>
      </c>
      <c r="C25" s="455">
        <v>0.5625</v>
      </c>
      <c r="D25" s="1723">
        <v>0.5826388888888889</v>
      </c>
      <c r="E25" s="1724" t="s">
        <v>24</v>
      </c>
      <c r="F25" s="1748" t="s">
        <v>8166</v>
      </c>
      <c r="G25" s="1748" t="s">
        <v>18</v>
      </c>
      <c r="H25" s="1615" t="s">
        <v>8167</v>
      </c>
      <c r="I25" s="481" t="s">
        <v>7704</v>
      </c>
      <c r="J25" s="1982">
        <v>46104.0</v>
      </c>
      <c r="K25" s="260">
        <v>0.7645833333333333</v>
      </c>
      <c r="L25" s="406"/>
      <c r="M25" s="416">
        <v>55804.0</v>
      </c>
      <c r="N25" s="416"/>
      <c r="O25" s="1392">
        <f t="shared" si="1"/>
        <v>-55804</v>
      </c>
      <c r="P25" s="408" t="s">
        <v>19</v>
      </c>
      <c r="Q25" s="1294" t="s">
        <v>529</v>
      </c>
      <c r="R25" s="1294" t="s">
        <v>8168</v>
      </c>
      <c r="S25" s="2110"/>
      <c r="T25" s="1771" t="s">
        <v>22</v>
      </c>
    </row>
    <row r="26">
      <c r="A26" s="236">
        <v>4158.0</v>
      </c>
      <c r="B26" s="1982">
        <v>46104.0</v>
      </c>
      <c r="C26" s="455">
        <v>0.6666666666666666</v>
      </c>
      <c r="D26" s="1723">
        <v>0.6743055555555556</v>
      </c>
      <c r="E26" s="1724" t="s">
        <v>24</v>
      </c>
      <c r="F26" s="1745" t="s">
        <v>4206</v>
      </c>
      <c r="G26" s="1745" t="s">
        <v>668</v>
      </c>
      <c r="H26" s="1608" t="s">
        <v>8169</v>
      </c>
      <c r="I26" s="475" t="s">
        <v>7791</v>
      </c>
      <c r="J26" s="1982">
        <v>46104.0</v>
      </c>
      <c r="K26" s="209">
        <v>0.7618055555555555</v>
      </c>
      <c r="L26" s="415"/>
      <c r="M26" s="416">
        <v>300318.0</v>
      </c>
      <c r="N26" s="416">
        <v>300364.0</v>
      </c>
      <c r="O26" s="1392">
        <f t="shared" si="1"/>
        <v>46</v>
      </c>
      <c r="P26" s="416" t="s">
        <v>19</v>
      </c>
      <c r="Q26" s="1294" t="s">
        <v>529</v>
      </c>
      <c r="R26" s="1294" t="s">
        <v>8170</v>
      </c>
      <c r="S26" s="2112"/>
      <c r="T26" s="1771" t="s">
        <v>22</v>
      </c>
    </row>
    <row r="27">
      <c r="A27" s="236">
        <v>4159.0</v>
      </c>
      <c r="B27" s="1982">
        <v>46104.0</v>
      </c>
      <c r="C27" s="456" t="s">
        <v>1468</v>
      </c>
      <c r="D27" s="1728"/>
      <c r="E27" s="1724" t="s">
        <v>48</v>
      </c>
      <c r="F27" s="1748" t="s">
        <v>8171</v>
      </c>
      <c r="G27" s="1748" t="s">
        <v>49</v>
      </c>
      <c r="H27" s="1615" t="s">
        <v>5853</v>
      </c>
      <c r="I27" s="481" t="s">
        <v>8172</v>
      </c>
      <c r="J27" s="1982">
        <v>46104.0</v>
      </c>
      <c r="K27" s="260">
        <v>0.7388888888888889</v>
      </c>
      <c r="L27" s="406"/>
      <c r="M27" s="416"/>
      <c r="N27" s="416"/>
      <c r="O27" s="1392">
        <f t="shared" si="1"/>
        <v>0</v>
      </c>
      <c r="P27" s="408" t="s">
        <v>43</v>
      </c>
      <c r="Q27" s="1294" t="s">
        <v>529</v>
      </c>
      <c r="R27" s="1294" t="s">
        <v>2812</v>
      </c>
      <c r="S27" s="1228" t="s">
        <v>8173</v>
      </c>
      <c r="T27" s="1771" t="s">
        <v>22</v>
      </c>
    </row>
    <row r="28">
      <c r="A28" s="236">
        <v>4160.0</v>
      </c>
      <c r="B28" s="1982">
        <v>46104.0</v>
      </c>
      <c r="C28" s="1462" t="s">
        <v>1468</v>
      </c>
      <c r="D28" s="1728"/>
      <c r="E28" s="1724" t="s">
        <v>8174</v>
      </c>
      <c r="F28" s="1745" t="s">
        <v>8175</v>
      </c>
      <c r="G28" s="1745" t="s">
        <v>18</v>
      </c>
      <c r="H28" s="1608" t="s">
        <v>2865</v>
      </c>
      <c r="I28" s="475" t="s">
        <v>8176</v>
      </c>
      <c r="J28" s="1982">
        <v>46104.0</v>
      </c>
      <c r="K28" s="209">
        <v>0.8013888888888889</v>
      </c>
      <c r="L28" s="415"/>
      <c r="M28" s="416">
        <v>213671.0</v>
      </c>
      <c r="N28" s="416"/>
      <c r="O28" s="1392">
        <f t="shared" si="1"/>
        <v>-213671</v>
      </c>
      <c r="P28" s="416" t="s">
        <v>19</v>
      </c>
      <c r="Q28" s="1294" t="s">
        <v>529</v>
      </c>
      <c r="R28" s="1294"/>
      <c r="S28" s="2112"/>
      <c r="T28" s="1771" t="s">
        <v>22</v>
      </c>
    </row>
    <row r="29">
      <c r="A29" s="236">
        <v>4161.0</v>
      </c>
      <c r="B29" s="1982">
        <v>46104.0</v>
      </c>
      <c r="C29" s="455">
        <v>0.9791666666666666</v>
      </c>
      <c r="D29" s="1728"/>
      <c r="E29" s="1724" t="s">
        <v>2827</v>
      </c>
      <c r="F29" s="1748" t="s">
        <v>7534</v>
      </c>
      <c r="G29" s="1748" t="s">
        <v>1734</v>
      </c>
      <c r="H29" s="1615" t="s">
        <v>1735</v>
      </c>
      <c r="I29" s="481" t="s">
        <v>3920</v>
      </c>
      <c r="J29" s="1982">
        <v>46104.0</v>
      </c>
      <c r="K29" s="264"/>
      <c r="L29" s="406"/>
      <c r="M29" s="416">
        <v>267580.0</v>
      </c>
      <c r="N29" s="416"/>
      <c r="O29" s="1392">
        <f t="shared" si="1"/>
        <v>-267580</v>
      </c>
      <c r="P29" s="408" t="s">
        <v>1253</v>
      </c>
      <c r="Q29" s="1294" t="s">
        <v>529</v>
      </c>
      <c r="R29" s="1294" t="s">
        <v>6119</v>
      </c>
      <c r="S29" s="2110"/>
      <c r="T29" s="1771" t="s">
        <v>22</v>
      </c>
    </row>
    <row r="30">
      <c r="A30" s="236">
        <v>4162.0</v>
      </c>
      <c r="B30" s="1982">
        <v>46104.0</v>
      </c>
      <c r="C30" s="455">
        <v>0.9791666666666666</v>
      </c>
      <c r="D30" s="1728"/>
      <c r="E30" s="1724" t="s">
        <v>2827</v>
      </c>
      <c r="F30" s="1745" t="s">
        <v>7534</v>
      </c>
      <c r="G30" s="1745" t="s">
        <v>1734</v>
      </c>
      <c r="H30" s="1608" t="s">
        <v>6670</v>
      </c>
      <c r="I30" s="475" t="s">
        <v>3920</v>
      </c>
      <c r="J30" s="1982">
        <v>46104.0</v>
      </c>
      <c r="K30" s="262"/>
      <c r="L30" s="415"/>
      <c r="M30" s="416">
        <v>276668.0</v>
      </c>
      <c r="N30" s="416"/>
      <c r="O30" s="1392">
        <f t="shared" si="1"/>
        <v>-276668</v>
      </c>
      <c r="P30" s="416" t="s">
        <v>1253</v>
      </c>
      <c r="Q30" s="1294" t="s">
        <v>529</v>
      </c>
      <c r="R30" s="1294" t="s">
        <v>6671</v>
      </c>
      <c r="S30" s="2112"/>
      <c r="T30" s="1771" t="s">
        <v>22</v>
      </c>
    </row>
    <row r="31" ht="15.75" customHeight="1">
      <c r="A31" s="2113">
        <v>4163.0</v>
      </c>
      <c r="B31" s="2114">
        <v>46105.0</v>
      </c>
      <c r="C31" s="2115">
        <v>0.3333333333333333</v>
      </c>
      <c r="D31" s="2115"/>
      <c r="E31" s="2116" t="s">
        <v>24</v>
      </c>
      <c r="F31" s="2116" t="s">
        <v>7650</v>
      </c>
      <c r="G31" s="2116" t="s">
        <v>8058</v>
      </c>
      <c r="H31" s="2117" t="s">
        <v>8059</v>
      </c>
      <c r="I31" s="2118" t="s">
        <v>7538</v>
      </c>
      <c r="J31" s="2114">
        <v>46105.0</v>
      </c>
      <c r="K31" s="2119"/>
      <c r="L31" s="2120"/>
      <c r="M31" s="2121"/>
      <c r="N31" s="2122"/>
      <c r="O31" s="2096">
        <f t="shared" si="1"/>
        <v>0</v>
      </c>
      <c r="P31" s="2095" t="s">
        <v>1905</v>
      </c>
      <c r="Q31" s="2095"/>
      <c r="R31" s="2095" t="s">
        <v>8138</v>
      </c>
      <c r="S31" s="2097"/>
      <c r="T31" s="2098"/>
      <c r="U31" s="2098"/>
      <c r="V31" s="2098"/>
      <c r="W31" s="2098"/>
      <c r="X31" s="2098"/>
      <c r="Y31" s="2098"/>
      <c r="Z31" s="2098"/>
    </row>
    <row r="32">
      <c r="A32" s="2113">
        <v>4164.0</v>
      </c>
      <c r="B32" s="2114">
        <v>46105.0</v>
      </c>
      <c r="C32" s="2123">
        <v>0.375</v>
      </c>
      <c r="D32" s="2123"/>
      <c r="E32" s="2124" t="s">
        <v>24</v>
      </c>
      <c r="F32" s="2116" t="s">
        <v>7650</v>
      </c>
      <c r="G32" s="2117" t="s">
        <v>1062</v>
      </c>
      <c r="H32" s="2125"/>
      <c r="I32" s="2092"/>
      <c r="J32" s="2114">
        <v>46105.0</v>
      </c>
      <c r="K32" s="2123"/>
      <c r="L32" s="2094"/>
      <c r="M32" s="2095"/>
      <c r="N32" s="2095"/>
      <c r="O32" s="2096">
        <f t="shared" si="1"/>
        <v>0</v>
      </c>
      <c r="P32" s="2095"/>
      <c r="Q32" s="2095"/>
      <c r="R32" s="2095"/>
      <c r="S32" s="2126"/>
      <c r="T32" s="2098"/>
      <c r="U32" s="2098"/>
      <c r="V32" s="2098"/>
      <c r="W32" s="2098"/>
      <c r="X32" s="2098"/>
      <c r="Y32" s="2098"/>
      <c r="Z32" s="2098"/>
    </row>
    <row r="33">
      <c r="A33" s="2113">
        <v>4165.0</v>
      </c>
      <c r="B33" s="2114">
        <v>46105.0</v>
      </c>
      <c r="C33" s="2127">
        <v>0.3333333333333333</v>
      </c>
      <c r="D33" s="2123"/>
      <c r="E33" s="2117" t="s">
        <v>30</v>
      </c>
      <c r="F33" s="2116" t="s">
        <v>7650</v>
      </c>
      <c r="G33" s="2117" t="s">
        <v>49</v>
      </c>
      <c r="H33" s="2117"/>
      <c r="I33" s="2117"/>
      <c r="J33" s="2114">
        <v>46105.0</v>
      </c>
      <c r="K33" s="2127"/>
      <c r="L33" s="2094"/>
      <c r="M33" s="2095"/>
      <c r="N33" s="2095"/>
      <c r="O33" s="2096">
        <f t="shared" si="1"/>
        <v>0</v>
      </c>
      <c r="P33" s="2095"/>
      <c r="Q33" s="2095"/>
      <c r="R33" s="2095"/>
      <c r="S33" s="2128"/>
      <c r="T33" s="2098"/>
      <c r="U33" s="2098"/>
      <c r="V33" s="2098"/>
      <c r="W33" s="2098"/>
      <c r="X33" s="2098"/>
      <c r="Y33" s="2098"/>
      <c r="Z33" s="2098"/>
    </row>
    <row r="34">
      <c r="A34" s="2113">
        <v>4166.0</v>
      </c>
      <c r="B34" s="2114">
        <v>46105.0</v>
      </c>
      <c r="C34" s="2123">
        <v>0.375</v>
      </c>
      <c r="D34" s="2117"/>
      <c r="E34" s="2124" t="s">
        <v>30</v>
      </c>
      <c r="F34" s="2116" t="s">
        <v>7650</v>
      </c>
      <c r="G34" s="2117" t="s">
        <v>49</v>
      </c>
      <c r="H34" s="2117"/>
      <c r="I34" s="2117"/>
      <c r="J34" s="2114">
        <v>46105.0</v>
      </c>
      <c r="K34" s="2123"/>
      <c r="L34" s="2094"/>
      <c r="M34" s="2095"/>
      <c r="N34" s="2095"/>
      <c r="O34" s="2129">
        <f t="shared" si="1"/>
        <v>0</v>
      </c>
      <c r="P34" s="2095"/>
      <c r="Q34" s="2095"/>
      <c r="R34" s="2095"/>
      <c r="S34" s="2130"/>
      <c r="T34" s="2098"/>
      <c r="U34" s="2098"/>
      <c r="V34" s="2098"/>
      <c r="W34" s="2098"/>
      <c r="X34" s="2098"/>
      <c r="Y34" s="2098"/>
      <c r="Z34" s="2098"/>
    </row>
    <row r="35">
      <c r="A35" s="2113">
        <v>4167.0</v>
      </c>
      <c r="B35" s="2114">
        <v>46105.0</v>
      </c>
      <c r="C35" s="2123">
        <v>0.3958333333333333</v>
      </c>
      <c r="D35" s="2131"/>
      <c r="E35" s="2124" t="s">
        <v>24</v>
      </c>
      <c r="F35" s="2116" t="s">
        <v>7650</v>
      </c>
      <c r="G35" s="2117" t="s">
        <v>8058</v>
      </c>
      <c r="H35" s="2117" t="s">
        <v>8059</v>
      </c>
      <c r="I35" s="2118" t="s">
        <v>7538</v>
      </c>
      <c r="J35" s="2114">
        <v>46105.0</v>
      </c>
      <c r="K35" s="2123"/>
      <c r="L35" s="2094"/>
      <c r="M35" s="2095"/>
      <c r="N35" s="2095"/>
      <c r="O35" s="2129">
        <f t="shared" si="1"/>
        <v>0</v>
      </c>
      <c r="P35" s="2095" t="s">
        <v>1905</v>
      </c>
      <c r="Q35" s="2095"/>
      <c r="R35" s="2095" t="s">
        <v>8138</v>
      </c>
      <c r="S35" s="2128"/>
      <c r="T35" s="2098"/>
      <c r="U35" s="2098"/>
      <c r="V35" s="2098"/>
      <c r="W35" s="2098"/>
      <c r="X35" s="2098"/>
      <c r="Y35" s="2098"/>
      <c r="Z35" s="2098"/>
    </row>
    <row r="36">
      <c r="A36" s="2113">
        <v>4168.0</v>
      </c>
      <c r="B36" s="2114">
        <v>46105.0</v>
      </c>
      <c r="C36" s="2131">
        <v>0.4791666666666667</v>
      </c>
      <c r="D36" s="2131"/>
      <c r="E36" s="2124" t="s">
        <v>24</v>
      </c>
      <c r="F36" s="2116" t="s">
        <v>7650</v>
      </c>
      <c r="G36" s="2117" t="s">
        <v>8058</v>
      </c>
      <c r="H36" s="2117" t="s">
        <v>8059</v>
      </c>
      <c r="I36" s="2118" t="s">
        <v>7538</v>
      </c>
      <c r="J36" s="2114">
        <v>46105.0</v>
      </c>
      <c r="K36" s="2123"/>
      <c r="L36" s="2094"/>
      <c r="M36" s="2095"/>
      <c r="N36" s="2095"/>
      <c r="O36" s="2129">
        <f t="shared" si="1"/>
        <v>0</v>
      </c>
      <c r="P36" s="2095" t="s">
        <v>1905</v>
      </c>
      <c r="Q36" s="2095"/>
      <c r="R36" s="2095" t="s">
        <v>8138</v>
      </c>
      <c r="S36" s="2128"/>
      <c r="T36" s="2098"/>
      <c r="U36" s="2098"/>
      <c r="V36" s="2098"/>
      <c r="W36" s="2098"/>
      <c r="X36" s="2098"/>
      <c r="Y36" s="2098"/>
      <c r="Z36" s="2098"/>
    </row>
    <row r="37">
      <c r="A37" s="2113">
        <v>4169.0</v>
      </c>
      <c r="B37" s="2114">
        <v>46105.0</v>
      </c>
      <c r="C37" s="2131">
        <v>0.3541666666666667</v>
      </c>
      <c r="D37" s="2131"/>
      <c r="E37" s="2124" t="s">
        <v>24</v>
      </c>
      <c r="F37" s="2116" t="s">
        <v>7650</v>
      </c>
      <c r="G37" s="2117" t="s">
        <v>576</v>
      </c>
      <c r="H37" s="2117" t="s">
        <v>663</v>
      </c>
      <c r="I37" s="2117" t="s">
        <v>188</v>
      </c>
      <c r="J37" s="2114">
        <v>46105.0</v>
      </c>
      <c r="K37" s="2123"/>
      <c r="L37" s="2094"/>
      <c r="M37" s="2095"/>
      <c r="N37" s="2095"/>
      <c r="O37" s="2129">
        <f t="shared" si="1"/>
        <v>0</v>
      </c>
      <c r="P37" s="2095" t="s">
        <v>1905</v>
      </c>
      <c r="Q37" s="2095"/>
      <c r="R37" s="2095" t="s">
        <v>8177</v>
      </c>
      <c r="S37" s="2130"/>
      <c r="T37" s="2098"/>
      <c r="U37" s="2098"/>
      <c r="V37" s="2098"/>
      <c r="W37" s="2098"/>
      <c r="X37" s="2098"/>
      <c r="Y37" s="2098"/>
      <c r="Z37" s="2098"/>
    </row>
    <row r="38">
      <c r="A38" s="2113">
        <v>4170.0</v>
      </c>
      <c r="B38" s="2114">
        <v>46105.0</v>
      </c>
      <c r="C38" s="2127">
        <v>0.5833333333333334</v>
      </c>
      <c r="D38" s="2123"/>
      <c r="E38" s="2117" t="s">
        <v>121</v>
      </c>
      <c r="F38" s="2116" t="s">
        <v>7650</v>
      </c>
      <c r="G38" s="2132" t="s">
        <v>49</v>
      </c>
      <c r="H38" s="2095"/>
      <c r="I38" s="2133"/>
      <c r="J38" s="2114">
        <v>46105.0</v>
      </c>
      <c r="K38" s="2123"/>
      <c r="L38" s="2094"/>
      <c r="M38" s="2095"/>
      <c r="N38" s="2095"/>
      <c r="O38" s="2129">
        <f t="shared" si="1"/>
        <v>0</v>
      </c>
      <c r="P38" s="2095"/>
      <c r="Q38" s="2095"/>
      <c r="R38" s="2095"/>
      <c r="S38" s="2130"/>
      <c r="T38" s="2098"/>
      <c r="U38" s="2098"/>
      <c r="V38" s="2098"/>
      <c r="W38" s="2098"/>
      <c r="X38" s="2098"/>
      <c r="Y38" s="2098"/>
      <c r="Z38" s="2098"/>
    </row>
    <row r="39">
      <c r="A39" s="2113">
        <v>4171.0</v>
      </c>
      <c r="B39" s="2114">
        <v>46105.0</v>
      </c>
      <c r="C39" s="2123">
        <v>0.7083333333333334</v>
      </c>
      <c r="D39" s="2134"/>
      <c r="E39" s="2117" t="s">
        <v>121</v>
      </c>
      <c r="F39" s="2116" t="s">
        <v>7650</v>
      </c>
      <c r="G39" s="2117" t="s">
        <v>49</v>
      </c>
      <c r="H39" s="2135"/>
      <c r="I39" s="2136"/>
      <c r="J39" s="2114">
        <v>46105.0</v>
      </c>
      <c r="K39" s="2123"/>
      <c r="L39" s="2094"/>
      <c r="M39" s="2095"/>
      <c r="N39" s="2095"/>
      <c r="O39" s="2129">
        <f t="shared" si="1"/>
        <v>0</v>
      </c>
      <c r="P39" s="2095"/>
      <c r="Q39" s="2095"/>
      <c r="R39" s="2095"/>
      <c r="S39" s="2128"/>
      <c r="T39" s="2098"/>
      <c r="U39" s="2098"/>
      <c r="V39" s="2098"/>
      <c r="W39" s="2098"/>
      <c r="X39" s="2098"/>
      <c r="Y39" s="2098"/>
      <c r="Z39" s="2098"/>
    </row>
    <row r="40">
      <c r="A40" s="2113">
        <v>4172.0</v>
      </c>
      <c r="B40" s="2114">
        <v>46105.0</v>
      </c>
      <c r="C40" s="2127">
        <v>0.4166666666666667</v>
      </c>
      <c r="D40" s="2123"/>
      <c r="E40" s="2095" t="s">
        <v>24</v>
      </c>
      <c r="F40" s="2116" t="s">
        <v>7650</v>
      </c>
      <c r="G40" s="2117" t="s">
        <v>565</v>
      </c>
      <c r="H40" s="2137"/>
      <c r="I40" s="2138" t="s">
        <v>8178</v>
      </c>
      <c r="J40" s="2114">
        <v>46105.0</v>
      </c>
      <c r="K40" s="2123"/>
      <c r="L40" s="2094"/>
      <c r="M40" s="2095"/>
      <c r="N40" s="2095"/>
      <c r="O40" s="2129">
        <f t="shared" si="1"/>
        <v>0</v>
      </c>
      <c r="P40" s="2095"/>
      <c r="Q40" s="2095"/>
      <c r="R40" s="2095"/>
      <c r="S40" s="2130"/>
      <c r="T40" s="2098"/>
      <c r="U40" s="2098"/>
      <c r="V40" s="2098"/>
      <c r="W40" s="2098"/>
      <c r="X40" s="2098"/>
      <c r="Y40" s="2098"/>
      <c r="Z40" s="2098"/>
    </row>
    <row r="41">
      <c r="A41" s="2113">
        <v>4173.0</v>
      </c>
      <c r="B41" s="2114">
        <v>46105.0</v>
      </c>
      <c r="C41" s="2123">
        <v>0.5416666666666666</v>
      </c>
      <c r="D41" s="2131"/>
      <c r="E41" s="2095" t="s">
        <v>24</v>
      </c>
      <c r="F41" s="2116" t="s">
        <v>7650</v>
      </c>
      <c r="G41" s="2117" t="s">
        <v>565</v>
      </c>
      <c r="H41" s="2137"/>
      <c r="I41" s="2138" t="s">
        <v>8178</v>
      </c>
      <c r="J41" s="2114">
        <v>46105.0</v>
      </c>
      <c r="K41" s="2123"/>
      <c r="L41" s="2094"/>
      <c r="M41" s="2095"/>
      <c r="N41" s="2095"/>
      <c r="O41" s="2129">
        <f t="shared" si="1"/>
        <v>0</v>
      </c>
      <c r="P41" s="2095"/>
      <c r="Q41" s="2095"/>
      <c r="R41" s="2095"/>
      <c r="S41" s="2130"/>
      <c r="T41" s="2098"/>
      <c r="U41" s="2098"/>
      <c r="V41" s="2098"/>
      <c r="W41" s="2098"/>
      <c r="X41" s="2098"/>
      <c r="Y41" s="2098"/>
      <c r="Z41" s="2098"/>
    </row>
    <row r="42">
      <c r="A42" s="2113">
        <v>4174.0</v>
      </c>
      <c r="B42" s="2114">
        <v>46105.0</v>
      </c>
      <c r="C42" s="2131">
        <v>0.3333333333333333</v>
      </c>
      <c r="D42" s="2131"/>
      <c r="E42" s="2095" t="s">
        <v>24</v>
      </c>
      <c r="F42" s="2116" t="s">
        <v>7650</v>
      </c>
      <c r="G42" s="2117" t="s">
        <v>668</v>
      </c>
      <c r="H42" s="2137" t="s">
        <v>3061</v>
      </c>
      <c r="I42" s="2125" t="s">
        <v>7791</v>
      </c>
      <c r="J42" s="2114">
        <v>46105.0</v>
      </c>
      <c r="K42" s="2123"/>
      <c r="L42" s="2094"/>
      <c r="M42" s="2095"/>
      <c r="N42" s="2095"/>
      <c r="O42" s="2129">
        <f t="shared" si="1"/>
        <v>0</v>
      </c>
      <c r="P42" s="2095" t="s">
        <v>1905</v>
      </c>
      <c r="Q42" s="2095"/>
      <c r="R42" s="2095" t="s">
        <v>8179</v>
      </c>
      <c r="S42" s="2128"/>
      <c r="T42" s="2098"/>
      <c r="U42" s="2098"/>
      <c r="V42" s="2098"/>
      <c r="W42" s="2098"/>
      <c r="X42" s="2098"/>
      <c r="Y42" s="2098"/>
      <c r="Z42" s="2098"/>
    </row>
    <row r="43">
      <c r="A43" s="236"/>
      <c r="B43" s="1982">
        <v>46104.0</v>
      </c>
      <c r="C43" s="1345" t="s">
        <v>1906</v>
      </c>
      <c r="D43" s="1554"/>
      <c r="E43" s="1554"/>
      <c r="F43" s="1835" t="s">
        <v>8180</v>
      </c>
      <c r="G43" s="1835" t="s">
        <v>6476</v>
      </c>
      <c r="H43" s="2139" t="s">
        <v>1906</v>
      </c>
      <c r="I43" s="2140"/>
      <c r="J43" s="1982">
        <v>46104.0</v>
      </c>
      <c r="K43" s="264"/>
      <c r="L43" s="406"/>
      <c r="M43" s="416"/>
      <c r="N43" s="416"/>
      <c r="O43" s="1392">
        <f t="shared" si="1"/>
        <v>0</v>
      </c>
      <c r="P43" s="408" t="s">
        <v>386</v>
      </c>
      <c r="Q43" s="1294"/>
      <c r="R43" s="1294"/>
      <c r="S43" s="2110"/>
      <c r="T43" s="1795"/>
    </row>
  </sheetData>
  <mergeCells count="3">
    <mergeCell ref="B1:K1"/>
    <mergeCell ref="M1:O1"/>
    <mergeCell ref="P1:R1"/>
  </mergeCells>
  <dataValidations>
    <dataValidation type="list" allowBlank="1" showErrorMessage="1" sqref="P3:P43">
      <formula1>"FINALIZADO,EM VIAGEM,NA ORIGEM,AGENDADO,FALTA DOC,CANCELADA,NO DESTINO FINAL,PERNOITE,RECUSADA"</formula1>
    </dataValidation>
    <dataValidation type="list" allowBlank="1" showErrorMessage="1" sqref="Q3:Q43">
      <formula1>"MICHELLE,BARBARA,ANGELA,A VERIFICAR,DANIEL,BEATIZ,LUCAS"</formula1>
    </dataValidation>
  </dataValidations>
  <drawing r:id="rId1"/>
  <tableParts count="3">
    <tablePart r:id="rId5"/>
    <tablePart r:id="rId6"/>
    <tablePart r:id="rId7"/>
  </tableParts>
</worksheet>
</file>

<file path=xl/worksheets/sheet1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8.38"/>
    <col customWidth="1" min="3" max="3" width="9.25"/>
    <col customWidth="1" min="4" max="4" width="12.63"/>
    <col customWidth="1" min="5" max="5" width="14.63"/>
    <col customWidth="1" min="6" max="6" width="44.13"/>
    <col customWidth="1" min="7" max="7" width="11.5"/>
    <col customWidth="1" min="8" max="8" width="11.88"/>
    <col customWidth="1" min="9" max="9" width="8.75"/>
    <col customWidth="1" min="10" max="10" width="7.25"/>
    <col customWidth="1" min="11" max="11" width="7.38"/>
    <col customWidth="1" min="12" max="12" width="0.38"/>
    <col customWidth="1" min="13" max="13" width="6.63"/>
    <col customWidth="1" min="14" max="14" width="7.13"/>
    <col customWidth="1" min="15" max="15" width="6.88"/>
    <col customWidth="1" min="16" max="16" width="13.88"/>
    <col customWidth="1" min="18" max="18" width="19.75"/>
    <col customWidth="1" min="19" max="19" width="37.38"/>
    <col customWidth="1" min="20" max="20" width="6.25"/>
  </cols>
  <sheetData>
    <row r="1">
      <c r="A1" s="1212"/>
      <c r="B1" s="1213"/>
      <c r="C1" s="99"/>
      <c r="D1" s="99"/>
      <c r="E1" s="99"/>
      <c r="F1" s="100"/>
      <c r="G1" s="100"/>
      <c r="H1" s="100"/>
      <c r="I1" s="100"/>
      <c r="J1" s="100"/>
      <c r="K1" s="101"/>
      <c r="L1" s="564"/>
      <c r="M1" s="1285"/>
      <c r="N1" s="100"/>
      <c r="O1" s="101"/>
      <c r="P1" s="1286"/>
      <c r="Q1" s="173"/>
      <c r="R1" s="174"/>
      <c r="S1" s="1287"/>
      <c r="T1" s="564"/>
      <c r="U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c r="T2" s="1407"/>
      <c r="U2" s="1407"/>
    </row>
    <row r="3">
      <c r="A3" s="236">
        <v>4161.0</v>
      </c>
      <c r="B3" s="1924">
        <v>46104.0</v>
      </c>
      <c r="C3" s="455">
        <v>0.9791666666666666</v>
      </c>
      <c r="D3" s="1929">
        <v>0.008333333333333333</v>
      </c>
      <c r="E3" s="1724" t="s">
        <v>2827</v>
      </c>
      <c r="F3" s="1748" t="s">
        <v>7534</v>
      </c>
      <c r="G3" s="1748" t="s">
        <v>1734</v>
      </c>
      <c r="H3" s="1615" t="s">
        <v>1735</v>
      </c>
      <c r="I3" s="481" t="s">
        <v>3920</v>
      </c>
      <c r="J3" s="1982">
        <v>46105.0</v>
      </c>
      <c r="K3" s="260">
        <v>0.6597222222222222</v>
      </c>
      <c r="L3" s="406"/>
      <c r="M3" s="1366">
        <v>267580.0</v>
      </c>
      <c r="N3" s="1366">
        <v>268248.0</v>
      </c>
      <c r="O3" s="1392">
        <f t="shared" ref="O3:O28" si="1">N3-M3</f>
        <v>668</v>
      </c>
      <c r="P3" s="408" t="s">
        <v>19</v>
      </c>
      <c r="Q3" s="1294" t="s">
        <v>50</v>
      </c>
      <c r="R3" s="1294" t="s">
        <v>6119</v>
      </c>
      <c r="S3" s="2110"/>
      <c r="T3" s="1771" t="s">
        <v>22</v>
      </c>
      <c r="U3" s="1916" t="s">
        <v>54</v>
      </c>
    </row>
    <row r="4">
      <c r="A4" s="236">
        <v>4162.0</v>
      </c>
      <c r="B4" s="1924">
        <v>46104.0</v>
      </c>
      <c r="C4" s="455">
        <v>0.9791666666666666</v>
      </c>
      <c r="D4" s="1929">
        <v>0.006944444444444444</v>
      </c>
      <c r="E4" s="1724" t="s">
        <v>2827</v>
      </c>
      <c r="F4" s="1745" t="s">
        <v>7534</v>
      </c>
      <c r="G4" s="1745" t="s">
        <v>1734</v>
      </c>
      <c r="H4" s="1608" t="s">
        <v>6670</v>
      </c>
      <c r="I4" s="475" t="s">
        <v>3920</v>
      </c>
      <c r="J4" s="1982">
        <v>46105.0</v>
      </c>
      <c r="K4" s="209">
        <v>0.6597222222222222</v>
      </c>
      <c r="L4" s="415"/>
      <c r="M4" s="1366">
        <v>276668.0</v>
      </c>
      <c r="N4" s="1366">
        <v>277311.0</v>
      </c>
      <c r="O4" s="1392">
        <f t="shared" si="1"/>
        <v>643</v>
      </c>
      <c r="P4" s="416" t="s">
        <v>19</v>
      </c>
      <c r="Q4" s="1294" t="s">
        <v>50</v>
      </c>
      <c r="R4" s="1294" t="s">
        <v>6671</v>
      </c>
      <c r="S4" s="2112"/>
      <c r="T4" s="1771" t="s">
        <v>22</v>
      </c>
      <c r="U4" s="1578" t="s">
        <v>54</v>
      </c>
    </row>
    <row r="5" ht="15.75" customHeight="1">
      <c r="A5" s="616">
        <v>4163.0</v>
      </c>
      <c r="B5" s="1982">
        <v>46105.0</v>
      </c>
      <c r="C5" s="2105">
        <v>0.3333333333333333</v>
      </c>
      <c r="D5" s="2141">
        <v>0.38263888888888886</v>
      </c>
      <c r="E5" s="2106" t="s">
        <v>24</v>
      </c>
      <c r="F5" s="2106" t="s">
        <v>8181</v>
      </c>
      <c r="G5" s="2106" t="s">
        <v>8058</v>
      </c>
      <c r="H5" s="1745" t="s">
        <v>8059</v>
      </c>
      <c r="I5" s="1983" t="s">
        <v>7538</v>
      </c>
      <c r="J5" s="1982">
        <v>46105.0</v>
      </c>
      <c r="K5" s="2105">
        <v>0.4479166666666667</v>
      </c>
      <c r="L5" s="1876"/>
      <c r="M5" s="1985">
        <v>354601.0</v>
      </c>
      <c r="N5" s="1985">
        <v>354630.0</v>
      </c>
      <c r="O5" s="499">
        <f t="shared" si="1"/>
        <v>29</v>
      </c>
      <c r="P5" s="408" t="s">
        <v>19</v>
      </c>
      <c r="Q5" s="1294" t="s">
        <v>50</v>
      </c>
      <c r="R5" s="1294" t="s">
        <v>8138</v>
      </c>
      <c r="S5" s="1239"/>
      <c r="T5" s="1771" t="s">
        <v>22</v>
      </c>
      <c r="U5" s="1916" t="s">
        <v>54</v>
      </c>
    </row>
    <row r="6">
      <c r="A6" s="616">
        <v>4164.0</v>
      </c>
      <c r="B6" s="1982">
        <v>46105.0</v>
      </c>
      <c r="C6" s="209">
        <v>0.375</v>
      </c>
      <c r="D6" s="209">
        <v>0.2548611111111111</v>
      </c>
      <c r="E6" s="192" t="s">
        <v>24</v>
      </c>
      <c r="F6" s="2034" t="s">
        <v>1518</v>
      </c>
      <c r="G6" s="1745" t="s">
        <v>1062</v>
      </c>
      <c r="H6" s="1608" t="s">
        <v>5715</v>
      </c>
      <c r="I6" s="1614" t="s">
        <v>1519</v>
      </c>
      <c r="J6" s="1982">
        <v>46105.0</v>
      </c>
      <c r="K6" s="209">
        <v>0.4111111111111111</v>
      </c>
      <c r="L6" s="415"/>
      <c r="M6" s="416">
        <v>95485.0</v>
      </c>
      <c r="N6" s="416">
        <v>95550.0</v>
      </c>
      <c r="O6" s="499">
        <f t="shared" si="1"/>
        <v>65</v>
      </c>
      <c r="P6" s="416" t="s">
        <v>19</v>
      </c>
      <c r="Q6" s="1294" t="s">
        <v>50</v>
      </c>
      <c r="R6" s="416" t="s">
        <v>8182</v>
      </c>
      <c r="S6" s="1674"/>
      <c r="T6" s="1771" t="s">
        <v>22</v>
      </c>
      <c r="U6" s="1578" t="s">
        <v>54</v>
      </c>
    </row>
    <row r="7">
      <c r="A7" s="616">
        <v>4165.0</v>
      </c>
      <c r="B7" s="1982">
        <v>46105.0</v>
      </c>
      <c r="C7" s="500">
        <v>0.5</v>
      </c>
      <c r="D7" s="209">
        <v>0.4888888888888889</v>
      </c>
      <c r="E7" s="1745" t="s">
        <v>30</v>
      </c>
      <c r="F7" s="574" t="s">
        <v>8183</v>
      </c>
      <c r="G7" s="1745" t="s">
        <v>49</v>
      </c>
      <c r="H7" s="1745" t="s">
        <v>6756</v>
      </c>
      <c r="I7" s="481" t="s">
        <v>1555</v>
      </c>
      <c r="J7" s="1982">
        <v>46105.0</v>
      </c>
      <c r="K7" s="500">
        <v>0.7951388888888888</v>
      </c>
      <c r="L7" s="415"/>
      <c r="M7" s="416">
        <v>18531.0</v>
      </c>
      <c r="N7" s="416">
        <v>18662.0</v>
      </c>
      <c r="O7" s="499">
        <f t="shared" si="1"/>
        <v>131</v>
      </c>
      <c r="P7" s="408" t="s">
        <v>19</v>
      </c>
      <c r="Q7" s="1294" t="s">
        <v>50</v>
      </c>
      <c r="R7" s="1294" t="s">
        <v>8184</v>
      </c>
      <c r="S7" s="1766"/>
      <c r="T7" s="1771" t="s">
        <v>22</v>
      </c>
      <c r="U7" s="1795"/>
    </row>
    <row r="8">
      <c r="A8" s="616">
        <v>4166.0</v>
      </c>
      <c r="B8" s="1982">
        <v>46105.0</v>
      </c>
      <c r="C8" s="209">
        <v>0.5416666666666666</v>
      </c>
      <c r="D8" s="1816">
        <v>0.49583333333333335</v>
      </c>
      <c r="E8" s="192" t="s">
        <v>30</v>
      </c>
      <c r="F8" s="574" t="s">
        <v>8183</v>
      </c>
      <c r="G8" s="1745" t="s">
        <v>49</v>
      </c>
      <c r="H8" s="1609" t="s">
        <v>7387</v>
      </c>
      <c r="I8" s="475" t="s">
        <v>208</v>
      </c>
      <c r="J8" s="1982">
        <v>46105.0</v>
      </c>
      <c r="K8" s="209">
        <v>0.7951388888888888</v>
      </c>
      <c r="L8" s="415"/>
      <c r="M8" s="416">
        <v>481698.0</v>
      </c>
      <c r="N8" s="416">
        <v>481828.0</v>
      </c>
      <c r="O8" s="1392">
        <f t="shared" si="1"/>
        <v>130</v>
      </c>
      <c r="P8" s="416" t="s">
        <v>19</v>
      </c>
      <c r="Q8" s="1294" t="s">
        <v>50</v>
      </c>
      <c r="R8" s="1294" t="s">
        <v>7398</v>
      </c>
      <c r="S8" s="2142"/>
      <c r="T8" s="1771" t="s">
        <v>22</v>
      </c>
      <c r="U8" s="561"/>
    </row>
    <row r="9">
      <c r="A9" s="616">
        <v>4167.0</v>
      </c>
      <c r="B9" s="1982">
        <v>46105.0</v>
      </c>
      <c r="C9" s="209">
        <v>0.3958333333333333</v>
      </c>
      <c r="D9" s="1816">
        <v>0.4486111111111111</v>
      </c>
      <c r="E9" s="192" t="s">
        <v>24</v>
      </c>
      <c r="F9" s="1672" t="s">
        <v>134</v>
      </c>
      <c r="G9" s="1745" t="s">
        <v>8058</v>
      </c>
      <c r="H9" s="1745" t="s">
        <v>8059</v>
      </c>
      <c r="I9" s="1983" t="s">
        <v>7538</v>
      </c>
      <c r="J9" s="1982">
        <v>46105.0</v>
      </c>
      <c r="K9" s="209">
        <v>0.4791666666666667</v>
      </c>
      <c r="L9" s="415"/>
      <c r="M9" s="416">
        <v>354631.0</v>
      </c>
      <c r="N9" s="416">
        <v>354640.0</v>
      </c>
      <c r="O9" s="1392">
        <f t="shared" si="1"/>
        <v>9</v>
      </c>
      <c r="P9" s="408" t="s">
        <v>19</v>
      </c>
      <c r="Q9" s="1294" t="s">
        <v>50</v>
      </c>
      <c r="R9" s="1294" t="s">
        <v>8138</v>
      </c>
      <c r="S9" s="1580"/>
      <c r="T9" s="1771" t="s">
        <v>22</v>
      </c>
      <c r="U9" s="1916" t="s">
        <v>54</v>
      </c>
    </row>
    <row r="10">
      <c r="A10" s="616">
        <v>4168.0</v>
      </c>
      <c r="B10" s="1982">
        <v>46105.0</v>
      </c>
      <c r="C10" s="1816">
        <v>0.4791666666666667</v>
      </c>
      <c r="D10" s="1816">
        <v>0.49375</v>
      </c>
      <c r="E10" s="192" t="s">
        <v>24</v>
      </c>
      <c r="F10" s="1672" t="s">
        <v>134</v>
      </c>
      <c r="G10" s="1745" t="s">
        <v>8058</v>
      </c>
      <c r="H10" s="1745" t="s">
        <v>8059</v>
      </c>
      <c r="I10" s="1983" t="s">
        <v>7538</v>
      </c>
      <c r="J10" s="1982">
        <v>46105.0</v>
      </c>
      <c r="K10" s="209">
        <v>0.5319444444444444</v>
      </c>
      <c r="L10" s="415"/>
      <c r="M10" s="416">
        <v>354648.0</v>
      </c>
      <c r="N10" s="416">
        <v>354656.0</v>
      </c>
      <c r="O10" s="1392">
        <f t="shared" si="1"/>
        <v>8</v>
      </c>
      <c r="P10" s="416" t="s">
        <v>19</v>
      </c>
      <c r="Q10" s="1294" t="s">
        <v>50</v>
      </c>
      <c r="R10" s="1294" t="s">
        <v>8138</v>
      </c>
      <c r="S10" s="1580"/>
      <c r="T10" s="1771" t="s">
        <v>22</v>
      </c>
      <c r="U10" s="1578" t="s">
        <v>54</v>
      </c>
    </row>
    <row r="11">
      <c r="A11" s="616">
        <v>4169.0</v>
      </c>
      <c r="B11" s="1924">
        <v>46105.0</v>
      </c>
      <c r="C11" s="1841">
        <v>0.3541666666666667</v>
      </c>
      <c r="D11" s="1841">
        <v>0.35694444444444445</v>
      </c>
      <c r="E11" s="323" t="s">
        <v>24</v>
      </c>
      <c r="F11" s="1714" t="s">
        <v>5780</v>
      </c>
      <c r="G11" s="1782" t="s">
        <v>576</v>
      </c>
      <c r="H11" s="1782" t="s">
        <v>663</v>
      </c>
      <c r="I11" s="1782" t="s">
        <v>188</v>
      </c>
      <c r="J11" s="1924">
        <v>46105.0</v>
      </c>
      <c r="K11" s="1003">
        <v>0.38333333333333336</v>
      </c>
      <c r="L11" s="814"/>
      <c r="M11" s="574">
        <v>138847.0</v>
      </c>
      <c r="N11" s="574">
        <v>138847.0</v>
      </c>
      <c r="O11" s="1472">
        <f t="shared" si="1"/>
        <v>0</v>
      </c>
      <c r="P11" s="574" t="s">
        <v>43</v>
      </c>
      <c r="Q11" s="574" t="s">
        <v>50</v>
      </c>
      <c r="R11" s="574" t="s">
        <v>8177</v>
      </c>
      <c r="S11" s="574" t="s">
        <v>8185</v>
      </c>
      <c r="T11" s="1784" t="s">
        <v>22</v>
      </c>
      <c r="U11" s="2143"/>
      <c r="V11" s="606"/>
      <c r="W11" s="606"/>
      <c r="X11" s="606"/>
      <c r="Y11" s="606"/>
      <c r="Z11" s="606"/>
    </row>
    <row r="12">
      <c r="A12" s="616">
        <v>4170.0</v>
      </c>
      <c r="B12" s="1982">
        <v>46105.0</v>
      </c>
      <c r="C12" s="500">
        <v>0.5833333333333334</v>
      </c>
      <c r="D12" s="209">
        <v>0.5784722222222223</v>
      </c>
      <c r="E12" s="1745" t="s">
        <v>121</v>
      </c>
      <c r="F12" s="2050" t="s">
        <v>6905</v>
      </c>
      <c r="G12" s="2050" t="s">
        <v>49</v>
      </c>
      <c r="H12" s="416" t="s">
        <v>6687</v>
      </c>
      <c r="I12" s="416" t="s">
        <v>8186</v>
      </c>
      <c r="J12" s="1982">
        <v>46105.0</v>
      </c>
      <c r="K12" s="209">
        <v>0.6625</v>
      </c>
      <c r="L12" s="415"/>
      <c r="M12" s="416">
        <v>405485.0</v>
      </c>
      <c r="N12" s="416">
        <v>405485.0</v>
      </c>
      <c r="O12" s="1392">
        <f t="shared" si="1"/>
        <v>0</v>
      </c>
      <c r="P12" s="416" t="s">
        <v>43</v>
      </c>
      <c r="Q12" s="1294" t="s">
        <v>50</v>
      </c>
      <c r="R12" s="1294" t="s">
        <v>8143</v>
      </c>
      <c r="S12" s="574" t="s">
        <v>8187</v>
      </c>
      <c r="T12" s="1771" t="s">
        <v>22</v>
      </c>
      <c r="U12" s="1407"/>
    </row>
    <row r="13">
      <c r="A13" s="616">
        <v>4171.0</v>
      </c>
      <c r="B13" s="1982">
        <v>46105.0</v>
      </c>
      <c r="C13" s="1003">
        <v>0.7083333333333334</v>
      </c>
      <c r="D13" s="1672" t="s">
        <v>8188</v>
      </c>
      <c r="E13" s="1745" t="s">
        <v>121</v>
      </c>
      <c r="F13" s="1745" t="s">
        <v>6938</v>
      </c>
      <c r="G13" s="1745" t="s">
        <v>49</v>
      </c>
      <c r="H13" s="2103" t="s">
        <v>8189</v>
      </c>
      <c r="I13" s="416" t="s">
        <v>4271</v>
      </c>
      <c r="J13" s="1982">
        <v>46105.0</v>
      </c>
      <c r="K13" s="209">
        <v>0.6506944444444445</v>
      </c>
      <c r="L13" s="415"/>
      <c r="M13" s="416">
        <v>23491.0</v>
      </c>
      <c r="N13" s="416">
        <v>23691.0</v>
      </c>
      <c r="O13" s="1392">
        <f t="shared" si="1"/>
        <v>200</v>
      </c>
      <c r="P13" s="408" t="s">
        <v>19</v>
      </c>
      <c r="Q13" s="1294" t="s">
        <v>50</v>
      </c>
      <c r="R13" s="1294" t="s">
        <v>5848</v>
      </c>
      <c r="S13" s="574" t="s">
        <v>6053</v>
      </c>
      <c r="T13" s="1771" t="s">
        <v>22</v>
      </c>
      <c r="U13" s="1916" t="s">
        <v>54</v>
      </c>
    </row>
    <row r="14">
      <c r="A14" s="616">
        <v>4172.0</v>
      </c>
      <c r="B14" s="1982">
        <v>46105.0</v>
      </c>
      <c r="C14" s="500">
        <v>0.4166666666666667</v>
      </c>
      <c r="D14" s="209">
        <v>0.40625</v>
      </c>
      <c r="E14" s="416" t="s">
        <v>24</v>
      </c>
      <c r="F14" s="416" t="s">
        <v>482</v>
      </c>
      <c r="G14" s="1745" t="s">
        <v>565</v>
      </c>
      <c r="H14" s="1418" t="s">
        <v>566</v>
      </c>
      <c r="I14" s="1608" t="s">
        <v>8178</v>
      </c>
      <c r="J14" s="1982">
        <v>46105.0</v>
      </c>
      <c r="K14" s="209">
        <v>0.4722222222222222</v>
      </c>
      <c r="L14" s="415"/>
      <c r="M14" s="416">
        <v>77330.0</v>
      </c>
      <c r="N14" s="416">
        <v>77354.0</v>
      </c>
      <c r="O14" s="1392">
        <f t="shared" si="1"/>
        <v>24</v>
      </c>
      <c r="P14" s="416" t="s">
        <v>19</v>
      </c>
      <c r="Q14" s="1294" t="s">
        <v>50</v>
      </c>
      <c r="R14" s="1294" t="s">
        <v>3218</v>
      </c>
      <c r="S14" s="2142"/>
      <c r="T14" s="1771" t="s">
        <v>22</v>
      </c>
      <c r="U14" s="1578" t="s">
        <v>54</v>
      </c>
    </row>
    <row r="15">
      <c r="A15" s="616">
        <v>4173.0</v>
      </c>
      <c r="B15" s="1982">
        <v>46105.0</v>
      </c>
      <c r="C15" s="209">
        <v>0.5416666666666666</v>
      </c>
      <c r="D15" s="1816">
        <v>0.5375</v>
      </c>
      <c r="E15" s="416" t="s">
        <v>24</v>
      </c>
      <c r="F15" s="416" t="s">
        <v>482</v>
      </c>
      <c r="G15" s="1745" t="s">
        <v>565</v>
      </c>
      <c r="H15" s="1418" t="s">
        <v>566</v>
      </c>
      <c r="I15" s="1608" t="s">
        <v>8178</v>
      </c>
      <c r="J15" s="1982">
        <v>46105.0</v>
      </c>
      <c r="K15" s="209">
        <v>0.6493055555555556</v>
      </c>
      <c r="L15" s="415"/>
      <c r="M15" s="416">
        <v>77382.0</v>
      </c>
      <c r="N15" s="416">
        <v>77404.0</v>
      </c>
      <c r="O15" s="1392">
        <f t="shared" si="1"/>
        <v>22</v>
      </c>
      <c r="P15" s="408" t="s">
        <v>19</v>
      </c>
      <c r="Q15" s="1294" t="s">
        <v>50</v>
      </c>
      <c r="R15" s="1294" t="s">
        <v>3218</v>
      </c>
      <c r="S15" s="2142"/>
      <c r="T15" s="1771" t="s">
        <v>22</v>
      </c>
      <c r="U15" s="1916" t="s">
        <v>54</v>
      </c>
    </row>
    <row r="16">
      <c r="A16" s="616">
        <v>4174.0</v>
      </c>
      <c r="B16" s="1982">
        <v>46105.0</v>
      </c>
      <c r="C16" s="1816">
        <v>0.3333333333333333</v>
      </c>
      <c r="D16" s="1816">
        <v>0.33055555555555555</v>
      </c>
      <c r="E16" s="416" t="s">
        <v>24</v>
      </c>
      <c r="F16" s="1745" t="s">
        <v>4206</v>
      </c>
      <c r="G16" s="1782" t="s">
        <v>668</v>
      </c>
      <c r="H16" s="1418" t="s">
        <v>3061</v>
      </c>
      <c r="I16" s="1671" t="s">
        <v>7791</v>
      </c>
      <c r="J16" s="1982">
        <v>46105.0</v>
      </c>
      <c r="K16" s="209">
        <v>0.42291666666666666</v>
      </c>
      <c r="L16" s="415"/>
      <c r="M16" s="416">
        <v>228129.0</v>
      </c>
      <c r="N16" s="416">
        <v>228162.0</v>
      </c>
      <c r="O16" s="1392">
        <f t="shared" si="1"/>
        <v>33</v>
      </c>
      <c r="P16" s="416" t="s">
        <v>19</v>
      </c>
      <c r="Q16" s="1294" t="s">
        <v>50</v>
      </c>
      <c r="R16" s="1294" t="s">
        <v>8179</v>
      </c>
      <c r="S16" s="1580"/>
      <c r="T16" s="1771" t="s">
        <v>22</v>
      </c>
      <c r="U16" s="1578" t="s">
        <v>54</v>
      </c>
    </row>
    <row r="17">
      <c r="A17" s="236">
        <v>4175.0</v>
      </c>
      <c r="B17" s="1982">
        <v>46105.0</v>
      </c>
      <c r="C17" s="209">
        <v>0.375</v>
      </c>
      <c r="D17" s="1816">
        <v>0.3638888888888889</v>
      </c>
      <c r="E17" s="416" t="s">
        <v>24</v>
      </c>
      <c r="F17" s="1672" t="s">
        <v>4181</v>
      </c>
      <c r="G17" s="1745" t="s">
        <v>1062</v>
      </c>
      <c r="H17" s="416" t="s">
        <v>4503</v>
      </c>
      <c r="I17" s="1745" t="s">
        <v>85</v>
      </c>
      <c r="J17" s="1982">
        <v>46105.0</v>
      </c>
      <c r="K17" s="209">
        <v>0.4986111111111111</v>
      </c>
      <c r="L17" s="415"/>
      <c r="M17" s="416">
        <v>82105.0</v>
      </c>
      <c r="N17" s="416">
        <v>82227.0</v>
      </c>
      <c r="O17" s="1392">
        <f t="shared" si="1"/>
        <v>122</v>
      </c>
      <c r="P17" s="416" t="s">
        <v>19</v>
      </c>
      <c r="Q17" s="1294" t="s">
        <v>50</v>
      </c>
      <c r="R17" s="416" t="s">
        <v>8190</v>
      </c>
      <c r="S17" s="417"/>
      <c r="T17" s="1771" t="s">
        <v>22</v>
      </c>
      <c r="U17" s="1916" t="s">
        <v>54</v>
      </c>
    </row>
    <row r="18">
      <c r="A18" s="236">
        <v>4176.0</v>
      </c>
      <c r="B18" s="1982">
        <v>46105.0</v>
      </c>
      <c r="C18" s="209">
        <v>0.5416666666666666</v>
      </c>
      <c r="D18" s="1816">
        <v>0.5993055555555555</v>
      </c>
      <c r="E18" s="416" t="s">
        <v>24</v>
      </c>
      <c r="F18" s="1672" t="s">
        <v>4181</v>
      </c>
      <c r="G18" s="1671" t="s">
        <v>1062</v>
      </c>
      <c r="H18" s="1608" t="s">
        <v>4503</v>
      </c>
      <c r="I18" s="475" t="s">
        <v>85</v>
      </c>
      <c r="J18" s="1982">
        <v>46105.0</v>
      </c>
      <c r="K18" s="209">
        <v>0.6076388888888888</v>
      </c>
      <c r="L18" s="415"/>
      <c r="M18" s="416">
        <v>82350.0</v>
      </c>
      <c r="N18" s="416">
        <v>82350.0</v>
      </c>
      <c r="O18" s="1392">
        <f t="shared" si="1"/>
        <v>0</v>
      </c>
      <c r="P18" s="416" t="s">
        <v>43</v>
      </c>
      <c r="Q18" s="1294" t="s">
        <v>50</v>
      </c>
      <c r="R18" s="416" t="s">
        <v>8190</v>
      </c>
      <c r="S18" s="574" t="s">
        <v>8191</v>
      </c>
      <c r="T18" s="1771" t="s">
        <v>22</v>
      </c>
      <c r="U18" s="1578" t="s">
        <v>54</v>
      </c>
    </row>
    <row r="19">
      <c r="A19" s="820">
        <v>4177.0</v>
      </c>
      <c r="B19" s="1982">
        <v>46105.0</v>
      </c>
      <c r="C19" s="209">
        <v>0.20833333333333334</v>
      </c>
      <c r="D19" s="1725">
        <v>0.20625</v>
      </c>
      <c r="E19" s="1671" t="s">
        <v>17</v>
      </c>
      <c r="F19" s="1745" t="s">
        <v>3229</v>
      </c>
      <c r="G19" s="1745" t="s">
        <v>1062</v>
      </c>
      <c r="H19" s="1614" t="s">
        <v>2433</v>
      </c>
      <c r="I19" s="1608" t="s">
        <v>4346</v>
      </c>
      <c r="J19" s="1982">
        <v>46105.0</v>
      </c>
      <c r="K19" s="209">
        <v>0.325</v>
      </c>
      <c r="L19" s="415"/>
      <c r="M19" s="416">
        <v>77314.0</v>
      </c>
      <c r="N19" s="416">
        <v>77448.0</v>
      </c>
      <c r="O19" s="1392">
        <f t="shared" si="1"/>
        <v>134</v>
      </c>
      <c r="P19" s="416" t="s">
        <v>19</v>
      </c>
      <c r="Q19" s="416" t="s">
        <v>70</v>
      </c>
      <c r="R19" s="416" t="s">
        <v>8192</v>
      </c>
      <c r="S19" s="416"/>
      <c r="T19" s="1771" t="s">
        <v>22</v>
      </c>
      <c r="U19" s="1916" t="s">
        <v>54</v>
      </c>
    </row>
    <row r="20">
      <c r="A20" s="236">
        <v>4178.0</v>
      </c>
      <c r="B20" s="1982">
        <v>46105.0</v>
      </c>
      <c r="C20" s="209">
        <v>0.3458333333333333</v>
      </c>
      <c r="D20" s="1725">
        <v>0.3611111111111111</v>
      </c>
      <c r="E20" s="1671" t="s">
        <v>197</v>
      </c>
      <c r="F20" s="1745" t="s">
        <v>8193</v>
      </c>
      <c r="G20" s="1745" t="s">
        <v>18</v>
      </c>
      <c r="H20" s="1608" t="s">
        <v>8194</v>
      </c>
      <c r="I20" s="475" t="s">
        <v>8195</v>
      </c>
      <c r="J20" s="1982">
        <v>46105.0</v>
      </c>
      <c r="K20" s="526">
        <v>0.4236111111111111</v>
      </c>
      <c r="L20" s="415"/>
      <c r="M20" s="1985">
        <v>146599.0</v>
      </c>
      <c r="N20" s="1985">
        <v>146763.0</v>
      </c>
      <c r="O20" s="499">
        <f t="shared" si="1"/>
        <v>164</v>
      </c>
      <c r="P20" s="416" t="s">
        <v>19</v>
      </c>
      <c r="Q20" s="1294" t="s">
        <v>50</v>
      </c>
      <c r="R20" s="416" t="s">
        <v>8196</v>
      </c>
      <c r="S20" s="1047"/>
      <c r="T20" s="1771" t="s">
        <v>22</v>
      </c>
      <c r="U20" s="1407"/>
    </row>
    <row r="21">
      <c r="A21" s="236">
        <v>4179.0</v>
      </c>
      <c r="B21" s="1982">
        <v>46105.0</v>
      </c>
      <c r="C21" s="209">
        <v>0.3958333333333333</v>
      </c>
      <c r="D21" s="1725">
        <v>0.4270833333333333</v>
      </c>
      <c r="E21" s="1671" t="s">
        <v>24</v>
      </c>
      <c r="F21" s="1745" t="s">
        <v>5322</v>
      </c>
      <c r="G21" s="1745" t="s">
        <v>6476</v>
      </c>
      <c r="H21" s="1608" t="s">
        <v>3380</v>
      </c>
      <c r="I21" s="475" t="s">
        <v>771</v>
      </c>
      <c r="J21" s="1982">
        <v>46105.0</v>
      </c>
      <c r="K21" s="209">
        <v>0.4618055555555556</v>
      </c>
      <c r="L21" s="415"/>
      <c r="M21" s="1985">
        <v>20233.0</v>
      </c>
      <c r="N21" s="1985">
        <v>20236.0</v>
      </c>
      <c r="O21" s="499">
        <f t="shared" si="1"/>
        <v>3</v>
      </c>
      <c r="P21" s="408" t="s">
        <v>19</v>
      </c>
      <c r="Q21" s="1294" t="s">
        <v>50</v>
      </c>
      <c r="R21" s="416" t="s">
        <v>3490</v>
      </c>
      <c r="S21" s="1047"/>
      <c r="T21" s="1771" t="s">
        <v>22</v>
      </c>
      <c r="U21" s="1916" t="s">
        <v>54</v>
      </c>
    </row>
    <row r="22">
      <c r="A22" s="236">
        <v>4180.0</v>
      </c>
      <c r="B22" s="1982">
        <v>46105.0</v>
      </c>
      <c r="C22" s="209">
        <v>0.40694444444444444</v>
      </c>
      <c r="D22" s="1725"/>
      <c r="E22" s="1671" t="s">
        <v>362</v>
      </c>
      <c r="F22" s="1745" t="s">
        <v>8197</v>
      </c>
      <c r="G22" s="1745" t="s">
        <v>18</v>
      </c>
      <c r="H22" s="1608" t="s">
        <v>8198</v>
      </c>
      <c r="I22" s="475" t="s">
        <v>8199</v>
      </c>
      <c r="J22" s="1982">
        <v>46105.0</v>
      </c>
      <c r="K22" s="209">
        <v>0.4215277777777778</v>
      </c>
      <c r="L22" s="415"/>
      <c r="M22" s="416">
        <v>53364.0</v>
      </c>
      <c r="N22" s="416"/>
      <c r="O22" s="499">
        <f t="shared" si="1"/>
        <v>-53364</v>
      </c>
      <c r="P22" s="416" t="s">
        <v>43</v>
      </c>
      <c r="Q22" s="1294" t="s">
        <v>50</v>
      </c>
      <c r="R22" s="416" t="s">
        <v>8200</v>
      </c>
      <c r="S22" s="574" t="s">
        <v>8201</v>
      </c>
      <c r="T22" s="1771" t="s">
        <v>22</v>
      </c>
      <c r="U22" s="1407"/>
    </row>
    <row r="23">
      <c r="A23" s="236">
        <v>4181.0</v>
      </c>
      <c r="B23" s="1982">
        <v>46105.0</v>
      </c>
      <c r="C23" s="192" t="s">
        <v>1468</v>
      </c>
      <c r="D23" s="1725">
        <v>0.44930555555555557</v>
      </c>
      <c r="E23" s="1671" t="s">
        <v>24</v>
      </c>
      <c r="F23" s="1745" t="s">
        <v>7048</v>
      </c>
      <c r="G23" s="1745" t="s">
        <v>2172</v>
      </c>
      <c r="H23" s="1341" t="s">
        <v>6784</v>
      </c>
      <c r="I23" s="1608" t="s">
        <v>8164</v>
      </c>
      <c r="J23" s="1982">
        <v>46105.0</v>
      </c>
      <c r="K23" s="209">
        <v>0.5416666666666666</v>
      </c>
      <c r="L23" s="415"/>
      <c r="M23" s="416">
        <v>235040.0</v>
      </c>
      <c r="N23" s="416">
        <v>235060.0</v>
      </c>
      <c r="O23" s="1392">
        <f t="shared" si="1"/>
        <v>20</v>
      </c>
      <c r="P23" s="408" t="s">
        <v>19</v>
      </c>
      <c r="Q23" s="1294" t="s">
        <v>50</v>
      </c>
      <c r="R23" s="416" t="s">
        <v>8202</v>
      </c>
      <c r="S23" s="1047"/>
      <c r="T23" s="1771" t="s">
        <v>22</v>
      </c>
      <c r="U23" s="1916" t="s">
        <v>54</v>
      </c>
    </row>
    <row r="24">
      <c r="A24" s="236">
        <v>4182.0</v>
      </c>
      <c r="B24" s="1924">
        <v>46105.0</v>
      </c>
      <c r="C24" s="1003">
        <v>0.5833333333333334</v>
      </c>
      <c r="D24" s="1781">
        <v>0.5798611111111112</v>
      </c>
      <c r="E24" s="1715" t="s">
        <v>24</v>
      </c>
      <c r="F24" s="1782" t="s">
        <v>279</v>
      </c>
      <c r="G24" s="1782" t="s">
        <v>576</v>
      </c>
      <c r="H24" s="1715" t="s">
        <v>1235</v>
      </c>
      <c r="I24" s="604" t="s">
        <v>8203</v>
      </c>
      <c r="J24" s="1924">
        <v>46105.0</v>
      </c>
      <c r="K24" s="1003">
        <v>0.7631944444444444</v>
      </c>
      <c r="L24" s="814"/>
      <c r="M24" s="574">
        <v>138881.0</v>
      </c>
      <c r="N24" s="574">
        <v>138898.0</v>
      </c>
      <c r="O24" s="1472">
        <f t="shared" si="1"/>
        <v>17</v>
      </c>
      <c r="P24" s="574" t="s">
        <v>19</v>
      </c>
      <c r="Q24" s="574" t="s">
        <v>50</v>
      </c>
      <c r="R24" s="574" t="s">
        <v>8177</v>
      </c>
      <c r="S24" s="574"/>
      <c r="T24" s="1784" t="s">
        <v>22</v>
      </c>
      <c r="U24" s="908" t="s">
        <v>54</v>
      </c>
      <c r="V24" s="606"/>
      <c r="W24" s="606"/>
      <c r="X24" s="606"/>
      <c r="Y24" s="606"/>
      <c r="Z24" s="606"/>
    </row>
    <row r="25">
      <c r="A25" s="236">
        <v>4183.0</v>
      </c>
      <c r="B25" s="1982">
        <v>46105.0</v>
      </c>
      <c r="C25" s="209">
        <v>0.6666666666666666</v>
      </c>
      <c r="D25" s="1725">
        <v>0.65625</v>
      </c>
      <c r="E25" s="1671" t="s">
        <v>24</v>
      </c>
      <c r="F25" s="1745" t="s">
        <v>4206</v>
      </c>
      <c r="G25" s="1782" t="s">
        <v>668</v>
      </c>
      <c r="H25" s="1418" t="s">
        <v>3061</v>
      </c>
      <c r="I25" s="1671" t="s">
        <v>7791</v>
      </c>
      <c r="J25" s="1982">
        <v>46105.0</v>
      </c>
      <c r="K25" s="209">
        <v>0.7715277777777778</v>
      </c>
      <c r="L25" s="415"/>
      <c r="M25" s="416">
        <v>228163.0</v>
      </c>
      <c r="N25" s="1262">
        <v>228185.0</v>
      </c>
      <c r="O25" s="1392">
        <f t="shared" si="1"/>
        <v>22</v>
      </c>
      <c r="P25" s="408" t="s">
        <v>19</v>
      </c>
      <c r="Q25" s="1294" t="s">
        <v>50</v>
      </c>
      <c r="R25" s="1294" t="s">
        <v>8179</v>
      </c>
      <c r="S25" s="1047"/>
      <c r="T25" s="1771" t="s">
        <v>22</v>
      </c>
      <c r="U25" s="1795"/>
    </row>
    <row r="26">
      <c r="A26" s="236">
        <v>4184.0</v>
      </c>
      <c r="B26" s="1982">
        <v>46105.0</v>
      </c>
      <c r="C26" s="192" t="s">
        <v>1468</v>
      </c>
      <c r="D26" s="1725">
        <v>0.7111111111111111</v>
      </c>
      <c r="E26" s="1671" t="s">
        <v>2827</v>
      </c>
      <c r="F26" s="1745" t="s">
        <v>8204</v>
      </c>
      <c r="G26" s="1745" t="s">
        <v>2871</v>
      </c>
      <c r="H26" s="1608" t="s">
        <v>4378</v>
      </c>
      <c r="I26" s="475" t="s">
        <v>7725</v>
      </c>
      <c r="J26" s="1982">
        <v>46105.0</v>
      </c>
      <c r="K26" s="262"/>
      <c r="L26" s="415"/>
      <c r="M26" s="416">
        <v>177090.0</v>
      </c>
      <c r="N26" s="416"/>
      <c r="O26" s="1392">
        <f t="shared" si="1"/>
        <v>-177090</v>
      </c>
      <c r="P26" s="416" t="s">
        <v>452</v>
      </c>
      <c r="Q26" s="1294" t="s">
        <v>50</v>
      </c>
      <c r="R26" s="416" t="s">
        <v>8205</v>
      </c>
      <c r="S26" s="1047"/>
      <c r="T26" s="1771" t="s">
        <v>22</v>
      </c>
      <c r="U26" s="1244"/>
    </row>
    <row r="27">
      <c r="A27" s="236">
        <v>4185.0</v>
      </c>
      <c r="B27" s="1982">
        <v>46105.0</v>
      </c>
      <c r="C27" s="209">
        <v>0.6576388888888889</v>
      </c>
      <c r="D27" s="1686"/>
      <c r="E27" s="1671" t="s">
        <v>362</v>
      </c>
      <c r="F27" s="1745" t="s">
        <v>6102</v>
      </c>
      <c r="G27" s="1745" t="s">
        <v>18</v>
      </c>
      <c r="H27" s="1608" t="s">
        <v>5993</v>
      </c>
      <c r="I27" s="475" t="s">
        <v>8206</v>
      </c>
      <c r="J27" s="1982">
        <v>46105.0</v>
      </c>
      <c r="K27" s="209">
        <v>0.6604166666666667</v>
      </c>
      <c r="L27" s="415"/>
      <c r="M27" s="416">
        <v>76166.0</v>
      </c>
      <c r="N27" s="416"/>
      <c r="O27" s="1392">
        <f t="shared" si="1"/>
        <v>-76166</v>
      </c>
      <c r="P27" s="408" t="s">
        <v>2527</v>
      </c>
      <c r="Q27" s="1294" t="s">
        <v>50</v>
      </c>
      <c r="R27" s="416" t="s">
        <v>8207</v>
      </c>
      <c r="S27" s="416" t="s">
        <v>8208</v>
      </c>
      <c r="T27" s="1771" t="s">
        <v>22</v>
      </c>
      <c r="U27" s="1795"/>
    </row>
    <row r="28">
      <c r="A28" s="236">
        <v>4186.0</v>
      </c>
      <c r="B28" s="1982">
        <v>46105.0</v>
      </c>
      <c r="C28" s="209">
        <v>0.7951388888888888</v>
      </c>
      <c r="D28" s="1728"/>
      <c r="E28" s="1724" t="s">
        <v>48</v>
      </c>
      <c r="F28" s="1745" t="s">
        <v>8209</v>
      </c>
      <c r="G28" s="1745" t="s">
        <v>18</v>
      </c>
      <c r="H28" s="1608" t="s">
        <v>8210</v>
      </c>
      <c r="I28" s="475" t="s">
        <v>8211</v>
      </c>
      <c r="J28" s="1982">
        <v>46105.0</v>
      </c>
      <c r="K28" s="262"/>
      <c r="L28" s="415"/>
      <c r="M28" s="416">
        <v>183918.0</v>
      </c>
      <c r="N28" s="416"/>
      <c r="O28" s="1392">
        <f t="shared" si="1"/>
        <v>-183918</v>
      </c>
      <c r="P28" s="416" t="s">
        <v>452</v>
      </c>
      <c r="Q28" s="1294" t="s">
        <v>50</v>
      </c>
      <c r="R28" s="416" t="s">
        <v>8212</v>
      </c>
      <c r="S28" s="1047"/>
      <c r="T28" s="1771" t="s">
        <v>22</v>
      </c>
      <c r="U28" s="1244"/>
    </row>
    <row r="29">
      <c r="A29" s="2100">
        <v>4187.0</v>
      </c>
      <c r="B29" s="2144">
        <v>45741.0</v>
      </c>
      <c r="C29" s="1344"/>
      <c r="D29" s="2145"/>
      <c r="E29" s="2146"/>
      <c r="F29" s="1835" t="s">
        <v>7650</v>
      </c>
      <c r="G29" s="1835"/>
      <c r="H29" s="2147"/>
      <c r="I29" s="2140"/>
      <c r="J29" s="2144">
        <v>45741.0</v>
      </c>
      <c r="K29" s="2148"/>
      <c r="L29" s="415"/>
      <c r="M29" s="416"/>
      <c r="N29" s="416"/>
      <c r="O29" s="1392"/>
      <c r="P29" s="408"/>
      <c r="Q29" s="1294"/>
      <c r="R29" s="416"/>
      <c r="S29" s="1047"/>
      <c r="T29" s="1771" t="s">
        <v>22</v>
      </c>
      <c r="U29" s="1795"/>
    </row>
    <row r="30">
      <c r="A30" s="2100">
        <v>4188.0</v>
      </c>
      <c r="B30" s="2144">
        <v>45741.0</v>
      </c>
      <c r="C30" s="1344"/>
      <c r="D30" s="2145"/>
      <c r="E30" s="2146"/>
      <c r="F30" s="1835" t="s">
        <v>7650</v>
      </c>
      <c r="G30" s="1835"/>
      <c r="H30" s="2147"/>
      <c r="I30" s="2140"/>
      <c r="J30" s="2144">
        <v>45741.0</v>
      </c>
      <c r="K30" s="2148"/>
      <c r="L30" s="415"/>
      <c r="M30" s="416"/>
      <c r="N30" s="416"/>
      <c r="O30" s="1392"/>
      <c r="P30" s="416"/>
      <c r="Q30" s="1294"/>
      <c r="R30" s="416"/>
      <c r="S30" s="1047"/>
      <c r="T30" s="1771" t="s">
        <v>22</v>
      </c>
      <c r="U30" s="1244"/>
    </row>
    <row r="31">
      <c r="A31" s="2100">
        <v>4189.0</v>
      </c>
      <c r="B31" s="2144">
        <v>45741.0</v>
      </c>
      <c r="C31" s="1344"/>
      <c r="D31" s="2145"/>
      <c r="E31" s="2146"/>
      <c r="F31" s="1835" t="s">
        <v>7650</v>
      </c>
      <c r="G31" s="1835"/>
      <c r="H31" s="2147"/>
      <c r="I31" s="2140"/>
      <c r="J31" s="2144">
        <v>45741.0</v>
      </c>
      <c r="K31" s="2148"/>
      <c r="L31" s="415"/>
      <c r="M31" s="416"/>
      <c r="N31" s="416"/>
      <c r="O31" s="1392"/>
      <c r="P31" s="408"/>
      <c r="Q31" s="1294"/>
      <c r="R31" s="416"/>
      <c r="S31" s="1047"/>
      <c r="T31" s="1771" t="s">
        <v>22</v>
      </c>
      <c r="U31" s="1795"/>
    </row>
    <row r="32">
      <c r="A32" s="1342">
        <v>4190.0</v>
      </c>
      <c r="B32" s="2144">
        <v>45741.0</v>
      </c>
      <c r="C32" s="1344"/>
      <c r="D32" s="2145"/>
      <c r="E32" s="2146"/>
      <c r="F32" s="1835" t="s">
        <v>7650</v>
      </c>
      <c r="G32" s="1835"/>
      <c r="H32" s="2147"/>
      <c r="I32" s="2140"/>
      <c r="J32" s="2144">
        <v>45741.0</v>
      </c>
      <c r="K32" s="2148"/>
      <c r="L32" s="415"/>
      <c r="M32" s="416"/>
      <c r="N32" s="416"/>
      <c r="O32" s="1392"/>
      <c r="P32" s="416"/>
      <c r="Q32" s="1294"/>
      <c r="R32" s="416"/>
      <c r="S32" s="1047"/>
      <c r="T32" s="1771" t="s">
        <v>22</v>
      </c>
      <c r="U32" s="1244"/>
    </row>
    <row r="33">
      <c r="A33" s="2100">
        <v>4191.0</v>
      </c>
      <c r="B33" s="2144">
        <v>45741.0</v>
      </c>
      <c r="C33" s="1344"/>
      <c r="D33" s="2145"/>
      <c r="E33" s="2146"/>
      <c r="F33" s="1835" t="s">
        <v>7650</v>
      </c>
      <c r="G33" s="1835"/>
      <c r="H33" s="2147"/>
      <c r="I33" s="2140"/>
      <c r="J33" s="2144">
        <v>45741.0</v>
      </c>
      <c r="K33" s="2148"/>
      <c r="L33" s="415"/>
      <c r="M33" s="416"/>
      <c r="N33" s="416"/>
      <c r="O33" s="1392"/>
      <c r="P33" s="408"/>
      <c r="Q33" s="1294"/>
      <c r="R33" s="416"/>
      <c r="S33" s="1047"/>
      <c r="T33" s="1771" t="s">
        <v>22</v>
      </c>
      <c r="U33" s="1795"/>
    </row>
    <row r="34">
      <c r="A34" s="1342">
        <v>4192.0</v>
      </c>
      <c r="B34" s="2144">
        <v>45741.0</v>
      </c>
      <c r="C34" s="1344"/>
      <c r="D34" s="2145"/>
      <c r="E34" s="2146"/>
      <c r="F34" s="1835" t="s">
        <v>7650</v>
      </c>
      <c r="G34" s="1835"/>
      <c r="H34" s="2147"/>
      <c r="I34" s="2140"/>
      <c r="J34" s="2144">
        <v>45741.0</v>
      </c>
      <c r="K34" s="2148"/>
      <c r="L34" s="415"/>
      <c r="M34" s="416"/>
      <c r="N34" s="416"/>
      <c r="O34" s="1392">
        <f t="shared" ref="O34:O39" si="2">N34-M34</f>
        <v>0</v>
      </c>
      <c r="P34" s="416" t="s">
        <v>386</v>
      </c>
      <c r="Q34" s="1294" t="s">
        <v>50</v>
      </c>
      <c r="R34" s="416"/>
      <c r="S34" s="1047"/>
      <c r="T34" s="1771" t="s">
        <v>22</v>
      </c>
      <c r="U34" s="1244"/>
    </row>
    <row r="35">
      <c r="A35" s="2100">
        <v>4193.0</v>
      </c>
      <c r="B35" s="2144">
        <v>45741.0</v>
      </c>
      <c r="C35" s="1554"/>
      <c r="D35" s="1554"/>
      <c r="E35" s="1554"/>
      <c r="F35" s="1835" t="s">
        <v>7650</v>
      </c>
      <c r="G35" s="2149"/>
      <c r="H35" s="2147"/>
      <c r="I35" s="2140"/>
      <c r="J35" s="2144">
        <v>45741.0</v>
      </c>
      <c r="K35" s="2148"/>
      <c r="L35" s="415"/>
      <c r="M35" s="416"/>
      <c r="N35" s="416"/>
      <c r="O35" s="1392">
        <f t="shared" si="2"/>
        <v>0</v>
      </c>
      <c r="P35" s="408" t="s">
        <v>386</v>
      </c>
      <c r="Q35" s="1294" t="s">
        <v>50</v>
      </c>
      <c r="R35" s="416"/>
      <c r="S35" s="1047"/>
      <c r="T35" s="1771" t="s">
        <v>22</v>
      </c>
      <c r="U35" s="1795"/>
    </row>
    <row r="36">
      <c r="A36" s="236">
        <v>4194.0</v>
      </c>
      <c r="B36" s="1982">
        <v>46105.0</v>
      </c>
      <c r="C36" s="209">
        <v>0.8958333333333334</v>
      </c>
      <c r="D36" s="209">
        <v>0.8826388888888889</v>
      </c>
      <c r="E36" s="1724" t="s">
        <v>17</v>
      </c>
      <c r="F36" s="1745" t="s">
        <v>3435</v>
      </c>
      <c r="G36" s="1745" t="s">
        <v>3625</v>
      </c>
      <c r="H36" s="1608" t="s">
        <v>7115</v>
      </c>
      <c r="I36" s="475" t="s">
        <v>2458</v>
      </c>
      <c r="J36" s="1982">
        <v>46105.0</v>
      </c>
      <c r="K36" s="262"/>
      <c r="L36" s="415"/>
      <c r="M36" s="416">
        <v>14684.0</v>
      </c>
      <c r="N36" s="416"/>
      <c r="O36" s="1392">
        <f t="shared" si="2"/>
        <v>-14684</v>
      </c>
      <c r="P36" s="416" t="s">
        <v>1253</v>
      </c>
      <c r="Q36" s="1294" t="s">
        <v>50</v>
      </c>
      <c r="R36" s="416"/>
      <c r="S36" s="416" t="s">
        <v>8213</v>
      </c>
      <c r="T36" s="1771" t="s">
        <v>22</v>
      </c>
      <c r="U36" s="1244"/>
    </row>
    <row r="37">
      <c r="A37" s="236"/>
      <c r="B37" s="1982">
        <v>46105.0</v>
      </c>
      <c r="C37" s="193"/>
      <c r="D37" s="193"/>
      <c r="E37" s="193"/>
      <c r="F37" s="1918"/>
      <c r="G37" s="1918"/>
      <c r="H37" s="1618"/>
      <c r="I37" s="217"/>
      <c r="J37" s="1982">
        <v>46105.0</v>
      </c>
      <c r="K37" s="262"/>
      <c r="L37" s="415"/>
      <c r="M37" s="416"/>
      <c r="N37" s="416"/>
      <c r="O37" s="1392">
        <f t="shared" si="2"/>
        <v>0</v>
      </c>
      <c r="P37" s="408" t="s">
        <v>386</v>
      </c>
      <c r="Q37" s="1294" t="s">
        <v>50</v>
      </c>
      <c r="R37" s="416"/>
      <c r="S37" s="1047"/>
      <c r="T37" s="1795"/>
      <c r="U37" s="1795"/>
    </row>
    <row r="38">
      <c r="A38" s="236"/>
      <c r="B38" s="1982">
        <v>46105.0</v>
      </c>
      <c r="C38" s="193"/>
      <c r="D38" s="193"/>
      <c r="E38" s="193"/>
      <c r="F38" s="1918"/>
      <c r="G38" s="1918"/>
      <c r="H38" s="1618"/>
      <c r="I38" s="217"/>
      <c r="J38" s="1982">
        <v>46105.0</v>
      </c>
      <c r="K38" s="262"/>
      <c r="L38" s="415"/>
      <c r="M38" s="416"/>
      <c r="N38" s="416"/>
      <c r="O38" s="1392">
        <f t="shared" si="2"/>
        <v>0</v>
      </c>
      <c r="P38" s="416" t="s">
        <v>386</v>
      </c>
      <c r="Q38" s="1294" t="s">
        <v>50</v>
      </c>
      <c r="R38" s="416"/>
      <c r="S38" s="1047"/>
      <c r="T38" s="1244"/>
      <c r="U38" s="1244"/>
    </row>
    <row r="39">
      <c r="A39" s="236"/>
      <c r="B39" s="1982">
        <v>46105.0</v>
      </c>
      <c r="C39" s="193"/>
      <c r="D39" s="193"/>
      <c r="E39" s="193"/>
      <c r="F39" s="1918"/>
      <c r="G39" s="1918"/>
      <c r="H39" s="1618"/>
      <c r="I39" s="217"/>
      <c r="J39" s="1982">
        <v>46105.0</v>
      </c>
      <c r="K39" s="262"/>
      <c r="L39" s="415"/>
      <c r="M39" s="416"/>
      <c r="N39" s="416"/>
      <c r="O39" s="1392">
        <f t="shared" si="2"/>
        <v>0</v>
      </c>
      <c r="P39" s="408" t="s">
        <v>386</v>
      </c>
      <c r="Q39" s="1294" t="s">
        <v>50</v>
      </c>
      <c r="R39" s="416"/>
      <c r="S39" s="2112"/>
      <c r="T39" s="1795"/>
      <c r="U39" s="1795"/>
    </row>
    <row r="40">
      <c r="A40" s="169"/>
      <c r="B40" s="169"/>
      <c r="C40" s="169"/>
      <c r="D40" s="169"/>
      <c r="E40" s="169"/>
      <c r="F40" s="169"/>
      <c r="G40" s="169"/>
      <c r="H40" s="169"/>
      <c r="I40" s="169"/>
      <c r="J40" s="169"/>
      <c r="K40" s="169"/>
      <c r="L40" s="169"/>
      <c r="M40" s="169"/>
      <c r="N40" s="169"/>
      <c r="O40" s="169"/>
      <c r="P40" s="169"/>
      <c r="Q40" s="169"/>
      <c r="R40" s="169"/>
      <c r="S40" s="169"/>
    </row>
    <row r="41">
      <c r="A41" s="169"/>
      <c r="B41" s="169"/>
      <c r="C41" s="169"/>
      <c r="D41" s="169"/>
      <c r="E41" s="169"/>
      <c r="F41" s="169"/>
      <c r="G41" s="169"/>
      <c r="H41" s="169"/>
      <c r="I41" s="169"/>
      <c r="J41" s="169"/>
      <c r="K41" s="169"/>
      <c r="L41" s="169"/>
      <c r="M41" s="169"/>
      <c r="N41" s="169"/>
      <c r="O41" s="169"/>
      <c r="P41" s="169"/>
      <c r="Q41" s="169"/>
      <c r="R41" s="169"/>
      <c r="S41" s="169"/>
    </row>
    <row r="42">
      <c r="A42" s="169"/>
      <c r="B42" s="169"/>
      <c r="C42" s="169"/>
      <c r="D42" s="169"/>
      <c r="E42" s="169"/>
      <c r="F42" s="169"/>
      <c r="G42" s="169"/>
      <c r="H42" s="169"/>
      <c r="I42" s="169"/>
      <c r="J42" s="169"/>
      <c r="K42" s="169"/>
      <c r="L42" s="169"/>
      <c r="M42" s="169"/>
      <c r="N42" s="169"/>
      <c r="O42" s="169"/>
      <c r="P42" s="169"/>
      <c r="Q42" s="169"/>
      <c r="R42" s="169"/>
      <c r="S42" s="169"/>
    </row>
    <row r="43">
      <c r="A43" s="169"/>
      <c r="B43" s="169"/>
      <c r="C43" s="169"/>
      <c r="D43" s="169"/>
      <c r="E43" s="169"/>
      <c r="F43" s="169"/>
      <c r="G43" s="169"/>
      <c r="H43" s="169"/>
      <c r="I43" s="169"/>
      <c r="J43" s="169"/>
      <c r="K43" s="169"/>
      <c r="L43" s="169"/>
      <c r="M43" s="169"/>
      <c r="N43" s="169"/>
      <c r="O43" s="169"/>
      <c r="P43" s="169"/>
      <c r="Q43" s="169"/>
      <c r="R43" s="169"/>
      <c r="S43" s="169"/>
    </row>
    <row r="44">
      <c r="A44" s="169"/>
      <c r="B44" s="169"/>
      <c r="C44" s="169"/>
      <c r="D44" s="169"/>
      <c r="E44" s="169"/>
      <c r="F44" s="169"/>
      <c r="G44" s="169"/>
      <c r="H44" s="169"/>
      <c r="I44" s="169"/>
      <c r="J44" s="169"/>
      <c r="K44" s="169"/>
      <c r="L44" s="169"/>
      <c r="M44" s="169"/>
      <c r="N44" s="169"/>
      <c r="O44" s="169"/>
      <c r="P44" s="169"/>
      <c r="Q44" s="169"/>
      <c r="R44" s="169"/>
      <c r="S44" s="169"/>
    </row>
  </sheetData>
  <mergeCells count="3">
    <mergeCell ref="B1:K1"/>
    <mergeCell ref="M1:O1"/>
    <mergeCell ref="P1:R1"/>
  </mergeCells>
  <dataValidations>
    <dataValidation type="list" allowBlank="1" showErrorMessage="1" sqref="P3:P39">
      <formula1>"FINALIZADO,EM VIAGEM,NA ORIGEM,AGENDADO,FALTA DOC,CANCELADA,NO DESTINO FINAL,PERNOITE,RECUSADA"</formula1>
    </dataValidation>
    <dataValidation type="list" allowBlank="1" showErrorMessage="1" sqref="Q3:Q39">
      <formula1>"MICHELLE,BARBARA,ANGELA,A VERIFICAR,DANIEL,BEATIZ,LUCAS"</formula1>
    </dataValidation>
  </dataValidations>
  <drawing r:id="rId1"/>
  <tableParts count="4">
    <tablePart r:id="rId6"/>
    <tablePart r:id="rId7"/>
    <tablePart r:id="rId8"/>
    <tablePart r:id="rId9"/>
  </tableParts>
</worksheet>
</file>

<file path=xl/worksheets/sheet1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7.13"/>
    <col customWidth="1" min="3" max="3" width="8.75"/>
    <col customWidth="1" min="4" max="4" width="18.63"/>
    <col customWidth="1" min="5" max="5" width="14.63"/>
    <col customWidth="1" min="6" max="6" width="51.13"/>
    <col customWidth="1" min="7" max="7" width="10.25"/>
    <col customWidth="1" min="9" max="9" width="9.13"/>
    <col customWidth="1" min="10" max="10" width="8.0"/>
    <col customWidth="1" min="11" max="11" width="7.0"/>
    <col customWidth="1" min="12" max="12" width="0.75"/>
    <col customWidth="1" min="13" max="13" width="6.38"/>
    <col customWidth="1" min="14" max="14" width="6.5"/>
    <col customWidth="1" min="15" max="15" width="6.13"/>
    <col customWidth="1" min="16" max="16" width="14.25"/>
    <col customWidth="1" min="18" max="18" width="16.63"/>
    <col customWidth="1" min="20" max="20" width="5.13"/>
  </cols>
  <sheetData>
    <row r="1">
      <c r="A1" s="1212"/>
      <c r="B1" s="1213"/>
      <c r="C1" s="99"/>
      <c r="D1" s="99"/>
      <c r="E1" s="99"/>
      <c r="F1" s="100"/>
      <c r="G1" s="100"/>
      <c r="H1" s="100"/>
      <c r="I1" s="100"/>
      <c r="J1" s="100"/>
      <c r="K1" s="101"/>
      <c r="L1" s="564"/>
      <c r="M1" s="1285"/>
      <c r="N1" s="100"/>
      <c r="O1" s="101"/>
      <c r="P1" s="1286"/>
      <c r="Q1" s="173"/>
      <c r="R1" s="174"/>
      <c r="S1" s="1287"/>
      <c r="T1" s="564"/>
    </row>
    <row r="2">
      <c r="A2" s="1216" t="s">
        <v>201</v>
      </c>
      <c r="B2" s="1796" t="s">
        <v>5</v>
      </c>
      <c r="C2" s="1797" t="s">
        <v>2067</v>
      </c>
      <c r="D2" s="1797" t="s">
        <v>2152</v>
      </c>
      <c r="E2" s="1797" t="s">
        <v>2</v>
      </c>
      <c r="F2" s="1797" t="s">
        <v>1</v>
      </c>
      <c r="G2" s="1857" t="s">
        <v>3</v>
      </c>
      <c r="H2" s="1797" t="s">
        <v>9</v>
      </c>
      <c r="I2" s="1708" t="s">
        <v>10</v>
      </c>
      <c r="J2" s="1797" t="s">
        <v>11</v>
      </c>
      <c r="K2" s="1797" t="s">
        <v>202</v>
      </c>
      <c r="L2" s="1876"/>
      <c r="M2" s="1708" t="s">
        <v>14</v>
      </c>
      <c r="N2" s="1708" t="s">
        <v>15</v>
      </c>
      <c r="O2" s="1288"/>
      <c r="P2" s="1404"/>
      <c r="Q2" s="1404"/>
      <c r="R2" s="1404"/>
      <c r="S2" s="1406"/>
      <c r="T2" s="1407"/>
    </row>
    <row r="3">
      <c r="A3" s="1440">
        <v>4184.0</v>
      </c>
      <c r="B3" s="1806">
        <v>46105.0</v>
      </c>
      <c r="C3" s="499" t="s">
        <v>1468</v>
      </c>
      <c r="D3" s="1711">
        <v>0.7111111111111111</v>
      </c>
      <c r="E3" s="1710" t="s">
        <v>2827</v>
      </c>
      <c r="F3" s="1808" t="s">
        <v>8204</v>
      </c>
      <c r="G3" s="1808" t="s">
        <v>2871</v>
      </c>
      <c r="H3" s="1779" t="s">
        <v>4378</v>
      </c>
      <c r="I3" s="499" t="s">
        <v>7725</v>
      </c>
      <c r="J3" s="1880">
        <v>46105.0</v>
      </c>
      <c r="K3" s="1810">
        <v>0.54375</v>
      </c>
      <c r="L3" s="2150"/>
      <c r="M3" s="499">
        <v>177090.0</v>
      </c>
      <c r="N3" s="1712">
        <v>177515.0</v>
      </c>
      <c r="O3" s="499">
        <f t="shared" ref="O3:O36" si="1">N3-M3</f>
        <v>425</v>
      </c>
      <c r="P3" s="408" t="s">
        <v>19</v>
      </c>
      <c r="Q3" s="408" t="s">
        <v>529</v>
      </c>
      <c r="R3" s="499" t="s">
        <v>8205</v>
      </c>
      <c r="S3" s="1448"/>
      <c r="T3" s="983" t="s">
        <v>22</v>
      </c>
      <c r="U3" s="561"/>
      <c r="V3" s="410"/>
      <c r="W3" s="410"/>
      <c r="X3" s="410"/>
      <c r="Y3" s="410"/>
      <c r="Z3" s="410"/>
    </row>
    <row r="4">
      <c r="A4" s="1440">
        <v>4186.0</v>
      </c>
      <c r="B4" s="1806">
        <v>46105.0</v>
      </c>
      <c r="C4" s="811">
        <v>0.7951388888888888</v>
      </c>
      <c r="D4" s="2151"/>
      <c r="E4" s="1713" t="s">
        <v>48</v>
      </c>
      <c r="F4" s="1808" t="s">
        <v>8214</v>
      </c>
      <c r="G4" s="1808" t="s">
        <v>18</v>
      </c>
      <c r="H4" s="1779" t="s">
        <v>8210</v>
      </c>
      <c r="I4" s="499" t="s">
        <v>8211</v>
      </c>
      <c r="J4" s="1880">
        <v>46105.0</v>
      </c>
      <c r="K4" s="2152">
        <v>0.41805555555555557</v>
      </c>
      <c r="L4" s="561"/>
      <c r="M4" s="499">
        <v>183918.0</v>
      </c>
      <c r="N4" s="1292">
        <v>184136.0</v>
      </c>
      <c r="O4" s="499">
        <f t="shared" si="1"/>
        <v>218</v>
      </c>
      <c r="P4" s="416" t="s">
        <v>19</v>
      </c>
      <c r="Q4" s="416" t="s">
        <v>529</v>
      </c>
      <c r="R4" s="499" t="s">
        <v>8212</v>
      </c>
      <c r="S4" s="1448"/>
      <c r="T4" s="983" t="s">
        <v>22</v>
      </c>
      <c r="U4" s="561"/>
      <c r="V4" s="410"/>
      <c r="W4" s="410"/>
      <c r="X4" s="410"/>
      <c r="Y4" s="410"/>
      <c r="Z4" s="410"/>
    </row>
    <row r="5">
      <c r="A5" s="616">
        <v>4187.0</v>
      </c>
      <c r="B5" s="1982">
        <v>45741.0</v>
      </c>
      <c r="C5" s="2105">
        <v>0.375</v>
      </c>
      <c r="D5" s="2105">
        <v>0.28402777777777777</v>
      </c>
      <c r="E5" s="2106" t="s">
        <v>30</v>
      </c>
      <c r="F5" s="2106" t="s">
        <v>8215</v>
      </c>
      <c r="G5" s="2106" t="s">
        <v>49</v>
      </c>
      <c r="H5" s="2106" t="s">
        <v>7820</v>
      </c>
      <c r="I5" s="1983" t="s">
        <v>1844</v>
      </c>
      <c r="J5" s="1982">
        <v>45741.0</v>
      </c>
      <c r="K5" s="2105">
        <v>0.7569444444444444</v>
      </c>
      <c r="L5" s="1876"/>
      <c r="M5" s="1985">
        <v>7032.0</v>
      </c>
      <c r="N5" s="1985">
        <v>7163.0</v>
      </c>
      <c r="O5" s="499">
        <f t="shared" si="1"/>
        <v>131</v>
      </c>
      <c r="P5" s="408" t="s">
        <v>19</v>
      </c>
      <c r="Q5" s="408" t="s">
        <v>529</v>
      </c>
      <c r="R5" s="416" t="s">
        <v>8216</v>
      </c>
      <c r="S5" s="1239"/>
      <c r="T5" s="983" t="s">
        <v>22</v>
      </c>
    </row>
    <row r="6">
      <c r="A6" s="616">
        <v>4188.0</v>
      </c>
      <c r="B6" s="1982">
        <v>45741.0</v>
      </c>
      <c r="C6" s="2105">
        <v>0.4166666666666667</v>
      </c>
      <c r="D6" s="2105">
        <v>0.41180555555555554</v>
      </c>
      <c r="E6" s="2106" t="s">
        <v>30</v>
      </c>
      <c r="F6" s="2106" t="s">
        <v>8215</v>
      </c>
      <c r="G6" s="2106" t="s">
        <v>49</v>
      </c>
      <c r="H6" s="2106" t="s">
        <v>6112</v>
      </c>
      <c r="I6" s="1983" t="s">
        <v>1555</v>
      </c>
      <c r="J6" s="1982">
        <v>45741.0</v>
      </c>
      <c r="K6" s="2105">
        <v>0.6875</v>
      </c>
      <c r="L6" s="1876"/>
      <c r="M6" s="1985">
        <v>24214.0</v>
      </c>
      <c r="N6" s="1985">
        <v>24346.0</v>
      </c>
      <c r="O6" s="499">
        <f t="shared" si="1"/>
        <v>132</v>
      </c>
      <c r="P6" s="416" t="s">
        <v>19</v>
      </c>
      <c r="Q6" s="416" t="s">
        <v>529</v>
      </c>
      <c r="R6" s="416" t="s">
        <v>2056</v>
      </c>
      <c r="S6" s="1239"/>
      <c r="T6" s="983" t="s">
        <v>22</v>
      </c>
    </row>
    <row r="7">
      <c r="A7" s="616">
        <v>4189.0</v>
      </c>
      <c r="B7" s="1982">
        <v>45741.0</v>
      </c>
      <c r="C7" s="209">
        <v>0.2916666666666667</v>
      </c>
      <c r="D7" s="209">
        <v>0.2708333333333333</v>
      </c>
      <c r="E7" s="2106" t="s">
        <v>30</v>
      </c>
      <c r="F7" s="2034" t="s">
        <v>8217</v>
      </c>
      <c r="G7" s="1782" t="s">
        <v>3625</v>
      </c>
      <c r="H7" s="1671" t="s">
        <v>7112</v>
      </c>
      <c r="I7" s="475" t="s">
        <v>7367</v>
      </c>
      <c r="J7" s="1982">
        <v>45741.0</v>
      </c>
      <c r="K7" s="209">
        <v>0.45416666666666666</v>
      </c>
      <c r="L7" s="415"/>
      <c r="M7" s="416">
        <v>9108.0</v>
      </c>
      <c r="N7" s="416">
        <v>9126.0</v>
      </c>
      <c r="O7" s="499">
        <f t="shared" si="1"/>
        <v>18</v>
      </c>
      <c r="P7" s="408" t="s">
        <v>19</v>
      </c>
      <c r="Q7" s="408" t="s">
        <v>529</v>
      </c>
      <c r="R7" s="408" t="s">
        <v>7508</v>
      </c>
      <c r="S7" s="1676"/>
      <c r="T7" s="983" t="s">
        <v>22</v>
      </c>
    </row>
    <row r="8">
      <c r="A8" s="236">
        <v>4190.0</v>
      </c>
      <c r="B8" s="1982">
        <v>45741.0</v>
      </c>
      <c r="C8" s="500">
        <v>0.4166666666666667</v>
      </c>
      <c r="D8" s="209">
        <v>0.3909722222222222</v>
      </c>
      <c r="E8" s="1745" t="s">
        <v>24</v>
      </c>
      <c r="F8" s="416" t="s">
        <v>134</v>
      </c>
      <c r="G8" s="1745" t="s">
        <v>8058</v>
      </c>
      <c r="H8" s="1745" t="s">
        <v>8059</v>
      </c>
      <c r="I8" s="1745" t="s">
        <v>28</v>
      </c>
      <c r="J8" s="1982">
        <v>45741.0</v>
      </c>
      <c r="K8" s="500">
        <v>0.475</v>
      </c>
      <c r="L8" s="415"/>
      <c r="M8" s="416">
        <v>354673.0</v>
      </c>
      <c r="N8" s="416">
        <v>354681.0</v>
      </c>
      <c r="O8" s="499">
        <f t="shared" si="1"/>
        <v>8</v>
      </c>
      <c r="P8" s="416" t="s">
        <v>19</v>
      </c>
      <c r="Q8" s="416" t="s">
        <v>529</v>
      </c>
      <c r="R8" s="1294" t="s">
        <v>8138</v>
      </c>
      <c r="S8" s="1766"/>
      <c r="T8" s="983" t="s">
        <v>22</v>
      </c>
    </row>
    <row r="9">
      <c r="A9" s="616">
        <v>4191.0</v>
      </c>
      <c r="B9" s="1982">
        <v>45741.0</v>
      </c>
      <c r="C9" s="209">
        <v>0.4791666666666667</v>
      </c>
      <c r="D9" s="1816">
        <v>0.48819444444444443</v>
      </c>
      <c r="E9" s="192" t="s">
        <v>24</v>
      </c>
      <c r="F9" s="416" t="s">
        <v>134</v>
      </c>
      <c r="G9" s="1745" t="s">
        <v>8058</v>
      </c>
      <c r="H9" s="1745" t="s">
        <v>8059</v>
      </c>
      <c r="I9" s="1745" t="s">
        <v>28</v>
      </c>
      <c r="J9" s="1982">
        <v>45741.0</v>
      </c>
      <c r="K9" s="209">
        <v>0.5354166666666667</v>
      </c>
      <c r="L9" s="415"/>
      <c r="M9" s="416">
        <v>354689.0</v>
      </c>
      <c r="N9" s="416">
        <v>354698.0</v>
      </c>
      <c r="O9" s="1392">
        <f t="shared" si="1"/>
        <v>9</v>
      </c>
      <c r="P9" s="408" t="s">
        <v>19</v>
      </c>
      <c r="Q9" s="408" t="s">
        <v>529</v>
      </c>
      <c r="R9" s="1294" t="s">
        <v>8138</v>
      </c>
      <c r="S9" s="1751"/>
      <c r="T9" s="983" t="s">
        <v>22</v>
      </c>
    </row>
    <row r="10">
      <c r="A10" s="236">
        <v>4192.0</v>
      </c>
      <c r="B10" s="1982">
        <v>45741.0</v>
      </c>
      <c r="C10" s="209">
        <v>0.375</v>
      </c>
      <c r="D10" s="1816">
        <v>0.40694444444444444</v>
      </c>
      <c r="E10" s="192" t="s">
        <v>24</v>
      </c>
      <c r="F10" s="1672" t="s">
        <v>8218</v>
      </c>
      <c r="G10" s="1745" t="s">
        <v>6476</v>
      </c>
      <c r="H10" s="1745" t="s">
        <v>3634</v>
      </c>
      <c r="I10" s="1745" t="s">
        <v>771</v>
      </c>
      <c r="J10" s="1982">
        <v>45741.0</v>
      </c>
      <c r="K10" s="209">
        <v>0.43819444444444444</v>
      </c>
      <c r="L10" s="415"/>
      <c r="M10" s="416">
        <v>20351.0</v>
      </c>
      <c r="N10" s="416">
        <v>20359.0</v>
      </c>
      <c r="O10" s="1392">
        <f t="shared" si="1"/>
        <v>8</v>
      </c>
      <c r="P10" s="416" t="s">
        <v>19</v>
      </c>
      <c r="Q10" s="416" t="s">
        <v>529</v>
      </c>
      <c r="R10" s="1294" t="s">
        <v>3490</v>
      </c>
      <c r="S10" s="1766"/>
      <c r="T10" s="983" t="s">
        <v>22</v>
      </c>
    </row>
    <row r="11">
      <c r="A11" s="616">
        <v>4193.0</v>
      </c>
      <c r="B11" s="1982">
        <v>45741.0</v>
      </c>
      <c r="C11" s="1816">
        <v>0.3541666666666667</v>
      </c>
      <c r="D11" s="1816">
        <v>0.375</v>
      </c>
      <c r="E11" s="192" t="s">
        <v>121</v>
      </c>
      <c r="F11" s="1672" t="s">
        <v>6054</v>
      </c>
      <c r="G11" s="1745" t="s">
        <v>1062</v>
      </c>
      <c r="H11" s="1745" t="s">
        <v>8219</v>
      </c>
      <c r="I11" s="1745" t="s">
        <v>1503</v>
      </c>
      <c r="J11" s="1982">
        <v>45741.0</v>
      </c>
      <c r="K11" s="209">
        <v>0.4875</v>
      </c>
      <c r="L11" s="415"/>
      <c r="M11" s="416">
        <v>284557.0</v>
      </c>
      <c r="N11" s="416">
        <v>284608.0</v>
      </c>
      <c r="O11" s="1392">
        <f t="shared" si="1"/>
        <v>51</v>
      </c>
      <c r="P11" s="408" t="s">
        <v>19</v>
      </c>
      <c r="Q11" s="408" t="s">
        <v>529</v>
      </c>
      <c r="R11" s="1294" t="s">
        <v>4532</v>
      </c>
      <c r="S11" s="1766"/>
      <c r="T11" s="983" t="s">
        <v>22</v>
      </c>
    </row>
    <row r="12">
      <c r="A12" s="236">
        <v>4194.0</v>
      </c>
      <c r="B12" s="1924">
        <v>46105.0</v>
      </c>
      <c r="C12" s="209">
        <v>0.8958333333333334</v>
      </c>
      <c r="D12" s="209">
        <v>0.8826388888888889</v>
      </c>
      <c r="E12" s="1724" t="s">
        <v>17</v>
      </c>
      <c r="F12" s="1745" t="s">
        <v>3435</v>
      </c>
      <c r="G12" s="1782" t="s">
        <v>3625</v>
      </c>
      <c r="H12" s="1608" t="s">
        <v>7115</v>
      </c>
      <c r="I12" s="475" t="s">
        <v>2458</v>
      </c>
      <c r="J12" s="1982">
        <v>46105.0</v>
      </c>
      <c r="K12" s="209">
        <v>0.17430555555555555</v>
      </c>
      <c r="L12" s="415"/>
      <c r="M12" s="416">
        <v>14684.0</v>
      </c>
      <c r="N12" s="416">
        <v>15131.0</v>
      </c>
      <c r="O12" s="1392">
        <f t="shared" si="1"/>
        <v>447</v>
      </c>
      <c r="P12" s="416" t="s">
        <v>19</v>
      </c>
      <c r="Q12" s="1294" t="s">
        <v>70</v>
      </c>
      <c r="R12" s="416" t="s">
        <v>3627</v>
      </c>
      <c r="S12" s="416"/>
      <c r="T12" s="983" t="s">
        <v>22</v>
      </c>
      <c r="U12" s="2153"/>
    </row>
    <row r="13">
      <c r="A13" s="236">
        <v>4195.0</v>
      </c>
      <c r="B13" s="1982">
        <v>45741.0</v>
      </c>
      <c r="C13" s="209">
        <v>0.25</v>
      </c>
      <c r="D13" s="1816">
        <v>0.175</v>
      </c>
      <c r="E13" s="416" t="s">
        <v>24</v>
      </c>
      <c r="F13" s="416" t="s">
        <v>5007</v>
      </c>
      <c r="G13" s="1745" t="s">
        <v>351</v>
      </c>
      <c r="H13" s="192" t="s">
        <v>8220</v>
      </c>
      <c r="I13" s="1671" t="s">
        <v>85</v>
      </c>
      <c r="J13" s="1982">
        <v>45741.0</v>
      </c>
      <c r="K13" s="209">
        <v>0.35555555555555557</v>
      </c>
      <c r="L13" s="415"/>
      <c r="M13" s="416">
        <v>21814.0</v>
      </c>
      <c r="N13" s="416">
        <v>21920.0</v>
      </c>
      <c r="O13" s="1392">
        <f t="shared" si="1"/>
        <v>106</v>
      </c>
      <c r="P13" s="408" t="s">
        <v>19</v>
      </c>
      <c r="Q13" s="408" t="s">
        <v>529</v>
      </c>
      <c r="R13" s="1294" t="s">
        <v>8221</v>
      </c>
      <c r="S13" s="1751"/>
      <c r="T13" s="983" t="s">
        <v>22</v>
      </c>
    </row>
    <row r="14">
      <c r="A14" s="236">
        <v>4196.0</v>
      </c>
      <c r="B14" s="1982">
        <v>45741.0</v>
      </c>
      <c r="C14" s="1816">
        <v>0.375</v>
      </c>
      <c r="D14" s="1816">
        <v>0.35555555555555557</v>
      </c>
      <c r="E14" s="416" t="s">
        <v>24</v>
      </c>
      <c r="F14" s="1745" t="s">
        <v>4181</v>
      </c>
      <c r="G14" s="1745" t="s">
        <v>351</v>
      </c>
      <c r="H14" s="1418" t="s">
        <v>8220</v>
      </c>
      <c r="I14" s="1671" t="s">
        <v>85</v>
      </c>
      <c r="J14" s="1982">
        <v>45741.0</v>
      </c>
      <c r="K14" s="209">
        <v>0.5576388888888889</v>
      </c>
      <c r="L14" s="415"/>
      <c r="M14" s="416">
        <v>21920.0</v>
      </c>
      <c r="N14" s="416">
        <v>22041.0</v>
      </c>
      <c r="O14" s="1392">
        <f t="shared" si="1"/>
        <v>121</v>
      </c>
      <c r="P14" s="416" t="s">
        <v>19</v>
      </c>
      <c r="Q14" s="416" t="s">
        <v>529</v>
      </c>
      <c r="R14" s="1294" t="s">
        <v>8221</v>
      </c>
      <c r="S14" s="1766"/>
      <c r="T14" s="983" t="s">
        <v>22</v>
      </c>
    </row>
    <row r="15">
      <c r="A15" s="236">
        <v>4197.0</v>
      </c>
      <c r="B15" s="1982">
        <v>45741.0</v>
      </c>
      <c r="C15" s="500">
        <v>0.2916666666666667</v>
      </c>
      <c r="D15" s="209">
        <v>0.2777777777777778</v>
      </c>
      <c r="E15" s="416" t="s">
        <v>24</v>
      </c>
      <c r="F15" s="416" t="s">
        <v>8222</v>
      </c>
      <c r="G15" s="1745" t="s">
        <v>1734</v>
      </c>
      <c r="H15" s="1418" t="s">
        <v>6669</v>
      </c>
      <c r="I15" s="2154" t="s">
        <v>414</v>
      </c>
      <c r="J15" s="1982">
        <v>45741.0</v>
      </c>
      <c r="K15" s="209"/>
      <c r="L15" s="415"/>
      <c r="M15" s="416">
        <v>248645.0</v>
      </c>
      <c r="N15" s="416"/>
      <c r="O15" s="1392">
        <f t="shared" si="1"/>
        <v>-248645</v>
      </c>
      <c r="P15" s="408" t="s">
        <v>452</v>
      </c>
      <c r="Q15" s="408" t="s">
        <v>529</v>
      </c>
      <c r="R15" s="1294" t="s">
        <v>5686</v>
      </c>
      <c r="S15" s="1751"/>
      <c r="T15" s="564"/>
    </row>
    <row r="16">
      <c r="A16" s="236">
        <v>4198.0</v>
      </c>
      <c r="B16" s="1982">
        <v>45741.0</v>
      </c>
      <c r="C16" s="209">
        <v>0.4166666666666667</v>
      </c>
      <c r="D16" s="1725">
        <v>0.41875</v>
      </c>
      <c r="E16" s="1671" t="s">
        <v>24</v>
      </c>
      <c r="F16" s="1745" t="s">
        <v>482</v>
      </c>
      <c r="G16" s="1745" t="s">
        <v>565</v>
      </c>
      <c r="H16" s="2103" t="s">
        <v>6604</v>
      </c>
      <c r="I16" s="475" t="s">
        <v>101</v>
      </c>
      <c r="J16" s="1982">
        <v>45741.0</v>
      </c>
      <c r="K16" s="209">
        <v>0.5152777777777777</v>
      </c>
      <c r="L16" s="415"/>
      <c r="M16" s="416">
        <v>11307.0</v>
      </c>
      <c r="N16" s="416">
        <v>11329.0</v>
      </c>
      <c r="O16" s="1392">
        <f t="shared" si="1"/>
        <v>22</v>
      </c>
      <c r="P16" s="416" t="s">
        <v>19</v>
      </c>
      <c r="Q16" s="416" t="s">
        <v>529</v>
      </c>
      <c r="R16" s="1294" t="s">
        <v>3218</v>
      </c>
      <c r="S16" s="1766"/>
      <c r="T16" s="983" t="s">
        <v>22</v>
      </c>
    </row>
    <row r="17">
      <c r="A17" s="236">
        <v>4199.0</v>
      </c>
      <c r="B17" s="1982">
        <v>45741.0</v>
      </c>
      <c r="C17" s="500">
        <v>0.3541666666666667</v>
      </c>
      <c r="D17" s="209">
        <v>0.33541666666666664</v>
      </c>
      <c r="E17" s="192" t="s">
        <v>121</v>
      </c>
      <c r="F17" s="2050" t="s">
        <v>6054</v>
      </c>
      <c r="G17" s="2050" t="s">
        <v>1062</v>
      </c>
      <c r="H17" s="416" t="s">
        <v>8223</v>
      </c>
      <c r="I17" s="416" t="s">
        <v>8224</v>
      </c>
      <c r="J17" s="1982">
        <v>45741.0</v>
      </c>
      <c r="K17" s="209">
        <v>0.47847222222222224</v>
      </c>
      <c r="L17" s="415"/>
      <c r="M17" s="416">
        <v>254144.0</v>
      </c>
      <c r="N17" s="416">
        <v>254195.0</v>
      </c>
      <c r="O17" s="1392">
        <f t="shared" si="1"/>
        <v>51</v>
      </c>
      <c r="P17" s="408" t="s">
        <v>19</v>
      </c>
      <c r="Q17" s="408" t="s">
        <v>529</v>
      </c>
      <c r="R17" s="1294" t="s">
        <v>8225</v>
      </c>
      <c r="S17" s="1751"/>
      <c r="T17" s="983" t="s">
        <v>22</v>
      </c>
    </row>
    <row r="18">
      <c r="A18" s="236">
        <v>4200.0</v>
      </c>
      <c r="B18" s="1982">
        <v>45741.0</v>
      </c>
      <c r="C18" s="500">
        <v>0.4166666666666667</v>
      </c>
      <c r="D18" s="209">
        <v>0.4048611111111111</v>
      </c>
      <c r="E18" s="192" t="s">
        <v>121</v>
      </c>
      <c r="F18" s="2050" t="s">
        <v>6905</v>
      </c>
      <c r="G18" s="2050" t="s">
        <v>49</v>
      </c>
      <c r="H18" s="416" t="s">
        <v>8226</v>
      </c>
      <c r="I18" s="416" t="s">
        <v>7067</v>
      </c>
      <c r="J18" s="1982">
        <v>45741.0</v>
      </c>
      <c r="K18" s="209">
        <v>0.5861111111111111</v>
      </c>
      <c r="L18" s="415"/>
      <c r="M18" s="416">
        <v>482026.0</v>
      </c>
      <c r="N18" s="416">
        <v>482227.0</v>
      </c>
      <c r="O18" s="1392">
        <f t="shared" si="1"/>
        <v>201</v>
      </c>
      <c r="P18" s="416" t="s">
        <v>19</v>
      </c>
      <c r="Q18" s="416" t="s">
        <v>529</v>
      </c>
      <c r="R18" s="1294" t="s">
        <v>8227</v>
      </c>
      <c r="S18" s="1751"/>
      <c r="T18" s="983" t="s">
        <v>22</v>
      </c>
    </row>
    <row r="19">
      <c r="A19" s="236">
        <v>4201.0</v>
      </c>
      <c r="B19" s="1982">
        <v>45741.0</v>
      </c>
      <c r="C19" s="209">
        <v>0.3333333333333333</v>
      </c>
      <c r="D19" s="1816">
        <v>0.3298611111111111</v>
      </c>
      <c r="E19" s="416" t="s">
        <v>17</v>
      </c>
      <c r="F19" s="1672" t="s">
        <v>8228</v>
      </c>
      <c r="G19" s="1745" t="s">
        <v>251</v>
      </c>
      <c r="H19" s="416" t="s">
        <v>5276</v>
      </c>
      <c r="I19" s="1740" t="s">
        <v>1465</v>
      </c>
      <c r="J19" s="1982">
        <v>45741.0</v>
      </c>
      <c r="K19" s="209">
        <v>0.5381944444444444</v>
      </c>
      <c r="L19" s="415"/>
      <c r="M19" s="416">
        <v>449007.0</v>
      </c>
      <c r="N19" s="416">
        <v>449207.0</v>
      </c>
      <c r="O19" s="1392">
        <f t="shared" si="1"/>
        <v>200</v>
      </c>
      <c r="P19" s="408" t="s">
        <v>19</v>
      </c>
      <c r="Q19" s="408" t="s">
        <v>529</v>
      </c>
      <c r="R19" s="1294" t="s">
        <v>8229</v>
      </c>
      <c r="S19" s="1751"/>
      <c r="T19" s="983" t="s">
        <v>22</v>
      </c>
    </row>
    <row r="20">
      <c r="A20" s="236">
        <v>4202.0</v>
      </c>
      <c r="B20" s="1982">
        <v>45741.0</v>
      </c>
      <c r="C20" s="192" t="s">
        <v>1468</v>
      </c>
      <c r="D20" s="1816">
        <v>0.4930555555555556</v>
      </c>
      <c r="E20" s="416" t="s">
        <v>24</v>
      </c>
      <c r="F20" s="1672" t="s">
        <v>8230</v>
      </c>
      <c r="G20" s="1671" t="s">
        <v>2172</v>
      </c>
      <c r="H20" s="1608" t="s">
        <v>6784</v>
      </c>
      <c r="I20" s="475" t="s">
        <v>8164</v>
      </c>
      <c r="J20" s="1982">
        <v>45741.0</v>
      </c>
      <c r="K20" s="209">
        <v>0.5777777777777777</v>
      </c>
      <c r="L20" s="415"/>
      <c r="M20" s="416">
        <v>235355.0</v>
      </c>
      <c r="N20" s="416">
        <v>235375.0</v>
      </c>
      <c r="O20" s="1392">
        <f t="shared" si="1"/>
        <v>20</v>
      </c>
      <c r="P20" s="416" t="s">
        <v>19</v>
      </c>
      <c r="Q20" s="416" t="s">
        <v>529</v>
      </c>
      <c r="R20" s="1294" t="s">
        <v>8202</v>
      </c>
      <c r="S20" s="1718"/>
      <c r="T20" s="983" t="s">
        <v>22</v>
      </c>
    </row>
    <row r="21">
      <c r="A21" s="820">
        <v>4203.0</v>
      </c>
      <c r="B21" s="1982">
        <v>45741.0</v>
      </c>
      <c r="C21" s="209">
        <v>0.5833333333333334</v>
      </c>
      <c r="D21" s="1672" t="s">
        <v>8231</v>
      </c>
      <c r="E21" s="1671" t="s">
        <v>24</v>
      </c>
      <c r="F21" s="1672" t="s">
        <v>8218</v>
      </c>
      <c r="G21" s="1745" t="s">
        <v>6476</v>
      </c>
      <c r="H21" s="1745" t="s">
        <v>3634</v>
      </c>
      <c r="I21" s="1745" t="s">
        <v>771</v>
      </c>
      <c r="J21" s="1982">
        <v>45741.0</v>
      </c>
      <c r="K21" s="209">
        <v>0.59375</v>
      </c>
      <c r="L21" s="415"/>
      <c r="M21" s="416">
        <v>20371.0</v>
      </c>
      <c r="N21" s="416">
        <v>20378.0</v>
      </c>
      <c r="O21" s="1392">
        <f t="shared" si="1"/>
        <v>7</v>
      </c>
      <c r="P21" s="408" t="s">
        <v>19</v>
      </c>
      <c r="Q21" s="408" t="s">
        <v>529</v>
      </c>
      <c r="R21" s="1294" t="s">
        <v>3490</v>
      </c>
      <c r="S21" s="1292"/>
      <c r="T21" s="983" t="s">
        <v>22</v>
      </c>
    </row>
    <row r="22">
      <c r="A22" s="236">
        <v>4204.0</v>
      </c>
      <c r="B22" s="1982">
        <v>45741.0</v>
      </c>
      <c r="C22" s="209">
        <v>0.5833333333333334</v>
      </c>
      <c r="D22" s="1725">
        <v>0.5729166666666666</v>
      </c>
      <c r="E22" s="1671" t="s">
        <v>24</v>
      </c>
      <c r="F22" s="1745" t="s">
        <v>279</v>
      </c>
      <c r="G22" s="1745" t="s">
        <v>167</v>
      </c>
      <c r="H22" s="1608" t="s">
        <v>8232</v>
      </c>
      <c r="I22" s="475" t="s">
        <v>188</v>
      </c>
      <c r="J22" s="1982">
        <v>45741.0</v>
      </c>
      <c r="K22" s="209">
        <v>0.7118055555555556</v>
      </c>
      <c r="L22" s="415"/>
      <c r="M22" s="1985">
        <v>76017.0</v>
      </c>
      <c r="N22" s="1985">
        <v>76034.0</v>
      </c>
      <c r="O22" s="499">
        <f t="shared" si="1"/>
        <v>17</v>
      </c>
      <c r="P22" s="416" t="s">
        <v>19</v>
      </c>
      <c r="Q22" s="416" t="s">
        <v>529</v>
      </c>
      <c r="R22" s="416" t="s">
        <v>8233</v>
      </c>
      <c r="S22" s="2112"/>
      <c r="T22" s="983" t="s">
        <v>22</v>
      </c>
    </row>
    <row r="23">
      <c r="A23" s="236">
        <v>4205.0</v>
      </c>
      <c r="B23" s="1982">
        <v>45741.0</v>
      </c>
      <c r="C23" s="192" t="s">
        <v>1468</v>
      </c>
      <c r="D23" s="1725">
        <v>0.6194444444444445</v>
      </c>
      <c r="E23" s="416" t="s">
        <v>24</v>
      </c>
      <c r="F23" s="1745" t="s">
        <v>4181</v>
      </c>
      <c r="G23" s="1745" t="s">
        <v>351</v>
      </c>
      <c r="H23" s="1418" t="s">
        <v>8220</v>
      </c>
      <c r="I23" s="1671" t="s">
        <v>85</v>
      </c>
      <c r="J23" s="1982">
        <v>45741.0</v>
      </c>
      <c r="K23" s="209">
        <v>0.7298611111111111</v>
      </c>
      <c r="L23" s="415"/>
      <c r="M23" s="416">
        <v>22159.0</v>
      </c>
      <c r="N23" s="416">
        <v>22303.0</v>
      </c>
      <c r="O23" s="1392">
        <f t="shared" si="1"/>
        <v>144</v>
      </c>
      <c r="P23" s="408" t="s">
        <v>19</v>
      </c>
      <c r="Q23" s="408" t="s">
        <v>529</v>
      </c>
      <c r="R23" s="1294" t="s">
        <v>8221</v>
      </c>
      <c r="S23" s="2110"/>
      <c r="T23" s="983" t="s">
        <v>22</v>
      </c>
    </row>
    <row r="24">
      <c r="A24" s="236">
        <v>4206.0</v>
      </c>
      <c r="B24" s="1982">
        <v>45741.0</v>
      </c>
      <c r="C24" s="209">
        <v>0.6458333333333334</v>
      </c>
      <c r="D24" s="1725"/>
      <c r="E24" s="1671" t="s">
        <v>24</v>
      </c>
      <c r="F24" s="1745" t="s">
        <v>4191</v>
      </c>
      <c r="G24" s="1745" t="s">
        <v>668</v>
      </c>
      <c r="H24" s="1608" t="s">
        <v>3729</v>
      </c>
      <c r="I24" s="475" t="s">
        <v>2706</v>
      </c>
      <c r="J24" s="1982">
        <v>45741.0</v>
      </c>
      <c r="K24" s="209">
        <v>0.6416666666666667</v>
      </c>
      <c r="L24" s="415"/>
      <c r="M24" s="416">
        <v>117836.0</v>
      </c>
      <c r="N24" s="574">
        <v>117846.0</v>
      </c>
      <c r="O24" s="499">
        <f t="shared" si="1"/>
        <v>10</v>
      </c>
      <c r="P24" s="416" t="s">
        <v>43</v>
      </c>
      <c r="Q24" s="416" t="s">
        <v>529</v>
      </c>
      <c r="R24" s="416" t="s">
        <v>5981</v>
      </c>
      <c r="S24" s="1292" t="s">
        <v>8234</v>
      </c>
      <c r="T24" s="983" t="s">
        <v>22</v>
      </c>
    </row>
    <row r="25">
      <c r="A25" s="236">
        <v>4207.0</v>
      </c>
      <c r="B25" s="1982">
        <v>45741.0</v>
      </c>
      <c r="C25" s="192" t="s">
        <v>1468</v>
      </c>
      <c r="D25" s="1725">
        <v>0.6</v>
      </c>
      <c r="E25" s="1671" t="s">
        <v>24</v>
      </c>
      <c r="F25" s="1672" t="s">
        <v>8218</v>
      </c>
      <c r="G25" s="1745" t="s">
        <v>6476</v>
      </c>
      <c r="H25" s="1745" t="s">
        <v>3634</v>
      </c>
      <c r="I25" s="1745" t="s">
        <v>771</v>
      </c>
      <c r="J25" s="1982">
        <v>45741.0</v>
      </c>
      <c r="K25" s="209">
        <v>0.6673611111111111</v>
      </c>
      <c r="L25" s="415"/>
      <c r="M25" s="1985">
        <v>20389.0</v>
      </c>
      <c r="N25" s="1985">
        <v>20399.0</v>
      </c>
      <c r="O25" s="499">
        <f t="shared" si="1"/>
        <v>10</v>
      </c>
      <c r="P25" s="408" t="s">
        <v>19</v>
      </c>
      <c r="Q25" s="408" t="s">
        <v>529</v>
      </c>
      <c r="R25" s="1294" t="s">
        <v>3490</v>
      </c>
      <c r="S25" s="2110"/>
      <c r="T25" s="983" t="s">
        <v>22</v>
      </c>
    </row>
    <row r="26">
      <c r="A26" s="236">
        <v>4208.0</v>
      </c>
      <c r="B26" s="1982">
        <v>45741.0</v>
      </c>
      <c r="C26" s="209">
        <v>0.6666666666666666</v>
      </c>
      <c r="D26" s="1725">
        <v>0.6875</v>
      </c>
      <c r="E26" s="1671" t="s">
        <v>24</v>
      </c>
      <c r="F26" s="1745" t="s">
        <v>4150</v>
      </c>
      <c r="G26" s="1745" t="s">
        <v>668</v>
      </c>
      <c r="H26" s="1671" t="s">
        <v>6787</v>
      </c>
      <c r="I26" s="475" t="s">
        <v>1178</v>
      </c>
      <c r="J26" s="1982">
        <v>45741.0</v>
      </c>
      <c r="K26" s="209">
        <v>0.7222222222222222</v>
      </c>
      <c r="L26" s="415"/>
      <c r="M26" s="416">
        <v>159702.0</v>
      </c>
      <c r="N26" s="416">
        <v>159731.0</v>
      </c>
      <c r="O26" s="1392">
        <f t="shared" si="1"/>
        <v>29</v>
      </c>
      <c r="P26" s="416" t="s">
        <v>43</v>
      </c>
      <c r="Q26" s="416" t="s">
        <v>529</v>
      </c>
      <c r="R26" s="416" t="s">
        <v>4184</v>
      </c>
      <c r="S26" s="1292" t="s">
        <v>8235</v>
      </c>
      <c r="T26" s="983" t="s">
        <v>22</v>
      </c>
    </row>
    <row r="27">
      <c r="A27" s="236">
        <v>4209.0</v>
      </c>
      <c r="B27" s="1982">
        <v>45741.0</v>
      </c>
      <c r="C27" s="209">
        <v>0.8333333333333334</v>
      </c>
      <c r="D27" s="1725">
        <v>0.8673611111111111</v>
      </c>
      <c r="E27" s="1671" t="s">
        <v>48</v>
      </c>
      <c r="F27" s="2050" t="s">
        <v>8236</v>
      </c>
      <c r="G27" s="1782" t="s">
        <v>668</v>
      </c>
      <c r="H27" s="1608" t="s">
        <v>8237</v>
      </c>
      <c r="I27" s="475" t="s">
        <v>8238</v>
      </c>
      <c r="J27" s="1982">
        <v>45741.0</v>
      </c>
      <c r="K27" s="262"/>
      <c r="L27" s="415"/>
      <c r="M27" s="416">
        <v>191566.0</v>
      </c>
      <c r="N27" s="416"/>
      <c r="O27" s="1392">
        <f t="shared" si="1"/>
        <v>-191566</v>
      </c>
      <c r="P27" s="408" t="s">
        <v>1905</v>
      </c>
      <c r="Q27" s="408" t="s">
        <v>529</v>
      </c>
      <c r="R27" s="1294" t="s">
        <v>8239</v>
      </c>
      <c r="S27" s="2110"/>
      <c r="T27" s="983" t="s">
        <v>22</v>
      </c>
    </row>
    <row r="28">
      <c r="A28" s="2019">
        <v>4210.0</v>
      </c>
      <c r="B28" s="2004">
        <v>46107.0</v>
      </c>
      <c r="C28" s="2018">
        <v>0.2916666666666667</v>
      </c>
      <c r="D28" s="2155"/>
      <c r="E28" s="2030" t="s">
        <v>6886</v>
      </c>
      <c r="F28" s="2030" t="s">
        <v>7650</v>
      </c>
      <c r="G28" s="2030" t="s">
        <v>6932</v>
      </c>
      <c r="H28" s="2156" t="s">
        <v>8240</v>
      </c>
      <c r="I28" s="1790" t="s">
        <v>8241</v>
      </c>
      <c r="J28" s="2004">
        <v>46107.0</v>
      </c>
      <c r="K28" s="2157"/>
      <c r="L28" s="2158"/>
      <c r="M28" s="2014"/>
      <c r="N28" s="2157"/>
      <c r="O28" s="2014">
        <f t="shared" si="1"/>
        <v>0</v>
      </c>
      <c r="P28" s="1790" t="s">
        <v>1905</v>
      </c>
      <c r="Q28" s="2014"/>
      <c r="R28" s="1790" t="s">
        <v>8242</v>
      </c>
      <c r="S28" s="2157"/>
      <c r="T28" s="2016"/>
      <c r="U28" s="2016"/>
      <c r="V28" s="2016"/>
      <c r="W28" s="2016"/>
      <c r="X28" s="2016"/>
      <c r="Y28" s="2016"/>
      <c r="Z28" s="2016"/>
    </row>
    <row r="29">
      <c r="A29" s="2019">
        <v>4211.0</v>
      </c>
      <c r="B29" s="2004">
        <v>46107.0</v>
      </c>
      <c r="C29" s="2018">
        <v>0.2916666666666667</v>
      </c>
      <c r="D29" s="2157"/>
      <c r="E29" s="2030" t="s">
        <v>24</v>
      </c>
      <c r="F29" s="2030" t="s">
        <v>7650</v>
      </c>
      <c r="G29" s="2030" t="s">
        <v>1734</v>
      </c>
      <c r="H29" s="2156" t="s">
        <v>1735</v>
      </c>
      <c r="I29" s="1790" t="s">
        <v>733</v>
      </c>
      <c r="J29" s="2004">
        <v>46107.0</v>
      </c>
      <c r="K29" s="2157"/>
      <c r="L29" s="2158"/>
      <c r="M29" s="2014"/>
      <c r="N29" s="2157"/>
      <c r="O29" s="2014">
        <f t="shared" si="1"/>
        <v>0</v>
      </c>
      <c r="P29" s="1790" t="s">
        <v>1905</v>
      </c>
      <c r="Q29" s="2014"/>
      <c r="R29" s="1790" t="s">
        <v>6671</v>
      </c>
      <c r="S29" s="2157"/>
      <c r="T29" s="2016"/>
      <c r="U29" s="2016"/>
      <c r="V29" s="2016"/>
      <c r="W29" s="2016"/>
      <c r="X29" s="2016"/>
      <c r="Y29" s="2016"/>
      <c r="Z29" s="2016"/>
    </row>
    <row r="30">
      <c r="A30" s="2019">
        <v>4212.0</v>
      </c>
      <c r="B30" s="2004">
        <v>46107.0</v>
      </c>
      <c r="C30" s="2159">
        <v>0.4375</v>
      </c>
      <c r="D30" s="2160"/>
      <c r="E30" s="2161" t="s">
        <v>24</v>
      </c>
      <c r="F30" s="2030" t="s">
        <v>7650</v>
      </c>
      <c r="G30" s="2161" t="s">
        <v>8058</v>
      </c>
      <c r="H30" s="2161" t="s">
        <v>8059</v>
      </c>
      <c r="I30" s="2162" t="s">
        <v>28</v>
      </c>
      <c r="J30" s="2004">
        <v>46107.0</v>
      </c>
      <c r="K30" s="2163"/>
      <c r="L30" s="2158"/>
      <c r="M30" s="2164"/>
      <c r="N30" s="2157"/>
      <c r="O30" s="2014">
        <f t="shared" si="1"/>
        <v>0</v>
      </c>
      <c r="P30" s="1790" t="s">
        <v>1905</v>
      </c>
      <c r="Q30" s="2014"/>
      <c r="R30" s="1790" t="s">
        <v>8138</v>
      </c>
      <c r="S30" s="2157"/>
      <c r="T30" s="2016"/>
      <c r="U30" s="2016"/>
      <c r="V30" s="2016"/>
      <c r="W30" s="2016"/>
      <c r="X30" s="2016"/>
      <c r="Y30" s="2016"/>
      <c r="Z30" s="2016"/>
    </row>
    <row r="31">
      <c r="A31" s="2019">
        <v>4213.0</v>
      </c>
      <c r="B31" s="2004">
        <v>46107.0</v>
      </c>
      <c r="C31" s="2159">
        <v>0.3333333333333333</v>
      </c>
      <c r="D31" s="2165"/>
      <c r="E31" s="2161" t="s">
        <v>24</v>
      </c>
      <c r="F31" s="2030" t="s">
        <v>7650</v>
      </c>
      <c r="G31" s="2161" t="s">
        <v>2172</v>
      </c>
      <c r="H31" s="2166"/>
      <c r="I31" s="2162" t="s">
        <v>8243</v>
      </c>
      <c r="J31" s="2004">
        <v>46107.0</v>
      </c>
      <c r="K31" s="2163"/>
      <c r="L31" s="2158"/>
      <c r="M31" s="2157"/>
      <c r="N31" s="2157"/>
      <c r="O31" s="2014">
        <f t="shared" si="1"/>
        <v>0</v>
      </c>
      <c r="P31" s="1790" t="s">
        <v>1905</v>
      </c>
      <c r="Q31" s="2014"/>
      <c r="R31" s="2014"/>
      <c r="S31" s="2157"/>
      <c r="T31" s="2016"/>
      <c r="U31" s="2016"/>
      <c r="V31" s="2016"/>
      <c r="W31" s="2016"/>
      <c r="X31" s="2016"/>
      <c r="Y31" s="2016"/>
      <c r="Z31" s="2016"/>
    </row>
    <row r="32">
      <c r="A32" s="2019">
        <v>4214.0</v>
      </c>
      <c r="B32" s="2004">
        <v>46107.0</v>
      </c>
      <c r="C32" s="2018">
        <v>0.375</v>
      </c>
      <c r="D32" s="2167"/>
      <c r="E32" s="2161" t="s">
        <v>24</v>
      </c>
      <c r="F32" s="2030" t="s">
        <v>7650</v>
      </c>
      <c r="G32" s="2030" t="s">
        <v>565</v>
      </c>
      <c r="H32" s="2168"/>
      <c r="I32" s="1790" t="s">
        <v>4280</v>
      </c>
      <c r="J32" s="2004">
        <v>46107.0</v>
      </c>
      <c r="K32" s="2029"/>
      <c r="L32" s="2158"/>
      <c r="M32" s="2014"/>
      <c r="N32" s="2157"/>
      <c r="O32" s="2014">
        <f t="shared" si="1"/>
        <v>0</v>
      </c>
      <c r="P32" s="1790" t="s">
        <v>386</v>
      </c>
      <c r="Q32" s="2014"/>
      <c r="R32" s="2014"/>
      <c r="S32" s="2157"/>
      <c r="T32" s="2016"/>
      <c r="U32" s="2016"/>
      <c r="V32" s="2016"/>
      <c r="W32" s="2016"/>
      <c r="X32" s="2016"/>
      <c r="Y32" s="2016"/>
      <c r="Z32" s="2016"/>
    </row>
    <row r="33">
      <c r="A33" s="2019">
        <v>4215.0</v>
      </c>
      <c r="B33" s="2004">
        <v>46107.0</v>
      </c>
      <c r="C33" s="2018">
        <v>0.3541666666666667</v>
      </c>
      <c r="D33" s="2029"/>
      <c r="E33" s="2030" t="s">
        <v>24</v>
      </c>
      <c r="F33" s="2030" t="s">
        <v>7650</v>
      </c>
      <c r="G33" s="2030" t="s">
        <v>576</v>
      </c>
      <c r="H33" s="2030" t="s">
        <v>2333</v>
      </c>
      <c r="I33" s="2030" t="s">
        <v>188</v>
      </c>
      <c r="J33" s="2004">
        <v>46107.0</v>
      </c>
      <c r="K33" s="2029"/>
      <c r="L33" s="2158"/>
      <c r="M33" s="2157"/>
      <c r="N33" s="2157"/>
      <c r="O33" s="2014">
        <f t="shared" si="1"/>
        <v>0</v>
      </c>
      <c r="P33" s="1790" t="s">
        <v>1905</v>
      </c>
      <c r="Q33" s="2014"/>
      <c r="R33" s="1790" t="s">
        <v>8244</v>
      </c>
      <c r="S33" s="2157"/>
      <c r="T33" s="2016"/>
      <c r="U33" s="2016"/>
      <c r="V33" s="2016"/>
      <c r="W33" s="2016"/>
      <c r="X33" s="2016"/>
      <c r="Y33" s="2016"/>
      <c r="Z33" s="2016"/>
    </row>
    <row r="34">
      <c r="A34" s="2019">
        <v>4216.0</v>
      </c>
      <c r="B34" s="2004">
        <v>46107.0</v>
      </c>
      <c r="C34" s="2018">
        <v>0.4166666666666667</v>
      </c>
      <c r="D34" s="2157"/>
      <c r="E34" s="1790" t="s">
        <v>24</v>
      </c>
      <c r="F34" s="2030" t="s">
        <v>7650</v>
      </c>
      <c r="G34" s="2030" t="s">
        <v>565</v>
      </c>
      <c r="H34" s="2169"/>
      <c r="I34" s="2030" t="s">
        <v>101</v>
      </c>
      <c r="J34" s="2004">
        <v>46107.0</v>
      </c>
      <c r="K34" s="2029"/>
      <c r="L34" s="2158"/>
      <c r="M34" s="2157"/>
      <c r="N34" s="2157"/>
      <c r="O34" s="2014">
        <f t="shared" si="1"/>
        <v>0</v>
      </c>
      <c r="P34" s="1790" t="s">
        <v>386</v>
      </c>
      <c r="Q34" s="2014"/>
      <c r="R34" s="2014"/>
      <c r="S34" s="2157"/>
      <c r="T34" s="2016"/>
      <c r="U34" s="2016"/>
      <c r="V34" s="2016"/>
      <c r="W34" s="2016"/>
      <c r="X34" s="2016"/>
      <c r="Y34" s="2016"/>
      <c r="Z34" s="2016"/>
    </row>
    <row r="35">
      <c r="A35" s="236"/>
      <c r="B35" s="1925">
        <v>45741.0</v>
      </c>
      <c r="C35" s="1092"/>
      <c r="D35" s="1092"/>
      <c r="E35" s="1092"/>
      <c r="F35" s="2170"/>
      <c r="G35" s="2170"/>
      <c r="H35" s="2171"/>
      <c r="I35" s="1094"/>
      <c r="J35" s="1925">
        <v>45741.0</v>
      </c>
      <c r="K35" s="684"/>
      <c r="L35" s="1593"/>
      <c r="M35" s="1294"/>
      <c r="N35" s="1294"/>
      <c r="O35" s="1392">
        <f t="shared" si="1"/>
        <v>0</v>
      </c>
      <c r="P35" s="408" t="s">
        <v>386</v>
      </c>
      <c r="Q35" s="408" t="s">
        <v>529</v>
      </c>
      <c r="R35" s="1294"/>
      <c r="S35" s="2110"/>
      <c r="T35" s="1795"/>
    </row>
    <row r="36">
      <c r="A36" s="236"/>
      <c r="B36" s="1925">
        <v>45741.0</v>
      </c>
      <c r="C36" s="1092"/>
      <c r="D36" s="1092"/>
      <c r="E36" s="1092"/>
      <c r="F36" s="2170"/>
      <c r="G36" s="2170"/>
      <c r="H36" s="2171"/>
      <c r="I36" s="1094"/>
      <c r="J36" s="1925">
        <v>45741.0</v>
      </c>
      <c r="K36" s="684"/>
      <c r="L36" s="1593"/>
      <c r="M36" s="1294"/>
      <c r="N36" s="1294"/>
      <c r="O36" s="1392">
        <f t="shared" si="1"/>
        <v>0</v>
      </c>
      <c r="P36" s="416" t="s">
        <v>386</v>
      </c>
      <c r="Q36" s="416" t="s">
        <v>529</v>
      </c>
      <c r="R36" s="1294"/>
      <c r="S36" s="2112"/>
      <c r="T36" s="1244"/>
    </row>
  </sheetData>
  <mergeCells count="3">
    <mergeCell ref="B1:K1"/>
    <mergeCell ref="M1:O1"/>
    <mergeCell ref="P1:R1"/>
  </mergeCells>
  <dataValidations>
    <dataValidation type="list" allowBlank="1" showErrorMessage="1" sqref="P3:P36">
      <formula1>"FINALIZADO,EM VIAGEM,NA ORIGEM,AGENDADO,FALTA DOC,CANCELADA,NO DESTINO FINAL,PERNOITE,RECUSADA"</formula1>
    </dataValidation>
    <dataValidation type="list" allowBlank="1" showErrorMessage="1" sqref="Q3:Q36">
      <formula1>"MICHELLE,BARBARA,ANGELA,A VERIFICAR,DANIEL,BEATIZ,LUCAS"</formula1>
    </dataValidation>
  </dataValidations>
  <drawing r:id="rId1"/>
  <tableParts count="3">
    <tablePart r:id="rId5"/>
    <tablePart r:id="rId6"/>
    <tablePart r:id="rId7"/>
  </tableParts>
</worksheet>
</file>

<file path=xl/worksheets/sheet1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8.25"/>
    <col customWidth="1" min="3" max="3" width="8.13"/>
    <col customWidth="1" min="4" max="4" width="10.88"/>
    <col customWidth="1" min="5" max="5" width="9.63"/>
    <col customWidth="1" min="6" max="6" width="50.63"/>
    <col customWidth="1" min="9" max="9" width="11.0"/>
    <col customWidth="1" min="10" max="10" width="7.75"/>
    <col customWidth="1" min="11" max="11" width="8.38"/>
    <col customWidth="1" min="12" max="12" width="1.0"/>
    <col customWidth="1" min="13" max="13" width="7.25"/>
    <col customWidth="1" min="14" max="14" width="8.0"/>
    <col customWidth="1" min="15" max="15" width="6.75"/>
    <col customWidth="1" min="16" max="16" width="14.0"/>
    <col customWidth="1" min="18" max="18" width="22.88"/>
    <col customWidth="1" min="19" max="19" width="17.13"/>
    <col customWidth="1" min="20" max="20" width="4.5"/>
  </cols>
  <sheetData>
    <row r="1">
      <c r="A1" s="1222"/>
      <c r="B1" s="2172"/>
      <c r="C1" s="99"/>
      <c r="D1" s="99"/>
      <c r="E1" s="99"/>
      <c r="F1" s="100"/>
      <c r="G1" s="100"/>
      <c r="H1" s="100"/>
      <c r="I1" s="100"/>
      <c r="J1" s="100"/>
      <c r="K1" s="101"/>
      <c r="L1" s="564"/>
      <c r="M1" s="2173"/>
      <c r="N1" s="100"/>
      <c r="O1" s="101"/>
      <c r="P1" s="2174"/>
      <c r="Q1" s="173"/>
      <c r="R1" s="174"/>
      <c r="S1" s="2175"/>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561"/>
    </row>
    <row r="3">
      <c r="A3" s="792">
        <v>4197.0</v>
      </c>
      <c r="B3" s="2178">
        <v>45741.0</v>
      </c>
      <c r="C3" s="2179">
        <v>0.2916666666666667</v>
      </c>
      <c r="D3" s="79">
        <v>0.2777777777777778</v>
      </c>
      <c r="E3" s="2180" t="s">
        <v>24</v>
      </c>
      <c r="F3" s="2180" t="s">
        <v>8222</v>
      </c>
      <c r="G3" s="2181" t="s">
        <v>1734</v>
      </c>
      <c r="H3" s="2182" t="s">
        <v>6669</v>
      </c>
      <c r="I3" s="2183" t="s">
        <v>414</v>
      </c>
      <c r="J3" s="2184">
        <v>45741.0</v>
      </c>
      <c r="K3" s="79"/>
      <c r="L3" s="415"/>
      <c r="M3" s="416">
        <v>248645.0</v>
      </c>
      <c r="N3" s="416"/>
      <c r="O3" s="1392">
        <f t="shared" ref="O3:O33" si="1">N3-M3</f>
        <v>-248645</v>
      </c>
      <c r="P3" s="408" t="s">
        <v>147</v>
      </c>
      <c r="Q3" s="408" t="s">
        <v>50</v>
      </c>
      <c r="R3" s="2185" t="s">
        <v>5686</v>
      </c>
      <c r="S3" s="1751"/>
      <c r="T3" s="564"/>
      <c r="U3" s="564"/>
    </row>
    <row r="4" ht="15.0" customHeight="1">
      <c r="A4" s="792">
        <v>4209.0</v>
      </c>
      <c r="B4" s="2178">
        <v>45741.0</v>
      </c>
      <c r="C4" s="79">
        <v>0.8333333333333334</v>
      </c>
      <c r="D4" s="2186">
        <v>0.8673611111111111</v>
      </c>
      <c r="E4" s="2187" t="s">
        <v>48</v>
      </c>
      <c r="F4" s="2188" t="s">
        <v>8245</v>
      </c>
      <c r="G4" s="2181" t="s">
        <v>668</v>
      </c>
      <c r="H4" s="2189" t="s">
        <v>8237</v>
      </c>
      <c r="I4" s="67" t="s">
        <v>8238</v>
      </c>
      <c r="J4" s="2190">
        <v>46107.0</v>
      </c>
      <c r="K4" s="79">
        <v>0.33611111111111114</v>
      </c>
      <c r="L4" s="415"/>
      <c r="M4" s="416">
        <v>191566.0</v>
      </c>
      <c r="N4" s="416">
        <v>191769.0</v>
      </c>
      <c r="O4" s="1392">
        <f t="shared" si="1"/>
        <v>203</v>
      </c>
      <c r="P4" s="416" t="s">
        <v>19</v>
      </c>
      <c r="Q4" s="416" t="s">
        <v>70</v>
      </c>
      <c r="R4" s="2185" t="s">
        <v>8239</v>
      </c>
      <c r="S4" s="2112"/>
      <c r="T4" s="983" t="s">
        <v>22</v>
      </c>
      <c r="U4" s="1830" t="s">
        <v>22</v>
      </c>
    </row>
    <row r="5">
      <c r="A5" s="2191">
        <v>4210.0</v>
      </c>
      <c r="B5" s="2190">
        <v>46107.0</v>
      </c>
      <c r="C5" s="2179">
        <v>0.2916666666666667</v>
      </c>
      <c r="D5" s="2192">
        <v>0.2673611111111111</v>
      </c>
      <c r="E5" s="2188" t="s">
        <v>6886</v>
      </c>
      <c r="F5" s="2193" t="s">
        <v>8246</v>
      </c>
      <c r="G5" s="2193" t="s">
        <v>6932</v>
      </c>
      <c r="H5" s="2194" t="s">
        <v>8240</v>
      </c>
      <c r="I5" s="2195" t="s">
        <v>8241</v>
      </c>
      <c r="J5" s="2190">
        <v>46107.0</v>
      </c>
      <c r="K5" s="2196">
        <v>0.4131944444444444</v>
      </c>
      <c r="L5" s="564"/>
      <c r="M5" s="408">
        <v>166769.0</v>
      </c>
      <c r="N5" s="408">
        <v>166775.0</v>
      </c>
      <c r="O5" s="690">
        <f t="shared" si="1"/>
        <v>6</v>
      </c>
      <c r="P5" s="408" t="s">
        <v>19</v>
      </c>
      <c r="Q5" s="408" t="s">
        <v>50</v>
      </c>
      <c r="R5" s="2195" t="s">
        <v>8242</v>
      </c>
      <c r="S5" s="570"/>
      <c r="T5" s="983" t="s">
        <v>22</v>
      </c>
      <c r="U5" s="815" t="s">
        <v>22</v>
      </c>
    </row>
    <row r="6">
      <c r="A6" s="2191">
        <v>4211.0</v>
      </c>
      <c r="B6" s="2190">
        <v>46107.0</v>
      </c>
      <c r="C6" s="2179">
        <v>0.2916666666666667</v>
      </c>
      <c r="D6" s="2196">
        <v>0.2763888888888889</v>
      </c>
      <c r="E6" s="2193" t="s">
        <v>24</v>
      </c>
      <c r="F6" s="2188" t="s">
        <v>8247</v>
      </c>
      <c r="G6" s="2188" t="s">
        <v>1734</v>
      </c>
      <c r="H6" s="2197" t="s">
        <v>6670</v>
      </c>
      <c r="I6" s="2180" t="s">
        <v>733</v>
      </c>
      <c r="J6" s="2190">
        <v>46107.0</v>
      </c>
      <c r="K6" s="2198"/>
      <c r="L6" s="561"/>
      <c r="M6" s="416">
        <v>278965.0</v>
      </c>
      <c r="N6" s="499"/>
      <c r="O6" s="499">
        <f t="shared" si="1"/>
        <v>-278965</v>
      </c>
      <c r="P6" s="416" t="s">
        <v>147</v>
      </c>
      <c r="Q6" s="416" t="s">
        <v>50</v>
      </c>
      <c r="R6" s="2180" t="s">
        <v>6671</v>
      </c>
      <c r="S6" s="1225"/>
      <c r="T6" s="561"/>
      <c r="U6" s="561"/>
    </row>
    <row r="7">
      <c r="A7" s="2191">
        <v>4212.0</v>
      </c>
      <c r="B7" s="2190">
        <v>46107.0</v>
      </c>
      <c r="C7" s="2199">
        <v>0.4375</v>
      </c>
      <c r="D7" s="2199">
        <v>0.40555555555555556</v>
      </c>
      <c r="E7" s="2200" t="s">
        <v>24</v>
      </c>
      <c r="F7" s="2201" t="s">
        <v>134</v>
      </c>
      <c r="G7" s="2201" t="s">
        <v>8058</v>
      </c>
      <c r="H7" s="2201" t="s">
        <v>8059</v>
      </c>
      <c r="I7" s="2202" t="s">
        <v>28</v>
      </c>
      <c r="J7" s="2190">
        <v>46107.0</v>
      </c>
      <c r="K7" s="2203">
        <v>0.5319444444444444</v>
      </c>
      <c r="L7" s="564"/>
      <c r="M7" s="408">
        <v>354724.0</v>
      </c>
      <c r="N7" s="408">
        <v>354732.0</v>
      </c>
      <c r="O7" s="690">
        <f t="shared" si="1"/>
        <v>8</v>
      </c>
      <c r="P7" s="408" t="s">
        <v>19</v>
      </c>
      <c r="Q7" s="408" t="s">
        <v>50</v>
      </c>
      <c r="R7" s="2195" t="s">
        <v>8138</v>
      </c>
      <c r="S7" s="570"/>
      <c r="T7" s="983" t="s">
        <v>22</v>
      </c>
      <c r="U7" s="815" t="s">
        <v>22</v>
      </c>
    </row>
    <row r="8">
      <c r="A8" s="2191">
        <v>4213.0</v>
      </c>
      <c r="B8" s="2190">
        <v>46107.0</v>
      </c>
      <c r="C8" s="2199">
        <v>0.3333333333333333</v>
      </c>
      <c r="D8" s="2204">
        <v>0.27569444444444446</v>
      </c>
      <c r="E8" s="2200" t="s">
        <v>24</v>
      </c>
      <c r="F8" s="2200" t="s">
        <v>5811</v>
      </c>
      <c r="G8" s="2200" t="s">
        <v>2172</v>
      </c>
      <c r="H8" s="2200" t="s">
        <v>2841</v>
      </c>
      <c r="I8" s="2205" t="s">
        <v>8243</v>
      </c>
      <c r="J8" s="2190">
        <v>46107.0</v>
      </c>
      <c r="K8" s="2204">
        <v>0.4930555555555556</v>
      </c>
      <c r="L8" s="561"/>
      <c r="M8" s="416">
        <v>101910.0</v>
      </c>
      <c r="N8" s="416">
        <v>102045.0</v>
      </c>
      <c r="O8" s="499">
        <f t="shared" si="1"/>
        <v>135</v>
      </c>
      <c r="P8" s="416" t="s">
        <v>19</v>
      </c>
      <c r="Q8" s="416" t="s">
        <v>50</v>
      </c>
      <c r="R8" s="2180" t="s">
        <v>7921</v>
      </c>
      <c r="S8" s="1225"/>
      <c r="T8" s="983" t="s">
        <v>22</v>
      </c>
      <c r="U8" s="1830" t="s">
        <v>22</v>
      </c>
    </row>
    <row r="9">
      <c r="A9" s="2191">
        <v>4214.0</v>
      </c>
      <c r="B9" s="2190">
        <v>46107.0</v>
      </c>
      <c r="C9" s="2179">
        <v>0.375</v>
      </c>
      <c r="D9" s="2206">
        <v>0.3375</v>
      </c>
      <c r="E9" s="2207" t="s">
        <v>24</v>
      </c>
      <c r="F9" s="2193" t="s">
        <v>8248</v>
      </c>
      <c r="G9" s="2193" t="s">
        <v>565</v>
      </c>
      <c r="H9" s="2208" t="s">
        <v>6604</v>
      </c>
      <c r="I9" s="2195" t="s">
        <v>4280</v>
      </c>
      <c r="J9" s="2190">
        <v>46107.0</v>
      </c>
      <c r="K9" s="2196">
        <v>0.51875</v>
      </c>
      <c r="L9" s="564"/>
      <c r="M9" s="408">
        <v>11441.0</v>
      </c>
      <c r="N9" s="408">
        <v>11549.0</v>
      </c>
      <c r="O9" s="690">
        <f t="shared" si="1"/>
        <v>108</v>
      </c>
      <c r="P9" s="408" t="s">
        <v>19</v>
      </c>
      <c r="Q9" s="408" t="s">
        <v>50</v>
      </c>
      <c r="R9" s="2195" t="s">
        <v>569</v>
      </c>
      <c r="S9" s="570"/>
      <c r="T9" s="983" t="s">
        <v>22</v>
      </c>
      <c r="U9" s="815" t="s">
        <v>22</v>
      </c>
    </row>
    <row r="10">
      <c r="A10" s="2191">
        <v>4215.0</v>
      </c>
      <c r="B10" s="2190">
        <v>46107.0</v>
      </c>
      <c r="C10" s="2179">
        <v>0.3541666666666667</v>
      </c>
      <c r="D10" s="2209">
        <v>0.3611111111111111</v>
      </c>
      <c r="E10" s="2210" t="s">
        <v>24</v>
      </c>
      <c r="F10" s="2180" t="s">
        <v>8249</v>
      </c>
      <c r="G10" s="2188" t="s">
        <v>576</v>
      </c>
      <c r="H10" s="2188" t="s">
        <v>2333</v>
      </c>
      <c r="I10" s="2188" t="s">
        <v>188</v>
      </c>
      <c r="J10" s="2190">
        <v>46107.0</v>
      </c>
      <c r="K10" s="2179">
        <v>0.3902777777777778</v>
      </c>
      <c r="L10" s="561"/>
      <c r="M10" s="416">
        <v>196834.0</v>
      </c>
      <c r="N10" s="416">
        <v>196856.0</v>
      </c>
      <c r="O10" s="499">
        <f t="shared" si="1"/>
        <v>22</v>
      </c>
      <c r="P10" s="416" t="s">
        <v>19</v>
      </c>
      <c r="Q10" s="416" t="s">
        <v>50</v>
      </c>
      <c r="R10" s="2180" t="s">
        <v>8244</v>
      </c>
      <c r="S10" s="1225"/>
      <c r="T10" s="983" t="s">
        <v>22</v>
      </c>
      <c r="U10" s="1830" t="s">
        <v>22</v>
      </c>
    </row>
    <row r="11">
      <c r="A11" s="2191">
        <v>4216.0</v>
      </c>
      <c r="B11" s="2190">
        <v>46107.0</v>
      </c>
      <c r="C11" s="2179">
        <v>0.4166666666666667</v>
      </c>
      <c r="D11" s="2209">
        <v>0.41458333333333336</v>
      </c>
      <c r="E11" s="2211" t="s">
        <v>24</v>
      </c>
      <c r="F11" s="2195" t="s">
        <v>482</v>
      </c>
      <c r="G11" s="2193" t="s">
        <v>565</v>
      </c>
      <c r="H11" s="2212" t="s">
        <v>6574</v>
      </c>
      <c r="I11" s="2193" t="s">
        <v>101</v>
      </c>
      <c r="J11" s="2190">
        <v>46107.0</v>
      </c>
      <c r="K11" s="2196">
        <v>0.5520833333333334</v>
      </c>
      <c r="L11" s="564"/>
      <c r="M11" s="408">
        <v>57732.0</v>
      </c>
      <c r="N11" s="408">
        <v>57758.0</v>
      </c>
      <c r="O11" s="690">
        <f t="shared" si="1"/>
        <v>26</v>
      </c>
      <c r="P11" s="408" t="s">
        <v>19</v>
      </c>
      <c r="Q11" s="408" t="s">
        <v>50</v>
      </c>
      <c r="R11" s="2195" t="s">
        <v>8250</v>
      </c>
      <c r="S11" s="570"/>
      <c r="T11" s="983" t="s">
        <v>22</v>
      </c>
      <c r="U11" s="815" t="s">
        <v>22</v>
      </c>
    </row>
    <row r="12">
      <c r="A12" s="2191">
        <v>4217.0</v>
      </c>
      <c r="B12" s="2190">
        <v>46107.0</v>
      </c>
      <c r="C12" s="2179">
        <v>0.375</v>
      </c>
      <c r="D12" s="2209">
        <v>0.37222222222222223</v>
      </c>
      <c r="E12" s="2211" t="s">
        <v>24</v>
      </c>
      <c r="F12" s="2181" t="s">
        <v>4191</v>
      </c>
      <c r="G12" s="2188" t="s">
        <v>365</v>
      </c>
      <c r="H12" s="2188" t="s">
        <v>3729</v>
      </c>
      <c r="I12" s="2188" t="s">
        <v>2706</v>
      </c>
      <c r="J12" s="2190">
        <v>46107.0</v>
      </c>
      <c r="K12" s="2179">
        <v>0.5354166666666667</v>
      </c>
      <c r="L12" s="561"/>
      <c r="M12" s="416">
        <v>117846.0</v>
      </c>
      <c r="N12" s="416">
        <v>117906.0</v>
      </c>
      <c r="O12" s="499">
        <f t="shared" si="1"/>
        <v>60</v>
      </c>
      <c r="P12" s="416" t="s">
        <v>19</v>
      </c>
      <c r="Q12" s="416" t="s">
        <v>50</v>
      </c>
      <c r="R12" s="2180" t="s">
        <v>4411</v>
      </c>
      <c r="S12" s="1225"/>
      <c r="T12" s="983" t="s">
        <v>22</v>
      </c>
      <c r="U12" s="1830" t="s">
        <v>22</v>
      </c>
    </row>
    <row r="13">
      <c r="A13" s="2191">
        <v>4218.0</v>
      </c>
      <c r="B13" s="2190">
        <v>46107.0</v>
      </c>
      <c r="C13" s="2213">
        <v>0.5833333333333334</v>
      </c>
      <c r="D13" s="2214">
        <v>0.4895833333333333</v>
      </c>
      <c r="E13" s="2211" t="s">
        <v>190</v>
      </c>
      <c r="F13" s="2208" t="s">
        <v>8251</v>
      </c>
      <c r="G13" s="2193" t="s">
        <v>49</v>
      </c>
      <c r="H13" s="2193" t="s">
        <v>7387</v>
      </c>
      <c r="I13" s="2193" t="s">
        <v>8252</v>
      </c>
      <c r="J13" s="2190">
        <v>46107.0</v>
      </c>
      <c r="K13" s="2215"/>
      <c r="L13" s="564"/>
      <c r="M13" s="408">
        <v>482610.0</v>
      </c>
      <c r="N13" s="408"/>
      <c r="O13" s="690">
        <f t="shared" si="1"/>
        <v>-482610</v>
      </c>
      <c r="P13" s="408" t="s">
        <v>147</v>
      </c>
      <c r="Q13" s="408" t="s">
        <v>50</v>
      </c>
      <c r="R13" s="408" t="s">
        <v>8253</v>
      </c>
      <c r="S13" s="570"/>
      <c r="T13" s="564"/>
      <c r="U13" s="564"/>
    </row>
    <row r="14">
      <c r="A14" s="2191">
        <v>4219.0</v>
      </c>
      <c r="B14" s="2190">
        <v>46107.0</v>
      </c>
      <c r="C14" s="2179">
        <v>0.16666666666666666</v>
      </c>
      <c r="D14" s="2209">
        <v>0.9902777777777778</v>
      </c>
      <c r="E14" s="2216" t="s">
        <v>146</v>
      </c>
      <c r="F14" s="2188" t="s">
        <v>7764</v>
      </c>
      <c r="G14" s="2188" t="s">
        <v>3625</v>
      </c>
      <c r="H14" s="2217" t="s">
        <v>8254</v>
      </c>
      <c r="I14" s="2180" t="s">
        <v>5484</v>
      </c>
      <c r="J14" s="2190">
        <v>46107.0</v>
      </c>
      <c r="K14" s="2179">
        <v>0.46875</v>
      </c>
      <c r="L14" s="561"/>
      <c r="M14" s="416">
        <v>6055.0</v>
      </c>
      <c r="N14" s="416">
        <v>6192.0</v>
      </c>
      <c r="O14" s="499">
        <f t="shared" si="1"/>
        <v>137</v>
      </c>
      <c r="P14" s="416" t="s">
        <v>19</v>
      </c>
      <c r="Q14" s="416" t="s">
        <v>50</v>
      </c>
      <c r="R14" s="416" t="s">
        <v>8255</v>
      </c>
      <c r="S14" s="1225"/>
      <c r="T14" s="983" t="s">
        <v>22</v>
      </c>
      <c r="U14" s="1830" t="s">
        <v>22</v>
      </c>
    </row>
    <row r="15">
      <c r="A15" s="2191">
        <v>4220.0</v>
      </c>
      <c r="B15" s="2190">
        <v>46107.0</v>
      </c>
      <c r="C15" s="2179">
        <v>0.375</v>
      </c>
      <c r="D15" s="2214">
        <v>0.3284722222222222</v>
      </c>
      <c r="E15" s="2211" t="s">
        <v>24</v>
      </c>
      <c r="F15" s="2195" t="s">
        <v>4181</v>
      </c>
      <c r="G15" s="2193" t="s">
        <v>351</v>
      </c>
      <c r="H15" s="2195" t="s">
        <v>7554</v>
      </c>
      <c r="I15" s="2208" t="s">
        <v>85</v>
      </c>
      <c r="J15" s="2190">
        <v>46107.0</v>
      </c>
      <c r="K15" s="2196">
        <v>0.5201388888888889</v>
      </c>
      <c r="L15" s="564"/>
      <c r="M15" s="408">
        <v>50761.0</v>
      </c>
      <c r="N15" s="408">
        <v>50883.0</v>
      </c>
      <c r="O15" s="690">
        <f t="shared" si="1"/>
        <v>122</v>
      </c>
      <c r="P15" s="408" t="s">
        <v>19</v>
      </c>
      <c r="Q15" s="408" t="s">
        <v>50</v>
      </c>
      <c r="R15" s="408" t="s">
        <v>8256</v>
      </c>
      <c r="S15" s="570"/>
      <c r="T15" s="983" t="s">
        <v>22</v>
      </c>
      <c r="U15" s="815" t="s">
        <v>22</v>
      </c>
    </row>
    <row r="16">
      <c r="A16" s="2191">
        <v>4221.0</v>
      </c>
      <c r="B16" s="2184">
        <v>46107.0</v>
      </c>
      <c r="C16" s="2192">
        <v>0.35694444444444445</v>
      </c>
      <c r="D16" s="2192">
        <v>0.4048611111111111</v>
      </c>
      <c r="E16" s="2180" t="s">
        <v>362</v>
      </c>
      <c r="F16" s="2188" t="s">
        <v>8257</v>
      </c>
      <c r="G16" s="2188" t="s">
        <v>18</v>
      </c>
      <c r="H16" s="2218" t="s">
        <v>8258</v>
      </c>
      <c r="I16" s="2181" t="s">
        <v>7067</v>
      </c>
      <c r="J16" s="2184">
        <v>46107.0</v>
      </c>
      <c r="K16" s="2206">
        <v>0.4736111111111111</v>
      </c>
      <c r="L16" s="561"/>
      <c r="M16" s="416">
        <v>185473.0</v>
      </c>
      <c r="N16" s="416">
        <v>185671.0</v>
      </c>
      <c r="O16" s="499">
        <f t="shared" si="1"/>
        <v>198</v>
      </c>
      <c r="P16" s="416" t="s">
        <v>19</v>
      </c>
      <c r="Q16" s="416" t="s">
        <v>50</v>
      </c>
      <c r="R16" s="416" t="s">
        <v>8259</v>
      </c>
      <c r="S16" s="1800" t="s">
        <v>8260</v>
      </c>
      <c r="T16" s="983" t="s">
        <v>22</v>
      </c>
      <c r="U16" s="1830" t="s">
        <v>22</v>
      </c>
    </row>
    <row r="17">
      <c r="A17" s="2191">
        <v>4222.0</v>
      </c>
      <c r="B17" s="2190">
        <v>46107.0</v>
      </c>
      <c r="C17" s="2179">
        <v>0.35555555555555557</v>
      </c>
      <c r="D17" s="2209">
        <v>0.3854166666666667</v>
      </c>
      <c r="E17" s="2211" t="s">
        <v>362</v>
      </c>
      <c r="F17" s="2195" t="s">
        <v>8261</v>
      </c>
      <c r="G17" s="2193" t="s">
        <v>18</v>
      </c>
      <c r="H17" s="2219" t="s">
        <v>5294</v>
      </c>
      <c r="I17" s="2194" t="s">
        <v>7827</v>
      </c>
      <c r="J17" s="2190">
        <v>46107.0</v>
      </c>
      <c r="K17" s="2196">
        <v>0.6006944444444444</v>
      </c>
      <c r="L17" s="564"/>
      <c r="M17" s="408">
        <v>37536.0</v>
      </c>
      <c r="N17" s="408">
        <v>37679.0</v>
      </c>
      <c r="O17" s="690">
        <f t="shared" si="1"/>
        <v>143</v>
      </c>
      <c r="P17" s="408" t="s">
        <v>19</v>
      </c>
      <c r="Q17" s="408" t="s">
        <v>50</v>
      </c>
      <c r="R17" s="408" t="s">
        <v>8262</v>
      </c>
      <c r="S17" s="1800" t="s">
        <v>8260</v>
      </c>
      <c r="T17" s="983" t="s">
        <v>22</v>
      </c>
      <c r="U17" s="815" t="s">
        <v>22</v>
      </c>
    </row>
    <row r="18">
      <c r="A18" s="820">
        <v>4223.0</v>
      </c>
      <c r="B18" s="2190">
        <v>46107.0</v>
      </c>
      <c r="C18" s="2179">
        <v>0.35694444444444445</v>
      </c>
      <c r="D18" s="2220">
        <v>0.4048611111111111</v>
      </c>
      <c r="E18" s="2221" t="s">
        <v>24</v>
      </c>
      <c r="F18" s="2188" t="s">
        <v>4150</v>
      </c>
      <c r="G18" s="2188" t="s">
        <v>668</v>
      </c>
      <c r="H18" s="2222" t="s">
        <v>8263</v>
      </c>
      <c r="I18" s="2180" t="s">
        <v>1178</v>
      </c>
      <c r="J18" s="2190">
        <v>46107.0</v>
      </c>
      <c r="K18" s="2179">
        <v>0.5083333333333333</v>
      </c>
      <c r="L18" s="561"/>
      <c r="M18" s="416">
        <v>159767.0</v>
      </c>
      <c r="N18" s="416">
        <v>159804.0</v>
      </c>
      <c r="O18" s="499">
        <f t="shared" si="1"/>
        <v>37</v>
      </c>
      <c r="P18" s="416" t="s">
        <v>19</v>
      </c>
      <c r="Q18" s="416" t="s">
        <v>50</v>
      </c>
      <c r="R18" s="416" t="s">
        <v>4184</v>
      </c>
      <c r="S18" s="1225"/>
      <c r="T18" s="983" t="s">
        <v>22</v>
      </c>
      <c r="U18" s="1830" t="s">
        <v>22</v>
      </c>
    </row>
    <row r="19">
      <c r="A19" s="820">
        <v>4224.0</v>
      </c>
      <c r="B19" s="2190">
        <v>46107.0</v>
      </c>
      <c r="C19" s="2179">
        <v>0.5416666666666666</v>
      </c>
      <c r="D19" s="2209">
        <v>0.5826388888888889</v>
      </c>
      <c r="E19" s="2211" t="s">
        <v>24</v>
      </c>
      <c r="F19" s="2193" t="s">
        <v>440</v>
      </c>
      <c r="G19" s="2193" t="s">
        <v>441</v>
      </c>
      <c r="H19" s="2195" t="s">
        <v>4189</v>
      </c>
      <c r="I19" s="2195" t="s">
        <v>1689</v>
      </c>
      <c r="J19" s="2190">
        <v>46107.0</v>
      </c>
      <c r="K19" s="2196">
        <v>0.6361111111111111</v>
      </c>
      <c r="L19" s="564"/>
      <c r="M19" s="408">
        <v>212846.0</v>
      </c>
      <c r="N19" s="408">
        <v>212857.0</v>
      </c>
      <c r="O19" s="690">
        <f t="shared" si="1"/>
        <v>11</v>
      </c>
      <c r="P19" s="408" t="s">
        <v>19</v>
      </c>
      <c r="Q19" s="408" t="s">
        <v>50</v>
      </c>
      <c r="R19" s="408" t="s">
        <v>8264</v>
      </c>
      <c r="S19" s="570"/>
      <c r="T19" s="983" t="s">
        <v>22</v>
      </c>
      <c r="U19" s="815" t="s">
        <v>22</v>
      </c>
    </row>
    <row r="20">
      <c r="A20" s="820">
        <v>4225.0</v>
      </c>
      <c r="B20" s="2190">
        <v>46107.0</v>
      </c>
      <c r="C20" s="2179">
        <v>0.5625</v>
      </c>
      <c r="D20" s="2209">
        <v>0.5534722222222223</v>
      </c>
      <c r="E20" s="2211" t="s">
        <v>103</v>
      </c>
      <c r="F20" s="2188" t="s">
        <v>8265</v>
      </c>
      <c r="G20" s="2188" t="s">
        <v>668</v>
      </c>
      <c r="H20" s="2180" t="s">
        <v>4384</v>
      </c>
      <c r="I20" s="2180" t="s">
        <v>4385</v>
      </c>
      <c r="J20" s="2190">
        <v>46107.0</v>
      </c>
      <c r="K20" s="2179">
        <v>0.6402777777777777</v>
      </c>
      <c r="L20" s="561"/>
      <c r="M20" s="416">
        <v>249143.0</v>
      </c>
      <c r="N20" s="416">
        <v>249277.0</v>
      </c>
      <c r="O20" s="499">
        <f t="shared" si="1"/>
        <v>134</v>
      </c>
      <c r="P20" s="416" t="s">
        <v>19</v>
      </c>
      <c r="Q20" s="416" t="s">
        <v>50</v>
      </c>
      <c r="R20" s="416" t="s">
        <v>8266</v>
      </c>
      <c r="S20" s="1225"/>
      <c r="T20" s="983" t="s">
        <v>22</v>
      </c>
      <c r="U20" s="1830" t="s">
        <v>22</v>
      </c>
    </row>
    <row r="21">
      <c r="A21" s="820">
        <v>4226.0</v>
      </c>
      <c r="B21" s="2190">
        <v>46107.0</v>
      </c>
      <c r="C21" s="2179">
        <v>0.6041666666666666</v>
      </c>
      <c r="D21" s="2214">
        <v>0.6055555555555555</v>
      </c>
      <c r="E21" s="2211" t="s">
        <v>103</v>
      </c>
      <c r="F21" s="2208" t="s">
        <v>8267</v>
      </c>
      <c r="G21" s="2193" t="s">
        <v>668</v>
      </c>
      <c r="H21" s="2195" t="s">
        <v>8268</v>
      </c>
      <c r="I21" s="2223" t="s">
        <v>8269</v>
      </c>
      <c r="J21" s="2190">
        <v>46107.0</v>
      </c>
      <c r="K21" s="2196">
        <v>0.6840277777777778</v>
      </c>
      <c r="L21" s="564"/>
      <c r="M21" s="408">
        <v>127688.0</v>
      </c>
      <c r="N21" s="416">
        <v>127737.0</v>
      </c>
      <c r="O21" s="690">
        <f t="shared" si="1"/>
        <v>49</v>
      </c>
      <c r="P21" s="408" t="s">
        <v>19</v>
      </c>
      <c r="Q21" s="408" t="s">
        <v>50</v>
      </c>
      <c r="R21" s="408" t="s">
        <v>8270</v>
      </c>
      <c r="S21" s="570"/>
      <c r="T21" s="983" t="s">
        <v>22</v>
      </c>
      <c r="U21" s="815" t="s">
        <v>22</v>
      </c>
    </row>
    <row r="22">
      <c r="A22" s="820">
        <v>4235.0</v>
      </c>
      <c r="B22" s="1925">
        <v>46107.0</v>
      </c>
      <c r="C22" s="500">
        <v>0.9347222222222222</v>
      </c>
      <c r="D22" s="556"/>
      <c r="E22" s="861" t="s">
        <v>362</v>
      </c>
      <c r="F22" s="192" t="s">
        <v>8271</v>
      </c>
      <c r="G22" s="192" t="s">
        <v>18</v>
      </c>
      <c r="H22" s="416" t="s">
        <v>8272</v>
      </c>
      <c r="I22" s="416" t="s">
        <v>8273</v>
      </c>
      <c r="J22" s="1925">
        <v>46107.0</v>
      </c>
      <c r="K22" s="500">
        <v>0.0020833333333333333</v>
      </c>
      <c r="L22" s="561"/>
      <c r="M22" s="416">
        <v>4292.0</v>
      </c>
      <c r="N22" s="499"/>
      <c r="O22" s="499">
        <f t="shared" si="1"/>
        <v>-4292</v>
      </c>
      <c r="P22" s="416" t="s">
        <v>19</v>
      </c>
      <c r="Q22" s="416" t="s">
        <v>50</v>
      </c>
      <c r="R22" s="416" t="s">
        <v>8274</v>
      </c>
      <c r="S22" s="1225"/>
      <c r="T22" s="983" t="s">
        <v>22</v>
      </c>
      <c r="U22" s="561"/>
    </row>
    <row r="23">
      <c r="A23" s="1440"/>
      <c r="B23" s="1925">
        <v>46107.0</v>
      </c>
      <c r="C23" s="2224"/>
      <c r="D23" s="2225"/>
      <c r="E23" s="2226"/>
      <c r="F23" s="690"/>
      <c r="G23" s="690"/>
      <c r="H23" s="2227"/>
      <c r="I23" s="690"/>
      <c r="J23" s="1925">
        <v>46107.0</v>
      </c>
      <c r="K23" s="2228"/>
      <c r="L23" s="564"/>
      <c r="M23" s="690"/>
      <c r="N23" s="690"/>
      <c r="O23" s="690">
        <f t="shared" si="1"/>
        <v>0</v>
      </c>
      <c r="P23" s="408" t="s">
        <v>386</v>
      </c>
      <c r="Q23" s="408" t="s">
        <v>50</v>
      </c>
      <c r="R23" s="690"/>
      <c r="S23" s="570"/>
      <c r="T23" s="564"/>
      <c r="U23" s="564"/>
    </row>
    <row r="24">
      <c r="A24" s="1440"/>
      <c r="B24" s="1925">
        <v>46107.0</v>
      </c>
      <c r="C24" s="2224"/>
      <c r="D24" s="2229"/>
      <c r="E24" s="2230"/>
      <c r="F24" s="1225"/>
      <c r="G24" s="1225"/>
      <c r="H24" s="1225"/>
      <c r="I24" s="1225"/>
      <c r="J24" s="1925">
        <v>46107.0</v>
      </c>
      <c r="K24" s="2224"/>
      <c r="L24" s="561"/>
      <c r="M24" s="499"/>
      <c r="N24" s="499"/>
      <c r="O24" s="499">
        <f t="shared" si="1"/>
        <v>0</v>
      </c>
      <c r="P24" s="416" t="s">
        <v>386</v>
      </c>
      <c r="Q24" s="416" t="s">
        <v>50</v>
      </c>
      <c r="R24" s="499"/>
      <c r="S24" s="1225"/>
      <c r="T24" s="561"/>
      <c r="U24" s="561"/>
    </row>
    <row r="25">
      <c r="A25" s="1440"/>
      <c r="B25" s="1925">
        <v>46107.0</v>
      </c>
      <c r="C25" s="2224"/>
      <c r="D25" s="2229"/>
      <c r="E25" s="2230"/>
      <c r="F25" s="570"/>
      <c r="G25" s="570"/>
      <c r="H25" s="570"/>
      <c r="I25" s="570"/>
      <c r="J25" s="1925">
        <v>46107.0</v>
      </c>
      <c r="K25" s="570"/>
      <c r="L25" s="564"/>
      <c r="M25" s="690"/>
      <c r="N25" s="690"/>
      <c r="O25" s="690">
        <f t="shared" si="1"/>
        <v>0</v>
      </c>
      <c r="P25" s="408" t="s">
        <v>386</v>
      </c>
      <c r="Q25" s="408" t="s">
        <v>50</v>
      </c>
      <c r="R25" s="690"/>
      <c r="S25" s="570"/>
      <c r="T25" s="564"/>
      <c r="U25" s="564"/>
    </row>
    <row r="26">
      <c r="A26" s="1440"/>
      <c r="B26" s="1925">
        <v>46107.0</v>
      </c>
      <c r="C26" s="2224"/>
      <c r="D26" s="2229"/>
      <c r="E26" s="2230"/>
      <c r="F26" s="1225"/>
      <c r="G26" s="1225"/>
      <c r="H26" s="1225"/>
      <c r="I26" s="1225"/>
      <c r="J26" s="1925">
        <v>46107.0</v>
      </c>
      <c r="K26" s="1225"/>
      <c r="L26" s="561"/>
      <c r="M26" s="499"/>
      <c r="N26" s="499"/>
      <c r="O26" s="499">
        <f t="shared" si="1"/>
        <v>0</v>
      </c>
      <c r="P26" s="416" t="s">
        <v>386</v>
      </c>
      <c r="Q26" s="416" t="s">
        <v>50</v>
      </c>
      <c r="R26" s="499"/>
      <c r="S26" s="1225"/>
      <c r="T26" s="561"/>
      <c r="U26" s="561"/>
    </row>
    <row r="27">
      <c r="A27" s="1440"/>
      <c r="B27" s="1925">
        <v>46107.0</v>
      </c>
      <c r="C27" s="1225"/>
      <c r="D27" s="2229"/>
      <c r="E27" s="2230"/>
      <c r="F27" s="570"/>
      <c r="G27" s="570"/>
      <c r="H27" s="570"/>
      <c r="I27" s="570"/>
      <c r="J27" s="1925">
        <v>46107.0</v>
      </c>
      <c r="K27" s="2228"/>
      <c r="L27" s="564"/>
      <c r="M27" s="690"/>
      <c r="N27" s="690"/>
      <c r="O27" s="690">
        <f t="shared" si="1"/>
        <v>0</v>
      </c>
      <c r="P27" s="408" t="s">
        <v>386</v>
      </c>
      <c r="Q27" s="408" t="s">
        <v>50</v>
      </c>
      <c r="R27" s="570"/>
      <c r="S27" s="570"/>
      <c r="T27" s="564"/>
      <c r="U27" s="564"/>
    </row>
    <row r="28">
      <c r="A28" s="2231"/>
      <c r="B28" s="1925">
        <v>46107.0</v>
      </c>
      <c r="C28" s="1225"/>
      <c r="D28" s="2229"/>
      <c r="E28" s="2230"/>
      <c r="F28" s="1225"/>
      <c r="G28" s="1225"/>
      <c r="H28" s="2232"/>
      <c r="I28" s="1225"/>
      <c r="J28" s="1925">
        <v>46107.0</v>
      </c>
      <c r="K28" s="2224"/>
      <c r="L28" s="561"/>
      <c r="M28" s="1225"/>
      <c r="N28" s="1225"/>
      <c r="O28" s="499">
        <f t="shared" si="1"/>
        <v>0</v>
      </c>
      <c r="P28" s="416" t="s">
        <v>386</v>
      </c>
      <c r="Q28" s="416" t="s">
        <v>50</v>
      </c>
      <c r="R28" s="1225"/>
      <c r="S28" s="1225"/>
      <c r="T28" s="561"/>
      <c r="U28" s="561"/>
    </row>
    <row r="29">
      <c r="A29" s="2231"/>
      <c r="B29" s="1925">
        <v>46107.0</v>
      </c>
      <c r="C29" s="2224"/>
      <c r="D29" s="2229"/>
      <c r="E29" s="2230"/>
      <c r="F29" s="570"/>
      <c r="G29" s="570"/>
      <c r="H29" s="570"/>
      <c r="I29" s="570"/>
      <c r="J29" s="1925">
        <v>46107.0</v>
      </c>
      <c r="K29" s="570"/>
      <c r="L29" s="564"/>
      <c r="M29" s="570"/>
      <c r="N29" s="570"/>
      <c r="O29" s="690">
        <f t="shared" si="1"/>
        <v>0</v>
      </c>
      <c r="P29" s="408" t="s">
        <v>386</v>
      </c>
      <c r="Q29" s="408" t="s">
        <v>50</v>
      </c>
      <c r="R29" s="570"/>
      <c r="S29" s="570"/>
      <c r="T29" s="564"/>
      <c r="U29" s="564"/>
    </row>
    <row r="30">
      <c r="A30" s="2231"/>
      <c r="B30" s="1925">
        <v>46107.0</v>
      </c>
      <c r="C30" s="2224"/>
      <c r="D30" s="2229"/>
      <c r="E30" s="2230"/>
      <c r="F30" s="1225"/>
      <c r="G30" s="1225"/>
      <c r="H30" s="1225"/>
      <c r="I30" s="1225"/>
      <c r="J30" s="1925">
        <v>46107.0</v>
      </c>
      <c r="K30" s="1225"/>
      <c r="L30" s="561"/>
      <c r="M30" s="1225"/>
      <c r="N30" s="1225"/>
      <c r="O30" s="499">
        <f t="shared" si="1"/>
        <v>0</v>
      </c>
      <c r="P30" s="416" t="s">
        <v>386</v>
      </c>
      <c r="Q30" s="416" t="s">
        <v>50</v>
      </c>
      <c r="R30" s="1225"/>
      <c r="S30" s="1225"/>
      <c r="T30" s="561"/>
      <c r="U30" s="561"/>
    </row>
    <row r="31">
      <c r="A31" s="2231"/>
      <c r="B31" s="1925">
        <v>46107.0</v>
      </c>
      <c r="C31" s="2224"/>
      <c r="D31" s="2230"/>
      <c r="E31" s="2230"/>
      <c r="F31" s="570"/>
      <c r="G31" s="570"/>
      <c r="H31" s="570"/>
      <c r="I31" s="570"/>
      <c r="J31" s="1925">
        <v>46107.0</v>
      </c>
      <c r="K31" s="570"/>
      <c r="L31" s="564"/>
      <c r="M31" s="570"/>
      <c r="N31" s="570"/>
      <c r="O31" s="690">
        <f t="shared" si="1"/>
        <v>0</v>
      </c>
      <c r="P31" s="408" t="s">
        <v>386</v>
      </c>
      <c r="Q31" s="408" t="s">
        <v>50</v>
      </c>
      <c r="R31" s="570"/>
      <c r="S31" s="570"/>
      <c r="T31" s="564"/>
      <c r="U31" s="564"/>
    </row>
    <row r="32">
      <c r="A32" s="2231"/>
      <c r="B32" s="1925">
        <v>46107.0</v>
      </c>
      <c r="C32" s="1225"/>
      <c r="D32" s="1225"/>
      <c r="E32" s="1225"/>
      <c r="F32" s="1225"/>
      <c r="G32" s="1225"/>
      <c r="H32" s="1225"/>
      <c r="I32" s="1225"/>
      <c r="J32" s="1925">
        <v>46107.0</v>
      </c>
      <c r="K32" s="1225"/>
      <c r="L32" s="561"/>
      <c r="M32" s="1225"/>
      <c r="N32" s="1225"/>
      <c r="O32" s="499">
        <f t="shared" si="1"/>
        <v>0</v>
      </c>
      <c r="P32" s="416" t="s">
        <v>386</v>
      </c>
      <c r="Q32" s="416" t="s">
        <v>50</v>
      </c>
      <c r="R32" s="1225"/>
      <c r="S32" s="1225"/>
      <c r="T32" s="561"/>
      <c r="U32" s="561"/>
    </row>
    <row r="33">
      <c r="A33" s="2231"/>
      <c r="B33" s="1925">
        <v>46107.0</v>
      </c>
      <c r="C33" s="1225"/>
      <c r="D33" s="1225"/>
      <c r="E33" s="1225"/>
      <c r="F33" s="570"/>
      <c r="G33" s="570"/>
      <c r="H33" s="570"/>
      <c r="I33" s="570"/>
      <c r="J33" s="1925">
        <v>46107.0</v>
      </c>
      <c r="K33" s="570"/>
      <c r="L33" s="564"/>
      <c r="M33" s="570"/>
      <c r="N33" s="570"/>
      <c r="O33" s="690">
        <f t="shared" si="1"/>
        <v>0</v>
      </c>
      <c r="P33" s="408" t="s">
        <v>386</v>
      </c>
      <c r="Q33" s="408" t="s">
        <v>50</v>
      </c>
      <c r="R33" s="570"/>
      <c r="S33" s="570"/>
      <c r="T33" s="564"/>
      <c r="U33" s="564"/>
    </row>
  </sheetData>
  <mergeCells count="3">
    <mergeCell ref="B1:K1"/>
    <mergeCell ref="M1:O1"/>
    <mergeCell ref="P1:R1"/>
  </mergeCells>
  <dataValidations>
    <dataValidation type="list" allowBlank="1" showErrorMessage="1" sqref="P3:P33">
      <formula1>"FINALIZADO,EM VIAGEM,NA ORIGEM,AGENDADO,FALTA DOC,CANCELADA,NO DESTINO FINAL,PERNOITE,RECUSADA"</formula1>
    </dataValidation>
    <dataValidation type="list" allowBlank="1" showErrorMessage="1" sqref="Q3:Q33">
      <formula1>"MICHELLE,BARBARA,ANGELA,A VERIFICAR,DANIEL,BEATIZ,LUCAS"</formula1>
    </dataValidation>
  </dataValidations>
  <drawing r:id="rId1"/>
  <tableParts count="3">
    <tablePart r:id="rId5"/>
    <tablePart r:id="rId6"/>
    <tablePart r:id="rId7"/>
  </tableParts>
</worksheet>
</file>

<file path=xl/worksheets/sheet1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3" width="8.38"/>
    <col customWidth="1" min="4" max="4" width="9.63"/>
    <col customWidth="1" min="5" max="5" width="18.13"/>
    <col customWidth="1" min="6" max="6" width="34.88"/>
    <col customWidth="1" min="7" max="7" width="11.25"/>
    <col customWidth="1" min="8" max="8" width="10.75"/>
    <col customWidth="1" min="9" max="9" width="20.5"/>
    <col customWidth="1" min="10" max="10" width="8.25"/>
    <col customWidth="1" min="11" max="11" width="7.38"/>
    <col customWidth="1" min="12" max="12" width="1.25"/>
    <col customWidth="1" min="13" max="13" width="7.25"/>
    <col customWidth="1" min="14" max="14" width="6.63"/>
    <col customWidth="1" min="15" max="15" width="6.13"/>
    <col customWidth="1" min="16" max="16" width="14.38"/>
    <col customWidth="1" min="18" max="18" width="17.25"/>
    <col customWidth="1" min="19" max="19" width="22.13"/>
    <col customWidth="1" min="20" max="20" width="7.13"/>
  </cols>
  <sheetData>
    <row r="1">
      <c r="A1" s="1460"/>
      <c r="B1" s="2172"/>
      <c r="C1" s="99"/>
      <c r="D1" s="99"/>
      <c r="E1" s="99"/>
      <c r="F1" s="100"/>
      <c r="G1" s="100"/>
      <c r="H1" s="100"/>
      <c r="I1" s="100"/>
      <c r="J1" s="100"/>
      <c r="K1" s="101"/>
      <c r="L1" s="564"/>
      <c r="M1" s="2173"/>
      <c r="N1" s="100"/>
      <c r="O1" s="101"/>
      <c r="P1" s="2174"/>
      <c r="Q1" s="173"/>
      <c r="R1" s="174"/>
      <c r="S1" s="2175"/>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792">
        <v>4197.0</v>
      </c>
      <c r="B3" s="2178">
        <v>45741.0</v>
      </c>
      <c r="C3" s="2179">
        <v>0.2916666666666667</v>
      </c>
      <c r="D3" s="79">
        <v>0.2777777777777778</v>
      </c>
      <c r="E3" s="2180" t="s">
        <v>24</v>
      </c>
      <c r="F3" s="2180" t="s">
        <v>8222</v>
      </c>
      <c r="G3" s="2181" t="s">
        <v>1734</v>
      </c>
      <c r="H3" s="2182" t="s">
        <v>6669</v>
      </c>
      <c r="I3" s="2189" t="s">
        <v>414</v>
      </c>
      <c r="J3" s="2184">
        <v>45743.0</v>
      </c>
      <c r="K3" s="79">
        <v>0.7756944444444445</v>
      </c>
      <c r="L3" s="415"/>
      <c r="M3" s="416">
        <v>248645.0</v>
      </c>
      <c r="N3" s="416">
        <v>250006.0</v>
      </c>
      <c r="O3" s="1392">
        <f t="shared" ref="O3:O33" si="1">N3-M3</f>
        <v>1361</v>
      </c>
      <c r="P3" s="408" t="s">
        <v>19</v>
      </c>
      <c r="Q3" s="408" t="s">
        <v>529</v>
      </c>
      <c r="R3" s="2185" t="s">
        <v>5686</v>
      </c>
      <c r="S3" s="1751"/>
      <c r="T3" s="983" t="s">
        <v>54</v>
      </c>
      <c r="U3" s="1995"/>
    </row>
    <row r="4">
      <c r="A4" s="2191">
        <v>4211.0</v>
      </c>
      <c r="B4" s="2178">
        <v>46107.0</v>
      </c>
      <c r="C4" s="2179">
        <v>0.2916666666666667</v>
      </c>
      <c r="D4" s="2196">
        <v>0.2763888888888889</v>
      </c>
      <c r="E4" s="2193" t="s">
        <v>24</v>
      </c>
      <c r="F4" s="2188" t="s">
        <v>8247</v>
      </c>
      <c r="G4" s="2188" t="s">
        <v>1734</v>
      </c>
      <c r="H4" s="2217" t="s">
        <v>6670</v>
      </c>
      <c r="I4" s="2180" t="s">
        <v>733</v>
      </c>
      <c r="J4" s="2184">
        <v>46108.0</v>
      </c>
      <c r="K4" s="2179">
        <v>0.6256944444444444</v>
      </c>
      <c r="L4" s="561"/>
      <c r="M4" s="416">
        <v>278965.0</v>
      </c>
      <c r="N4" s="416">
        <v>279738.0</v>
      </c>
      <c r="O4" s="499">
        <f t="shared" si="1"/>
        <v>773</v>
      </c>
      <c r="P4" s="416" t="s">
        <v>19</v>
      </c>
      <c r="Q4" s="416" t="s">
        <v>529</v>
      </c>
      <c r="R4" s="2180" t="s">
        <v>6671</v>
      </c>
      <c r="S4" s="1225"/>
      <c r="T4" s="983" t="s">
        <v>54</v>
      </c>
      <c r="U4" s="2233"/>
    </row>
    <row r="5">
      <c r="A5" s="2191">
        <v>4218.0</v>
      </c>
      <c r="B5" s="2178">
        <v>46107.0</v>
      </c>
      <c r="C5" s="2213">
        <v>0.5833333333333334</v>
      </c>
      <c r="D5" s="2214">
        <v>0.4895833333333333</v>
      </c>
      <c r="E5" s="2211" t="s">
        <v>190</v>
      </c>
      <c r="F5" s="2208" t="s">
        <v>8251</v>
      </c>
      <c r="G5" s="2193" t="s">
        <v>49</v>
      </c>
      <c r="H5" s="2188" t="s">
        <v>7387</v>
      </c>
      <c r="I5" s="2188" t="s">
        <v>8252</v>
      </c>
      <c r="J5" s="2184">
        <v>46108.0</v>
      </c>
      <c r="K5" s="2196">
        <v>0.44027777777777777</v>
      </c>
      <c r="L5" s="564"/>
      <c r="M5" s="408">
        <v>482610.0</v>
      </c>
      <c r="N5" s="408">
        <v>483207.0</v>
      </c>
      <c r="O5" s="690">
        <f t="shared" si="1"/>
        <v>597</v>
      </c>
      <c r="P5" s="408" t="s">
        <v>19</v>
      </c>
      <c r="Q5" s="408" t="s">
        <v>529</v>
      </c>
      <c r="R5" s="408" t="s">
        <v>8253</v>
      </c>
      <c r="S5" s="570"/>
      <c r="T5" s="983" t="s">
        <v>54</v>
      </c>
      <c r="U5" s="2234"/>
    </row>
    <row r="6">
      <c r="A6" s="792">
        <v>4227.0</v>
      </c>
      <c r="B6" s="2190">
        <v>46108.0</v>
      </c>
      <c r="C6" s="2204">
        <v>0.20833333333333334</v>
      </c>
      <c r="D6" s="2235">
        <v>0.18680555555555556</v>
      </c>
      <c r="E6" s="2236" t="s">
        <v>24</v>
      </c>
      <c r="F6" s="2180" t="s">
        <v>8275</v>
      </c>
      <c r="G6" s="2237" t="s">
        <v>114</v>
      </c>
      <c r="H6" s="2238" t="s">
        <v>436</v>
      </c>
      <c r="I6" s="2238" t="s">
        <v>8276</v>
      </c>
      <c r="J6" s="2190">
        <v>46108.0</v>
      </c>
      <c r="K6" s="2235">
        <v>0.3451388888888889</v>
      </c>
      <c r="L6" s="415"/>
      <c r="M6" s="416">
        <v>77109.0</v>
      </c>
      <c r="N6" s="416">
        <v>77191.0</v>
      </c>
      <c r="O6" s="1392">
        <f t="shared" si="1"/>
        <v>82</v>
      </c>
      <c r="P6" s="416" t="s">
        <v>19</v>
      </c>
      <c r="Q6" s="416" t="s">
        <v>529</v>
      </c>
      <c r="R6" s="1294" t="s">
        <v>2303</v>
      </c>
      <c r="S6" s="1800" t="s">
        <v>8277</v>
      </c>
      <c r="T6" s="983" t="s">
        <v>54</v>
      </c>
    </row>
    <row r="7">
      <c r="A7" s="792">
        <v>4228.0</v>
      </c>
      <c r="B7" s="2190">
        <v>46108.0</v>
      </c>
      <c r="C7" s="2204">
        <v>0.20833333333333334</v>
      </c>
      <c r="D7" s="2235">
        <v>0.19583333333333333</v>
      </c>
      <c r="E7" s="2236" t="s">
        <v>24</v>
      </c>
      <c r="F7" s="2195" t="s">
        <v>8275</v>
      </c>
      <c r="G7" s="2237" t="s">
        <v>114</v>
      </c>
      <c r="H7" s="2238" t="s">
        <v>514</v>
      </c>
      <c r="I7" s="2238" t="s">
        <v>8276</v>
      </c>
      <c r="J7" s="2190">
        <v>46108.0</v>
      </c>
      <c r="K7" s="2235">
        <v>0.3451388888888889</v>
      </c>
      <c r="L7" s="415"/>
      <c r="M7" s="416">
        <v>61912.0</v>
      </c>
      <c r="N7" s="416">
        <v>61995.0</v>
      </c>
      <c r="O7" s="1392">
        <f t="shared" si="1"/>
        <v>83</v>
      </c>
      <c r="P7" s="408" t="s">
        <v>19</v>
      </c>
      <c r="Q7" s="408" t="s">
        <v>529</v>
      </c>
      <c r="R7" s="1294" t="s">
        <v>8278</v>
      </c>
      <c r="S7" s="1800" t="s">
        <v>8277</v>
      </c>
      <c r="T7" s="983" t="s">
        <v>54</v>
      </c>
    </row>
    <row r="8">
      <c r="A8" s="792">
        <v>4229.0</v>
      </c>
      <c r="B8" s="2190">
        <v>46108.0</v>
      </c>
      <c r="C8" s="2179">
        <v>0.3333333333333333</v>
      </c>
      <c r="D8" s="79">
        <v>0.2708333333333333</v>
      </c>
      <c r="E8" s="2180" t="s">
        <v>146</v>
      </c>
      <c r="F8" s="2180" t="s">
        <v>5362</v>
      </c>
      <c r="G8" s="2181" t="s">
        <v>2172</v>
      </c>
      <c r="H8" s="2182" t="s">
        <v>6784</v>
      </c>
      <c r="I8" s="2189" t="s">
        <v>8279</v>
      </c>
      <c r="J8" s="2190">
        <v>46108.0</v>
      </c>
      <c r="K8" s="79">
        <v>0.48333333333333334</v>
      </c>
      <c r="L8" s="415"/>
      <c r="M8" s="416">
        <v>235738.0</v>
      </c>
      <c r="N8" s="416">
        <v>235854.0</v>
      </c>
      <c r="O8" s="1392">
        <f t="shared" si="1"/>
        <v>116</v>
      </c>
      <c r="P8" s="416" t="s">
        <v>19</v>
      </c>
      <c r="Q8" s="416" t="s">
        <v>529</v>
      </c>
      <c r="R8" s="1294" t="s">
        <v>8280</v>
      </c>
      <c r="S8" s="1751"/>
      <c r="T8" s="983" t="s">
        <v>54</v>
      </c>
    </row>
    <row r="9">
      <c r="A9" s="792">
        <v>4230.0</v>
      </c>
      <c r="B9" s="2190">
        <v>46108.0</v>
      </c>
      <c r="C9" s="2239">
        <v>0.25</v>
      </c>
      <c r="D9" s="2220">
        <v>0.25069444444444444</v>
      </c>
      <c r="E9" s="2211" t="s">
        <v>30</v>
      </c>
      <c r="F9" s="2195" t="s">
        <v>8281</v>
      </c>
      <c r="G9" s="2208" t="s">
        <v>668</v>
      </c>
      <c r="H9" s="2240" t="s">
        <v>72</v>
      </c>
      <c r="I9" s="2241" t="s">
        <v>1933</v>
      </c>
      <c r="J9" s="2190">
        <v>46108.0</v>
      </c>
      <c r="K9" s="2242">
        <v>0.7916666666666666</v>
      </c>
      <c r="L9" s="406"/>
      <c r="M9" s="416">
        <v>139651.0</v>
      </c>
      <c r="N9" s="416">
        <v>139725.0</v>
      </c>
      <c r="O9" s="1392">
        <f t="shared" si="1"/>
        <v>74</v>
      </c>
      <c r="P9" s="408" t="s">
        <v>43</v>
      </c>
      <c r="Q9" s="408" t="s">
        <v>529</v>
      </c>
      <c r="R9" s="1294" t="s">
        <v>8282</v>
      </c>
      <c r="S9" s="1766" t="s">
        <v>8283</v>
      </c>
      <c r="T9" s="983" t="s">
        <v>54</v>
      </c>
    </row>
    <row r="10">
      <c r="A10" s="792">
        <v>4231.0</v>
      </c>
      <c r="B10" s="2190">
        <v>46108.0</v>
      </c>
      <c r="C10" s="2239">
        <v>0.25</v>
      </c>
      <c r="D10" s="2220">
        <v>0.24375</v>
      </c>
      <c r="E10" s="2211" t="s">
        <v>30</v>
      </c>
      <c r="F10" s="2180" t="s">
        <v>8281</v>
      </c>
      <c r="G10" s="2181" t="s">
        <v>668</v>
      </c>
      <c r="H10" s="2182" t="s">
        <v>7799</v>
      </c>
      <c r="I10" s="2189" t="s">
        <v>208</v>
      </c>
      <c r="J10" s="2190">
        <v>46108.0</v>
      </c>
      <c r="K10" s="79">
        <v>0.7916666666666666</v>
      </c>
      <c r="L10" s="415"/>
      <c r="M10" s="416">
        <v>91504.0</v>
      </c>
      <c r="N10" s="416">
        <v>91624.0</v>
      </c>
      <c r="O10" s="1392">
        <f t="shared" si="1"/>
        <v>120</v>
      </c>
      <c r="P10" s="416" t="s">
        <v>43</v>
      </c>
      <c r="Q10" s="416" t="s">
        <v>529</v>
      </c>
      <c r="R10" s="1294" t="s">
        <v>8284</v>
      </c>
      <c r="S10" s="1766" t="s">
        <v>8283</v>
      </c>
      <c r="T10" s="983" t="s">
        <v>54</v>
      </c>
    </row>
    <row r="11">
      <c r="A11" s="792">
        <v>4232.0</v>
      </c>
      <c r="B11" s="2190">
        <v>46108.0</v>
      </c>
      <c r="C11" s="2239">
        <v>0.25</v>
      </c>
      <c r="D11" s="2220">
        <v>0.23472222222222222</v>
      </c>
      <c r="E11" s="2211" t="s">
        <v>30</v>
      </c>
      <c r="F11" s="2195" t="s">
        <v>8281</v>
      </c>
      <c r="G11" s="2208" t="s">
        <v>668</v>
      </c>
      <c r="H11" s="2243" t="s">
        <v>5993</v>
      </c>
      <c r="I11" s="2241" t="s">
        <v>1844</v>
      </c>
      <c r="J11" s="2190">
        <v>46108.0</v>
      </c>
      <c r="K11" s="2242">
        <v>0.7916666666666666</v>
      </c>
      <c r="L11" s="406"/>
      <c r="M11" s="416">
        <v>76513.0</v>
      </c>
      <c r="N11" s="416">
        <v>76555.0</v>
      </c>
      <c r="O11" s="1392">
        <f t="shared" si="1"/>
        <v>42</v>
      </c>
      <c r="P11" s="408" t="s">
        <v>43</v>
      </c>
      <c r="Q11" s="408" t="s">
        <v>529</v>
      </c>
      <c r="R11" s="1294" t="s">
        <v>5182</v>
      </c>
      <c r="S11" s="1766" t="s">
        <v>8283</v>
      </c>
      <c r="T11" s="983" t="s">
        <v>54</v>
      </c>
    </row>
    <row r="12">
      <c r="A12" s="792">
        <v>4233.0</v>
      </c>
      <c r="B12" s="2190">
        <v>46108.0</v>
      </c>
      <c r="C12" s="2239">
        <v>0.25</v>
      </c>
      <c r="D12" s="2220">
        <v>0.24375</v>
      </c>
      <c r="E12" s="2211" t="s">
        <v>30</v>
      </c>
      <c r="F12" s="2180" t="s">
        <v>8281</v>
      </c>
      <c r="G12" s="2181" t="s">
        <v>668</v>
      </c>
      <c r="H12" s="2182" t="s">
        <v>8285</v>
      </c>
      <c r="I12" s="2189" t="s">
        <v>8286</v>
      </c>
      <c r="J12" s="2190">
        <v>46108.0</v>
      </c>
      <c r="K12" s="79">
        <v>0.7916666666666666</v>
      </c>
      <c r="L12" s="415"/>
      <c r="M12" s="416">
        <v>85681.0</v>
      </c>
      <c r="N12" s="416">
        <v>85777.0</v>
      </c>
      <c r="O12" s="1392">
        <f t="shared" si="1"/>
        <v>96</v>
      </c>
      <c r="P12" s="416" t="s">
        <v>43</v>
      </c>
      <c r="Q12" s="416" t="s">
        <v>529</v>
      </c>
      <c r="R12" s="1294" t="s">
        <v>8287</v>
      </c>
      <c r="S12" s="1766" t="s">
        <v>8283</v>
      </c>
      <c r="T12" s="983" t="s">
        <v>54</v>
      </c>
    </row>
    <row r="13" ht="15.75" customHeight="1">
      <c r="A13" s="792">
        <v>4234.0</v>
      </c>
      <c r="B13" s="2190">
        <v>46108.0</v>
      </c>
      <c r="C13" s="2239">
        <v>0.4375</v>
      </c>
      <c r="D13" s="2220">
        <v>0.4097222222222222</v>
      </c>
      <c r="E13" s="2211" t="s">
        <v>24</v>
      </c>
      <c r="F13" s="2195" t="s">
        <v>134</v>
      </c>
      <c r="G13" s="2208" t="s">
        <v>8058</v>
      </c>
      <c r="H13" s="2243" t="s">
        <v>8288</v>
      </c>
      <c r="I13" s="2241" t="s">
        <v>28</v>
      </c>
      <c r="J13" s="2190">
        <v>46108.0</v>
      </c>
      <c r="K13" s="2242">
        <v>0.5354166666666667</v>
      </c>
      <c r="L13" s="406"/>
      <c r="M13" s="416">
        <v>354760.0</v>
      </c>
      <c r="N13" s="416">
        <v>354768.0</v>
      </c>
      <c r="O13" s="1392">
        <f t="shared" si="1"/>
        <v>8</v>
      </c>
      <c r="P13" s="408" t="s">
        <v>19</v>
      </c>
      <c r="Q13" s="408" t="s">
        <v>529</v>
      </c>
      <c r="R13" s="1294" t="s">
        <v>8289</v>
      </c>
      <c r="S13" s="1766"/>
      <c r="T13" s="983" t="s">
        <v>54</v>
      </c>
    </row>
    <row r="14">
      <c r="A14" s="820">
        <v>4235.0</v>
      </c>
      <c r="B14" s="1924">
        <v>46107.0</v>
      </c>
      <c r="C14" s="500">
        <v>0.9347222222222222</v>
      </c>
      <c r="D14" s="556"/>
      <c r="E14" s="861" t="s">
        <v>362</v>
      </c>
      <c r="F14" s="192" t="s">
        <v>8271</v>
      </c>
      <c r="G14" s="192" t="s">
        <v>18</v>
      </c>
      <c r="H14" s="416" t="s">
        <v>8272</v>
      </c>
      <c r="I14" s="416" t="s">
        <v>8273</v>
      </c>
      <c r="J14" s="1925">
        <v>46107.0</v>
      </c>
      <c r="K14" s="500">
        <v>0.0020833333333333333</v>
      </c>
      <c r="L14" s="561"/>
      <c r="M14" s="416">
        <v>4292.0</v>
      </c>
      <c r="N14" s="416">
        <v>4336.0</v>
      </c>
      <c r="O14" s="499">
        <f t="shared" si="1"/>
        <v>44</v>
      </c>
      <c r="P14" s="416" t="s">
        <v>19</v>
      </c>
      <c r="Q14" s="416" t="s">
        <v>70</v>
      </c>
      <c r="R14" s="416" t="s">
        <v>8274</v>
      </c>
      <c r="S14" s="1225"/>
      <c r="T14" s="983" t="s">
        <v>54</v>
      </c>
      <c r="U14" s="1995"/>
    </row>
    <row r="15">
      <c r="A15" s="792">
        <v>4236.0</v>
      </c>
      <c r="B15" s="2190">
        <v>46108.0</v>
      </c>
      <c r="C15" s="2239">
        <v>0.08402777777777778</v>
      </c>
      <c r="D15" s="2244"/>
      <c r="E15" s="2211" t="s">
        <v>1596</v>
      </c>
      <c r="F15" s="2195" t="s">
        <v>8290</v>
      </c>
      <c r="G15" s="2208" t="s">
        <v>18</v>
      </c>
      <c r="H15" s="1608" t="s">
        <v>2064</v>
      </c>
      <c r="I15" s="1614" t="s">
        <v>8291</v>
      </c>
      <c r="J15" s="2190">
        <v>46108.0</v>
      </c>
      <c r="K15" s="2242">
        <v>0.11458333333333333</v>
      </c>
      <c r="L15" s="406"/>
      <c r="M15" s="416">
        <v>205538.0</v>
      </c>
      <c r="N15" s="416">
        <v>205569.0</v>
      </c>
      <c r="O15" s="1392">
        <f t="shared" si="1"/>
        <v>31</v>
      </c>
      <c r="P15" s="408" t="s">
        <v>19</v>
      </c>
      <c r="Q15" s="408" t="s">
        <v>70</v>
      </c>
      <c r="R15" s="1294" t="s">
        <v>8292</v>
      </c>
      <c r="S15" s="1751"/>
      <c r="T15" s="983" t="s">
        <v>54</v>
      </c>
    </row>
    <row r="16">
      <c r="A16" s="792">
        <v>4237.0</v>
      </c>
      <c r="B16" s="2190">
        <v>46108.0</v>
      </c>
      <c r="C16" s="2239">
        <v>0.4166666666666667</v>
      </c>
      <c r="D16" s="2220">
        <v>0.40902777777777777</v>
      </c>
      <c r="E16" s="2211" t="s">
        <v>24</v>
      </c>
      <c r="F16" s="2180" t="s">
        <v>482</v>
      </c>
      <c r="G16" s="2181" t="s">
        <v>3834</v>
      </c>
      <c r="H16" s="2182" t="s">
        <v>6604</v>
      </c>
      <c r="I16" s="2189" t="s">
        <v>101</v>
      </c>
      <c r="J16" s="2190">
        <v>46108.0</v>
      </c>
      <c r="K16" s="79">
        <v>0.49722222222222223</v>
      </c>
      <c r="L16" s="415"/>
      <c r="M16" s="416">
        <v>11573.0</v>
      </c>
      <c r="N16" s="416">
        <v>11597.0</v>
      </c>
      <c r="O16" s="1392">
        <f t="shared" si="1"/>
        <v>24</v>
      </c>
      <c r="P16" s="416" t="s">
        <v>19</v>
      </c>
      <c r="Q16" s="416" t="s">
        <v>529</v>
      </c>
      <c r="R16" s="1294" t="s">
        <v>3218</v>
      </c>
      <c r="S16" s="1751"/>
      <c r="T16" s="983" t="s">
        <v>54</v>
      </c>
    </row>
    <row r="17">
      <c r="A17" s="792">
        <v>4238.0</v>
      </c>
      <c r="B17" s="2190">
        <v>46108.0</v>
      </c>
      <c r="C17" s="2239">
        <v>0.5833333333333334</v>
      </c>
      <c r="D17" s="2220">
        <v>0.5548611111111111</v>
      </c>
      <c r="E17" s="2211" t="s">
        <v>2803</v>
      </c>
      <c r="F17" s="2195" t="s">
        <v>279</v>
      </c>
      <c r="G17" s="2208" t="s">
        <v>167</v>
      </c>
      <c r="H17" s="2243" t="s">
        <v>5452</v>
      </c>
      <c r="I17" s="2241" t="s">
        <v>188</v>
      </c>
      <c r="J17" s="2190">
        <v>46108.0</v>
      </c>
      <c r="K17" s="2242">
        <v>0.7576388888888889</v>
      </c>
      <c r="L17" s="406"/>
      <c r="M17" s="416">
        <v>41793.0</v>
      </c>
      <c r="N17" s="416">
        <v>41810.0</v>
      </c>
      <c r="O17" s="1392">
        <f t="shared" si="1"/>
        <v>17</v>
      </c>
      <c r="P17" s="408" t="s">
        <v>19</v>
      </c>
      <c r="Q17" s="408" t="s">
        <v>529</v>
      </c>
      <c r="R17" s="1294" t="s">
        <v>8293</v>
      </c>
      <c r="S17" s="1751"/>
      <c r="T17" s="983" t="s">
        <v>54</v>
      </c>
    </row>
    <row r="18">
      <c r="A18" s="792">
        <v>4239.0</v>
      </c>
      <c r="B18" s="2190">
        <v>46108.0</v>
      </c>
      <c r="C18" s="2239">
        <v>0.5625</v>
      </c>
      <c r="D18" s="2220">
        <v>0.6243055555555556</v>
      </c>
      <c r="E18" s="2211" t="s">
        <v>4403</v>
      </c>
      <c r="F18" s="2180" t="s">
        <v>8294</v>
      </c>
      <c r="G18" s="2181" t="s">
        <v>351</v>
      </c>
      <c r="H18" s="2182" t="s">
        <v>8295</v>
      </c>
      <c r="I18" s="2189" t="s">
        <v>4295</v>
      </c>
      <c r="J18" s="2190">
        <v>46108.0</v>
      </c>
      <c r="K18" s="79">
        <v>0.7451388888888889</v>
      </c>
      <c r="L18" s="415"/>
      <c r="M18" s="416">
        <v>5161.0</v>
      </c>
      <c r="N18" s="416">
        <v>5257.0</v>
      </c>
      <c r="O18" s="1392">
        <f t="shared" si="1"/>
        <v>96</v>
      </c>
      <c r="P18" s="416" t="s">
        <v>19</v>
      </c>
      <c r="Q18" s="416" t="s">
        <v>529</v>
      </c>
      <c r="R18" s="1294" t="s">
        <v>8296</v>
      </c>
      <c r="S18" s="1751"/>
      <c r="T18" s="983" t="s">
        <v>54</v>
      </c>
    </row>
    <row r="19">
      <c r="A19" s="792">
        <v>4240.0</v>
      </c>
      <c r="B19" s="2190">
        <v>46108.0</v>
      </c>
      <c r="C19" s="2239">
        <v>0.6666666666666666</v>
      </c>
      <c r="D19" s="2220">
        <v>0.66875</v>
      </c>
      <c r="E19" s="2211" t="s">
        <v>24</v>
      </c>
      <c r="F19" s="2195" t="s">
        <v>8297</v>
      </c>
      <c r="G19" s="2208" t="s">
        <v>668</v>
      </c>
      <c r="H19" s="2243" t="s">
        <v>3498</v>
      </c>
      <c r="I19" s="2241" t="s">
        <v>1103</v>
      </c>
      <c r="J19" s="2190">
        <v>46108.0</v>
      </c>
      <c r="K19" s="2242">
        <v>0.7583333333333333</v>
      </c>
      <c r="L19" s="406"/>
      <c r="M19" s="416">
        <v>81933.0</v>
      </c>
      <c r="N19" s="416">
        <v>81980.0</v>
      </c>
      <c r="O19" s="1392">
        <f t="shared" si="1"/>
        <v>47</v>
      </c>
      <c r="P19" s="408" t="s">
        <v>19</v>
      </c>
      <c r="Q19" s="408" t="s">
        <v>529</v>
      </c>
      <c r="R19" s="1294" t="s">
        <v>8298</v>
      </c>
      <c r="S19" s="1751"/>
      <c r="T19" s="983" t="s">
        <v>54</v>
      </c>
    </row>
    <row r="20">
      <c r="A20" s="792">
        <v>4241.0</v>
      </c>
      <c r="B20" s="2190">
        <v>46108.0</v>
      </c>
      <c r="C20" s="2239">
        <v>0.6666666666666666</v>
      </c>
      <c r="D20" s="2220">
        <v>0.6666666666666666</v>
      </c>
      <c r="E20" s="2211" t="s">
        <v>24</v>
      </c>
      <c r="F20" s="2180" t="s">
        <v>4206</v>
      </c>
      <c r="G20" s="2181" t="s">
        <v>668</v>
      </c>
      <c r="H20" s="2182" t="s">
        <v>1096</v>
      </c>
      <c r="I20" s="2189" t="s">
        <v>7791</v>
      </c>
      <c r="J20" s="2190">
        <v>46108.0</v>
      </c>
      <c r="K20" s="79">
        <v>0.7694444444444445</v>
      </c>
      <c r="L20" s="415"/>
      <c r="M20" s="416">
        <v>228260.0</v>
      </c>
      <c r="N20" s="416">
        <v>228309.0</v>
      </c>
      <c r="O20" s="1392">
        <f t="shared" si="1"/>
        <v>49</v>
      </c>
      <c r="P20" s="416" t="s">
        <v>19</v>
      </c>
      <c r="Q20" s="416" t="s">
        <v>529</v>
      </c>
      <c r="R20" s="1294" t="s">
        <v>8299</v>
      </c>
      <c r="S20" s="1751"/>
      <c r="T20" s="983" t="s">
        <v>54</v>
      </c>
    </row>
    <row r="21">
      <c r="A21" s="2245">
        <v>4242.0</v>
      </c>
      <c r="B21" s="2246">
        <v>46109.0</v>
      </c>
      <c r="C21" s="2247">
        <v>0.020833333333333332</v>
      </c>
      <c r="D21" s="2248"/>
      <c r="E21" s="2249" t="s">
        <v>2827</v>
      </c>
      <c r="F21" s="2250" t="s">
        <v>7650</v>
      </c>
      <c r="G21" s="2251" t="s">
        <v>2172</v>
      </c>
      <c r="H21" s="2252" t="s">
        <v>6784</v>
      </c>
      <c r="I21" s="2253" t="s">
        <v>6080</v>
      </c>
      <c r="J21" s="2246">
        <v>46109.0</v>
      </c>
      <c r="K21" s="2248"/>
      <c r="L21" s="2064"/>
      <c r="M21" s="1790"/>
      <c r="N21" s="1790"/>
      <c r="O21" s="2066">
        <f t="shared" si="1"/>
        <v>0</v>
      </c>
      <c r="P21" s="1790" t="s">
        <v>1905</v>
      </c>
      <c r="Q21" s="1790"/>
      <c r="R21" s="2249" t="s">
        <v>8300</v>
      </c>
      <c r="S21" s="2032"/>
      <c r="T21" s="983" t="s">
        <v>54</v>
      </c>
      <c r="U21" s="2016"/>
      <c r="V21" s="2016"/>
      <c r="W21" s="2016"/>
      <c r="X21" s="2016"/>
      <c r="Y21" s="2016"/>
      <c r="Z21" s="2016"/>
    </row>
    <row r="22">
      <c r="A22" s="2254">
        <v>4243.0</v>
      </c>
      <c r="B22" s="2246">
        <v>46109.0</v>
      </c>
      <c r="C22" s="2247">
        <v>0.020833333333333332</v>
      </c>
      <c r="D22" s="2247"/>
      <c r="E22" s="2249" t="s">
        <v>2827</v>
      </c>
      <c r="F22" s="2250" t="s">
        <v>7650</v>
      </c>
      <c r="G22" s="2250" t="s">
        <v>2172</v>
      </c>
      <c r="H22" s="2255" t="s">
        <v>2841</v>
      </c>
      <c r="I22" s="2249" t="s">
        <v>6079</v>
      </c>
      <c r="J22" s="2246">
        <v>46109.0</v>
      </c>
      <c r="K22" s="2256"/>
      <c r="L22" s="2158"/>
      <c r="M22" s="1790"/>
      <c r="N22" s="2014"/>
      <c r="O22" s="2014">
        <f t="shared" si="1"/>
        <v>0</v>
      </c>
      <c r="P22" s="1790" t="s">
        <v>1905</v>
      </c>
      <c r="Q22" s="1790"/>
      <c r="R22" s="2249" t="s">
        <v>7921</v>
      </c>
      <c r="S22" s="2157"/>
      <c r="T22" s="983" t="s">
        <v>54</v>
      </c>
      <c r="U22" s="2016"/>
      <c r="V22" s="2016"/>
      <c r="W22" s="2016"/>
      <c r="X22" s="2016"/>
      <c r="Y22" s="2016"/>
      <c r="Z22" s="2016"/>
    </row>
    <row r="23">
      <c r="A23" s="2254">
        <v>4244.0</v>
      </c>
      <c r="B23" s="2246">
        <v>46109.0</v>
      </c>
      <c r="C23" s="2247">
        <v>0.020833333333333332</v>
      </c>
      <c r="D23" s="2257"/>
      <c r="E23" s="2249" t="s">
        <v>2827</v>
      </c>
      <c r="F23" s="2250" t="s">
        <v>7650</v>
      </c>
      <c r="G23" s="2250" t="s">
        <v>1062</v>
      </c>
      <c r="H23" s="2258" t="s">
        <v>6776</v>
      </c>
      <c r="I23" s="2250" t="s">
        <v>6702</v>
      </c>
      <c r="J23" s="2246">
        <v>46109.0</v>
      </c>
      <c r="K23" s="2247"/>
      <c r="L23" s="2158"/>
      <c r="M23" s="1790"/>
      <c r="N23" s="1790"/>
      <c r="O23" s="2014">
        <f t="shared" si="1"/>
        <v>0</v>
      </c>
      <c r="P23" s="1790" t="s">
        <v>1905</v>
      </c>
      <c r="Q23" s="1790"/>
      <c r="R23" s="1790" t="s">
        <v>8301</v>
      </c>
      <c r="S23" s="2157"/>
      <c r="T23" s="983" t="s">
        <v>54</v>
      </c>
      <c r="U23" s="2016"/>
      <c r="V23" s="2016"/>
      <c r="W23" s="2016"/>
      <c r="X23" s="2016"/>
      <c r="Y23" s="2016"/>
      <c r="Z23" s="2016"/>
    </row>
    <row r="24">
      <c r="A24" s="2245">
        <v>4245.0</v>
      </c>
      <c r="B24" s="2246">
        <v>46109.0</v>
      </c>
      <c r="C24" s="2247">
        <v>0.020833333333333332</v>
      </c>
      <c r="D24" s="2259"/>
      <c r="E24" s="2249" t="s">
        <v>2827</v>
      </c>
      <c r="F24" s="2250" t="s">
        <v>7650</v>
      </c>
      <c r="G24" s="2260" t="s">
        <v>1062</v>
      </c>
      <c r="H24" s="2258" t="s">
        <v>8302</v>
      </c>
      <c r="I24" s="2261" t="s">
        <v>8303</v>
      </c>
      <c r="J24" s="2246">
        <v>46109.0</v>
      </c>
      <c r="K24" s="2259"/>
      <c r="L24" s="2064"/>
      <c r="M24" s="1790"/>
      <c r="N24" s="1790"/>
      <c r="O24" s="2066">
        <f t="shared" si="1"/>
        <v>0</v>
      </c>
      <c r="P24" s="1790" t="s">
        <v>1905</v>
      </c>
      <c r="Q24" s="1790"/>
      <c r="R24" s="1790" t="s">
        <v>8304</v>
      </c>
      <c r="S24" s="2021"/>
      <c r="T24" s="983" t="s">
        <v>54</v>
      </c>
      <c r="U24" s="2016"/>
      <c r="V24" s="2016"/>
      <c r="W24" s="2016"/>
      <c r="X24" s="2016"/>
      <c r="Y24" s="2016"/>
      <c r="Z24" s="2016"/>
    </row>
    <row r="25">
      <c r="A25" s="2245">
        <v>4246.0</v>
      </c>
      <c r="B25" s="2246">
        <v>46109.0</v>
      </c>
      <c r="C25" s="2247">
        <v>0.020833333333333332</v>
      </c>
      <c r="D25" s="2259"/>
      <c r="E25" s="2249" t="s">
        <v>2827</v>
      </c>
      <c r="F25" s="2250" t="s">
        <v>7650</v>
      </c>
      <c r="G25" s="2260" t="s">
        <v>1062</v>
      </c>
      <c r="H25" s="2258" t="s">
        <v>4450</v>
      </c>
      <c r="I25" s="2261" t="s">
        <v>5274</v>
      </c>
      <c r="J25" s="2246">
        <v>46109.0</v>
      </c>
      <c r="K25" s="2259"/>
      <c r="L25" s="2064"/>
      <c r="M25" s="1790"/>
      <c r="N25" s="1790"/>
      <c r="O25" s="2066">
        <f t="shared" si="1"/>
        <v>0</v>
      </c>
      <c r="P25" s="1790" t="s">
        <v>1905</v>
      </c>
      <c r="Q25" s="1790"/>
      <c r="R25" s="1790" t="s">
        <v>8305</v>
      </c>
      <c r="S25" s="2021"/>
      <c r="T25" s="983" t="s">
        <v>54</v>
      </c>
      <c r="U25" s="2016"/>
      <c r="V25" s="2016"/>
      <c r="W25" s="2016"/>
      <c r="X25" s="2016"/>
      <c r="Y25" s="2016"/>
      <c r="Z25" s="2016"/>
    </row>
    <row r="26">
      <c r="A26" s="792">
        <v>4247.0</v>
      </c>
      <c r="B26" s="2190">
        <v>46108.0</v>
      </c>
      <c r="C26" s="2239">
        <v>0.8402777777777778</v>
      </c>
      <c r="D26" s="74"/>
      <c r="E26" s="73" t="s">
        <v>17</v>
      </c>
      <c r="F26" s="2180" t="s">
        <v>8306</v>
      </c>
      <c r="G26" s="2181" t="s">
        <v>18</v>
      </c>
      <c r="H26" s="2182" t="s">
        <v>8307</v>
      </c>
      <c r="I26" s="2189" t="s">
        <v>8308</v>
      </c>
      <c r="J26" s="2190">
        <v>46108.0</v>
      </c>
      <c r="K26" s="2262"/>
      <c r="L26" s="415"/>
      <c r="M26" s="416">
        <v>177754.0</v>
      </c>
      <c r="N26" s="416"/>
      <c r="O26" s="1392">
        <f t="shared" si="1"/>
        <v>-177754</v>
      </c>
      <c r="P26" s="416" t="s">
        <v>452</v>
      </c>
      <c r="Q26" s="416" t="s">
        <v>529</v>
      </c>
      <c r="R26" s="1294"/>
      <c r="S26" s="1751"/>
      <c r="T26" s="983" t="s">
        <v>54</v>
      </c>
    </row>
    <row r="27">
      <c r="A27" s="792">
        <v>4248.0</v>
      </c>
      <c r="B27" s="2190">
        <v>46108.0</v>
      </c>
      <c r="C27" s="2239">
        <v>0.8875</v>
      </c>
      <c r="D27" s="74"/>
      <c r="E27" s="73" t="s">
        <v>48</v>
      </c>
      <c r="F27" s="2195" t="s">
        <v>8309</v>
      </c>
      <c r="G27" s="2208" t="s">
        <v>18</v>
      </c>
      <c r="H27" s="1608" t="s">
        <v>8310</v>
      </c>
      <c r="I27" s="1614" t="s">
        <v>8311</v>
      </c>
      <c r="J27" s="2190">
        <v>46108.0</v>
      </c>
      <c r="K27" s="2263"/>
      <c r="L27" s="406"/>
      <c r="M27" s="416">
        <v>187300.0</v>
      </c>
      <c r="N27" s="416"/>
      <c r="O27" s="1392">
        <f t="shared" si="1"/>
        <v>-187300</v>
      </c>
      <c r="P27" s="408" t="s">
        <v>1905</v>
      </c>
      <c r="Q27" s="408" t="s">
        <v>529</v>
      </c>
      <c r="R27" s="1294" t="s">
        <v>1413</v>
      </c>
      <c r="S27" s="1751"/>
      <c r="T27" s="564"/>
    </row>
    <row r="28">
      <c r="A28" s="2264"/>
      <c r="B28" s="2190">
        <v>46108.0</v>
      </c>
      <c r="C28" s="2265"/>
      <c r="D28" s="74"/>
      <c r="E28" s="74"/>
      <c r="F28" s="1310"/>
      <c r="G28" s="2266"/>
      <c r="H28" s="1422"/>
      <c r="I28" s="1618"/>
      <c r="J28" s="2190">
        <v>46108.0</v>
      </c>
      <c r="K28" s="2262"/>
      <c r="L28" s="415"/>
      <c r="M28" s="416"/>
      <c r="N28" s="416"/>
      <c r="O28" s="1392">
        <f t="shared" si="1"/>
        <v>0</v>
      </c>
      <c r="P28" s="416" t="s">
        <v>386</v>
      </c>
      <c r="Q28" s="416" t="s">
        <v>529</v>
      </c>
      <c r="R28" s="1294"/>
      <c r="S28" s="1751"/>
      <c r="T28" s="561"/>
    </row>
    <row r="29">
      <c r="A29" s="2264"/>
      <c r="B29" s="2190">
        <v>46108.0</v>
      </c>
      <c r="C29" s="2265"/>
      <c r="D29" s="74"/>
      <c r="E29" s="74"/>
      <c r="F29" s="1312"/>
      <c r="G29" s="2267"/>
      <c r="H29" s="2268"/>
      <c r="I29" s="2269"/>
      <c r="J29" s="2190">
        <v>46108.0</v>
      </c>
      <c r="K29" s="2263"/>
      <c r="L29" s="406"/>
      <c r="M29" s="416"/>
      <c r="N29" s="416"/>
      <c r="O29" s="1392">
        <f t="shared" si="1"/>
        <v>0</v>
      </c>
      <c r="P29" s="408" t="s">
        <v>386</v>
      </c>
      <c r="Q29" s="408" t="s">
        <v>529</v>
      </c>
      <c r="R29" s="1294"/>
      <c r="S29" s="1751"/>
      <c r="T29" s="564"/>
    </row>
    <row r="30">
      <c r="A30" s="2264"/>
      <c r="B30" s="2190">
        <v>46108.0</v>
      </c>
      <c r="C30" s="2265"/>
      <c r="D30" s="74"/>
      <c r="E30" s="74"/>
      <c r="F30" s="1310"/>
      <c r="G30" s="2266"/>
      <c r="H30" s="2270"/>
      <c r="I30" s="2271"/>
      <c r="J30" s="2190">
        <v>46108.0</v>
      </c>
      <c r="K30" s="2262"/>
      <c r="L30" s="415"/>
      <c r="M30" s="416"/>
      <c r="N30" s="416"/>
      <c r="O30" s="1392">
        <f t="shared" si="1"/>
        <v>0</v>
      </c>
      <c r="P30" s="416" t="s">
        <v>386</v>
      </c>
      <c r="Q30" s="416" t="s">
        <v>529</v>
      </c>
      <c r="R30" s="1294"/>
      <c r="S30" s="1751"/>
      <c r="T30" s="561"/>
    </row>
    <row r="31">
      <c r="A31" s="2264"/>
      <c r="B31" s="2190">
        <v>46108.0</v>
      </c>
      <c r="C31" s="2265"/>
      <c r="D31" s="74"/>
      <c r="E31" s="74"/>
      <c r="F31" s="1312"/>
      <c r="G31" s="2267"/>
      <c r="H31" s="2268"/>
      <c r="I31" s="2269"/>
      <c r="J31" s="2190">
        <v>46108.0</v>
      </c>
      <c r="K31" s="2263"/>
      <c r="L31" s="406"/>
      <c r="M31" s="570"/>
      <c r="N31" s="570"/>
      <c r="O31" s="690">
        <f t="shared" si="1"/>
        <v>0</v>
      </c>
      <c r="P31" s="690" t="s">
        <v>386</v>
      </c>
      <c r="Q31" s="408" t="s">
        <v>529</v>
      </c>
      <c r="R31" s="570"/>
      <c r="S31" s="570"/>
      <c r="T31" s="564"/>
    </row>
    <row r="32">
      <c r="A32" s="2264"/>
      <c r="B32" s="2190">
        <v>46108.0</v>
      </c>
      <c r="C32" s="2265"/>
      <c r="D32" s="74"/>
      <c r="E32" s="74"/>
      <c r="F32" s="1310"/>
      <c r="G32" s="2266"/>
      <c r="H32" s="2270"/>
      <c r="I32" s="2271"/>
      <c r="J32" s="2190">
        <v>46108.0</v>
      </c>
      <c r="K32" s="2262"/>
      <c r="L32" s="415"/>
      <c r="M32" s="416"/>
      <c r="N32" s="416"/>
      <c r="O32" s="1392">
        <f t="shared" si="1"/>
        <v>0</v>
      </c>
      <c r="P32" s="416" t="s">
        <v>386</v>
      </c>
      <c r="Q32" s="416" t="s">
        <v>529</v>
      </c>
      <c r="R32" s="1294"/>
      <c r="S32" s="1751"/>
      <c r="T32" s="561"/>
    </row>
    <row r="33">
      <c r="A33" s="2264"/>
      <c r="B33" s="2190">
        <v>46108.0</v>
      </c>
      <c r="C33" s="2265"/>
      <c r="D33" s="74"/>
      <c r="E33" s="74"/>
      <c r="F33" s="1312"/>
      <c r="G33" s="2267"/>
      <c r="H33" s="2268"/>
      <c r="I33" s="2269"/>
      <c r="J33" s="2190">
        <v>46108.0</v>
      </c>
      <c r="K33" s="2263"/>
      <c r="L33" s="406"/>
      <c r="M33" s="416"/>
      <c r="N33" s="416"/>
      <c r="O33" s="1392">
        <f t="shared" si="1"/>
        <v>0</v>
      </c>
      <c r="P33" s="408" t="s">
        <v>386</v>
      </c>
      <c r="Q33" s="408" t="s">
        <v>529</v>
      </c>
      <c r="R33" s="1294"/>
      <c r="S33" s="1751"/>
      <c r="T33" s="564"/>
    </row>
    <row r="34">
      <c r="A34" s="125"/>
    </row>
    <row r="35">
      <c r="A35" s="125"/>
    </row>
    <row r="36">
      <c r="A36" s="125"/>
    </row>
    <row r="37">
      <c r="A37" s="125"/>
    </row>
    <row r="38">
      <c r="A38" s="125"/>
    </row>
    <row r="39">
      <c r="A39" s="125"/>
    </row>
    <row r="40">
      <c r="A40" s="125"/>
    </row>
    <row r="41">
      <c r="A41" s="125"/>
    </row>
    <row r="42">
      <c r="A42" s="125"/>
    </row>
    <row r="43">
      <c r="A43" s="125"/>
    </row>
    <row r="44">
      <c r="A44" s="125"/>
    </row>
    <row r="45">
      <c r="A45" s="125"/>
    </row>
    <row r="46">
      <c r="A46" s="125"/>
    </row>
    <row r="47">
      <c r="A47" s="125"/>
    </row>
    <row r="48">
      <c r="A48" s="125"/>
    </row>
    <row r="49">
      <c r="A49" s="125"/>
    </row>
    <row r="50">
      <c r="A50" s="125"/>
    </row>
    <row r="51">
      <c r="A51" s="125"/>
    </row>
    <row r="52">
      <c r="A52" s="125"/>
    </row>
    <row r="53">
      <c r="A53" s="125"/>
    </row>
    <row r="54">
      <c r="A54" s="125"/>
    </row>
    <row r="55">
      <c r="A55" s="125"/>
    </row>
    <row r="56">
      <c r="A56" s="125"/>
    </row>
    <row r="57">
      <c r="A57" s="125"/>
    </row>
    <row r="58">
      <c r="A58" s="125"/>
    </row>
    <row r="59">
      <c r="A59" s="125"/>
    </row>
    <row r="60">
      <c r="A60" s="125"/>
    </row>
    <row r="61">
      <c r="A61" s="125"/>
    </row>
    <row r="62">
      <c r="A62" s="125"/>
    </row>
    <row r="63">
      <c r="A63" s="125"/>
    </row>
    <row r="64">
      <c r="A64" s="125"/>
    </row>
    <row r="65">
      <c r="A65" s="125"/>
    </row>
    <row r="66">
      <c r="A66" s="125"/>
    </row>
    <row r="67">
      <c r="A67" s="125"/>
    </row>
    <row r="68">
      <c r="A68" s="125"/>
    </row>
    <row r="69">
      <c r="A69" s="125"/>
    </row>
    <row r="70">
      <c r="A70" s="125"/>
    </row>
    <row r="71">
      <c r="A71" s="125"/>
    </row>
    <row r="72">
      <c r="A72" s="125"/>
    </row>
    <row r="73">
      <c r="A73" s="125"/>
    </row>
    <row r="74">
      <c r="A74" s="125"/>
    </row>
    <row r="75">
      <c r="A75" s="125"/>
    </row>
    <row r="76">
      <c r="A76" s="125"/>
    </row>
    <row r="77">
      <c r="A77" s="125"/>
    </row>
    <row r="78">
      <c r="A78" s="125"/>
    </row>
    <row r="79">
      <c r="A79" s="125"/>
    </row>
    <row r="80">
      <c r="A80" s="125"/>
    </row>
    <row r="81">
      <c r="A81" s="125"/>
    </row>
    <row r="82">
      <c r="A82" s="125"/>
    </row>
    <row r="83">
      <c r="A83" s="125"/>
    </row>
    <row r="84">
      <c r="A84" s="125"/>
    </row>
    <row r="85">
      <c r="A85" s="125"/>
    </row>
    <row r="86">
      <c r="A86" s="125"/>
    </row>
    <row r="87">
      <c r="A87" s="125"/>
    </row>
    <row r="88">
      <c r="A88" s="125"/>
    </row>
    <row r="89">
      <c r="A89" s="125"/>
    </row>
    <row r="90">
      <c r="A90" s="125"/>
    </row>
    <row r="91">
      <c r="A91" s="125"/>
    </row>
    <row r="92">
      <c r="A92" s="125"/>
    </row>
    <row r="93">
      <c r="A93" s="125"/>
    </row>
    <row r="94">
      <c r="A94" s="125"/>
    </row>
    <row r="95">
      <c r="A95" s="125"/>
    </row>
    <row r="96">
      <c r="A96" s="125"/>
    </row>
    <row r="97">
      <c r="A97" s="125"/>
    </row>
    <row r="98">
      <c r="A98" s="125"/>
    </row>
    <row r="99">
      <c r="A99" s="125"/>
    </row>
    <row r="100">
      <c r="A100" s="125"/>
    </row>
    <row r="101">
      <c r="A101" s="125"/>
    </row>
    <row r="102">
      <c r="A102" s="125"/>
    </row>
    <row r="103">
      <c r="A103" s="125"/>
    </row>
    <row r="104">
      <c r="A104" s="125"/>
    </row>
    <row r="105">
      <c r="A105" s="125"/>
    </row>
    <row r="106">
      <c r="A106" s="125"/>
    </row>
    <row r="107">
      <c r="A107" s="125"/>
    </row>
    <row r="108">
      <c r="A108" s="125"/>
    </row>
    <row r="109">
      <c r="A109" s="125"/>
    </row>
    <row r="110">
      <c r="A110" s="125"/>
    </row>
    <row r="111">
      <c r="A111" s="125"/>
    </row>
    <row r="112">
      <c r="A112" s="125"/>
    </row>
    <row r="113">
      <c r="A113" s="125"/>
    </row>
    <row r="114">
      <c r="A114" s="125"/>
    </row>
    <row r="115">
      <c r="A115" s="125"/>
    </row>
    <row r="116">
      <c r="A116" s="125"/>
    </row>
    <row r="117">
      <c r="A117" s="125"/>
    </row>
    <row r="118">
      <c r="A118" s="125"/>
    </row>
    <row r="119">
      <c r="A119" s="125"/>
    </row>
    <row r="120">
      <c r="A120" s="125"/>
    </row>
    <row r="121">
      <c r="A121" s="125"/>
    </row>
    <row r="122">
      <c r="A122" s="125"/>
    </row>
    <row r="123">
      <c r="A123" s="125"/>
    </row>
    <row r="124">
      <c r="A124" s="125"/>
    </row>
    <row r="125">
      <c r="A125" s="125"/>
    </row>
    <row r="126">
      <c r="A126" s="125"/>
    </row>
    <row r="127">
      <c r="A127" s="125"/>
    </row>
    <row r="128">
      <c r="A128" s="125"/>
    </row>
    <row r="129">
      <c r="A129" s="125"/>
    </row>
    <row r="130">
      <c r="A130" s="125"/>
    </row>
    <row r="131">
      <c r="A131" s="125"/>
    </row>
    <row r="132">
      <c r="A132" s="125"/>
    </row>
    <row r="133">
      <c r="A133" s="125"/>
    </row>
    <row r="134">
      <c r="A134" s="125"/>
    </row>
    <row r="135">
      <c r="A135" s="125"/>
    </row>
    <row r="136">
      <c r="A136" s="125"/>
    </row>
    <row r="137">
      <c r="A137" s="125"/>
    </row>
    <row r="138">
      <c r="A138" s="125"/>
    </row>
    <row r="139">
      <c r="A139" s="125"/>
    </row>
    <row r="140">
      <c r="A140" s="125"/>
    </row>
    <row r="141">
      <c r="A141" s="125"/>
    </row>
    <row r="142">
      <c r="A142" s="125"/>
    </row>
    <row r="143">
      <c r="A143" s="125"/>
    </row>
    <row r="144">
      <c r="A144" s="125"/>
    </row>
    <row r="145">
      <c r="A145" s="125"/>
    </row>
    <row r="146">
      <c r="A146" s="125"/>
    </row>
    <row r="147">
      <c r="A147" s="125"/>
    </row>
    <row r="148">
      <c r="A148" s="125"/>
    </row>
    <row r="149">
      <c r="A149" s="125"/>
    </row>
    <row r="150">
      <c r="A150" s="125"/>
    </row>
    <row r="151">
      <c r="A151" s="125"/>
    </row>
    <row r="152">
      <c r="A152" s="125"/>
    </row>
    <row r="153">
      <c r="A153" s="125"/>
    </row>
    <row r="154">
      <c r="A154" s="125"/>
    </row>
    <row r="155">
      <c r="A155" s="125"/>
    </row>
    <row r="156">
      <c r="A156" s="125"/>
    </row>
    <row r="157">
      <c r="A157" s="125"/>
    </row>
    <row r="158">
      <c r="A158" s="125"/>
    </row>
    <row r="159">
      <c r="A159" s="125"/>
    </row>
    <row r="160">
      <c r="A160" s="125"/>
    </row>
    <row r="161">
      <c r="A161" s="125"/>
    </row>
    <row r="162">
      <c r="A162" s="125"/>
    </row>
    <row r="163">
      <c r="A163" s="125"/>
    </row>
    <row r="164">
      <c r="A164" s="125"/>
    </row>
    <row r="165">
      <c r="A165" s="125"/>
    </row>
    <row r="166">
      <c r="A166" s="125"/>
    </row>
    <row r="167">
      <c r="A167" s="125"/>
    </row>
    <row r="168">
      <c r="A168" s="125"/>
    </row>
    <row r="169">
      <c r="A169" s="125"/>
    </row>
    <row r="170">
      <c r="A170" s="125"/>
    </row>
    <row r="171">
      <c r="A171" s="125"/>
    </row>
    <row r="172">
      <c r="A172" s="125"/>
    </row>
    <row r="173">
      <c r="A173" s="125"/>
    </row>
    <row r="174">
      <c r="A174" s="125"/>
    </row>
    <row r="175">
      <c r="A175" s="125"/>
    </row>
    <row r="176">
      <c r="A176" s="125"/>
    </row>
    <row r="177">
      <c r="A177" s="125"/>
    </row>
    <row r="178">
      <c r="A178" s="125"/>
    </row>
    <row r="179">
      <c r="A179" s="125"/>
    </row>
    <row r="180">
      <c r="A180" s="125"/>
    </row>
    <row r="181">
      <c r="A181" s="125"/>
    </row>
    <row r="182">
      <c r="A182" s="125"/>
    </row>
    <row r="183">
      <c r="A183" s="125"/>
    </row>
    <row r="184">
      <c r="A184" s="125"/>
    </row>
    <row r="185">
      <c r="A185" s="125"/>
    </row>
    <row r="186">
      <c r="A186" s="125"/>
    </row>
    <row r="187">
      <c r="A187" s="125"/>
    </row>
    <row r="188">
      <c r="A188" s="125"/>
    </row>
    <row r="189">
      <c r="A189" s="125"/>
    </row>
    <row r="190">
      <c r="A190" s="125"/>
    </row>
    <row r="191">
      <c r="A191" s="125"/>
    </row>
    <row r="192">
      <c r="A192" s="125"/>
    </row>
    <row r="193">
      <c r="A193" s="125"/>
    </row>
    <row r="194">
      <c r="A194" s="125"/>
    </row>
    <row r="195">
      <c r="A195" s="125"/>
    </row>
    <row r="196">
      <c r="A196" s="125"/>
    </row>
    <row r="197">
      <c r="A197" s="125"/>
    </row>
    <row r="198">
      <c r="A198" s="125"/>
    </row>
    <row r="199">
      <c r="A199" s="125"/>
    </row>
    <row r="200">
      <c r="A200" s="125"/>
    </row>
    <row r="201">
      <c r="A201" s="125"/>
    </row>
    <row r="202">
      <c r="A202" s="125"/>
    </row>
    <row r="203">
      <c r="A203" s="125"/>
    </row>
    <row r="204">
      <c r="A204" s="125"/>
    </row>
    <row r="205">
      <c r="A205" s="125"/>
    </row>
    <row r="206">
      <c r="A206" s="125"/>
    </row>
    <row r="207">
      <c r="A207" s="125"/>
    </row>
    <row r="208">
      <c r="A208" s="125"/>
    </row>
    <row r="209">
      <c r="A209" s="125"/>
    </row>
    <row r="210">
      <c r="A210" s="125"/>
    </row>
    <row r="211">
      <c r="A211" s="125"/>
    </row>
    <row r="212">
      <c r="A212" s="125"/>
    </row>
    <row r="213">
      <c r="A213" s="125"/>
    </row>
    <row r="214">
      <c r="A214" s="125"/>
    </row>
    <row r="215">
      <c r="A215" s="125"/>
    </row>
    <row r="216">
      <c r="A216" s="125"/>
    </row>
    <row r="217">
      <c r="A217" s="125"/>
    </row>
    <row r="218">
      <c r="A218" s="125"/>
    </row>
    <row r="219">
      <c r="A219" s="125"/>
    </row>
    <row r="220">
      <c r="A220" s="125"/>
    </row>
    <row r="221">
      <c r="A221" s="125"/>
    </row>
    <row r="222">
      <c r="A222" s="125"/>
    </row>
    <row r="223">
      <c r="A223" s="125"/>
    </row>
    <row r="224">
      <c r="A224" s="125"/>
    </row>
    <row r="225">
      <c r="A225" s="125"/>
    </row>
    <row r="226">
      <c r="A226" s="125"/>
    </row>
    <row r="227">
      <c r="A227" s="125"/>
    </row>
    <row r="228">
      <c r="A228" s="125"/>
    </row>
    <row r="229">
      <c r="A229" s="125"/>
    </row>
    <row r="230">
      <c r="A230" s="125"/>
    </row>
    <row r="231">
      <c r="A231" s="125"/>
    </row>
    <row r="232">
      <c r="A232" s="125"/>
    </row>
    <row r="233">
      <c r="A233" s="125"/>
    </row>
    <row r="234">
      <c r="A234" s="125"/>
    </row>
    <row r="235">
      <c r="A235" s="125"/>
    </row>
    <row r="236">
      <c r="A236" s="125"/>
    </row>
    <row r="237">
      <c r="A237" s="125"/>
    </row>
    <row r="238">
      <c r="A238" s="125"/>
    </row>
    <row r="239">
      <c r="A239" s="125"/>
    </row>
    <row r="240">
      <c r="A240" s="125"/>
    </row>
    <row r="241">
      <c r="A241" s="125"/>
    </row>
    <row r="242">
      <c r="A242" s="125"/>
    </row>
    <row r="243">
      <c r="A243" s="125"/>
    </row>
    <row r="244">
      <c r="A244" s="125"/>
    </row>
    <row r="245">
      <c r="A245" s="125"/>
    </row>
    <row r="246">
      <c r="A246" s="125"/>
    </row>
    <row r="247">
      <c r="A247" s="125"/>
    </row>
    <row r="248">
      <c r="A248" s="125"/>
    </row>
    <row r="249">
      <c r="A249" s="125"/>
    </row>
    <row r="250">
      <c r="A250" s="125"/>
    </row>
    <row r="251">
      <c r="A251" s="125"/>
    </row>
    <row r="252">
      <c r="A252" s="125"/>
    </row>
    <row r="253">
      <c r="A253" s="125"/>
    </row>
    <row r="254">
      <c r="A254" s="125"/>
    </row>
    <row r="255">
      <c r="A255" s="125"/>
    </row>
    <row r="256">
      <c r="A256" s="125"/>
    </row>
    <row r="257">
      <c r="A257" s="125"/>
    </row>
    <row r="258">
      <c r="A258" s="125"/>
    </row>
    <row r="259">
      <c r="A259" s="125"/>
    </row>
    <row r="260">
      <c r="A260" s="125"/>
    </row>
    <row r="261">
      <c r="A261" s="125"/>
    </row>
    <row r="262">
      <c r="A262" s="125"/>
    </row>
    <row r="263">
      <c r="A263" s="125"/>
    </row>
    <row r="264">
      <c r="A264" s="125"/>
    </row>
    <row r="265">
      <c r="A265" s="125"/>
    </row>
    <row r="266">
      <c r="A266" s="125"/>
    </row>
    <row r="267">
      <c r="A267" s="125"/>
    </row>
    <row r="268">
      <c r="A268" s="125"/>
    </row>
    <row r="269">
      <c r="A269" s="125"/>
    </row>
    <row r="270">
      <c r="A270" s="125"/>
    </row>
    <row r="271">
      <c r="A271" s="125"/>
    </row>
    <row r="272">
      <c r="A272" s="125"/>
    </row>
    <row r="273">
      <c r="A273" s="125"/>
    </row>
    <row r="274">
      <c r="A274" s="125"/>
    </row>
    <row r="275">
      <c r="A275" s="125"/>
    </row>
    <row r="276">
      <c r="A276" s="125"/>
    </row>
    <row r="277">
      <c r="A277" s="125"/>
    </row>
    <row r="278">
      <c r="A278" s="125"/>
    </row>
    <row r="279">
      <c r="A279" s="125"/>
    </row>
    <row r="280">
      <c r="A280" s="125"/>
    </row>
    <row r="281">
      <c r="A281" s="125"/>
    </row>
    <row r="282">
      <c r="A282" s="125"/>
    </row>
    <row r="283">
      <c r="A283" s="125"/>
    </row>
    <row r="284">
      <c r="A284" s="125"/>
    </row>
    <row r="285">
      <c r="A285" s="125"/>
    </row>
    <row r="286">
      <c r="A286" s="125"/>
    </row>
    <row r="287">
      <c r="A287" s="125"/>
    </row>
    <row r="288">
      <c r="A288" s="125"/>
    </row>
    <row r="289">
      <c r="A289" s="125"/>
    </row>
    <row r="290">
      <c r="A290" s="125"/>
    </row>
    <row r="291">
      <c r="A291" s="125"/>
    </row>
    <row r="292">
      <c r="A292" s="125"/>
    </row>
    <row r="293">
      <c r="A293" s="125"/>
    </row>
    <row r="294">
      <c r="A294" s="125"/>
    </row>
    <row r="295">
      <c r="A295" s="125"/>
    </row>
    <row r="296">
      <c r="A296" s="125"/>
    </row>
    <row r="297">
      <c r="A297" s="125"/>
    </row>
    <row r="298">
      <c r="A298" s="125"/>
    </row>
    <row r="299">
      <c r="A299" s="125"/>
    </row>
    <row r="300">
      <c r="A300" s="125"/>
    </row>
    <row r="301">
      <c r="A301" s="125"/>
    </row>
    <row r="302">
      <c r="A302" s="125"/>
    </row>
    <row r="303">
      <c r="A303" s="125"/>
    </row>
    <row r="304">
      <c r="A304" s="125"/>
    </row>
    <row r="305">
      <c r="A305" s="125"/>
    </row>
    <row r="306">
      <c r="A306" s="125"/>
    </row>
    <row r="307">
      <c r="A307" s="125"/>
    </row>
    <row r="308">
      <c r="A308" s="125"/>
    </row>
    <row r="309">
      <c r="A309" s="125"/>
    </row>
    <row r="310">
      <c r="A310" s="125"/>
    </row>
    <row r="311">
      <c r="A311" s="125"/>
    </row>
    <row r="312">
      <c r="A312" s="125"/>
    </row>
    <row r="313">
      <c r="A313" s="125"/>
    </row>
    <row r="314">
      <c r="A314" s="125"/>
    </row>
    <row r="315">
      <c r="A315" s="125"/>
    </row>
    <row r="316">
      <c r="A316" s="125"/>
    </row>
    <row r="317">
      <c r="A317" s="125"/>
    </row>
    <row r="318">
      <c r="A318" s="125"/>
    </row>
    <row r="319">
      <c r="A319" s="125"/>
    </row>
    <row r="320">
      <c r="A320" s="125"/>
    </row>
    <row r="321">
      <c r="A321" s="125"/>
    </row>
    <row r="322">
      <c r="A322" s="125"/>
    </row>
    <row r="323">
      <c r="A323" s="125"/>
    </row>
    <row r="324">
      <c r="A324" s="125"/>
    </row>
    <row r="325">
      <c r="A325" s="125"/>
    </row>
    <row r="326">
      <c r="A326" s="125"/>
    </row>
    <row r="327">
      <c r="A327" s="125"/>
    </row>
    <row r="328">
      <c r="A328" s="125"/>
    </row>
    <row r="329">
      <c r="A329" s="125"/>
    </row>
    <row r="330">
      <c r="A330" s="125"/>
    </row>
    <row r="331">
      <c r="A331" s="125"/>
    </row>
    <row r="332">
      <c r="A332" s="125"/>
    </row>
    <row r="333">
      <c r="A333" s="125"/>
    </row>
    <row r="334">
      <c r="A334" s="125"/>
    </row>
    <row r="335">
      <c r="A335" s="125"/>
    </row>
    <row r="336">
      <c r="A336" s="125"/>
    </row>
    <row r="337">
      <c r="A337" s="125"/>
    </row>
    <row r="338">
      <c r="A338" s="125"/>
    </row>
    <row r="339">
      <c r="A339" s="125"/>
    </row>
    <row r="340">
      <c r="A340" s="125"/>
    </row>
    <row r="341">
      <c r="A341" s="125"/>
    </row>
    <row r="342">
      <c r="A342" s="125"/>
    </row>
    <row r="343">
      <c r="A343" s="125"/>
    </row>
    <row r="344">
      <c r="A344" s="125"/>
    </row>
    <row r="345">
      <c r="A345" s="125"/>
    </row>
    <row r="346">
      <c r="A346" s="125"/>
    </row>
    <row r="347">
      <c r="A347" s="125"/>
    </row>
    <row r="348">
      <c r="A348" s="125"/>
    </row>
    <row r="349">
      <c r="A349" s="125"/>
    </row>
    <row r="350">
      <c r="A350" s="125"/>
    </row>
    <row r="351">
      <c r="A351" s="125"/>
    </row>
    <row r="352">
      <c r="A352" s="125"/>
    </row>
    <row r="353">
      <c r="A353" s="125"/>
    </row>
    <row r="354">
      <c r="A354" s="125"/>
    </row>
    <row r="355">
      <c r="A355" s="125"/>
    </row>
    <row r="356">
      <c r="A356" s="125"/>
    </row>
    <row r="357">
      <c r="A357" s="125"/>
    </row>
    <row r="358">
      <c r="A358" s="125"/>
    </row>
    <row r="359">
      <c r="A359" s="125"/>
    </row>
    <row r="360">
      <c r="A360" s="125"/>
    </row>
    <row r="361">
      <c r="A361" s="125"/>
    </row>
    <row r="362">
      <c r="A362" s="125"/>
    </row>
    <row r="363">
      <c r="A363" s="125"/>
    </row>
    <row r="364">
      <c r="A364" s="125"/>
    </row>
    <row r="365">
      <c r="A365" s="125"/>
    </row>
    <row r="366">
      <c r="A366" s="125"/>
    </row>
    <row r="367">
      <c r="A367" s="125"/>
    </row>
    <row r="368">
      <c r="A368" s="125"/>
    </row>
    <row r="369">
      <c r="A369" s="125"/>
    </row>
    <row r="370">
      <c r="A370" s="125"/>
    </row>
    <row r="371">
      <c r="A371" s="125"/>
    </row>
    <row r="372">
      <c r="A372" s="125"/>
    </row>
    <row r="373">
      <c r="A373" s="125"/>
    </row>
    <row r="374">
      <c r="A374" s="125"/>
    </row>
    <row r="375">
      <c r="A375" s="125"/>
    </row>
    <row r="376">
      <c r="A376" s="125"/>
    </row>
    <row r="377">
      <c r="A377" s="125"/>
    </row>
    <row r="378">
      <c r="A378" s="125"/>
    </row>
    <row r="379">
      <c r="A379" s="125"/>
    </row>
    <row r="380">
      <c r="A380" s="125"/>
    </row>
    <row r="381">
      <c r="A381" s="125"/>
    </row>
    <row r="382">
      <c r="A382" s="125"/>
    </row>
    <row r="383">
      <c r="A383" s="125"/>
    </row>
    <row r="384">
      <c r="A384" s="125"/>
    </row>
    <row r="385">
      <c r="A385" s="125"/>
    </row>
    <row r="386">
      <c r="A386" s="125"/>
    </row>
    <row r="387">
      <c r="A387" s="125"/>
    </row>
    <row r="388">
      <c r="A388" s="125"/>
    </row>
    <row r="389">
      <c r="A389" s="125"/>
    </row>
    <row r="390">
      <c r="A390" s="125"/>
    </row>
    <row r="391">
      <c r="A391" s="125"/>
    </row>
    <row r="392">
      <c r="A392" s="125"/>
    </row>
    <row r="393">
      <c r="A393" s="125"/>
    </row>
    <row r="394">
      <c r="A394" s="125"/>
    </row>
    <row r="395">
      <c r="A395" s="125"/>
    </row>
    <row r="396">
      <c r="A396" s="125"/>
    </row>
    <row r="397">
      <c r="A397" s="125"/>
    </row>
    <row r="398">
      <c r="A398" s="125"/>
    </row>
    <row r="399">
      <c r="A399" s="125"/>
    </row>
    <row r="400">
      <c r="A400" s="125"/>
    </row>
    <row r="401">
      <c r="A401" s="125"/>
    </row>
    <row r="402">
      <c r="A402" s="125"/>
    </row>
    <row r="403">
      <c r="A403" s="125"/>
    </row>
    <row r="404">
      <c r="A404" s="125"/>
    </row>
    <row r="405">
      <c r="A405" s="125"/>
    </row>
    <row r="406">
      <c r="A406" s="125"/>
    </row>
    <row r="407">
      <c r="A407" s="125"/>
    </row>
    <row r="408">
      <c r="A408" s="125"/>
    </row>
    <row r="409">
      <c r="A409" s="125"/>
    </row>
    <row r="410">
      <c r="A410" s="125"/>
    </row>
    <row r="411">
      <c r="A411" s="125"/>
    </row>
    <row r="412">
      <c r="A412" s="125"/>
    </row>
    <row r="413">
      <c r="A413" s="125"/>
    </row>
    <row r="414">
      <c r="A414" s="125"/>
    </row>
    <row r="415">
      <c r="A415" s="125"/>
    </row>
    <row r="416">
      <c r="A416" s="125"/>
    </row>
    <row r="417">
      <c r="A417" s="125"/>
    </row>
    <row r="418">
      <c r="A418" s="125"/>
    </row>
    <row r="419">
      <c r="A419" s="125"/>
    </row>
    <row r="420">
      <c r="A420" s="125"/>
    </row>
    <row r="421">
      <c r="A421" s="125"/>
    </row>
    <row r="422">
      <c r="A422" s="125"/>
    </row>
    <row r="423">
      <c r="A423" s="125"/>
    </row>
    <row r="424">
      <c r="A424" s="125"/>
    </row>
    <row r="425">
      <c r="A425" s="125"/>
    </row>
    <row r="426">
      <c r="A426" s="125"/>
    </row>
    <row r="427">
      <c r="A427" s="125"/>
    </row>
    <row r="428">
      <c r="A428" s="125"/>
    </row>
    <row r="429">
      <c r="A429" s="125"/>
    </row>
    <row r="430">
      <c r="A430" s="125"/>
    </row>
    <row r="431">
      <c r="A431" s="125"/>
    </row>
    <row r="432">
      <c r="A432" s="125"/>
    </row>
    <row r="433">
      <c r="A433" s="125"/>
    </row>
    <row r="434">
      <c r="A434" s="125"/>
    </row>
    <row r="435">
      <c r="A435" s="125"/>
    </row>
    <row r="436">
      <c r="A436" s="125"/>
    </row>
    <row r="437">
      <c r="A437" s="125"/>
    </row>
    <row r="438">
      <c r="A438" s="125"/>
    </row>
    <row r="439">
      <c r="A439" s="125"/>
    </row>
    <row r="440">
      <c r="A440" s="125"/>
    </row>
    <row r="441">
      <c r="A441" s="125"/>
    </row>
    <row r="442">
      <c r="A442" s="125"/>
    </row>
    <row r="443">
      <c r="A443" s="125"/>
    </row>
    <row r="444">
      <c r="A444" s="125"/>
    </row>
    <row r="445">
      <c r="A445" s="125"/>
    </row>
    <row r="446">
      <c r="A446" s="125"/>
    </row>
    <row r="447">
      <c r="A447" s="125"/>
    </row>
    <row r="448">
      <c r="A448" s="125"/>
    </row>
    <row r="449">
      <c r="A449" s="125"/>
    </row>
    <row r="450">
      <c r="A450" s="125"/>
    </row>
    <row r="451">
      <c r="A451" s="125"/>
    </row>
    <row r="452">
      <c r="A452" s="125"/>
    </row>
    <row r="453">
      <c r="A453" s="125"/>
    </row>
    <row r="454">
      <c r="A454" s="125"/>
    </row>
    <row r="455">
      <c r="A455" s="125"/>
    </row>
    <row r="456">
      <c r="A456" s="125"/>
    </row>
    <row r="457">
      <c r="A457" s="125"/>
    </row>
    <row r="458">
      <c r="A458" s="125"/>
    </row>
    <row r="459">
      <c r="A459" s="125"/>
    </row>
    <row r="460">
      <c r="A460" s="125"/>
    </row>
    <row r="461">
      <c r="A461" s="125"/>
    </row>
    <row r="462">
      <c r="A462" s="125"/>
    </row>
    <row r="463">
      <c r="A463" s="125"/>
    </row>
    <row r="464">
      <c r="A464" s="125"/>
    </row>
    <row r="465">
      <c r="A465" s="125"/>
    </row>
    <row r="466">
      <c r="A466" s="125"/>
    </row>
    <row r="467">
      <c r="A467" s="125"/>
    </row>
    <row r="468">
      <c r="A468" s="125"/>
    </row>
    <row r="469">
      <c r="A469" s="125"/>
    </row>
    <row r="470">
      <c r="A470" s="125"/>
    </row>
    <row r="471">
      <c r="A471" s="125"/>
    </row>
    <row r="472">
      <c r="A472" s="125"/>
    </row>
    <row r="473">
      <c r="A473" s="125"/>
    </row>
    <row r="474">
      <c r="A474" s="125"/>
    </row>
    <row r="475">
      <c r="A475" s="125"/>
    </row>
    <row r="476">
      <c r="A476" s="125"/>
    </row>
    <row r="477">
      <c r="A477" s="125"/>
    </row>
    <row r="478">
      <c r="A478" s="125"/>
    </row>
    <row r="479">
      <c r="A479" s="125"/>
    </row>
    <row r="480">
      <c r="A480" s="125"/>
    </row>
    <row r="481">
      <c r="A481" s="125"/>
    </row>
    <row r="482">
      <c r="A482" s="125"/>
    </row>
    <row r="483">
      <c r="A483" s="125"/>
    </row>
    <row r="484">
      <c r="A484" s="125"/>
    </row>
    <row r="485">
      <c r="A485" s="125"/>
    </row>
    <row r="486">
      <c r="A486" s="125"/>
    </row>
    <row r="487">
      <c r="A487" s="125"/>
    </row>
    <row r="488">
      <c r="A488" s="125"/>
    </row>
    <row r="489">
      <c r="A489" s="125"/>
    </row>
    <row r="490">
      <c r="A490" s="125"/>
    </row>
    <row r="491">
      <c r="A491" s="125"/>
    </row>
    <row r="492">
      <c r="A492" s="125"/>
    </row>
    <row r="493">
      <c r="A493" s="125"/>
    </row>
    <row r="494">
      <c r="A494" s="125"/>
    </row>
    <row r="495">
      <c r="A495" s="125"/>
    </row>
    <row r="496">
      <c r="A496" s="125"/>
    </row>
    <row r="497">
      <c r="A497" s="125"/>
    </row>
    <row r="498">
      <c r="A498" s="125"/>
    </row>
    <row r="499">
      <c r="A499" s="125"/>
    </row>
    <row r="500">
      <c r="A500" s="125"/>
    </row>
    <row r="501">
      <c r="A501" s="125"/>
    </row>
    <row r="502">
      <c r="A502" s="125"/>
    </row>
    <row r="503">
      <c r="A503" s="125"/>
    </row>
    <row r="504">
      <c r="A504" s="125"/>
    </row>
    <row r="505">
      <c r="A505" s="125"/>
    </row>
    <row r="506">
      <c r="A506" s="125"/>
    </row>
    <row r="507">
      <c r="A507" s="125"/>
    </row>
    <row r="508">
      <c r="A508" s="125"/>
    </row>
    <row r="509">
      <c r="A509" s="125"/>
    </row>
    <row r="510">
      <c r="A510" s="125"/>
    </row>
    <row r="511">
      <c r="A511" s="125"/>
    </row>
    <row r="512">
      <c r="A512" s="125"/>
    </row>
    <row r="513">
      <c r="A513" s="125"/>
    </row>
    <row r="514">
      <c r="A514" s="125"/>
    </row>
    <row r="515">
      <c r="A515" s="125"/>
    </row>
    <row r="516">
      <c r="A516" s="125"/>
    </row>
    <row r="517">
      <c r="A517" s="125"/>
    </row>
    <row r="518">
      <c r="A518" s="125"/>
    </row>
    <row r="519">
      <c r="A519" s="125"/>
    </row>
    <row r="520">
      <c r="A520" s="125"/>
    </row>
    <row r="521">
      <c r="A521" s="125"/>
    </row>
    <row r="522">
      <c r="A522" s="125"/>
    </row>
    <row r="523">
      <c r="A523" s="125"/>
    </row>
    <row r="524">
      <c r="A524" s="125"/>
    </row>
    <row r="525">
      <c r="A525" s="125"/>
    </row>
    <row r="526">
      <c r="A526" s="125"/>
    </row>
    <row r="527">
      <c r="A527" s="125"/>
    </row>
    <row r="528">
      <c r="A528" s="125"/>
    </row>
    <row r="529">
      <c r="A529" s="125"/>
    </row>
    <row r="530">
      <c r="A530" s="125"/>
    </row>
    <row r="531">
      <c r="A531" s="125"/>
    </row>
    <row r="532">
      <c r="A532" s="125"/>
    </row>
    <row r="533">
      <c r="A533" s="125"/>
    </row>
    <row r="534">
      <c r="A534" s="125"/>
    </row>
    <row r="535">
      <c r="A535" s="125"/>
    </row>
    <row r="536">
      <c r="A536" s="125"/>
    </row>
    <row r="537">
      <c r="A537" s="125"/>
    </row>
    <row r="538">
      <c r="A538" s="125"/>
    </row>
    <row r="539">
      <c r="A539" s="125"/>
    </row>
    <row r="540">
      <c r="A540" s="125"/>
    </row>
    <row r="541">
      <c r="A541" s="125"/>
    </row>
    <row r="542">
      <c r="A542" s="125"/>
    </row>
    <row r="543">
      <c r="A543" s="125"/>
    </row>
    <row r="544">
      <c r="A544" s="125"/>
    </row>
    <row r="545">
      <c r="A545" s="125"/>
    </row>
    <row r="546">
      <c r="A546" s="125"/>
    </row>
    <row r="547">
      <c r="A547" s="125"/>
    </row>
    <row r="548">
      <c r="A548" s="125"/>
    </row>
    <row r="549">
      <c r="A549" s="125"/>
    </row>
    <row r="550">
      <c r="A550" s="125"/>
    </row>
    <row r="551">
      <c r="A551" s="125"/>
    </row>
    <row r="552">
      <c r="A552" s="125"/>
    </row>
    <row r="553">
      <c r="A553" s="125"/>
    </row>
    <row r="554">
      <c r="A554" s="125"/>
    </row>
    <row r="555">
      <c r="A555" s="125"/>
    </row>
    <row r="556">
      <c r="A556" s="125"/>
    </row>
    <row r="557">
      <c r="A557" s="125"/>
    </row>
    <row r="558">
      <c r="A558" s="125"/>
    </row>
    <row r="559">
      <c r="A559" s="125"/>
    </row>
    <row r="560">
      <c r="A560" s="125"/>
    </row>
    <row r="561">
      <c r="A561" s="125"/>
    </row>
    <row r="562">
      <c r="A562" s="125"/>
    </row>
    <row r="563">
      <c r="A563" s="125"/>
    </row>
    <row r="564">
      <c r="A564" s="125"/>
    </row>
    <row r="565">
      <c r="A565" s="125"/>
    </row>
    <row r="566">
      <c r="A566" s="125"/>
    </row>
    <row r="567">
      <c r="A567" s="125"/>
    </row>
    <row r="568">
      <c r="A568" s="125"/>
    </row>
    <row r="569">
      <c r="A569" s="125"/>
    </row>
    <row r="570">
      <c r="A570" s="125"/>
    </row>
    <row r="571">
      <c r="A571" s="125"/>
    </row>
    <row r="572">
      <c r="A572" s="125"/>
    </row>
    <row r="573">
      <c r="A573" s="125"/>
    </row>
    <row r="574">
      <c r="A574" s="125"/>
    </row>
    <row r="575">
      <c r="A575" s="125"/>
    </row>
    <row r="576">
      <c r="A576" s="125"/>
    </row>
    <row r="577">
      <c r="A577" s="125"/>
    </row>
    <row r="578">
      <c r="A578" s="125"/>
    </row>
    <row r="579">
      <c r="A579" s="125"/>
    </row>
    <row r="580">
      <c r="A580" s="125"/>
    </row>
    <row r="581">
      <c r="A581" s="125"/>
    </row>
    <row r="582">
      <c r="A582" s="125"/>
    </row>
    <row r="583">
      <c r="A583" s="125"/>
    </row>
    <row r="584">
      <c r="A584" s="125"/>
    </row>
    <row r="585">
      <c r="A585" s="125"/>
    </row>
    <row r="586">
      <c r="A586" s="125"/>
    </row>
    <row r="587">
      <c r="A587" s="125"/>
    </row>
    <row r="588">
      <c r="A588" s="125"/>
    </row>
    <row r="589">
      <c r="A589" s="125"/>
    </row>
    <row r="590">
      <c r="A590" s="125"/>
    </row>
    <row r="591">
      <c r="A591" s="125"/>
    </row>
    <row r="592">
      <c r="A592" s="125"/>
    </row>
    <row r="593">
      <c r="A593" s="125"/>
    </row>
    <row r="594">
      <c r="A594" s="125"/>
    </row>
    <row r="595">
      <c r="A595" s="125"/>
    </row>
    <row r="596">
      <c r="A596" s="125"/>
    </row>
    <row r="597">
      <c r="A597" s="125"/>
    </row>
    <row r="598">
      <c r="A598" s="125"/>
    </row>
    <row r="599">
      <c r="A599" s="125"/>
    </row>
    <row r="600">
      <c r="A600" s="125"/>
    </row>
    <row r="601">
      <c r="A601" s="125"/>
    </row>
    <row r="602">
      <c r="A602" s="125"/>
    </row>
    <row r="603">
      <c r="A603" s="125"/>
    </row>
    <row r="604">
      <c r="A604" s="125"/>
    </row>
    <row r="605">
      <c r="A605" s="125"/>
    </row>
    <row r="606">
      <c r="A606" s="125"/>
    </row>
    <row r="607">
      <c r="A607" s="125"/>
    </row>
    <row r="608">
      <c r="A608" s="125"/>
    </row>
    <row r="609">
      <c r="A609" s="125"/>
    </row>
    <row r="610">
      <c r="A610" s="125"/>
    </row>
    <row r="611">
      <c r="A611" s="125"/>
    </row>
    <row r="612">
      <c r="A612" s="125"/>
    </row>
    <row r="613">
      <c r="A613" s="125"/>
    </row>
    <row r="614">
      <c r="A614" s="125"/>
    </row>
    <row r="615">
      <c r="A615" s="125"/>
    </row>
    <row r="616">
      <c r="A616" s="125"/>
    </row>
    <row r="617">
      <c r="A617" s="125"/>
    </row>
    <row r="618">
      <c r="A618" s="125"/>
    </row>
    <row r="619">
      <c r="A619" s="125"/>
    </row>
    <row r="620">
      <c r="A620" s="125"/>
    </row>
    <row r="621">
      <c r="A621" s="125"/>
    </row>
    <row r="622">
      <c r="A622" s="125"/>
    </row>
    <row r="623">
      <c r="A623" s="125"/>
    </row>
    <row r="624">
      <c r="A624" s="125"/>
    </row>
    <row r="625">
      <c r="A625" s="125"/>
    </row>
    <row r="626">
      <c r="A626" s="125"/>
    </row>
    <row r="627">
      <c r="A627" s="125"/>
    </row>
    <row r="628">
      <c r="A628" s="125"/>
    </row>
    <row r="629">
      <c r="A629" s="125"/>
    </row>
    <row r="630">
      <c r="A630" s="125"/>
    </row>
    <row r="631">
      <c r="A631" s="125"/>
    </row>
    <row r="632">
      <c r="A632" s="125"/>
    </row>
    <row r="633">
      <c r="A633" s="125"/>
    </row>
    <row r="634">
      <c r="A634" s="125"/>
    </row>
    <row r="635">
      <c r="A635" s="125"/>
    </row>
    <row r="636">
      <c r="A636" s="125"/>
    </row>
    <row r="637">
      <c r="A637" s="125"/>
    </row>
    <row r="638">
      <c r="A638" s="125"/>
    </row>
    <row r="639">
      <c r="A639" s="125"/>
    </row>
    <row r="640">
      <c r="A640" s="125"/>
    </row>
    <row r="641">
      <c r="A641" s="125"/>
    </row>
    <row r="642">
      <c r="A642" s="125"/>
    </row>
    <row r="643">
      <c r="A643" s="125"/>
    </row>
    <row r="644">
      <c r="A644" s="125"/>
    </row>
    <row r="645">
      <c r="A645" s="125"/>
    </row>
    <row r="646">
      <c r="A646" s="125"/>
    </row>
    <row r="647">
      <c r="A647" s="125"/>
    </row>
    <row r="648">
      <c r="A648" s="125"/>
    </row>
    <row r="649">
      <c r="A649" s="125"/>
    </row>
    <row r="650">
      <c r="A650" s="125"/>
    </row>
    <row r="651">
      <c r="A651" s="125"/>
    </row>
    <row r="652">
      <c r="A652" s="125"/>
    </row>
    <row r="653">
      <c r="A653" s="125"/>
    </row>
    <row r="654">
      <c r="A654" s="125"/>
    </row>
    <row r="655">
      <c r="A655" s="125"/>
    </row>
    <row r="656">
      <c r="A656" s="125"/>
    </row>
    <row r="657">
      <c r="A657" s="125"/>
    </row>
    <row r="658">
      <c r="A658" s="125"/>
    </row>
    <row r="659">
      <c r="A659" s="125"/>
    </row>
    <row r="660">
      <c r="A660" s="125"/>
    </row>
    <row r="661">
      <c r="A661" s="125"/>
    </row>
    <row r="662">
      <c r="A662" s="125"/>
    </row>
    <row r="663">
      <c r="A663" s="125"/>
    </row>
    <row r="664">
      <c r="A664" s="125"/>
    </row>
    <row r="665">
      <c r="A665" s="125"/>
    </row>
    <row r="666">
      <c r="A666" s="125"/>
    </row>
    <row r="667">
      <c r="A667" s="125"/>
    </row>
    <row r="668">
      <c r="A668" s="125"/>
    </row>
    <row r="669">
      <c r="A669" s="125"/>
    </row>
    <row r="670">
      <c r="A670" s="125"/>
    </row>
    <row r="671">
      <c r="A671" s="125"/>
    </row>
    <row r="672">
      <c r="A672" s="125"/>
    </row>
    <row r="673">
      <c r="A673" s="125"/>
    </row>
    <row r="674">
      <c r="A674" s="125"/>
    </row>
    <row r="675">
      <c r="A675" s="125"/>
    </row>
    <row r="676">
      <c r="A676" s="125"/>
    </row>
    <row r="677">
      <c r="A677" s="125"/>
    </row>
    <row r="678">
      <c r="A678" s="125"/>
    </row>
    <row r="679">
      <c r="A679" s="125"/>
    </row>
    <row r="680">
      <c r="A680" s="125"/>
    </row>
    <row r="681">
      <c r="A681" s="125"/>
    </row>
    <row r="682">
      <c r="A682" s="125"/>
    </row>
    <row r="683">
      <c r="A683" s="125"/>
    </row>
    <row r="684">
      <c r="A684" s="125"/>
    </row>
    <row r="685">
      <c r="A685" s="125"/>
    </row>
    <row r="686">
      <c r="A686" s="125"/>
    </row>
    <row r="687">
      <c r="A687" s="125"/>
    </row>
    <row r="688">
      <c r="A688" s="125"/>
    </row>
    <row r="689">
      <c r="A689" s="125"/>
    </row>
    <row r="690">
      <c r="A690" s="125"/>
    </row>
    <row r="691">
      <c r="A691" s="125"/>
    </row>
    <row r="692">
      <c r="A692" s="125"/>
    </row>
    <row r="693">
      <c r="A693" s="125"/>
    </row>
    <row r="694">
      <c r="A694" s="125"/>
    </row>
    <row r="695">
      <c r="A695" s="125"/>
    </row>
    <row r="696">
      <c r="A696" s="125"/>
    </row>
    <row r="697">
      <c r="A697" s="125"/>
    </row>
    <row r="698">
      <c r="A698" s="125"/>
    </row>
    <row r="699">
      <c r="A699" s="125"/>
    </row>
    <row r="700">
      <c r="A700" s="125"/>
    </row>
    <row r="701">
      <c r="A701" s="125"/>
    </row>
    <row r="702">
      <c r="A702" s="125"/>
    </row>
    <row r="703">
      <c r="A703" s="125"/>
    </row>
    <row r="704">
      <c r="A704" s="125"/>
    </row>
    <row r="705">
      <c r="A705" s="125"/>
    </row>
    <row r="706">
      <c r="A706" s="125"/>
    </row>
    <row r="707">
      <c r="A707" s="125"/>
    </row>
    <row r="708">
      <c r="A708" s="125"/>
    </row>
    <row r="709">
      <c r="A709" s="125"/>
    </row>
    <row r="710">
      <c r="A710" s="125"/>
    </row>
    <row r="711">
      <c r="A711" s="125"/>
    </row>
    <row r="712">
      <c r="A712" s="125"/>
    </row>
    <row r="713">
      <c r="A713" s="125"/>
    </row>
    <row r="714">
      <c r="A714" s="125"/>
    </row>
    <row r="715">
      <c r="A715" s="125"/>
    </row>
    <row r="716">
      <c r="A716" s="125"/>
    </row>
    <row r="717">
      <c r="A717" s="125"/>
    </row>
    <row r="718">
      <c r="A718" s="125"/>
    </row>
    <row r="719">
      <c r="A719" s="125"/>
    </row>
    <row r="720">
      <c r="A720" s="125"/>
    </row>
    <row r="721">
      <c r="A721" s="125"/>
    </row>
    <row r="722">
      <c r="A722" s="125"/>
    </row>
    <row r="723">
      <c r="A723" s="125"/>
    </row>
    <row r="724">
      <c r="A724" s="125"/>
    </row>
    <row r="725">
      <c r="A725" s="125"/>
    </row>
    <row r="726">
      <c r="A726" s="125"/>
    </row>
    <row r="727">
      <c r="A727" s="125"/>
    </row>
    <row r="728">
      <c r="A728" s="125"/>
    </row>
    <row r="729">
      <c r="A729" s="125"/>
    </row>
    <row r="730">
      <c r="A730" s="125"/>
    </row>
    <row r="731">
      <c r="A731" s="125"/>
    </row>
    <row r="732">
      <c r="A732" s="125"/>
    </row>
    <row r="733">
      <c r="A733" s="125"/>
    </row>
    <row r="734">
      <c r="A734" s="125"/>
    </row>
    <row r="735">
      <c r="A735" s="125"/>
    </row>
    <row r="736">
      <c r="A736" s="125"/>
    </row>
    <row r="737">
      <c r="A737" s="125"/>
    </row>
    <row r="738">
      <c r="A738" s="125"/>
    </row>
    <row r="739">
      <c r="A739" s="125"/>
    </row>
    <row r="740">
      <c r="A740" s="125"/>
    </row>
    <row r="741">
      <c r="A741" s="125"/>
    </row>
    <row r="742">
      <c r="A742" s="125"/>
    </row>
    <row r="743">
      <c r="A743" s="125"/>
    </row>
    <row r="744">
      <c r="A744" s="125"/>
    </row>
    <row r="745">
      <c r="A745" s="125"/>
    </row>
    <row r="746">
      <c r="A746" s="125"/>
    </row>
    <row r="747">
      <c r="A747" s="125"/>
    </row>
    <row r="748">
      <c r="A748" s="125"/>
    </row>
    <row r="749">
      <c r="A749" s="125"/>
    </row>
    <row r="750">
      <c r="A750" s="125"/>
    </row>
    <row r="751">
      <c r="A751" s="125"/>
    </row>
    <row r="752">
      <c r="A752" s="125"/>
    </row>
    <row r="753">
      <c r="A753" s="125"/>
    </row>
    <row r="754">
      <c r="A754" s="125"/>
    </row>
    <row r="755">
      <c r="A755" s="125"/>
    </row>
    <row r="756">
      <c r="A756" s="125"/>
    </row>
    <row r="757">
      <c r="A757" s="125"/>
    </row>
    <row r="758">
      <c r="A758" s="125"/>
    </row>
    <row r="759">
      <c r="A759" s="125"/>
    </row>
    <row r="760">
      <c r="A760" s="125"/>
    </row>
    <row r="761">
      <c r="A761" s="125"/>
    </row>
    <row r="762">
      <c r="A762" s="125"/>
    </row>
    <row r="763">
      <c r="A763" s="125"/>
    </row>
    <row r="764">
      <c r="A764" s="125"/>
    </row>
    <row r="765">
      <c r="A765" s="125"/>
    </row>
    <row r="766">
      <c r="A766" s="125"/>
    </row>
    <row r="767">
      <c r="A767" s="125"/>
    </row>
    <row r="768">
      <c r="A768" s="125"/>
    </row>
    <row r="769">
      <c r="A769" s="125"/>
    </row>
    <row r="770">
      <c r="A770" s="125"/>
    </row>
    <row r="771">
      <c r="A771" s="125"/>
    </row>
    <row r="772">
      <c r="A772" s="125"/>
    </row>
    <row r="773">
      <c r="A773" s="125"/>
    </row>
    <row r="774">
      <c r="A774" s="125"/>
    </row>
    <row r="775">
      <c r="A775" s="125"/>
    </row>
    <row r="776">
      <c r="A776" s="125"/>
    </row>
    <row r="777">
      <c r="A777" s="125"/>
    </row>
    <row r="778">
      <c r="A778" s="125"/>
    </row>
    <row r="779">
      <c r="A779" s="125"/>
    </row>
    <row r="780">
      <c r="A780" s="125"/>
    </row>
    <row r="781">
      <c r="A781" s="125"/>
    </row>
    <row r="782">
      <c r="A782" s="125"/>
    </row>
    <row r="783">
      <c r="A783" s="125"/>
    </row>
    <row r="784">
      <c r="A784" s="125"/>
    </row>
    <row r="785">
      <c r="A785" s="125"/>
    </row>
    <row r="786">
      <c r="A786" s="125"/>
    </row>
    <row r="787">
      <c r="A787" s="125"/>
    </row>
    <row r="788">
      <c r="A788" s="125"/>
    </row>
    <row r="789">
      <c r="A789" s="125"/>
    </row>
    <row r="790">
      <c r="A790" s="125"/>
    </row>
    <row r="791">
      <c r="A791" s="125"/>
    </row>
    <row r="792">
      <c r="A792" s="125"/>
    </row>
    <row r="793">
      <c r="A793" s="125"/>
    </row>
    <row r="794">
      <c r="A794" s="125"/>
    </row>
    <row r="795">
      <c r="A795" s="125"/>
    </row>
    <row r="796">
      <c r="A796" s="125"/>
    </row>
    <row r="797">
      <c r="A797" s="125"/>
    </row>
    <row r="798">
      <c r="A798" s="125"/>
    </row>
    <row r="799">
      <c r="A799" s="125"/>
    </row>
    <row r="800">
      <c r="A800" s="125"/>
    </row>
    <row r="801">
      <c r="A801" s="125"/>
    </row>
    <row r="802">
      <c r="A802" s="125"/>
    </row>
    <row r="803">
      <c r="A803" s="125"/>
    </row>
    <row r="804">
      <c r="A804" s="125"/>
    </row>
    <row r="805">
      <c r="A805" s="125"/>
    </row>
    <row r="806">
      <c r="A806" s="125"/>
    </row>
    <row r="807">
      <c r="A807" s="125"/>
    </row>
    <row r="808">
      <c r="A808" s="125"/>
    </row>
    <row r="809">
      <c r="A809" s="125"/>
    </row>
    <row r="810">
      <c r="A810" s="125"/>
    </row>
    <row r="811">
      <c r="A811" s="125"/>
    </row>
    <row r="812">
      <c r="A812" s="125"/>
    </row>
    <row r="813">
      <c r="A813" s="125"/>
    </row>
    <row r="814">
      <c r="A814" s="125"/>
    </row>
    <row r="815">
      <c r="A815" s="125"/>
    </row>
    <row r="816">
      <c r="A816" s="125"/>
    </row>
    <row r="817">
      <c r="A817" s="125"/>
    </row>
    <row r="818">
      <c r="A818" s="125"/>
    </row>
    <row r="819">
      <c r="A819" s="125"/>
    </row>
    <row r="820">
      <c r="A820" s="125"/>
    </row>
    <row r="821">
      <c r="A821" s="125"/>
    </row>
    <row r="822">
      <c r="A822" s="125"/>
    </row>
    <row r="823">
      <c r="A823" s="125"/>
    </row>
    <row r="824">
      <c r="A824" s="125"/>
    </row>
    <row r="825">
      <c r="A825" s="125"/>
    </row>
    <row r="826">
      <c r="A826" s="125"/>
    </row>
    <row r="827">
      <c r="A827" s="125"/>
    </row>
    <row r="828">
      <c r="A828" s="125"/>
    </row>
    <row r="829">
      <c r="A829" s="125"/>
    </row>
    <row r="830">
      <c r="A830" s="125"/>
    </row>
    <row r="831">
      <c r="A831" s="125"/>
    </row>
    <row r="832">
      <c r="A832" s="125"/>
    </row>
    <row r="833">
      <c r="A833" s="125"/>
    </row>
    <row r="834">
      <c r="A834" s="125"/>
    </row>
    <row r="835">
      <c r="A835" s="125"/>
    </row>
    <row r="836">
      <c r="A836" s="125"/>
    </row>
    <row r="837">
      <c r="A837" s="125"/>
    </row>
    <row r="838">
      <c r="A838" s="125"/>
    </row>
    <row r="839">
      <c r="A839" s="125"/>
    </row>
    <row r="840">
      <c r="A840" s="125"/>
    </row>
    <row r="841">
      <c r="A841" s="125"/>
    </row>
    <row r="842">
      <c r="A842" s="125"/>
    </row>
    <row r="843">
      <c r="A843" s="125"/>
    </row>
    <row r="844">
      <c r="A844" s="125"/>
    </row>
    <row r="845">
      <c r="A845" s="125"/>
    </row>
    <row r="846">
      <c r="A846" s="125"/>
    </row>
    <row r="847">
      <c r="A847" s="125"/>
    </row>
    <row r="848">
      <c r="A848" s="125"/>
    </row>
    <row r="849">
      <c r="A849" s="125"/>
    </row>
    <row r="850">
      <c r="A850" s="125"/>
    </row>
    <row r="851">
      <c r="A851" s="125"/>
    </row>
    <row r="852">
      <c r="A852" s="125"/>
    </row>
    <row r="853">
      <c r="A853" s="125"/>
    </row>
    <row r="854">
      <c r="A854" s="125"/>
    </row>
    <row r="855">
      <c r="A855" s="125"/>
    </row>
    <row r="856">
      <c r="A856" s="125"/>
    </row>
    <row r="857">
      <c r="A857" s="125"/>
    </row>
    <row r="858">
      <c r="A858" s="125"/>
    </row>
    <row r="859">
      <c r="A859" s="125"/>
    </row>
    <row r="860">
      <c r="A860" s="125"/>
    </row>
    <row r="861">
      <c r="A861" s="125"/>
    </row>
    <row r="862">
      <c r="A862" s="125"/>
    </row>
    <row r="863">
      <c r="A863" s="125"/>
    </row>
    <row r="864">
      <c r="A864" s="125"/>
    </row>
    <row r="865">
      <c r="A865" s="125"/>
    </row>
    <row r="866">
      <c r="A866" s="125"/>
    </row>
    <row r="867">
      <c r="A867" s="125"/>
    </row>
    <row r="868">
      <c r="A868" s="125"/>
    </row>
    <row r="869">
      <c r="A869" s="125"/>
    </row>
    <row r="870">
      <c r="A870" s="125"/>
    </row>
    <row r="871">
      <c r="A871" s="125"/>
    </row>
    <row r="872">
      <c r="A872" s="125"/>
    </row>
    <row r="873">
      <c r="A873" s="125"/>
    </row>
    <row r="874">
      <c r="A874" s="125"/>
    </row>
    <row r="875">
      <c r="A875" s="125"/>
    </row>
    <row r="876">
      <c r="A876" s="125"/>
    </row>
    <row r="877">
      <c r="A877" s="125"/>
    </row>
    <row r="878">
      <c r="A878" s="125"/>
    </row>
    <row r="879">
      <c r="A879" s="125"/>
    </row>
    <row r="880">
      <c r="A880" s="125"/>
    </row>
    <row r="881">
      <c r="A881" s="125"/>
    </row>
    <row r="882">
      <c r="A882" s="125"/>
    </row>
    <row r="883">
      <c r="A883" s="125"/>
    </row>
    <row r="884">
      <c r="A884" s="125"/>
    </row>
    <row r="885">
      <c r="A885" s="125"/>
    </row>
    <row r="886">
      <c r="A886" s="125"/>
    </row>
    <row r="887">
      <c r="A887" s="125"/>
    </row>
    <row r="888">
      <c r="A888" s="125"/>
    </row>
    <row r="889">
      <c r="A889" s="125"/>
    </row>
    <row r="890">
      <c r="A890" s="125"/>
    </row>
    <row r="891">
      <c r="A891" s="125"/>
    </row>
    <row r="892">
      <c r="A892" s="125"/>
    </row>
    <row r="893">
      <c r="A893" s="125"/>
    </row>
    <row r="894">
      <c r="A894" s="125"/>
    </row>
    <row r="895">
      <c r="A895" s="125"/>
    </row>
    <row r="896">
      <c r="A896" s="125"/>
    </row>
    <row r="897">
      <c r="A897" s="125"/>
    </row>
    <row r="898">
      <c r="A898" s="125"/>
    </row>
    <row r="899">
      <c r="A899" s="125"/>
    </row>
    <row r="900">
      <c r="A900" s="125"/>
    </row>
    <row r="901">
      <c r="A901" s="125"/>
    </row>
    <row r="902">
      <c r="A902" s="125"/>
    </row>
    <row r="903">
      <c r="A903" s="125"/>
    </row>
    <row r="904">
      <c r="A904" s="125"/>
    </row>
    <row r="905">
      <c r="A905" s="125"/>
    </row>
    <row r="906">
      <c r="A906" s="125"/>
    </row>
    <row r="907">
      <c r="A907" s="125"/>
    </row>
    <row r="908">
      <c r="A908" s="125"/>
    </row>
    <row r="909">
      <c r="A909" s="125"/>
    </row>
    <row r="910">
      <c r="A910" s="125"/>
    </row>
    <row r="911">
      <c r="A911" s="125"/>
    </row>
    <row r="912">
      <c r="A912" s="125"/>
    </row>
    <row r="913">
      <c r="A913" s="125"/>
    </row>
    <row r="914">
      <c r="A914" s="125"/>
    </row>
    <row r="915">
      <c r="A915" s="125"/>
    </row>
    <row r="916">
      <c r="A916" s="125"/>
    </row>
    <row r="917">
      <c r="A917" s="125"/>
    </row>
    <row r="918">
      <c r="A918" s="125"/>
    </row>
    <row r="919">
      <c r="A919" s="125"/>
    </row>
    <row r="920">
      <c r="A920" s="125"/>
    </row>
    <row r="921">
      <c r="A921" s="125"/>
    </row>
    <row r="922">
      <c r="A922" s="125"/>
    </row>
    <row r="923">
      <c r="A923" s="125"/>
    </row>
    <row r="924">
      <c r="A924" s="125"/>
    </row>
    <row r="925">
      <c r="A925" s="125"/>
    </row>
    <row r="926">
      <c r="A926" s="125"/>
    </row>
    <row r="927">
      <c r="A927" s="125"/>
    </row>
    <row r="928">
      <c r="A928" s="125"/>
    </row>
    <row r="929">
      <c r="A929" s="125"/>
    </row>
    <row r="930">
      <c r="A930" s="125"/>
    </row>
    <row r="931">
      <c r="A931" s="125"/>
    </row>
    <row r="932">
      <c r="A932" s="125"/>
    </row>
    <row r="933">
      <c r="A933" s="125"/>
    </row>
    <row r="934">
      <c r="A934" s="125"/>
    </row>
    <row r="935">
      <c r="A935" s="125"/>
    </row>
    <row r="936">
      <c r="A936" s="125"/>
    </row>
    <row r="937">
      <c r="A937" s="125"/>
    </row>
    <row r="938">
      <c r="A938" s="125"/>
    </row>
    <row r="939">
      <c r="A939" s="125"/>
    </row>
    <row r="940">
      <c r="A940" s="125"/>
    </row>
    <row r="941">
      <c r="A941" s="125"/>
    </row>
    <row r="942">
      <c r="A942" s="125"/>
    </row>
    <row r="943">
      <c r="A943" s="125"/>
    </row>
    <row r="944">
      <c r="A944" s="125"/>
    </row>
    <row r="945">
      <c r="A945" s="125"/>
    </row>
    <row r="946">
      <c r="A946" s="125"/>
    </row>
    <row r="947">
      <c r="A947" s="125"/>
    </row>
    <row r="948">
      <c r="A948" s="125"/>
    </row>
    <row r="949">
      <c r="A949" s="125"/>
    </row>
    <row r="950">
      <c r="A950" s="125"/>
    </row>
    <row r="951">
      <c r="A951" s="125"/>
    </row>
    <row r="952">
      <c r="A952" s="125"/>
    </row>
    <row r="953">
      <c r="A953" s="125"/>
    </row>
    <row r="954">
      <c r="A954" s="125"/>
    </row>
    <row r="955">
      <c r="A955" s="125"/>
    </row>
    <row r="956">
      <c r="A956" s="125"/>
    </row>
    <row r="957">
      <c r="A957" s="125"/>
    </row>
    <row r="958">
      <c r="A958" s="125"/>
    </row>
    <row r="959">
      <c r="A959" s="125"/>
    </row>
    <row r="960">
      <c r="A960" s="125"/>
    </row>
    <row r="961">
      <c r="A961" s="125"/>
    </row>
    <row r="962">
      <c r="A962" s="125"/>
    </row>
    <row r="963">
      <c r="A963" s="125"/>
    </row>
    <row r="964">
      <c r="A964" s="125"/>
    </row>
    <row r="965">
      <c r="A965" s="125"/>
    </row>
    <row r="966">
      <c r="A966" s="125"/>
    </row>
    <row r="967">
      <c r="A967" s="125"/>
    </row>
    <row r="968">
      <c r="A968" s="125"/>
    </row>
    <row r="969">
      <c r="A969" s="125"/>
    </row>
    <row r="970">
      <c r="A970" s="125"/>
    </row>
    <row r="971">
      <c r="A971" s="125"/>
    </row>
    <row r="972">
      <c r="A972" s="125"/>
    </row>
    <row r="973">
      <c r="A973" s="125"/>
    </row>
    <row r="974">
      <c r="A974" s="125"/>
    </row>
    <row r="975">
      <c r="A975" s="125"/>
    </row>
    <row r="976">
      <c r="A976" s="125"/>
    </row>
    <row r="977">
      <c r="A977" s="125"/>
    </row>
    <row r="978">
      <c r="A978" s="125"/>
    </row>
    <row r="979">
      <c r="A979" s="125"/>
    </row>
    <row r="980">
      <c r="A980" s="125"/>
    </row>
    <row r="981">
      <c r="A981" s="125"/>
    </row>
    <row r="982">
      <c r="A982" s="125"/>
    </row>
    <row r="983">
      <c r="A983" s="125"/>
    </row>
    <row r="984">
      <c r="A984" s="125"/>
    </row>
    <row r="985">
      <c r="A985" s="125"/>
    </row>
    <row r="986">
      <c r="A986" s="125"/>
    </row>
  </sheetData>
  <mergeCells count="3">
    <mergeCell ref="B1:K1"/>
    <mergeCell ref="M1:O1"/>
    <mergeCell ref="P1:R1"/>
  </mergeCells>
  <dataValidations>
    <dataValidation type="list" allowBlank="1" showErrorMessage="1" sqref="P3:P33">
      <formula1>"FINALIZADO,EM VIAGEM,NA ORIGEM,AGENDADO,FALTA DOC,CANCELADA,NO DESTINO FINAL,PERNOITE,RECUSADA"</formula1>
    </dataValidation>
    <dataValidation type="list" allowBlank="1" showErrorMessage="1" sqref="Q3:Q33">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8.0"/>
    <col customWidth="1" min="3" max="3" width="9.5"/>
    <col customWidth="1" min="4" max="4" width="8.88"/>
    <col customWidth="1" min="5" max="5" width="16.63"/>
    <col customWidth="1" min="6" max="6" width="35.38"/>
    <col customWidth="1" min="7" max="7" width="10.13"/>
    <col customWidth="1" min="8" max="8" width="10.75"/>
    <col customWidth="1" min="9" max="9" width="13.5"/>
    <col customWidth="1" min="10" max="10" width="8.0"/>
    <col customWidth="1" min="11" max="11" width="9.0"/>
    <col customWidth="1" min="12" max="12" width="1.75"/>
    <col customWidth="1" min="13" max="13" width="6.88"/>
    <col customWidth="1" min="14" max="14" width="7.0"/>
    <col customWidth="1" min="15" max="15" width="6.88"/>
    <col customWidth="1" min="16" max="16" width="14.88"/>
    <col customWidth="1" min="18" max="18" width="23.38"/>
    <col customWidth="1" min="19" max="19" width="30.38"/>
    <col customWidth="1" min="20" max="20" width="7.75"/>
  </cols>
  <sheetData>
    <row r="1">
      <c r="A1" s="1460"/>
      <c r="B1" s="2172"/>
      <c r="C1" s="99"/>
      <c r="D1" s="99"/>
      <c r="E1" s="99"/>
      <c r="F1" s="100"/>
      <c r="G1" s="100"/>
      <c r="H1" s="100"/>
      <c r="I1" s="100"/>
      <c r="J1" s="100"/>
      <c r="K1" s="101"/>
      <c r="L1" s="564"/>
      <c r="M1" s="2173"/>
      <c r="N1" s="100"/>
      <c r="O1" s="101"/>
      <c r="P1" s="2174"/>
      <c r="Q1" s="173"/>
      <c r="R1" s="174"/>
      <c r="S1" s="2175"/>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792">
        <v>4247.0</v>
      </c>
      <c r="B3" s="2178">
        <v>46108.0</v>
      </c>
      <c r="C3" s="2239">
        <v>0.8402777777777778</v>
      </c>
      <c r="D3" s="74"/>
      <c r="E3" s="73" t="s">
        <v>17</v>
      </c>
      <c r="F3" s="2195" t="s">
        <v>8306</v>
      </c>
      <c r="G3" s="2208" t="s">
        <v>18</v>
      </c>
      <c r="H3" s="2243" t="s">
        <v>8307</v>
      </c>
      <c r="I3" s="2241" t="s">
        <v>8308</v>
      </c>
      <c r="J3" s="2272">
        <v>46108.0</v>
      </c>
      <c r="K3" s="2242">
        <v>0.22708333333333333</v>
      </c>
      <c r="L3" s="406"/>
      <c r="M3" s="416">
        <v>177754.0</v>
      </c>
      <c r="N3" s="416">
        <v>177821.0</v>
      </c>
      <c r="O3" s="1392">
        <f t="shared" ref="O3:O19" si="1">N3-M3</f>
        <v>67</v>
      </c>
      <c r="P3" s="408" t="s">
        <v>19</v>
      </c>
      <c r="Q3" s="408" t="s">
        <v>529</v>
      </c>
      <c r="R3" s="1294"/>
      <c r="S3" s="1751"/>
      <c r="T3" s="983" t="s">
        <v>54</v>
      </c>
    </row>
    <row r="4">
      <c r="A4" s="792">
        <v>4248.0</v>
      </c>
      <c r="B4" s="2178">
        <v>46108.0</v>
      </c>
      <c r="C4" s="2239">
        <v>0.8875</v>
      </c>
      <c r="D4" s="74"/>
      <c r="E4" s="73" t="s">
        <v>48</v>
      </c>
      <c r="F4" s="2180" t="s">
        <v>8309</v>
      </c>
      <c r="G4" s="2181" t="s">
        <v>18</v>
      </c>
      <c r="H4" s="1608" t="s">
        <v>8310</v>
      </c>
      <c r="I4" s="1614" t="s">
        <v>8311</v>
      </c>
      <c r="J4" s="2272">
        <v>46108.0</v>
      </c>
      <c r="K4" s="79">
        <v>0.08680555555555555</v>
      </c>
      <c r="L4" s="415"/>
      <c r="M4" s="416">
        <v>187300.0</v>
      </c>
      <c r="N4" s="416">
        <v>187619.0</v>
      </c>
      <c r="O4" s="1392">
        <f t="shared" si="1"/>
        <v>319</v>
      </c>
      <c r="P4" s="416" t="s">
        <v>19</v>
      </c>
      <c r="Q4" s="416" t="s">
        <v>529</v>
      </c>
      <c r="R4" s="1294" t="s">
        <v>1413</v>
      </c>
      <c r="S4" s="1751"/>
      <c r="T4" s="983" t="s">
        <v>54</v>
      </c>
    </row>
    <row r="5">
      <c r="A5" s="792">
        <v>4242.0</v>
      </c>
      <c r="B5" s="2184">
        <v>46109.0</v>
      </c>
      <c r="C5" s="2179">
        <v>0.020833333333333332</v>
      </c>
      <c r="D5" s="1067">
        <v>0.9451388888888889</v>
      </c>
      <c r="E5" s="2180" t="s">
        <v>2827</v>
      </c>
      <c r="F5" s="2188" t="s">
        <v>8312</v>
      </c>
      <c r="G5" s="2181" t="s">
        <v>2172</v>
      </c>
      <c r="H5" s="2182" t="s">
        <v>6784</v>
      </c>
      <c r="I5" s="2189" t="s">
        <v>6080</v>
      </c>
      <c r="J5" s="2184">
        <v>46109.0</v>
      </c>
      <c r="K5" s="79">
        <v>0.5423611111111111</v>
      </c>
      <c r="L5" s="415"/>
      <c r="M5" s="416">
        <v>235987.0</v>
      </c>
      <c r="N5" s="574">
        <v>236204.0</v>
      </c>
      <c r="O5" s="1392">
        <f t="shared" si="1"/>
        <v>217</v>
      </c>
      <c r="P5" s="408" t="s">
        <v>19</v>
      </c>
      <c r="Q5" s="408" t="s">
        <v>50</v>
      </c>
      <c r="R5" s="2185" t="s">
        <v>8300</v>
      </c>
      <c r="S5" s="1751"/>
      <c r="T5" s="983" t="s">
        <v>54</v>
      </c>
    </row>
    <row r="6">
      <c r="A6" s="2191">
        <v>4243.0</v>
      </c>
      <c r="B6" s="2184">
        <v>46109.0</v>
      </c>
      <c r="C6" s="2179">
        <v>0.020833333333333332</v>
      </c>
      <c r="D6" s="209">
        <v>0.9458333333333333</v>
      </c>
      <c r="E6" s="2180" t="s">
        <v>2827</v>
      </c>
      <c r="F6" s="2188" t="s">
        <v>8312</v>
      </c>
      <c r="G6" s="2188" t="s">
        <v>2172</v>
      </c>
      <c r="H6" s="2217" t="s">
        <v>2841</v>
      </c>
      <c r="I6" s="2180" t="s">
        <v>6079</v>
      </c>
      <c r="J6" s="2184">
        <v>46109.0</v>
      </c>
      <c r="K6" s="2179">
        <v>0.44583333333333336</v>
      </c>
      <c r="L6" s="561"/>
      <c r="M6" s="416">
        <v>102478.0</v>
      </c>
      <c r="N6" s="416">
        <v>102703.0</v>
      </c>
      <c r="O6" s="499">
        <f t="shared" si="1"/>
        <v>225</v>
      </c>
      <c r="P6" s="416" t="s">
        <v>19</v>
      </c>
      <c r="Q6" s="416" t="s">
        <v>50</v>
      </c>
      <c r="R6" s="2180" t="s">
        <v>7921</v>
      </c>
      <c r="S6" s="1225"/>
      <c r="T6" s="983" t="s">
        <v>54</v>
      </c>
    </row>
    <row r="7">
      <c r="A7" s="2191">
        <v>4244.0</v>
      </c>
      <c r="B7" s="2184">
        <v>46109.0</v>
      </c>
      <c r="C7" s="2179">
        <v>0.020833333333333332</v>
      </c>
      <c r="D7" s="2046">
        <v>0.9673611111111111</v>
      </c>
      <c r="E7" s="2180" t="s">
        <v>2827</v>
      </c>
      <c r="F7" s="2188" t="s">
        <v>8312</v>
      </c>
      <c r="G7" s="2188" t="s">
        <v>1062</v>
      </c>
      <c r="H7" s="2273" t="s">
        <v>8313</v>
      </c>
      <c r="I7" s="2188" t="s">
        <v>6702</v>
      </c>
      <c r="J7" s="2184">
        <v>46109.0</v>
      </c>
      <c r="K7" s="2179">
        <v>0.5097222222222222</v>
      </c>
      <c r="L7" s="564"/>
      <c r="M7" s="408">
        <v>458249.0</v>
      </c>
      <c r="N7" s="408">
        <v>458478.0</v>
      </c>
      <c r="O7" s="690">
        <f t="shared" si="1"/>
        <v>229</v>
      </c>
      <c r="P7" s="408" t="s">
        <v>19</v>
      </c>
      <c r="Q7" s="408" t="s">
        <v>50</v>
      </c>
      <c r="R7" s="408" t="s">
        <v>8314</v>
      </c>
      <c r="S7" s="570"/>
      <c r="T7" s="983" t="s">
        <v>54</v>
      </c>
    </row>
    <row r="8">
      <c r="A8" s="792">
        <v>4245.0</v>
      </c>
      <c r="B8" s="2184">
        <v>46109.0</v>
      </c>
      <c r="C8" s="2179">
        <v>0.020833333333333332</v>
      </c>
      <c r="D8" s="1112">
        <v>0.8673611111111111</v>
      </c>
      <c r="E8" s="2180" t="s">
        <v>2827</v>
      </c>
      <c r="F8" s="2188" t="s">
        <v>8312</v>
      </c>
      <c r="G8" s="2237" t="s">
        <v>1062</v>
      </c>
      <c r="H8" s="2274" t="s">
        <v>8302</v>
      </c>
      <c r="I8" s="2238" t="s">
        <v>8303</v>
      </c>
      <c r="J8" s="2184">
        <v>46109.0</v>
      </c>
      <c r="K8" s="2235">
        <v>0.5020833333333333</v>
      </c>
      <c r="L8" s="415"/>
      <c r="M8" s="416">
        <v>72552.0</v>
      </c>
      <c r="N8" s="416">
        <v>72772.0</v>
      </c>
      <c r="O8" s="1392">
        <f t="shared" si="1"/>
        <v>220</v>
      </c>
      <c r="P8" s="416" t="s">
        <v>19</v>
      </c>
      <c r="Q8" s="416" t="s">
        <v>50</v>
      </c>
      <c r="R8" s="1294" t="s">
        <v>8304</v>
      </c>
      <c r="S8" s="1766"/>
      <c r="T8" s="983" t="s">
        <v>54</v>
      </c>
    </row>
    <row r="9">
      <c r="A9" s="792">
        <v>4246.0</v>
      </c>
      <c r="B9" s="2184">
        <v>46109.0</v>
      </c>
      <c r="C9" s="2179">
        <v>0.020833333333333332</v>
      </c>
      <c r="D9" s="2235">
        <v>0.9805555555555555</v>
      </c>
      <c r="E9" s="2180" t="s">
        <v>2827</v>
      </c>
      <c r="F9" s="2188" t="s">
        <v>8312</v>
      </c>
      <c r="G9" s="2237" t="s">
        <v>1062</v>
      </c>
      <c r="H9" s="2273" t="s">
        <v>4450</v>
      </c>
      <c r="I9" s="2238" t="s">
        <v>5274</v>
      </c>
      <c r="J9" s="2184">
        <v>46109.0</v>
      </c>
      <c r="K9" s="2235">
        <v>0.5618055555555556</v>
      </c>
      <c r="L9" s="415"/>
      <c r="M9" s="416">
        <v>244568.0</v>
      </c>
      <c r="N9" s="416">
        <v>244797.0</v>
      </c>
      <c r="O9" s="1392">
        <f t="shared" si="1"/>
        <v>229</v>
      </c>
      <c r="P9" s="408" t="s">
        <v>19</v>
      </c>
      <c r="Q9" s="408" t="s">
        <v>50</v>
      </c>
      <c r="R9" s="1294" t="s">
        <v>8305</v>
      </c>
      <c r="S9" s="1766"/>
      <c r="T9" s="983" t="s">
        <v>54</v>
      </c>
    </row>
    <row r="10">
      <c r="A10" s="792">
        <v>4249.0</v>
      </c>
      <c r="B10" s="2184">
        <v>46109.0</v>
      </c>
      <c r="C10" s="2179">
        <v>0.25</v>
      </c>
      <c r="D10" s="79"/>
      <c r="E10" s="2180" t="s">
        <v>17</v>
      </c>
      <c r="F10" s="2180" t="s">
        <v>3229</v>
      </c>
      <c r="G10" s="2181" t="s">
        <v>1062</v>
      </c>
      <c r="H10" s="2182"/>
      <c r="I10" s="2189"/>
      <c r="J10" s="2184">
        <v>46109.0</v>
      </c>
      <c r="K10" s="79">
        <v>0.9993055555555556</v>
      </c>
      <c r="L10" s="415"/>
      <c r="M10" s="416"/>
      <c r="N10" s="416"/>
      <c r="O10" s="1392">
        <f t="shared" si="1"/>
        <v>0</v>
      </c>
      <c r="P10" s="416" t="s">
        <v>2527</v>
      </c>
      <c r="Q10" s="416"/>
      <c r="R10" s="1294"/>
      <c r="S10" s="1800" t="s">
        <v>8315</v>
      </c>
      <c r="T10" s="983" t="s">
        <v>54</v>
      </c>
    </row>
    <row r="11">
      <c r="A11" s="792">
        <v>4250.0</v>
      </c>
      <c r="B11" s="2184">
        <v>46109.0</v>
      </c>
      <c r="C11" s="2192">
        <v>0.25</v>
      </c>
      <c r="D11" s="79"/>
      <c r="E11" s="2180" t="s">
        <v>17</v>
      </c>
      <c r="F11" s="2180" t="s">
        <v>3229</v>
      </c>
      <c r="G11" s="2181" t="s">
        <v>1062</v>
      </c>
      <c r="H11" s="2182"/>
      <c r="I11" s="2189"/>
      <c r="J11" s="2184">
        <v>46109.0</v>
      </c>
      <c r="K11" s="79">
        <v>0.9993055555555556</v>
      </c>
      <c r="L11" s="406"/>
      <c r="M11" s="416"/>
      <c r="N11" s="416"/>
      <c r="O11" s="1392">
        <f t="shared" si="1"/>
        <v>0</v>
      </c>
      <c r="P11" s="408" t="s">
        <v>2527</v>
      </c>
      <c r="Q11" s="408"/>
      <c r="R11" s="1294"/>
      <c r="S11" s="1800" t="s">
        <v>8315</v>
      </c>
      <c r="T11" s="983" t="s">
        <v>54</v>
      </c>
    </row>
    <row r="12">
      <c r="A12" s="792">
        <v>4251.0</v>
      </c>
      <c r="B12" s="2184">
        <v>46109.0</v>
      </c>
      <c r="C12" s="2192">
        <v>0.25</v>
      </c>
      <c r="D12" s="79"/>
      <c r="E12" s="2180" t="s">
        <v>17</v>
      </c>
      <c r="F12" s="2180" t="s">
        <v>3229</v>
      </c>
      <c r="G12" s="2181" t="s">
        <v>1062</v>
      </c>
      <c r="H12" s="2182"/>
      <c r="I12" s="2189"/>
      <c r="J12" s="2184">
        <v>46109.0</v>
      </c>
      <c r="K12" s="79">
        <v>0.9993055555555556</v>
      </c>
      <c r="L12" s="415"/>
      <c r="M12" s="416"/>
      <c r="N12" s="416"/>
      <c r="O12" s="1392">
        <f t="shared" si="1"/>
        <v>0</v>
      </c>
      <c r="P12" s="416" t="s">
        <v>2527</v>
      </c>
      <c r="Q12" s="416"/>
      <c r="R12" s="1294"/>
      <c r="S12" s="1800" t="s">
        <v>8315</v>
      </c>
      <c r="T12" s="983" t="s">
        <v>54</v>
      </c>
    </row>
    <row r="13">
      <c r="A13" s="792">
        <v>4252.0</v>
      </c>
      <c r="B13" s="2184">
        <v>46109.0</v>
      </c>
      <c r="C13" s="2192">
        <v>0.25</v>
      </c>
      <c r="D13" s="79"/>
      <c r="E13" s="2180" t="s">
        <v>17</v>
      </c>
      <c r="F13" s="2180" t="s">
        <v>3229</v>
      </c>
      <c r="G13" s="2181" t="s">
        <v>1062</v>
      </c>
      <c r="H13" s="2182"/>
      <c r="I13" s="2189"/>
      <c r="J13" s="2184">
        <v>46109.0</v>
      </c>
      <c r="K13" s="79">
        <v>0.9993055555555556</v>
      </c>
      <c r="L13" s="406"/>
      <c r="M13" s="416"/>
      <c r="N13" s="416"/>
      <c r="O13" s="1392">
        <f t="shared" si="1"/>
        <v>0</v>
      </c>
      <c r="P13" s="408" t="s">
        <v>2527</v>
      </c>
      <c r="Q13" s="408"/>
      <c r="R13" s="1294"/>
      <c r="S13" s="1800" t="s">
        <v>8315</v>
      </c>
      <c r="T13" s="983" t="s">
        <v>54</v>
      </c>
    </row>
    <row r="14">
      <c r="A14" s="792">
        <v>4253.0</v>
      </c>
      <c r="B14" s="2184">
        <v>46109.0</v>
      </c>
      <c r="C14" s="2192">
        <v>0.5152777777777777</v>
      </c>
      <c r="D14" s="79">
        <v>0.5604166666666667</v>
      </c>
      <c r="E14" s="2180" t="s">
        <v>1966</v>
      </c>
      <c r="F14" s="2180" t="s">
        <v>8316</v>
      </c>
      <c r="G14" s="2181" t="s">
        <v>18</v>
      </c>
      <c r="H14" s="2182" t="s">
        <v>8317</v>
      </c>
      <c r="I14" s="2189" t="s">
        <v>8318</v>
      </c>
      <c r="J14" s="2184">
        <v>46109.0</v>
      </c>
      <c r="K14" s="79">
        <v>0.7659722222222223</v>
      </c>
      <c r="L14" s="415"/>
      <c r="M14" s="1262">
        <v>0.0</v>
      </c>
      <c r="N14" s="1262">
        <v>0.0</v>
      </c>
      <c r="O14" s="1392">
        <f t="shared" si="1"/>
        <v>0</v>
      </c>
      <c r="P14" s="416" t="s">
        <v>19</v>
      </c>
      <c r="Q14" s="416"/>
      <c r="R14" s="1294" t="s">
        <v>8319</v>
      </c>
      <c r="S14" s="2275" t="s">
        <v>8320</v>
      </c>
      <c r="T14" s="983" t="s">
        <v>54</v>
      </c>
    </row>
    <row r="15" ht="16.5" customHeight="1">
      <c r="A15" s="792">
        <v>4254.0</v>
      </c>
      <c r="B15" s="2184">
        <v>46109.0</v>
      </c>
      <c r="C15" s="2192">
        <v>0.625</v>
      </c>
      <c r="D15" s="79">
        <v>0.6298611111111111</v>
      </c>
      <c r="E15" s="2180" t="s">
        <v>30</v>
      </c>
      <c r="F15" s="2188" t="s">
        <v>8321</v>
      </c>
      <c r="G15" s="2181" t="s">
        <v>365</v>
      </c>
      <c r="H15" s="2182" t="s">
        <v>72</v>
      </c>
      <c r="I15" s="2189" t="s">
        <v>1933</v>
      </c>
      <c r="J15" s="2184">
        <v>46109.0</v>
      </c>
      <c r="K15" s="79">
        <v>0.6798611111111111</v>
      </c>
      <c r="L15" s="406"/>
      <c r="M15" s="416">
        <v>139788.0</v>
      </c>
      <c r="N15" s="416">
        <v>139879.0</v>
      </c>
      <c r="O15" s="1392">
        <f t="shared" si="1"/>
        <v>91</v>
      </c>
      <c r="P15" s="408" t="s">
        <v>19</v>
      </c>
      <c r="Q15" s="408"/>
      <c r="R15" s="1858" t="s">
        <v>8282</v>
      </c>
      <c r="S15" s="1766"/>
      <c r="T15" s="983" t="s">
        <v>54</v>
      </c>
    </row>
    <row r="16" ht="15.0" customHeight="1">
      <c r="A16" s="820">
        <v>4255.0</v>
      </c>
      <c r="B16" s="2184">
        <v>46109.0</v>
      </c>
      <c r="C16" s="500">
        <v>0.625</v>
      </c>
      <c r="D16" s="500">
        <v>0.6125</v>
      </c>
      <c r="E16" s="416" t="s">
        <v>30</v>
      </c>
      <c r="F16" s="2188" t="s">
        <v>8321</v>
      </c>
      <c r="G16" s="192" t="s">
        <v>365</v>
      </c>
      <c r="H16" s="416" t="s">
        <v>5632</v>
      </c>
      <c r="I16" s="416" t="s">
        <v>8322</v>
      </c>
      <c r="J16" s="2184">
        <v>46109.0</v>
      </c>
      <c r="K16" s="500">
        <v>0.6729166666666667</v>
      </c>
      <c r="L16" s="561"/>
      <c r="M16" s="416">
        <v>91624.0</v>
      </c>
      <c r="N16" s="416">
        <v>91767.0</v>
      </c>
      <c r="O16" s="499">
        <f t="shared" si="1"/>
        <v>143</v>
      </c>
      <c r="P16" s="416" t="s">
        <v>19</v>
      </c>
      <c r="Q16" s="416"/>
      <c r="R16" s="1303" t="s">
        <v>8323</v>
      </c>
      <c r="S16" s="1292"/>
      <c r="T16" s="983" t="s">
        <v>54</v>
      </c>
    </row>
    <row r="17" ht="15.75" customHeight="1">
      <c r="A17" s="792">
        <v>4256.0</v>
      </c>
      <c r="B17" s="2184">
        <v>46109.0</v>
      </c>
      <c r="C17" s="2192">
        <v>0.625</v>
      </c>
      <c r="D17" s="79">
        <v>0.6111111111111112</v>
      </c>
      <c r="E17" s="2180" t="s">
        <v>30</v>
      </c>
      <c r="F17" s="2188" t="s">
        <v>8321</v>
      </c>
      <c r="G17" s="2181" t="s">
        <v>365</v>
      </c>
      <c r="H17" s="1608" t="s">
        <v>5993</v>
      </c>
      <c r="I17" s="1608" t="s">
        <v>8324</v>
      </c>
      <c r="J17" s="2184">
        <v>46109.0</v>
      </c>
      <c r="K17" s="79">
        <v>0.6680555555555555</v>
      </c>
      <c r="L17" s="406"/>
      <c r="M17" s="416">
        <v>76651.0</v>
      </c>
      <c r="N17" s="416">
        <v>76703.0</v>
      </c>
      <c r="O17" s="1392">
        <f t="shared" si="1"/>
        <v>52</v>
      </c>
      <c r="P17" s="408" t="s">
        <v>19</v>
      </c>
      <c r="Q17" s="408"/>
      <c r="R17" s="1858" t="s">
        <v>5182</v>
      </c>
      <c r="S17" s="1766"/>
      <c r="T17" s="983" t="s">
        <v>54</v>
      </c>
    </row>
    <row r="18" ht="17.25" customHeight="1">
      <c r="A18" s="792">
        <v>4257.0</v>
      </c>
      <c r="B18" s="2184">
        <v>46109.0</v>
      </c>
      <c r="C18" s="2276">
        <v>0.625</v>
      </c>
      <c r="D18" s="2277">
        <v>0.6125</v>
      </c>
      <c r="E18" s="2185" t="s">
        <v>30</v>
      </c>
      <c r="F18" s="2188" t="s">
        <v>8321</v>
      </c>
      <c r="G18" s="2278" t="s">
        <v>365</v>
      </c>
      <c r="H18" s="2279" t="s">
        <v>2296</v>
      </c>
      <c r="I18" s="2280" t="s">
        <v>8325</v>
      </c>
      <c r="J18" s="2184">
        <v>46109.0</v>
      </c>
      <c r="K18" s="2277">
        <v>0.6722222222222223</v>
      </c>
      <c r="L18" s="415"/>
      <c r="M18" s="416">
        <v>85885.0</v>
      </c>
      <c r="N18" s="416">
        <v>86003.0</v>
      </c>
      <c r="O18" s="1392">
        <f t="shared" si="1"/>
        <v>118</v>
      </c>
      <c r="P18" s="416" t="s">
        <v>19</v>
      </c>
      <c r="Q18" s="416"/>
      <c r="R18" s="1858" t="s">
        <v>8326</v>
      </c>
      <c r="S18" s="1766"/>
      <c r="T18" s="983" t="s">
        <v>54</v>
      </c>
    </row>
    <row r="19">
      <c r="A19" s="942">
        <v>4258.0</v>
      </c>
      <c r="B19" s="2184">
        <v>46109.0</v>
      </c>
      <c r="C19" s="2281" t="s">
        <v>4828</v>
      </c>
      <c r="D19" s="2282">
        <v>0.7604166666666666</v>
      </c>
      <c r="E19" s="2283" t="s">
        <v>17</v>
      </c>
      <c r="F19" s="2212" t="s">
        <v>8327</v>
      </c>
      <c r="G19" s="2208" t="s">
        <v>1062</v>
      </c>
      <c r="H19" s="2243" t="s">
        <v>4531</v>
      </c>
      <c r="I19" s="2284" t="s">
        <v>8328</v>
      </c>
      <c r="J19" s="2184">
        <v>46109.0</v>
      </c>
      <c r="K19" s="2242">
        <v>0.6680555555555555</v>
      </c>
      <c r="L19" s="406"/>
      <c r="M19" s="416">
        <v>285405.0</v>
      </c>
      <c r="N19" s="416">
        <v>286171.0</v>
      </c>
      <c r="O19" s="1392">
        <f t="shared" si="1"/>
        <v>766</v>
      </c>
      <c r="P19" s="408" t="s">
        <v>19</v>
      </c>
      <c r="Q19" s="408"/>
      <c r="R19" s="2185" t="s">
        <v>4532</v>
      </c>
      <c r="S19" s="1751"/>
      <c r="T19" s="983" t="s">
        <v>54</v>
      </c>
    </row>
    <row r="20">
      <c r="A20" s="6"/>
      <c r="B20" s="6"/>
      <c r="C20" s="6"/>
      <c r="D20" s="6"/>
      <c r="E20" s="6"/>
      <c r="F20" s="2285"/>
      <c r="G20" s="2266"/>
      <c r="H20" s="2270"/>
      <c r="I20" s="2286"/>
      <c r="J20" s="2285"/>
      <c r="K20" s="2262"/>
      <c r="L20" s="415"/>
      <c r="M20" s="416"/>
      <c r="N20" s="416"/>
      <c r="O20" s="1392"/>
      <c r="P20" s="416"/>
      <c r="Q20" s="416"/>
      <c r="R20" s="2185"/>
      <c r="S20" s="1751"/>
      <c r="T20" s="561"/>
    </row>
    <row r="21">
      <c r="A21" s="6"/>
      <c r="B21" s="6"/>
      <c r="C21" s="6"/>
      <c r="D21" s="6"/>
      <c r="E21" s="6"/>
      <c r="F21" s="2287"/>
      <c r="G21" s="2267"/>
      <c r="H21" s="2268"/>
      <c r="I21" s="2288"/>
      <c r="J21" s="2287"/>
      <c r="K21" s="2263"/>
      <c r="L21" s="406"/>
      <c r="M21" s="416"/>
      <c r="N21" s="416"/>
      <c r="O21" s="1392">
        <f t="shared" ref="O21:O34" si="2">N21-M21</f>
        <v>0</v>
      </c>
      <c r="P21" s="408"/>
      <c r="Q21" s="408"/>
      <c r="R21" s="2185"/>
      <c r="S21" s="1751"/>
      <c r="T21" s="564"/>
    </row>
    <row r="22">
      <c r="A22" s="2289"/>
      <c r="B22" s="2290" t="s">
        <v>7701</v>
      </c>
      <c r="C22" s="2290" t="s">
        <v>7701</v>
      </c>
      <c r="D22" s="2290" t="s">
        <v>7701</v>
      </c>
      <c r="E22" s="2290" t="s">
        <v>7701</v>
      </c>
      <c r="F22" s="2101" t="s">
        <v>7701</v>
      </c>
      <c r="G22" s="1835" t="s">
        <v>7701</v>
      </c>
      <c r="H22" s="2291" t="s">
        <v>7701</v>
      </c>
      <c r="I22" s="2292" t="s">
        <v>7701</v>
      </c>
      <c r="J22" s="2101" t="s">
        <v>7701</v>
      </c>
      <c r="K22" s="1345" t="s">
        <v>7701</v>
      </c>
      <c r="L22" s="415"/>
      <c r="M22" s="416"/>
      <c r="N22" s="499"/>
      <c r="O22" s="499">
        <f t="shared" si="2"/>
        <v>0</v>
      </c>
      <c r="P22" s="416"/>
      <c r="Q22" s="416"/>
      <c r="R22" s="2180"/>
      <c r="S22" s="1225"/>
      <c r="T22" s="561"/>
    </row>
    <row r="23">
      <c r="A23" s="236">
        <v>4259.0</v>
      </c>
      <c r="B23" s="980">
        <v>46110.0</v>
      </c>
      <c r="C23" s="50">
        <v>0.3333333333333333</v>
      </c>
      <c r="D23" s="50">
        <v>0.32708333333333334</v>
      </c>
      <c r="E23" s="49" t="s">
        <v>190</v>
      </c>
      <c r="F23" s="2293" t="s">
        <v>8329</v>
      </c>
      <c r="G23" s="1748" t="s">
        <v>2172</v>
      </c>
      <c r="H23" s="1609" t="s">
        <v>2841</v>
      </c>
      <c r="I23" s="2294" t="s">
        <v>8330</v>
      </c>
      <c r="J23" s="2184">
        <v>46110.0</v>
      </c>
      <c r="K23" s="260">
        <v>0.7270833333333333</v>
      </c>
      <c r="L23" s="406"/>
      <c r="M23" s="408">
        <v>103275.0</v>
      </c>
      <c r="N23" s="408">
        <v>103692.0</v>
      </c>
      <c r="O23" s="690">
        <f t="shared" si="2"/>
        <v>417</v>
      </c>
      <c r="P23" s="408" t="s">
        <v>19</v>
      </c>
      <c r="Q23" s="408"/>
      <c r="R23" s="408"/>
      <c r="S23" s="570"/>
      <c r="T23" s="983" t="s">
        <v>54</v>
      </c>
    </row>
    <row r="24">
      <c r="A24" s="236">
        <v>4260.0</v>
      </c>
      <c r="B24" s="2295">
        <v>46110.0</v>
      </c>
      <c r="C24" s="50">
        <v>0.3125</v>
      </c>
      <c r="D24" s="50">
        <v>0.32013888888888886</v>
      </c>
      <c r="E24" s="49" t="s">
        <v>190</v>
      </c>
      <c r="F24" s="2050" t="s">
        <v>8331</v>
      </c>
      <c r="G24" s="1745" t="s">
        <v>18</v>
      </c>
      <c r="H24" s="1418" t="s">
        <v>8332</v>
      </c>
      <c r="I24" s="2296" t="s">
        <v>1741</v>
      </c>
      <c r="J24" s="2184">
        <v>46110.0</v>
      </c>
      <c r="K24" s="209">
        <v>0.4083333333333333</v>
      </c>
      <c r="L24" s="415"/>
      <c r="M24" s="416">
        <v>248987.0</v>
      </c>
      <c r="N24" s="416">
        <v>249204.0</v>
      </c>
      <c r="O24" s="1392">
        <f t="shared" si="2"/>
        <v>217</v>
      </c>
      <c r="P24" s="416" t="s">
        <v>19</v>
      </c>
      <c r="Q24" s="416"/>
      <c r="R24" s="1294"/>
      <c r="S24" s="1766" t="s">
        <v>8333</v>
      </c>
      <c r="T24" s="983" t="s">
        <v>54</v>
      </c>
    </row>
    <row r="25">
      <c r="A25" s="927">
        <v>4261.0</v>
      </c>
      <c r="B25" s="2297">
        <v>46110.0</v>
      </c>
      <c r="C25" s="2298">
        <v>0.31805555555555554</v>
      </c>
      <c r="D25" s="2299"/>
      <c r="E25" s="2300" t="s">
        <v>362</v>
      </c>
      <c r="F25" s="2301" t="s">
        <v>8334</v>
      </c>
      <c r="G25" s="1997" t="s">
        <v>18</v>
      </c>
      <c r="H25" s="1478"/>
      <c r="I25" s="2302"/>
      <c r="J25" s="2272">
        <v>46110.0</v>
      </c>
      <c r="K25" s="1271">
        <v>0.3368055555555556</v>
      </c>
      <c r="L25" s="1274"/>
      <c r="M25" s="1197">
        <v>89898.0</v>
      </c>
      <c r="N25" s="1197"/>
      <c r="O25" s="1500">
        <f t="shared" si="2"/>
        <v>-89898</v>
      </c>
      <c r="P25" s="1197" t="s">
        <v>2527</v>
      </c>
      <c r="Q25" s="1197"/>
      <c r="R25" s="1197"/>
      <c r="S25" s="1879"/>
      <c r="T25" s="2303"/>
      <c r="U25" s="666"/>
      <c r="V25" s="666"/>
      <c r="W25" s="666"/>
      <c r="X25" s="666"/>
      <c r="Y25" s="666"/>
      <c r="Z25" s="666"/>
    </row>
    <row r="26">
      <c r="A26" s="395"/>
      <c r="B26" s="980">
        <v>46110.0</v>
      </c>
      <c r="C26" s="23"/>
      <c r="D26" s="23"/>
      <c r="E26" s="23"/>
      <c r="F26" s="2304"/>
      <c r="G26" s="1918"/>
      <c r="H26" s="1422"/>
      <c r="I26" s="2305"/>
      <c r="J26" s="2304"/>
      <c r="K26" s="262"/>
      <c r="L26" s="415"/>
      <c r="M26" s="416"/>
      <c r="N26" s="416"/>
      <c r="O26" s="1392">
        <f t="shared" si="2"/>
        <v>0</v>
      </c>
      <c r="P26" s="416"/>
      <c r="Q26" s="416"/>
      <c r="R26" s="1294"/>
      <c r="S26" s="1751"/>
      <c r="T26" s="561"/>
    </row>
    <row r="27">
      <c r="A27" s="395"/>
      <c r="B27" s="2295">
        <v>46110.0</v>
      </c>
      <c r="C27" s="23"/>
      <c r="D27" s="23"/>
      <c r="E27" s="23"/>
      <c r="F27" s="2306"/>
      <c r="G27" s="1919"/>
      <c r="H27" s="1421"/>
      <c r="I27" s="2307"/>
      <c r="J27" s="2306"/>
      <c r="K27" s="264"/>
      <c r="L27" s="406"/>
      <c r="M27" s="416"/>
      <c r="N27" s="416"/>
      <c r="O27" s="1392">
        <f t="shared" si="2"/>
        <v>0</v>
      </c>
      <c r="P27" s="408"/>
      <c r="Q27" s="408"/>
      <c r="R27" s="1294"/>
      <c r="S27" s="1751"/>
      <c r="T27" s="564"/>
    </row>
    <row r="28">
      <c r="A28" s="395"/>
      <c r="B28" s="2295">
        <v>46110.0</v>
      </c>
      <c r="C28" s="23"/>
      <c r="D28" s="23"/>
      <c r="E28" s="23"/>
      <c r="F28" s="2304"/>
      <c r="G28" s="1918"/>
      <c r="H28" s="1422"/>
      <c r="I28" s="2305"/>
      <c r="J28" s="2304"/>
      <c r="K28" s="262"/>
      <c r="L28" s="415"/>
      <c r="M28" s="416"/>
      <c r="N28" s="416"/>
      <c r="O28" s="1392">
        <f t="shared" si="2"/>
        <v>0</v>
      </c>
      <c r="P28" s="416"/>
      <c r="Q28" s="416"/>
      <c r="R28" s="1294"/>
      <c r="S28" s="1751"/>
      <c r="T28" s="561"/>
    </row>
    <row r="29">
      <c r="A29" s="6"/>
      <c r="B29" s="6"/>
      <c r="C29" s="6"/>
      <c r="D29" s="6"/>
      <c r="E29" s="6"/>
      <c r="F29" s="2287"/>
      <c r="G29" s="2267"/>
      <c r="H29" s="2268"/>
      <c r="I29" s="2288"/>
      <c r="J29" s="2287"/>
      <c r="K29" s="2263"/>
      <c r="L29" s="406"/>
      <c r="M29" s="416"/>
      <c r="N29" s="416"/>
      <c r="O29" s="1392">
        <f t="shared" si="2"/>
        <v>0</v>
      </c>
      <c r="P29" s="408"/>
      <c r="Q29" s="408"/>
      <c r="R29" s="1294"/>
      <c r="S29" s="1751"/>
      <c r="T29" s="564"/>
    </row>
    <row r="30">
      <c r="A30" s="6"/>
      <c r="B30" s="6"/>
      <c r="C30" s="6"/>
      <c r="D30" s="6"/>
      <c r="E30" s="6"/>
      <c r="F30" s="2285"/>
      <c r="G30" s="2266"/>
      <c r="H30" s="2270"/>
      <c r="I30" s="2286"/>
      <c r="J30" s="2285"/>
      <c r="K30" s="2262"/>
      <c r="L30" s="415"/>
      <c r="M30" s="416"/>
      <c r="N30" s="416"/>
      <c r="O30" s="1392">
        <f t="shared" si="2"/>
        <v>0</v>
      </c>
      <c r="P30" s="416"/>
      <c r="Q30" s="416"/>
      <c r="R30" s="1294"/>
      <c r="S30" s="1751"/>
      <c r="T30" s="561"/>
    </row>
    <row r="31">
      <c r="A31" s="6"/>
      <c r="B31" s="6"/>
      <c r="C31" s="6"/>
      <c r="D31" s="6"/>
      <c r="E31" s="6"/>
      <c r="F31" s="2287"/>
      <c r="G31" s="2267"/>
      <c r="H31" s="2268"/>
      <c r="I31" s="2288"/>
      <c r="J31" s="2287"/>
      <c r="K31" s="2263"/>
      <c r="L31" s="406"/>
      <c r="M31" s="416"/>
      <c r="N31" s="416"/>
      <c r="O31" s="1392">
        <f t="shared" si="2"/>
        <v>0</v>
      </c>
      <c r="P31" s="408"/>
      <c r="Q31" s="408"/>
      <c r="R31" s="1294"/>
      <c r="S31" s="1751"/>
      <c r="T31" s="564"/>
    </row>
    <row r="32">
      <c r="A32" s="6"/>
      <c r="B32" s="6"/>
      <c r="C32" s="6"/>
      <c r="D32" s="6"/>
      <c r="E32" s="6"/>
      <c r="F32" s="2285"/>
      <c r="G32" s="2266"/>
      <c r="H32" s="2270"/>
      <c r="I32" s="2286"/>
      <c r="J32" s="2285"/>
      <c r="K32" s="2262"/>
      <c r="L32" s="415"/>
      <c r="M32" s="416"/>
      <c r="N32" s="416"/>
      <c r="O32" s="499">
        <f t="shared" si="2"/>
        <v>0</v>
      </c>
      <c r="P32" s="416"/>
      <c r="Q32" s="416"/>
      <c r="R32" s="416"/>
      <c r="S32" s="1225"/>
      <c r="T32" s="561"/>
    </row>
    <row r="33">
      <c r="A33" s="6"/>
      <c r="B33" s="6"/>
      <c r="C33" s="6"/>
      <c r="D33" s="6"/>
      <c r="E33" s="6"/>
      <c r="F33" s="2287"/>
      <c r="G33" s="2267"/>
      <c r="H33" s="2268"/>
      <c r="I33" s="2288"/>
      <c r="J33" s="2287"/>
      <c r="K33" s="2263"/>
      <c r="L33" s="406"/>
      <c r="M33" s="416"/>
      <c r="N33" s="416"/>
      <c r="O33" s="1392">
        <f t="shared" si="2"/>
        <v>0</v>
      </c>
      <c r="P33" s="408"/>
      <c r="Q33" s="408"/>
      <c r="R33" s="1294"/>
      <c r="S33" s="1751"/>
      <c r="T33" s="564"/>
    </row>
    <row r="34">
      <c r="A34" s="6"/>
      <c r="B34" s="6"/>
      <c r="C34" s="6"/>
      <c r="D34" s="6"/>
      <c r="E34" s="6"/>
      <c r="F34" s="2285"/>
      <c r="G34" s="2266"/>
      <c r="H34" s="2270"/>
      <c r="I34" s="2286"/>
      <c r="J34" s="2285"/>
      <c r="K34" s="2262"/>
      <c r="L34" s="415"/>
      <c r="M34" s="416"/>
      <c r="N34" s="416"/>
      <c r="O34" s="1392">
        <f t="shared" si="2"/>
        <v>0</v>
      </c>
      <c r="P34" s="416"/>
      <c r="Q34" s="416"/>
      <c r="R34" s="1294"/>
      <c r="S34" s="1751"/>
      <c r="T34" s="561"/>
    </row>
  </sheetData>
  <mergeCells count="3">
    <mergeCell ref="B1:K1"/>
    <mergeCell ref="M1:O1"/>
    <mergeCell ref="P1:R1"/>
  </mergeCells>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1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8.5"/>
    <col customWidth="1" min="3" max="3" width="11.63"/>
    <col customWidth="1" min="4" max="4" width="16.63"/>
    <col customWidth="1" min="6" max="6" width="45.88"/>
    <col customWidth="1" min="7" max="7" width="11.75"/>
    <col customWidth="1" min="8" max="8" width="13.5"/>
    <col customWidth="1" min="9" max="9" width="17.88"/>
    <col customWidth="1" min="10" max="10" width="9.63"/>
    <col customWidth="1" min="11" max="11" width="8.38"/>
    <col customWidth="1" min="12" max="12" width="1.88"/>
    <col customWidth="1" min="13" max="13" width="7.5"/>
    <col customWidth="1" min="14" max="14" width="8.38"/>
    <col customWidth="1" min="15" max="15" width="7.38"/>
    <col customWidth="1" min="16" max="16" width="13.88"/>
    <col customWidth="1" min="18" max="18" width="23.5"/>
    <col customWidth="1" min="19" max="19" width="35.13"/>
    <col customWidth="1" min="20" max="20" width="5.38"/>
  </cols>
  <sheetData>
    <row r="1">
      <c r="A1" s="1460"/>
      <c r="B1" s="2172"/>
      <c r="C1" s="99"/>
      <c r="D1" s="99"/>
      <c r="E1" s="99"/>
      <c r="F1" s="100"/>
      <c r="G1" s="100"/>
      <c r="H1" s="100"/>
      <c r="I1" s="100"/>
      <c r="J1" s="100"/>
      <c r="K1" s="101"/>
      <c r="L1" s="564"/>
      <c r="M1" s="2173"/>
      <c r="N1" s="100"/>
      <c r="O1" s="101"/>
      <c r="P1" s="2174"/>
      <c r="Q1" s="173"/>
      <c r="R1" s="174"/>
      <c r="S1" s="2175"/>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561"/>
    </row>
    <row r="3">
      <c r="A3" s="236">
        <v>4262.0</v>
      </c>
      <c r="B3" s="2184">
        <v>46111.0</v>
      </c>
      <c r="C3" s="2179">
        <v>0.4375</v>
      </c>
      <c r="D3" s="79">
        <v>0.42083333333333334</v>
      </c>
      <c r="E3" s="2180" t="s">
        <v>24</v>
      </c>
      <c r="F3" s="2180" t="s">
        <v>134</v>
      </c>
      <c r="G3" s="2181" t="s">
        <v>8058</v>
      </c>
      <c r="H3" s="2182" t="s">
        <v>8059</v>
      </c>
      <c r="I3" s="2189" t="s">
        <v>28</v>
      </c>
      <c r="J3" s="2184">
        <v>46111.0</v>
      </c>
      <c r="K3" s="79">
        <v>0.5256944444444445</v>
      </c>
      <c r="L3" s="2308"/>
      <c r="M3" s="2180">
        <v>354793.0</v>
      </c>
      <c r="N3" s="2180">
        <v>354801.0</v>
      </c>
      <c r="O3" s="2309">
        <f t="shared" ref="O3:O29" si="1">N3-M3</f>
        <v>8</v>
      </c>
      <c r="P3" s="408" t="s">
        <v>19</v>
      </c>
      <c r="Q3" s="408" t="s">
        <v>50</v>
      </c>
      <c r="R3" s="1294" t="s">
        <v>8335</v>
      </c>
      <c r="S3" s="1751"/>
      <c r="T3" s="515" t="s">
        <v>22</v>
      </c>
      <c r="U3" s="1565" t="s">
        <v>54</v>
      </c>
    </row>
    <row r="4">
      <c r="A4" s="820">
        <v>4263.0</v>
      </c>
      <c r="B4" s="2184">
        <v>46111.0</v>
      </c>
      <c r="C4" s="2179">
        <v>0.4791666666666667</v>
      </c>
      <c r="D4" s="2179">
        <v>0.5333333333333333</v>
      </c>
      <c r="E4" s="2180" t="s">
        <v>24</v>
      </c>
      <c r="F4" s="2180" t="s">
        <v>134</v>
      </c>
      <c r="G4" s="2181" t="s">
        <v>8058</v>
      </c>
      <c r="H4" s="2182" t="s">
        <v>8059</v>
      </c>
      <c r="I4" s="2189" t="s">
        <v>28</v>
      </c>
      <c r="J4" s="2184">
        <v>46111.0</v>
      </c>
      <c r="K4" s="2179">
        <v>0.5694444444444444</v>
      </c>
      <c r="L4" s="2310"/>
      <c r="M4" s="2180">
        <v>354809.0</v>
      </c>
      <c r="N4" s="2180">
        <v>354818.0</v>
      </c>
      <c r="O4" s="2198">
        <f t="shared" si="1"/>
        <v>9</v>
      </c>
      <c r="P4" s="416" t="s">
        <v>19</v>
      </c>
      <c r="Q4" s="416" t="s">
        <v>50</v>
      </c>
      <c r="R4" s="416" t="s">
        <v>8335</v>
      </c>
      <c r="S4" s="1225"/>
      <c r="T4" s="515" t="s">
        <v>22</v>
      </c>
      <c r="U4" s="1565" t="s">
        <v>54</v>
      </c>
    </row>
    <row r="5">
      <c r="A5" s="236">
        <v>4264.0</v>
      </c>
      <c r="B5" s="2184">
        <v>46111.0</v>
      </c>
      <c r="C5" s="2213">
        <v>0.625</v>
      </c>
      <c r="D5" s="2188" t="s">
        <v>8336</v>
      </c>
      <c r="E5" s="2180" t="s">
        <v>121</v>
      </c>
      <c r="F5" s="2181" t="s">
        <v>4109</v>
      </c>
      <c r="G5" s="2188" t="s">
        <v>3625</v>
      </c>
      <c r="H5" s="2188" t="s">
        <v>8337</v>
      </c>
      <c r="I5" s="2188" t="s">
        <v>942</v>
      </c>
      <c r="J5" s="2184">
        <v>46111.0</v>
      </c>
      <c r="K5" s="2179">
        <v>0.6243055555555556</v>
      </c>
      <c r="L5" s="2311"/>
      <c r="M5" s="2195">
        <v>8475.0</v>
      </c>
      <c r="N5" s="2195">
        <v>8675.0</v>
      </c>
      <c r="O5" s="2312">
        <f t="shared" si="1"/>
        <v>200</v>
      </c>
      <c r="P5" s="408" t="s">
        <v>19</v>
      </c>
      <c r="Q5" s="408" t="s">
        <v>50</v>
      </c>
      <c r="R5" s="408" t="s">
        <v>8255</v>
      </c>
      <c r="S5" s="1228" t="s">
        <v>6053</v>
      </c>
      <c r="T5" s="515" t="s">
        <v>22</v>
      </c>
      <c r="U5" s="1565" t="s">
        <v>54</v>
      </c>
    </row>
    <row r="6" ht="15.75" customHeight="1">
      <c r="A6" s="820">
        <v>4265.0</v>
      </c>
      <c r="B6" s="2184">
        <v>46111.0</v>
      </c>
      <c r="C6" s="2204">
        <v>0.6458333333333334</v>
      </c>
      <c r="D6" s="2313" t="s">
        <v>8338</v>
      </c>
      <c r="E6" s="1301" t="s">
        <v>121</v>
      </c>
      <c r="F6" s="416" t="s">
        <v>6448</v>
      </c>
      <c r="G6" s="1914" t="s">
        <v>3625</v>
      </c>
      <c r="H6" s="1495" t="s">
        <v>8339</v>
      </c>
      <c r="I6" s="1495" t="s">
        <v>8340</v>
      </c>
      <c r="J6" s="1982">
        <v>46111.0</v>
      </c>
      <c r="K6" s="1112">
        <v>0.7402777777777778</v>
      </c>
      <c r="L6" s="2308"/>
      <c r="M6" s="416">
        <v>38992.0</v>
      </c>
      <c r="N6" s="416">
        <v>39192.0</v>
      </c>
      <c r="O6" s="1392">
        <f t="shared" si="1"/>
        <v>200</v>
      </c>
      <c r="P6" s="416" t="s">
        <v>19</v>
      </c>
      <c r="Q6" s="416" t="s">
        <v>50</v>
      </c>
      <c r="R6" s="1294" t="s">
        <v>7161</v>
      </c>
      <c r="S6" s="1766"/>
      <c r="T6" s="515" t="s">
        <v>22</v>
      </c>
      <c r="U6" s="1834" t="s">
        <v>54</v>
      </c>
    </row>
    <row r="7">
      <c r="A7" s="236">
        <v>4266.0</v>
      </c>
      <c r="B7" s="2184">
        <v>46111.0</v>
      </c>
      <c r="C7" s="2204">
        <v>0.7083333333333334</v>
      </c>
      <c r="D7" s="2313" t="s">
        <v>8341</v>
      </c>
      <c r="E7" s="1301" t="s">
        <v>121</v>
      </c>
      <c r="F7" s="416" t="s">
        <v>8342</v>
      </c>
      <c r="G7" s="1914" t="s">
        <v>3625</v>
      </c>
      <c r="H7" s="1495" t="s">
        <v>8343</v>
      </c>
      <c r="I7" s="1495" t="s">
        <v>6907</v>
      </c>
      <c r="J7" s="1982">
        <v>46111.0</v>
      </c>
      <c r="K7" s="1112">
        <v>0.8402777777777778</v>
      </c>
      <c r="L7" s="2308"/>
      <c r="M7" s="416">
        <v>12519.0</v>
      </c>
      <c r="N7" s="416">
        <v>12720.0</v>
      </c>
      <c r="O7" s="1392">
        <f t="shared" si="1"/>
        <v>201</v>
      </c>
      <c r="P7" s="408" t="s">
        <v>19</v>
      </c>
      <c r="Q7" s="408" t="s">
        <v>50</v>
      </c>
      <c r="R7" s="1294" t="s">
        <v>8344</v>
      </c>
      <c r="S7" s="1766"/>
      <c r="T7" s="515" t="s">
        <v>22</v>
      </c>
      <c r="U7" s="1795"/>
    </row>
    <row r="8">
      <c r="A8" s="820">
        <v>4267.0</v>
      </c>
      <c r="B8" s="2184">
        <v>46111.0</v>
      </c>
      <c r="C8" s="2314">
        <v>0.8333333333333334</v>
      </c>
      <c r="D8" s="192" t="s">
        <v>8345</v>
      </c>
      <c r="E8" s="416" t="s">
        <v>121</v>
      </c>
      <c r="F8" s="416" t="s">
        <v>8342</v>
      </c>
      <c r="G8" s="1745" t="s">
        <v>49</v>
      </c>
      <c r="H8" s="1418" t="s">
        <v>8346</v>
      </c>
      <c r="I8" s="1608" t="s">
        <v>8347</v>
      </c>
      <c r="J8" s="1982">
        <v>46111.0</v>
      </c>
      <c r="K8" s="209">
        <v>0.8847222222222222</v>
      </c>
      <c r="L8" s="2308"/>
      <c r="M8" s="416">
        <v>96502.0</v>
      </c>
      <c r="N8" s="416">
        <v>96702.0</v>
      </c>
      <c r="O8" s="1392">
        <f t="shared" si="1"/>
        <v>200</v>
      </c>
      <c r="P8" s="416" t="s">
        <v>19</v>
      </c>
      <c r="Q8" s="416" t="s">
        <v>50</v>
      </c>
      <c r="R8" s="1294" t="s">
        <v>7545</v>
      </c>
      <c r="S8" s="1766" t="s">
        <v>8348</v>
      </c>
      <c r="T8" s="515" t="s">
        <v>22</v>
      </c>
      <c r="U8" s="561"/>
    </row>
    <row r="9">
      <c r="A9" s="236">
        <v>4268.0</v>
      </c>
      <c r="B9" s="2184">
        <v>46111.0</v>
      </c>
      <c r="C9" s="2192">
        <v>0.2916666666666667</v>
      </c>
      <c r="D9" s="209">
        <v>0.28888888888888886</v>
      </c>
      <c r="E9" s="416" t="s">
        <v>24</v>
      </c>
      <c r="F9" s="416" t="s">
        <v>8349</v>
      </c>
      <c r="G9" s="1745" t="s">
        <v>1734</v>
      </c>
      <c r="H9" s="1418" t="s">
        <v>1735</v>
      </c>
      <c r="I9" s="1608" t="s">
        <v>8350</v>
      </c>
      <c r="J9" s="1982">
        <v>46111.0</v>
      </c>
      <c r="K9" s="262"/>
      <c r="L9" s="2315"/>
      <c r="M9" s="416">
        <v>271575.0</v>
      </c>
      <c r="N9" s="416"/>
      <c r="O9" s="1392">
        <f t="shared" si="1"/>
        <v>-271575</v>
      </c>
      <c r="P9" s="408" t="s">
        <v>147</v>
      </c>
      <c r="Q9" s="408" t="s">
        <v>50</v>
      </c>
      <c r="R9" s="1294" t="s">
        <v>8351</v>
      </c>
      <c r="S9" s="1751"/>
      <c r="T9" s="515" t="s">
        <v>22</v>
      </c>
      <c r="U9" s="564"/>
    </row>
    <row r="10">
      <c r="A10" s="820">
        <v>4269.0</v>
      </c>
      <c r="B10" s="2184">
        <v>46111.0</v>
      </c>
      <c r="C10" s="2204">
        <v>0.375</v>
      </c>
      <c r="D10" s="1112">
        <v>0.3729166666666667</v>
      </c>
      <c r="E10" s="1301" t="s">
        <v>24</v>
      </c>
      <c r="F10" s="1301" t="s">
        <v>482</v>
      </c>
      <c r="G10" s="2316" t="s">
        <v>565</v>
      </c>
      <c r="H10" s="1495" t="s">
        <v>6574</v>
      </c>
      <c r="I10" s="1608" t="s">
        <v>101</v>
      </c>
      <c r="J10" s="1982">
        <v>46111.0</v>
      </c>
      <c r="K10" s="209">
        <v>0.525</v>
      </c>
      <c r="L10" s="2308"/>
      <c r="M10" s="416">
        <v>57816.0</v>
      </c>
      <c r="N10" s="416">
        <v>57838.0</v>
      </c>
      <c r="O10" s="1392">
        <f t="shared" si="1"/>
        <v>22</v>
      </c>
      <c r="P10" s="416" t="s">
        <v>19</v>
      </c>
      <c r="Q10" s="416" t="s">
        <v>50</v>
      </c>
      <c r="R10" s="1294" t="s">
        <v>6840</v>
      </c>
      <c r="S10" s="1751"/>
      <c r="T10" s="515" t="s">
        <v>22</v>
      </c>
      <c r="U10" s="1565" t="s">
        <v>54</v>
      </c>
    </row>
    <row r="11">
      <c r="A11" s="236">
        <v>4270.0</v>
      </c>
      <c r="B11" s="2184">
        <v>46111.0</v>
      </c>
      <c r="C11" s="2192">
        <v>0.5416666666666666</v>
      </c>
      <c r="D11" s="209"/>
      <c r="E11" s="1301" t="s">
        <v>24</v>
      </c>
      <c r="F11" s="1301" t="s">
        <v>482</v>
      </c>
      <c r="G11" s="2316" t="s">
        <v>565</v>
      </c>
      <c r="H11" s="1495" t="s">
        <v>6574</v>
      </c>
      <c r="I11" s="1608" t="s">
        <v>101</v>
      </c>
      <c r="J11" s="1982">
        <v>46111.0</v>
      </c>
      <c r="K11" s="209">
        <v>0.4486111111111111</v>
      </c>
      <c r="L11" s="2315"/>
      <c r="M11" s="416"/>
      <c r="N11" s="416"/>
      <c r="O11" s="1392">
        <f t="shared" si="1"/>
        <v>0</v>
      </c>
      <c r="P11" s="408" t="s">
        <v>2527</v>
      </c>
      <c r="Q11" s="408" t="s">
        <v>50</v>
      </c>
      <c r="R11" s="1294" t="s">
        <v>6840</v>
      </c>
      <c r="S11" s="1766" t="s">
        <v>8352</v>
      </c>
      <c r="T11" s="515" t="s">
        <v>22</v>
      </c>
      <c r="U11" s="1626"/>
    </row>
    <row r="12">
      <c r="A12" s="820">
        <v>4271.0</v>
      </c>
      <c r="B12" s="2184">
        <v>46111.0</v>
      </c>
      <c r="C12" s="2192">
        <v>0.16666666666666666</v>
      </c>
      <c r="D12" s="209">
        <v>0.027083333333333334</v>
      </c>
      <c r="E12" s="416" t="s">
        <v>146</v>
      </c>
      <c r="F12" s="416" t="s">
        <v>5456</v>
      </c>
      <c r="G12" s="1745" t="s">
        <v>1062</v>
      </c>
      <c r="H12" s="1418" t="s">
        <v>1576</v>
      </c>
      <c r="I12" s="1608" t="s">
        <v>8353</v>
      </c>
      <c r="J12" s="1982">
        <v>46111.0</v>
      </c>
      <c r="K12" s="209">
        <v>0.3645833333333333</v>
      </c>
      <c r="L12" s="2308"/>
      <c r="M12" s="416">
        <v>308624.0</v>
      </c>
      <c r="N12" s="416">
        <v>308711.0</v>
      </c>
      <c r="O12" s="1392">
        <f t="shared" si="1"/>
        <v>87</v>
      </c>
      <c r="P12" s="416" t="s">
        <v>19</v>
      </c>
      <c r="Q12" s="416" t="s">
        <v>50</v>
      </c>
      <c r="R12" s="1294" t="s">
        <v>8354</v>
      </c>
      <c r="S12" s="1751"/>
      <c r="T12" s="515" t="s">
        <v>22</v>
      </c>
      <c r="U12" s="1565" t="s">
        <v>54</v>
      </c>
    </row>
    <row r="13">
      <c r="A13" s="236">
        <v>4272.0</v>
      </c>
      <c r="B13" s="2184">
        <v>46111.0</v>
      </c>
      <c r="C13" s="2192">
        <v>0.16666666666666666</v>
      </c>
      <c r="D13" s="209">
        <v>0.04375</v>
      </c>
      <c r="E13" s="416" t="s">
        <v>146</v>
      </c>
      <c r="F13" s="416" t="s">
        <v>5456</v>
      </c>
      <c r="G13" s="1745" t="s">
        <v>1062</v>
      </c>
      <c r="H13" s="1418" t="s">
        <v>5594</v>
      </c>
      <c r="I13" s="1608" t="s">
        <v>8353</v>
      </c>
      <c r="J13" s="1982">
        <v>46111.0</v>
      </c>
      <c r="K13" s="209">
        <v>0.3645833333333333</v>
      </c>
      <c r="L13" s="2315"/>
      <c r="M13" s="416">
        <v>273718.0</v>
      </c>
      <c r="N13" s="416">
        <v>273805.0</v>
      </c>
      <c r="O13" s="1392">
        <f t="shared" si="1"/>
        <v>87</v>
      </c>
      <c r="P13" s="408" t="s">
        <v>19</v>
      </c>
      <c r="Q13" s="408" t="s">
        <v>50</v>
      </c>
      <c r="R13" s="1294" t="s">
        <v>8355</v>
      </c>
      <c r="S13" s="1751"/>
      <c r="T13" s="515" t="s">
        <v>22</v>
      </c>
      <c r="U13" s="1565" t="s">
        <v>54</v>
      </c>
    </row>
    <row r="14">
      <c r="A14" s="820">
        <v>4273.0</v>
      </c>
      <c r="B14" s="2184">
        <v>46111.0</v>
      </c>
      <c r="C14" s="2179">
        <v>0.2916666666666667</v>
      </c>
      <c r="D14" s="500">
        <v>0.2826388888888889</v>
      </c>
      <c r="E14" s="416" t="s">
        <v>190</v>
      </c>
      <c r="F14" s="192" t="s">
        <v>4478</v>
      </c>
      <c r="G14" s="192" t="s">
        <v>49</v>
      </c>
      <c r="H14" s="416" t="s">
        <v>6351</v>
      </c>
      <c r="I14" s="416" t="s">
        <v>8356</v>
      </c>
      <c r="J14" s="1982">
        <v>46111.0</v>
      </c>
      <c r="K14" s="500">
        <v>0.5152777777777777</v>
      </c>
      <c r="L14" s="2310"/>
      <c r="M14" s="416">
        <v>22321.0</v>
      </c>
      <c r="N14" s="416">
        <v>22358.0</v>
      </c>
      <c r="O14" s="499">
        <f t="shared" si="1"/>
        <v>37</v>
      </c>
      <c r="P14" s="416" t="s">
        <v>19</v>
      </c>
      <c r="Q14" s="416" t="s">
        <v>50</v>
      </c>
      <c r="R14" s="416" t="s">
        <v>5698</v>
      </c>
      <c r="S14" s="1225"/>
      <c r="T14" s="515" t="s">
        <v>22</v>
      </c>
      <c r="U14" s="1565" t="s">
        <v>54</v>
      </c>
    </row>
    <row r="15">
      <c r="A15" s="236">
        <v>4274.0</v>
      </c>
      <c r="B15" s="2184">
        <v>46111.0</v>
      </c>
      <c r="C15" s="2192">
        <v>0.2916666666666667</v>
      </c>
      <c r="D15" s="209">
        <v>0.28055555555555556</v>
      </c>
      <c r="E15" s="416" t="s">
        <v>190</v>
      </c>
      <c r="F15" s="416" t="s">
        <v>4478</v>
      </c>
      <c r="G15" s="1745" t="s">
        <v>1062</v>
      </c>
      <c r="H15" s="1608" t="s">
        <v>3898</v>
      </c>
      <c r="I15" s="416" t="s">
        <v>8356</v>
      </c>
      <c r="J15" s="1982">
        <v>46111.0</v>
      </c>
      <c r="K15" s="209">
        <v>0.5152777777777777</v>
      </c>
      <c r="L15" s="2308"/>
      <c r="M15" s="416">
        <v>74242.0</v>
      </c>
      <c r="N15" s="416">
        <v>74275.0</v>
      </c>
      <c r="O15" s="1392">
        <f t="shared" si="1"/>
        <v>33</v>
      </c>
      <c r="P15" s="408" t="s">
        <v>19</v>
      </c>
      <c r="Q15" s="408" t="s">
        <v>50</v>
      </c>
      <c r="R15" s="1294" t="s">
        <v>7274</v>
      </c>
      <c r="S15" s="1751"/>
      <c r="T15" s="515" t="s">
        <v>22</v>
      </c>
      <c r="U15" s="1565" t="s">
        <v>54</v>
      </c>
    </row>
    <row r="16">
      <c r="A16" s="820">
        <v>4275.0</v>
      </c>
      <c r="B16" s="2184">
        <v>46111.0</v>
      </c>
      <c r="C16" s="2192">
        <v>0.3333333333333333</v>
      </c>
      <c r="D16" s="209">
        <v>0.2520833333333333</v>
      </c>
      <c r="E16" s="416" t="s">
        <v>190</v>
      </c>
      <c r="F16" s="416" t="s">
        <v>8357</v>
      </c>
      <c r="G16" s="1745" t="s">
        <v>1062</v>
      </c>
      <c r="H16" s="1418" t="s">
        <v>5715</v>
      </c>
      <c r="I16" s="1608" t="s">
        <v>7949</v>
      </c>
      <c r="J16" s="1982">
        <v>46111.0</v>
      </c>
      <c r="K16" s="209">
        <v>0.5451388888888888</v>
      </c>
      <c r="L16" s="2308"/>
      <c r="M16" s="416">
        <v>96552.0</v>
      </c>
      <c r="N16" s="416">
        <v>96905.0</v>
      </c>
      <c r="O16" s="1392">
        <f t="shared" si="1"/>
        <v>353</v>
      </c>
      <c r="P16" s="416" t="s">
        <v>19</v>
      </c>
      <c r="Q16" s="416" t="s">
        <v>50</v>
      </c>
      <c r="R16" s="1294" t="s">
        <v>8182</v>
      </c>
      <c r="S16" s="1751"/>
      <c r="T16" s="515" t="s">
        <v>22</v>
      </c>
      <c r="U16" s="1565" t="s">
        <v>54</v>
      </c>
    </row>
    <row r="17">
      <c r="A17" s="236">
        <v>4276.0</v>
      </c>
      <c r="B17" s="2184">
        <v>46111.0</v>
      </c>
      <c r="C17" s="2179">
        <v>0.5</v>
      </c>
      <c r="D17" s="589">
        <v>0.4597222222222222</v>
      </c>
      <c r="E17" s="861" t="s">
        <v>190</v>
      </c>
      <c r="F17" s="192" t="s">
        <v>8358</v>
      </c>
      <c r="G17" s="192" t="s">
        <v>8359</v>
      </c>
      <c r="H17" s="416" t="s">
        <v>8360</v>
      </c>
      <c r="I17" s="416" t="s">
        <v>8361</v>
      </c>
      <c r="J17" s="1982">
        <v>46111.0</v>
      </c>
      <c r="K17" s="500">
        <v>0.8361111111111111</v>
      </c>
      <c r="L17" s="2317"/>
      <c r="M17" s="416">
        <v>339.0</v>
      </c>
      <c r="N17" s="861">
        <v>752.0</v>
      </c>
      <c r="O17" s="492">
        <f t="shared" si="1"/>
        <v>413</v>
      </c>
      <c r="P17" s="697" t="s">
        <v>19</v>
      </c>
      <c r="Q17" s="912" t="s">
        <v>50</v>
      </c>
      <c r="R17" s="1665" t="s">
        <v>8362</v>
      </c>
      <c r="S17" s="2318"/>
      <c r="T17" s="515" t="s">
        <v>22</v>
      </c>
    </row>
    <row r="18">
      <c r="A18" s="820">
        <v>4277.0</v>
      </c>
      <c r="B18" s="2184">
        <v>46111.0</v>
      </c>
      <c r="C18" s="2192">
        <v>0.2708333333333333</v>
      </c>
      <c r="D18" s="589">
        <v>0.20902777777777778</v>
      </c>
      <c r="E18" s="861" t="s">
        <v>190</v>
      </c>
      <c r="F18" s="416" t="s">
        <v>8363</v>
      </c>
      <c r="G18" s="1745" t="s">
        <v>1062</v>
      </c>
      <c r="H18" s="1608" t="s">
        <v>4457</v>
      </c>
      <c r="I18" s="1608" t="s">
        <v>8364</v>
      </c>
      <c r="J18" s="1982">
        <v>46111.0</v>
      </c>
      <c r="K18" s="209">
        <v>0.3506944444444444</v>
      </c>
      <c r="L18" s="2319"/>
      <c r="M18" s="416">
        <v>258905.0</v>
      </c>
      <c r="N18" s="416">
        <v>258937.0</v>
      </c>
      <c r="O18" s="1392">
        <f t="shared" si="1"/>
        <v>32</v>
      </c>
      <c r="P18" s="697" t="s">
        <v>19</v>
      </c>
      <c r="Q18" s="912" t="s">
        <v>50</v>
      </c>
      <c r="R18" s="1294" t="s">
        <v>8365</v>
      </c>
      <c r="S18" s="1751"/>
      <c r="T18" s="515" t="s">
        <v>22</v>
      </c>
      <c r="U18" s="1565" t="s">
        <v>54</v>
      </c>
    </row>
    <row r="19">
      <c r="A19" s="236">
        <v>4278.0</v>
      </c>
      <c r="B19" s="2184">
        <v>46111.0</v>
      </c>
      <c r="C19" s="2192">
        <v>0.375</v>
      </c>
      <c r="D19" s="589">
        <v>0.3527777777777778</v>
      </c>
      <c r="E19" s="861" t="s">
        <v>24</v>
      </c>
      <c r="F19" s="416" t="s">
        <v>4181</v>
      </c>
      <c r="G19" s="1745" t="s">
        <v>1062</v>
      </c>
      <c r="H19" s="1418" t="s">
        <v>8366</v>
      </c>
      <c r="I19" s="1608" t="s">
        <v>85</v>
      </c>
      <c r="J19" s="1982">
        <v>46111.0</v>
      </c>
      <c r="K19" s="209">
        <v>0.5034722222222222</v>
      </c>
      <c r="L19" s="2319"/>
      <c r="M19" s="416">
        <v>7360.0</v>
      </c>
      <c r="N19" s="416">
        <v>7480.0</v>
      </c>
      <c r="O19" s="1392">
        <f t="shared" si="1"/>
        <v>120</v>
      </c>
      <c r="P19" s="912" t="s">
        <v>19</v>
      </c>
      <c r="Q19" s="912" t="s">
        <v>50</v>
      </c>
      <c r="R19" s="1294" t="s">
        <v>8192</v>
      </c>
      <c r="S19" s="1751"/>
      <c r="T19" s="515" t="s">
        <v>22</v>
      </c>
      <c r="U19" s="1565" t="s">
        <v>54</v>
      </c>
    </row>
    <row r="20">
      <c r="A20" s="820">
        <v>4279.0</v>
      </c>
      <c r="B20" s="2184">
        <v>46111.0</v>
      </c>
      <c r="C20" s="2180" t="s">
        <v>1468</v>
      </c>
      <c r="D20" s="589">
        <v>0.39652777777777776</v>
      </c>
      <c r="E20" s="861" t="s">
        <v>24</v>
      </c>
      <c r="F20" s="192" t="s">
        <v>3798</v>
      </c>
      <c r="G20" s="192" t="s">
        <v>6319</v>
      </c>
      <c r="H20" s="416" t="s">
        <v>8367</v>
      </c>
      <c r="I20" s="416" t="s">
        <v>573</v>
      </c>
      <c r="J20" s="1982">
        <v>46111.0</v>
      </c>
      <c r="K20" s="500">
        <v>0.5166666666666667</v>
      </c>
      <c r="L20" s="2317"/>
      <c r="M20" s="861">
        <v>40973.0</v>
      </c>
      <c r="N20" s="861">
        <v>41109.0</v>
      </c>
      <c r="O20" s="492">
        <f t="shared" si="1"/>
        <v>136</v>
      </c>
      <c r="P20" s="912" t="s">
        <v>19</v>
      </c>
      <c r="Q20" s="912" t="s">
        <v>50</v>
      </c>
      <c r="R20" s="1665" t="s">
        <v>8368</v>
      </c>
      <c r="S20" s="2318"/>
      <c r="T20" s="515" t="s">
        <v>22</v>
      </c>
      <c r="U20" s="1565" t="s">
        <v>54</v>
      </c>
    </row>
    <row r="21">
      <c r="A21" s="236">
        <v>4280.0</v>
      </c>
      <c r="B21" s="2184">
        <v>46111.0</v>
      </c>
      <c r="C21" s="2192">
        <v>0.5</v>
      </c>
      <c r="D21" s="589">
        <v>0.58125</v>
      </c>
      <c r="E21" s="416" t="s">
        <v>24</v>
      </c>
      <c r="F21" s="416" t="s">
        <v>134</v>
      </c>
      <c r="G21" s="1745" t="s">
        <v>8058</v>
      </c>
      <c r="H21" s="1418" t="s">
        <v>8059</v>
      </c>
      <c r="I21" s="1608" t="s">
        <v>28</v>
      </c>
      <c r="J21" s="1982">
        <v>46111.0</v>
      </c>
      <c r="K21" s="209">
        <v>0.6166666666666667</v>
      </c>
      <c r="L21" s="2319"/>
      <c r="M21" s="416">
        <v>354826.0</v>
      </c>
      <c r="N21" s="416">
        <v>354834.0</v>
      </c>
      <c r="O21" s="1392">
        <f t="shared" si="1"/>
        <v>8</v>
      </c>
      <c r="P21" s="912" t="s">
        <v>19</v>
      </c>
      <c r="Q21" s="912" t="s">
        <v>50</v>
      </c>
      <c r="R21" s="861" t="s">
        <v>8335</v>
      </c>
      <c r="S21" s="1751"/>
      <c r="T21" s="515" t="s">
        <v>22</v>
      </c>
      <c r="U21" s="1565" t="s">
        <v>54</v>
      </c>
    </row>
    <row r="22">
      <c r="A22" s="236">
        <v>4281.0</v>
      </c>
      <c r="B22" s="2184">
        <v>46111.0</v>
      </c>
      <c r="C22" s="2192">
        <v>0.5833333333333334</v>
      </c>
      <c r="D22" s="589">
        <v>0.5395833333333333</v>
      </c>
      <c r="E22" s="416" t="s">
        <v>24</v>
      </c>
      <c r="F22" s="861" t="s">
        <v>279</v>
      </c>
      <c r="G22" s="1845" t="s">
        <v>576</v>
      </c>
      <c r="H22" s="1469" t="s">
        <v>663</v>
      </c>
      <c r="I22" s="1663" t="s">
        <v>188</v>
      </c>
      <c r="J22" s="1982">
        <v>46111.0</v>
      </c>
      <c r="K22" s="209">
        <v>0.7243055555555555</v>
      </c>
      <c r="L22" s="2319"/>
      <c r="M22" s="416">
        <v>193206.0</v>
      </c>
      <c r="N22" s="416">
        <v>193225.0</v>
      </c>
      <c r="O22" s="1392">
        <f t="shared" si="1"/>
        <v>19</v>
      </c>
      <c r="P22" s="912" t="s">
        <v>19</v>
      </c>
      <c r="Q22" s="912" t="s">
        <v>50</v>
      </c>
      <c r="R22" s="1294" t="s">
        <v>8369</v>
      </c>
      <c r="S22" s="1751"/>
      <c r="T22" s="515" t="s">
        <v>22</v>
      </c>
      <c r="U22" s="1565" t="s">
        <v>54</v>
      </c>
    </row>
    <row r="23">
      <c r="A23" s="820">
        <v>4282.0</v>
      </c>
      <c r="B23" s="2184">
        <v>46111.0</v>
      </c>
      <c r="C23" s="2179">
        <v>0.5833333333333334</v>
      </c>
      <c r="D23" s="589">
        <v>0.6243055555555556</v>
      </c>
      <c r="E23" s="861" t="s">
        <v>24</v>
      </c>
      <c r="F23" s="861" t="s">
        <v>440</v>
      </c>
      <c r="G23" s="1845" t="s">
        <v>441</v>
      </c>
      <c r="H23" s="2320" t="s">
        <v>6201</v>
      </c>
      <c r="I23" s="2321" t="s">
        <v>1689</v>
      </c>
      <c r="J23" s="1982">
        <v>46111.0</v>
      </c>
      <c r="K23" s="500">
        <v>0.6569444444444444</v>
      </c>
      <c r="L23" s="2317"/>
      <c r="M23" s="861">
        <v>302898.0</v>
      </c>
      <c r="N23" s="861">
        <v>302909.0</v>
      </c>
      <c r="O23" s="492">
        <f t="shared" si="1"/>
        <v>11</v>
      </c>
      <c r="P23" s="912" t="s">
        <v>19</v>
      </c>
      <c r="Q23" s="912" t="s">
        <v>50</v>
      </c>
      <c r="R23" s="1665" t="s">
        <v>8370</v>
      </c>
      <c r="S23" s="2318"/>
      <c r="T23" s="515" t="s">
        <v>22</v>
      </c>
      <c r="U23" s="1565" t="s">
        <v>54</v>
      </c>
    </row>
    <row r="24">
      <c r="A24" s="236">
        <v>4283.0</v>
      </c>
      <c r="B24" s="2184">
        <v>46111.0</v>
      </c>
      <c r="C24" s="2322" t="s">
        <v>1468</v>
      </c>
      <c r="D24" s="1467"/>
      <c r="E24" s="861" t="s">
        <v>190</v>
      </c>
      <c r="F24" s="861" t="s">
        <v>8371</v>
      </c>
      <c r="G24" s="1845" t="s">
        <v>2172</v>
      </c>
      <c r="H24" s="2320" t="s">
        <v>7531</v>
      </c>
      <c r="I24" s="2321" t="s">
        <v>8372</v>
      </c>
      <c r="J24" s="1982">
        <v>46111.0</v>
      </c>
      <c r="K24" s="455">
        <v>0.6111111111111112</v>
      </c>
      <c r="L24" s="2323"/>
      <c r="M24" s="219"/>
      <c r="N24" s="219"/>
      <c r="O24" s="1392">
        <f t="shared" si="1"/>
        <v>0</v>
      </c>
      <c r="P24" s="912" t="s">
        <v>43</v>
      </c>
      <c r="Q24" s="912" t="s">
        <v>50</v>
      </c>
      <c r="R24" s="456" t="s">
        <v>8373</v>
      </c>
      <c r="S24" s="628" t="s">
        <v>8374</v>
      </c>
      <c r="T24" s="515" t="s">
        <v>22</v>
      </c>
    </row>
    <row r="25">
      <c r="A25" s="236">
        <v>4284.0</v>
      </c>
      <c r="B25" s="2184">
        <v>46111.0</v>
      </c>
      <c r="C25" s="2324">
        <v>0.6666666666666666</v>
      </c>
      <c r="D25" s="589">
        <v>0.6652777777777777</v>
      </c>
      <c r="E25" s="861" t="s">
        <v>24</v>
      </c>
      <c r="F25" s="1262" t="s">
        <v>4206</v>
      </c>
      <c r="G25" s="1845" t="s">
        <v>365</v>
      </c>
      <c r="H25" s="2320" t="s">
        <v>1096</v>
      </c>
      <c r="I25" s="2321" t="s">
        <v>7791</v>
      </c>
      <c r="J25" s="1982">
        <v>46111.0</v>
      </c>
      <c r="K25" s="455">
        <v>0.7527777777777778</v>
      </c>
      <c r="L25" s="2325"/>
      <c r="M25" s="456">
        <v>228465.0</v>
      </c>
      <c r="N25" s="456">
        <v>228512.0</v>
      </c>
      <c r="O25" s="1392">
        <f t="shared" si="1"/>
        <v>47</v>
      </c>
      <c r="P25" s="912" t="s">
        <v>19</v>
      </c>
      <c r="Q25" s="912" t="s">
        <v>50</v>
      </c>
      <c r="R25" s="456" t="s">
        <v>4002</v>
      </c>
      <c r="S25" s="6"/>
      <c r="T25" s="515" t="s">
        <v>22</v>
      </c>
      <c r="U25" s="1565" t="s">
        <v>54</v>
      </c>
    </row>
    <row r="26">
      <c r="A26" s="236">
        <v>4285.0</v>
      </c>
      <c r="B26" s="2184">
        <v>46111.0</v>
      </c>
      <c r="C26" s="2188" t="s">
        <v>1468</v>
      </c>
      <c r="D26" s="589">
        <v>0.6395833333333333</v>
      </c>
      <c r="E26" s="861" t="s">
        <v>24</v>
      </c>
      <c r="F26" s="861" t="s">
        <v>3952</v>
      </c>
      <c r="G26" s="1845" t="s">
        <v>1062</v>
      </c>
      <c r="H26" s="2320" t="s">
        <v>4705</v>
      </c>
      <c r="I26" s="2321" t="s">
        <v>8375</v>
      </c>
      <c r="J26" s="1982">
        <v>46111.0</v>
      </c>
      <c r="K26" s="455">
        <v>0.7833333333333333</v>
      </c>
      <c r="L26" s="2323"/>
      <c r="M26" s="456">
        <v>259166.0</v>
      </c>
      <c r="N26" s="456">
        <v>259186.0</v>
      </c>
      <c r="O26" s="1392">
        <f t="shared" si="1"/>
        <v>20</v>
      </c>
      <c r="P26" s="912" t="s">
        <v>19</v>
      </c>
      <c r="Q26" s="912" t="s">
        <v>50</v>
      </c>
      <c r="R26" s="456" t="s">
        <v>7999</v>
      </c>
      <c r="S26" s="6"/>
      <c r="T26" s="515" t="s">
        <v>22</v>
      </c>
    </row>
    <row r="27">
      <c r="A27" s="236">
        <v>4286.0</v>
      </c>
      <c r="B27" s="2184">
        <v>46111.0</v>
      </c>
      <c r="C27" s="2324">
        <v>0.7131944444444445</v>
      </c>
      <c r="D27" s="589">
        <v>0.7409722222222223</v>
      </c>
      <c r="E27" s="861" t="s">
        <v>362</v>
      </c>
      <c r="F27" s="861" t="s">
        <v>8376</v>
      </c>
      <c r="G27" s="1845" t="s">
        <v>18</v>
      </c>
      <c r="H27" s="895" t="s">
        <v>8377</v>
      </c>
      <c r="I27" s="2321" t="s">
        <v>8378</v>
      </c>
      <c r="J27" s="1982">
        <v>46111.0</v>
      </c>
      <c r="K27" s="455">
        <v>0.9409722222222222</v>
      </c>
      <c r="L27" s="2325"/>
      <c r="M27" s="456">
        <v>300635.0</v>
      </c>
      <c r="N27" s="219"/>
      <c r="O27" s="1392">
        <f t="shared" si="1"/>
        <v>-300635</v>
      </c>
      <c r="P27" s="912" t="s">
        <v>19</v>
      </c>
      <c r="Q27" s="912" t="s">
        <v>50</v>
      </c>
      <c r="R27" s="456" t="s">
        <v>8379</v>
      </c>
      <c r="S27" s="55" t="s">
        <v>648</v>
      </c>
      <c r="T27" s="515" t="s">
        <v>22</v>
      </c>
    </row>
    <row r="28">
      <c r="A28" s="236">
        <v>4295.0</v>
      </c>
      <c r="B28" s="2184">
        <v>46111.0</v>
      </c>
      <c r="C28" s="2324">
        <v>0.8965277777777778</v>
      </c>
      <c r="D28" s="1467"/>
      <c r="E28" s="861" t="s">
        <v>362</v>
      </c>
      <c r="F28" s="861" t="s">
        <v>8380</v>
      </c>
      <c r="G28" s="1845" t="s">
        <v>18</v>
      </c>
      <c r="H28" s="649" t="s">
        <v>8381</v>
      </c>
      <c r="I28" s="2321" t="s">
        <v>8378</v>
      </c>
      <c r="J28" s="1982">
        <v>46111.0</v>
      </c>
      <c r="K28" s="219"/>
      <c r="L28" s="2325"/>
      <c r="M28" s="456">
        <v>176320.0</v>
      </c>
      <c r="N28" s="219"/>
      <c r="O28" s="1392">
        <f t="shared" si="1"/>
        <v>-176320</v>
      </c>
      <c r="P28" s="912" t="s">
        <v>452</v>
      </c>
      <c r="Q28" s="912" t="s">
        <v>50</v>
      </c>
      <c r="R28" s="456" t="s">
        <v>8382</v>
      </c>
      <c r="S28" s="6"/>
    </row>
    <row r="29">
      <c r="A29" s="965"/>
      <c r="B29" s="2184">
        <v>46111.0</v>
      </c>
      <c r="C29" s="2326"/>
      <c r="D29" s="219"/>
      <c r="E29" s="219"/>
      <c r="F29" s="219"/>
      <c r="G29" s="219"/>
      <c r="H29" s="219"/>
      <c r="I29" s="219"/>
      <c r="J29" s="1982">
        <v>46111.0</v>
      </c>
      <c r="K29" s="219"/>
      <c r="L29" s="2325"/>
      <c r="M29" s="219"/>
      <c r="N29" s="219"/>
      <c r="O29" s="1392">
        <f t="shared" si="1"/>
        <v>0</v>
      </c>
      <c r="P29" s="912" t="s">
        <v>386</v>
      </c>
      <c r="Q29" s="912" t="s">
        <v>50</v>
      </c>
      <c r="R29" s="219"/>
      <c r="S29" s="6"/>
    </row>
  </sheetData>
  <mergeCells count="3">
    <mergeCell ref="B1:K1"/>
    <mergeCell ref="M1:O1"/>
    <mergeCell ref="P1:R1"/>
  </mergeCells>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tableParts count="5">
    <tablePart r:id="rId7"/>
    <tablePart r:id="rId8"/>
    <tablePart r:id="rId9"/>
    <tablePart r:id="rId10"/>
    <tablePart r:id="rId11"/>
  </tableParts>
</worksheet>
</file>

<file path=xl/worksheets/sheet1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13"/>
    <col customWidth="1" min="3" max="3" width="8.88"/>
    <col customWidth="1" min="4" max="4" width="18.0"/>
    <col customWidth="1" min="5" max="5" width="10.38"/>
    <col customWidth="1" min="6" max="6" width="45.5"/>
    <col customWidth="1" min="7" max="7" width="10.25"/>
    <col customWidth="1" min="8" max="8" width="12.25"/>
    <col customWidth="1" min="9" max="9" width="8.38"/>
    <col customWidth="1" min="10" max="10" width="8.0"/>
    <col customWidth="1" min="11" max="11" width="5.75"/>
    <col customWidth="1" min="12" max="12" width="1.0"/>
    <col customWidth="1" min="13" max="13" width="5.63"/>
    <col customWidth="1" min="14" max="14" width="6.0"/>
    <col customWidth="1" min="15" max="15" width="6.25"/>
    <col customWidth="1" min="16" max="16" width="14.38"/>
    <col customWidth="1" min="18" max="18" width="19.63"/>
    <col customWidth="1" min="19" max="19" width="40.0"/>
    <col customWidth="1" min="20" max="20" width="7.5"/>
  </cols>
  <sheetData>
    <row r="1">
      <c r="A1" s="2327"/>
      <c r="B1" s="2172"/>
      <c r="C1" s="99"/>
      <c r="D1" s="99"/>
      <c r="E1" s="99"/>
      <c r="F1" s="100"/>
      <c r="G1" s="100"/>
      <c r="H1" s="100"/>
      <c r="I1" s="100"/>
      <c r="J1" s="100"/>
      <c r="K1" s="101"/>
      <c r="L1" s="564"/>
      <c r="M1" s="2173"/>
      <c r="N1" s="100"/>
      <c r="O1" s="101"/>
      <c r="P1" s="2174"/>
      <c r="Q1" s="173"/>
      <c r="R1" s="174"/>
      <c r="S1" s="2175"/>
    </row>
    <row r="2">
      <c r="A2" s="1216" t="s">
        <v>201</v>
      </c>
      <c r="B2" s="1796" t="s">
        <v>5</v>
      </c>
      <c r="C2" s="1797" t="s">
        <v>2067</v>
      </c>
      <c r="D2" s="1797" t="s">
        <v>2152</v>
      </c>
      <c r="E2" s="1797" t="s">
        <v>2</v>
      </c>
      <c r="F2" s="1857" t="s">
        <v>1</v>
      </c>
      <c r="G2" s="1857" t="s">
        <v>3</v>
      </c>
      <c r="H2" s="1857" t="s">
        <v>9</v>
      </c>
      <c r="I2" s="2176" t="s">
        <v>10</v>
      </c>
      <c r="J2" s="1857" t="s">
        <v>11</v>
      </c>
      <c r="K2" s="1857" t="s">
        <v>202</v>
      </c>
      <c r="L2" s="2328"/>
      <c r="M2" s="2176" t="s">
        <v>14</v>
      </c>
      <c r="N2" s="2176" t="s">
        <v>15</v>
      </c>
      <c r="O2" s="2175"/>
      <c r="P2" s="2175"/>
      <c r="Q2" s="2175"/>
      <c r="R2" s="2175"/>
      <c r="S2" s="2175"/>
    </row>
    <row r="3">
      <c r="A3" s="236">
        <v>4268.0</v>
      </c>
      <c r="B3" s="1924">
        <v>46111.0</v>
      </c>
      <c r="C3" s="2046">
        <v>0.2916666666666667</v>
      </c>
      <c r="D3" s="209">
        <v>0.28888888888888886</v>
      </c>
      <c r="E3" s="416" t="s">
        <v>24</v>
      </c>
      <c r="F3" s="416" t="s">
        <v>8349</v>
      </c>
      <c r="G3" s="1745" t="s">
        <v>1734</v>
      </c>
      <c r="H3" s="1418" t="s">
        <v>1735</v>
      </c>
      <c r="I3" s="1608" t="s">
        <v>8350</v>
      </c>
      <c r="J3" s="1982">
        <v>46112.0</v>
      </c>
      <c r="K3" s="209">
        <v>0.7673611111111112</v>
      </c>
      <c r="L3" s="2315"/>
      <c r="M3" s="416">
        <v>271575.0</v>
      </c>
      <c r="N3" s="416">
        <v>272659.0</v>
      </c>
      <c r="O3" s="1392">
        <f t="shared" ref="O3:O26" si="1">N3-M3</f>
        <v>1084</v>
      </c>
      <c r="P3" s="408" t="s">
        <v>19</v>
      </c>
      <c r="Q3" s="408" t="s">
        <v>529</v>
      </c>
      <c r="R3" s="1294" t="s">
        <v>8351</v>
      </c>
      <c r="S3" s="1751"/>
      <c r="T3" s="515" t="s">
        <v>22</v>
      </c>
      <c r="U3" s="1995"/>
    </row>
    <row r="4">
      <c r="A4" s="236">
        <v>4295.0</v>
      </c>
      <c r="B4" s="1924">
        <v>46111.0</v>
      </c>
      <c r="C4" s="455">
        <v>0.8965277777777778</v>
      </c>
      <c r="D4" s="1467"/>
      <c r="E4" s="861" t="s">
        <v>362</v>
      </c>
      <c r="F4" s="416" t="s">
        <v>8380</v>
      </c>
      <c r="G4" s="1745" t="s">
        <v>18</v>
      </c>
      <c r="H4" s="192" t="s">
        <v>8381</v>
      </c>
      <c r="I4" s="1785" t="s">
        <v>8378</v>
      </c>
      <c r="J4" s="1982">
        <v>46112.0</v>
      </c>
      <c r="K4" s="209">
        <v>0.39791666666666664</v>
      </c>
      <c r="L4" s="752"/>
      <c r="M4" s="192">
        <v>176320.0</v>
      </c>
      <c r="N4" s="193"/>
      <c r="O4" s="1392">
        <f t="shared" si="1"/>
        <v>-176320</v>
      </c>
      <c r="P4" s="416" t="s">
        <v>19</v>
      </c>
      <c r="Q4" s="416" t="s">
        <v>529</v>
      </c>
      <c r="R4" s="192" t="s">
        <v>8382</v>
      </c>
      <c r="S4" s="351"/>
      <c r="T4" s="515" t="s">
        <v>22</v>
      </c>
    </row>
    <row r="5">
      <c r="A5" s="792">
        <v>4287.0</v>
      </c>
      <c r="B5" s="1982">
        <v>46112.0</v>
      </c>
      <c r="C5" s="500">
        <v>0.375</v>
      </c>
      <c r="D5" s="209">
        <v>0.42083333333333334</v>
      </c>
      <c r="E5" s="416" t="s">
        <v>30</v>
      </c>
      <c r="F5" s="416" t="s">
        <v>8383</v>
      </c>
      <c r="G5" s="1745" t="s">
        <v>8359</v>
      </c>
      <c r="H5" s="1418" t="s">
        <v>8384</v>
      </c>
      <c r="I5" s="1608" t="s">
        <v>1933</v>
      </c>
      <c r="J5" s="1982">
        <v>46112.0</v>
      </c>
      <c r="K5" s="209">
        <v>0.7131944444444445</v>
      </c>
      <c r="L5" s="415"/>
      <c r="M5" s="416">
        <v>667.0</v>
      </c>
      <c r="N5" s="416">
        <v>797.0</v>
      </c>
      <c r="O5" s="1392">
        <f t="shared" si="1"/>
        <v>130</v>
      </c>
      <c r="P5" s="408" t="s">
        <v>19</v>
      </c>
      <c r="Q5" s="408" t="s">
        <v>529</v>
      </c>
      <c r="R5" s="2185" t="s">
        <v>8385</v>
      </c>
      <c r="S5" s="1859"/>
      <c r="T5" s="515" t="s">
        <v>22</v>
      </c>
    </row>
    <row r="6">
      <c r="A6" s="2191">
        <v>4288.0</v>
      </c>
      <c r="B6" s="1982">
        <v>46112.0</v>
      </c>
      <c r="C6" s="500">
        <v>0.2916666666666667</v>
      </c>
      <c r="D6" s="500">
        <v>0.21875</v>
      </c>
      <c r="E6" s="416" t="s">
        <v>30</v>
      </c>
      <c r="F6" s="416" t="s">
        <v>8386</v>
      </c>
      <c r="G6" s="1745" t="s">
        <v>8359</v>
      </c>
      <c r="H6" s="1418" t="s">
        <v>8360</v>
      </c>
      <c r="I6" s="1608" t="s">
        <v>8387</v>
      </c>
      <c r="J6" s="1982">
        <v>46112.0</v>
      </c>
      <c r="K6" s="500">
        <v>0.6451388888888889</v>
      </c>
      <c r="L6" s="561"/>
      <c r="M6" s="416">
        <v>1250.0</v>
      </c>
      <c r="N6" s="416">
        <v>1400.0</v>
      </c>
      <c r="O6" s="499">
        <f t="shared" si="1"/>
        <v>150</v>
      </c>
      <c r="P6" s="416" t="s">
        <v>19</v>
      </c>
      <c r="Q6" s="416" t="s">
        <v>529</v>
      </c>
      <c r="R6" s="2180" t="s">
        <v>8362</v>
      </c>
      <c r="S6" s="1249"/>
      <c r="T6" s="515" t="s">
        <v>22</v>
      </c>
    </row>
    <row r="7">
      <c r="A7" s="792">
        <v>4289.0</v>
      </c>
      <c r="B7" s="1982">
        <v>46112.0</v>
      </c>
      <c r="C7" s="2329">
        <v>0.3333333333333333</v>
      </c>
      <c r="D7" s="2046">
        <v>0.3263888888888889</v>
      </c>
      <c r="E7" s="416" t="s">
        <v>30</v>
      </c>
      <c r="F7" s="1745" t="s">
        <v>8388</v>
      </c>
      <c r="G7" s="2050" t="s">
        <v>49</v>
      </c>
      <c r="H7" s="2050" t="s">
        <v>2506</v>
      </c>
      <c r="I7" s="2050" t="s">
        <v>208</v>
      </c>
      <c r="J7" s="1982">
        <v>46112.0</v>
      </c>
      <c r="K7" s="500">
        <v>0.7125</v>
      </c>
      <c r="L7" s="564"/>
      <c r="M7" s="408">
        <v>426933.0</v>
      </c>
      <c r="N7" s="408">
        <v>427062.0</v>
      </c>
      <c r="O7" s="690">
        <f t="shared" si="1"/>
        <v>129</v>
      </c>
      <c r="P7" s="408" t="s">
        <v>19</v>
      </c>
      <c r="Q7" s="408" t="s">
        <v>529</v>
      </c>
      <c r="R7" s="408" t="s">
        <v>1818</v>
      </c>
      <c r="S7" s="1305"/>
      <c r="T7" s="515" t="s">
        <v>22</v>
      </c>
    </row>
    <row r="8">
      <c r="A8" s="2191">
        <v>4290.0</v>
      </c>
      <c r="B8" s="1982">
        <v>46112.0</v>
      </c>
      <c r="C8" s="1302">
        <v>0.3333333333333333</v>
      </c>
      <c r="D8" s="2330">
        <v>0.32569444444444445</v>
      </c>
      <c r="E8" s="416" t="s">
        <v>30</v>
      </c>
      <c r="F8" s="1745" t="s">
        <v>8388</v>
      </c>
      <c r="G8" s="1914" t="s">
        <v>49</v>
      </c>
      <c r="H8" s="1495" t="s">
        <v>6503</v>
      </c>
      <c r="I8" s="1495" t="s">
        <v>1844</v>
      </c>
      <c r="J8" s="1982">
        <v>46112.0</v>
      </c>
      <c r="K8" s="1112">
        <v>0.7361111111111112</v>
      </c>
      <c r="L8" s="415"/>
      <c r="M8" s="416">
        <v>17030.0</v>
      </c>
      <c r="N8" s="416">
        <v>17162.0</v>
      </c>
      <c r="O8" s="1392">
        <f t="shared" si="1"/>
        <v>132</v>
      </c>
      <c r="P8" s="416" t="s">
        <v>19</v>
      </c>
      <c r="Q8" s="416" t="s">
        <v>529</v>
      </c>
      <c r="R8" s="1294" t="s">
        <v>8389</v>
      </c>
      <c r="S8" s="1858"/>
      <c r="T8" s="515" t="s">
        <v>22</v>
      </c>
    </row>
    <row r="9" ht="14.25" customHeight="1">
      <c r="A9" s="792">
        <v>4291.0</v>
      </c>
      <c r="B9" s="1982">
        <v>46112.0</v>
      </c>
      <c r="C9" s="1336">
        <v>0.6458333333333334</v>
      </c>
      <c r="D9" s="2313" t="s">
        <v>8390</v>
      </c>
      <c r="E9" s="1301" t="s">
        <v>121</v>
      </c>
      <c r="F9" s="416" t="s">
        <v>8391</v>
      </c>
      <c r="G9" s="2331" t="s">
        <v>351</v>
      </c>
      <c r="H9" s="1495" t="s">
        <v>8392</v>
      </c>
      <c r="I9" s="1495" t="s">
        <v>8393</v>
      </c>
      <c r="J9" s="1982">
        <v>46112.0</v>
      </c>
      <c r="K9" s="1112">
        <v>0.6715277777777777</v>
      </c>
      <c r="L9" s="415"/>
      <c r="M9" s="416">
        <v>49932.0</v>
      </c>
      <c r="N9" s="416">
        <v>50143.0</v>
      </c>
      <c r="O9" s="1392">
        <f t="shared" si="1"/>
        <v>211</v>
      </c>
      <c r="P9" s="408" t="s">
        <v>19</v>
      </c>
      <c r="Q9" s="408" t="s">
        <v>529</v>
      </c>
      <c r="R9" s="1294" t="s">
        <v>8394</v>
      </c>
      <c r="S9" s="1333" t="s">
        <v>8395</v>
      </c>
      <c r="T9" s="515" t="s">
        <v>22</v>
      </c>
    </row>
    <row r="10">
      <c r="A10" s="2191">
        <v>4292.0</v>
      </c>
      <c r="B10" s="1982">
        <v>46112.0</v>
      </c>
      <c r="C10" s="500">
        <v>0.4791666666666667</v>
      </c>
      <c r="D10" s="209">
        <v>0.4701388888888889</v>
      </c>
      <c r="E10" s="416" t="s">
        <v>24</v>
      </c>
      <c r="F10" s="416" t="s">
        <v>134</v>
      </c>
      <c r="G10" s="1745" t="s">
        <v>8058</v>
      </c>
      <c r="H10" s="1418" t="s">
        <v>8059</v>
      </c>
      <c r="I10" s="1608" t="s">
        <v>28</v>
      </c>
      <c r="J10" s="1982">
        <v>46112.0</v>
      </c>
      <c r="K10" s="209">
        <v>0.53125</v>
      </c>
      <c r="L10" s="415"/>
      <c r="M10" s="416">
        <v>354858.0</v>
      </c>
      <c r="N10" s="416">
        <v>354867.0</v>
      </c>
      <c r="O10" s="1392">
        <f t="shared" si="1"/>
        <v>9</v>
      </c>
      <c r="P10" s="416" t="s">
        <v>19</v>
      </c>
      <c r="Q10" s="416" t="s">
        <v>529</v>
      </c>
      <c r="R10" s="1294" t="s">
        <v>8335</v>
      </c>
      <c r="S10" s="1859"/>
      <c r="T10" s="515" t="s">
        <v>22</v>
      </c>
    </row>
    <row r="11">
      <c r="A11" s="792">
        <v>4293.0</v>
      </c>
      <c r="B11" s="1982">
        <v>46112.0</v>
      </c>
      <c r="C11" s="2046">
        <v>0.5416666666666666</v>
      </c>
      <c r="D11" s="209">
        <v>0.5263888888888889</v>
      </c>
      <c r="E11" s="416" t="s">
        <v>24</v>
      </c>
      <c r="F11" s="416" t="s">
        <v>482</v>
      </c>
      <c r="G11" s="1745" t="s">
        <v>565</v>
      </c>
      <c r="H11" s="1418" t="s">
        <v>6574</v>
      </c>
      <c r="I11" s="1608" t="s">
        <v>101</v>
      </c>
      <c r="J11" s="1982">
        <v>46112.0</v>
      </c>
      <c r="K11" s="209">
        <v>0.6083333333333333</v>
      </c>
      <c r="L11" s="406"/>
      <c r="M11" s="416">
        <v>57953.0</v>
      </c>
      <c r="N11" s="416">
        <v>57974.0</v>
      </c>
      <c r="O11" s="1392">
        <f t="shared" si="1"/>
        <v>21</v>
      </c>
      <c r="P11" s="408" t="s">
        <v>19</v>
      </c>
      <c r="Q11" s="408" t="s">
        <v>529</v>
      </c>
      <c r="R11" s="1294" t="s">
        <v>8396</v>
      </c>
      <c r="S11" s="1859"/>
      <c r="T11" s="515" t="s">
        <v>22</v>
      </c>
    </row>
    <row r="12">
      <c r="A12" s="2191">
        <v>4294.0</v>
      </c>
      <c r="B12" s="1982">
        <v>46112.0</v>
      </c>
      <c r="C12" s="1302">
        <v>0.375</v>
      </c>
      <c r="D12" s="1112">
        <v>0.36319444444444443</v>
      </c>
      <c r="E12" s="1301" t="s">
        <v>24</v>
      </c>
      <c r="F12" s="1301" t="s">
        <v>4181</v>
      </c>
      <c r="G12" s="2316" t="s">
        <v>2172</v>
      </c>
      <c r="H12" s="1495" t="s">
        <v>2841</v>
      </c>
      <c r="I12" s="1608" t="s">
        <v>85</v>
      </c>
      <c r="J12" s="1982">
        <v>46112.0</v>
      </c>
      <c r="K12" s="209">
        <v>0.4965277777777778</v>
      </c>
      <c r="L12" s="415"/>
      <c r="M12" s="416">
        <v>104313.0</v>
      </c>
      <c r="N12" s="416">
        <v>104433.0</v>
      </c>
      <c r="O12" s="1392">
        <f t="shared" si="1"/>
        <v>120</v>
      </c>
      <c r="P12" s="416" t="s">
        <v>19</v>
      </c>
      <c r="Q12" s="416" t="s">
        <v>529</v>
      </c>
      <c r="R12" s="1294" t="s">
        <v>7921</v>
      </c>
      <c r="S12" s="1859"/>
      <c r="T12" s="515" t="s">
        <v>22</v>
      </c>
    </row>
    <row r="13">
      <c r="A13" s="792">
        <v>4296.0</v>
      </c>
      <c r="B13" s="1982">
        <v>46112.0</v>
      </c>
      <c r="C13" s="2046">
        <v>0.05347222222222222</v>
      </c>
      <c r="D13" s="209"/>
      <c r="E13" s="1301" t="s">
        <v>3113</v>
      </c>
      <c r="F13" s="1301" t="s">
        <v>8397</v>
      </c>
      <c r="G13" s="2316" t="s">
        <v>18</v>
      </c>
      <c r="H13" s="1495" t="s">
        <v>8398</v>
      </c>
      <c r="I13" s="1608" t="s">
        <v>8399</v>
      </c>
      <c r="J13" s="1982">
        <v>46112.0</v>
      </c>
      <c r="K13" s="209">
        <v>0.43680555555555556</v>
      </c>
      <c r="L13" s="406"/>
      <c r="M13" s="416">
        <v>57966.0</v>
      </c>
      <c r="N13" s="416">
        <v>58006.0</v>
      </c>
      <c r="O13" s="1392">
        <f t="shared" si="1"/>
        <v>40</v>
      </c>
      <c r="P13" s="408" t="s">
        <v>19</v>
      </c>
      <c r="Q13" s="408" t="s">
        <v>529</v>
      </c>
      <c r="R13" s="1294" t="s">
        <v>529</v>
      </c>
      <c r="S13" s="1858"/>
      <c r="T13" s="515" t="s">
        <v>22</v>
      </c>
    </row>
    <row r="14">
      <c r="A14" s="2191">
        <v>4297.0</v>
      </c>
      <c r="B14" s="1982">
        <v>46112.0</v>
      </c>
      <c r="C14" s="2046">
        <v>0.5833333333333334</v>
      </c>
      <c r="D14" s="209">
        <v>0.5902777777777778</v>
      </c>
      <c r="E14" s="416" t="s">
        <v>24</v>
      </c>
      <c r="F14" s="416" t="s">
        <v>279</v>
      </c>
      <c r="G14" s="1745" t="s">
        <v>576</v>
      </c>
      <c r="H14" s="2332" t="s">
        <v>577</v>
      </c>
      <c r="I14" s="1608" t="s">
        <v>188</v>
      </c>
      <c r="J14" s="1982">
        <v>46112.0</v>
      </c>
      <c r="K14" s="209">
        <v>0.7284722222222222</v>
      </c>
      <c r="L14" s="415"/>
      <c r="M14" s="416">
        <v>194606.0</v>
      </c>
      <c r="N14" s="416">
        <v>194623.0</v>
      </c>
      <c r="O14" s="1392">
        <f t="shared" si="1"/>
        <v>17</v>
      </c>
      <c r="P14" s="416" t="s">
        <v>19</v>
      </c>
      <c r="Q14" s="416" t="s">
        <v>529</v>
      </c>
      <c r="R14" s="1294" t="s">
        <v>8369</v>
      </c>
      <c r="S14" s="1859"/>
      <c r="T14" s="515" t="s">
        <v>22</v>
      </c>
    </row>
    <row r="15">
      <c r="A15" s="792">
        <v>4298.0</v>
      </c>
      <c r="B15" s="1982">
        <v>46112.0</v>
      </c>
      <c r="C15" s="2046">
        <v>0.6666666666666666</v>
      </c>
      <c r="D15" s="209">
        <v>0.6666666666666666</v>
      </c>
      <c r="E15" s="416" t="s">
        <v>24</v>
      </c>
      <c r="F15" s="416" t="s">
        <v>4206</v>
      </c>
      <c r="G15" s="1745" t="s">
        <v>668</v>
      </c>
      <c r="H15" s="1418" t="s">
        <v>1096</v>
      </c>
      <c r="I15" s="1608" t="s">
        <v>7791</v>
      </c>
      <c r="J15" s="1982">
        <v>46112.0</v>
      </c>
      <c r="K15" s="209">
        <v>0.7368055555555556</v>
      </c>
      <c r="L15" s="406"/>
      <c r="M15" s="416">
        <v>228570.0</v>
      </c>
      <c r="N15" s="416">
        <v>228617.0</v>
      </c>
      <c r="O15" s="1392">
        <f t="shared" si="1"/>
        <v>47</v>
      </c>
      <c r="P15" s="408" t="s">
        <v>19</v>
      </c>
      <c r="Q15" s="408" t="s">
        <v>529</v>
      </c>
      <c r="R15" s="1294" t="s">
        <v>8400</v>
      </c>
      <c r="S15" s="1859"/>
      <c r="T15" s="515" t="s">
        <v>22</v>
      </c>
    </row>
    <row r="16">
      <c r="A16" s="2191">
        <v>4299.0</v>
      </c>
      <c r="B16" s="1982">
        <v>46112.0</v>
      </c>
      <c r="C16" s="500">
        <v>0.6666666666666666</v>
      </c>
      <c r="D16" s="500">
        <v>0.6819444444444445</v>
      </c>
      <c r="E16" s="416" t="s">
        <v>24</v>
      </c>
      <c r="F16" s="192" t="s">
        <v>4150</v>
      </c>
      <c r="G16" s="192" t="s">
        <v>668</v>
      </c>
      <c r="H16" s="416" t="s">
        <v>6787</v>
      </c>
      <c r="I16" s="416" t="s">
        <v>1178</v>
      </c>
      <c r="J16" s="1982">
        <v>46112.0</v>
      </c>
      <c r="K16" s="500">
        <v>0.7166666666666667</v>
      </c>
      <c r="L16" s="561"/>
      <c r="M16" s="416">
        <v>160148.0</v>
      </c>
      <c r="N16" s="416">
        <v>160183.0</v>
      </c>
      <c r="O16" s="499">
        <f t="shared" si="1"/>
        <v>35</v>
      </c>
      <c r="P16" s="416" t="s">
        <v>43</v>
      </c>
      <c r="Q16" s="416" t="s">
        <v>529</v>
      </c>
      <c r="R16" s="416" t="s">
        <v>4184</v>
      </c>
      <c r="S16" s="1303" t="s">
        <v>8401</v>
      </c>
      <c r="T16" s="515" t="s">
        <v>22</v>
      </c>
    </row>
    <row r="17">
      <c r="A17" s="792"/>
      <c r="B17" s="1982">
        <v>46112.0</v>
      </c>
      <c r="C17" s="2046"/>
      <c r="D17" s="209"/>
      <c r="E17" s="416"/>
      <c r="F17" s="416"/>
      <c r="G17" s="1745"/>
      <c r="H17" s="1608"/>
      <c r="I17" s="416"/>
      <c r="J17" s="1982">
        <v>46112.0</v>
      </c>
      <c r="K17" s="209"/>
      <c r="L17" s="406"/>
      <c r="M17" s="416"/>
      <c r="N17" s="416"/>
      <c r="O17" s="1392">
        <f t="shared" si="1"/>
        <v>0</v>
      </c>
      <c r="P17" s="408" t="s">
        <v>386</v>
      </c>
      <c r="Q17" s="408" t="s">
        <v>529</v>
      </c>
      <c r="R17" s="1294"/>
      <c r="S17" s="1859"/>
    </row>
    <row r="18">
      <c r="A18" s="2191"/>
      <c r="B18" s="1982">
        <v>46112.0</v>
      </c>
      <c r="C18" s="2046"/>
      <c r="D18" s="209"/>
      <c r="E18" s="416"/>
      <c r="F18" s="416"/>
      <c r="G18" s="1745"/>
      <c r="H18" s="1418"/>
      <c r="I18" s="1608"/>
      <c r="J18" s="1982">
        <v>46112.0</v>
      </c>
      <c r="K18" s="209"/>
      <c r="L18" s="415"/>
      <c r="M18" s="416"/>
      <c r="N18" s="416"/>
      <c r="O18" s="1392">
        <f t="shared" si="1"/>
        <v>0</v>
      </c>
      <c r="P18" s="416" t="s">
        <v>386</v>
      </c>
      <c r="Q18" s="416" t="s">
        <v>529</v>
      </c>
      <c r="R18" s="1294"/>
      <c r="S18" s="1859"/>
    </row>
    <row r="19">
      <c r="A19" s="792"/>
      <c r="B19" s="1982">
        <v>46112.0</v>
      </c>
      <c r="C19" s="500"/>
      <c r="D19" s="589"/>
      <c r="E19" s="861"/>
      <c r="F19" s="192"/>
      <c r="G19" s="192"/>
      <c r="H19" s="416"/>
      <c r="I19" s="416"/>
      <c r="J19" s="1982">
        <v>46112.0</v>
      </c>
      <c r="K19" s="500"/>
      <c r="L19" s="2233"/>
      <c r="M19" s="416"/>
      <c r="N19" s="861"/>
      <c r="O19" s="492">
        <f t="shared" si="1"/>
        <v>0</v>
      </c>
      <c r="P19" s="912" t="s">
        <v>386</v>
      </c>
      <c r="Q19" s="912" t="s">
        <v>529</v>
      </c>
      <c r="R19" s="1665"/>
      <c r="S19" s="2333"/>
    </row>
    <row r="20">
      <c r="A20" s="2191"/>
      <c r="B20" s="1982">
        <v>46112.0</v>
      </c>
      <c r="C20" s="2046"/>
      <c r="D20" s="589"/>
      <c r="E20" s="861"/>
      <c r="F20" s="416"/>
      <c r="G20" s="1745"/>
      <c r="H20" s="1608"/>
      <c r="I20" s="1608"/>
      <c r="J20" s="1982">
        <v>46112.0</v>
      </c>
      <c r="K20" s="209"/>
      <c r="L20" s="2334"/>
      <c r="M20" s="416"/>
      <c r="N20" s="416"/>
      <c r="O20" s="1392">
        <f t="shared" si="1"/>
        <v>0</v>
      </c>
      <c r="P20" s="912" t="s">
        <v>386</v>
      </c>
      <c r="Q20" s="912" t="s">
        <v>529</v>
      </c>
      <c r="R20" s="1294"/>
      <c r="S20" s="1859"/>
    </row>
    <row r="21">
      <c r="A21" s="792"/>
      <c r="B21" s="1982">
        <v>46112.0</v>
      </c>
      <c r="C21" s="2046"/>
      <c r="D21" s="589"/>
      <c r="E21" s="861"/>
      <c r="F21" s="416"/>
      <c r="G21" s="1745"/>
      <c r="H21" s="1418"/>
      <c r="I21" s="1608"/>
      <c r="J21" s="1982">
        <v>46112.0</v>
      </c>
      <c r="K21" s="209"/>
      <c r="L21" s="2334"/>
      <c r="M21" s="416"/>
      <c r="N21" s="416"/>
      <c r="O21" s="1392">
        <f t="shared" si="1"/>
        <v>0</v>
      </c>
      <c r="P21" s="912" t="s">
        <v>386</v>
      </c>
      <c r="Q21" s="912" t="s">
        <v>529</v>
      </c>
      <c r="R21" s="1294"/>
      <c r="S21" s="1859"/>
    </row>
    <row r="22">
      <c r="A22" s="820"/>
      <c r="B22" s="1982">
        <v>46112.0</v>
      </c>
      <c r="C22" s="416"/>
      <c r="D22" s="589"/>
      <c r="E22" s="861"/>
      <c r="F22" s="192"/>
      <c r="G22" s="192"/>
      <c r="H22" s="416"/>
      <c r="I22" s="416"/>
      <c r="J22" s="1982">
        <v>46112.0</v>
      </c>
      <c r="K22" s="500"/>
      <c r="L22" s="2233"/>
      <c r="M22" s="861"/>
      <c r="N22" s="861"/>
      <c r="O22" s="492">
        <f t="shared" si="1"/>
        <v>0</v>
      </c>
      <c r="P22" s="912" t="s">
        <v>386</v>
      </c>
      <c r="Q22" s="912" t="s">
        <v>529</v>
      </c>
      <c r="R22" s="1665"/>
      <c r="S22" s="2333"/>
    </row>
    <row r="23">
      <c r="A23" s="792"/>
      <c r="B23" s="1982">
        <v>46112.0</v>
      </c>
      <c r="C23" s="2046"/>
      <c r="D23" s="1467"/>
      <c r="E23" s="416"/>
      <c r="F23" s="416"/>
      <c r="G23" s="1745"/>
      <c r="H23" s="1418"/>
      <c r="I23" s="1608"/>
      <c r="J23" s="1982">
        <v>46112.0</v>
      </c>
      <c r="K23" s="209"/>
      <c r="L23" s="2334"/>
      <c r="M23" s="416"/>
      <c r="N23" s="416"/>
      <c r="O23" s="1392">
        <f t="shared" si="1"/>
        <v>0</v>
      </c>
      <c r="P23" s="912" t="s">
        <v>386</v>
      </c>
      <c r="Q23" s="912" t="s">
        <v>529</v>
      </c>
      <c r="R23" s="2211"/>
      <c r="S23" s="1859"/>
    </row>
    <row r="24">
      <c r="A24" s="792"/>
      <c r="B24" s="1982">
        <v>46112.0</v>
      </c>
      <c r="C24" s="2046"/>
      <c r="D24" s="589"/>
      <c r="E24" s="416"/>
      <c r="F24" s="861"/>
      <c r="G24" s="1845"/>
      <c r="H24" s="1477"/>
      <c r="I24" s="1663"/>
      <c r="J24" s="1982">
        <v>46112.0</v>
      </c>
      <c r="K24" s="209"/>
      <c r="L24" s="2334"/>
      <c r="M24" s="416"/>
      <c r="N24" s="416"/>
      <c r="O24" s="1392">
        <f t="shared" si="1"/>
        <v>0</v>
      </c>
      <c r="P24" s="912" t="s">
        <v>386</v>
      </c>
      <c r="Q24" s="912" t="s">
        <v>529</v>
      </c>
      <c r="R24" s="1294"/>
      <c r="S24" s="1859"/>
    </row>
    <row r="25">
      <c r="A25" s="820"/>
      <c r="B25" s="2184">
        <v>46112.0</v>
      </c>
      <c r="C25" s="500"/>
      <c r="D25" s="811"/>
      <c r="E25" s="416"/>
      <c r="F25" s="192"/>
      <c r="G25" s="192"/>
      <c r="H25" s="416"/>
      <c r="I25" s="416"/>
      <c r="J25" s="2184">
        <v>46112.0</v>
      </c>
      <c r="K25" s="500"/>
      <c r="L25" s="2233"/>
      <c r="M25" s="861"/>
      <c r="N25" s="861"/>
      <c r="O25" s="492">
        <f t="shared" si="1"/>
        <v>0</v>
      </c>
      <c r="P25" s="912" t="s">
        <v>386</v>
      </c>
      <c r="Q25" s="912" t="s">
        <v>529</v>
      </c>
      <c r="R25" s="1665"/>
      <c r="S25" s="2333"/>
    </row>
    <row r="26">
      <c r="A26" s="792"/>
      <c r="B26" s="2184">
        <v>46112.0</v>
      </c>
      <c r="C26" s="2192"/>
      <c r="D26" s="2262"/>
      <c r="E26" s="2180"/>
      <c r="F26" s="2180"/>
      <c r="G26" s="2181"/>
      <c r="H26" s="1608"/>
      <c r="I26" s="1608"/>
      <c r="J26" s="2184">
        <v>46112.0</v>
      </c>
      <c r="K26" s="79"/>
      <c r="L26" s="2334"/>
      <c r="M26" s="416"/>
      <c r="N26" s="416"/>
      <c r="O26" s="1392">
        <f t="shared" si="1"/>
        <v>0</v>
      </c>
      <c r="P26" s="912" t="s">
        <v>386</v>
      </c>
      <c r="Q26" s="912" t="s">
        <v>529</v>
      </c>
      <c r="R26" s="1294"/>
      <c r="S26" s="1751"/>
    </row>
  </sheetData>
  <mergeCells count="3">
    <mergeCell ref="B1:K1"/>
    <mergeCell ref="M1:O1"/>
    <mergeCell ref="P1:R1"/>
  </mergeCells>
  <dataValidations>
    <dataValidation type="list" allowBlank="1" showErrorMessage="1" sqref="P3:P26">
      <formula1>"FINALIZADO,EM VIAGEM,NA ORIGEM,AGENDADO,FALTA DOC,CANCELADA,NO DESTINO FINAL,PERNOITE,RECUSADA"</formula1>
    </dataValidation>
    <dataValidation type="list" allowBlank="1" showErrorMessage="1" sqref="Q3:Q26">
      <formula1>"MICHELLE,BARBARA,ANGELA,A VERIFICAR,DANIEL,BEATIZ,LUCAS"</formula1>
    </dataValidation>
  </dataValidations>
  <drawing r:id="rId1"/>
  <tableParts count="8">
    <tablePart r:id="rId10"/>
    <tablePart r:id="rId11"/>
    <tablePart r:id="rId12"/>
    <tablePart r:id="rId13"/>
    <tablePart r:id="rId14"/>
    <tablePart r:id="rId15"/>
    <tablePart r:id="rId16"/>
    <tablePart r:id="rId17"/>
  </tableParts>
</worksheet>
</file>

<file path=xl/worksheets/sheet1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6.63"/>
    <col customWidth="1" min="3" max="3" width="8.5"/>
    <col customWidth="1" min="4" max="4" width="11.13"/>
    <col customWidth="1" min="5" max="5" width="11.0"/>
    <col customWidth="1" min="6" max="6" width="43.88"/>
    <col customWidth="1" min="7" max="7" width="10.0"/>
    <col customWidth="1" min="9" max="9" width="16.25"/>
    <col customWidth="1" min="10" max="10" width="7.38"/>
    <col customWidth="1" min="11" max="11" width="6.75"/>
    <col customWidth="1" min="12" max="12" width="1.25"/>
    <col customWidth="1" min="13" max="13" width="7.38"/>
    <col customWidth="1" min="14" max="14" width="7.75"/>
    <col customWidth="1" min="15" max="15" width="8.25"/>
    <col customWidth="1" min="16" max="16" width="14.0"/>
    <col customWidth="1" min="18" max="18" width="16.75"/>
    <col customWidth="1" min="19" max="19" width="31.75"/>
    <col customWidth="1" min="20" max="20" width="5.63"/>
  </cols>
  <sheetData>
    <row r="1">
      <c r="A1" s="1460"/>
      <c r="B1" s="2172"/>
      <c r="C1" s="99"/>
      <c r="D1" s="99"/>
      <c r="E1" s="99"/>
      <c r="F1" s="100"/>
      <c r="G1" s="100"/>
      <c r="H1" s="100"/>
      <c r="I1" s="100"/>
      <c r="J1" s="100"/>
      <c r="K1" s="101"/>
      <c r="L1" s="564"/>
      <c r="M1" s="2173"/>
      <c r="N1" s="100"/>
      <c r="O1" s="101"/>
      <c r="P1" s="2174"/>
      <c r="Q1" s="173"/>
      <c r="R1" s="174"/>
      <c r="S1" s="2175"/>
      <c r="T1" s="564"/>
    </row>
    <row r="2">
      <c r="A2" s="1216" t="s">
        <v>201</v>
      </c>
      <c r="B2" s="1796" t="s">
        <v>5</v>
      </c>
      <c r="C2" s="1797" t="s">
        <v>2067</v>
      </c>
      <c r="D2" s="1797" t="s">
        <v>2152</v>
      </c>
      <c r="E2" s="1797" t="s">
        <v>2</v>
      </c>
      <c r="F2" s="1857" t="s">
        <v>1</v>
      </c>
      <c r="G2" s="1857" t="s">
        <v>3</v>
      </c>
      <c r="H2" s="1857" t="s">
        <v>9</v>
      </c>
      <c r="I2" s="2176" t="s">
        <v>10</v>
      </c>
      <c r="J2" s="1857" t="s">
        <v>11</v>
      </c>
      <c r="K2" s="1857" t="s">
        <v>202</v>
      </c>
      <c r="L2" s="2328"/>
      <c r="M2" s="2176" t="s">
        <v>14</v>
      </c>
      <c r="N2" s="2176" t="s">
        <v>15</v>
      </c>
      <c r="O2" s="2175"/>
      <c r="P2" s="2175"/>
      <c r="Q2" s="2175"/>
      <c r="R2" s="2175"/>
      <c r="S2" s="2175"/>
      <c r="T2" s="561"/>
    </row>
    <row r="3">
      <c r="A3" s="236">
        <v>4300.0</v>
      </c>
      <c r="B3" s="1982">
        <v>46113.0</v>
      </c>
      <c r="C3" s="2046">
        <v>0.25</v>
      </c>
      <c r="D3" s="209">
        <v>0.24861111111111112</v>
      </c>
      <c r="E3" s="416" t="s">
        <v>7379</v>
      </c>
      <c r="F3" s="416" t="s">
        <v>6077</v>
      </c>
      <c r="G3" s="1745" t="s">
        <v>8359</v>
      </c>
      <c r="H3" s="1418" t="s">
        <v>8384</v>
      </c>
      <c r="I3" s="1608" t="s">
        <v>8402</v>
      </c>
      <c r="J3" s="1982">
        <v>46113.0</v>
      </c>
      <c r="K3" s="209">
        <v>0.3909722222222222</v>
      </c>
      <c r="L3" s="415"/>
      <c r="M3" s="416">
        <v>1044.0</v>
      </c>
      <c r="N3" s="416">
        <v>1044.0</v>
      </c>
      <c r="O3" s="1392">
        <f t="shared" ref="O3:O37" si="1">N3-M3</f>
        <v>0</v>
      </c>
      <c r="P3" s="408" t="s">
        <v>43</v>
      </c>
      <c r="Q3" s="408" t="s">
        <v>50</v>
      </c>
      <c r="R3" s="1294" t="s">
        <v>8385</v>
      </c>
      <c r="S3" s="1766" t="s">
        <v>8403</v>
      </c>
      <c r="T3" s="905" t="s">
        <v>22</v>
      </c>
    </row>
    <row r="4">
      <c r="A4" s="236">
        <v>4301.0</v>
      </c>
      <c r="B4" s="1982">
        <v>46113.0</v>
      </c>
      <c r="C4" s="209">
        <v>0.3333333333333333</v>
      </c>
      <c r="D4" s="500">
        <v>0.34652777777777777</v>
      </c>
      <c r="E4" s="416" t="s">
        <v>24</v>
      </c>
      <c r="F4" s="416" t="s">
        <v>8404</v>
      </c>
      <c r="G4" s="1745" t="s">
        <v>8359</v>
      </c>
      <c r="H4" s="192" t="s">
        <v>8360</v>
      </c>
      <c r="I4" s="1785" t="s">
        <v>3315</v>
      </c>
      <c r="J4" s="1982">
        <v>46113.0</v>
      </c>
      <c r="K4" s="209">
        <v>0.46875</v>
      </c>
      <c r="L4" s="178"/>
      <c r="M4" s="192">
        <v>1705.0</v>
      </c>
      <c r="N4" s="192">
        <v>1842.0</v>
      </c>
      <c r="O4" s="1392">
        <f t="shared" si="1"/>
        <v>137</v>
      </c>
      <c r="P4" s="416" t="s">
        <v>19</v>
      </c>
      <c r="Q4" s="416" t="s">
        <v>50</v>
      </c>
      <c r="R4" s="192" t="s">
        <v>8405</v>
      </c>
      <c r="S4" s="351"/>
      <c r="T4" s="905" t="s">
        <v>22</v>
      </c>
    </row>
    <row r="5">
      <c r="A5" s="792">
        <v>4302.0</v>
      </c>
      <c r="B5" s="1982">
        <v>46113.0</v>
      </c>
      <c r="C5" s="500">
        <v>0.20833333333333334</v>
      </c>
      <c r="D5" s="209">
        <v>0.20833333333333334</v>
      </c>
      <c r="E5" s="416" t="s">
        <v>8406</v>
      </c>
      <c r="F5" s="416" t="s">
        <v>8407</v>
      </c>
      <c r="G5" s="1745" t="s">
        <v>8359</v>
      </c>
      <c r="H5" s="1418" t="s">
        <v>8408</v>
      </c>
      <c r="I5" s="1608" t="s">
        <v>8409</v>
      </c>
      <c r="J5" s="1982">
        <v>46113.0</v>
      </c>
      <c r="K5" s="209">
        <v>0.2923611111111111</v>
      </c>
      <c r="L5" s="415"/>
      <c r="M5" s="416">
        <v>1522.0</v>
      </c>
      <c r="N5" s="416">
        <v>1594.0</v>
      </c>
      <c r="O5" s="1392">
        <f t="shared" si="1"/>
        <v>72</v>
      </c>
      <c r="P5" s="408" t="s">
        <v>19</v>
      </c>
      <c r="Q5" s="408" t="s">
        <v>70</v>
      </c>
      <c r="R5" s="192" t="s">
        <v>8405</v>
      </c>
      <c r="S5" s="2335"/>
      <c r="T5" s="905" t="s">
        <v>22</v>
      </c>
    </row>
    <row r="6">
      <c r="A6" s="2191">
        <v>4303.0</v>
      </c>
      <c r="B6" s="1982">
        <v>46113.0</v>
      </c>
      <c r="C6" s="500">
        <v>0.75</v>
      </c>
      <c r="D6" s="500">
        <v>0.7</v>
      </c>
      <c r="E6" s="416" t="s">
        <v>8406</v>
      </c>
      <c r="F6" s="416" t="s">
        <v>8410</v>
      </c>
      <c r="G6" s="1745" t="s">
        <v>3625</v>
      </c>
      <c r="H6" s="1418" t="s">
        <v>8411</v>
      </c>
      <c r="I6" s="1608" t="s">
        <v>8412</v>
      </c>
      <c r="J6" s="1982">
        <v>46113.0</v>
      </c>
      <c r="K6" s="500">
        <v>0.9430555555555555</v>
      </c>
      <c r="L6" s="415"/>
      <c r="M6" s="416">
        <v>104191.0</v>
      </c>
      <c r="N6" s="416">
        <v>104391.0</v>
      </c>
      <c r="O6" s="499">
        <f t="shared" si="1"/>
        <v>200</v>
      </c>
      <c r="P6" s="416" t="s">
        <v>19</v>
      </c>
      <c r="Q6" s="416" t="s">
        <v>50</v>
      </c>
      <c r="R6" s="2180" t="s">
        <v>8413</v>
      </c>
      <c r="S6" s="1303" t="s">
        <v>7250</v>
      </c>
      <c r="T6" s="905" t="s">
        <v>22</v>
      </c>
    </row>
    <row r="7">
      <c r="A7" s="792">
        <v>4304.0</v>
      </c>
      <c r="B7" s="1982">
        <v>46113.0</v>
      </c>
      <c r="C7" s="2046">
        <v>0.75</v>
      </c>
      <c r="D7" s="2046">
        <v>0.7631944444444444</v>
      </c>
      <c r="E7" s="416" t="s">
        <v>8406</v>
      </c>
      <c r="F7" s="416" t="s">
        <v>8410</v>
      </c>
      <c r="G7" s="2050" t="s">
        <v>8359</v>
      </c>
      <c r="H7" s="2050" t="s">
        <v>8414</v>
      </c>
      <c r="I7" s="2050" t="s">
        <v>8415</v>
      </c>
      <c r="J7" s="1982">
        <v>46113.0</v>
      </c>
      <c r="K7" s="500">
        <v>0.9493055555555555</v>
      </c>
      <c r="L7" s="415"/>
      <c r="M7" s="416">
        <v>2068.0</v>
      </c>
      <c r="N7" s="416">
        <v>2270.0</v>
      </c>
      <c r="O7" s="499">
        <f t="shared" si="1"/>
        <v>202</v>
      </c>
      <c r="P7" s="408" t="s">
        <v>19</v>
      </c>
      <c r="Q7" s="408" t="s">
        <v>50</v>
      </c>
      <c r="R7" s="416" t="s">
        <v>3457</v>
      </c>
      <c r="S7" s="1303"/>
      <c r="T7" s="905" t="s">
        <v>22</v>
      </c>
    </row>
    <row r="8">
      <c r="A8" s="2191">
        <v>4305.0</v>
      </c>
      <c r="B8" s="1982">
        <v>46113.0</v>
      </c>
      <c r="C8" s="1302">
        <v>0.8333333333333334</v>
      </c>
      <c r="D8" s="2330">
        <v>0.8354166666666667</v>
      </c>
      <c r="E8" s="416" t="s">
        <v>8406</v>
      </c>
      <c r="F8" s="416" t="s">
        <v>8410</v>
      </c>
      <c r="G8" s="1914" t="s">
        <v>49</v>
      </c>
      <c r="H8" s="1495" t="s">
        <v>8416</v>
      </c>
      <c r="I8" s="1495" t="s">
        <v>8417</v>
      </c>
      <c r="J8" s="1990">
        <v>46113.0</v>
      </c>
      <c r="K8" s="1112">
        <v>0.04513888888888889</v>
      </c>
      <c r="L8" s="415"/>
      <c r="M8" s="416">
        <v>82483.0</v>
      </c>
      <c r="N8" s="416">
        <v>82684.0</v>
      </c>
      <c r="O8" s="499">
        <f t="shared" si="1"/>
        <v>201</v>
      </c>
      <c r="P8" s="416" t="s">
        <v>19</v>
      </c>
      <c r="Q8" s="416" t="s">
        <v>50</v>
      </c>
      <c r="R8" s="192" t="s">
        <v>3014</v>
      </c>
      <c r="S8" s="1303"/>
      <c r="T8" s="905" t="s">
        <v>22</v>
      </c>
    </row>
    <row r="9">
      <c r="A9" s="792">
        <v>4306.0</v>
      </c>
      <c r="B9" s="1982">
        <v>46113.0</v>
      </c>
      <c r="C9" s="1302">
        <v>0.4375</v>
      </c>
      <c r="D9" s="2330">
        <v>0.4270833333333333</v>
      </c>
      <c r="E9" s="1301" t="s">
        <v>24</v>
      </c>
      <c r="F9" s="416" t="s">
        <v>134</v>
      </c>
      <c r="G9" s="2316" t="s">
        <v>8058</v>
      </c>
      <c r="H9" s="1495" t="s">
        <v>8059</v>
      </c>
      <c r="I9" s="1495" t="s">
        <v>28</v>
      </c>
      <c r="J9" s="1982">
        <v>46113.0</v>
      </c>
      <c r="K9" s="1112">
        <v>0.5506944444444445</v>
      </c>
      <c r="L9" s="415"/>
      <c r="M9" s="416">
        <v>354891.0</v>
      </c>
      <c r="N9" s="416">
        <v>354899.0</v>
      </c>
      <c r="O9" s="1392">
        <f t="shared" si="1"/>
        <v>8</v>
      </c>
      <c r="P9" s="408" t="s">
        <v>19</v>
      </c>
      <c r="Q9" s="408" t="s">
        <v>50</v>
      </c>
      <c r="R9" s="416" t="s">
        <v>8335</v>
      </c>
      <c r="S9" s="1303"/>
      <c r="T9" s="905" t="s">
        <v>22</v>
      </c>
    </row>
    <row r="10">
      <c r="A10" s="2191">
        <v>4307.0</v>
      </c>
      <c r="B10" s="1982">
        <v>46113.0</v>
      </c>
      <c r="C10" s="500">
        <v>0.4791666666666667</v>
      </c>
      <c r="D10" s="209">
        <v>0.5645833333333333</v>
      </c>
      <c r="E10" s="416" t="s">
        <v>24</v>
      </c>
      <c r="F10" s="416" t="s">
        <v>134</v>
      </c>
      <c r="G10" s="1745" t="s">
        <v>8058</v>
      </c>
      <c r="H10" s="1418" t="s">
        <v>8059</v>
      </c>
      <c r="I10" s="1495" t="s">
        <v>28</v>
      </c>
      <c r="J10" s="1982">
        <v>46113.0</v>
      </c>
      <c r="K10" s="209">
        <v>0.6131944444444445</v>
      </c>
      <c r="L10" s="415"/>
      <c r="M10" s="416">
        <v>354907.0</v>
      </c>
      <c r="N10" s="416">
        <v>354916.0</v>
      </c>
      <c r="O10" s="1392">
        <f t="shared" si="1"/>
        <v>9</v>
      </c>
      <c r="P10" s="416" t="s">
        <v>19</v>
      </c>
      <c r="Q10" s="416" t="s">
        <v>50</v>
      </c>
      <c r="R10" s="416" t="s">
        <v>8335</v>
      </c>
      <c r="S10" s="2335"/>
      <c r="T10" s="905" t="s">
        <v>22</v>
      </c>
    </row>
    <row r="11">
      <c r="A11" s="792">
        <v>4308.0</v>
      </c>
      <c r="B11" s="1982">
        <v>46113.0</v>
      </c>
      <c r="C11" s="2046">
        <v>0.3541666666666667</v>
      </c>
      <c r="D11" s="209">
        <v>0.34375</v>
      </c>
      <c r="E11" s="416" t="s">
        <v>190</v>
      </c>
      <c r="F11" s="416" t="s">
        <v>8418</v>
      </c>
      <c r="G11" s="1745" t="s">
        <v>7862</v>
      </c>
      <c r="H11" s="1608" t="s">
        <v>6604</v>
      </c>
      <c r="I11" s="1608" t="s">
        <v>4174</v>
      </c>
      <c r="J11" s="1982">
        <v>46113.0</v>
      </c>
      <c r="K11" s="209">
        <v>0.49236111111111114</v>
      </c>
      <c r="L11" s="415"/>
      <c r="M11" s="416">
        <v>12518.0</v>
      </c>
      <c r="N11" s="416">
        <v>12572.0</v>
      </c>
      <c r="O11" s="1392">
        <f t="shared" si="1"/>
        <v>54</v>
      </c>
      <c r="P11" s="416" t="s">
        <v>19</v>
      </c>
      <c r="Q11" s="416" t="s">
        <v>50</v>
      </c>
      <c r="R11" s="416" t="s">
        <v>8396</v>
      </c>
      <c r="S11" s="2335"/>
      <c r="T11" s="905" t="s">
        <v>22</v>
      </c>
    </row>
    <row r="12">
      <c r="A12" s="2191">
        <v>4309.0</v>
      </c>
      <c r="B12" s="1982">
        <v>46113.0</v>
      </c>
      <c r="C12" s="1302">
        <v>0.375</v>
      </c>
      <c r="D12" s="1112">
        <v>0.35</v>
      </c>
      <c r="E12" s="1301" t="s">
        <v>24</v>
      </c>
      <c r="F12" s="1301" t="s">
        <v>4181</v>
      </c>
      <c r="G12" s="2316" t="s">
        <v>641</v>
      </c>
      <c r="H12" s="1495" t="s">
        <v>6816</v>
      </c>
      <c r="I12" s="1608" t="s">
        <v>85</v>
      </c>
      <c r="J12" s="1982">
        <v>46113.0</v>
      </c>
      <c r="K12" s="209">
        <v>0.475</v>
      </c>
      <c r="L12" s="415"/>
      <c r="M12" s="416">
        <v>209935.0</v>
      </c>
      <c r="N12" s="416">
        <v>210054.0</v>
      </c>
      <c r="O12" s="1392">
        <f t="shared" si="1"/>
        <v>119</v>
      </c>
      <c r="P12" s="416" t="s">
        <v>19</v>
      </c>
      <c r="Q12" s="416" t="s">
        <v>50</v>
      </c>
      <c r="R12" s="416" t="s">
        <v>8419</v>
      </c>
      <c r="S12" s="2335"/>
      <c r="T12" s="905" t="s">
        <v>22</v>
      </c>
    </row>
    <row r="13">
      <c r="A13" s="2336">
        <v>4311.0</v>
      </c>
      <c r="B13" s="1982">
        <v>46113.0</v>
      </c>
      <c r="C13" s="2046">
        <v>0.4166666666666667</v>
      </c>
      <c r="D13" s="209"/>
      <c r="E13" s="1301" t="s">
        <v>2863</v>
      </c>
      <c r="F13" s="1301" t="s">
        <v>162</v>
      </c>
      <c r="G13" s="2316" t="s">
        <v>57</v>
      </c>
      <c r="H13" s="1495" t="s">
        <v>3836</v>
      </c>
      <c r="I13" s="1608" t="s">
        <v>8420</v>
      </c>
      <c r="J13" s="1982">
        <v>46113.0</v>
      </c>
      <c r="K13" s="209"/>
      <c r="L13" s="415"/>
      <c r="M13" s="416"/>
      <c r="N13" s="416"/>
      <c r="O13" s="1392">
        <f t="shared" si="1"/>
        <v>0</v>
      </c>
      <c r="P13" s="416" t="s">
        <v>2527</v>
      </c>
      <c r="Q13" s="416" t="s">
        <v>50</v>
      </c>
      <c r="R13" s="416" t="s">
        <v>8421</v>
      </c>
      <c r="S13" s="2337" t="s">
        <v>8422</v>
      </c>
      <c r="T13" s="905" t="s">
        <v>22</v>
      </c>
    </row>
    <row r="14">
      <c r="A14" s="2338">
        <v>4312.0</v>
      </c>
      <c r="B14" s="1982">
        <v>46113.0</v>
      </c>
      <c r="C14" s="2046">
        <v>0.4166666666666667</v>
      </c>
      <c r="D14" s="209"/>
      <c r="E14" s="416" t="s">
        <v>35</v>
      </c>
      <c r="F14" s="416" t="s">
        <v>162</v>
      </c>
      <c r="G14" s="1745" t="s">
        <v>57</v>
      </c>
      <c r="H14" s="1609" t="s">
        <v>6809</v>
      </c>
      <c r="I14" s="1608" t="s">
        <v>8420</v>
      </c>
      <c r="J14" s="1982">
        <v>46113.0</v>
      </c>
      <c r="K14" s="209"/>
      <c r="L14" s="415"/>
      <c r="M14" s="416"/>
      <c r="N14" s="416"/>
      <c r="O14" s="1392">
        <f t="shared" si="1"/>
        <v>0</v>
      </c>
      <c r="P14" s="416" t="s">
        <v>2527</v>
      </c>
      <c r="Q14" s="416" t="s">
        <v>50</v>
      </c>
      <c r="R14" s="416" t="s">
        <v>8163</v>
      </c>
      <c r="S14" s="2337" t="s">
        <v>8422</v>
      </c>
      <c r="T14" s="905" t="s">
        <v>22</v>
      </c>
    </row>
    <row r="15">
      <c r="A15" s="792">
        <v>4313.0</v>
      </c>
      <c r="B15" s="1982">
        <v>46113.0</v>
      </c>
      <c r="C15" s="2046">
        <v>0.4166666666666667</v>
      </c>
      <c r="D15" s="209">
        <v>0.5104166666666666</v>
      </c>
      <c r="E15" s="416" t="s">
        <v>24</v>
      </c>
      <c r="F15" s="416" t="s">
        <v>482</v>
      </c>
      <c r="G15" s="1745" t="s">
        <v>7862</v>
      </c>
      <c r="H15" s="1418" t="s">
        <v>6604</v>
      </c>
      <c r="I15" s="1608" t="s">
        <v>101</v>
      </c>
      <c r="J15" s="1982">
        <v>46113.0</v>
      </c>
      <c r="K15" s="209">
        <v>0.5965277777777778</v>
      </c>
      <c r="L15" s="415"/>
      <c r="M15" s="416">
        <v>12582.0</v>
      </c>
      <c r="N15" s="416">
        <v>12604.0</v>
      </c>
      <c r="O15" s="1392">
        <f t="shared" si="1"/>
        <v>22</v>
      </c>
      <c r="P15" s="416" t="s">
        <v>19</v>
      </c>
      <c r="Q15" s="416" t="s">
        <v>50</v>
      </c>
      <c r="R15" s="416" t="s">
        <v>8396</v>
      </c>
      <c r="S15" s="2335"/>
      <c r="T15" s="905" t="s">
        <v>22</v>
      </c>
    </row>
    <row r="16">
      <c r="A16" s="2191">
        <v>4314.0</v>
      </c>
      <c r="B16" s="1982">
        <v>46113.0</v>
      </c>
      <c r="C16" s="500">
        <v>0.5416666666666666</v>
      </c>
      <c r="D16" s="500"/>
      <c r="E16" s="416" t="s">
        <v>24</v>
      </c>
      <c r="F16" s="192" t="s">
        <v>482</v>
      </c>
      <c r="G16" s="192" t="s">
        <v>7862</v>
      </c>
      <c r="H16" s="1418" t="s">
        <v>6604</v>
      </c>
      <c r="I16" s="416" t="s">
        <v>101</v>
      </c>
      <c r="J16" s="1982">
        <v>46113.0</v>
      </c>
      <c r="K16" s="500">
        <v>0.6319444444444444</v>
      </c>
      <c r="L16" s="415"/>
      <c r="M16" s="416"/>
      <c r="N16" s="416"/>
      <c r="O16" s="499">
        <f t="shared" si="1"/>
        <v>0</v>
      </c>
      <c r="P16" s="416" t="s">
        <v>43</v>
      </c>
      <c r="Q16" s="416" t="s">
        <v>50</v>
      </c>
      <c r="R16" s="416" t="s">
        <v>8396</v>
      </c>
      <c r="S16" s="1303" t="s">
        <v>8423</v>
      </c>
      <c r="T16" s="905" t="s">
        <v>22</v>
      </c>
    </row>
    <row r="17">
      <c r="A17" s="792">
        <v>4315.0</v>
      </c>
      <c r="B17" s="1982">
        <v>46113.0</v>
      </c>
      <c r="C17" s="2046">
        <v>0.38333333333333336</v>
      </c>
      <c r="D17" s="209">
        <v>0.4013888888888889</v>
      </c>
      <c r="E17" s="416" t="s">
        <v>30</v>
      </c>
      <c r="F17" s="416" t="s">
        <v>6796</v>
      </c>
      <c r="G17" s="1931" t="s">
        <v>18</v>
      </c>
      <c r="H17" s="1608" t="s">
        <v>1049</v>
      </c>
      <c r="I17" s="416" t="s">
        <v>8424</v>
      </c>
      <c r="J17" s="1982">
        <v>46113.0</v>
      </c>
      <c r="K17" s="209">
        <v>0.5131944444444444</v>
      </c>
      <c r="L17" s="415"/>
      <c r="M17" s="416">
        <v>62054.0</v>
      </c>
      <c r="N17" s="416">
        <v>62147.0</v>
      </c>
      <c r="O17" s="1392">
        <f t="shared" si="1"/>
        <v>93</v>
      </c>
      <c r="P17" s="416" t="s">
        <v>19</v>
      </c>
      <c r="Q17" s="416" t="s">
        <v>50</v>
      </c>
      <c r="R17" s="416" t="s">
        <v>8425</v>
      </c>
      <c r="S17" s="2335"/>
      <c r="T17" s="905" t="s">
        <v>22</v>
      </c>
    </row>
    <row r="18">
      <c r="A18" s="2191">
        <v>4216.0</v>
      </c>
      <c r="B18" s="1982">
        <v>46113.0</v>
      </c>
      <c r="C18" s="2050" t="s">
        <v>1468</v>
      </c>
      <c r="D18" s="209">
        <v>0.4388888888888889</v>
      </c>
      <c r="E18" s="416" t="s">
        <v>24</v>
      </c>
      <c r="F18" s="416" t="s">
        <v>4150</v>
      </c>
      <c r="G18" s="2339" t="s">
        <v>668</v>
      </c>
      <c r="H18" s="1418" t="s">
        <v>6787</v>
      </c>
      <c r="I18" s="1608" t="s">
        <v>1178</v>
      </c>
      <c r="J18" s="1982">
        <v>46113.0</v>
      </c>
      <c r="K18" s="209">
        <v>0.47708333333333336</v>
      </c>
      <c r="L18" s="415"/>
      <c r="M18" s="416">
        <v>160223.0</v>
      </c>
      <c r="N18" s="416">
        <v>160273.0</v>
      </c>
      <c r="O18" s="1392">
        <f t="shared" si="1"/>
        <v>50</v>
      </c>
      <c r="P18" s="416" t="s">
        <v>19</v>
      </c>
      <c r="Q18" s="416" t="s">
        <v>50</v>
      </c>
      <c r="R18" s="416" t="s">
        <v>4184</v>
      </c>
      <c r="S18" s="2335"/>
      <c r="T18" s="905" t="s">
        <v>22</v>
      </c>
    </row>
    <row r="19">
      <c r="A19" s="792">
        <v>4317.0</v>
      </c>
      <c r="B19" s="1982">
        <v>46113.0</v>
      </c>
      <c r="C19" s="500">
        <v>0.4722222222222222</v>
      </c>
      <c r="D19" s="500">
        <v>0.4166666666666667</v>
      </c>
      <c r="E19" s="416" t="s">
        <v>7379</v>
      </c>
      <c r="F19" s="416" t="s">
        <v>6077</v>
      </c>
      <c r="G19" s="1745" t="s">
        <v>8359</v>
      </c>
      <c r="H19" s="1418" t="s">
        <v>8384</v>
      </c>
      <c r="I19" s="1608" t="s">
        <v>8402</v>
      </c>
      <c r="J19" s="1982">
        <v>46113.0</v>
      </c>
      <c r="K19" s="500">
        <v>0.8618055555555556</v>
      </c>
      <c r="L19" s="415"/>
      <c r="M19" s="416">
        <v>1050.0</v>
      </c>
      <c r="N19" s="416">
        <v>1298.0</v>
      </c>
      <c r="O19" s="499">
        <f t="shared" si="1"/>
        <v>248</v>
      </c>
      <c r="P19" s="416" t="s">
        <v>19</v>
      </c>
      <c r="Q19" s="416" t="s">
        <v>50</v>
      </c>
      <c r="R19" s="416" t="s">
        <v>8385</v>
      </c>
      <c r="S19" s="1249"/>
      <c r="T19" s="905" t="s">
        <v>22</v>
      </c>
    </row>
    <row r="20">
      <c r="A20" s="2191">
        <v>4318.0</v>
      </c>
      <c r="B20" s="1982">
        <v>46113.0</v>
      </c>
      <c r="C20" s="2046">
        <v>0.6666666666666666</v>
      </c>
      <c r="D20" s="500">
        <v>0.6666666666666666</v>
      </c>
      <c r="E20" s="416" t="s">
        <v>30</v>
      </c>
      <c r="F20" s="416" t="s">
        <v>8426</v>
      </c>
      <c r="G20" s="2339" t="s">
        <v>668</v>
      </c>
      <c r="H20" s="1418" t="s">
        <v>4283</v>
      </c>
      <c r="I20" s="625" t="s">
        <v>611</v>
      </c>
      <c r="J20" s="1982">
        <v>46113.0</v>
      </c>
      <c r="K20" s="209">
        <v>0.7069444444444445</v>
      </c>
      <c r="L20" s="415"/>
      <c r="M20" s="416">
        <v>140122.0</v>
      </c>
      <c r="N20" s="416">
        <v>140216.0</v>
      </c>
      <c r="O20" s="1392">
        <f t="shared" si="1"/>
        <v>94</v>
      </c>
      <c r="P20" s="416" t="s">
        <v>19</v>
      </c>
      <c r="Q20" s="416" t="s">
        <v>50</v>
      </c>
      <c r="R20" s="416" t="s">
        <v>5036</v>
      </c>
      <c r="S20" s="2335"/>
      <c r="T20" s="905" t="s">
        <v>22</v>
      </c>
    </row>
    <row r="21">
      <c r="A21" s="820">
        <v>4319.0</v>
      </c>
      <c r="B21" s="1982">
        <v>46113.0</v>
      </c>
      <c r="C21" s="500">
        <v>0.5833333333333334</v>
      </c>
      <c r="D21" s="500">
        <v>0.55625</v>
      </c>
      <c r="E21" s="416" t="s">
        <v>24</v>
      </c>
      <c r="F21" s="416" t="s">
        <v>279</v>
      </c>
      <c r="G21" s="1745" t="s">
        <v>167</v>
      </c>
      <c r="H21" s="2340" t="s">
        <v>8427</v>
      </c>
      <c r="I21" s="1048" t="s">
        <v>188</v>
      </c>
      <c r="J21" s="1982">
        <v>46113.0</v>
      </c>
      <c r="K21" s="500">
        <v>0.6923611111111111</v>
      </c>
      <c r="L21" s="415"/>
      <c r="M21" s="416">
        <v>7787.0</v>
      </c>
      <c r="N21" s="416">
        <v>7804.0</v>
      </c>
      <c r="O21" s="499">
        <f t="shared" si="1"/>
        <v>17</v>
      </c>
      <c r="P21" s="416" t="s">
        <v>19</v>
      </c>
      <c r="Q21" s="416" t="s">
        <v>50</v>
      </c>
      <c r="R21" s="416" t="s">
        <v>8428</v>
      </c>
      <c r="S21" s="1249"/>
      <c r="T21" s="905" t="s">
        <v>22</v>
      </c>
    </row>
    <row r="22">
      <c r="A22" s="236">
        <v>4320.0</v>
      </c>
      <c r="B22" s="1982">
        <v>46113.0</v>
      </c>
      <c r="C22" s="2046">
        <v>0.5416666666666666</v>
      </c>
      <c r="D22" s="500">
        <v>0.5256944444444445</v>
      </c>
      <c r="E22" s="416" t="s">
        <v>2339</v>
      </c>
      <c r="F22" s="416" t="s">
        <v>8429</v>
      </c>
      <c r="G22" s="1745" t="s">
        <v>8359</v>
      </c>
      <c r="H22" s="2340" t="s">
        <v>8360</v>
      </c>
      <c r="I22" s="1048" t="s">
        <v>8430</v>
      </c>
      <c r="J22" s="1982">
        <v>46113.0</v>
      </c>
      <c r="K22" s="209">
        <v>0.6819444444444445</v>
      </c>
      <c r="L22" s="415"/>
      <c r="M22" s="416">
        <v>1896.0</v>
      </c>
      <c r="N22" s="416">
        <v>2015.0</v>
      </c>
      <c r="O22" s="499">
        <f t="shared" si="1"/>
        <v>119</v>
      </c>
      <c r="P22" s="416" t="s">
        <v>19</v>
      </c>
      <c r="Q22" s="416" t="s">
        <v>50</v>
      </c>
      <c r="R22" s="2180" t="s">
        <v>3457</v>
      </c>
      <c r="S22" s="2335"/>
      <c r="T22" s="905" t="s">
        <v>22</v>
      </c>
    </row>
    <row r="23">
      <c r="A23" s="236">
        <v>4321.0</v>
      </c>
      <c r="B23" s="1982">
        <v>46113.0</v>
      </c>
      <c r="C23" s="2046">
        <v>0.5416666666666666</v>
      </c>
      <c r="D23" s="500">
        <v>0.5444444444444444</v>
      </c>
      <c r="E23" s="416" t="s">
        <v>24</v>
      </c>
      <c r="F23" s="416" t="s">
        <v>8431</v>
      </c>
      <c r="G23" s="2339" t="s">
        <v>668</v>
      </c>
      <c r="H23" s="1418" t="s">
        <v>8432</v>
      </c>
      <c r="I23" s="475" t="s">
        <v>2052</v>
      </c>
      <c r="J23" s="1982">
        <v>46113.0</v>
      </c>
      <c r="K23" s="2046">
        <v>0.6472222222222223</v>
      </c>
      <c r="L23" s="415"/>
      <c r="M23" s="416">
        <v>77567.0</v>
      </c>
      <c r="N23" s="416">
        <v>77618.0</v>
      </c>
      <c r="O23" s="1392">
        <f t="shared" si="1"/>
        <v>51</v>
      </c>
      <c r="P23" s="416" t="s">
        <v>19</v>
      </c>
      <c r="Q23" s="416" t="s">
        <v>50</v>
      </c>
      <c r="R23" s="2180" t="s">
        <v>8433</v>
      </c>
      <c r="S23" s="2335"/>
      <c r="T23" s="905" t="s">
        <v>22</v>
      </c>
    </row>
    <row r="24">
      <c r="A24" s="236">
        <v>4322.0</v>
      </c>
      <c r="B24" s="1982">
        <v>46113.0</v>
      </c>
      <c r="C24" s="2046">
        <v>0.625</v>
      </c>
      <c r="D24" s="500"/>
      <c r="E24" s="416" t="s">
        <v>103</v>
      </c>
      <c r="F24" s="416" t="s">
        <v>8434</v>
      </c>
      <c r="G24" s="1745" t="s">
        <v>8435</v>
      </c>
      <c r="H24" s="873" t="s">
        <v>7898</v>
      </c>
      <c r="I24" s="1608"/>
      <c r="J24" s="1982">
        <v>46113.0</v>
      </c>
      <c r="K24" s="2046">
        <v>0.6027777777777777</v>
      </c>
      <c r="L24" s="415"/>
      <c r="M24" s="416"/>
      <c r="N24" s="416"/>
      <c r="O24" s="1392">
        <f t="shared" si="1"/>
        <v>0</v>
      </c>
      <c r="P24" s="416" t="s">
        <v>43</v>
      </c>
      <c r="Q24" s="416" t="s">
        <v>50</v>
      </c>
      <c r="R24" s="416" t="s">
        <v>8116</v>
      </c>
      <c r="S24" s="1303" t="s">
        <v>8436</v>
      </c>
      <c r="T24" s="905" t="s">
        <v>22</v>
      </c>
    </row>
    <row r="25">
      <c r="A25" s="820">
        <v>4323.0</v>
      </c>
      <c r="B25" s="1982">
        <v>46113.0</v>
      </c>
      <c r="C25" s="500">
        <v>0.6458333333333334</v>
      </c>
      <c r="D25" s="500">
        <v>0.64375</v>
      </c>
      <c r="E25" s="416" t="s">
        <v>24</v>
      </c>
      <c r="F25" s="192" t="s">
        <v>4191</v>
      </c>
      <c r="G25" s="1587" t="s">
        <v>668</v>
      </c>
      <c r="H25" s="416" t="s">
        <v>8437</v>
      </c>
      <c r="I25" s="416" t="s">
        <v>2706</v>
      </c>
      <c r="J25" s="1982">
        <v>46113.0</v>
      </c>
      <c r="K25" s="500">
        <v>0.8451388888888889</v>
      </c>
      <c r="L25" s="415"/>
      <c r="M25" s="416">
        <v>138860.0</v>
      </c>
      <c r="N25" s="416">
        <v>138928.0</v>
      </c>
      <c r="O25" s="499">
        <f t="shared" si="1"/>
        <v>68</v>
      </c>
      <c r="P25" s="416" t="s">
        <v>19</v>
      </c>
      <c r="Q25" s="416" t="s">
        <v>50</v>
      </c>
      <c r="R25" s="416" t="s">
        <v>8438</v>
      </c>
      <c r="S25" s="1249"/>
      <c r="T25" s="905" t="s">
        <v>22</v>
      </c>
    </row>
    <row r="26">
      <c r="A26" s="236">
        <v>4324.0</v>
      </c>
      <c r="B26" s="1982">
        <v>46113.0</v>
      </c>
      <c r="C26" s="2046">
        <v>0.5833333333333334</v>
      </c>
      <c r="D26" s="500">
        <v>0.6145833333333334</v>
      </c>
      <c r="E26" s="416" t="s">
        <v>7379</v>
      </c>
      <c r="F26" s="416" t="s">
        <v>8439</v>
      </c>
      <c r="G26" s="1745" t="s">
        <v>3625</v>
      </c>
      <c r="H26" s="1608" t="s">
        <v>5540</v>
      </c>
      <c r="I26" s="1608" t="s">
        <v>8440</v>
      </c>
      <c r="J26" s="1982">
        <v>46113.0</v>
      </c>
      <c r="K26" s="209"/>
      <c r="L26" s="415"/>
      <c r="M26" s="416">
        <v>39582.0</v>
      </c>
      <c r="N26" s="416"/>
      <c r="O26" s="1392">
        <f t="shared" si="1"/>
        <v>-39582</v>
      </c>
      <c r="P26" s="416" t="s">
        <v>452</v>
      </c>
      <c r="Q26" s="416" t="s">
        <v>50</v>
      </c>
      <c r="R26" s="416" t="s">
        <v>8441</v>
      </c>
      <c r="S26" s="1448"/>
      <c r="T26" s="905" t="s">
        <v>22</v>
      </c>
    </row>
    <row r="27">
      <c r="A27" s="236">
        <v>4325.0</v>
      </c>
      <c r="B27" s="1982">
        <v>46113.0</v>
      </c>
      <c r="C27" s="209">
        <v>0.9583333333333334</v>
      </c>
      <c r="D27" s="500">
        <v>0.03125</v>
      </c>
      <c r="E27" s="416" t="s">
        <v>7379</v>
      </c>
      <c r="F27" s="192" t="s">
        <v>8442</v>
      </c>
      <c r="G27" s="192" t="s">
        <v>8359</v>
      </c>
      <c r="H27" s="1418" t="s">
        <v>8384</v>
      </c>
      <c r="I27" s="192" t="s">
        <v>6431</v>
      </c>
      <c r="J27" s="1982">
        <v>46113.0</v>
      </c>
      <c r="K27" s="193"/>
      <c r="L27" s="178"/>
      <c r="M27" s="192">
        <v>1498.0</v>
      </c>
      <c r="N27" s="193"/>
      <c r="O27" s="499">
        <f t="shared" si="1"/>
        <v>-1498</v>
      </c>
      <c r="P27" s="416" t="s">
        <v>452</v>
      </c>
      <c r="Q27" s="416" t="s">
        <v>50</v>
      </c>
      <c r="R27" s="416" t="s">
        <v>8385</v>
      </c>
      <c r="S27" s="351"/>
      <c r="T27" s="905" t="s">
        <v>22</v>
      </c>
    </row>
    <row r="28">
      <c r="A28" s="1258">
        <v>4326.0</v>
      </c>
      <c r="B28" s="2144">
        <v>46113.0</v>
      </c>
      <c r="C28" s="1554"/>
      <c r="D28" s="1554"/>
      <c r="E28" s="1554"/>
      <c r="F28" s="1345" t="s">
        <v>7650</v>
      </c>
      <c r="G28" s="1554"/>
      <c r="H28" s="1554"/>
      <c r="I28" s="1554"/>
      <c r="J28" s="2144">
        <v>46113.0</v>
      </c>
      <c r="K28" s="1554"/>
      <c r="L28" s="2341"/>
      <c r="M28" s="1554"/>
      <c r="N28" s="1554"/>
      <c r="O28" s="1264">
        <f t="shared" si="1"/>
        <v>0</v>
      </c>
      <c r="P28" s="1262" t="s">
        <v>386</v>
      </c>
      <c r="Q28" s="1262" t="s">
        <v>50</v>
      </c>
      <c r="R28" s="2289"/>
      <c r="S28" s="2289"/>
      <c r="T28" s="1267"/>
      <c r="U28" s="1267"/>
      <c r="V28" s="1267"/>
      <c r="W28" s="1267"/>
      <c r="X28" s="1267"/>
      <c r="Y28" s="1267"/>
      <c r="Z28" s="1267"/>
    </row>
    <row r="29">
      <c r="A29" s="1258">
        <v>4327.0</v>
      </c>
      <c r="B29" s="2144">
        <v>46113.0</v>
      </c>
      <c r="C29" s="1554"/>
      <c r="D29" s="1554"/>
      <c r="E29" s="1554"/>
      <c r="F29" s="1345" t="s">
        <v>7650</v>
      </c>
      <c r="G29" s="1554"/>
      <c r="H29" s="1554"/>
      <c r="I29" s="1554"/>
      <c r="J29" s="2144">
        <v>46113.0</v>
      </c>
      <c r="K29" s="1554"/>
      <c r="L29" s="2341"/>
      <c r="M29" s="1554"/>
      <c r="N29" s="1554"/>
      <c r="O29" s="1264">
        <f t="shared" si="1"/>
        <v>0</v>
      </c>
      <c r="P29" s="1262" t="s">
        <v>386</v>
      </c>
      <c r="Q29" s="1262" t="s">
        <v>50</v>
      </c>
      <c r="R29" s="2289"/>
      <c r="S29" s="2289"/>
      <c r="T29" s="1267"/>
      <c r="U29" s="1267"/>
      <c r="V29" s="1267"/>
      <c r="W29" s="1267"/>
      <c r="X29" s="1267"/>
      <c r="Y29" s="1267"/>
      <c r="Z29" s="1267"/>
    </row>
    <row r="30">
      <c r="A30" s="1258">
        <v>4328.0</v>
      </c>
      <c r="B30" s="2144">
        <v>46113.0</v>
      </c>
      <c r="C30" s="1554"/>
      <c r="D30" s="1554"/>
      <c r="E30" s="1554"/>
      <c r="F30" s="1345" t="s">
        <v>7650</v>
      </c>
      <c r="G30" s="1554"/>
      <c r="H30" s="1554"/>
      <c r="I30" s="1554"/>
      <c r="J30" s="2144">
        <v>46113.0</v>
      </c>
      <c r="K30" s="1554"/>
      <c r="L30" s="2341"/>
      <c r="M30" s="1554"/>
      <c r="N30" s="1554"/>
      <c r="O30" s="1264">
        <f t="shared" si="1"/>
        <v>0</v>
      </c>
      <c r="P30" s="1262" t="s">
        <v>386</v>
      </c>
      <c r="Q30" s="1262" t="s">
        <v>50</v>
      </c>
      <c r="R30" s="2289"/>
      <c r="S30" s="2289"/>
      <c r="T30" s="1267"/>
      <c r="U30" s="1267"/>
      <c r="V30" s="1267"/>
      <c r="W30" s="1267"/>
      <c r="X30" s="1267"/>
      <c r="Y30" s="1267"/>
      <c r="Z30" s="1267"/>
    </row>
    <row r="31">
      <c r="A31" s="1258">
        <v>4329.0</v>
      </c>
      <c r="B31" s="2144">
        <v>46113.0</v>
      </c>
      <c r="C31" s="1554"/>
      <c r="D31" s="1554"/>
      <c r="E31" s="1554"/>
      <c r="F31" s="1345" t="s">
        <v>7650</v>
      </c>
      <c r="G31" s="1554"/>
      <c r="H31" s="1554"/>
      <c r="I31" s="1554"/>
      <c r="J31" s="2144">
        <v>46113.0</v>
      </c>
      <c r="K31" s="1554"/>
      <c r="L31" s="2341"/>
      <c r="M31" s="1554"/>
      <c r="N31" s="1554"/>
      <c r="O31" s="1264">
        <f t="shared" si="1"/>
        <v>0</v>
      </c>
      <c r="P31" s="1262" t="s">
        <v>386</v>
      </c>
      <c r="Q31" s="1262" t="s">
        <v>50</v>
      </c>
      <c r="R31" s="2289"/>
      <c r="S31" s="2289"/>
      <c r="T31" s="1267"/>
      <c r="U31" s="1267"/>
      <c r="V31" s="1267"/>
      <c r="W31" s="1267"/>
      <c r="X31" s="1267"/>
      <c r="Y31" s="1267"/>
      <c r="Z31" s="1267"/>
    </row>
    <row r="32">
      <c r="A32" s="1258">
        <v>4330.0</v>
      </c>
      <c r="B32" s="2144">
        <v>46113.0</v>
      </c>
      <c r="C32" s="1554"/>
      <c r="D32" s="1554"/>
      <c r="E32" s="1554"/>
      <c r="F32" s="1345" t="s">
        <v>7650</v>
      </c>
      <c r="G32" s="1554"/>
      <c r="H32" s="1554"/>
      <c r="I32" s="1554"/>
      <c r="J32" s="2144">
        <v>46113.0</v>
      </c>
      <c r="K32" s="1554"/>
      <c r="L32" s="2341"/>
      <c r="M32" s="1554"/>
      <c r="N32" s="1554"/>
      <c r="O32" s="1264">
        <f t="shared" si="1"/>
        <v>0</v>
      </c>
      <c r="P32" s="1262" t="s">
        <v>386</v>
      </c>
      <c r="Q32" s="1262" t="s">
        <v>50</v>
      </c>
      <c r="R32" s="2289"/>
      <c r="S32" s="2289"/>
      <c r="T32" s="1267"/>
      <c r="U32" s="1267"/>
      <c r="V32" s="1267"/>
      <c r="W32" s="1267"/>
      <c r="X32" s="1267"/>
      <c r="Y32" s="1267"/>
      <c r="Z32" s="1267"/>
    </row>
    <row r="33">
      <c r="A33" s="236">
        <v>4331.0</v>
      </c>
      <c r="B33" s="1982">
        <v>46113.0</v>
      </c>
      <c r="C33" s="455">
        <v>0.81875</v>
      </c>
      <c r="D33" s="219"/>
      <c r="E33" s="456" t="s">
        <v>1966</v>
      </c>
      <c r="F33" s="456" t="s">
        <v>8443</v>
      </c>
      <c r="G33" s="582" t="s">
        <v>18</v>
      </c>
      <c r="H33" s="1609" t="s">
        <v>8444</v>
      </c>
      <c r="I33" s="456" t="s">
        <v>8445</v>
      </c>
      <c r="J33" s="1982">
        <v>46113.0</v>
      </c>
      <c r="K33" s="219"/>
      <c r="L33" s="299"/>
      <c r="M33" s="456">
        <v>188895.0</v>
      </c>
      <c r="N33" s="193"/>
      <c r="O33" s="499">
        <f t="shared" si="1"/>
        <v>-188895</v>
      </c>
      <c r="P33" s="416" t="s">
        <v>452</v>
      </c>
      <c r="Q33" s="416" t="s">
        <v>50</v>
      </c>
      <c r="R33" s="351"/>
      <c r="S33" s="6"/>
      <c r="T33" s="905" t="s">
        <v>22</v>
      </c>
    </row>
    <row r="34">
      <c r="A34" s="236">
        <v>4332.0</v>
      </c>
      <c r="B34" s="1982">
        <v>46113.0</v>
      </c>
      <c r="C34" s="455">
        <v>0.9354166666666667</v>
      </c>
      <c r="D34" s="219"/>
      <c r="E34" s="456" t="s">
        <v>24</v>
      </c>
      <c r="F34" s="456" t="s">
        <v>8446</v>
      </c>
      <c r="G34" s="582" t="s">
        <v>18</v>
      </c>
      <c r="H34" s="1608" t="s">
        <v>8447</v>
      </c>
      <c r="I34" s="456" t="s">
        <v>7238</v>
      </c>
      <c r="J34" s="1982">
        <v>46113.0</v>
      </c>
      <c r="K34" s="219"/>
      <c r="L34" s="299"/>
      <c r="M34" s="456">
        <v>133123.0</v>
      </c>
      <c r="N34" s="219"/>
      <c r="O34" s="492">
        <f t="shared" si="1"/>
        <v>-133123</v>
      </c>
      <c r="P34" s="912" t="s">
        <v>452</v>
      </c>
      <c r="Q34" s="912" t="s">
        <v>50</v>
      </c>
      <c r="R34" s="6"/>
      <c r="S34" s="6"/>
      <c r="T34" s="905" t="s">
        <v>22</v>
      </c>
    </row>
    <row r="35">
      <c r="A35" s="236">
        <v>4333.0</v>
      </c>
      <c r="B35" s="1982">
        <v>46113.0</v>
      </c>
      <c r="C35" s="455">
        <v>0.9354166666666667</v>
      </c>
      <c r="D35" s="219"/>
      <c r="E35" s="456" t="s">
        <v>24</v>
      </c>
      <c r="F35" s="456" t="s">
        <v>8446</v>
      </c>
      <c r="G35" s="582" t="s">
        <v>18</v>
      </c>
      <c r="H35" s="1608" t="s">
        <v>8448</v>
      </c>
      <c r="I35" s="456" t="s">
        <v>7238</v>
      </c>
      <c r="J35" s="1982">
        <v>46113.0</v>
      </c>
      <c r="K35" s="219"/>
      <c r="L35" s="299"/>
      <c r="M35" s="456">
        <v>46504.0</v>
      </c>
      <c r="N35" s="219"/>
      <c r="O35" s="492">
        <f t="shared" si="1"/>
        <v>-46504</v>
      </c>
      <c r="P35" s="912" t="s">
        <v>452</v>
      </c>
      <c r="Q35" s="912" t="s">
        <v>50</v>
      </c>
      <c r="R35" s="6"/>
      <c r="S35" s="6"/>
      <c r="T35" s="905" t="s">
        <v>22</v>
      </c>
    </row>
    <row r="36">
      <c r="A36" s="965"/>
      <c r="B36" s="1982">
        <v>46113.0</v>
      </c>
      <c r="C36" s="219"/>
      <c r="D36" s="219"/>
      <c r="E36" s="219"/>
      <c r="F36" s="219"/>
      <c r="G36" s="1365"/>
      <c r="H36" s="219"/>
      <c r="I36" s="219"/>
      <c r="J36" s="1982">
        <v>46113.0</v>
      </c>
      <c r="K36" s="219"/>
      <c r="L36" s="299"/>
      <c r="M36" s="219"/>
      <c r="N36" s="219"/>
      <c r="O36" s="492">
        <f t="shared" si="1"/>
        <v>0</v>
      </c>
      <c r="P36" s="912" t="s">
        <v>386</v>
      </c>
      <c r="Q36" s="912" t="s">
        <v>50</v>
      </c>
      <c r="R36" s="6"/>
      <c r="S36" s="6"/>
    </row>
    <row r="37">
      <c r="A37" s="965"/>
      <c r="B37" s="1982">
        <v>46113.0</v>
      </c>
      <c r="C37" s="219"/>
      <c r="D37" s="219"/>
      <c r="E37" s="219"/>
      <c r="F37" s="219"/>
      <c r="G37" s="219"/>
      <c r="H37" s="219"/>
      <c r="I37" s="219"/>
      <c r="J37" s="1982">
        <v>46113.0</v>
      </c>
      <c r="K37" s="219"/>
      <c r="L37" s="299"/>
      <c r="M37" s="219"/>
      <c r="N37" s="219"/>
      <c r="O37" s="492">
        <f t="shared" si="1"/>
        <v>0</v>
      </c>
      <c r="P37" s="912" t="s">
        <v>386</v>
      </c>
      <c r="Q37" s="912" t="s">
        <v>50</v>
      </c>
      <c r="R37" s="6"/>
      <c r="S37" s="6"/>
    </row>
  </sheetData>
  <mergeCells count="3">
    <mergeCell ref="B1:K1"/>
    <mergeCell ref="M1:O1"/>
    <mergeCell ref="P1:R1"/>
  </mergeCells>
  <dataValidations>
    <dataValidation type="list" allowBlank="1" showErrorMessage="1" sqref="P3:P37">
      <formula1>"FINALIZADO,EM VIAGEM,NA ORIGEM,AGENDADO,FALTA DOC,CANCELADA,NO DESTINO FINAL,PERNOITE,RECUSADA"</formula1>
    </dataValidation>
    <dataValidation type="list" allowBlank="1" showErrorMessage="1" sqref="Q3:Q37">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1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7.38"/>
    <col customWidth="1" min="3" max="3" width="8.88"/>
    <col customWidth="1" min="4" max="4" width="14.25"/>
    <col customWidth="1" min="5" max="5" width="10.88"/>
    <col customWidth="1" min="6" max="6" width="47.88"/>
    <col customWidth="1" min="7" max="7" width="11.5"/>
    <col customWidth="1" min="10" max="10" width="8.25"/>
    <col customWidth="1" min="11" max="11" width="8.13"/>
    <col customWidth="1" min="12" max="12" width="1.5"/>
    <col customWidth="1" min="13" max="14" width="7.13"/>
    <col customWidth="1" min="15" max="15" width="6.63"/>
    <col customWidth="1" min="16" max="16" width="14.0"/>
    <col customWidth="1" min="18" max="18" width="25.0"/>
    <col customWidth="1" min="19" max="19" width="22.88"/>
    <col customWidth="1" min="20" max="20" width="6.25"/>
  </cols>
  <sheetData>
    <row r="1">
      <c r="A1" s="1222"/>
      <c r="B1" s="2172"/>
      <c r="C1" s="99"/>
      <c r="D1" s="99"/>
      <c r="E1" s="99"/>
      <c r="F1" s="100"/>
      <c r="G1" s="100"/>
      <c r="H1" s="100"/>
      <c r="I1" s="100"/>
      <c r="J1" s="100"/>
      <c r="K1" s="101"/>
      <c r="L1" s="564"/>
      <c r="M1" s="2342"/>
      <c r="N1" s="100"/>
      <c r="O1" s="101"/>
      <c r="P1" s="2343"/>
      <c r="Q1" s="173"/>
      <c r="R1" s="174"/>
      <c r="S1" s="1222"/>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1440">
        <v>4324.0</v>
      </c>
      <c r="B3" s="1806">
        <v>46113.0</v>
      </c>
      <c r="C3" s="1807">
        <v>0.5833333333333334</v>
      </c>
      <c r="D3" s="811">
        <v>0.6145833333333334</v>
      </c>
      <c r="E3" s="499" t="s">
        <v>7379</v>
      </c>
      <c r="F3" s="499" t="s">
        <v>8439</v>
      </c>
      <c r="G3" s="1808" t="s">
        <v>3625</v>
      </c>
      <c r="H3" s="1779" t="s">
        <v>5540</v>
      </c>
      <c r="I3" s="1779" t="s">
        <v>8440</v>
      </c>
      <c r="J3" s="2344">
        <v>8446691.0</v>
      </c>
      <c r="K3" s="500">
        <v>0.37430555555555556</v>
      </c>
      <c r="L3" s="415"/>
      <c r="M3" s="499">
        <v>39582.0</v>
      </c>
      <c r="N3" s="416">
        <v>40012.0</v>
      </c>
      <c r="O3" s="499">
        <f t="shared" ref="O3:O31" si="1">N3-M3</f>
        <v>430</v>
      </c>
      <c r="P3" s="408" t="s">
        <v>19</v>
      </c>
      <c r="Q3" s="408" t="s">
        <v>529</v>
      </c>
      <c r="R3" s="499" t="s">
        <v>8441</v>
      </c>
      <c r="S3" s="1225"/>
      <c r="T3" s="905" t="s">
        <v>22</v>
      </c>
      <c r="U3" s="410"/>
      <c r="V3" s="410"/>
      <c r="W3" s="410"/>
      <c r="X3" s="410"/>
      <c r="Y3" s="410"/>
      <c r="Z3" s="410"/>
    </row>
    <row r="4">
      <c r="A4" s="1440">
        <v>4325.0</v>
      </c>
      <c r="B4" s="1806">
        <v>46113.0</v>
      </c>
      <c r="C4" s="811">
        <v>0.9583333333333334</v>
      </c>
      <c r="D4" s="811">
        <v>0.03125</v>
      </c>
      <c r="E4" s="499" t="s">
        <v>7379</v>
      </c>
      <c r="F4" s="499" t="s">
        <v>8442</v>
      </c>
      <c r="G4" s="499" t="s">
        <v>8359</v>
      </c>
      <c r="H4" s="1443" t="s">
        <v>8384</v>
      </c>
      <c r="I4" s="499" t="s">
        <v>6431</v>
      </c>
      <c r="J4" s="1982">
        <v>8446691.0</v>
      </c>
      <c r="K4" s="500">
        <v>0.13958333333333334</v>
      </c>
      <c r="L4" s="415"/>
      <c r="M4" s="499">
        <v>1498.0</v>
      </c>
      <c r="N4" s="416">
        <v>1632.0</v>
      </c>
      <c r="O4" s="499">
        <f t="shared" si="1"/>
        <v>134</v>
      </c>
      <c r="P4" s="416" t="s">
        <v>19</v>
      </c>
      <c r="Q4" s="416" t="s">
        <v>70</v>
      </c>
      <c r="R4" s="499" t="s">
        <v>8385</v>
      </c>
      <c r="S4" s="1241"/>
      <c r="T4" s="905" t="s">
        <v>22</v>
      </c>
      <c r="U4" s="410"/>
      <c r="V4" s="410"/>
      <c r="W4" s="410"/>
      <c r="X4" s="410"/>
      <c r="Y4" s="410"/>
      <c r="Z4" s="410"/>
    </row>
    <row r="5">
      <c r="A5" s="1440">
        <v>4331.0</v>
      </c>
      <c r="B5" s="1806">
        <v>46113.0</v>
      </c>
      <c r="C5" s="1442">
        <v>0.81875</v>
      </c>
      <c r="D5" s="2345"/>
      <c r="E5" s="1251" t="s">
        <v>1966</v>
      </c>
      <c r="F5" s="690" t="s">
        <v>8443</v>
      </c>
      <c r="G5" s="690" t="s">
        <v>18</v>
      </c>
      <c r="H5" s="2346" t="s">
        <v>8444</v>
      </c>
      <c r="I5" s="690" t="s">
        <v>8445</v>
      </c>
      <c r="J5" s="2344">
        <v>8446691.0</v>
      </c>
      <c r="K5" s="503">
        <v>0.3326388888888889</v>
      </c>
      <c r="L5" s="406"/>
      <c r="M5" s="690">
        <v>188895.0</v>
      </c>
      <c r="N5" s="416">
        <v>189244.0</v>
      </c>
      <c r="O5" s="499">
        <f t="shared" si="1"/>
        <v>349</v>
      </c>
      <c r="P5" s="408" t="s">
        <v>19</v>
      </c>
      <c r="Q5" s="408" t="s">
        <v>70</v>
      </c>
      <c r="R5" s="1241"/>
      <c r="S5" s="1238"/>
      <c r="T5" s="905" t="s">
        <v>22</v>
      </c>
      <c r="U5" s="410"/>
      <c r="V5" s="410"/>
      <c r="W5" s="410"/>
      <c r="X5" s="410"/>
      <c r="Y5" s="410"/>
      <c r="Z5" s="410"/>
    </row>
    <row r="6">
      <c r="A6" s="1440">
        <v>4332.0</v>
      </c>
      <c r="B6" s="1806">
        <v>46113.0</v>
      </c>
      <c r="C6" s="1042">
        <v>0.9354166666666667</v>
      </c>
      <c r="D6" s="2231"/>
      <c r="E6" s="1043" t="s">
        <v>24</v>
      </c>
      <c r="F6" s="1043" t="s">
        <v>8446</v>
      </c>
      <c r="G6" s="1043" t="s">
        <v>18</v>
      </c>
      <c r="H6" s="2347" t="s">
        <v>8447</v>
      </c>
      <c r="I6" s="1043" t="s">
        <v>7238</v>
      </c>
      <c r="J6" s="1924">
        <v>8446691.0</v>
      </c>
      <c r="K6" s="813">
        <v>0.3416666666666667</v>
      </c>
      <c r="L6" s="814"/>
      <c r="M6" s="574">
        <v>133123.0</v>
      </c>
      <c r="N6" s="574">
        <v>133153.0</v>
      </c>
      <c r="O6" s="1043">
        <f t="shared" si="1"/>
        <v>30</v>
      </c>
      <c r="P6" s="416" t="s">
        <v>19</v>
      </c>
      <c r="Q6" s="416" t="s">
        <v>529</v>
      </c>
      <c r="R6" s="1241"/>
      <c r="S6" s="1241"/>
      <c r="T6" s="905" t="s">
        <v>22</v>
      </c>
      <c r="U6" s="410"/>
      <c r="V6" s="410"/>
      <c r="W6" s="410"/>
      <c r="X6" s="410"/>
      <c r="Y6" s="410"/>
      <c r="Z6" s="410"/>
    </row>
    <row r="7">
      <c r="A7" s="1440">
        <v>4333.0</v>
      </c>
      <c r="B7" s="1806">
        <v>46113.0</v>
      </c>
      <c r="C7" s="1042">
        <v>0.9354166666666667</v>
      </c>
      <c r="D7" s="2231"/>
      <c r="E7" s="1043" t="s">
        <v>24</v>
      </c>
      <c r="F7" s="1043" t="s">
        <v>8446</v>
      </c>
      <c r="G7" s="1043" t="s">
        <v>18</v>
      </c>
      <c r="H7" s="2347" t="s">
        <v>8448</v>
      </c>
      <c r="I7" s="1043" t="s">
        <v>7238</v>
      </c>
      <c r="J7" s="1924">
        <v>8446691.0</v>
      </c>
      <c r="K7" s="813">
        <v>0.3416666666666667</v>
      </c>
      <c r="L7" s="814"/>
      <c r="M7" s="1043">
        <v>46504.0</v>
      </c>
      <c r="N7" s="574">
        <v>46510.0</v>
      </c>
      <c r="O7" s="1043">
        <f t="shared" si="1"/>
        <v>6</v>
      </c>
      <c r="P7" s="408" t="s">
        <v>19</v>
      </c>
      <c r="Q7" s="408" t="s">
        <v>529</v>
      </c>
      <c r="R7" s="690"/>
      <c r="S7" s="1238"/>
      <c r="T7" s="905" t="s">
        <v>22</v>
      </c>
      <c r="U7" s="410"/>
      <c r="V7" s="410"/>
      <c r="W7" s="410"/>
      <c r="X7" s="410"/>
      <c r="Y7" s="410"/>
      <c r="Z7" s="410"/>
    </row>
    <row r="8">
      <c r="A8" s="2191">
        <v>4305.0</v>
      </c>
      <c r="B8" s="1924">
        <v>46113.0</v>
      </c>
      <c r="C8" s="1302">
        <v>0.8333333333333334</v>
      </c>
      <c r="D8" s="2330">
        <v>0.8354166666666667</v>
      </c>
      <c r="E8" s="416" t="s">
        <v>8406</v>
      </c>
      <c r="F8" s="416" t="s">
        <v>8410</v>
      </c>
      <c r="G8" s="1914" t="s">
        <v>49</v>
      </c>
      <c r="H8" s="1495" t="s">
        <v>8416</v>
      </c>
      <c r="I8" s="1495" t="s">
        <v>8417</v>
      </c>
      <c r="J8" s="1982">
        <v>8446691.0</v>
      </c>
      <c r="K8" s="1112">
        <v>0.04513888888888889</v>
      </c>
      <c r="L8" s="415"/>
      <c r="M8" s="416">
        <v>82483.0</v>
      </c>
      <c r="N8" s="416">
        <v>82684.0</v>
      </c>
      <c r="O8" s="499">
        <f t="shared" si="1"/>
        <v>201</v>
      </c>
      <c r="P8" s="416" t="s">
        <v>19</v>
      </c>
      <c r="Q8" s="416" t="s">
        <v>70</v>
      </c>
      <c r="R8" s="192" t="s">
        <v>3014</v>
      </c>
      <c r="S8" s="416"/>
      <c r="T8" s="905" t="s">
        <v>22</v>
      </c>
    </row>
    <row r="9">
      <c r="A9" s="820">
        <v>4326.0</v>
      </c>
      <c r="B9" s="2348">
        <v>8446691.0</v>
      </c>
      <c r="C9" s="2046">
        <v>0.2916666666666667</v>
      </c>
      <c r="D9" s="500">
        <v>0.3076388888888889</v>
      </c>
      <c r="E9" s="861" t="s">
        <v>30</v>
      </c>
      <c r="F9" s="408" t="s">
        <v>8449</v>
      </c>
      <c r="G9" s="2293" t="s">
        <v>49</v>
      </c>
      <c r="H9" s="2349" t="s">
        <v>132</v>
      </c>
      <c r="I9" s="1038" t="s">
        <v>1938</v>
      </c>
      <c r="J9" s="2344">
        <v>8446691.0</v>
      </c>
      <c r="K9" s="503">
        <v>0.6256944444444444</v>
      </c>
      <c r="L9" s="406"/>
      <c r="M9" s="408">
        <v>97280.0</v>
      </c>
      <c r="N9" s="408">
        <v>97299.0</v>
      </c>
      <c r="O9" s="690">
        <f t="shared" si="1"/>
        <v>19</v>
      </c>
      <c r="P9" s="408" t="s">
        <v>19</v>
      </c>
      <c r="Q9" s="408" t="s">
        <v>529</v>
      </c>
      <c r="R9" s="408" t="s">
        <v>8389</v>
      </c>
      <c r="S9" s="1238"/>
      <c r="T9" s="905" t="s">
        <v>22</v>
      </c>
    </row>
    <row r="10">
      <c r="A10" s="820">
        <v>4327.0</v>
      </c>
      <c r="B10" s="2348">
        <v>8446691.0</v>
      </c>
      <c r="C10" s="500">
        <v>0.3333333333333333</v>
      </c>
      <c r="D10" s="500">
        <v>0.2743055555555556</v>
      </c>
      <c r="E10" s="861" t="s">
        <v>30</v>
      </c>
      <c r="F10" s="416" t="s">
        <v>8450</v>
      </c>
      <c r="G10" s="2050" t="s">
        <v>3625</v>
      </c>
      <c r="H10" s="416" t="s">
        <v>8254</v>
      </c>
      <c r="I10" s="1785" t="s">
        <v>1844</v>
      </c>
      <c r="J10" s="1982">
        <v>8446691.0</v>
      </c>
      <c r="K10" s="500">
        <v>0.7888888888888889</v>
      </c>
      <c r="L10" s="415"/>
      <c r="M10" s="416">
        <v>10785.0</v>
      </c>
      <c r="N10" s="416">
        <v>10937.0</v>
      </c>
      <c r="O10" s="499">
        <f t="shared" si="1"/>
        <v>152</v>
      </c>
      <c r="P10" s="416" t="s">
        <v>19</v>
      </c>
      <c r="Q10" s="416" t="s">
        <v>529</v>
      </c>
      <c r="R10" s="416" t="s">
        <v>8255</v>
      </c>
      <c r="S10" s="1241"/>
      <c r="T10" s="905" t="s">
        <v>22</v>
      </c>
    </row>
    <row r="11">
      <c r="A11" s="2350">
        <v>4328.0</v>
      </c>
      <c r="B11" s="2348">
        <v>8446691.0</v>
      </c>
      <c r="C11" s="500">
        <v>0.3333333333333333</v>
      </c>
      <c r="D11" s="500">
        <v>0.30625</v>
      </c>
      <c r="E11" s="861" t="s">
        <v>30</v>
      </c>
      <c r="F11" s="408" t="s">
        <v>8450</v>
      </c>
      <c r="G11" s="2293" t="s">
        <v>3625</v>
      </c>
      <c r="H11" s="2349" t="s">
        <v>7115</v>
      </c>
      <c r="I11" s="2351" t="s">
        <v>1844</v>
      </c>
      <c r="J11" s="2344">
        <v>8446691.0</v>
      </c>
      <c r="K11" s="503">
        <v>0.7888888888888889</v>
      </c>
      <c r="L11" s="406"/>
      <c r="M11" s="408">
        <v>18467.0</v>
      </c>
      <c r="N11" s="408">
        <v>18617.0</v>
      </c>
      <c r="O11" s="690">
        <f t="shared" si="1"/>
        <v>150</v>
      </c>
      <c r="P11" s="408" t="s">
        <v>19</v>
      </c>
      <c r="Q11" s="408" t="s">
        <v>529</v>
      </c>
      <c r="R11" s="408" t="s">
        <v>8451</v>
      </c>
      <c r="S11" s="1238"/>
      <c r="T11" s="905" t="s">
        <v>22</v>
      </c>
    </row>
    <row r="12" ht="18.0" customHeight="1">
      <c r="A12" s="2350">
        <v>4329.0</v>
      </c>
      <c r="B12" s="2348">
        <v>8446691.0</v>
      </c>
      <c r="C12" s="500">
        <v>0.3333333333333333</v>
      </c>
      <c r="D12" s="811"/>
      <c r="E12" s="861" t="s">
        <v>30</v>
      </c>
      <c r="F12" s="416" t="s">
        <v>8452</v>
      </c>
      <c r="G12" s="2050" t="s">
        <v>49</v>
      </c>
      <c r="H12" s="1443"/>
      <c r="I12" s="1671" t="s">
        <v>8453</v>
      </c>
      <c r="J12" s="1982">
        <v>8446691.0</v>
      </c>
      <c r="K12" s="499"/>
      <c r="L12" s="415"/>
      <c r="M12" s="499"/>
      <c r="N12" s="499"/>
      <c r="O12" s="499">
        <f t="shared" si="1"/>
        <v>0</v>
      </c>
      <c r="P12" s="416" t="s">
        <v>2527</v>
      </c>
      <c r="Q12" s="416" t="s">
        <v>70</v>
      </c>
      <c r="R12" s="499"/>
      <c r="S12" s="1241"/>
      <c r="T12" s="905" t="s">
        <v>22</v>
      </c>
    </row>
    <row r="13">
      <c r="A13" s="2350">
        <v>4330.0</v>
      </c>
      <c r="B13" s="2348">
        <v>8446691.0</v>
      </c>
      <c r="C13" s="2046">
        <v>0.375</v>
      </c>
      <c r="D13" s="1810">
        <v>0.4013888888888889</v>
      </c>
      <c r="E13" s="416" t="s">
        <v>103</v>
      </c>
      <c r="F13" s="416" t="s">
        <v>8434</v>
      </c>
      <c r="G13" s="1745" t="s">
        <v>6893</v>
      </c>
      <c r="H13" s="1418" t="s">
        <v>7898</v>
      </c>
      <c r="I13" s="408" t="s">
        <v>8454</v>
      </c>
      <c r="J13" s="2344">
        <v>8446691.0</v>
      </c>
      <c r="K13" s="503">
        <v>0.49722222222222223</v>
      </c>
      <c r="L13" s="406"/>
      <c r="M13" s="408">
        <v>174907.0</v>
      </c>
      <c r="N13" s="408">
        <v>174936.0</v>
      </c>
      <c r="O13" s="690">
        <f t="shared" si="1"/>
        <v>29</v>
      </c>
      <c r="P13" s="408" t="s">
        <v>19</v>
      </c>
      <c r="Q13" s="408" t="s">
        <v>529</v>
      </c>
      <c r="R13" s="408" t="s">
        <v>8116</v>
      </c>
      <c r="S13" s="1238"/>
      <c r="T13" s="905" t="s">
        <v>22</v>
      </c>
    </row>
    <row r="14">
      <c r="A14" s="2350">
        <v>4334.0</v>
      </c>
      <c r="B14" s="2348">
        <v>8446691.0</v>
      </c>
      <c r="C14" s="1302">
        <v>0.6041666666666666</v>
      </c>
      <c r="D14" s="2352" t="s">
        <v>8455</v>
      </c>
      <c r="E14" s="861" t="s">
        <v>121</v>
      </c>
      <c r="F14" s="574" t="s">
        <v>8456</v>
      </c>
      <c r="G14" s="2313" t="s">
        <v>49</v>
      </c>
      <c r="H14" s="2353" t="s">
        <v>8457</v>
      </c>
      <c r="I14" s="1785" t="s">
        <v>7725</v>
      </c>
      <c r="J14" s="1982">
        <v>8446691.0</v>
      </c>
      <c r="K14" s="1302">
        <v>0.6979166666666666</v>
      </c>
      <c r="L14" s="415"/>
      <c r="M14" s="416">
        <v>108030.0</v>
      </c>
      <c r="N14" s="416">
        <v>108110.0</v>
      </c>
      <c r="O14" s="499">
        <f t="shared" si="1"/>
        <v>80</v>
      </c>
      <c r="P14" s="416" t="s">
        <v>19</v>
      </c>
      <c r="Q14" s="416" t="s">
        <v>529</v>
      </c>
      <c r="R14" s="416" t="s">
        <v>7612</v>
      </c>
      <c r="S14" s="1718"/>
      <c r="T14" s="905" t="s">
        <v>22</v>
      </c>
    </row>
    <row r="15">
      <c r="A15" s="2350">
        <v>4335.0</v>
      </c>
      <c r="B15" s="2348">
        <v>8446691.0</v>
      </c>
      <c r="C15" s="1336">
        <v>0.6041666666666666</v>
      </c>
      <c r="D15" s="2313" t="s">
        <v>8458</v>
      </c>
      <c r="E15" s="2354" t="s">
        <v>121</v>
      </c>
      <c r="F15" s="574" t="s">
        <v>8456</v>
      </c>
      <c r="G15" s="2355" t="s">
        <v>49</v>
      </c>
      <c r="H15" s="2356" t="s">
        <v>5771</v>
      </c>
      <c r="I15" s="2356" t="s">
        <v>3280</v>
      </c>
      <c r="J15" s="2344">
        <v>8446691.0</v>
      </c>
      <c r="K15" s="1380">
        <v>0.6305555555555555</v>
      </c>
      <c r="L15" s="406"/>
      <c r="M15" s="408">
        <v>110488.0</v>
      </c>
      <c r="N15" s="408">
        <v>110569.0</v>
      </c>
      <c r="O15" s="690">
        <f t="shared" si="1"/>
        <v>81</v>
      </c>
      <c r="P15" s="408" t="s">
        <v>19</v>
      </c>
      <c r="Q15" s="408" t="s">
        <v>529</v>
      </c>
      <c r="R15" s="408" t="s">
        <v>8459</v>
      </c>
      <c r="S15" s="1680" t="s">
        <v>8460</v>
      </c>
      <c r="T15" s="905" t="s">
        <v>22</v>
      </c>
    </row>
    <row r="16">
      <c r="A16" s="2350">
        <v>4336.0</v>
      </c>
      <c r="B16" s="2348">
        <v>8446691.0</v>
      </c>
      <c r="C16" s="500">
        <v>0.6041666666666666</v>
      </c>
      <c r="D16" s="2152">
        <v>0.6215277777777778</v>
      </c>
      <c r="E16" s="861" t="s">
        <v>121</v>
      </c>
      <c r="F16" s="574" t="s">
        <v>8456</v>
      </c>
      <c r="G16" s="2313" t="s">
        <v>49</v>
      </c>
      <c r="H16" s="2340" t="s">
        <v>8226</v>
      </c>
      <c r="I16" s="2357" t="s">
        <v>7303</v>
      </c>
      <c r="J16" s="1982">
        <v>8446691.0</v>
      </c>
      <c r="K16" s="500">
        <v>0.6756944444444445</v>
      </c>
      <c r="L16" s="415"/>
      <c r="M16" s="416">
        <v>484557.0</v>
      </c>
      <c r="N16" s="416">
        <v>484636.0</v>
      </c>
      <c r="O16" s="499">
        <f t="shared" si="1"/>
        <v>79</v>
      </c>
      <c r="P16" s="416" t="s">
        <v>19</v>
      </c>
      <c r="Q16" s="416" t="s">
        <v>529</v>
      </c>
      <c r="R16" s="416" t="s">
        <v>7978</v>
      </c>
      <c r="S16" s="1680" t="s">
        <v>8460</v>
      </c>
      <c r="T16" s="905" t="s">
        <v>22</v>
      </c>
    </row>
    <row r="17">
      <c r="A17" s="2350">
        <v>4337.0</v>
      </c>
      <c r="B17" s="2348">
        <v>8446691.0</v>
      </c>
      <c r="C17" s="2358">
        <v>0.6041666666666666</v>
      </c>
      <c r="D17" s="861" t="s">
        <v>8461</v>
      </c>
      <c r="E17" s="861" t="s">
        <v>121</v>
      </c>
      <c r="F17" s="574" t="s">
        <v>8456</v>
      </c>
      <c r="G17" s="2355" t="s">
        <v>49</v>
      </c>
      <c r="H17" s="2359" t="s">
        <v>8462</v>
      </c>
      <c r="I17" s="2351" t="s">
        <v>1503</v>
      </c>
      <c r="J17" s="2344">
        <v>8446691.0</v>
      </c>
      <c r="K17" s="503">
        <v>0.59375</v>
      </c>
      <c r="L17" s="406"/>
      <c r="M17" s="408">
        <v>19894.0</v>
      </c>
      <c r="N17" s="408">
        <v>19976.0</v>
      </c>
      <c r="O17" s="690">
        <f t="shared" si="1"/>
        <v>82</v>
      </c>
      <c r="P17" s="408" t="s">
        <v>19</v>
      </c>
      <c r="Q17" s="408" t="s">
        <v>529</v>
      </c>
      <c r="R17" s="408" t="s">
        <v>5698</v>
      </c>
      <c r="S17" s="1680" t="s">
        <v>8460</v>
      </c>
      <c r="T17" s="905" t="s">
        <v>22</v>
      </c>
    </row>
    <row r="18">
      <c r="A18" s="2350">
        <v>4338.0</v>
      </c>
      <c r="B18" s="2348">
        <v>8446691.0</v>
      </c>
      <c r="C18" s="573">
        <v>0.3541666666666667</v>
      </c>
      <c r="D18" s="573">
        <v>0.33819444444444446</v>
      </c>
      <c r="E18" s="2354" t="s">
        <v>24</v>
      </c>
      <c r="F18" s="1301" t="s">
        <v>8463</v>
      </c>
      <c r="G18" s="2313" t="s">
        <v>6554</v>
      </c>
      <c r="H18" s="2357" t="s">
        <v>2333</v>
      </c>
      <c r="I18" s="1785" t="s">
        <v>188</v>
      </c>
      <c r="J18" s="1982">
        <v>8446691.0</v>
      </c>
      <c r="K18" s="500">
        <v>0.39791666666666664</v>
      </c>
      <c r="L18" s="415"/>
      <c r="M18" s="416">
        <v>199437.0</v>
      </c>
      <c r="N18" s="416">
        <v>199460.0</v>
      </c>
      <c r="O18" s="499">
        <f t="shared" si="1"/>
        <v>23</v>
      </c>
      <c r="P18" s="416" t="s">
        <v>19</v>
      </c>
      <c r="Q18" s="416" t="s">
        <v>529</v>
      </c>
      <c r="R18" s="416" t="s">
        <v>1236</v>
      </c>
      <c r="S18" s="1241"/>
      <c r="T18" s="905" t="s">
        <v>22</v>
      </c>
    </row>
    <row r="19">
      <c r="A19" s="2350">
        <v>4339.0</v>
      </c>
      <c r="B19" s="2348">
        <v>8446691.0</v>
      </c>
      <c r="C19" s="2360">
        <v>0.4791666666666667</v>
      </c>
      <c r="D19" s="2361">
        <v>0.46458333333333335</v>
      </c>
      <c r="E19" s="2362" t="s">
        <v>24</v>
      </c>
      <c r="F19" s="2363" t="s">
        <v>134</v>
      </c>
      <c r="G19" s="2355" t="s">
        <v>8058</v>
      </c>
      <c r="H19" s="2356" t="s">
        <v>8059</v>
      </c>
      <c r="I19" s="2351" t="s">
        <v>28</v>
      </c>
      <c r="J19" s="2344">
        <v>8446691.0</v>
      </c>
      <c r="K19" s="503">
        <v>0.5826388888888889</v>
      </c>
      <c r="L19" s="406"/>
      <c r="M19" s="408">
        <v>354941.0</v>
      </c>
      <c r="N19" s="408">
        <v>354949.0</v>
      </c>
      <c r="O19" s="690">
        <f t="shared" si="1"/>
        <v>8</v>
      </c>
      <c r="P19" s="408" t="s">
        <v>19</v>
      </c>
      <c r="Q19" s="408" t="s">
        <v>529</v>
      </c>
      <c r="R19" s="408" t="s">
        <v>8335</v>
      </c>
      <c r="S19" s="1306"/>
      <c r="T19" s="905" t="s">
        <v>22</v>
      </c>
    </row>
    <row r="20">
      <c r="A20" s="2350">
        <v>4340.0</v>
      </c>
      <c r="B20" s="2348">
        <v>8446691.0</v>
      </c>
      <c r="C20" s="2360">
        <v>0.375</v>
      </c>
      <c r="D20" s="2361">
        <v>0.35555555555555557</v>
      </c>
      <c r="E20" s="2364" t="s">
        <v>24</v>
      </c>
      <c r="F20" s="416" t="s">
        <v>4181</v>
      </c>
      <c r="G20" s="2050" t="s">
        <v>351</v>
      </c>
      <c r="H20" s="2365" t="s">
        <v>7554</v>
      </c>
      <c r="I20" s="1785" t="s">
        <v>85</v>
      </c>
      <c r="J20" s="1982">
        <v>8446691.0</v>
      </c>
      <c r="K20" s="500">
        <v>0.4840277777777778</v>
      </c>
      <c r="L20" s="415"/>
      <c r="M20" s="416">
        <v>54872.0</v>
      </c>
      <c r="N20" s="416">
        <v>54993.0</v>
      </c>
      <c r="O20" s="499">
        <f t="shared" si="1"/>
        <v>121</v>
      </c>
      <c r="P20" s="416" t="s">
        <v>19</v>
      </c>
      <c r="Q20" s="416" t="s">
        <v>529</v>
      </c>
      <c r="R20" s="416" t="s">
        <v>5430</v>
      </c>
      <c r="S20" s="1248"/>
      <c r="T20" s="905" t="s">
        <v>22</v>
      </c>
    </row>
    <row r="21">
      <c r="A21" s="2350">
        <v>4341.0</v>
      </c>
      <c r="B21" s="2348">
        <v>8446691.0</v>
      </c>
      <c r="C21" s="2366">
        <v>0.4166666666666667</v>
      </c>
      <c r="D21" s="2367">
        <v>0.41944444444444445</v>
      </c>
      <c r="E21" s="861" t="s">
        <v>24</v>
      </c>
      <c r="F21" s="408" t="s">
        <v>482</v>
      </c>
      <c r="G21" s="2293" t="s">
        <v>565</v>
      </c>
      <c r="H21" s="2349" t="s">
        <v>6604</v>
      </c>
      <c r="I21" s="2351" t="s">
        <v>101</v>
      </c>
      <c r="J21" s="2344">
        <v>8446691.0</v>
      </c>
      <c r="K21" s="503">
        <v>0.5305555555555556</v>
      </c>
      <c r="L21" s="406"/>
      <c r="M21" s="408">
        <v>12768.0</v>
      </c>
      <c r="N21" s="408">
        <v>12790.0</v>
      </c>
      <c r="O21" s="690">
        <f t="shared" si="1"/>
        <v>22</v>
      </c>
      <c r="P21" s="408" t="s">
        <v>19</v>
      </c>
      <c r="Q21" s="408" t="s">
        <v>529</v>
      </c>
      <c r="R21" s="408" t="s">
        <v>8396</v>
      </c>
      <c r="S21" s="1238"/>
      <c r="T21" s="905" t="s">
        <v>22</v>
      </c>
    </row>
    <row r="22">
      <c r="A22" s="2350">
        <v>4342.0</v>
      </c>
      <c r="B22" s="2348">
        <v>8446691.0</v>
      </c>
      <c r="C22" s="2368" t="s">
        <v>1468</v>
      </c>
      <c r="D22" s="589">
        <v>0.5104166666666666</v>
      </c>
      <c r="E22" s="861" t="s">
        <v>24</v>
      </c>
      <c r="F22" s="416" t="s">
        <v>5306</v>
      </c>
      <c r="G22" s="2050" t="s">
        <v>8058</v>
      </c>
      <c r="H22" s="1785" t="s">
        <v>8464</v>
      </c>
      <c r="I22" s="416" t="s">
        <v>414</v>
      </c>
      <c r="J22" s="1982">
        <v>8446691.0</v>
      </c>
      <c r="K22" s="500">
        <v>0.8590277777777777</v>
      </c>
      <c r="L22" s="415"/>
      <c r="M22" s="416">
        <v>295002.0</v>
      </c>
      <c r="N22" s="416">
        <v>295157.0</v>
      </c>
      <c r="O22" s="499">
        <f t="shared" si="1"/>
        <v>155</v>
      </c>
      <c r="P22" s="416" t="s">
        <v>19</v>
      </c>
      <c r="Q22" s="416" t="s">
        <v>529</v>
      </c>
      <c r="R22" s="416" t="s">
        <v>8465</v>
      </c>
      <c r="S22" s="1225"/>
      <c r="T22" s="905" t="s">
        <v>22</v>
      </c>
    </row>
    <row r="23">
      <c r="A23" s="2350">
        <v>4343.0</v>
      </c>
      <c r="B23" s="2348">
        <v>8446691.0</v>
      </c>
      <c r="C23" s="861" t="s">
        <v>1468</v>
      </c>
      <c r="D23" s="2367">
        <v>0.38819444444444445</v>
      </c>
      <c r="E23" s="861" t="s">
        <v>24</v>
      </c>
      <c r="F23" s="408" t="s">
        <v>8466</v>
      </c>
      <c r="G23" s="2293" t="s">
        <v>114</v>
      </c>
      <c r="H23" s="2349" t="s">
        <v>116</v>
      </c>
      <c r="I23" s="2351" t="s">
        <v>771</v>
      </c>
      <c r="J23" s="2344">
        <v>8446691.0</v>
      </c>
      <c r="K23" s="503">
        <v>0.5333333333333333</v>
      </c>
      <c r="L23" s="564"/>
      <c r="M23" s="408">
        <v>76550.0</v>
      </c>
      <c r="N23" s="1892">
        <v>76565.0</v>
      </c>
      <c r="O23" s="690">
        <f t="shared" si="1"/>
        <v>15</v>
      </c>
      <c r="P23" s="408" t="s">
        <v>19</v>
      </c>
      <c r="Q23" s="408" t="s">
        <v>529</v>
      </c>
      <c r="R23" s="408" t="s">
        <v>4228</v>
      </c>
      <c r="S23" s="570"/>
      <c r="T23" s="905" t="s">
        <v>22</v>
      </c>
    </row>
    <row r="24">
      <c r="A24" s="2350">
        <v>4344.0</v>
      </c>
      <c r="B24" s="2348">
        <v>8446691.0</v>
      </c>
      <c r="C24" s="500">
        <v>0.5833333333333334</v>
      </c>
      <c r="D24" s="589">
        <v>0.6208333333333333</v>
      </c>
      <c r="E24" s="861" t="s">
        <v>7379</v>
      </c>
      <c r="F24" s="861" t="s">
        <v>162</v>
      </c>
      <c r="G24" s="2368" t="s">
        <v>8467</v>
      </c>
      <c r="H24" s="2320" t="s">
        <v>8468</v>
      </c>
      <c r="I24" s="2369" t="s">
        <v>8469</v>
      </c>
      <c r="J24" s="2348">
        <v>8446691.0</v>
      </c>
      <c r="K24" s="2366">
        <v>0.7881944444444444</v>
      </c>
      <c r="L24" s="561"/>
      <c r="M24" s="416">
        <v>73929.0</v>
      </c>
      <c r="N24" s="1712">
        <v>73941.0</v>
      </c>
      <c r="O24" s="499">
        <f t="shared" si="1"/>
        <v>12</v>
      </c>
      <c r="P24" s="697" t="s">
        <v>19</v>
      </c>
      <c r="Q24" s="912" t="s">
        <v>529</v>
      </c>
      <c r="R24" s="1294" t="s">
        <v>8470</v>
      </c>
      <c r="S24" s="2370"/>
      <c r="T24" s="905" t="s">
        <v>22</v>
      </c>
    </row>
    <row r="25">
      <c r="A25" s="2350">
        <v>4345.0</v>
      </c>
      <c r="B25" s="2348">
        <v>8446691.0</v>
      </c>
      <c r="C25" s="2046">
        <v>0.5833333333333334</v>
      </c>
      <c r="D25" s="2367">
        <v>0.6270833333333333</v>
      </c>
      <c r="E25" s="861" t="s">
        <v>7379</v>
      </c>
      <c r="F25" s="861" t="s">
        <v>162</v>
      </c>
      <c r="G25" s="2368" t="s">
        <v>8467</v>
      </c>
      <c r="H25" s="2320" t="s">
        <v>8471</v>
      </c>
      <c r="I25" s="2371" t="s">
        <v>8469</v>
      </c>
      <c r="J25" s="2348">
        <v>8446691.0</v>
      </c>
      <c r="K25" s="2366">
        <v>0.7881944444444444</v>
      </c>
      <c r="L25" s="561"/>
      <c r="M25" s="1712">
        <v>10060.0</v>
      </c>
      <c r="N25" s="1712">
        <v>10075.0</v>
      </c>
      <c r="O25" s="499">
        <f t="shared" si="1"/>
        <v>15</v>
      </c>
      <c r="P25" s="697" t="s">
        <v>19</v>
      </c>
      <c r="Q25" s="912" t="s">
        <v>529</v>
      </c>
      <c r="R25" s="1294" t="s">
        <v>2677</v>
      </c>
      <c r="S25" s="2370"/>
      <c r="T25" s="905" t="s">
        <v>22</v>
      </c>
    </row>
    <row r="26">
      <c r="A26" s="2372">
        <v>4346.0</v>
      </c>
      <c r="B26" s="2348">
        <v>8446691.0</v>
      </c>
      <c r="C26" s="500">
        <v>0.5833333333333334</v>
      </c>
      <c r="D26" s="2367">
        <v>0.5875</v>
      </c>
      <c r="E26" s="861" t="s">
        <v>24</v>
      </c>
      <c r="F26" s="2373" t="s">
        <v>279</v>
      </c>
      <c r="G26" s="2047" t="s">
        <v>6554</v>
      </c>
      <c r="H26" s="2374" t="s">
        <v>2333</v>
      </c>
      <c r="I26" s="2321" t="s">
        <v>188</v>
      </c>
      <c r="J26" s="2348">
        <v>8446691.0</v>
      </c>
      <c r="K26" s="2366">
        <v>0.6555555555555556</v>
      </c>
      <c r="L26" s="561"/>
      <c r="M26" s="1712">
        <v>199504.0</v>
      </c>
      <c r="N26" s="1712">
        <v>199523.0</v>
      </c>
      <c r="O26" s="499">
        <f t="shared" si="1"/>
        <v>19</v>
      </c>
      <c r="P26" s="697" t="s">
        <v>19</v>
      </c>
      <c r="Q26" s="912" t="s">
        <v>529</v>
      </c>
      <c r="R26" s="1665" t="s">
        <v>1236</v>
      </c>
      <c r="S26" s="2370"/>
      <c r="T26" s="905" t="s">
        <v>22</v>
      </c>
    </row>
    <row r="27">
      <c r="A27" s="2372">
        <v>4347.0</v>
      </c>
      <c r="B27" s="2348">
        <v>8446691.0</v>
      </c>
      <c r="C27" s="2152">
        <v>0.5416666666666666</v>
      </c>
      <c r="D27" s="2367">
        <v>0.6020833333333333</v>
      </c>
      <c r="E27" s="861" t="s">
        <v>24</v>
      </c>
      <c r="F27" s="861" t="s">
        <v>440</v>
      </c>
      <c r="G27" s="2368" t="s">
        <v>441</v>
      </c>
      <c r="H27" s="2375" t="s">
        <v>3423</v>
      </c>
      <c r="I27" s="2375" t="s">
        <v>1689</v>
      </c>
      <c r="J27" s="2348">
        <v>8446691.0</v>
      </c>
      <c r="K27" s="2366">
        <v>0.7513888888888889</v>
      </c>
      <c r="L27" s="561"/>
      <c r="M27" s="1712">
        <v>312045.0</v>
      </c>
      <c r="N27" s="1712">
        <v>312057.0</v>
      </c>
      <c r="O27" s="492">
        <f t="shared" si="1"/>
        <v>12</v>
      </c>
      <c r="P27" s="697" t="s">
        <v>19</v>
      </c>
      <c r="Q27" s="912" t="s">
        <v>529</v>
      </c>
      <c r="R27" s="1712" t="s">
        <v>8264</v>
      </c>
      <c r="S27" s="2370"/>
      <c r="T27" s="905" t="s">
        <v>22</v>
      </c>
    </row>
    <row r="28">
      <c r="A28" s="2372">
        <v>4348.0</v>
      </c>
      <c r="B28" s="2348">
        <v>8446691.0</v>
      </c>
      <c r="C28" s="2046">
        <v>0.5833333333333334</v>
      </c>
      <c r="D28" s="2367">
        <v>0.5326388888888889</v>
      </c>
      <c r="E28" s="861" t="s">
        <v>24</v>
      </c>
      <c r="F28" s="861" t="s">
        <v>180</v>
      </c>
      <c r="G28" s="2376" t="s">
        <v>114</v>
      </c>
      <c r="H28" s="2320" t="s">
        <v>116</v>
      </c>
      <c r="I28" s="2375" t="s">
        <v>771</v>
      </c>
      <c r="J28" s="2348">
        <v>8446691.0</v>
      </c>
      <c r="K28" s="2377">
        <v>0.6520833333333333</v>
      </c>
      <c r="L28" s="561"/>
      <c r="M28" s="1712">
        <v>76565.0</v>
      </c>
      <c r="N28" s="1712">
        <v>76579.0</v>
      </c>
      <c r="O28" s="499">
        <f t="shared" si="1"/>
        <v>14</v>
      </c>
      <c r="P28" s="697" t="s">
        <v>19</v>
      </c>
      <c r="Q28" s="912" t="s">
        <v>529</v>
      </c>
      <c r="R28" s="1665" t="s">
        <v>4228</v>
      </c>
      <c r="S28" s="2370"/>
      <c r="T28" s="905" t="s">
        <v>22</v>
      </c>
    </row>
    <row r="29">
      <c r="A29" s="2372">
        <v>4349.0</v>
      </c>
      <c r="B29" s="2348">
        <v>8446691.0</v>
      </c>
      <c r="C29" s="1712" t="s">
        <v>1468</v>
      </c>
      <c r="D29" s="2378">
        <v>0.6034722222222222</v>
      </c>
      <c r="E29" s="2375" t="s">
        <v>7919</v>
      </c>
      <c r="F29" s="861" t="s">
        <v>8472</v>
      </c>
      <c r="G29" s="2375" t="s">
        <v>251</v>
      </c>
      <c r="H29" s="2375" t="s">
        <v>252</v>
      </c>
      <c r="I29" s="2375" t="s">
        <v>8473</v>
      </c>
      <c r="J29" s="2348">
        <v>8446691.0</v>
      </c>
      <c r="K29" s="2366">
        <v>0.6506944444444445</v>
      </c>
      <c r="L29" s="561"/>
      <c r="M29" s="1712">
        <v>360847.0</v>
      </c>
      <c r="N29" s="1712">
        <v>360904.0</v>
      </c>
      <c r="O29" s="499">
        <f t="shared" si="1"/>
        <v>57</v>
      </c>
      <c r="P29" s="697" t="s">
        <v>19</v>
      </c>
      <c r="Q29" s="912" t="s">
        <v>529</v>
      </c>
      <c r="R29" s="2379" t="s">
        <v>8474</v>
      </c>
      <c r="S29" s="2370"/>
      <c r="T29" s="905" t="s">
        <v>22</v>
      </c>
    </row>
    <row r="30">
      <c r="A30" s="1333">
        <v>4350.0</v>
      </c>
      <c r="B30" s="2348">
        <v>8446691.0</v>
      </c>
      <c r="C30" s="1810">
        <v>0.6006944444444444</v>
      </c>
      <c r="D30" s="2378">
        <v>0.7340277777777777</v>
      </c>
      <c r="E30" s="2375" t="s">
        <v>103</v>
      </c>
      <c r="F30" s="1712" t="s">
        <v>8475</v>
      </c>
      <c r="G30" s="1712" t="s">
        <v>18</v>
      </c>
      <c r="H30" s="1712" t="s">
        <v>7898</v>
      </c>
      <c r="I30" s="1712" t="s">
        <v>8476</v>
      </c>
      <c r="J30" s="2348">
        <v>8446691.0</v>
      </c>
      <c r="K30" s="2152">
        <v>0.74375</v>
      </c>
      <c r="L30" s="561"/>
      <c r="M30" s="1712">
        <v>175082.0</v>
      </c>
      <c r="N30" s="1736"/>
      <c r="O30" s="499">
        <f t="shared" si="1"/>
        <v>-175082</v>
      </c>
      <c r="P30" s="697" t="s">
        <v>19</v>
      </c>
      <c r="Q30" s="912" t="s">
        <v>529</v>
      </c>
      <c r="R30" s="2379" t="s">
        <v>8477</v>
      </c>
      <c r="S30" s="2370"/>
      <c r="T30" s="905" t="s">
        <v>22</v>
      </c>
    </row>
    <row r="31">
      <c r="A31" s="2231"/>
      <c r="B31" s="2348">
        <v>8446691.0</v>
      </c>
      <c r="C31" s="1303"/>
      <c r="D31" s="2380"/>
      <c r="E31" s="2375"/>
      <c r="F31" s="1303"/>
      <c r="G31" s="1303"/>
      <c r="H31" s="1249"/>
      <c r="I31" s="1251"/>
      <c r="J31" s="2348">
        <v>8446691.0</v>
      </c>
      <c r="K31" s="2224"/>
      <c r="L31" s="561"/>
      <c r="M31" s="1736"/>
      <c r="N31" s="1225"/>
      <c r="O31" s="499">
        <f t="shared" si="1"/>
        <v>0</v>
      </c>
      <c r="P31" s="697" t="s">
        <v>386</v>
      </c>
      <c r="Q31" s="912" t="s">
        <v>529</v>
      </c>
      <c r="R31" s="2370"/>
      <c r="S31" s="2370"/>
    </row>
  </sheetData>
  <mergeCells count="3">
    <mergeCell ref="B1:K1"/>
    <mergeCell ref="M1:O1"/>
    <mergeCell ref="P1:R1"/>
  </mergeCells>
  <dataValidations>
    <dataValidation type="list" allowBlank="1" showErrorMessage="1" sqref="P3:P31">
      <formula1>"FINALIZADO,EM VIAGEM,NA ORIGEM,AGENDADO,FALTA DOC,CANCELADA,NO DESTINO FINAL,PERNOITE,RECUSADA"</formula1>
    </dataValidation>
    <dataValidation type="list" allowBlank="1" showErrorMessage="1" sqref="Q3:Q31">
      <formula1>"MICHELLE,BARBARA,ANGELA,A VERIFICAR,DANIEL,BEATIZ,LUCAS"</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8.88"/>
    <col customWidth="1" min="3" max="3" width="10.5"/>
    <col customWidth="1" min="4" max="4" width="13.38"/>
    <col customWidth="1" min="6" max="6" width="38.88"/>
    <col customWidth="1" min="7" max="7" width="10.75"/>
    <col customWidth="1" min="11" max="11" width="10.25"/>
    <col customWidth="1" min="12" max="12" width="1.25"/>
    <col customWidth="1" min="13" max="13" width="10.63"/>
    <col customWidth="1" min="19" max="19" width="66.13"/>
  </cols>
  <sheetData>
    <row r="1">
      <c r="A1" s="1222"/>
      <c r="B1" s="2172"/>
      <c r="C1" s="99"/>
      <c r="D1" s="99"/>
      <c r="E1" s="99"/>
      <c r="F1" s="100"/>
      <c r="G1" s="100"/>
      <c r="H1" s="100"/>
      <c r="I1" s="100"/>
      <c r="J1" s="100"/>
      <c r="K1" s="101"/>
      <c r="L1" s="564"/>
      <c r="M1" s="2342"/>
      <c r="N1" s="100"/>
      <c r="O1" s="101"/>
      <c r="P1" s="2343"/>
      <c r="Q1" s="173"/>
      <c r="R1" s="174"/>
      <c r="S1" s="1222"/>
      <c r="T1" s="564"/>
    </row>
    <row r="2" ht="24.0" customHeight="1">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ht="18.0" customHeight="1">
      <c r="A3" s="236">
        <v>4351.0</v>
      </c>
      <c r="B3" s="454">
        <v>46115.0</v>
      </c>
      <c r="C3" s="455">
        <v>0.625</v>
      </c>
      <c r="D3" s="456" t="s">
        <v>8478</v>
      </c>
      <c r="E3" s="456" t="s">
        <v>30</v>
      </c>
      <c r="F3" s="2381" t="s">
        <v>8479</v>
      </c>
      <c r="G3" s="2381" t="s">
        <v>365</v>
      </c>
      <c r="H3" s="2381" t="s">
        <v>72</v>
      </c>
      <c r="I3" s="1983" t="s">
        <v>208</v>
      </c>
      <c r="J3" s="259">
        <v>46115.0</v>
      </c>
      <c r="K3" s="2382">
        <v>0.625</v>
      </c>
      <c r="L3" s="690"/>
      <c r="M3" s="2381">
        <v>140359.0</v>
      </c>
      <c r="N3" s="2383">
        <v>140409.0</v>
      </c>
      <c r="O3" s="690">
        <f t="shared" ref="O3:O12" si="1">N3-M3</f>
        <v>50</v>
      </c>
      <c r="P3" s="408" t="s">
        <v>19</v>
      </c>
      <c r="Q3" s="408" t="s">
        <v>50</v>
      </c>
      <c r="R3" s="408" t="s">
        <v>8282</v>
      </c>
      <c r="S3" s="2384" t="s">
        <v>8480</v>
      </c>
      <c r="T3" s="905" t="s">
        <v>22</v>
      </c>
    </row>
    <row r="4">
      <c r="A4" s="236">
        <v>4352.0</v>
      </c>
      <c r="B4" s="454">
        <v>46115.0</v>
      </c>
      <c r="C4" s="455">
        <v>0.625</v>
      </c>
      <c r="D4" s="456" t="s">
        <v>8481</v>
      </c>
      <c r="E4" s="456" t="s">
        <v>30</v>
      </c>
      <c r="F4" s="1983" t="s">
        <v>8482</v>
      </c>
      <c r="G4" s="1983" t="s">
        <v>365</v>
      </c>
      <c r="H4" s="1983" t="s">
        <v>8483</v>
      </c>
      <c r="I4" s="1983" t="s">
        <v>1844</v>
      </c>
      <c r="J4" s="194">
        <v>46115.0</v>
      </c>
      <c r="K4" s="2385">
        <v>0.6319444444444444</v>
      </c>
      <c r="L4" s="499"/>
      <c r="M4" s="1983">
        <v>77354.0</v>
      </c>
      <c r="N4" s="1983">
        <v>77416.0</v>
      </c>
      <c r="O4" s="499">
        <f t="shared" si="1"/>
        <v>62</v>
      </c>
      <c r="P4" s="416" t="s">
        <v>19</v>
      </c>
      <c r="Q4" s="416" t="s">
        <v>50</v>
      </c>
      <c r="R4" s="416" t="s">
        <v>5182</v>
      </c>
      <c r="S4" s="1249"/>
      <c r="T4" s="905" t="s">
        <v>22</v>
      </c>
    </row>
    <row r="5">
      <c r="A5" s="860"/>
      <c r="B5" s="454">
        <v>46115.0</v>
      </c>
      <c r="C5" s="219"/>
      <c r="D5" s="219"/>
      <c r="E5" s="219"/>
      <c r="F5" s="2386"/>
      <c r="G5" s="2386"/>
      <c r="H5" s="2386"/>
      <c r="I5" s="2386"/>
      <c r="J5" s="259">
        <v>46115.0</v>
      </c>
      <c r="K5" s="2386"/>
      <c r="L5" s="690"/>
      <c r="M5" s="2386"/>
      <c r="N5" s="2386"/>
      <c r="O5" s="690">
        <f t="shared" si="1"/>
        <v>0</v>
      </c>
      <c r="P5" s="408" t="s">
        <v>386</v>
      </c>
      <c r="Q5" s="690"/>
      <c r="R5" s="690"/>
      <c r="S5" s="1304"/>
      <c r="T5" s="1245"/>
    </row>
    <row r="6">
      <c r="A6" s="860"/>
      <c r="B6" s="454">
        <v>46115.0</v>
      </c>
      <c r="C6" s="219"/>
      <c r="D6" s="219"/>
      <c r="E6" s="219"/>
      <c r="F6" s="2387"/>
      <c r="G6" s="2387"/>
      <c r="H6" s="2387"/>
      <c r="I6" s="2387"/>
      <c r="J6" s="194">
        <v>46115.0</v>
      </c>
      <c r="K6" s="2387"/>
      <c r="L6" s="499"/>
      <c r="M6" s="2387"/>
      <c r="N6" s="2387"/>
      <c r="O6" s="499">
        <f t="shared" si="1"/>
        <v>0</v>
      </c>
      <c r="P6" s="416" t="s">
        <v>386</v>
      </c>
      <c r="Q6" s="499"/>
      <c r="R6" s="499"/>
      <c r="S6" s="1249"/>
      <c r="T6" s="1250"/>
    </row>
    <row r="7">
      <c r="A7" s="860"/>
      <c r="B7" s="454">
        <v>46115.0</v>
      </c>
      <c r="C7" s="219"/>
      <c r="D7" s="219"/>
      <c r="E7" s="219"/>
      <c r="F7" s="2386"/>
      <c r="G7" s="2386"/>
      <c r="H7" s="2386"/>
      <c r="I7" s="2386"/>
      <c r="J7" s="259">
        <v>46115.0</v>
      </c>
      <c r="K7" s="2386"/>
      <c r="L7" s="690"/>
      <c r="M7" s="2386"/>
      <c r="N7" s="2386"/>
      <c r="O7" s="690">
        <f t="shared" si="1"/>
        <v>0</v>
      </c>
      <c r="P7" s="408" t="s">
        <v>386</v>
      </c>
      <c r="Q7" s="690"/>
      <c r="R7" s="690"/>
      <c r="S7" s="1304"/>
      <c r="T7" s="1245"/>
    </row>
    <row r="8">
      <c r="A8" s="860"/>
      <c r="B8" s="454">
        <v>46115.0</v>
      </c>
      <c r="C8" s="219"/>
      <c r="D8" s="219"/>
      <c r="E8" s="219"/>
      <c r="F8" s="2387"/>
      <c r="G8" s="2387"/>
      <c r="H8" s="2387"/>
      <c r="I8" s="2387"/>
      <c r="J8" s="194">
        <v>46115.0</v>
      </c>
      <c r="K8" s="2387"/>
      <c r="L8" s="499"/>
      <c r="M8" s="2387"/>
      <c r="N8" s="2387"/>
      <c r="O8" s="499">
        <f t="shared" si="1"/>
        <v>0</v>
      </c>
      <c r="P8" s="416" t="s">
        <v>386</v>
      </c>
      <c r="Q8" s="499"/>
      <c r="R8" s="499"/>
      <c r="S8" s="1249"/>
      <c r="T8" s="1250"/>
    </row>
    <row r="9">
      <c r="A9" s="860"/>
      <c r="B9" s="454">
        <v>46115.0</v>
      </c>
      <c r="C9" s="219"/>
      <c r="D9" s="219"/>
      <c r="E9" s="219"/>
      <c r="F9" s="2386"/>
      <c r="G9" s="2386"/>
      <c r="H9" s="2386"/>
      <c r="I9" s="2386"/>
      <c r="J9" s="259">
        <v>46115.0</v>
      </c>
      <c r="K9" s="2386"/>
      <c r="L9" s="690"/>
      <c r="M9" s="2386"/>
      <c r="N9" s="2386"/>
      <c r="O9" s="690">
        <f t="shared" si="1"/>
        <v>0</v>
      </c>
      <c r="P9" s="408" t="s">
        <v>386</v>
      </c>
      <c r="Q9" s="690"/>
      <c r="R9" s="690"/>
      <c r="S9" s="1304"/>
      <c r="T9" s="1245"/>
    </row>
    <row r="10">
      <c r="A10" s="860"/>
      <c r="B10" s="454">
        <v>46115.0</v>
      </c>
      <c r="C10" s="219"/>
      <c r="D10" s="219"/>
      <c r="E10" s="219"/>
      <c r="F10" s="2387"/>
      <c r="G10" s="2387"/>
      <c r="H10" s="2387"/>
      <c r="I10" s="2387"/>
      <c r="J10" s="194">
        <v>46115.0</v>
      </c>
      <c r="K10" s="2387"/>
      <c r="L10" s="499"/>
      <c r="M10" s="2387"/>
      <c r="N10" s="2387"/>
      <c r="O10" s="499">
        <f t="shared" si="1"/>
        <v>0</v>
      </c>
      <c r="P10" s="416" t="s">
        <v>386</v>
      </c>
      <c r="Q10" s="499"/>
      <c r="R10" s="499"/>
      <c r="S10" s="1249"/>
      <c r="T10" s="1250"/>
    </row>
    <row r="11">
      <c r="A11" s="860"/>
      <c r="B11" s="454">
        <v>46115.0</v>
      </c>
      <c r="C11" s="219"/>
      <c r="D11" s="219"/>
      <c r="E11" s="219"/>
      <c r="F11" s="2386"/>
      <c r="G11" s="2386"/>
      <c r="H11" s="2386"/>
      <c r="I11" s="2386"/>
      <c r="J11" s="259">
        <v>46115.0</v>
      </c>
      <c r="K11" s="2386"/>
      <c r="L11" s="690"/>
      <c r="M11" s="2386"/>
      <c r="N11" s="2386"/>
      <c r="O11" s="690">
        <f t="shared" si="1"/>
        <v>0</v>
      </c>
      <c r="P11" s="408" t="s">
        <v>386</v>
      </c>
      <c r="Q11" s="690"/>
      <c r="R11" s="690"/>
      <c r="S11" s="1304"/>
      <c r="T11" s="1245"/>
    </row>
    <row r="12">
      <c r="A12" s="860"/>
      <c r="B12" s="454">
        <v>46115.0</v>
      </c>
      <c r="C12" s="219"/>
      <c r="D12" s="219"/>
      <c r="E12" s="219"/>
      <c r="F12" s="2387"/>
      <c r="G12" s="2387"/>
      <c r="H12" s="2387"/>
      <c r="I12" s="2387"/>
      <c r="J12" s="194">
        <v>46115.0</v>
      </c>
      <c r="K12" s="2387"/>
      <c r="L12" s="499"/>
      <c r="M12" s="2387"/>
      <c r="N12" s="2387"/>
      <c r="O12" s="499">
        <f t="shared" si="1"/>
        <v>0</v>
      </c>
      <c r="P12" s="416" t="s">
        <v>386</v>
      </c>
      <c r="Q12" s="499"/>
      <c r="R12" s="499"/>
      <c r="S12" s="1249"/>
      <c r="T12" s="1250"/>
    </row>
    <row r="13">
      <c r="A13" s="299"/>
      <c r="B13" s="299"/>
      <c r="C13" s="299"/>
      <c r="D13" s="299"/>
      <c r="E13" s="299"/>
      <c r="F13" s="299"/>
      <c r="G13" s="299"/>
      <c r="H13" s="299"/>
      <c r="I13" s="299"/>
      <c r="J13" s="299"/>
      <c r="K13" s="299"/>
      <c r="L13" s="299"/>
      <c r="M13" s="299"/>
      <c r="N13" s="299"/>
      <c r="O13" s="299"/>
      <c r="P13" s="299"/>
      <c r="Q13" s="299"/>
      <c r="R13" s="299"/>
    </row>
    <row r="14">
      <c r="A14" s="299"/>
      <c r="B14" s="299"/>
      <c r="C14" s="299"/>
      <c r="D14" s="299"/>
      <c r="E14" s="299"/>
      <c r="F14" s="299"/>
      <c r="G14" s="299"/>
      <c r="H14" s="299"/>
      <c r="I14" s="299"/>
      <c r="J14" s="299"/>
      <c r="K14" s="299"/>
      <c r="L14" s="299"/>
      <c r="M14" s="299"/>
      <c r="N14" s="299"/>
      <c r="O14" s="299"/>
      <c r="P14" s="299"/>
      <c r="Q14" s="299"/>
      <c r="R14" s="299"/>
    </row>
    <row r="15">
      <c r="A15" s="299"/>
      <c r="B15" s="299"/>
      <c r="C15" s="299"/>
      <c r="D15" s="299"/>
      <c r="E15" s="299"/>
      <c r="F15" s="299"/>
      <c r="G15" s="299"/>
      <c r="H15" s="299"/>
      <c r="I15" s="299"/>
      <c r="J15" s="299"/>
      <c r="K15" s="299"/>
      <c r="L15" s="299"/>
      <c r="M15" s="299"/>
      <c r="N15" s="299"/>
      <c r="O15" s="299"/>
      <c r="P15" s="299"/>
      <c r="Q15" s="299"/>
      <c r="R15" s="299"/>
    </row>
    <row r="16">
      <c r="A16" s="299"/>
      <c r="B16" s="299"/>
      <c r="C16" s="299"/>
      <c r="D16" s="299"/>
      <c r="E16" s="299"/>
      <c r="F16" s="299"/>
      <c r="G16" s="299"/>
      <c r="H16" s="299"/>
      <c r="I16" s="299"/>
      <c r="J16" s="299"/>
      <c r="K16" s="299"/>
      <c r="L16" s="299"/>
      <c r="M16" s="299"/>
      <c r="N16" s="299"/>
      <c r="O16" s="299"/>
      <c r="P16" s="299"/>
      <c r="Q16" s="299"/>
      <c r="R16" s="299"/>
    </row>
    <row r="17">
      <c r="A17" s="299"/>
      <c r="B17" s="299"/>
      <c r="C17" s="299"/>
      <c r="D17" s="299"/>
      <c r="E17" s="299"/>
      <c r="F17" s="299"/>
      <c r="G17" s="299"/>
      <c r="H17" s="299"/>
      <c r="I17" s="299"/>
      <c r="J17" s="299"/>
      <c r="K17" s="299"/>
      <c r="L17" s="299"/>
      <c r="M17" s="299"/>
      <c r="N17" s="299"/>
      <c r="O17" s="299"/>
      <c r="P17" s="299"/>
      <c r="Q17" s="299"/>
      <c r="R17" s="299"/>
    </row>
    <row r="18">
      <c r="A18" s="299"/>
      <c r="B18" s="299"/>
      <c r="C18" s="299"/>
      <c r="D18" s="299"/>
      <c r="E18" s="299"/>
      <c r="F18" s="299"/>
      <c r="G18" s="299"/>
      <c r="H18" s="299"/>
      <c r="I18" s="299"/>
      <c r="J18" s="299"/>
      <c r="K18" s="299"/>
      <c r="L18" s="299"/>
      <c r="M18" s="299"/>
      <c r="N18" s="299"/>
      <c r="O18" s="299"/>
      <c r="P18" s="299"/>
      <c r="Q18" s="299"/>
      <c r="R18" s="299"/>
    </row>
  </sheetData>
  <mergeCells count="3">
    <mergeCell ref="B1:K1"/>
    <mergeCell ref="M1:O1"/>
    <mergeCell ref="P1:R1"/>
  </mergeCells>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13"/>
    <col customWidth="1" min="6" max="6" width="35.63"/>
    <col customWidth="1" min="12" max="12" width="4.88"/>
  </cols>
  <sheetData>
    <row r="1">
      <c r="A1" s="1222"/>
      <c r="B1" s="2172"/>
      <c r="C1" s="99"/>
      <c r="D1" s="99"/>
      <c r="E1" s="99"/>
      <c r="F1" s="100"/>
      <c r="G1" s="100"/>
      <c r="H1" s="100"/>
      <c r="I1" s="100"/>
      <c r="J1" s="100"/>
      <c r="K1" s="101"/>
      <c r="L1" s="564"/>
      <c r="M1" s="2342"/>
      <c r="N1" s="100"/>
      <c r="O1" s="101"/>
      <c r="P1" s="2343"/>
      <c r="Q1" s="173"/>
      <c r="R1" s="174"/>
      <c r="S1" s="1222"/>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ht="15.75" customHeight="1">
      <c r="A3" s="236">
        <v>4353.0</v>
      </c>
      <c r="B3" s="467">
        <v>46116.0</v>
      </c>
      <c r="C3" s="455">
        <v>0.4708333333333333</v>
      </c>
      <c r="D3" s="455">
        <v>0.48680555555555555</v>
      </c>
      <c r="E3" s="456" t="s">
        <v>197</v>
      </c>
      <c r="F3" s="2381" t="s">
        <v>8484</v>
      </c>
      <c r="G3" s="2381" t="s">
        <v>18</v>
      </c>
      <c r="H3" s="2381"/>
      <c r="I3" s="1983" t="s">
        <v>8485</v>
      </c>
      <c r="J3" s="467">
        <v>46116.0</v>
      </c>
      <c r="K3" s="2382">
        <v>0.5104166666666666</v>
      </c>
      <c r="L3" s="690"/>
      <c r="M3" s="2381">
        <v>100492.0</v>
      </c>
      <c r="N3" s="2381">
        <v>100519.0</v>
      </c>
      <c r="O3" s="690">
        <f t="shared" ref="O3:O12" si="1">N3-M3</f>
        <v>27</v>
      </c>
      <c r="P3" s="408" t="s">
        <v>19</v>
      </c>
      <c r="Q3" s="408" t="s">
        <v>529</v>
      </c>
      <c r="R3" s="820" t="s">
        <v>8486</v>
      </c>
      <c r="S3" s="1304"/>
      <c r="T3" s="905" t="s">
        <v>22</v>
      </c>
    </row>
    <row r="4" ht="18.75" customHeight="1">
      <c r="A4" s="236"/>
      <c r="B4" s="454">
        <v>46116.0</v>
      </c>
      <c r="C4" s="455"/>
      <c r="D4" s="456"/>
      <c r="E4" s="456"/>
      <c r="F4" s="1983"/>
      <c r="G4" s="1983"/>
      <c r="H4" s="1983"/>
      <c r="I4" s="1983"/>
      <c r="J4" s="194"/>
      <c r="K4" s="2385"/>
      <c r="L4" s="499"/>
      <c r="M4" s="1983"/>
      <c r="N4" s="1983"/>
      <c r="O4" s="499">
        <f t="shared" si="1"/>
        <v>0</v>
      </c>
      <c r="P4" s="416"/>
      <c r="Q4" s="416"/>
      <c r="R4" s="416"/>
      <c r="S4" s="1249"/>
      <c r="T4" s="1250"/>
    </row>
    <row r="5">
      <c r="A5" s="1345" t="s">
        <v>7701</v>
      </c>
      <c r="B5" s="1342" t="s">
        <v>7701</v>
      </c>
      <c r="C5" s="1345" t="s">
        <v>7701</v>
      </c>
      <c r="D5" s="1345" t="s">
        <v>7701</v>
      </c>
      <c r="E5" s="1345" t="s">
        <v>7701</v>
      </c>
      <c r="F5" s="2388" t="s">
        <v>7701</v>
      </c>
      <c r="G5" s="2388" t="s">
        <v>7701</v>
      </c>
      <c r="H5" s="2388" t="s">
        <v>7701</v>
      </c>
      <c r="I5" s="2388" t="s">
        <v>7701</v>
      </c>
      <c r="J5" s="1345" t="s">
        <v>7701</v>
      </c>
      <c r="K5" s="2388" t="s">
        <v>7701</v>
      </c>
      <c r="L5" s="1264"/>
      <c r="M5" s="2389"/>
      <c r="N5" s="2389"/>
      <c r="O5" s="690">
        <f t="shared" si="1"/>
        <v>0</v>
      </c>
      <c r="P5" s="408" t="s">
        <v>386</v>
      </c>
      <c r="Q5" s="690"/>
      <c r="R5" s="690"/>
      <c r="S5" s="1304"/>
      <c r="T5" s="1245"/>
    </row>
    <row r="6">
      <c r="A6" s="860"/>
      <c r="B6" s="454">
        <v>46117.0</v>
      </c>
      <c r="C6" s="219"/>
      <c r="D6" s="219"/>
      <c r="E6" s="219"/>
      <c r="F6" s="2387"/>
      <c r="G6" s="2387"/>
      <c r="H6" s="2387"/>
      <c r="I6" s="2387"/>
      <c r="J6" s="194"/>
      <c r="K6" s="2387"/>
      <c r="L6" s="499"/>
      <c r="M6" s="2387"/>
      <c r="N6" s="2387"/>
      <c r="O6" s="499">
        <f t="shared" si="1"/>
        <v>0</v>
      </c>
      <c r="P6" s="416" t="s">
        <v>386</v>
      </c>
      <c r="Q6" s="499"/>
      <c r="R6" s="499"/>
      <c r="S6" s="1249"/>
      <c r="T6" s="1250"/>
    </row>
    <row r="7">
      <c r="A7" s="860"/>
      <c r="B7" s="454">
        <v>46117.0</v>
      </c>
      <c r="C7" s="219"/>
      <c r="D7" s="219"/>
      <c r="E7" s="219"/>
      <c r="F7" s="2386"/>
      <c r="G7" s="2386"/>
      <c r="H7" s="2386"/>
      <c r="I7" s="2386"/>
      <c r="J7" s="259"/>
      <c r="K7" s="2386"/>
      <c r="L7" s="690"/>
      <c r="M7" s="2386"/>
      <c r="N7" s="2386"/>
      <c r="O7" s="690">
        <f t="shared" si="1"/>
        <v>0</v>
      </c>
      <c r="P7" s="408" t="s">
        <v>386</v>
      </c>
      <c r="Q7" s="690"/>
      <c r="R7" s="690"/>
      <c r="S7" s="1304"/>
      <c r="T7" s="1245"/>
    </row>
    <row r="8">
      <c r="A8" s="860"/>
      <c r="B8" s="454"/>
      <c r="C8" s="219"/>
      <c r="D8" s="219"/>
      <c r="E8" s="219"/>
      <c r="F8" s="2387"/>
      <c r="G8" s="2387"/>
      <c r="H8" s="2387"/>
      <c r="I8" s="2387"/>
      <c r="J8" s="194"/>
      <c r="K8" s="2387"/>
      <c r="L8" s="499"/>
      <c r="M8" s="2387"/>
      <c r="N8" s="2387"/>
      <c r="O8" s="499">
        <f t="shared" si="1"/>
        <v>0</v>
      </c>
      <c r="P8" s="416" t="s">
        <v>386</v>
      </c>
      <c r="Q8" s="499"/>
      <c r="R8" s="499"/>
      <c r="S8" s="1249"/>
      <c r="T8" s="1250"/>
    </row>
    <row r="9">
      <c r="A9" s="860"/>
      <c r="B9" s="454"/>
      <c r="C9" s="219"/>
      <c r="D9" s="219"/>
      <c r="E9" s="219"/>
      <c r="F9" s="2386"/>
      <c r="G9" s="2386"/>
      <c r="H9" s="2386"/>
      <c r="I9" s="2386"/>
      <c r="J9" s="259"/>
      <c r="K9" s="2386"/>
      <c r="L9" s="690"/>
      <c r="M9" s="2386"/>
      <c r="N9" s="2386"/>
      <c r="O9" s="690">
        <f t="shared" si="1"/>
        <v>0</v>
      </c>
      <c r="P9" s="408" t="s">
        <v>386</v>
      </c>
      <c r="Q9" s="690"/>
      <c r="R9" s="690"/>
      <c r="S9" s="1304"/>
      <c r="T9" s="1245"/>
    </row>
    <row r="10">
      <c r="A10" s="860"/>
      <c r="B10" s="454"/>
      <c r="C10" s="219"/>
      <c r="D10" s="219"/>
      <c r="E10" s="219"/>
      <c r="F10" s="2387"/>
      <c r="G10" s="2387"/>
      <c r="H10" s="2387"/>
      <c r="I10" s="2387"/>
      <c r="J10" s="194"/>
      <c r="K10" s="2387"/>
      <c r="L10" s="499"/>
      <c r="M10" s="2387"/>
      <c r="N10" s="2387"/>
      <c r="O10" s="499">
        <f t="shared" si="1"/>
        <v>0</v>
      </c>
      <c r="P10" s="416" t="s">
        <v>386</v>
      </c>
      <c r="Q10" s="499"/>
      <c r="R10" s="499"/>
      <c r="S10" s="1249"/>
      <c r="T10" s="1250"/>
    </row>
    <row r="11">
      <c r="A11" s="860"/>
      <c r="B11" s="454"/>
      <c r="C11" s="219"/>
      <c r="D11" s="219"/>
      <c r="E11" s="219"/>
      <c r="F11" s="2386"/>
      <c r="G11" s="2386"/>
      <c r="H11" s="2386"/>
      <c r="I11" s="2386"/>
      <c r="J11" s="259"/>
      <c r="K11" s="2386"/>
      <c r="L11" s="690"/>
      <c r="M11" s="2386"/>
      <c r="N11" s="2386"/>
      <c r="O11" s="690">
        <f t="shared" si="1"/>
        <v>0</v>
      </c>
      <c r="P11" s="408" t="s">
        <v>386</v>
      </c>
      <c r="Q11" s="690"/>
      <c r="R11" s="690"/>
      <c r="S11" s="1304"/>
      <c r="T11" s="1245"/>
    </row>
    <row r="12">
      <c r="A12" s="860"/>
      <c r="B12" s="454"/>
      <c r="C12" s="219"/>
      <c r="D12" s="219"/>
      <c r="E12" s="219"/>
      <c r="F12" s="2387"/>
      <c r="G12" s="2387"/>
      <c r="H12" s="2387"/>
      <c r="I12" s="2387"/>
      <c r="J12" s="194"/>
      <c r="K12" s="2387"/>
      <c r="L12" s="499"/>
      <c r="M12" s="2387"/>
      <c r="N12" s="2387"/>
      <c r="O12" s="499">
        <f t="shared" si="1"/>
        <v>0</v>
      </c>
      <c r="P12" s="416" t="s">
        <v>386</v>
      </c>
      <c r="Q12" s="499"/>
      <c r="R12" s="499"/>
      <c r="S12" s="1249"/>
      <c r="T12" s="1250"/>
    </row>
    <row r="13">
      <c r="A13" s="299"/>
      <c r="B13" s="299"/>
      <c r="C13" s="299"/>
      <c r="D13" s="299"/>
      <c r="E13" s="299"/>
      <c r="F13" s="299"/>
      <c r="G13" s="299"/>
      <c r="H13" s="299"/>
      <c r="I13" s="299"/>
      <c r="J13" s="299"/>
      <c r="K13" s="299"/>
      <c r="L13" s="299"/>
      <c r="M13" s="299"/>
      <c r="N13" s="299"/>
      <c r="O13" s="299"/>
      <c r="P13" s="299"/>
      <c r="Q13" s="299"/>
      <c r="R13" s="299"/>
    </row>
    <row r="14">
      <c r="A14" s="299"/>
      <c r="B14" s="299"/>
      <c r="C14" s="299"/>
      <c r="D14" s="299"/>
      <c r="E14" s="299"/>
      <c r="F14" s="299"/>
      <c r="G14" s="299"/>
      <c r="H14" s="299"/>
      <c r="I14" s="299"/>
      <c r="J14" s="299"/>
      <c r="K14" s="299"/>
      <c r="L14" s="299"/>
      <c r="M14" s="299"/>
      <c r="N14" s="299"/>
      <c r="O14" s="299"/>
      <c r="P14" s="299"/>
      <c r="Q14" s="299"/>
      <c r="R14" s="299"/>
    </row>
    <row r="15">
      <c r="A15" s="299"/>
      <c r="B15" s="299"/>
      <c r="C15" s="299"/>
      <c r="D15" s="299"/>
      <c r="E15" s="299"/>
      <c r="F15" s="299"/>
      <c r="G15" s="299"/>
      <c r="H15" s="299"/>
      <c r="I15" s="299"/>
      <c r="J15" s="299"/>
      <c r="K15" s="299"/>
      <c r="L15" s="299"/>
      <c r="M15" s="299"/>
      <c r="N15" s="299"/>
      <c r="O15" s="299"/>
      <c r="P15" s="299"/>
      <c r="Q15" s="299"/>
      <c r="R15" s="299"/>
    </row>
    <row r="16">
      <c r="A16" s="299"/>
      <c r="B16" s="299"/>
      <c r="C16" s="299"/>
      <c r="D16" s="299"/>
      <c r="E16" s="299"/>
      <c r="F16" s="299"/>
      <c r="G16" s="299"/>
      <c r="H16" s="299"/>
      <c r="I16" s="299"/>
      <c r="J16" s="299"/>
      <c r="K16" s="299"/>
      <c r="L16" s="299"/>
      <c r="M16" s="299"/>
      <c r="N16" s="299"/>
      <c r="O16" s="299"/>
      <c r="P16" s="299"/>
      <c r="Q16" s="299"/>
      <c r="R16" s="299"/>
    </row>
    <row r="17">
      <c r="A17" s="299"/>
      <c r="B17" s="299"/>
      <c r="C17" s="299"/>
      <c r="D17" s="299"/>
      <c r="E17" s="299"/>
      <c r="F17" s="299"/>
      <c r="G17" s="299"/>
      <c r="H17" s="299"/>
      <c r="I17" s="299"/>
      <c r="J17" s="299"/>
      <c r="K17" s="299"/>
      <c r="L17" s="299"/>
      <c r="M17" s="299"/>
      <c r="N17" s="299"/>
      <c r="O17" s="299"/>
      <c r="P17" s="299"/>
      <c r="Q17" s="299"/>
      <c r="R17" s="299"/>
    </row>
    <row r="18">
      <c r="A18" s="299"/>
      <c r="B18" s="299"/>
      <c r="C18" s="299"/>
      <c r="D18" s="299"/>
      <c r="E18" s="299"/>
      <c r="F18" s="299"/>
      <c r="G18" s="299"/>
      <c r="H18" s="299"/>
      <c r="I18" s="299"/>
      <c r="J18" s="299"/>
      <c r="K18" s="299"/>
      <c r="L18" s="299"/>
      <c r="M18" s="299"/>
      <c r="N18" s="299"/>
      <c r="O18" s="299"/>
      <c r="P18" s="299"/>
      <c r="Q18" s="299"/>
      <c r="R18" s="299"/>
    </row>
  </sheetData>
  <mergeCells count="3">
    <mergeCell ref="B1:K1"/>
    <mergeCell ref="M1:O1"/>
    <mergeCell ref="P1:R1"/>
  </mergeCells>
  <dataValidations>
    <dataValidation type="list" allowBlank="1" showErrorMessage="1" sqref="P3:P12">
      <formula1>"FINALIZADO,EM VIAGEM,NA ORIGEM,AGENDADO,FALTA DOC,CANCELADA,NO DESTINO FINAL,PERNOITE,RECUSADA"</formula1>
    </dataValidation>
    <dataValidation type="list" allowBlank="1" showErrorMessage="1" sqref="Q3:Q12">
      <formula1>"MICHELLE,BARBARA,ANGELA,A VERIFICAR,DANIEL,BEATIZ,LUCAS"</formula1>
    </dataValidation>
  </dataValidations>
  <drawing r:id="rId1"/>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38"/>
    <col customWidth="1" min="3" max="3" width="8.88"/>
    <col customWidth="1" min="4" max="4" width="12.5"/>
    <col customWidth="1" min="5" max="5" width="15.88"/>
    <col customWidth="1" min="6" max="6" width="41.25"/>
    <col customWidth="1" min="7" max="7" width="11.5"/>
    <col customWidth="1" min="10" max="10" width="8.25"/>
    <col customWidth="1" min="11" max="11" width="8.13"/>
    <col customWidth="1" min="12" max="12" width="1.5"/>
    <col customWidth="1" min="13" max="14" width="7.13"/>
    <col customWidth="1" min="15" max="15" width="6.63"/>
    <col customWidth="1" min="16" max="16" width="14.0"/>
    <col customWidth="1" min="18" max="18" width="16.75"/>
    <col customWidth="1" min="19" max="19" width="24.0"/>
    <col customWidth="1" min="20" max="20" width="6.25"/>
  </cols>
  <sheetData>
    <row r="1">
      <c r="A1" s="1222"/>
      <c r="B1" s="2172"/>
      <c r="C1" s="99"/>
      <c r="D1" s="99"/>
      <c r="E1" s="99"/>
      <c r="F1" s="100"/>
      <c r="G1" s="100"/>
      <c r="H1" s="100"/>
      <c r="I1" s="100"/>
      <c r="J1" s="100"/>
      <c r="K1" s="101"/>
      <c r="L1" s="564"/>
      <c r="M1" s="2342"/>
      <c r="N1" s="100"/>
      <c r="O1" s="101"/>
      <c r="P1" s="2343"/>
      <c r="Q1" s="173"/>
      <c r="R1" s="174"/>
      <c r="S1" s="1222"/>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ht="18.0" customHeight="1">
      <c r="A3" s="2350">
        <v>4354.0</v>
      </c>
      <c r="B3" s="2348">
        <v>8446695.0</v>
      </c>
      <c r="C3" s="1302">
        <v>0.3333333333333333</v>
      </c>
      <c r="D3" s="1302">
        <v>0.27847222222222223</v>
      </c>
      <c r="E3" s="2354" t="s">
        <v>7379</v>
      </c>
      <c r="F3" s="2363" t="s">
        <v>5362</v>
      </c>
      <c r="G3" s="2313" t="s">
        <v>1062</v>
      </c>
      <c r="H3" s="2356" t="s">
        <v>5339</v>
      </c>
      <c r="I3" s="1677" t="s">
        <v>8487</v>
      </c>
      <c r="J3" s="2344">
        <v>8446695.0</v>
      </c>
      <c r="K3" s="1380">
        <v>0.7</v>
      </c>
      <c r="L3" s="406"/>
      <c r="M3" s="408">
        <v>99984.0</v>
      </c>
      <c r="N3" s="408">
        <v>100116.0</v>
      </c>
      <c r="O3" s="690">
        <f t="shared" ref="O3:O34" si="1">N3-M3</f>
        <v>132</v>
      </c>
      <c r="P3" s="408" t="s">
        <v>19</v>
      </c>
      <c r="Q3" s="408" t="s">
        <v>529</v>
      </c>
      <c r="R3" s="408" t="s">
        <v>5004</v>
      </c>
      <c r="S3" s="1238"/>
      <c r="T3" s="905" t="s">
        <v>22</v>
      </c>
    </row>
    <row r="4" ht="18.0" customHeight="1">
      <c r="A4" s="2350">
        <v>4355.0</v>
      </c>
      <c r="B4" s="2348">
        <v>8446695.0</v>
      </c>
      <c r="C4" s="1302">
        <v>0.3333333333333333</v>
      </c>
      <c r="D4" s="1302">
        <v>0.36944444444444446</v>
      </c>
      <c r="E4" s="2354" t="s">
        <v>7379</v>
      </c>
      <c r="F4" s="1301" t="s">
        <v>397</v>
      </c>
      <c r="G4" s="2313" t="s">
        <v>8359</v>
      </c>
      <c r="H4" s="2357" t="s">
        <v>8384</v>
      </c>
      <c r="I4" s="1671" t="s">
        <v>5273</v>
      </c>
      <c r="J4" s="1982">
        <v>8446695.0</v>
      </c>
      <c r="K4" s="1302">
        <v>0.6638888888888889</v>
      </c>
      <c r="L4" s="415"/>
      <c r="M4" s="416">
        <v>2304.0</v>
      </c>
      <c r="N4" s="416">
        <v>2479.0</v>
      </c>
      <c r="O4" s="499">
        <f t="shared" si="1"/>
        <v>175</v>
      </c>
      <c r="P4" s="416" t="s">
        <v>19</v>
      </c>
      <c r="Q4" s="416" t="s">
        <v>529</v>
      </c>
      <c r="R4" s="416" t="s">
        <v>8385</v>
      </c>
      <c r="S4" s="1241"/>
      <c r="T4" s="905" t="s">
        <v>22</v>
      </c>
    </row>
    <row r="5" ht="18.0" customHeight="1">
      <c r="A5" s="2350">
        <v>4356.0</v>
      </c>
      <c r="B5" s="2348">
        <v>8446695.0</v>
      </c>
      <c r="C5" s="500">
        <v>0.3333333333333333</v>
      </c>
      <c r="D5" s="500">
        <v>0.33402777777777776</v>
      </c>
      <c r="E5" s="861" t="s">
        <v>30</v>
      </c>
      <c r="F5" s="408" t="s">
        <v>8452</v>
      </c>
      <c r="G5" s="2293" t="s">
        <v>49</v>
      </c>
      <c r="H5" s="2349" t="s">
        <v>7465</v>
      </c>
      <c r="I5" s="2293" t="s">
        <v>8453</v>
      </c>
      <c r="J5" s="2344">
        <v>8446695.0</v>
      </c>
      <c r="K5" s="503">
        <v>0.6388888888888888</v>
      </c>
      <c r="L5" s="406"/>
      <c r="M5" s="408">
        <v>17967.0</v>
      </c>
      <c r="N5" s="408">
        <v>18066.0</v>
      </c>
      <c r="O5" s="690">
        <f t="shared" si="1"/>
        <v>99</v>
      </c>
      <c r="P5" s="408" t="s">
        <v>19</v>
      </c>
      <c r="Q5" s="408" t="s">
        <v>529</v>
      </c>
      <c r="R5" s="408" t="s">
        <v>8389</v>
      </c>
      <c r="S5" s="1238"/>
      <c r="T5" s="905" t="s">
        <v>22</v>
      </c>
    </row>
    <row r="6">
      <c r="A6" s="820">
        <v>4357.0</v>
      </c>
      <c r="B6" s="2348">
        <v>8446695.0</v>
      </c>
      <c r="C6" s="813">
        <v>0.6666666666666666</v>
      </c>
      <c r="D6" s="861" t="s">
        <v>8488</v>
      </c>
      <c r="E6" s="861" t="s">
        <v>121</v>
      </c>
      <c r="F6" s="416" t="s">
        <v>3152</v>
      </c>
      <c r="G6" s="574" t="s">
        <v>78</v>
      </c>
      <c r="H6" s="2390" t="s">
        <v>8489</v>
      </c>
      <c r="I6" s="2391" t="s">
        <v>8490</v>
      </c>
      <c r="J6" s="1982">
        <v>8446695.0</v>
      </c>
      <c r="K6" s="500">
        <v>0.7548611111111111</v>
      </c>
      <c r="L6" s="415"/>
      <c r="M6" s="416">
        <v>218621.0</v>
      </c>
      <c r="N6" s="416">
        <v>218823.0</v>
      </c>
      <c r="O6" s="499">
        <f t="shared" si="1"/>
        <v>202</v>
      </c>
      <c r="P6" s="416" t="s">
        <v>19</v>
      </c>
      <c r="Q6" s="416" t="s">
        <v>529</v>
      </c>
      <c r="R6" s="416" t="s">
        <v>3220</v>
      </c>
      <c r="S6" s="1680" t="s">
        <v>7250</v>
      </c>
      <c r="T6" s="905" t="s">
        <v>22</v>
      </c>
      <c r="U6" s="410"/>
      <c r="V6" s="410"/>
      <c r="W6" s="410"/>
      <c r="X6" s="410"/>
      <c r="Y6" s="410"/>
      <c r="Z6" s="410"/>
    </row>
    <row r="7">
      <c r="A7" s="820">
        <v>4358.0</v>
      </c>
      <c r="B7" s="2348">
        <v>8446695.0</v>
      </c>
      <c r="C7" s="1224">
        <v>0.4027777777777778</v>
      </c>
      <c r="D7" s="589">
        <v>0.43125</v>
      </c>
      <c r="E7" s="2354" t="s">
        <v>7379</v>
      </c>
      <c r="F7" s="1449" t="s">
        <v>1559</v>
      </c>
      <c r="G7" s="408" t="s">
        <v>49</v>
      </c>
      <c r="H7" s="2365" t="s">
        <v>594</v>
      </c>
      <c r="I7" s="408" t="s">
        <v>8491</v>
      </c>
      <c r="J7" s="2344">
        <v>8446695.0</v>
      </c>
      <c r="K7" s="503">
        <v>0.5444444444444444</v>
      </c>
      <c r="L7" s="406"/>
      <c r="M7" s="408">
        <v>243992.0</v>
      </c>
      <c r="N7" s="416">
        <v>244062.0</v>
      </c>
      <c r="O7" s="690">
        <f t="shared" si="1"/>
        <v>70</v>
      </c>
      <c r="P7" s="408" t="s">
        <v>19</v>
      </c>
      <c r="Q7" s="408" t="s">
        <v>529</v>
      </c>
      <c r="R7" s="416" t="s">
        <v>8492</v>
      </c>
      <c r="S7" s="1238"/>
      <c r="T7" s="905" t="s">
        <v>22</v>
      </c>
      <c r="U7" s="410"/>
      <c r="V7" s="410"/>
      <c r="W7" s="410"/>
      <c r="X7" s="410"/>
      <c r="Y7" s="410"/>
      <c r="Z7" s="410"/>
    </row>
    <row r="8">
      <c r="A8" s="820">
        <v>4359.0</v>
      </c>
      <c r="B8" s="2348">
        <v>8446695.0</v>
      </c>
      <c r="C8" s="1224">
        <v>0.4027777777777778</v>
      </c>
      <c r="D8" s="589">
        <v>0.44513888888888886</v>
      </c>
      <c r="E8" s="2354" t="s">
        <v>7379</v>
      </c>
      <c r="F8" s="1449" t="s">
        <v>1559</v>
      </c>
      <c r="G8" s="416" t="s">
        <v>49</v>
      </c>
      <c r="H8" s="2392" t="s">
        <v>8493</v>
      </c>
      <c r="I8" s="416" t="s">
        <v>8491</v>
      </c>
      <c r="J8" s="1982">
        <v>8446695.0</v>
      </c>
      <c r="K8" s="500">
        <v>0.5444444444444444</v>
      </c>
      <c r="L8" s="415"/>
      <c r="M8" s="416">
        <v>26622.0</v>
      </c>
      <c r="N8" s="416">
        <v>26692.0</v>
      </c>
      <c r="O8" s="499">
        <f t="shared" si="1"/>
        <v>70</v>
      </c>
      <c r="P8" s="416" t="s">
        <v>19</v>
      </c>
      <c r="Q8" s="416" t="s">
        <v>529</v>
      </c>
      <c r="R8" s="416" t="s">
        <v>5698</v>
      </c>
      <c r="S8" s="1241"/>
      <c r="T8" s="905" t="s">
        <v>22</v>
      </c>
      <c r="U8" s="410"/>
      <c r="V8" s="410"/>
      <c r="W8" s="410"/>
      <c r="X8" s="410"/>
      <c r="Y8" s="410"/>
      <c r="Z8" s="410"/>
    </row>
    <row r="9">
      <c r="A9" s="820">
        <v>4360.0</v>
      </c>
      <c r="B9" s="2348">
        <v>8446695.0</v>
      </c>
      <c r="C9" s="1224">
        <v>0.4791666666666667</v>
      </c>
      <c r="D9" s="589">
        <v>0.5375</v>
      </c>
      <c r="E9" s="861" t="s">
        <v>7379</v>
      </c>
      <c r="F9" s="408" t="s">
        <v>6430</v>
      </c>
      <c r="G9" s="408" t="s">
        <v>1062</v>
      </c>
      <c r="H9" s="2273" t="s">
        <v>8494</v>
      </c>
      <c r="I9" s="408" t="s">
        <v>8495</v>
      </c>
      <c r="J9" s="2344">
        <v>8446695.0</v>
      </c>
      <c r="K9" s="503">
        <v>0.7659722222222223</v>
      </c>
      <c r="L9" s="406"/>
      <c r="M9" s="408">
        <v>259804.0</v>
      </c>
      <c r="N9" s="408">
        <v>260044.0</v>
      </c>
      <c r="O9" s="690">
        <f t="shared" si="1"/>
        <v>240</v>
      </c>
      <c r="P9" s="408" t="s">
        <v>19</v>
      </c>
      <c r="Q9" s="408" t="s">
        <v>529</v>
      </c>
      <c r="R9" s="408" t="s">
        <v>8496</v>
      </c>
      <c r="S9" s="1238"/>
      <c r="T9" s="905" t="s">
        <v>22</v>
      </c>
      <c r="U9" s="410"/>
      <c r="V9" s="410"/>
      <c r="W9" s="410"/>
      <c r="X9" s="410"/>
      <c r="Y9" s="410"/>
      <c r="Z9" s="410"/>
    </row>
    <row r="10">
      <c r="A10" s="2191">
        <v>4361.0</v>
      </c>
      <c r="B10" s="2348">
        <v>8446695.0</v>
      </c>
      <c r="C10" s="1224">
        <v>0.4791666666666667</v>
      </c>
      <c r="D10" s="589">
        <v>0.4965277777777778</v>
      </c>
      <c r="E10" s="861" t="s">
        <v>7379</v>
      </c>
      <c r="F10" s="416" t="s">
        <v>6430</v>
      </c>
      <c r="G10" s="1914" t="s">
        <v>1062</v>
      </c>
      <c r="H10" s="2393" t="s">
        <v>8497</v>
      </c>
      <c r="I10" s="416" t="s">
        <v>8498</v>
      </c>
      <c r="J10" s="1982">
        <v>8446695.0</v>
      </c>
      <c r="K10" s="1112">
        <v>0.8340277777777778</v>
      </c>
      <c r="L10" s="415"/>
      <c r="M10" s="416">
        <v>259759.0</v>
      </c>
      <c r="N10" s="416">
        <v>259997.0</v>
      </c>
      <c r="O10" s="499">
        <f t="shared" si="1"/>
        <v>238</v>
      </c>
      <c r="P10" s="416" t="s">
        <v>19</v>
      </c>
      <c r="Q10" s="416" t="s">
        <v>529</v>
      </c>
      <c r="R10" s="192" t="s">
        <v>8499</v>
      </c>
      <c r="S10" s="416"/>
      <c r="T10" s="905" t="s">
        <v>22</v>
      </c>
    </row>
    <row r="11">
      <c r="A11" s="820">
        <v>4362.0</v>
      </c>
      <c r="B11" s="2348">
        <v>8446695.0</v>
      </c>
      <c r="C11" s="2050" t="s">
        <v>1468</v>
      </c>
      <c r="D11" s="500">
        <v>0.5590277777777778</v>
      </c>
      <c r="E11" s="861" t="s">
        <v>24</v>
      </c>
      <c r="F11" s="408" t="s">
        <v>5811</v>
      </c>
      <c r="G11" s="2293" t="s">
        <v>351</v>
      </c>
      <c r="H11" s="2349" t="s">
        <v>4471</v>
      </c>
      <c r="I11" s="1038" t="s">
        <v>573</v>
      </c>
      <c r="J11" s="2344">
        <v>8446695.0</v>
      </c>
      <c r="K11" s="503">
        <v>0.7444444444444445</v>
      </c>
      <c r="L11" s="406"/>
      <c r="M11" s="408">
        <v>52992.0</v>
      </c>
      <c r="N11" s="408">
        <v>53129.0</v>
      </c>
      <c r="O11" s="690">
        <f t="shared" si="1"/>
        <v>137</v>
      </c>
      <c r="P11" s="408" t="s">
        <v>19</v>
      </c>
      <c r="Q11" s="408" t="s">
        <v>529</v>
      </c>
      <c r="R11" s="408" t="s">
        <v>8500</v>
      </c>
      <c r="S11" s="1238"/>
      <c r="T11" s="905" t="s">
        <v>22</v>
      </c>
    </row>
    <row r="12">
      <c r="A12" s="820">
        <v>4363.0</v>
      </c>
      <c r="B12" s="2348">
        <v>8446695.0</v>
      </c>
      <c r="C12" s="500">
        <v>0.5513888888888889</v>
      </c>
      <c r="D12" s="500">
        <v>0.5722222222222222</v>
      </c>
      <c r="E12" s="861" t="s">
        <v>24</v>
      </c>
      <c r="F12" s="416" t="s">
        <v>4143</v>
      </c>
      <c r="G12" s="2050" t="s">
        <v>18</v>
      </c>
      <c r="H12" s="416" t="s">
        <v>4556</v>
      </c>
      <c r="I12" s="1785" t="s">
        <v>1103</v>
      </c>
      <c r="J12" s="1982">
        <v>8446695.0</v>
      </c>
      <c r="K12" s="500">
        <v>0.6472222222222223</v>
      </c>
      <c r="L12" s="415"/>
      <c r="M12" s="416">
        <v>33828.0</v>
      </c>
      <c r="N12" s="416">
        <v>33878.0</v>
      </c>
      <c r="O12" s="499">
        <f t="shared" si="1"/>
        <v>50</v>
      </c>
      <c r="P12" s="416" t="s">
        <v>19</v>
      </c>
      <c r="Q12" s="416" t="s">
        <v>529</v>
      </c>
      <c r="R12" s="416" t="s">
        <v>8501</v>
      </c>
      <c r="S12" s="1241"/>
      <c r="T12" s="905" t="s">
        <v>22</v>
      </c>
    </row>
    <row r="13">
      <c r="A13" s="2350">
        <v>4364.0</v>
      </c>
      <c r="B13" s="2348">
        <v>8446695.0</v>
      </c>
      <c r="C13" s="416" t="s">
        <v>1468</v>
      </c>
      <c r="D13" s="500">
        <v>0.7791666666666667</v>
      </c>
      <c r="E13" s="861" t="s">
        <v>103</v>
      </c>
      <c r="F13" s="408" t="s">
        <v>8502</v>
      </c>
      <c r="G13" s="2293" t="s">
        <v>114</v>
      </c>
      <c r="H13" s="2349" t="s">
        <v>116</v>
      </c>
      <c r="I13" s="2351" t="s">
        <v>8503</v>
      </c>
      <c r="J13" s="2344">
        <v>8446695.0</v>
      </c>
      <c r="K13" s="503">
        <v>0.8826388888888889</v>
      </c>
      <c r="L13" s="406"/>
      <c r="M13" s="408">
        <v>76719.0</v>
      </c>
      <c r="N13" s="408">
        <v>76757.0</v>
      </c>
      <c r="O13" s="690">
        <f t="shared" si="1"/>
        <v>38</v>
      </c>
      <c r="P13" s="408" t="s">
        <v>19</v>
      </c>
      <c r="Q13" s="408" t="s">
        <v>529</v>
      </c>
      <c r="R13" s="408" t="s">
        <v>4228</v>
      </c>
      <c r="S13" s="1238"/>
      <c r="T13" s="905" t="s">
        <v>22</v>
      </c>
    </row>
    <row r="14" ht="18.0" customHeight="1">
      <c r="A14" s="2394">
        <v>4365.0</v>
      </c>
      <c r="B14" s="2004">
        <v>46119.0</v>
      </c>
      <c r="C14" s="2395">
        <v>0.3333333333333333</v>
      </c>
      <c r="D14" s="2395"/>
      <c r="E14" s="2396" t="s">
        <v>30</v>
      </c>
      <c r="F14" s="2396" t="s">
        <v>7650</v>
      </c>
      <c r="G14" s="2397" t="s">
        <v>49</v>
      </c>
      <c r="H14" s="2398"/>
      <c r="I14" s="2009"/>
      <c r="J14" s="2004">
        <v>46119.0</v>
      </c>
      <c r="K14" s="2399"/>
      <c r="L14" s="2064"/>
      <c r="M14" s="1790"/>
      <c r="N14" s="2014"/>
      <c r="O14" s="2014">
        <f t="shared" si="1"/>
        <v>0</v>
      </c>
      <c r="P14" s="1790"/>
      <c r="Q14" s="1790"/>
      <c r="R14" s="1790"/>
      <c r="S14" s="2400"/>
      <c r="T14" s="905" t="s">
        <v>22</v>
      </c>
      <c r="U14" s="2016"/>
      <c r="V14" s="2016"/>
      <c r="W14" s="2016"/>
      <c r="X14" s="2016"/>
      <c r="Y14" s="2016"/>
      <c r="Z14" s="2016"/>
    </row>
    <row r="15">
      <c r="A15" s="2394">
        <v>4366.0</v>
      </c>
      <c r="B15" s="2004">
        <v>46119.0</v>
      </c>
      <c r="C15" s="2395">
        <v>0.25</v>
      </c>
      <c r="D15" s="2395"/>
      <c r="E15" s="2396" t="s">
        <v>30</v>
      </c>
      <c r="F15" s="2396" t="s">
        <v>7650</v>
      </c>
      <c r="G15" s="2397" t="s">
        <v>49</v>
      </c>
      <c r="H15" s="2398"/>
      <c r="I15" s="2401" t="s">
        <v>8504</v>
      </c>
      <c r="J15" s="2004">
        <v>46119.0</v>
      </c>
      <c r="K15" s="2399"/>
      <c r="L15" s="2064"/>
      <c r="M15" s="1790"/>
      <c r="N15" s="2014"/>
      <c r="O15" s="2014">
        <f t="shared" si="1"/>
        <v>0</v>
      </c>
      <c r="P15" s="1790"/>
      <c r="Q15" s="1790"/>
      <c r="R15" s="1790"/>
      <c r="S15" s="2400"/>
      <c r="T15" s="905" t="s">
        <v>22</v>
      </c>
      <c r="U15" s="2016"/>
      <c r="V15" s="2016"/>
      <c r="W15" s="2016"/>
      <c r="X15" s="2016"/>
      <c r="Y15" s="2016"/>
      <c r="Z15" s="2016"/>
    </row>
    <row r="16">
      <c r="A16" s="2394">
        <v>4367.0</v>
      </c>
      <c r="B16" s="2004">
        <v>46119.0</v>
      </c>
      <c r="C16" s="2018">
        <v>0.3333333333333333</v>
      </c>
      <c r="D16" s="2018"/>
      <c r="E16" s="1790" t="s">
        <v>30</v>
      </c>
      <c r="F16" s="2396" t="s">
        <v>7650</v>
      </c>
      <c r="G16" s="2030" t="s">
        <v>8359</v>
      </c>
      <c r="H16" s="2402"/>
      <c r="I16" s="2009"/>
      <c r="J16" s="2004">
        <v>46119.0</v>
      </c>
      <c r="K16" s="2014"/>
      <c r="L16" s="2064"/>
      <c r="M16" s="1790"/>
      <c r="N16" s="2014"/>
      <c r="O16" s="2014">
        <f t="shared" si="1"/>
        <v>0</v>
      </c>
      <c r="P16" s="1790"/>
      <c r="Q16" s="1790"/>
      <c r="R16" s="1790"/>
      <c r="S16" s="2400"/>
      <c r="T16" s="905" t="s">
        <v>22</v>
      </c>
      <c r="U16" s="2016"/>
      <c r="V16" s="2016"/>
      <c r="W16" s="2016"/>
      <c r="X16" s="2016"/>
      <c r="Y16" s="2016"/>
      <c r="Z16" s="2016"/>
    </row>
    <row r="17">
      <c r="A17" s="2394">
        <v>4368.0</v>
      </c>
      <c r="B17" s="2004">
        <v>46119.0</v>
      </c>
      <c r="C17" s="2018">
        <v>0.3333333333333333</v>
      </c>
      <c r="D17" s="2167"/>
      <c r="E17" s="1790" t="s">
        <v>30</v>
      </c>
      <c r="F17" s="2396" t="s">
        <v>7650</v>
      </c>
      <c r="G17" s="1790" t="s">
        <v>8359</v>
      </c>
      <c r="H17" s="2402"/>
      <c r="I17" s="2403"/>
      <c r="J17" s="2004">
        <v>46119.0</v>
      </c>
      <c r="K17" s="2018"/>
      <c r="L17" s="2064"/>
      <c r="M17" s="2014"/>
      <c r="N17" s="1790"/>
      <c r="O17" s="2014">
        <f t="shared" si="1"/>
        <v>0</v>
      </c>
      <c r="P17" s="1790"/>
      <c r="Q17" s="1790"/>
      <c r="R17" s="1790"/>
      <c r="S17" s="2065"/>
      <c r="T17" s="905" t="s">
        <v>22</v>
      </c>
      <c r="U17" s="2016"/>
      <c r="V17" s="2016"/>
      <c r="W17" s="2016"/>
      <c r="X17" s="2016"/>
      <c r="Y17" s="2016"/>
      <c r="Z17" s="2016"/>
    </row>
    <row r="18">
      <c r="A18" s="2394">
        <v>4369.0</v>
      </c>
      <c r="B18" s="2004">
        <v>46119.0</v>
      </c>
      <c r="C18" s="2018">
        <v>0.6666666666666666</v>
      </c>
      <c r="D18" s="2018"/>
      <c r="E18" s="2396" t="s">
        <v>121</v>
      </c>
      <c r="F18" s="2396" t="s">
        <v>7650</v>
      </c>
      <c r="G18" s="1790" t="s">
        <v>3625</v>
      </c>
      <c r="H18" s="2404"/>
      <c r="I18" s="1790"/>
      <c r="J18" s="2004">
        <v>46119.0</v>
      </c>
      <c r="K18" s="2018"/>
      <c r="L18" s="2064"/>
      <c r="M18" s="1790"/>
      <c r="N18" s="1790"/>
      <c r="O18" s="2014">
        <f t="shared" si="1"/>
        <v>0</v>
      </c>
      <c r="P18" s="1790"/>
      <c r="Q18" s="1790"/>
      <c r="R18" s="1790"/>
      <c r="S18" s="2400"/>
      <c r="T18" s="905" t="s">
        <v>22</v>
      </c>
      <c r="U18" s="2016"/>
      <c r="V18" s="2016"/>
      <c r="W18" s="2016"/>
      <c r="X18" s="2016"/>
      <c r="Y18" s="2016"/>
      <c r="Z18" s="2016"/>
    </row>
    <row r="19">
      <c r="A19" s="2394">
        <v>4370.0</v>
      </c>
      <c r="B19" s="2004">
        <v>46119.0</v>
      </c>
      <c r="C19" s="2018">
        <v>0.6666666666666666</v>
      </c>
      <c r="D19" s="2018"/>
      <c r="E19" s="2396" t="s">
        <v>121</v>
      </c>
      <c r="F19" s="2396" t="s">
        <v>7650</v>
      </c>
      <c r="G19" s="1790" t="s">
        <v>3625</v>
      </c>
      <c r="H19" s="2405"/>
      <c r="I19" s="1790"/>
      <c r="J19" s="2004">
        <v>46119.0</v>
      </c>
      <c r="K19" s="2018"/>
      <c r="L19" s="2064"/>
      <c r="M19" s="1790"/>
      <c r="N19" s="1790"/>
      <c r="O19" s="2014">
        <f t="shared" si="1"/>
        <v>0</v>
      </c>
      <c r="P19" s="1790"/>
      <c r="Q19" s="1790"/>
      <c r="R19" s="1790"/>
      <c r="S19" s="2400"/>
      <c r="T19" s="905" t="s">
        <v>22</v>
      </c>
      <c r="U19" s="2016"/>
      <c r="V19" s="2016"/>
      <c r="W19" s="2016"/>
      <c r="X19" s="2016"/>
      <c r="Y19" s="2016"/>
      <c r="Z19" s="2016"/>
    </row>
    <row r="20">
      <c r="A20" s="2394">
        <v>4371.0</v>
      </c>
      <c r="B20" s="2004">
        <v>46119.0</v>
      </c>
      <c r="C20" s="2018">
        <v>0.6666666666666666</v>
      </c>
      <c r="D20" s="2018"/>
      <c r="E20" s="2396" t="s">
        <v>121</v>
      </c>
      <c r="F20" s="2396" t="s">
        <v>7650</v>
      </c>
      <c r="G20" s="1790" t="s">
        <v>8359</v>
      </c>
      <c r="H20" s="2258"/>
      <c r="I20" s="1790"/>
      <c r="J20" s="2004">
        <v>46119.0</v>
      </c>
      <c r="K20" s="2014"/>
      <c r="L20" s="2064"/>
      <c r="M20" s="1790"/>
      <c r="N20" s="2014"/>
      <c r="O20" s="2014">
        <f t="shared" si="1"/>
        <v>0</v>
      </c>
      <c r="P20" s="1790"/>
      <c r="Q20" s="1790"/>
      <c r="R20" s="1790"/>
      <c r="S20" s="2400"/>
      <c r="T20" s="905" t="s">
        <v>22</v>
      </c>
      <c r="U20" s="2016"/>
      <c r="V20" s="2016"/>
      <c r="W20" s="2016"/>
      <c r="X20" s="2016"/>
      <c r="Y20" s="2016"/>
      <c r="Z20" s="2016"/>
    </row>
    <row r="21">
      <c r="A21" s="2394">
        <v>4372.0</v>
      </c>
      <c r="B21" s="2004">
        <v>46119.0</v>
      </c>
      <c r="C21" s="2018">
        <v>0.6875</v>
      </c>
      <c r="D21" s="2018"/>
      <c r="E21" s="2396" t="s">
        <v>121</v>
      </c>
      <c r="F21" s="2396" t="s">
        <v>7650</v>
      </c>
      <c r="G21" s="2068" t="s">
        <v>8359</v>
      </c>
      <c r="H21" s="2406"/>
      <c r="I21" s="1790"/>
      <c r="J21" s="2004">
        <v>46119.0</v>
      </c>
      <c r="K21" s="2407"/>
      <c r="L21" s="2064"/>
      <c r="M21" s="1790"/>
      <c r="N21" s="1790"/>
      <c r="O21" s="2014">
        <f t="shared" si="1"/>
        <v>0</v>
      </c>
      <c r="P21" s="1790"/>
      <c r="Q21" s="1790"/>
      <c r="R21" s="2006"/>
      <c r="S21" s="1790"/>
      <c r="T21" s="905" t="s">
        <v>22</v>
      </c>
      <c r="U21" s="2016"/>
      <c r="V21" s="2016"/>
      <c r="W21" s="2016"/>
      <c r="X21" s="2016"/>
      <c r="Y21" s="2016"/>
      <c r="Z21" s="2016"/>
    </row>
    <row r="22">
      <c r="A22" s="2394">
        <v>4373.0</v>
      </c>
      <c r="B22" s="2004">
        <v>46119.0</v>
      </c>
      <c r="C22" s="2028">
        <v>0.375</v>
      </c>
      <c r="D22" s="2018"/>
      <c r="E22" s="1790" t="s">
        <v>2827</v>
      </c>
      <c r="F22" s="2396" t="s">
        <v>7650</v>
      </c>
      <c r="G22" s="2030" t="s">
        <v>3625</v>
      </c>
      <c r="H22" s="2402"/>
      <c r="I22" s="2408" t="s">
        <v>8495</v>
      </c>
      <c r="J22" s="2004">
        <v>46119.0</v>
      </c>
      <c r="K22" s="2167"/>
      <c r="L22" s="2064"/>
      <c r="M22" s="1790"/>
      <c r="N22" s="2014"/>
      <c r="O22" s="2014">
        <f t="shared" si="1"/>
        <v>0</v>
      </c>
      <c r="P22" s="1790"/>
      <c r="Q22" s="1790"/>
      <c r="R22" s="1790"/>
      <c r="S22" s="2400"/>
      <c r="T22" s="905" t="s">
        <v>22</v>
      </c>
      <c r="U22" s="2016"/>
      <c r="V22" s="2016"/>
      <c r="W22" s="2016"/>
      <c r="X22" s="2016"/>
      <c r="Y22" s="2016"/>
      <c r="Z22" s="2016"/>
    </row>
    <row r="23">
      <c r="A23" s="2019">
        <v>4374.0</v>
      </c>
      <c r="B23" s="2004">
        <v>46119.0</v>
      </c>
      <c r="C23" s="2018">
        <v>0.3541666666666667</v>
      </c>
      <c r="D23" s="2018"/>
      <c r="E23" s="1790" t="s">
        <v>103</v>
      </c>
      <c r="F23" s="2396" t="s">
        <v>7650</v>
      </c>
      <c r="G23" s="2030" t="s">
        <v>668</v>
      </c>
      <c r="H23" s="1790"/>
      <c r="I23" s="2156" t="s">
        <v>8505</v>
      </c>
      <c r="J23" s="2004">
        <v>46119.0</v>
      </c>
      <c r="K23" s="2167"/>
      <c r="L23" s="2064"/>
      <c r="M23" s="1790"/>
      <c r="N23" s="2014"/>
      <c r="O23" s="2014">
        <f t="shared" si="1"/>
        <v>0</v>
      </c>
      <c r="P23" s="1790"/>
      <c r="Q23" s="1790"/>
      <c r="R23" s="1790"/>
      <c r="S23" s="2400"/>
      <c r="T23" s="905" t="s">
        <v>22</v>
      </c>
      <c r="U23" s="2016"/>
      <c r="V23" s="2016"/>
      <c r="W23" s="2016"/>
      <c r="X23" s="2016"/>
      <c r="Y23" s="2016"/>
      <c r="Z23" s="2016"/>
    </row>
    <row r="24">
      <c r="A24" s="2350">
        <v>4375.0</v>
      </c>
      <c r="B24" s="2348">
        <v>8446695.0</v>
      </c>
      <c r="C24" s="861" t="s">
        <v>1468</v>
      </c>
      <c r="D24" s="589">
        <v>0.9340277777777778</v>
      </c>
      <c r="E24" s="861" t="s">
        <v>190</v>
      </c>
      <c r="F24" s="416" t="s">
        <v>1618</v>
      </c>
      <c r="G24" s="416" t="s">
        <v>49</v>
      </c>
      <c r="H24" s="1609" t="s">
        <v>6756</v>
      </c>
      <c r="I24" s="416" t="s">
        <v>4626</v>
      </c>
      <c r="J24" s="1982">
        <v>8446695.0</v>
      </c>
      <c r="K24" s="811"/>
      <c r="L24" s="415"/>
      <c r="M24" s="416">
        <v>20919.0</v>
      </c>
      <c r="N24" s="499"/>
      <c r="O24" s="499">
        <f t="shared" si="1"/>
        <v>-20919</v>
      </c>
      <c r="P24" s="416" t="s">
        <v>452</v>
      </c>
      <c r="Q24" s="499"/>
      <c r="R24" s="499"/>
      <c r="S24" s="1225"/>
      <c r="T24" s="905" t="s">
        <v>22</v>
      </c>
    </row>
    <row r="25">
      <c r="A25" s="2409"/>
      <c r="B25" s="2348">
        <v>8446695.0</v>
      </c>
      <c r="C25" s="2410"/>
      <c r="D25" s="556"/>
      <c r="E25" s="492"/>
      <c r="F25" s="690"/>
      <c r="G25" s="1813"/>
      <c r="H25" s="1776"/>
      <c r="I25" s="690"/>
      <c r="J25" s="2344"/>
      <c r="K25" s="569"/>
      <c r="L25" s="406"/>
      <c r="M25" s="690"/>
      <c r="N25" s="690"/>
      <c r="O25" s="690">
        <f t="shared" si="1"/>
        <v>0</v>
      </c>
      <c r="P25" s="408" t="s">
        <v>386</v>
      </c>
      <c r="Q25" s="690"/>
      <c r="R25" s="690"/>
      <c r="S25" s="570"/>
      <c r="T25" s="564"/>
    </row>
    <row r="26">
      <c r="A26" s="2409"/>
      <c r="B26" s="2348">
        <v>8446695.0</v>
      </c>
      <c r="C26" s="2411"/>
      <c r="D26" s="556"/>
      <c r="E26" s="492"/>
      <c r="F26" s="499"/>
      <c r="G26" s="1808"/>
      <c r="H26" s="1443"/>
      <c r="I26" s="1779"/>
      <c r="J26" s="1982"/>
      <c r="K26" s="811"/>
      <c r="L26" s="561"/>
      <c r="M26" s="499"/>
      <c r="N26" s="1225"/>
      <c r="O26" s="499">
        <f t="shared" si="1"/>
        <v>0</v>
      </c>
      <c r="P26" s="416" t="s">
        <v>386</v>
      </c>
      <c r="Q26" s="499"/>
      <c r="R26" s="499"/>
      <c r="S26" s="1225"/>
      <c r="T26" s="561"/>
    </row>
    <row r="27">
      <c r="A27" s="2409"/>
      <c r="B27" s="2348">
        <v>8446695.0</v>
      </c>
      <c r="C27" s="2410"/>
      <c r="D27" s="556"/>
      <c r="E27" s="492"/>
      <c r="F27" s="492"/>
      <c r="G27" s="2411"/>
      <c r="H27" s="2412"/>
      <c r="I27" s="2413"/>
      <c r="J27" s="2348"/>
      <c r="K27" s="2224"/>
      <c r="L27" s="561"/>
      <c r="M27" s="499"/>
      <c r="N27" s="1225"/>
      <c r="O27" s="492">
        <f t="shared" si="1"/>
        <v>0</v>
      </c>
      <c r="P27" s="697" t="s">
        <v>386</v>
      </c>
      <c r="Q27" s="1251"/>
      <c r="R27" s="1352"/>
      <c r="S27" s="2370"/>
    </row>
    <row r="28">
      <c r="A28" s="2409"/>
      <c r="B28" s="2348">
        <v>8446695.0</v>
      </c>
      <c r="C28" s="2410"/>
      <c r="D28" s="2414"/>
      <c r="E28" s="492"/>
      <c r="F28" s="492"/>
      <c r="G28" s="2411"/>
      <c r="H28" s="2412"/>
      <c r="I28" s="2415"/>
      <c r="J28" s="2348"/>
      <c r="K28" s="2224"/>
      <c r="L28" s="561"/>
      <c r="M28" s="1225"/>
      <c r="N28" s="1225"/>
      <c r="O28" s="492">
        <f t="shared" si="1"/>
        <v>0</v>
      </c>
      <c r="P28" s="697" t="s">
        <v>386</v>
      </c>
      <c r="Q28" s="1251"/>
      <c r="R28" s="1352"/>
      <c r="S28" s="2370"/>
    </row>
    <row r="29">
      <c r="A29" s="2231"/>
      <c r="B29" s="2348">
        <v>8446695.0</v>
      </c>
      <c r="C29" s="2410"/>
      <c r="D29" s="2414"/>
      <c r="E29" s="492"/>
      <c r="F29" s="2416"/>
      <c r="G29" s="2417"/>
      <c r="H29" s="2418"/>
      <c r="I29" s="2419"/>
      <c r="J29" s="2348"/>
      <c r="K29" s="2224"/>
      <c r="L29" s="561"/>
      <c r="M29" s="1225"/>
      <c r="N29" s="1225"/>
      <c r="O29" s="492">
        <f t="shared" si="1"/>
        <v>0</v>
      </c>
      <c r="P29" s="697" t="s">
        <v>386</v>
      </c>
      <c r="Q29" s="1251"/>
      <c r="R29" s="2420"/>
      <c r="S29" s="2370"/>
    </row>
    <row r="30">
      <c r="A30" s="2231"/>
      <c r="B30" s="2348">
        <v>8446695.0</v>
      </c>
      <c r="C30" s="2410"/>
      <c r="D30" s="2414"/>
      <c r="E30" s="492"/>
      <c r="F30" s="492"/>
      <c r="G30" s="2411"/>
      <c r="H30" s="2421"/>
      <c r="I30" s="2422"/>
      <c r="J30" s="2348"/>
      <c r="K30" s="2224"/>
      <c r="L30" s="561"/>
      <c r="M30" s="1225"/>
      <c r="N30" s="1225"/>
      <c r="O30" s="492">
        <f t="shared" si="1"/>
        <v>0</v>
      </c>
      <c r="P30" s="697" t="s">
        <v>386</v>
      </c>
      <c r="Q30" s="1251"/>
      <c r="R30" s="1249"/>
      <c r="S30" s="2370"/>
    </row>
    <row r="31">
      <c r="A31" s="2231"/>
      <c r="B31" s="2348"/>
      <c r="C31" s="1807"/>
      <c r="D31" s="2414"/>
      <c r="E31" s="492"/>
      <c r="F31" s="492"/>
      <c r="G31" s="2421"/>
      <c r="H31" s="2421"/>
      <c r="I31" s="2422"/>
      <c r="J31" s="2348"/>
      <c r="K31" s="2224"/>
      <c r="L31" s="561"/>
      <c r="M31" s="1225"/>
      <c r="N31" s="1225"/>
      <c r="O31" s="492">
        <f t="shared" si="1"/>
        <v>0</v>
      </c>
      <c r="P31" s="697" t="s">
        <v>386</v>
      </c>
      <c r="Q31" s="1251"/>
      <c r="R31" s="1249"/>
      <c r="S31" s="2370"/>
    </row>
    <row r="32">
      <c r="A32" s="2231"/>
      <c r="B32" s="2348"/>
      <c r="C32" s="2224"/>
      <c r="D32" s="2414"/>
      <c r="E32" s="2421"/>
      <c r="F32" s="2421"/>
      <c r="G32" s="2421"/>
      <c r="H32" s="2421"/>
      <c r="I32" s="2421"/>
      <c r="J32" s="2348"/>
      <c r="K32" s="2224"/>
      <c r="L32" s="561"/>
      <c r="M32" s="1225"/>
      <c r="N32" s="1225"/>
      <c r="O32" s="499">
        <f t="shared" si="1"/>
        <v>0</v>
      </c>
      <c r="P32" s="697" t="s">
        <v>386</v>
      </c>
      <c r="Q32" s="1251"/>
      <c r="R32" s="2420"/>
      <c r="S32" s="2370"/>
    </row>
    <row r="33">
      <c r="A33" s="2231"/>
      <c r="B33" s="2348"/>
      <c r="C33" s="2224"/>
      <c r="D33" s="2224"/>
      <c r="E33" s="1225"/>
      <c r="F33" s="1225"/>
      <c r="G33" s="1225"/>
      <c r="H33" s="1225"/>
      <c r="I33" s="1225"/>
      <c r="J33" s="2348"/>
      <c r="K33" s="2224"/>
      <c r="L33" s="561"/>
      <c r="M33" s="1225"/>
      <c r="N33" s="1225"/>
      <c r="O33" s="499">
        <f t="shared" si="1"/>
        <v>0</v>
      </c>
      <c r="P33" s="697" t="s">
        <v>386</v>
      </c>
      <c r="Q33" s="1251"/>
      <c r="R33" s="2420"/>
      <c r="S33" s="2370"/>
    </row>
    <row r="34">
      <c r="A34" s="2231"/>
      <c r="B34" s="2348"/>
      <c r="C34" s="2224"/>
      <c r="D34" s="1225"/>
      <c r="E34" s="1225"/>
      <c r="F34" s="1225"/>
      <c r="G34" s="1225"/>
      <c r="H34" s="1225"/>
      <c r="I34" s="1225"/>
      <c r="J34" s="2348"/>
      <c r="K34" s="2224"/>
      <c r="L34" s="561"/>
      <c r="M34" s="1225"/>
      <c r="N34" s="1225"/>
      <c r="O34" s="499">
        <f t="shared" si="1"/>
        <v>0</v>
      </c>
      <c r="P34" s="697" t="s">
        <v>386</v>
      </c>
      <c r="Q34" s="1251"/>
      <c r="R34" s="2420"/>
      <c r="S34" s="2370"/>
    </row>
  </sheetData>
  <mergeCells count="3">
    <mergeCell ref="B1:K1"/>
    <mergeCell ref="M1:O1"/>
    <mergeCell ref="P1:R1"/>
  </mergeCells>
  <dataValidations>
    <dataValidation type="list" allowBlank="1" showErrorMessage="1" sqref="P3:P34">
      <formula1>"FINALIZADO,EM VIAGEM,NA ORIGEM,AGENDADO,FALTA DOC,CANCELADA,NO DESTINO FINAL,PERNOITE,RECUSADA"</formula1>
    </dataValidation>
    <dataValidation type="list" allowBlank="1" showErrorMessage="1" sqref="Q3:Q34">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7.88"/>
    <col customWidth="1" min="3" max="3" width="8.25"/>
    <col customWidth="1" min="4" max="4" width="12.63"/>
    <col customWidth="1" min="5" max="5" width="14.63"/>
    <col customWidth="1" min="6" max="6" width="49.63"/>
    <col customWidth="1" min="7" max="7" width="10.25"/>
    <col customWidth="1" min="8" max="8" width="16.5"/>
    <col customWidth="1" min="10" max="10" width="7.63"/>
    <col customWidth="1" min="11" max="11" width="7.0"/>
    <col customWidth="1" min="12" max="12" width="0.38"/>
    <col customWidth="1" min="13" max="13" width="6.63"/>
    <col customWidth="1" min="14" max="14" width="5.38"/>
    <col customWidth="1" min="15" max="15" width="7.5"/>
    <col customWidth="1" min="16" max="16" width="13.88"/>
    <col customWidth="1" min="18" max="18" width="16.63"/>
    <col customWidth="1" min="19" max="19" width="26.88"/>
    <col customWidth="1" min="20" max="20" width="4.38"/>
  </cols>
  <sheetData>
    <row r="1">
      <c r="A1" s="1222"/>
      <c r="B1" s="2172"/>
      <c r="C1" s="99"/>
      <c r="D1" s="99"/>
      <c r="E1" s="99"/>
      <c r="F1" s="100"/>
      <c r="G1" s="100"/>
      <c r="H1" s="100"/>
      <c r="I1" s="100"/>
      <c r="J1" s="100"/>
      <c r="K1" s="101"/>
      <c r="L1" s="564"/>
      <c r="M1" s="2342"/>
      <c r="N1" s="100"/>
      <c r="O1" s="101"/>
      <c r="P1" s="2343"/>
      <c r="Q1" s="173"/>
      <c r="R1" s="174"/>
      <c r="S1" s="1222"/>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561"/>
    </row>
    <row r="3">
      <c r="A3" s="2350">
        <v>4375.0</v>
      </c>
      <c r="B3" s="1924">
        <v>46118.0</v>
      </c>
      <c r="C3" s="861" t="s">
        <v>1468</v>
      </c>
      <c r="D3" s="589">
        <v>0.9340277777777778</v>
      </c>
      <c r="E3" s="861" t="s">
        <v>190</v>
      </c>
      <c r="F3" s="408" t="s">
        <v>1618</v>
      </c>
      <c r="G3" s="408" t="s">
        <v>49</v>
      </c>
      <c r="H3" s="1608" t="s">
        <v>6756</v>
      </c>
      <c r="I3" s="408" t="s">
        <v>4626</v>
      </c>
      <c r="J3" s="2344">
        <v>46119.0</v>
      </c>
      <c r="K3" s="503">
        <v>0.08402777777777778</v>
      </c>
      <c r="L3" s="406"/>
      <c r="M3" s="408">
        <v>20919.0</v>
      </c>
      <c r="N3" s="408">
        <v>20961.0</v>
      </c>
      <c r="O3" s="690">
        <f t="shared" ref="O3:O13" si="1">N3-M3</f>
        <v>42</v>
      </c>
      <c r="P3" s="408" t="s">
        <v>19</v>
      </c>
      <c r="Q3" s="408" t="s">
        <v>70</v>
      </c>
      <c r="R3" s="690"/>
      <c r="S3" s="570"/>
      <c r="T3" s="983" t="s">
        <v>22</v>
      </c>
      <c r="U3" s="815" t="s">
        <v>54</v>
      </c>
    </row>
    <row r="4">
      <c r="A4" s="2350">
        <v>4365.0</v>
      </c>
      <c r="B4" s="2423">
        <v>46119.0</v>
      </c>
      <c r="C4" s="1302">
        <v>0.3333333333333333</v>
      </c>
      <c r="D4" s="1302">
        <v>0.32708333333333334</v>
      </c>
      <c r="E4" s="2354" t="s">
        <v>30</v>
      </c>
      <c r="F4" s="1334" t="s">
        <v>8506</v>
      </c>
      <c r="G4" s="2313" t="s">
        <v>49</v>
      </c>
      <c r="H4" s="2340" t="s">
        <v>5853</v>
      </c>
      <c r="I4" s="475" t="s">
        <v>1844</v>
      </c>
      <c r="J4" s="1982">
        <v>46119.0</v>
      </c>
      <c r="K4" s="1302">
        <v>0.7451388888888889</v>
      </c>
      <c r="L4" s="415"/>
      <c r="M4" s="416">
        <v>28462.0</v>
      </c>
      <c r="N4" s="416">
        <v>28591.0</v>
      </c>
      <c r="O4" s="499">
        <f t="shared" si="1"/>
        <v>129</v>
      </c>
      <c r="P4" s="416" t="s">
        <v>19</v>
      </c>
      <c r="Q4" s="416" t="s">
        <v>50</v>
      </c>
      <c r="R4" s="416" t="s">
        <v>2812</v>
      </c>
      <c r="S4" s="1241"/>
      <c r="T4" s="983" t="s">
        <v>22</v>
      </c>
      <c r="U4" s="1578" t="s">
        <v>54</v>
      </c>
    </row>
    <row r="5">
      <c r="A5" s="2350">
        <v>4366.0</v>
      </c>
      <c r="B5" s="2423">
        <v>46119.0</v>
      </c>
      <c r="C5" s="1302">
        <v>0.25</v>
      </c>
      <c r="D5" s="2424">
        <v>0.13680555555555557</v>
      </c>
      <c r="E5" s="2354" t="s">
        <v>30</v>
      </c>
      <c r="F5" s="2363" t="s">
        <v>8507</v>
      </c>
      <c r="G5" s="2355" t="s">
        <v>49</v>
      </c>
      <c r="H5" s="2349" t="s">
        <v>6756</v>
      </c>
      <c r="I5" s="481" t="s">
        <v>8504</v>
      </c>
      <c r="J5" s="2344">
        <v>46119.0</v>
      </c>
      <c r="K5" s="1380">
        <v>0.7270833333333333</v>
      </c>
      <c r="L5" s="406"/>
      <c r="M5" s="408">
        <v>21023.0</v>
      </c>
      <c r="N5" s="408">
        <v>21418.0</v>
      </c>
      <c r="O5" s="690">
        <f t="shared" si="1"/>
        <v>395</v>
      </c>
      <c r="P5" s="408" t="s">
        <v>19</v>
      </c>
      <c r="Q5" s="408" t="s">
        <v>50</v>
      </c>
      <c r="R5" s="408" t="s">
        <v>5927</v>
      </c>
      <c r="S5" s="1238"/>
      <c r="T5" s="983" t="s">
        <v>22</v>
      </c>
      <c r="U5" s="1916" t="s">
        <v>54</v>
      </c>
    </row>
    <row r="6">
      <c r="A6" s="2425">
        <v>4367.0</v>
      </c>
      <c r="B6" s="2114">
        <v>46120.0</v>
      </c>
      <c r="C6" s="2127">
        <v>0.3333333333333333</v>
      </c>
      <c r="D6" s="2127"/>
      <c r="E6" s="2095" t="s">
        <v>30</v>
      </c>
      <c r="F6" s="2426" t="s">
        <v>7650</v>
      </c>
      <c r="G6" s="2132" t="s">
        <v>8359</v>
      </c>
      <c r="H6" s="2427" t="s">
        <v>8360</v>
      </c>
      <c r="I6" s="2125"/>
      <c r="J6" s="2114">
        <v>46120.0</v>
      </c>
      <c r="K6" s="2096"/>
      <c r="L6" s="2094"/>
      <c r="M6" s="2095"/>
      <c r="N6" s="2096"/>
      <c r="O6" s="2096">
        <f t="shared" si="1"/>
        <v>0</v>
      </c>
      <c r="P6" s="2095" t="s">
        <v>1905</v>
      </c>
      <c r="Q6" s="416" t="s">
        <v>50</v>
      </c>
      <c r="R6" s="2095" t="s">
        <v>8405</v>
      </c>
      <c r="S6" s="2428"/>
      <c r="T6" s="983" t="s">
        <v>22</v>
      </c>
      <c r="U6" s="1244"/>
      <c r="V6" s="2098"/>
      <c r="W6" s="2098"/>
      <c r="X6" s="2098"/>
      <c r="Y6" s="2098"/>
      <c r="Z6" s="2098"/>
    </row>
    <row r="7">
      <c r="A7" s="2425">
        <v>4368.0</v>
      </c>
      <c r="B7" s="2114">
        <v>46120.0</v>
      </c>
      <c r="C7" s="2127">
        <v>0.3333333333333333</v>
      </c>
      <c r="D7" s="2429"/>
      <c r="E7" s="2095" t="s">
        <v>30</v>
      </c>
      <c r="F7" s="2426" t="s">
        <v>7650</v>
      </c>
      <c r="G7" s="2095" t="s">
        <v>8359</v>
      </c>
      <c r="H7" s="2427" t="s">
        <v>8384</v>
      </c>
      <c r="I7" s="2430"/>
      <c r="J7" s="2114">
        <v>46120.0</v>
      </c>
      <c r="K7" s="2127"/>
      <c r="L7" s="2094"/>
      <c r="M7" s="2096"/>
      <c r="N7" s="2095"/>
      <c r="O7" s="2096">
        <f t="shared" si="1"/>
        <v>0</v>
      </c>
      <c r="P7" s="2095" t="s">
        <v>1905</v>
      </c>
      <c r="Q7" s="408" t="s">
        <v>50</v>
      </c>
      <c r="R7" s="2095" t="s">
        <v>8385</v>
      </c>
      <c r="S7" s="2097"/>
      <c r="T7" s="983" t="s">
        <v>22</v>
      </c>
      <c r="U7" s="1795"/>
      <c r="V7" s="2098"/>
      <c r="W7" s="2098"/>
      <c r="X7" s="2098"/>
      <c r="Y7" s="2098"/>
      <c r="Z7" s="2098"/>
    </row>
    <row r="8">
      <c r="A8" s="2350">
        <v>4369.0</v>
      </c>
      <c r="B8" s="2348">
        <v>46119.0</v>
      </c>
      <c r="C8" s="1230">
        <v>0.6666666666666666</v>
      </c>
      <c r="D8" s="1230"/>
      <c r="E8" s="2431" t="s">
        <v>121</v>
      </c>
      <c r="F8" s="1294" t="s">
        <v>7098</v>
      </c>
      <c r="G8" s="1294" t="s">
        <v>3625</v>
      </c>
      <c r="H8" s="2432"/>
      <c r="I8" s="1294"/>
      <c r="J8" s="1982">
        <v>46119.0</v>
      </c>
      <c r="K8" s="500">
        <v>0.35</v>
      </c>
      <c r="L8" s="415"/>
      <c r="M8" s="416"/>
      <c r="N8" s="416"/>
      <c r="O8" s="499">
        <f t="shared" si="1"/>
        <v>0</v>
      </c>
      <c r="P8" s="416" t="s">
        <v>2527</v>
      </c>
      <c r="Q8" s="416" t="s">
        <v>50</v>
      </c>
      <c r="R8" s="416"/>
      <c r="S8" s="1680" t="s">
        <v>8508</v>
      </c>
      <c r="T8" s="983" t="s">
        <v>22</v>
      </c>
      <c r="U8" s="1244"/>
    </row>
    <row r="9">
      <c r="A9" s="2350">
        <v>4370.0</v>
      </c>
      <c r="B9" s="2348">
        <v>46119.0</v>
      </c>
      <c r="C9" s="1230">
        <v>0.6666666666666666</v>
      </c>
      <c r="D9" s="1294" t="s">
        <v>8509</v>
      </c>
      <c r="E9" s="2431" t="s">
        <v>121</v>
      </c>
      <c r="F9" s="1294" t="s">
        <v>7098</v>
      </c>
      <c r="G9" s="574" t="s">
        <v>8359</v>
      </c>
      <c r="H9" s="644" t="s">
        <v>8510</v>
      </c>
      <c r="I9" s="1294" t="s">
        <v>8511</v>
      </c>
      <c r="J9" s="2344">
        <v>46119.0</v>
      </c>
      <c r="K9" s="503">
        <v>0.8493055555555555</v>
      </c>
      <c r="L9" s="406"/>
      <c r="M9" s="408">
        <v>2548.0</v>
      </c>
      <c r="N9" s="408">
        <v>2755.0</v>
      </c>
      <c r="O9" s="690">
        <f t="shared" si="1"/>
        <v>207</v>
      </c>
      <c r="P9" s="408" t="s">
        <v>19</v>
      </c>
      <c r="Q9" s="408" t="s">
        <v>50</v>
      </c>
      <c r="R9" s="408" t="s">
        <v>8512</v>
      </c>
      <c r="S9" s="1238"/>
      <c r="T9" s="983" t="s">
        <v>22</v>
      </c>
      <c r="U9" s="593"/>
    </row>
    <row r="10">
      <c r="A10" s="2350">
        <v>4371.0</v>
      </c>
      <c r="B10" s="2348">
        <v>46119.0</v>
      </c>
      <c r="C10" s="1230">
        <v>0.6666666666666666</v>
      </c>
      <c r="D10" s="1230">
        <v>0.6027777777777777</v>
      </c>
      <c r="E10" s="2431" t="s">
        <v>121</v>
      </c>
      <c r="F10" s="1294" t="s">
        <v>8513</v>
      </c>
      <c r="G10" s="1294" t="s">
        <v>8359</v>
      </c>
      <c r="H10" s="644" t="s">
        <v>8414</v>
      </c>
      <c r="I10" s="1294" t="s">
        <v>8514</v>
      </c>
      <c r="J10" s="1982">
        <v>46119.0</v>
      </c>
      <c r="K10" s="500">
        <v>0.8409722222222222</v>
      </c>
      <c r="L10" s="415"/>
      <c r="M10" s="416">
        <v>4656.0</v>
      </c>
      <c r="N10" s="416">
        <v>4857.0</v>
      </c>
      <c r="O10" s="499">
        <f t="shared" si="1"/>
        <v>201</v>
      </c>
      <c r="P10" s="416" t="s">
        <v>19</v>
      </c>
      <c r="Q10" s="416" t="s">
        <v>50</v>
      </c>
      <c r="R10" s="416" t="s">
        <v>3683</v>
      </c>
      <c r="S10" s="1241"/>
      <c r="T10" s="983" t="s">
        <v>22</v>
      </c>
      <c r="U10" s="590"/>
    </row>
    <row r="11">
      <c r="A11" s="2350">
        <v>4372.0</v>
      </c>
      <c r="B11" s="2348">
        <v>46119.0</v>
      </c>
      <c r="C11" s="1224">
        <v>0.6875</v>
      </c>
      <c r="D11" s="589">
        <v>0.6090277777777777</v>
      </c>
      <c r="E11" s="2431" t="s">
        <v>121</v>
      </c>
      <c r="F11" s="408" t="s">
        <v>6116</v>
      </c>
      <c r="G11" s="1914" t="s">
        <v>8359</v>
      </c>
      <c r="H11" s="1038" t="s">
        <v>8515</v>
      </c>
      <c r="I11" s="408" t="s">
        <v>7725</v>
      </c>
      <c r="J11" s="2344">
        <v>46119.0</v>
      </c>
      <c r="K11" s="1112">
        <v>0.8319444444444445</v>
      </c>
      <c r="L11" s="415"/>
      <c r="M11" s="416">
        <v>286.0</v>
      </c>
      <c r="N11" s="416">
        <v>487.0</v>
      </c>
      <c r="O11" s="690">
        <f t="shared" si="1"/>
        <v>201</v>
      </c>
      <c r="P11" s="408" t="s">
        <v>19</v>
      </c>
      <c r="Q11" s="408" t="s">
        <v>50</v>
      </c>
      <c r="R11" s="192" t="s">
        <v>8516</v>
      </c>
      <c r="S11" s="416"/>
      <c r="T11" s="983" t="s">
        <v>22</v>
      </c>
      <c r="U11" s="1926"/>
    </row>
    <row r="12">
      <c r="A12" s="2350">
        <v>4373.0</v>
      </c>
      <c r="B12" s="2348">
        <v>46119.0</v>
      </c>
      <c r="C12" s="2046">
        <v>0.375</v>
      </c>
      <c r="D12" s="500">
        <v>0.35347222222222224</v>
      </c>
      <c r="E12" s="861" t="s">
        <v>2827</v>
      </c>
      <c r="F12" s="416" t="s">
        <v>5992</v>
      </c>
      <c r="G12" s="2050" t="s">
        <v>3625</v>
      </c>
      <c r="H12" s="2340" t="s">
        <v>5540</v>
      </c>
      <c r="I12" s="625" t="s">
        <v>8495</v>
      </c>
      <c r="J12" s="1982">
        <v>46119.0</v>
      </c>
      <c r="K12" s="500">
        <v>0.6638888888888889</v>
      </c>
      <c r="L12" s="415"/>
      <c r="M12" s="416">
        <v>41145.0</v>
      </c>
      <c r="N12" s="416">
        <v>41384.0</v>
      </c>
      <c r="O12" s="499">
        <f t="shared" si="1"/>
        <v>239</v>
      </c>
      <c r="P12" s="416" t="s">
        <v>19</v>
      </c>
      <c r="Q12" s="416" t="s">
        <v>50</v>
      </c>
      <c r="R12" s="416" t="s">
        <v>8344</v>
      </c>
      <c r="S12" s="1241"/>
      <c r="T12" s="983" t="s">
        <v>22</v>
      </c>
      <c r="U12" s="1830" t="s">
        <v>54</v>
      </c>
    </row>
    <row r="13">
      <c r="A13" s="820">
        <v>4374.0</v>
      </c>
      <c r="B13" s="2348">
        <v>46119.0</v>
      </c>
      <c r="C13" s="500">
        <v>0.3541666666666667</v>
      </c>
      <c r="D13" s="500">
        <v>0.34305555555555556</v>
      </c>
      <c r="E13" s="861" t="s">
        <v>103</v>
      </c>
      <c r="F13" s="574" t="s">
        <v>8517</v>
      </c>
      <c r="G13" s="2293" t="s">
        <v>668</v>
      </c>
      <c r="H13" s="408" t="s">
        <v>8103</v>
      </c>
      <c r="I13" s="2351" t="s">
        <v>8505</v>
      </c>
      <c r="J13" s="2344">
        <v>46119.0</v>
      </c>
      <c r="K13" s="503">
        <v>0.41458333333333336</v>
      </c>
      <c r="L13" s="406"/>
      <c r="M13" s="408">
        <v>56211.0</v>
      </c>
      <c r="N13" s="416">
        <v>56239.0</v>
      </c>
      <c r="O13" s="690">
        <f t="shared" si="1"/>
        <v>28</v>
      </c>
      <c r="P13" s="408" t="s">
        <v>19</v>
      </c>
      <c r="Q13" s="408" t="s">
        <v>50</v>
      </c>
      <c r="R13" s="408" t="s">
        <v>8105</v>
      </c>
      <c r="S13" s="1238"/>
      <c r="T13" s="983" t="s">
        <v>22</v>
      </c>
      <c r="U13" s="815" t="s">
        <v>54</v>
      </c>
    </row>
    <row r="14">
      <c r="A14" s="2433">
        <v>4375.0</v>
      </c>
      <c r="B14" s="2348"/>
      <c r="C14" s="500"/>
      <c r="D14" s="500"/>
      <c r="E14" s="861"/>
      <c r="F14" s="2434" t="s">
        <v>8518</v>
      </c>
      <c r="G14" s="2050"/>
      <c r="H14" s="2340"/>
      <c r="I14" s="1785"/>
      <c r="J14" s="1982"/>
      <c r="K14" s="811"/>
      <c r="L14" s="415"/>
      <c r="M14" s="416"/>
      <c r="N14" s="499"/>
      <c r="O14" s="499"/>
      <c r="P14" s="416"/>
      <c r="Q14" s="416"/>
      <c r="R14" s="416"/>
      <c r="S14" s="1241"/>
      <c r="T14" s="983" t="s">
        <v>22</v>
      </c>
      <c r="U14" s="1244"/>
    </row>
    <row r="15">
      <c r="A15" s="2350">
        <v>4376.0</v>
      </c>
      <c r="B15" s="2348">
        <v>46119.0</v>
      </c>
      <c r="C15" s="500">
        <v>0.3333333333333333</v>
      </c>
      <c r="D15" s="500">
        <v>0.3020833333333333</v>
      </c>
      <c r="E15" s="861" t="s">
        <v>190</v>
      </c>
      <c r="F15" s="408" t="s">
        <v>8519</v>
      </c>
      <c r="G15" s="2293" t="s">
        <v>3625</v>
      </c>
      <c r="H15" s="2349" t="s">
        <v>7112</v>
      </c>
      <c r="I15" s="2351" t="s">
        <v>334</v>
      </c>
      <c r="J15" s="2344">
        <v>46119.0</v>
      </c>
      <c r="K15" s="503">
        <v>0.4895833333333333</v>
      </c>
      <c r="L15" s="406"/>
      <c r="M15" s="408">
        <v>15831.0</v>
      </c>
      <c r="N15" s="408">
        <v>15878.0</v>
      </c>
      <c r="O15" s="690">
        <f t="shared" ref="O15:O25" si="2">N15-M15</f>
        <v>47</v>
      </c>
      <c r="P15" s="408" t="s">
        <v>19</v>
      </c>
      <c r="Q15" s="408" t="s">
        <v>50</v>
      </c>
      <c r="R15" s="408" t="s">
        <v>8520</v>
      </c>
      <c r="S15" s="1238"/>
      <c r="T15" s="983" t="s">
        <v>22</v>
      </c>
      <c r="U15" s="815" t="s">
        <v>54</v>
      </c>
    </row>
    <row r="16">
      <c r="A16" s="2350">
        <v>4377.0</v>
      </c>
      <c r="B16" s="2348">
        <v>46119.0</v>
      </c>
      <c r="C16" s="500">
        <v>0.34791666666666665</v>
      </c>
      <c r="D16" s="500">
        <v>0.3638888888888889</v>
      </c>
      <c r="E16" s="861" t="s">
        <v>103</v>
      </c>
      <c r="F16" s="416" t="s">
        <v>8521</v>
      </c>
      <c r="G16" s="2050" t="s">
        <v>18</v>
      </c>
      <c r="H16" s="2340" t="s">
        <v>8522</v>
      </c>
      <c r="I16" s="1715" t="s">
        <v>8523</v>
      </c>
      <c r="J16" s="1982">
        <v>46119.0</v>
      </c>
      <c r="K16" s="500">
        <v>0.5826388888888889</v>
      </c>
      <c r="L16" s="415"/>
      <c r="M16" s="416">
        <v>111114.0</v>
      </c>
      <c r="N16" s="416">
        <v>111336.0</v>
      </c>
      <c r="O16" s="499">
        <f t="shared" si="2"/>
        <v>222</v>
      </c>
      <c r="P16" s="416" t="s">
        <v>19</v>
      </c>
      <c r="Q16" s="416" t="s">
        <v>50</v>
      </c>
      <c r="R16" s="416" t="s">
        <v>8524</v>
      </c>
      <c r="S16" s="1241"/>
      <c r="T16" s="983" t="s">
        <v>22</v>
      </c>
      <c r="U16" s="1830" t="s">
        <v>54</v>
      </c>
    </row>
    <row r="17">
      <c r="A17" s="2350">
        <v>4378.0</v>
      </c>
      <c r="B17" s="2348">
        <v>46119.0</v>
      </c>
      <c r="C17" s="2046">
        <v>0.7465277777777778</v>
      </c>
      <c r="D17" s="500">
        <v>0.7625</v>
      </c>
      <c r="E17" s="416" t="s">
        <v>362</v>
      </c>
      <c r="F17" s="416" t="s">
        <v>8525</v>
      </c>
      <c r="G17" s="1745" t="s">
        <v>18</v>
      </c>
      <c r="H17" s="1418" t="s">
        <v>8526</v>
      </c>
      <c r="I17" s="408" t="s">
        <v>8527</v>
      </c>
      <c r="J17" s="2344">
        <v>46119.0</v>
      </c>
      <c r="K17" s="503">
        <v>0.7875</v>
      </c>
      <c r="L17" s="406"/>
      <c r="M17" s="408">
        <v>162655.0</v>
      </c>
      <c r="N17" s="690"/>
      <c r="O17" s="690">
        <f t="shared" si="2"/>
        <v>-162655</v>
      </c>
      <c r="P17" s="408" t="s">
        <v>19</v>
      </c>
      <c r="Q17" s="408" t="s">
        <v>50</v>
      </c>
      <c r="R17" s="408" t="s">
        <v>8528</v>
      </c>
      <c r="S17" s="1680" t="s">
        <v>8529</v>
      </c>
      <c r="T17" s="983" t="s">
        <v>22</v>
      </c>
      <c r="U17" s="593"/>
    </row>
    <row r="18">
      <c r="A18" s="2425">
        <v>4379.0</v>
      </c>
      <c r="B18" s="2114">
        <v>46120.0</v>
      </c>
      <c r="C18" s="2435"/>
      <c r="D18" s="2436"/>
      <c r="E18" s="2095"/>
      <c r="F18" s="2095" t="s">
        <v>7650</v>
      </c>
      <c r="G18" s="2437"/>
      <c r="H18" s="2438"/>
      <c r="I18" s="2439"/>
      <c r="J18" s="2114">
        <v>46120.0</v>
      </c>
      <c r="K18" s="2440"/>
      <c r="L18" s="415"/>
      <c r="M18" s="499"/>
      <c r="N18" s="499"/>
      <c r="O18" s="499">
        <f t="shared" si="2"/>
        <v>0</v>
      </c>
      <c r="P18" s="416" t="s">
        <v>386</v>
      </c>
      <c r="Q18" s="416" t="s">
        <v>50</v>
      </c>
      <c r="R18" s="499"/>
      <c r="S18" s="1241"/>
      <c r="T18" s="983" t="s">
        <v>22</v>
      </c>
      <c r="U18" s="590"/>
    </row>
    <row r="19">
      <c r="A19" s="2425">
        <v>4380.0</v>
      </c>
      <c r="B19" s="2114">
        <v>46120.0</v>
      </c>
      <c r="C19" s="2435"/>
      <c r="D19" s="2441"/>
      <c r="E19" s="2426"/>
      <c r="F19" s="2095" t="s">
        <v>7650</v>
      </c>
      <c r="G19" s="2437"/>
      <c r="H19" s="2438"/>
      <c r="I19" s="2438"/>
      <c r="J19" s="2114">
        <v>46120.0</v>
      </c>
      <c r="K19" s="2440"/>
      <c r="L19" s="406"/>
      <c r="M19" s="690"/>
      <c r="N19" s="690"/>
      <c r="O19" s="690">
        <f t="shared" si="2"/>
        <v>0</v>
      </c>
      <c r="P19" s="408" t="s">
        <v>386</v>
      </c>
      <c r="Q19" s="408" t="s">
        <v>50</v>
      </c>
      <c r="R19" s="690"/>
      <c r="S19" s="1238"/>
      <c r="T19" s="983" t="s">
        <v>22</v>
      </c>
      <c r="U19" s="593"/>
    </row>
    <row r="20">
      <c r="A20" s="2425">
        <v>4381.0</v>
      </c>
      <c r="B20" s="2114">
        <v>46120.0</v>
      </c>
      <c r="C20" s="2127"/>
      <c r="D20" s="2442"/>
      <c r="E20" s="2095"/>
      <c r="F20" s="2095" t="s">
        <v>7650</v>
      </c>
      <c r="G20" s="2437"/>
      <c r="H20" s="2443"/>
      <c r="I20" s="2438"/>
      <c r="J20" s="2114">
        <v>46120.0</v>
      </c>
      <c r="K20" s="2429"/>
      <c r="L20" s="415"/>
      <c r="M20" s="499"/>
      <c r="N20" s="499"/>
      <c r="O20" s="499">
        <f t="shared" si="2"/>
        <v>0</v>
      </c>
      <c r="P20" s="416" t="s">
        <v>386</v>
      </c>
      <c r="Q20" s="416" t="s">
        <v>50</v>
      </c>
      <c r="R20" s="499"/>
      <c r="S20" s="1241"/>
      <c r="T20" s="983" t="s">
        <v>22</v>
      </c>
      <c r="U20" s="590"/>
    </row>
    <row r="21" ht="16.5" customHeight="1">
      <c r="A21" s="2350">
        <v>4382.0</v>
      </c>
      <c r="B21" s="2348">
        <v>46119.0</v>
      </c>
      <c r="C21" s="2366">
        <v>0.8097222222222222</v>
      </c>
      <c r="D21" s="589">
        <v>0.8354166666666667</v>
      </c>
      <c r="E21" s="861" t="s">
        <v>362</v>
      </c>
      <c r="F21" s="408" t="s">
        <v>8530</v>
      </c>
      <c r="G21" s="2355" t="s">
        <v>18</v>
      </c>
      <c r="H21" s="2444" t="s">
        <v>8531</v>
      </c>
      <c r="I21" s="2351" t="s">
        <v>8532</v>
      </c>
      <c r="J21" s="2344">
        <v>46119.0</v>
      </c>
      <c r="K21" s="503">
        <v>0.9131944444444444</v>
      </c>
      <c r="L21" s="406"/>
      <c r="M21" s="408">
        <v>250356.0</v>
      </c>
      <c r="N21" s="408">
        <v>250433.0</v>
      </c>
      <c r="O21" s="690">
        <f t="shared" si="2"/>
        <v>77</v>
      </c>
      <c r="P21" s="408" t="s">
        <v>19</v>
      </c>
      <c r="Q21" s="408" t="s">
        <v>50</v>
      </c>
      <c r="R21" s="408" t="s">
        <v>8533</v>
      </c>
      <c r="S21" s="1238"/>
      <c r="T21" s="983" t="s">
        <v>22</v>
      </c>
      <c r="U21" s="593"/>
    </row>
    <row r="22">
      <c r="A22" s="2350"/>
      <c r="B22" s="2348">
        <v>46119.0</v>
      </c>
      <c r="C22" s="573"/>
      <c r="D22" s="2445"/>
      <c r="E22" s="2354"/>
      <c r="F22" s="1301"/>
      <c r="G22" s="2313"/>
      <c r="H22" s="2357"/>
      <c r="I22" s="1785"/>
      <c r="J22" s="1982">
        <v>46119.0</v>
      </c>
      <c r="K22" s="811"/>
      <c r="L22" s="415"/>
      <c r="M22" s="499"/>
      <c r="N22" s="499"/>
      <c r="O22" s="499">
        <f t="shared" si="2"/>
        <v>0</v>
      </c>
      <c r="P22" s="416" t="s">
        <v>386</v>
      </c>
      <c r="Q22" s="416" t="s">
        <v>50</v>
      </c>
      <c r="R22" s="416"/>
      <c r="S22" s="1241"/>
      <c r="T22" s="590"/>
      <c r="U22" s="590"/>
    </row>
    <row r="23">
      <c r="A23" s="2350"/>
      <c r="B23" s="2348">
        <v>46119.0</v>
      </c>
      <c r="C23" s="2360"/>
      <c r="D23" s="2446"/>
      <c r="E23" s="2362"/>
      <c r="F23" s="2363"/>
      <c r="G23" s="2355"/>
      <c r="H23" s="2356"/>
      <c r="I23" s="2351"/>
      <c r="J23" s="2344">
        <v>46119.0</v>
      </c>
      <c r="K23" s="569"/>
      <c r="L23" s="406"/>
      <c r="M23" s="690"/>
      <c r="N23" s="690"/>
      <c r="O23" s="690">
        <f t="shared" si="2"/>
        <v>0</v>
      </c>
      <c r="P23" s="408" t="s">
        <v>386</v>
      </c>
      <c r="Q23" s="408" t="s">
        <v>50</v>
      </c>
      <c r="R23" s="408"/>
      <c r="S23" s="1306"/>
      <c r="T23" s="2447"/>
      <c r="U23" s="2447"/>
    </row>
    <row r="24">
      <c r="A24" s="2350"/>
      <c r="B24" s="2348">
        <v>46119.0</v>
      </c>
      <c r="C24" s="2360"/>
      <c r="D24" s="2446"/>
      <c r="E24" s="2364"/>
      <c r="F24" s="416"/>
      <c r="G24" s="2050"/>
      <c r="H24" s="2448"/>
      <c r="I24" s="1785"/>
      <c r="J24" s="1982">
        <v>46119.0</v>
      </c>
      <c r="K24" s="811"/>
      <c r="L24" s="415"/>
      <c r="M24" s="499"/>
      <c r="N24" s="499"/>
      <c r="O24" s="499">
        <f t="shared" si="2"/>
        <v>0</v>
      </c>
      <c r="P24" s="416" t="s">
        <v>386</v>
      </c>
      <c r="Q24" s="416" t="s">
        <v>50</v>
      </c>
      <c r="R24" s="499"/>
      <c r="S24" s="1248"/>
      <c r="T24" s="2449"/>
      <c r="U24" s="2449"/>
    </row>
    <row r="25">
      <c r="A25" s="2409"/>
      <c r="B25" s="2348">
        <v>46119.0</v>
      </c>
      <c r="C25" s="2410"/>
      <c r="D25" s="2450"/>
      <c r="E25" s="492"/>
      <c r="F25" s="690"/>
      <c r="G25" s="1813"/>
      <c r="H25" s="1447"/>
      <c r="I25" s="1776"/>
      <c r="J25" s="2344">
        <v>46119.0</v>
      </c>
      <c r="K25" s="569"/>
      <c r="L25" s="406"/>
      <c r="M25" s="690"/>
      <c r="N25" s="690"/>
      <c r="O25" s="690">
        <f t="shared" si="2"/>
        <v>0</v>
      </c>
      <c r="P25" s="408" t="s">
        <v>386</v>
      </c>
      <c r="Q25" s="408" t="s">
        <v>50</v>
      </c>
      <c r="R25" s="690"/>
      <c r="S25" s="1238"/>
      <c r="T25" s="593"/>
      <c r="U25" s="593"/>
    </row>
    <row r="26">
      <c r="C26" s="300"/>
      <c r="D26" s="300"/>
      <c r="E26" s="300"/>
      <c r="F26" s="300"/>
      <c r="G26" s="300"/>
      <c r="H26" s="300"/>
      <c r="I26" s="300"/>
      <c r="J26" s="300"/>
      <c r="K26" s="300"/>
    </row>
    <row r="27">
      <c r="C27" s="300"/>
      <c r="D27" s="300"/>
      <c r="E27" s="300"/>
      <c r="F27" s="300"/>
      <c r="G27" s="300"/>
      <c r="H27" s="300"/>
      <c r="I27" s="300"/>
      <c r="J27" s="300"/>
      <c r="K27" s="300"/>
    </row>
  </sheetData>
  <mergeCells count="3">
    <mergeCell ref="B1:K1"/>
    <mergeCell ref="M1:O1"/>
    <mergeCell ref="P1:R1"/>
  </mergeCells>
  <dataValidations>
    <dataValidation type="list" allowBlank="1" showErrorMessage="1" sqref="P3:P25">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7.63"/>
    <col customWidth="1" min="3" max="3" width="9.0"/>
    <col customWidth="1" min="5" max="5" width="19.5"/>
    <col customWidth="1" min="6" max="6" width="38.38"/>
    <col customWidth="1" min="10" max="10" width="7.13"/>
    <col customWidth="1" min="11" max="11" width="8.38"/>
    <col customWidth="1" min="12" max="12" width="0.88"/>
    <col customWidth="1" min="13" max="13" width="7.38"/>
    <col customWidth="1" min="14" max="14" width="7.25"/>
    <col customWidth="1" min="15" max="15" width="6.25"/>
    <col customWidth="1" min="16" max="16" width="13.38"/>
    <col customWidth="1" min="18" max="18" width="30.38"/>
    <col customWidth="1" min="19" max="19" width="28.63"/>
    <col customWidth="1" min="20" max="20" width="5.88"/>
  </cols>
  <sheetData>
    <row r="1">
      <c r="A1" s="1222"/>
      <c r="B1" s="2172"/>
      <c r="C1" s="99"/>
      <c r="D1" s="99"/>
      <c r="E1" s="99"/>
      <c r="F1" s="100"/>
      <c r="G1" s="100"/>
      <c r="H1" s="100"/>
      <c r="I1" s="100"/>
      <c r="J1" s="100"/>
      <c r="K1" s="101"/>
      <c r="L1" s="564"/>
      <c r="M1" s="2342"/>
      <c r="N1" s="100"/>
      <c r="O1" s="101"/>
      <c r="P1" s="2343"/>
      <c r="Q1" s="173"/>
      <c r="R1" s="174"/>
      <c r="S1" s="1222"/>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2451">
        <v>4367.0</v>
      </c>
      <c r="B3" s="1936">
        <v>46121.0</v>
      </c>
      <c r="C3" s="2452">
        <v>0.3333333333333333</v>
      </c>
      <c r="D3" s="2453"/>
      <c r="E3" s="2454" t="s">
        <v>30</v>
      </c>
      <c r="F3" s="1947" t="s">
        <v>7650</v>
      </c>
      <c r="G3" s="2455" t="s">
        <v>8359</v>
      </c>
      <c r="H3" s="2456" t="s">
        <v>8360</v>
      </c>
      <c r="I3" s="2457"/>
      <c r="J3" s="1936">
        <v>46121.0</v>
      </c>
      <c r="K3" s="2453"/>
      <c r="L3" s="1949"/>
      <c r="M3" s="1948"/>
      <c r="N3" s="1948"/>
      <c r="O3" s="2458">
        <f t="shared" ref="O3:O21" si="1">N3-M3</f>
        <v>0</v>
      </c>
      <c r="P3" s="2454" t="s">
        <v>1905</v>
      </c>
      <c r="Q3" s="2459"/>
      <c r="R3" s="2458" t="s">
        <v>8405</v>
      </c>
      <c r="S3" s="2459"/>
      <c r="T3" s="983" t="s">
        <v>22</v>
      </c>
      <c r="U3" s="1949"/>
      <c r="V3" s="1949"/>
      <c r="W3" s="1949"/>
      <c r="X3" s="1949"/>
      <c r="Y3" s="1949"/>
      <c r="Z3" s="1949"/>
    </row>
    <row r="4">
      <c r="A4" s="2451">
        <v>4368.0</v>
      </c>
      <c r="B4" s="1936">
        <v>46121.0</v>
      </c>
      <c r="C4" s="2452">
        <v>0.3333333333333333</v>
      </c>
      <c r="D4" s="2453"/>
      <c r="E4" s="2454" t="s">
        <v>30</v>
      </c>
      <c r="F4" s="1947" t="s">
        <v>7650</v>
      </c>
      <c r="G4" s="2454" t="s">
        <v>8359</v>
      </c>
      <c r="H4" s="2456" t="s">
        <v>8384</v>
      </c>
      <c r="I4" s="2460"/>
      <c r="J4" s="1936">
        <v>46121.0</v>
      </c>
      <c r="K4" s="2453"/>
      <c r="L4" s="1949"/>
      <c r="M4" s="1948"/>
      <c r="N4" s="2459"/>
      <c r="O4" s="2458">
        <f t="shared" si="1"/>
        <v>0</v>
      </c>
      <c r="P4" s="2454" t="s">
        <v>1905</v>
      </c>
      <c r="Q4" s="1948"/>
      <c r="R4" s="2454" t="s">
        <v>8385</v>
      </c>
      <c r="S4" s="2459"/>
      <c r="T4" s="983" t="s">
        <v>22</v>
      </c>
      <c r="U4" s="1949"/>
      <c r="V4" s="1949"/>
      <c r="W4" s="1949"/>
      <c r="X4" s="1949"/>
      <c r="Y4" s="1949"/>
      <c r="Z4" s="1949"/>
    </row>
    <row r="5">
      <c r="A5" s="2350">
        <v>4379.0</v>
      </c>
      <c r="B5" s="1982">
        <v>46120.0</v>
      </c>
      <c r="C5" s="2461">
        <v>0.08333333333333333</v>
      </c>
      <c r="D5" s="1302">
        <v>0.9923611111111111</v>
      </c>
      <c r="E5" s="2354" t="s">
        <v>2545</v>
      </c>
      <c r="F5" s="2363" t="s">
        <v>8534</v>
      </c>
      <c r="G5" s="2355" t="s">
        <v>8359</v>
      </c>
      <c r="H5" s="2349" t="s">
        <v>8535</v>
      </c>
      <c r="I5" s="481" t="s">
        <v>8536</v>
      </c>
      <c r="J5" s="1982">
        <v>46120.0</v>
      </c>
      <c r="K5" s="1380">
        <v>0.3597222222222222</v>
      </c>
      <c r="L5" s="406"/>
      <c r="M5" s="408">
        <v>710.0</v>
      </c>
      <c r="N5" s="408">
        <v>962.0</v>
      </c>
      <c r="O5" s="690">
        <f t="shared" si="1"/>
        <v>252</v>
      </c>
      <c r="P5" s="408" t="s">
        <v>19</v>
      </c>
      <c r="Q5" s="408" t="s">
        <v>529</v>
      </c>
      <c r="R5" s="408" t="s">
        <v>8516</v>
      </c>
      <c r="S5" s="1238"/>
      <c r="T5" s="983" t="s">
        <v>22</v>
      </c>
    </row>
    <row r="6">
      <c r="A6" s="2350">
        <v>4380.0</v>
      </c>
      <c r="B6" s="1982">
        <v>46120.0</v>
      </c>
      <c r="C6" s="500">
        <v>0.5416666666666666</v>
      </c>
      <c r="D6" s="500"/>
      <c r="E6" s="861" t="s">
        <v>24</v>
      </c>
      <c r="F6" s="416" t="s">
        <v>6889</v>
      </c>
      <c r="G6" s="2050" t="s">
        <v>565</v>
      </c>
      <c r="H6" s="2340" t="s">
        <v>6604</v>
      </c>
      <c r="I6" s="1671" t="s">
        <v>101</v>
      </c>
      <c r="J6" s="1982">
        <v>46120.0</v>
      </c>
      <c r="K6" s="500">
        <v>0.48541666666666666</v>
      </c>
      <c r="L6" s="415"/>
      <c r="M6" s="416"/>
      <c r="N6" s="499"/>
      <c r="O6" s="499">
        <f t="shared" si="1"/>
        <v>0</v>
      </c>
      <c r="P6" s="416" t="s">
        <v>43</v>
      </c>
      <c r="Q6" s="416" t="s">
        <v>529</v>
      </c>
      <c r="R6" s="416" t="s">
        <v>8537</v>
      </c>
      <c r="S6" s="1239" t="s">
        <v>8538</v>
      </c>
      <c r="T6" s="983" t="s">
        <v>22</v>
      </c>
    </row>
    <row r="7">
      <c r="A7" s="2350">
        <v>4381.0</v>
      </c>
      <c r="B7" s="1982">
        <v>46120.0</v>
      </c>
      <c r="C7" s="1230">
        <v>0.3125</v>
      </c>
      <c r="D7" s="1230">
        <v>0.30833333333333335</v>
      </c>
      <c r="E7" s="1294" t="s">
        <v>24</v>
      </c>
      <c r="F7" s="408" t="s">
        <v>8539</v>
      </c>
      <c r="G7" s="1294" t="s">
        <v>8058</v>
      </c>
      <c r="H7" s="2462" t="s">
        <v>8059</v>
      </c>
      <c r="I7" s="2463" t="s">
        <v>28</v>
      </c>
      <c r="J7" s="1982">
        <v>46120.0</v>
      </c>
      <c r="K7" s="500">
        <v>0.50625</v>
      </c>
      <c r="L7" s="415"/>
      <c r="M7" s="416">
        <v>355001.0</v>
      </c>
      <c r="N7" s="416">
        <v>355035.0</v>
      </c>
      <c r="O7" s="690">
        <f t="shared" si="1"/>
        <v>34</v>
      </c>
      <c r="P7" s="408" t="s">
        <v>19</v>
      </c>
      <c r="Q7" s="408" t="s">
        <v>529</v>
      </c>
      <c r="R7" s="416" t="s">
        <v>8335</v>
      </c>
      <c r="S7" s="1718"/>
      <c r="T7" s="983" t="s">
        <v>22</v>
      </c>
    </row>
    <row r="8">
      <c r="A8" s="2464">
        <v>4883.0</v>
      </c>
      <c r="B8" s="1982">
        <v>46120.0</v>
      </c>
      <c r="C8" s="500">
        <v>0.625</v>
      </c>
      <c r="D8" s="500">
        <v>0.6194444444444445</v>
      </c>
      <c r="E8" s="1301" t="s">
        <v>7327</v>
      </c>
      <c r="F8" s="416" t="s">
        <v>8540</v>
      </c>
      <c r="G8" s="416" t="s">
        <v>8058</v>
      </c>
      <c r="H8" s="1785" t="s">
        <v>4737</v>
      </c>
      <c r="I8" s="1608" t="s">
        <v>8541</v>
      </c>
      <c r="J8" s="1982">
        <v>46120.0</v>
      </c>
      <c r="K8" s="500">
        <v>0.8208333333333333</v>
      </c>
      <c r="L8" s="415"/>
      <c r="M8" s="416">
        <v>287521.0</v>
      </c>
      <c r="N8" s="416">
        <v>287609.0</v>
      </c>
      <c r="O8" s="499">
        <f t="shared" si="1"/>
        <v>88</v>
      </c>
      <c r="P8" s="416" t="s">
        <v>19</v>
      </c>
      <c r="Q8" s="416" t="s">
        <v>529</v>
      </c>
      <c r="R8" s="416" t="s">
        <v>8542</v>
      </c>
      <c r="S8" s="1241"/>
      <c r="T8" s="983" t="s">
        <v>22</v>
      </c>
    </row>
    <row r="9">
      <c r="A9" s="2350">
        <v>4384.0</v>
      </c>
      <c r="B9" s="1982">
        <v>46120.0</v>
      </c>
      <c r="C9" s="500">
        <v>0.375</v>
      </c>
      <c r="D9" s="500">
        <v>0.31180555555555556</v>
      </c>
      <c r="E9" s="1301" t="s">
        <v>121</v>
      </c>
      <c r="F9" s="416" t="s">
        <v>3290</v>
      </c>
      <c r="G9" s="416" t="s">
        <v>49</v>
      </c>
      <c r="H9" s="505" t="s">
        <v>8543</v>
      </c>
      <c r="I9" s="416" t="s">
        <v>8544</v>
      </c>
      <c r="J9" s="1982">
        <v>46120.0</v>
      </c>
      <c r="K9" s="500">
        <v>0.5618055555555556</v>
      </c>
      <c r="L9" s="415"/>
      <c r="M9" s="416">
        <v>111819.0</v>
      </c>
      <c r="N9" s="416">
        <v>112024.0</v>
      </c>
      <c r="O9" s="690">
        <f t="shared" si="1"/>
        <v>205</v>
      </c>
      <c r="P9" s="408" t="s">
        <v>19</v>
      </c>
      <c r="Q9" s="408" t="s">
        <v>529</v>
      </c>
      <c r="R9" s="408" t="s">
        <v>7702</v>
      </c>
      <c r="S9" s="1238"/>
      <c r="T9" s="983" t="s">
        <v>22</v>
      </c>
    </row>
    <row r="10">
      <c r="A10" s="2350">
        <v>4385.0</v>
      </c>
      <c r="B10" s="1982">
        <v>46120.0</v>
      </c>
      <c r="C10" s="500">
        <v>0.6666666666666666</v>
      </c>
      <c r="D10" s="500">
        <v>0.6347222222222222</v>
      </c>
      <c r="E10" s="1301" t="s">
        <v>121</v>
      </c>
      <c r="F10" s="416" t="s">
        <v>3290</v>
      </c>
      <c r="G10" s="416" t="s">
        <v>49</v>
      </c>
      <c r="H10" s="505" t="s">
        <v>8545</v>
      </c>
      <c r="I10" s="416" t="s">
        <v>4275</v>
      </c>
      <c r="J10" s="1982">
        <v>46120.0</v>
      </c>
      <c r="K10" s="500">
        <v>0.9458333333333333</v>
      </c>
      <c r="L10" s="415"/>
      <c r="M10" s="416">
        <v>109162.0</v>
      </c>
      <c r="N10" s="416">
        <v>109363.0</v>
      </c>
      <c r="O10" s="499">
        <f t="shared" si="1"/>
        <v>201</v>
      </c>
      <c r="P10" s="416" t="s">
        <v>19</v>
      </c>
      <c r="Q10" s="416" t="s">
        <v>529</v>
      </c>
      <c r="R10" s="416" t="s">
        <v>8546</v>
      </c>
      <c r="S10" s="1241"/>
      <c r="T10" s="983" t="s">
        <v>22</v>
      </c>
    </row>
    <row r="11">
      <c r="A11" s="2350">
        <v>4386.0</v>
      </c>
      <c r="B11" s="1982">
        <v>46120.0</v>
      </c>
      <c r="C11" s="500">
        <v>0.6875</v>
      </c>
      <c r="D11" s="500"/>
      <c r="E11" s="1301" t="s">
        <v>121</v>
      </c>
      <c r="F11" s="416" t="s">
        <v>3290</v>
      </c>
      <c r="G11" s="416" t="s">
        <v>49</v>
      </c>
      <c r="H11" s="505" t="s">
        <v>8547</v>
      </c>
      <c r="I11" s="416"/>
      <c r="J11" s="1982">
        <v>46120.0</v>
      </c>
      <c r="K11" s="500">
        <v>0.6333333333333333</v>
      </c>
      <c r="L11" s="415"/>
      <c r="M11" s="416"/>
      <c r="N11" s="499"/>
      <c r="O11" s="690">
        <f t="shared" si="1"/>
        <v>0</v>
      </c>
      <c r="P11" s="408" t="s">
        <v>43</v>
      </c>
      <c r="Q11" s="408" t="s">
        <v>529</v>
      </c>
      <c r="R11" s="408" t="s">
        <v>868</v>
      </c>
      <c r="S11" s="416" t="s">
        <v>8548</v>
      </c>
      <c r="T11" s="983" t="s">
        <v>22</v>
      </c>
    </row>
    <row r="12">
      <c r="A12" s="2350">
        <v>4387.0</v>
      </c>
      <c r="B12" s="1982">
        <v>46120.0</v>
      </c>
      <c r="C12" s="500">
        <v>0.7291666666666666</v>
      </c>
      <c r="D12" s="500"/>
      <c r="E12" s="1301" t="s">
        <v>121</v>
      </c>
      <c r="F12" s="416" t="s">
        <v>3290</v>
      </c>
      <c r="G12" s="1914" t="s">
        <v>49</v>
      </c>
      <c r="H12" s="681" t="s">
        <v>8549</v>
      </c>
      <c r="I12" s="416"/>
      <c r="J12" s="1982">
        <v>46120.0</v>
      </c>
      <c r="K12" s="1112">
        <v>0.6152777777777778</v>
      </c>
      <c r="L12" s="415"/>
      <c r="M12" s="416"/>
      <c r="N12" s="416"/>
      <c r="O12" s="499">
        <f t="shared" si="1"/>
        <v>0</v>
      </c>
      <c r="P12" s="416" t="s">
        <v>43</v>
      </c>
      <c r="Q12" s="416" t="s">
        <v>529</v>
      </c>
      <c r="R12" s="192" t="s">
        <v>7398</v>
      </c>
      <c r="S12" s="416" t="s">
        <v>8550</v>
      </c>
      <c r="T12" s="983" t="s">
        <v>22</v>
      </c>
    </row>
    <row r="13">
      <c r="A13" s="2350">
        <v>4388.0</v>
      </c>
      <c r="B13" s="1982">
        <v>46120.0</v>
      </c>
      <c r="C13" s="2046">
        <v>0.6666666666666666</v>
      </c>
      <c r="D13" s="500">
        <v>0.6465277777777778</v>
      </c>
      <c r="E13" s="416" t="s">
        <v>121</v>
      </c>
      <c r="F13" s="416" t="s">
        <v>2809</v>
      </c>
      <c r="G13" s="2050" t="s">
        <v>49</v>
      </c>
      <c r="H13" s="2465" t="s">
        <v>8551</v>
      </c>
      <c r="I13" s="2466" t="s">
        <v>948</v>
      </c>
      <c r="J13" s="1982">
        <v>46120.0</v>
      </c>
      <c r="K13" s="500">
        <v>0.8097222222222222</v>
      </c>
      <c r="L13" s="415"/>
      <c r="M13" s="416">
        <v>4883.0</v>
      </c>
      <c r="N13" s="416">
        <v>5083.0</v>
      </c>
      <c r="O13" s="690">
        <f t="shared" si="1"/>
        <v>200</v>
      </c>
      <c r="P13" s="408" t="s">
        <v>19</v>
      </c>
      <c r="Q13" s="408" t="s">
        <v>529</v>
      </c>
      <c r="R13" s="408" t="s">
        <v>6218</v>
      </c>
      <c r="S13" s="1238"/>
      <c r="T13" s="983" t="s">
        <v>22</v>
      </c>
    </row>
    <row r="14">
      <c r="A14" s="2350">
        <v>4389.0</v>
      </c>
      <c r="B14" s="1982">
        <v>46120.0</v>
      </c>
      <c r="C14" s="500">
        <v>0.6875</v>
      </c>
      <c r="D14" s="500">
        <v>0.66875</v>
      </c>
      <c r="E14" s="416" t="s">
        <v>121</v>
      </c>
      <c r="F14" s="416" t="s">
        <v>2809</v>
      </c>
      <c r="G14" s="2467" t="s">
        <v>2172</v>
      </c>
      <c r="H14" s="568" t="s">
        <v>8552</v>
      </c>
      <c r="I14" s="1785" t="s">
        <v>8553</v>
      </c>
      <c r="J14" s="1982">
        <v>46120.0</v>
      </c>
      <c r="K14" s="811"/>
      <c r="L14" s="415"/>
      <c r="M14" s="416">
        <v>266684.0</v>
      </c>
      <c r="N14" s="499"/>
      <c r="O14" s="499">
        <f t="shared" si="1"/>
        <v>-266684</v>
      </c>
      <c r="P14" s="416" t="s">
        <v>452</v>
      </c>
      <c r="Q14" s="416" t="s">
        <v>529</v>
      </c>
      <c r="R14" s="416" t="s">
        <v>8554</v>
      </c>
      <c r="S14" s="1241"/>
      <c r="T14" s="983" t="s">
        <v>22</v>
      </c>
    </row>
    <row r="15">
      <c r="A15" s="2350">
        <v>4390.0</v>
      </c>
      <c r="B15" s="1982">
        <v>46120.0</v>
      </c>
      <c r="C15" s="500">
        <v>0.7083333333333334</v>
      </c>
      <c r="D15" s="500">
        <v>0.6798611111111111</v>
      </c>
      <c r="E15" s="416" t="s">
        <v>121</v>
      </c>
      <c r="F15" s="416" t="s">
        <v>2809</v>
      </c>
      <c r="G15" s="2050" t="s">
        <v>3625</v>
      </c>
      <c r="H15" s="2465" t="s">
        <v>8555</v>
      </c>
      <c r="I15" s="1785" t="s">
        <v>8556</v>
      </c>
      <c r="J15" s="1982">
        <v>46120.0</v>
      </c>
      <c r="K15" s="500">
        <v>0.9597222222222223</v>
      </c>
      <c r="L15" s="415"/>
      <c r="M15" s="416">
        <v>19472.0</v>
      </c>
      <c r="N15" s="416">
        <v>19672.0</v>
      </c>
      <c r="O15" s="690">
        <f t="shared" si="1"/>
        <v>200</v>
      </c>
      <c r="P15" s="408" t="s">
        <v>19</v>
      </c>
      <c r="Q15" s="408" t="s">
        <v>529</v>
      </c>
      <c r="R15" s="408" t="s">
        <v>8451</v>
      </c>
      <c r="S15" s="1238"/>
      <c r="T15" s="983" t="s">
        <v>22</v>
      </c>
    </row>
    <row r="16">
      <c r="A16" s="2350">
        <v>4391.0</v>
      </c>
      <c r="B16" s="1982">
        <v>46120.0</v>
      </c>
      <c r="C16" s="500">
        <v>0.7291666666666666</v>
      </c>
      <c r="D16" s="500">
        <v>0.6944444444444444</v>
      </c>
      <c r="E16" s="416" t="s">
        <v>121</v>
      </c>
      <c r="F16" s="416" t="s">
        <v>2809</v>
      </c>
      <c r="G16" s="2050" t="s">
        <v>3625</v>
      </c>
      <c r="H16" s="2465" t="s">
        <v>8557</v>
      </c>
      <c r="I16" s="1930" t="s">
        <v>3282</v>
      </c>
      <c r="J16" s="1982">
        <v>46120.0</v>
      </c>
      <c r="K16" s="500">
        <v>0.9604166666666667</v>
      </c>
      <c r="L16" s="415"/>
      <c r="M16" s="416">
        <v>11812.0</v>
      </c>
      <c r="N16" s="416">
        <v>12013.0</v>
      </c>
      <c r="O16" s="499">
        <f t="shared" si="1"/>
        <v>201</v>
      </c>
      <c r="P16" s="416" t="s">
        <v>19</v>
      </c>
      <c r="Q16" s="416" t="s">
        <v>529</v>
      </c>
      <c r="R16" s="416" t="s">
        <v>8255</v>
      </c>
      <c r="S16" s="1241"/>
      <c r="T16" s="983" t="s">
        <v>22</v>
      </c>
    </row>
    <row r="17">
      <c r="A17" s="2350">
        <v>4392.0</v>
      </c>
      <c r="B17" s="1982">
        <v>46120.0</v>
      </c>
      <c r="C17" s="2358">
        <v>0.5833333333333334</v>
      </c>
      <c r="D17" s="1230">
        <v>0.4548611111111111</v>
      </c>
      <c r="E17" s="416" t="s">
        <v>121</v>
      </c>
      <c r="F17" s="416" t="s">
        <v>8558</v>
      </c>
      <c r="G17" s="1782" t="s">
        <v>8359</v>
      </c>
      <c r="H17" s="1418" t="s">
        <v>8559</v>
      </c>
      <c r="I17" s="416" t="s">
        <v>8560</v>
      </c>
      <c r="J17" s="1982">
        <v>46120.0</v>
      </c>
      <c r="K17" s="500">
        <v>0.5895833333333333</v>
      </c>
      <c r="L17" s="415"/>
      <c r="M17" s="416">
        <v>1076.0</v>
      </c>
      <c r="N17" s="416">
        <v>1277.0</v>
      </c>
      <c r="O17" s="690">
        <f t="shared" si="1"/>
        <v>201</v>
      </c>
      <c r="P17" s="408" t="s">
        <v>19</v>
      </c>
      <c r="Q17" s="408" t="s">
        <v>529</v>
      </c>
      <c r="R17" s="408" t="s">
        <v>8561</v>
      </c>
      <c r="S17" s="1680" t="s">
        <v>6053</v>
      </c>
      <c r="T17" s="983" t="s">
        <v>22</v>
      </c>
    </row>
    <row r="18">
      <c r="A18" s="2350">
        <v>4393.0</v>
      </c>
      <c r="B18" s="1982">
        <v>46120.0</v>
      </c>
      <c r="C18" s="2330">
        <v>0.2708333333333333</v>
      </c>
      <c r="D18" s="209">
        <v>0.2861111111111111</v>
      </c>
      <c r="E18" s="416" t="s">
        <v>190</v>
      </c>
      <c r="F18" s="416" t="s">
        <v>3219</v>
      </c>
      <c r="G18" s="1914" t="s">
        <v>8359</v>
      </c>
      <c r="H18" s="1608" t="s">
        <v>8384</v>
      </c>
      <c r="I18" s="1608" t="s">
        <v>8562</v>
      </c>
      <c r="J18" s="1982">
        <v>46120.0</v>
      </c>
      <c r="K18" s="1302">
        <v>0.3375</v>
      </c>
      <c r="L18" s="415"/>
      <c r="M18" s="416">
        <v>3043.0</v>
      </c>
      <c r="N18" s="416">
        <v>3058.0</v>
      </c>
      <c r="O18" s="499">
        <f t="shared" si="1"/>
        <v>15</v>
      </c>
      <c r="P18" s="416" t="s">
        <v>19</v>
      </c>
      <c r="Q18" s="416" t="s">
        <v>70</v>
      </c>
      <c r="R18" s="416" t="s">
        <v>8563</v>
      </c>
      <c r="S18" s="1241"/>
      <c r="T18" s="983" t="s">
        <v>22</v>
      </c>
    </row>
    <row r="19">
      <c r="A19" s="2350">
        <v>4394.0</v>
      </c>
      <c r="B19" s="1982">
        <v>46120.0</v>
      </c>
      <c r="C19" s="1302">
        <v>0.6041666666666666</v>
      </c>
      <c r="D19" s="1302">
        <v>0.5979166666666667</v>
      </c>
      <c r="E19" s="416" t="s">
        <v>121</v>
      </c>
      <c r="F19" s="416" t="s">
        <v>8558</v>
      </c>
      <c r="G19" s="2468" t="s">
        <v>8359</v>
      </c>
      <c r="H19" s="2357" t="s">
        <v>8564</v>
      </c>
      <c r="I19" s="1301" t="s">
        <v>8565</v>
      </c>
      <c r="J19" s="1982">
        <v>46120.0</v>
      </c>
      <c r="K19" s="1302">
        <v>0.8076388888888889</v>
      </c>
      <c r="L19" s="415"/>
      <c r="M19" s="416">
        <v>5077.0</v>
      </c>
      <c r="N19" s="416">
        <v>5281.0</v>
      </c>
      <c r="O19" s="690">
        <f t="shared" si="1"/>
        <v>204</v>
      </c>
      <c r="P19" s="408" t="s">
        <v>19</v>
      </c>
      <c r="Q19" s="408" t="s">
        <v>529</v>
      </c>
      <c r="R19" s="408" t="s">
        <v>8566</v>
      </c>
      <c r="S19" s="1238"/>
      <c r="T19" s="983" t="s">
        <v>22</v>
      </c>
    </row>
    <row r="20">
      <c r="A20" s="2350">
        <v>4395.0</v>
      </c>
      <c r="B20" s="1982">
        <v>46120.0</v>
      </c>
      <c r="C20" s="1302">
        <v>0.5416666666666666</v>
      </c>
      <c r="D20" s="2330">
        <v>0.5402777777777777</v>
      </c>
      <c r="E20" s="1301" t="s">
        <v>121</v>
      </c>
      <c r="F20" s="416" t="s">
        <v>8567</v>
      </c>
      <c r="G20" s="2313" t="s">
        <v>8359</v>
      </c>
      <c r="H20" s="2469" t="s">
        <v>8568</v>
      </c>
      <c r="I20" s="2357" t="s">
        <v>6117</v>
      </c>
      <c r="J20" s="1982">
        <v>46120.0</v>
      </c>
      <c r="K20" s="1302">
        <v>0.84375</v>
      </c>
      <c r="L20" s="415"/>
      <c r="M20" s="416">
        <v>3136.0</v>
      </c>
      <c r="N20" s="416">
        <v>3338.0</v>
      </c>
      <c r="O20" s="499">
        <f t="shared" si="1"/>
        <v>202</v>
      </c>
      <c r="P20" s="416" t="s">
        <v>19</v>
      </c>
      <c r="Q20" s="416" t="s">
        <v>529</v>
      </c>
      <c r="R20" s="416" t="s">
        <v>8569</v>
      </c>
      <c r="S20" s="1241"/>
      <c r="T20" s="983" t="s">
        <v>22</v>
      </c>
    </row>
    <row r="21">
      <c r="A21" s="2350">
        <v>4396.0</v>
      </c>
      <c r="B21" s="1982">
        <v>46120.0</v>
      </c>
      <c r="C21" s="500">
        <v>0.5</v>
      </c>
      <c r="D21" s="500">
        <v>0.5041666666666667</v>
      </c>
      <c r="E21" s="416" t="s">
        <v>30</v>
      </c>
      <c r="F21" s="416" t="s">
        <v>8570</v>
      </c>
      <c r="G21" s="2313" t="s">
        <v>668</v>
      </c>
      <c r="H21" s="2340" t="s">
        <v>72</v>
      </c>
      <c r="I21" s="1877" t="s">
        <v>1844</v>
      </c>
      <c r="J21" s="1982">
        <v>46120.0</v>
      </c>
      <c r="K21" s="500">
        <v>0.5708333333333333</v>
      </c>
      <c r="L21" s="415"/>
      <c r="M21" s="416">
        <v>140732.0</v>
      </c>
      <c r="N21" s="416">
        <v>140828.0</v>
      </c>
      <c r="O21" s="690">
        <f t="shared" si="1"/>
        <v>96</v>
      </c>
      <c r="P21" s="408" t="s">
        <v>19</v>
      </c>
      <c r="Q21" s="408" t="s">
        <v>529</v>
      </c>
      <c r="R21" s="408" t="s">
        <v>5036</v>
      </c>
      <c r="S21" s="1238"/>
      <c r="T21" s="983" t="s">
        <v>22</v>
      </c>
    </row>
    <row r="22">
      <c r="A22" s="2350">
        <v>4397.0</v>
      </c>
      <c r="B22" s="1982">
        <v>46120.0</v>
      </c>
      <c r="C22" s="2046">
        <v>0.3861111111111111</v>
      </c>
      <c r="D22" s="416"/>
      <c r="E22" s="416" t="s">
        <v>8571</v>
      </c>
      <c r="F22" s="416" t="s">
        <v>8572</v>
      </c>
      <c r="G22" s="2313" t="s">
        <v>18</v>
      </c>
      <c r="H22" s="1785" t="s">
        <v>8573</v>
      </c>
      <c r="I22" s="1785" t="s">
        <v>8574</v>
      </c>
      <c r="J22" s="1982">
        <v>46120.0</v>
      </c>
      <c r="K22" s="500">
        <v>0.5666666666666667</v>
      </c>
      <c r="L22" s="415"/>
      <c r="M22" s="416">
        <v>0.0</v>
      </c>
      <c r="N22" s="416">
        <v>0.0</v>
      </c>
      <c r="O22" s="416">
        <v>0.0</v>
      </c>
      <c r="P22" s="416" t="s">
        <v>19</v>
      </c>
      <c r="Q22" s="416" t="s">
        <v>529</v>
      </c>
      <c r="R22" s="416" t="s">
        <v>8575</v>
      </c>
      <c r="S22" s="416" t="s">
        <v>8576</v>
      </c>
      <c r="T22" s="983" t="s">
        <v>22</v>
      </c>
    </row>
    <row r="23">
      <c r="A23" s="2350">
        <v>4398.0</v>
      </c>
      <c r="B23" s="1982">
        <v>46120.0</v>
      </c>
      <c r="C23" s="573">
        <v>0.4840277777777778</v>
      </c>
      <c r="D23" s="573">
        <v>0.5159722222222223</v>
      </c>
      <c r="E23" s="2354" t="s">
        <v>24</v>
      </c>
      <c r="F23" s="2363" t="s">
        <v>8577</v>
      </c>
      <c r="G23" s="2355" t="s">
        <v>18</v>
      </c>
      <c r="H23" s="2356" t="s">
        <v>8578</v>
      </c>
      <c r="I23" s="2351" t="s">
        <v>8579</v>
      </c>
      <c r="J23" s="1982">
        <v>46120.0</v>
      </c>
      <c r="K23" s="503">
        <v>0.79375</v>
      </c>
      <c r="L23" s="406"/>
      <c r="M23" s="408">
        <v>249197.0</v>
      </c>
      <c r="N23" s="690"/>
      <c r="O23" s="690">
        <f t="shared" ref="O23:O30" si="2">N23-M23</f>
        <v>-249197</v>
      </c>
      <c r="P23" s="408" t="s">
        <v>19</v>
      </c>
      <c r="Q23" s="408" t="s">
        <v>529</v>
      </c>
      <c r="R23" s="408" t="s">
        <v>8580</v>
      </c>
      <c r="S23" s="1238"/>
      <c r="T23" s="983" t="s">
        <v>22</v>
      </c>
    </row>
    <row r="24">
      <c r="A24" s="2470">
        <v>4367.0</v>
      </c>
      <c r="B24" s="2471">
        <v>46121.0</v>
      </c>
      <c r="C24" s="2472">
        <v>0.3333333333333333</v>
      </c>
      <c r="D24" s="2473"/>
      <c r="E24" s="2474" t="s">
        <v>30</v>
      </c>
      <c r="F24" s="1844" t="s">
        <v>7650</v>
      </c>
      <c r="G24" s="2475" t="s">
        <v>8359</v>
      </c>
      <c r="H24" s="2476" t="s">
        <v>8360</v>
      </c>
      <c r="I24" s="2477"/>
      <c r="J24" s="2471"/>
      <c r="K24" s="2472"/>
      <c r="L24" s="2478"/>
      <c r="M24" s="2479"/>
      <c r="N24" s="2479"/>
      <c r="O24" s="2479">
        <f t="shared" si="2"/>
        <v>0</v>
      </c>
      <c r="P24" s="416" t="s">
        <v>386</v>
      </c>
      <c r="Q24" s="416" t="s">
        <v>529</v>
      </c>
      <c r="R24" s="416"/>
      <c r="S24" s="1248"/>
      <c r="T24" s="983" t="s">
        <v>22</v>
      </c>
    </row>
    <row r="25">
      <c r="A25" s="2470">
        <v>4368.0</v>
      </c>
      <c r="B25" s="2471">
        <v>46121.0</v>
      </c>
      <c r="C25" s="2472">
        <v>0.3333333333333333</v>
      </c>
      <c r="D25" s="2473"/>
      <c r="E25" s="2474" t="s">
        <v>30</v>
      </c>
      <c r="F25" s="1844" t="s">
        <v>7650</v>
      </c>
      <c r="G25" s="2474" t="s">
        <v>8359</v>
      </c>
      <c r="H25" s="2476" t="s">
        <v>8384</v>
      </c>
      <c r="I25" s="2477"/>
      <c r="J25" s="2471"/>
      <c r="K25" s="2472"/>
      <c r="L25" s="2478"/>
      <c r="M25" s="2479"/>
      <c r="N25" s="2479"/>
      <c r="O25" s="2479">
        <f t="shared" si="2"/>
        <v>0</v>
      </c>
      <c r="P25" s="408" t="s">
        <v>386</v>
      </c>
      <c r="Q25" s="408" t="s">
        <v>529</v>
      </c>
      <c r="R25" s="690"/>
      <c r="S25" s="1306"/>
      <c r="T25" s="983" t="s">
        <v>22</v>
      </c>
    </row>
    <row r="26">
      <c r="A26" s="2433">
        <v>4399.0</v>
      </c>
      <c r="B26" s="2471">
        <v>46121.0</v>
      </c>
      <c r="C26" s="2480">
        <v>0.3333333333333333</v>
      </c>
      <c r="D26" s="2481"/>
      <c r="E26" s="2474" t="s">
        <v>30</v>
      </c>
      <c r="F26" s="2482" t="s">
        <v>7650</v>
      </c>
      <c r="G26" s="2483" t="s">
        <v>49</v>
      </c>
      <c r="H26" s="2484"/>
      <c r="I26" s="2485"/>
      <c r="J26" s="2471"/>
      <c r="K26" s="2472"/>
      <c r="L26" s="2478"/>
      <c r="M26" s="2479"/>
      <c r="N26" s="2479"/>
      <c r="O26" s="2479">
        <f t="shared" si="2"/>
        <v>0</v>
      </c>
      <c r="P26" s="416" t="s">
        <v>386</v>
      </c>
      <c r="Q26" s="416" t="s">
        <v>529</v>
      </c>
      <c r="R26" s="499"/>
      <c r="S26" s="1241"/>
      <c r="T26" s="983" t="s">
        <v>22</v>
      </c>
    </row>
    <row r="27">
      <c r="A27" s="2433">
        <v>4400.0</v>
      </c>
      <c r="B27" s="2471">
        <v>46121.0</v>
      </c>
      <c r="C27" s="2486">
        <v>0.125</v>
      </c>
      <c r="D27" s="2472"/>
      <c r="E27" s="1844" t="s">
        <v>396</v>
      </c>
      <c r="F27" s="1844" t="s">
        <v>7650</v>
      </c>
      <c r="G27" s="1844" t="s">
        <v>8359</v>
      </c>
      <c r="H27" s="2484"/>
      <c r="I27" s="2485"/>
      <c r="J27" s="2487"/>
      <c r="K27" s="2479"/>
      <c r="L27" s="2478"/>
      <c r="M27" s="2479"/>
      <c r="N27" s="2479"/>
      <c r="O27" s="2479">
        <f t="shared" si="2"/>
        <v>0</v>
      </c>
      <c r="P27" s="408" t="s">
        <v>386</v>
      </c>
      <c r="Q27" s="1009"/>
      <c r="R27" s="690"/>
      <c r="S27" s="1238"/>
      <c r="T27" s="983" t="s">
        <v>22</v>
      </c>
    </row>
    <row r="28">
      <c r="A28" s="236">
        <v>4401.0</v>
      </c>
      <c r="B28" s="1982">
        <v>46120.0</v>
      </c>
      <c r="C28" s="2488" t="s">
        <v>1468</v>
      </c>
      <c r="D28" s="2489">
        <v>0.8486111111111111</v>
      </c>
      <c r="E28" s="2488" t="s">
        <v>2827</v>
      </c>
      <c r="F28" s="416" t="s">
        <v>8581</v>
      </c>
      <c r="G28" s="416" t="s">
        <v>2172</v>
      </c>
      <c r="H28" s="2340" t="s">
        <v>2173</v>
      </c>
      <c r="I28" s="1785" t="s">
        <v>8582</v>
      </c>
      <c r="J28" s="1982">
        <v>46120.0</v>
      </c>
      <c r="K28" s="499"/>
      <c r="L28" s="415"/>
      <c r="M28" s="416">
        <v>156990.0</v>
      </c>
      <c r="N28" s="499"/>
      <c r="O28" s="1352">
        <f t="shared" si="2"/>
        <v>-156990</v>
      </c>
      <c r="P28" s="416" t="s">
        <v>147</v>
      </c>
      <c r="Q28" s="1047"/>
      <c r="R28" s="416" t="s">
        <v>8583</v>
      </c>
      <c r="S28" s="1241"/>
      <c r="T28" s="983" t="s">
        <v>22</v>
      </c>
    </row>
    <row r="29">
      <c r="A29" s="236">
        <v>4402.0</v>
      </c>
      <c r="B29" s="2490">
        <v>46120.0</v>
      </c>
      <c r="C29" s="2489">
        <v>0.7465277777777778</v>
      </c>
      <c r="D29" s="813">
        <v>0.7625</v>
      </c>
      <c r="E29" s="2488" t="s">
        <v>362</v>
      </c>
      <c r="F29" s="408" t="s">
        <v>526</v>
      </c>
      <c r="G29" s="408" t="s">
        <v>18</v>
      </c>
      <c r="H29" s="2349" t="s">
        <v>8584</v>
      </c>
      <c r="I29" s="2351" t="s">
        <v>8527</v>
      </c>
      <c r="J29" s="1982">
        <v>46120.0</v>
      </c>
      <c r="K29" s="503">
        <v>0.7875</v>
      </c>
      <c r="L29" s="406"/>
      <c r="M29" s="408">
        <v>162655.0</v>
      </c>
      <c r="N29" s="408">
        <v>162702.0</v>
      </c>
      <c r="O29" s="1352">
        <f t="shared" si="2"/>
        <v>47</v>
      </c>
      <c r="P29" s="408" t="s">
        <v>19</v>
      </c>
      <c r="Q29" s="408" t="s">
        <v>70</v>
      </c>
      <c r="R29" s="408" t="s">
        <v>8585</v>
      </c>
      <c r="S29" s="1238"/>
      <c r="T29" s="983" t="s">
        <v>22</v>
      </c>
    </row>
    <row r="30">
      <c r="A30" s="6"/>
      <c r="B30" s="6"/>
      <c r="C30" s="6"/>
      <c r="D30" s="6"/>
      <c r="E30" s="6"/>
      <c r="F30" s="6"/>
      <c r="G30" s="6"/>
      <c r="H30" s="6"/>
      <c r="I30" s="6"/>
      <c r="J30" s="6"/>
      <c r="K30" s="6"/>
      <c r="M30" s="6"/>
      <c r="N30" s="499"/>
      <c r="O30" s="1352">
        <f t="shared" si="2"/>
        <v>0</v>
      </c>
      <c r="P30" s="416" t="s">
        <v>386</v>
      </c>
      <c r="Q30" s="1047"/>
      <c r="R30" s="499"/>
      <c r="S30" s="1241"/>
      <c r="T30" s="590"/>
    </row>
    <row r="31">
      <c r="A31" s="6"/>
      <c r="B31" s="6"/>
      <c r="C31" s="6"/>
      <c r="D31" s="6"/>
      <c r="E31" s="6"/>
      <c r="F31" s="6"/>
      <c r="G31" s="6"/>
      <c r="H31" s="6"/>
      <c r="I31" s="6"/>
      <c r="J31" s="6"/>
      <c r="K31" s="6"/>
      <c r="M31" s="6"/>
      <c r="N31" s="690"/>
      <c r="O31" s="1352">
        <f t="shared" ref="O31:O35" si="3">N30-M30</f>
        <v>0</v>
      </c>
      <c r="P31" s="408" t="s">
        <v>386</v>
      </c>
      <c r="Q31" s="1009"/>
      <c r="R31" s="690"/>
      <c r="S31" s="1238"/>
      <c r="T31" s="593"/>
    </row>
    <row r="32">
      <c r="A32" s="6"/>
      <c r="B32" s="6"/>
      <c r="C32" s="6"/>
      <c r="D32" s="6"/>
      <c r="E32" s="6"/>
      <c r="F32" s="6"/>
      <c r="G32" s="6"/>
      <c r="H32" s="6"/>
      <c r="I32" s="6"/>
      <c r="J32" s="6"/>
      <c r="K32" s="6"/>
      <c r="M32" s="6"/>
      <c r="N32" s="499"/>
      <c r="O32" s="1352">
        <f t="shared" si="3"/>
        <v>0</v>
      </c>
      <c r="P32" s="416" t="s">
        <v>386</v>
      </c>
      <c r="Q32" s="1047"/>
      <c r="R32" s="499"/>
      <c r="S32" s="1241"/>
      <c r="T32" s="590"/>
    </row>
    <row r="33">
      <c r="A33" s="6"/>
      <c r="B33" s="6"/>
      <c r="C33" s="6"/>
      <c r="D33" s="6"/>
      <c r="E33" s="6"/>
      <c r="F33" s="6"/>
      <c r="G33" s="6"/>
      <c r="H33" s="6"/>
      <c r="I33" s="6"/>
      <c r="J33" s="6"/>
      <c r="K33" s="6"/>
      <c r="M33" s="6"/>
      <c r="N33" s="690"/>
      <c r="O33" s="1352">
        <f t="shared" si="3"/>
        <v>0</v>
      </c>
      <c r="P33" s="408" t="s">
        <v>386</v>
      </c>
      <c r="Q33" s="1009"/>
      <c r="R33" s="690"/>
      <c r="S33" s="1238"/>
      <c r="T33" s="593"/>
    </row>
    <row r="34">
      <c r="A34" s="6"/>
      <c r="B34" s="6"/>
      <c r="C34" s="6"/>
      <c r="D34" s="6"/>
      <c r="E34" s="6"/>
      <c r="F34" s="6"/>
      <c r="G34" s="6"/>
      <c r="H34" s="6"/>
      <c r="I34" s="6"/>
      <c r="J34" s="6"/>
      <c r="K34" s="6"/>
      <c r="M34" s="6"/>
      <c r="N34" s="499"/>
      <c r="O34" s="1352">
        <f t="shared" si="3"/>
        <v>0</v>
      </c>
      <c r="P34" s="416" t="s">
        <v>386</v>
      </c>
      <c r="Q34" s="1047"/>
      <c r="R34" s="499"/>
      <c r="S34" s="1241"/>
      <c r="T34" s="590"/>
    </row>
    <row r="35">
      <c r="A35" s="6"/>
      <c r="B35" s="6"/>
      <c r="C35" s="6"/>
      <c r="D35" s="6"/>
      <c r="E35" s="6"/>
      <c r="F35" s="6"/>
      <c r="G35" s="6"/>
      <c r="H35" s="6"/>
      <c r="I35" s="6"/>
      <c r="J35" s="6"/>
      <c r="K35" s="6"/>
      <c r="M35" s="6"/>
      <c r="N35" s="690"/>
      <c r="O35" s="1352">
        <f t="shared" si="3"/>
        <v>0</v>
      </c>
      <c r="P35" s="408" t="s">
        <v>386</v>
      </c>
      <c r="Q35" s="1009"/>
      <c r="R35" s="690"/>
      <c r="S35" s="1238"/>
      <c r="T35" s="593"/>
    </row>
  </sheetData>
  <mergeCells count="3">
    <mergeCell ref="B1:K1"/>
    <mergeCell ref="M1:O1"/>
    <mergeCell ref="P1:R1"/>
  </mergeCells>
  <dataValidations>
    <dataValidation type="list" allowBlank="1" showErrorMessage="1" sqref="P3:P35">
      <formula1>"FINALIZADO,EM VIAGEM,NA ORIGEM,AGENDADO,FALTA DOC,CANCELADA,NO DESTINO FINAL,PERNOITE,RECUSADA"</formula1>
    </dataValidation>
    <dataValidation type="list" allowBlank="1" showErrorMessage="1" sqref="Q3:Q26 Q29">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8.13"/>
    <col customWidth="1" min="3" max="3" width="9.0"/>
    <col customWidth="1" min="5" max="5" width="16.13"/>
    <col customWidth="1" min="6" max="6" width="47.13"/>
    <col customWidth="1" min="8" max="8" width="13.5"/>
    <col customWidth="1" min="9" max="9" width="15.63"/>
    <col customWidth="1" min="10" max="10" width="7.13"/>
    <col customWidth="1" min="11" max="11" width="8.38"/>
    <col customWidth="1" min="12" max="12" width="0.88"/>
    <col customWidth="1" min="13" max="13" width="6.63"/>
    <col customWidth="1" min="14" max="14" width="7.25"/>
    <col customWidth="1" min="15" max="15" width="6.25"/>
    <col customWidth="1" min="16" max="16" width="14.63"/>
    <col customWidth="1" min="18" max="18" width="18.88"/>
    <col customWidth="1" min="19" max="19" width="32.38"/>
    <col customWidth="1" min="20" max="20" width="4.13"/>
  </cols>
  <sheetData>
    <row r="1">
      <c r="A1" s="1222"/>
      <c r="B1" s="2172"/>
      <c r="C1" s="99"/>
      <c r="D1" s="99"/>
      <c r="E1" s="99"/>
      <c r="F1" s="100"/>
      <c r="G1" s="100"/>
      <c r="H1" s="100"/>
      <c r="I1" s="100"/>
      <c r="J1" s="100"/>
      <c r="K1" s="101"/>
      <c r="L1" s="564"/>
      <c r="M1" s="2342"/>
      <c r="N1" s="100"/>
      <c r="O1" s="101"/>
      <c r="P1" s="2343"/>
      <c r="Q1" s="173"/>
      <c r="R1" s="174"/>
      <c r="S1" s="1222"/>
      <c r="T1" s="564"/>
      <c r="U1" s="564"/>
    </row>
    <row r="2">
      <c r="A2" s="2491" t="s">
        <v>201</v>
      </c>
      <c r="B2" s="2492" t="s">
        <v>5</v>
      </c>
      <c r="C2" s="2493" t="s">
        <v>2067</v>
      </c>
      <c r="D2" s="2493" t="s">
        <v>2152</v>
      </c>
      <c r="E2" s="2493" t="s">
        <v>2</v>
      </c>
      <c r="F2" s="2494" t="s">
        <v>1</v>
      </c>
      <c r="G2" s="2494" t="s">
        <v>3</v>
      </c>
      <c r="H2" s="2494" t="s">
        <v>9</v>
      </c>
      <c r="I2" s="2495" t="s">
        <v>10</v>
      </c>
      <c r="J2" s="2494" t="s">
        <v>11</v>
      </c>
      <c r="K2" s="2494" t="s">
        <v>202</v>
      </c>
      <c r="L2" s="2496"/>
      <c r="M2" s="2495" t="s">
        <v>14</v>
      </c>
      <c r="N2" s="2495" t="s">
        <v>15</v>
      </c>
      <c r="O2" s="2497"/>
      <c r="P2" s="2497"/>
      <c r="Q2" s="2497"/>
      <c r="R2" s="2497"/>
      <c r="S2" s="2497"/>
      <c r="T2" s="561"/>
      <c r="U2" s="561"/>
    </row>
    <row r="3">
      <c r="A3" s="2191">
        <v>4389.0</v>
      </c>
      <c r="B3" s="2178">
        <v>46120.0</v>
      </c>
      <c r="C3" s="2179">
        <v>0.6875</v>
      </c>
      <c r="D3" s="2179">
        <v>0.66875</v>
      </c>
      <c r="E3" s="2180" t="s">
        <v>121</v>
      </c>
      <c r="F3" s="2180" t="s">
        <v>2809</v>
      </c>
      <c r="G3" s="2188" t="s">
        <v>2172</v>
      </c>
      <c r="H3" s="772" t="s">
        <v>8552</v>
      </c>
      <c r="I3" s="2217" t="s">
        <v>8553</v>
      </c>
      <c r="J3" s="2184">
        <v>46121.0</v>
      </c>
      <c r="K3" s="2179">
        <v>0.2826388888888889</v>
      </c>
      <c r="L3" s="2308"/>
      <c r="M3" s="2180">
        <v>266684.0</v>
      </c>
      <c r="N3" s="2180">
        <v>266889.0</v>
      </c>
      <c r="O3" s="2198">
        <f t="shared" ref="O3:O25" si="1">N3-M3</f>
        <v>205</v>
      </c>
      <c r="P3" s="2195" t="s">
        <v>19</v>
      </c>
      <c r="Q3" s="2195" t="s">
        <v>70</v>
      </c>
      <c r="R3" s="2195" t="s">
        <v>8554</v>
      </c>
      <c r="S3" s="2498"/>
      <c r="T3" s="983" t="s">
        <v>22</v>
      </c>
      <c r="U3" s="1834" t="s">
        <v>54</v>
      </c>
    </row>
    <row r="4">
      <c r="A4" s="2499">
        <v>4401.0</v>
      </c>
      <c r="B4" s="2500">
        <v>46120.0</v>
      </c>
      <c r="C4" s="2198" t="s">
        <v>1468</v>
      </c>
      <c r="D4" s="2501">
        <v>0.8486111111111111</v>
      </c>
      <c r="E4" s="2198" t="s">
        <v>2827</v>
      </c>
      <c r="F4" s="2198" t="s">
        <v>8581</v>
      </c>
      <c r="G4" s="2198" t="s">
        <v>2172</v>
      </c>
      <c r="H4" s="2502" t="s">
        <v>2173</v>
      </c>
      <c r="I4" s="2503" t="s">
        <v>8582</v>
      </c>
      <c r="J4" s="2184">
        <v>46121.0</v>
      </c>
      <c r="K4" s="2179">
        <v>0.28958333333333336</v>
      </c>
      <c r="L4" s="2308"/>
      <c r="M4" s="2198">
        <v>156990.0</v>
      </c>
      <c r="N4" s="2180">
        <v>157422.0</v>
      </c>
      <c r="O4" s="2198">
        <f t="shared" si="1"/>
        <v>432</v>
      </c>
      <c r="P4" s="2180" t="s">
        <v>19</v>
      </c>
      <c r="Q4" s="2180" t="s">
        <v>70</v>
      </c>
      <c r="R4" s="2198" t="s">
        <v>8583</v>
      </c>
      <c r="S4" s="2504"/>
      <c r="T4" s="983" t="s">
        <v>22</v>
      </c>
      <c r="U4" s="1834" t="s">
        <v>54</v>
      </c>
      <c r="V4" s="410"/>
      <c r="W4" s="410"/>
      <c r="X4" s="410"/>
      <c r="Y4" s="410"/>
      <c r="Z4" s="410"/>
    </row>
    <row r="5">
      <c r="A5" s="2505">
        <v>4367.0</v>
      </c>
      <c r="B5" s="2184">
        <v>46121.0</v>
      </c>
      <c r="C5" s="2501">
        <v>0.3333333333333333</v>
      </c>
      <c r="D5" s="2506">
        <v>0.35555555555555557</v>
      </c>
      <c r="E5" s="2507" t="s">
        <v>30</v>
      </c>
      <c r="F5" s="2507" t="s">
        <v>8586</v>
      </c>
      <c r="G5" s="2508" t="s">
        <v>8359</v>
      </c>
      <c r="H5" s="2218" t="s">
        <v>8535</v>
      </c>
      <c r="I5" s="78" t="s">
        <v>1933</v>
      </c>
      <c r="J5" s="2184">
        <v>46121.0</v>
      </c>
      <c r="K5" s="2179">
        <v>0.6979166666666666</v>
      </c>
      <c r="L5" s="2308"/>
      <c r="M5" s="2180">
        <v>1722.0</v>
      </c>
      <c r="N5" s="2180">
        <v>1860.0</v>
      </c>
      <c r="O5" s="2198">
        <f t="shared" si="1"/>
        <v>138</v>
      </c>
      <c r="P5" s="2195" t="s">
        <v>19</v>
      </c>
      <c r="Q5" s="2509" t="s">
        <v>50</v>
      </c>
      <c r="R5" s="2180" t="s">
        <v>8587</v>
      </c>
      <c r="S5" s="2504"/>
      <c r="T5" s="983" t="s">
        <v>22</v>
      </c>
      <c r="U5" s="1834" t="s">
        <v>54</v>
      </c>
      <c r="V5" s="410"/>
      <c r="W5" s="410"/>
      <c r="X5" s="410"/>
      <c r="Y5" s="410"/>
      <c r="Z5" s="410"/>
    </row>
    <row r="6">
      <c r="A6" s="2505">
        <v>4368.0</v>
      </c>
      <c r="B6" s="2184">
        <v>46121.0</v>
      </c>
      <c r="C6" s="2501">
        <v>0.3333333333333333</v>
      </c>
      <c r="D6" s="2506">
        <v>0.3375</v>
      </c>
      <c r="E6" s="2507" t="s">
        <v>30</v>
      </c>
      <c r="F6" s="2507" t="s">
        <v>8586</v>
      </c>
      <c r="G6" s="2510" t="s">
        <v>8359</v>
      </c>
      <c r="H6" s="2511" t="s">
        <v>8384</v>
      </c>
      <c r="I6" s="2512" t="s">
        <v>1844</v>
      </c>
      <c r="J6" s="2184">
        <v>46121.0</v>
      </c>
      <c r="K6" s="2179">
        <v>0.7201388888888889</v>
      </c>
      <c r="L6" s="2308"/>
      <c r="M6" s="2180">
        <v>3780.0</v>
      </c>
      <c r="N6" s="2180">
        <v>3920.0</v>
      </c>
      <c r="O6" s="2198">
        <f t="shared" si="1"/>
        <v>140</v>
      </c>
      <c r="P6" s="2180" t="s">
        <v>19</v>
      </c>
      <c r="Q6" s="2513" t="s">
        <v>50</v>
      </c>
      <c r="R6" s="2507" t="s">
        <v>8385</v>
      </c>
      <c r="S6" s="2514"/>
      <c r="T6" s="983" t="s">
        <v>22</v>
      </c>
      <c r="U6" s="1834" t="s">
        <v>54</v>
      </c>
      <c r="V6" s="410"/>
      <c r="W6" s="410"/>
      <c r="X6" s="410"/>
      <c r="Y6" s="410"/>
      <c r="Z6" s="410"/>
    </row>
    <row r="7">
      <c r="A7" s="2191">
        <v>4399.0</v>
      </c>
      <c r="B7" s="2184">
        <v>46121.0</v>
      </c>
      <c r="C7" s="2515">
        <v>0.3333333333333333</v>
      </c>
      <c r="D7" s="2204">
        <v>0.3</v>
      </c>
      <c r="E7" s="2507" t="s">
        <v>30</v>
      </c>
      <c r="F7" s="2236" t="s">
        <v>8588</v>
      </c>
      <c r="G7" s="2516" t="s">
        <v>49</v>
      </c>
      <c r="H7" s="2517" t="s">
        <v>1314</v>
      </c>
      <c r="I7" s="67" t="s">
        <v>208</v>
      </c>
      <c r="J7" s="2184">
        <v>46121.0</v>
      </c>
      <c r="K7" s="2204">
        <v>0.8291666666666667</v>
      </c>
      <c r="L7" s="2308"/>
      <c r="M7" s="2180">
        <v>344628.0</v>
      </c>
      <c r="N7" s="2180">
        <v>344763.0</v>
      </c>
      <c r="O7" s="2198">
        <f t="shared" si="1"/>
        <v>135</v>
      </c>
      <c r="P7" s="2195" t="s">
        <v>19</v>
      </c>
      <c r="Q7" s="2509" t="s">
        <v>50</v>
      </c>
      <c r="R7" s="2195" t="s">
        <v>5954</v>
      </c>
      <c r="S7" s="2498"/>
      <c r="T7" s="983" t="s">
        <v>22</v>
      </c>
      <c r="U7" s="593"/>
    </row>
    <row r="8">
      <c r="A8" s="2191">
        <v>4400.0</v>
      </c>
      <c r="B8" s="2184">
        <v>46121.0</v>
      </c>
      <c r="C8" s="2179">
        <v>0.125</v>
      </c>
      <c r="D8" s="2206">
        <v>0.1375</v>
      </c>
      <c r="E8" s="2180" t="s">
        <v>396</v>
      </c>
      <c r="F8" s="2180" t="s">
        <v>7539</v>
      </c>
      <c r="G8" s="2180" t="s">
        <v>8359</v>
      </c>
      <c r="H8" s="2218" t="s">
        <v>8384</v>
      </c>
      <c r="I8" s="2517" t="s">
        <v>4323</v>
      </c>
      <c r="J8" s="2184">
        <v>46121.0</v>
      </c>
      <c r="K8" s="2206">
        <v>0.23680555555555555</v>
      </c>
      <c r="L8" s="2308"/>
      <c r="M8" s="2180">
        <v>3602.0</v>
      </c>
      <c r="N8" s="2518">
        <v>3733.0</v>
      </c>
      <c r="O8" s="2198">
        <f t="shared" si="1"/>
        <v>131</v>
      </c>
      <c r="P8" s="2180" t="s">
        <v>19</v>
      </c>
      <c r="Q8" s="2180" t="s">
        <v>70</v>
      </c>
      <c r="R8" s="2180" t="s">
        <v>8589</v>
      </c>
      <c r="S8" s="2519"/>
      <c r="T8" s="983" t="s">
        <v>22</v>
      </c>
      <c r="U8" s="1834" t="s">
        <v>54</v>
      </c>
    </row>
    <row r="9">
      <c r="A9" s="2191">
        <v>4403.0</v>
      </c>
      <c r="B9" s="2184">
        <v>46121.0</v>
      </c>
      <c r="C9" s="2179">
        <v>0.3541666666666667</v>
      </c>
      <c r="D9" s="2179">
        <v>0.35208333333333336</v>
      </c>
      <c r="E9" s="2236" t="s">
        <v>121</v>
      </c>
      <c r="F9" s="2180" t="s">
        <v>8590</v>
      </c>
      <c r="G9" s="2180" t="s">
        <v>49</v>
      </c>
      <c r="H9" s="2520" t="s">
        <v>8591</v>
      </c>
      <c r="I9" s="2180" t="s">
        <v>8592</v>
      </c>
      <c r="J9" s="2184">
        <v>46121.0</v>
      </c>
      <c r="K9" s="2179">
        <v>0.5423611111111111</v>
      </c>
      <c r="L9" s="2308"/>
      <c r="M9" s="2180">
        <v>9471.0</v>
      </c>
      <c r="N9" s="2180">
        <v>9671.0</v>
      </c>
      <c r="O9" s="2198">
        <f t="shared" si="1"/>
        <v>200</v>
      </c>
      <c r="P9" s="2195" t="s">
        <v>19</v>
      </c>
      <c r="Q9" s="2509" t="s">
        <v>50</v>
      </c>
      <c r="R9" s="2180" t="s">
        <v>5421</v>
      </c>
      <c r="S9" s="2498"/>
      <c r="T9" s="983" t="s">
        <v>22</v>
      </c>
      <c r="U9" s="1834" t="s">
        <v>54</v>
      </c>
    </row>
    <row r="10">
      <c r="A10" s="2191">
        <v>4404.0</v>
      </c>
      <c r="B10" s="2184">
        <v>46121.0</v>
      </c>
      <c r="C10" s="2179">
        <v>0.375</v>
      </c>
      <c r="D10" s="2179">
        <v>0.34930555555555554</v>
      </c>
      <c r="E10" s="2236" t="s">
        <v>121</v>
      </c>
      <c r="F10" s="2180" t="s">
        <v>2809</v>
      </c>
      <c r="G10" s="2180" t="s">
        <v>49</v>
      </c>
      <c r="H10" s="67" t="s">
        <v>8593</v>
      </c>
      <c r="I10" s="2180" t="s">
        <v>8594</v>
      </c>
      <c r="J10" s="2184">
        <v>46121.0</v>
      </c>
      <c r="K10" s="2179">
        <v>0.6027777777777777</v>
      </c>
      <c r="L10" s="2308"/>
      <c r="M10" s="2180">
        <v>28521.0</v>
      </c>
      <c r="N10" s="2180">
        <v>28723.0</v>
      </c>
      <c r="O10" s="2198">
        <f t="shared" si="1"/>
        <v>202</v>
      </c>
      <c r="P10" s="2180" t="s">
        <v>19</v>
      </c>
      <c r="Q10" s="2513" t="s">
        <v>50</v>
      </c>
      <c r="R10" s="2180" t="s">
        <v>5359</v>
      </c>
      <c r="S10" s="2521"/>
      <c r="T10" s="983" t="s">
        <v>22</v>
      </c>
      <c r="U10" s="691" t="s">
        <v>54</v>
      </c>
    </row>
    <row r="11">
      <c r="A11" s="2191">
        <v>4405.0</v>
      </c>
      <c r="B11" s="2184">
        <v>46121.0</v>
      </c>
      <c r="C11" s="2179">
        <v>0.4166666666666667</v>
      </c>
      <c r="D11" s="2179">
        <v>0.4076388888888889</v>
      </c>
      <c r="E11" s="2236" t="s">
        <v>121</v>
      </c>
      <c r="F11" s="2180" t="s">
        <v>3545</v>
      </c>
      <c r="G11" s="2180" t="s">
        <v>49</v>
      </c>
      <c r="H11" s="67" t="s">
        <v>7107</v>
      </c>
      <c r="I11" s="2180" t="s">
        <v>8595</v>
      </c>
      <c r="J11" s="2184">
        <v>46121.0</v>
      </c>
      <c r="K11" s="2179">
        <v>0.6875</v>
      </c>
      <c r="L11" s="2308"/>
      <c r="M11" s="2180">
        <v>24563.0</v>
      </c>
      <c r="N11" s="2180">
        <v>24769.0</v>
      </c>
      <c r="O11" s="2198">
        <f t="shared" si="1"/>
        <v>206</v>
      </c>
      <c r="P11" s="2195" t="s">
        <v>19</v>
      </c>
      <c r="Q11" s="2509" t="s">
        <v>50</v>
      </c>
      <c r="R11" s="2195" t="s">
        <v>5927</v>
      </c>
      <c r="S11" s="2498"/>
      <c r="T11" s="983" t="s">
        <v>22</v>
      </c>
      <c r="U11" s="691" t="s">
        <v>54</v>
      </c>
    </row>
    <row r="12">
      <c r="A12" s="2191">
        <v>4406.0</v>
      </c>
      <c r="B12" s="2184">
        <v>46121.0</v>
      </c>
      <c r="C12" s="2179">
        <v>0.125</v>
      </c>
      <c r="D12" s="2206">
        <v>0.1451388888888889</v>
      </c>
      <c r="E12" s="2180" t="s">
        <v>2827</v>
      </c>
      <c r="F12" s="2180" t="s">
        <v>7764</v>
      </c>
      <c r="G12" s="2212" t="s">
        <v>8359</v>
      </c>
      <c r="H12" s="2218" t="s">
        <v>8535</v>
      </c>
      <c r="I12" s="2187" t="s">
        <v>5484</v>
      </c>
      <c r="J12" s="2184">
        <v>46121.0</v>
      </c>
      <c r="K12" s="2179">
        <v>0.2847222222222222</v>
      </c>
      <c r="L12" s="2308"/>
      <c r="M12" s="2180">
        <v>1528.0</v>
      </c>
      <c r="N12" s="2180">
        <v>1664.0</v>
      </c>
      <c r="O12" s="2198">
        <f t="shared" si="1"/>
        <v>136</v>
      </c>
      <c r="P12" s="2180" t="s">
        <v>19</v>
      </c>
      <c r="Q12" s="2180" t="s">
        <v>70</v>
      </c>
      <c r="R12" s="2180" t="s">
        <v>8587</v>
      </c>
      <c r="S12" s="2521"/>
      <c r="T12" s="983" t="s">
        <v>22</v>
      </c>
      <c r="U12" s="1244"/>
    </row>
    <row r="13">
      <c r="A13" s="2191">
        <v>4407.0</v>
      </c>
      <c r="B13" s="2184">
        <v>46121.0</v>
      </c>
      <c r="C13" s="2192">
        <v>0.1986111111111111</v>
      </c>
      <c r="D13" s="2179"/>
      <c r="E13" s="2180" t="s">
        <v>24</v>
      </c>
      <c r="F13" s="2180" t="s">
        <v>8596</v>
      </c>
      <c r="G13" s="2188" t="s">
        <v>18</v>
      </c>
      <c r="H13" s="2218" t="s">
        <v>6497</v>
      </c>
      <c r="I13" s="1105" t="s">
        <v>8597</v>
      </c>
      <c r="J13" s="2184">
        <v>46121.0</v>
      </c>
      <c r="K13" s="2501"/>
      <c r="L13" s="2308"/>
      <c r="M13" s="2180">
        <v>76745.0</v>
      </c>
      <c r="N13" s="2198"/>
      <c r="O13" s="2198">
        <f t="shared" si="1"/>
        <v>-76745</v>
      </c>
      <c r="P13" s="2195" t="s">
        <v>452</v>
      </c>
      <c r="Q13" s="2509" t="s">
        <v>50</v>
      </c>
      <c r="R13" s="2195" t="s">
        <v>8598</v>
      </c>
      <c r="S13" s="2498"/>
      <c r="T13" s="593"/>
      <c r="U13" s="593"/>
    </row>
    <row r="14">
      <c r="A14" s="2191">
        <v>4408.0</v>
      </c>
      <c r="B14" s="2184">
        <v>46121.0</v>
      </c>
      <c r="C14" s="2179">
        <v>0.5416666666666666</v>
      </c>
      <c r="D14" s="2179">
        <v>0.5236111111111111</v>
      </c>
      <c r="E14" s="2236" t="s">
        <v>24</v>
      </c>
      <c r="F14" s="2180" t="s">
        <v>482</v>
      </c>
      <c r="G14" s="2237" t="s">
        <v>565</v>
      </c>
      <c r="H14" s="2522" t="s">
        <v>6604</v>
      </c>
      <c r="I14" s="2180" t="s">
        <v>101</v>
      </c>
      <c r="J14" s="2184">
        <v>46121.0</v>
      </c>
      <c r="K14" s="2235">
        <v>0.6111111111111112</v>
      </c>
      <c r="L14" s="2308"/>
      <c r="M14" s="2180">
        <v>13066.0</v>
      </c>
      <c r="N14" s="2180">
        <v>13089.0</v>
      </c>
      <c r="O14" s="2198">
        <f t="shared" si="1"/>
        <v>23</v>
      </c>
      <c r="P14" s="2180" t="s">
        <v>19</v>
      </c>
      <c r="Q14" s="2513" t="s">
        <v>50</v>
      </c>
      <c r="R14" s="78" t="s">
        <v>8537</v>
      </c>
      <c r="S14" s="2180"/>
      <c r="T14" s="983" t="s">
        <v>22</v>
      </c>
      <c r="U14" s="1842" t="s">
        <v>54</v>
      </c>
    </row>
    <row r="15">
      <c r="A15" s="2191">
        <v>4409.0</v>
      </c>
      <c r="B15" s="2184">
        <v>46121.0</v>
      </c>
      <c r="C15" s="2179">
        <v>0.4986111111111111</v>
      </c>
      <c r="D15" s="2179">
        <v>0.5201388888888889</v>
      </c>
      <c r="E15" s="2180" t="s">
        <v>362</v>
      </c>
      <c r="F15" s="2180" t="s">
        <v>8599</v>
      </c>
      <c r="G15" s="2188" t="s">
        <v>18</v>
      </c>
      <c r="H15" s="2523" t="s">
        <v>8600</v>
      </c>
      <c r="I15" s="2217" t="s">
        <v>8601</v>
      </c>
      <c r="J15" s="2184">
        <v>46121.0</v>
      </c>
      <c r="K15" s="2179">
        <v>0.5659722222222222</v>
      </c>
      <c r="L15" s="2308"/>
      <c r="M15" s="2180">
        <v>86198.0</v>
      </c>
      <c r="N15" s="2180">
        <v>86292.0</v>
      </c>
      <c r="O15" s="2198">
        <f t="shared" si="1"/>
        <v>94</v>
      </c>
      <c r="P15" s="2195" t="s">
        <v>19</v>
      </c>
      <c r="Q15" s="2509" t="s">
        <v>50</v>
      </c>
      <c r="R15" s="2195" t="s">
        <v>8602</v>
      </c>
      <c r="S15" s="2524" t="s">
        <v>8603</v>
      </c>
      <c r="T15" s="983" t="s">
        <v>22</v>
      </c>
      <c r="U15" s="691" t="s">
        <v>22</v>
      </c>
    </row>
    <row r="16">
      <c r="A16" s="2191">
        <v>4410.0</v>
      </c>
      <c r="B16" s="2184">
        <v>46121.0</v>
      </c>
      <c r="C16" s="2180" t="s">
        <v>5085</v>
      </c>
      <c r="D16" s="2179">
        <v>0.5729166666666666</v>
      </c>
      <c r="E16" s="2180" t="s">
        <v>24</v>
      </c>
      <c r="F16" s="2180" t="s">
        <v>7530</v>
      </c>
      <c r="G16" s="2188" t="s">
        <v>351</v>
      </c>
      <c r="H16" s="2523" t="s">
        <v>1873</v>
      </c>
      <c r="I16" s="2187" t="s">
        <v>7532</v>
      </c>
      <c r="J16" s="2184">
        <v>46121.0</v>
      </c>
      <c r="K16" s="2179">
        <v>0.6513888888888889</v>
      </c>
      <c r="L16" s="2308"/>
      <c r="M16" s="2180">
        <v>128396.0</v>
      </c>
      <c r="N16" s="2180">
        <v>128435.0</v>
      </c>
      <c r="O16" s="2198">
        <f t="shared" si="1"/>
        <v>39</v>
      </c>
      <c r="P16" s="2180" t="s">
        <v>19</v>
      </c>
      <c r="Q16" s="2513" t="s">
        <v>50</v>
      </c>
      <c r="R16" s="2180" t="s">
        <v>8604</v>
      </c>
      <c r="S16" s="2521"/>
      <c r="T16" s="983" t="s">
        <v>22</v>
      </c>
      <c r="U16" s="691" t="s">
        <v>54</v>
      </c>
    </row>
    <row r="17">
      <c r="A17" s="2191">
        <v>4411.0</v>
      </c>
      <c r="B17" s="2184">
        <v>46121.0</v>
      </c>
      <c r="C17" s="2192">
        <v>0.5833333333333334</v>
      </c>
      <c r="D17" s="2179">
        <v>0.6291666666666667</v>
      </c>
      <c r="E17" s="2180" t="s">
        <v>2827</v>
      </c>
      <c r="F17" s="2180" t="s">
        <v>162</v>
      </c>
      <c r="G17" s="2181" t="s">
        <v>8467</v>
      </c>
      <c r="H17" s="2182" t="s">
        <v>8605</v>
      </c>
      <c r="I17" s="2182" t="s">
        <v>1743</v>
      </c>
      <c r="J17" s="2184">
        <v>46121.0</v>
      </c>
      <c r="K17" s="2179">
        <v>0.8770833333333333</v>
      </c>
      <c r="L17" s="2308"/>
      <c r="M17" s="2525">
        <v>10138.0</v>
      </c>
      <c r="N17" s="2180">
        <v>10145.0</v>
      </c>
      <c r="O17" s="2198">
        <f t="shared" si="1"/>
        <v>7</v>
      </c>
      <c r="P17" s="2195" t="s">
        <v>19</v>
      </c>
      <c r="Q17" s="2509" t="s">
        <v>50</v>
      </c>
      <c r="R17" s="2195" t="s">
        <v>8606</v>
      </c>
      <c r="S17" s="2498"/>
      <c r="T17" s="983" t="s">
        <v>22</v>
      </c>
      <c r="U17" s="593"/>
    </row>
    <row r="18">
      <c r="A18" s="2191">
        <v>4412.0</v>
      </c>
      <c r="B18" s="2184">
        <v>46121.0</v>
      </c>
      <c r="C18" s="2204">
        <v>0.5833333333333334</v>
      </c>
      <c r="D18" s="2204">
        <v>0.6298611111111111</v>
      </c>
      <c r="E18" s="2180" t="s">
        <v>2827</v>
      </c>
      <c r="F18" s="2180" t="s">
        <v>162</v>
      </c>
      <c r="G18" s="2516" t="s">
        <v>8467</v>
      </c>
      <c r="H18" s="2526" t="s">
        <v>8607</v>
      </c>
      <c r="I18" s="2182" t="s">
        <v>1743</v>
      </c>
      <c r="J18" s="2184">
        <v>46121.0</v>
      </c>
      <c r="K18" s="2204">
        <v>0.8770833333333333</v>
      </c>
      <c r="L18" s="2308"/>
      <c r="M18" s="2525">
        <v>74455.0</v>
      </c>
      <c r="N18" s="2180">
        <v>74463.0</v>
      </c>
      <c r="O18" s="2198">
        <f t="shared" si="1"/>
        <v>8</v>
      </c>
      <c r="P18" s="2180" t="s">
        <v>19</v>
      </c>
      <c r="Q18" s="2513" t="s">
        <v>50</v>
      </c>
      <c r="R18" s="2180" t="s">
        <v>8608</v>
      </c>
      <c r="S18" s="2521"/>
      <c r="T18" s="983" t="s">
        <v>22</v>
      </c>
      <c r="U18" s="590"/>
    </row>
    <row r="19">
      <c r="A19" s="2191"/>
      <c r="B19" s="2184">
        <v>46121.0</v>
      </c>
      <c r="C19" s="2204"/>
      <c r="D19" s="2527"/>
      <c r="E19" s="2236"/>
      <c r="F19" s="2180"/>
      <c r="G19" s="2516"/>
      <c r="H19" s="2528"/>
      <c r="I19" s="2529"/>
      <c r="J19" s="2184">
        <v>46121.0</v>
      </c>
      <c r="K19" s="2530"/>
      <c r="L19" s="2308"/>
      <c r="M19" s="2198"/>
      <c r="N19" s="2198"/>
      <c r="O19" s="2198">
        <f t="shared" si="1"/>
        <v>0</v>
      </c>
      <c r="P19" s="2195" t="s">
        <v>386</v>
      </c>
      <c r="Q19" s="2509" t="s">
        <v>50</v>
      </c>
      <c r="R19" s="2312"/>
      <c r="S19" s="2498"/>
      <c r="T19" s="593"/>
      <c r="U19" s="593"/>
    </row>
    <row r="20">
      <c r="A20" s="2191"/>
      <c r="B20" s="2184">
        <v>46121.0</v>
      </c>
      <c r="C20" s="2179"/>
      <c r="D20" s="2531"/>
      <c r="E20" s="2180"/>
      <c r="F20" s="2180"/>
      <c r="G20" s="2516"/>
      <c r="H20" s="2502"/>
      <c r="I20" s="2529"/>
      <c r="J20" s="2184">
        <v>46121.0</v>
      </c>
      <c r="K20" s="2501"/>
      <c r="L20" s="2308"/>
      <c r="M20" s="2198"/>
      <c r="N20" s="2198"/>
      <c r="O20" s="2198">
        <f t="shared" si="1"/>
        <v>0</v>
      </c>
      <c r="P20" s="2180" t="s">
        <v>386</v>
      </c>
      <c r="Q20" s="2513" t="s">
        <v>50</v>
      </c>
      <c r="R20" s="2198"/>
      <c r="S20" s="2521"/>
      <c r="T20" s="590"/>
      <c r="U20" s="590"/>
    </row>
    <row r="21">
      <c r="A21" s="2191"/>
      <c r="B21" s="2184">
        <v>46121.0</v>
      </c>
      <c r="C21" s="2192"/>
      <c r="D21" s="2501"/>
      <c r="E21" s="2180"/>
      <c r="F21" s="2180"/>
      <c r="G21" s="2516"/>
      <c r="H21" s="2503"/>
      <c r="I21" s="2503"/>
      <c r="J21" s="2184">
        <v>46121.0</v>
      </c>
      <c r="K21" s="2501"/>
      <c r="L21" s="2308"/>
      <c r="M21" s="2198"/>
      <c r="N21" s="2198"/>
      <c r="O21" s="2198">
        <f t="shared" si="1"/>
        <v>0</v>
      </c>
      <c r="P21" s="2195" t="s">
        <v>386</v>
      </c>
      <c r="Q21" s="2509" t="s">
        <v>50</v>
      </c>
      <c r="R21" s="2312"/>
      <c r="S21" s="2498"/>
      <c r="T21" s="593"/>
      <c r="U21" s="593"/>
    </row>
    <row r="22">
      <c r="A22" s="2191"/>
      <c r="B22" s="2184">
        <v>46121.0</v>
      </c>
      <c r="C22" s="2204"/>
      <c r="D22" s="2530"/>
      <c r="E22" s="2236"/>
      <c r="F22" s="2236"/>
      <c r="G22" s="2516"/>
      <c r="H22" s="2526"/>
      <c r="I22" s="2217"/>
      <c r="J22" s="2184">
        <v>46121.0</v>
      </c>
      <c r="K22" s="2501"/>
      <c r="L22" s="2308"/>
      <c r="M22" s="2198"/>
      <c r="N22" s="2198"/>
      <c r="O22" s="2198">
        <f t="shared" si="1"/>
        <v>0</v>
      </c>
      <c r="P22" s="2180" t="s">
        <v>386</v>
      </c>
      <c r="Q22" s="2513" t="s">
        <v>50</v>
      </c>
      <c r="R22" s="2180"/>
      <c r="S22" s="2521"/>
      <c r="T22" s="590"/>
      <c r="U22" s="590"/>
    </row>
    <row r="23">
      <c r="A23" s="2191"/>
      <c r="B23" s="2184">
        <v>46121.0</v>
      </c>
      <c r="C23" s="2192"/>
      <c r="D23" s="2531"/>
      <c r="E23" s="2236"/>
      <c r="F23" s="2236"/>
      <c r="G23" s="2516"/>
      <c r="H23" s="2526"/>
      <c r="I23" s="2217"/>
      <c r="J23" s="2184">
        <v>46121.0</v>
      </c>
      <c r="K23" s="2501"/>
      <c r="L23" s="2308"/>
      <c r="M23" s="2198"/>
      <c r="N23" s="2198"/>
      <c r="O23" s="2198">
        <f t="shared" si="1"/>
        <v>0</v>
      </c>
      <c r="P23" s="2195" t="s">
        <v>386</v>
      </c>
      <c r="Q23" s="2509" t="s">
        <v>50</v>
      </c>
      <c r="R23" s="2195"/>
      <c r="S23" s="2532"/>
      <c r="T23" s="2447"/>
      <c r="U23" s="2447"/>
    </row>
    <row r="24">
      <c r="A24" s="2191"/>
      <c r="B24" s="2184">
        <v>46121.0</v>
      </c>
      <c r="C24" s="2192"/>
      <c r="D24" s="2531"/>
      <c r="E24" s="2180"/>
      <c r="F24" s="2180"/>
      <c r="G24" s="2188"/>
      <c r="H24" s="2533"/>
      <c r="I24" s="2217"/>
      <c r="J24" s="2184">
        <v>46121.0</v>
      </c>
      <c r="K24" s="2501"/>
      <c r="L24" s="2308"/>
      <c r="M24" s="2198"/>
      <c r="N24" s="2198"/>
      <c r="O24" s="2198">
        <f t="shared" si="1"/>
        <v>0</v>
      </c>
      <c r="P24" s="2180" t="s">
        <v>386</v>
      </c>
      <c r="Q24" s="2513" t="s">
        <v>50</v>
      </c>
      <c r="R24" s="2198"/>
      <c r="S24" s="2534"/>
      <c r="T24" s="2449"/>
      <c r="U24" s="2449"/>
    </row>
    <row r="25">
      <c r="A25" s="2499"/>
      <c r="B25" s="2184">
        <v>46121.0</v>
      </c>
      <c r="C25" s="2535"/>
      <c r="D25" s="2531"/>
      <c r="E25" s="2198"/>
      <c r="F25" s="2198"/>
      <c r="G25" s="2536"/>
      <c r="H25" s="2502"/>
      <c r="I25" s="2503"/>
      <c r="J25" s="2184">
        <v>46121.0</v>
      </c>
      <c r="K25" s="2501"/>
      <c r="L25" s="2308"/>
      <c r="M25" s="2198"/>
      <c r="N25" s="2198"/>
      <c r="O25" s="2198">
        <f t="shared" si="1"/>
        <v>0</v>
      </c>
      <c r="P25" s="2195" t="s">
        <v>386</v>
      </c>
      <c r="Q25" s="2509" t="s">
        <v>50</v>
      </c>
      <c r="R25" s="2312"/>
      <c r="S25" s="2498"/>
      <c r="T25" s="593"/>
      <c r="U25" s="593"/>
    </row>
    <row r="26">
      <c r="C26" s="300"/>
      <c r="D26" s="300"/>
      <c r="E26" s="300"/>
      <c r="F26" s="300"/>
      <c r="G26" s="300"/>
      <c r="H26" s="300"/>
      <c r="I26" s="300"/>
      <c r="J26" s="300"/>
      <c r="K26" s="300"/>
    </row>
    <row r="27">
      <c r="C27" s="300"/>
      <c r="D27" s="300"/>
      <c r="E27" s="300"/>
      <c r="F27" s="300"/>
      <c r="G27" s="300"/>
      <c r="H27" s="300"/>
      <c r="I27" s="300"/>
      <c r="J27" s="300"/>
      <c r="K27" s="300"/>
    </row>
  </sheetData>
  <mergeCells count="3">
    <mergeCell ref="B1:K1"/>
    <mergeCell ref="M1:O1"/>
    <mergeCell ref="P1:R1"/>
  </mergeCells>
  <dataValidations>
    <dataValidation type="list" allowBlank="1" showErrorMessage="1" sqref="P3:P25">
      <formula1>"FINALIZADO,EM VIAGEM,NA ORIGEM,AGENDADO,FALTA DOC,CANCELADA,NO DESTINO FINAL,PERNOITE,RECUSADA"</formula1>
    </dataValidation>
    <dataValidation type="list" allowBlank="1" showErrorMessage="1" sqref="Q3:Q25">
      <formula1>"MICHELLE,BARBARA,ANGELA,A VERIFICAR,DANIEL,BEATIZ,LUCAS"</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5"/>
    <col customWidth="1" min="3" max="3" width="8.38"/>
    <col customWidth="1" min="5" max="5" width="11.13"/>
    <col customWidth="1" min="6" max="6" width="43.13"/>
    <col customWidth="1" min="7" max="7" width="10.13"/>
    <col customWidth="1" min="8" max="8" width="7.13"/>
    <col customWidth="1" min="9" max="9" width="13.0"/>
    <col customWidth="1" min="10" max="10" width="7.63"/>
    <col customWidth="1" min="11" max="11" width="7.38"/>
    <col customWidth="1" min="12" max="12" width="0.38"/>
    <col customWidth="1" min="13" max="13" width="6.88"/>
    <col customWidth="1" min="14" max="14" width="7.25"/>
    <col customWidth="1" min="15" max="15" width="6.25"/>
    <col customWidth="1" min="16" max="16" width="14.13"/>
    <col customWidth="1" min="17" max="17" width="11.88"/>
    <col customWidth="1" min="18" max="18" width="21.75"/>
    <col customWidth="1" min="19" max="19" width="33.63"/>
    <col customWidth="1" min="20" max="20" width="4.63"/>
  </cols>
  <sheetData>
    <row r="1">
      <c r="A1" s="1460"/>
      <c r="B1" s="2172"/>
      <c r="C1" s="99"/>
      <c r="D1" s="99"/>
      <c r="E1" s="99"/>
      <c r="F1" s="100"/>
      <c r="G1" s="100"/>
      <c r="H1" s="100"/>
      <c r="I1" s="100"/>
      <c r="J1" s="100"/>
      <c r="K1" s="101"/>
      <c r="L1" s="564"/>
      <c r="M1" s="2537"/>
      <c r="N1" s="100"/>
      <c r="O1" s="101"/>
      <c r="P1" s="1234"/>
      <c r="Q1" s="173"/>
      <c r="R1" s="174"/>
      <c r="S1" s="570"/>
      <c r="T1" s="564"/>
    </row>
    <row r="2" ht="24.0" customHeight="1">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2191">
        <v>4407.0</v>
      </c>
      <c r="B3" s="2538">
        <v>46121.0</v>
      </c>
      <c r="C3" s="2192">
        <v>0.1986111111111111</v>
      </c>
      <c r="D3" s="2179"/>
      <c r="E3" s="2180" t="s">
        <v>24</v>
      </c>
      <c r="F3" s="2180" t="s">
        <v>8596</v>
      </c>
      <c r="G3" s="2188" t="s">
        <v>18</v>
      </c>
      <c r="H3" s="2218" t="s">
        <v>6497</v>
      </c>
      <c r="I3" s="475" t="s">
        <v>8597</v>
      </c>
      <c r="J3" s="2293" t="s">
        <v>8609</v>
      </c>
      <c r="K3" s="2179">
        <v>0.4354166666666667</v>
      </c>
      <c r="L3" s="2308"/>
      <c r="M3" s="416">
        <v>76745.0</v>
      </c>
      <c r="N3" s="416">
        <v>76895.0</v>
      </c>
      <c r="O3" s="499">
        <f t="shared" ref="O3:O24" si="1">N3-M3</f>
        <v>150</v>
      </c>
      <c r="P3" s="2195" t="s">
        <v>19</v>
      </c>
      <c r="Q3" s="2509" t="s">
        <v>529</v>
      </c>
      <c r="R3" s="2195" t="s">
        <v>8598</v>
      </c>
      <c r="S3" s="2498"/>
      <c r="T3" s="2539" t="s">
        <v>54</v>
      </c>
      <c r="U3" s="2540"/>
    </row>
    <row r="4">
      <c r="A4" s="820">
        <v>4413.0</v>
      </c>
      <c r="B4" s="2368" t="s">
        <v>8609</v>
      </c>
      <c r="C4" s="1230">
        <v>0.3333333333333333</v>
      </c>
      <c r="D4" s="589">
        <v>0.3333333333333333</v>
      </c>
      <c r="E4" s="2373" t="s">
        <v>30</v>
      </c>
      <c r="F4" s="416" t="s">
        <v>8610</v>
      </c>
      <c r="G4" s="416" t="s">
        <v>8359</v>
      </c>
      <c r="H4" s="2340" t="s">
        <v>8384</v>
      </c>
      <c r="I4" s="475" t="s">
        <v>7465</v>
      </c>
      <c r="J4" s="2050" t="s">
        <v>8609</v>
      </c>
      <c r="K4" s="500">
        <v>0.6527777777777778</v>
      </c>
      <c r="L4" s="415"/>
      <c r="M4" s="416">
        <v>4083.0</v>
      </c>
      <c r="N4" s="416">
        <v>4224.0</v>
      </c>
      <c r="O4" s="499">
        <f t="shared" si="1"/>
        <v>141</v>
      </c>
      <c r="P4" s="416" t="s">
        <v>19</v>
      </c>
      <c r="Q4" s="2513" t="s">
        <v>529</v>
      </c>
      <c r="R4" s="416" t="s">
        <v>8589</v>
      </c>
      <c r="S4" s="1241"/>
      <c r="T4" s="2539" t="s">
        <v>54</v>
      </c>
    </row>
    <row r="5">
      <c r="A5" s="820">
        <v>4414.0</v>
      </c>
      <c r="B5" s="2368" t="s">
        <v>8609</v>
      </c>
      <c r="C5" s="2541">
        <v>0.3333333333333333</v>
      </c>
      <c r="D5" s="589">
        <v>0.3333333333333333</v>
      </c>
      <c r="E5" s="2373" t="s">
        <v>7379</v>
      </c>
      <c r="F5" s="2363" t="s">
        <v>7539</v>
      </c>
      <c r="G5" s="2363" t="s">
        <v>8359</v>
      </c>
      <c r="H5" s="408" t="s">
        <v>8535</v>
      </c>
      <c r="I5" s="408" t="s">
        <v>5274</v>
      </c>
      <c r="J5" s="2293" t="s">
        <v>8609</v>
      </c>
      <c r="K5" s="1380">
        <v>0.6104166666666667</v>
      </c>
      <c r="L5" s="406"/>
      <c r="M5" s="408">
        <v>2095.0</v>
      </c>
      <c r="N5" s="408">
        <v>2233.0</v>
      </c>
      <c r="O5" s="690">
        <f t="shared" si="1"/>
        <v>138</v>
      </c>
      <c r="P5" s="1242" t="s">
        <v>19</v>
      </c>
      <c r="Q5" s="2509" t="s">
        <v>529</v>
      </c>
      <c r="R5" s="408" t="s">
        <v>8587</v>
      </c>
      <c r="S5" s="1238"/>
      <c r="T5" s="2539" t="s">
        <v>54</v>
      </c>
    </row>
    <row r="6">
      <c r="A6" s="820">
        <v>4415.0</v>
      </c>
      <c r="B6" s="2368" t="s">
        <v>8609</v>
      </c>
      <c r="C6" s="500">
        <v>0.4791666666666667</v>
      </c>
      <c r="D6" s="589">
        <v>0.4618055555555556</v>
      </c>
      <c r="E6" s="2373" t="s">
        <v>24</v>
      </c>
      <c r="F6" s="416" t="s">
        <v>134</v>
      </c>
      <c r="G6" s="416" t="s">
        <v>8058</v>
      </c>
      <c r="H6" s="416" t="s">
        <v>8059</v>
      </c>
      <c r="I6" s="192" t="s">
        <v>28</v>
      </c>
      <c r="J6" s="2050" t="s">
        <v>8609</v>
      </c>
      <c r="K6" s="500">
        <v>0.6090277777777777</v>
      </c>
      <c r="L6" s="415"/>
      <c r="M6" s="416">
        <v>355054.0</v>
      </c>
      <c r="N6" s="416">
        <v>355054.0</v>
      </c>
      <c r="O6" s="499">
        <f t="shared" si="1"/>
        <v>0</v>
      </c>
      <c r="P6" s="1239" t="s">
        <v>43</v>
      </c>
      <c r="Q6" s="2513" t="s">
        <v>529</v>
      </c>
      <c r="R6" s="416" t="s">
        <v>8335</v>
      </c>
      <c r="S6" s="1239" t="s">
        <v>8611</v>
      </c>
      <c r="T6" s="2539" t="s">
        <v>54</v>
      </c>
    </row>
    <row r="7">
      <c r="A7" s="820">
        <v>4416.0</v>
      </c>
      <c r="B7" s="2368" t="s">
        <v>8609</v>
      </c>
      <c r="C7" s="1230">
        <v>0.5208333333333334</v>
      </c>
      <c r="D7" s="2542"/>
      <c r="E7" s="1665" t="s">
        <v>24</v>
      </c>
      <c r="F7" s="408" t="s">
        <v>134</v>
      </c>
      <c r="G7" s="408" t="s">
        <v>8058</v>
      </c>
      <c r="H7" s="408" t="s">
        <v>8059</v>
      </c>
      <c r="I7" s="2543" t="s">
        <v>28</v>
      </c>
      <c r="J7" s="2293" t="s">
        <v>8609</v>
      </c>
      <c r="K7" s="503">
        <v>0.6090277777777777</v>
      </c>
      <c r="L7" s="406"/>
      <c r="M7" s="690"/>
      <c r="N7" s="690"/>
      <c r="O7" s="690">
        <f t="shared" si="1"/>
        <v>0</v>
      </c>
      <c r="P7" s="1242" t="s">
        <v>43</v>
      </c>
      <c r="Q7" s="2509" t="s">
        <v>529</v>
      </c>
      <c r="R7" s="408" t="s">
        <v>8335</v>
      </c>
      <c r="S7" s="1242" t="s">
        <v>8611</v>
      </c>
      <c r="T7" s="2539" t="s">
        <v>54</v>
      </c>
    </row>
    <row r="8">
      <c r="A8" s="820">
        <v>4417.0</v>
      </c>
      <c r="B8" s="2368" t="s">
        <v>8609</v>
      </c>
      <c r="C8" s="1302">
        <v>0.375</v>
      </c>
      <c r="D8" s="2544">
        <v>0.37777777777777777</v>
      </c>
      <c r="E8" s="2373" t="s">
        <v>24</v>
      </c>
      <c r="F8" s="1301" t="s">
        <v>482</v>
      </c>
      <c r="G8" s="416" t="s">
        <v>565</v>
      </c>
      <c r="H8" s="1538" t="s">
        <v>6604</v>
      </c>
      <c r="I8" s="192" t="s">
        <v>97</v>
      </c>
      <c r="J8" s="2050" t="s">
        <v>8609</v>
      </c>
      <c r="K8" s="500">
        <v>0.47847222222222224</v>
      </c>
      <c r="L8" s="415"/>
      <c r="M8" s="416">
        <v>13116.0</v>
      </c>
      <c r="N8" s="416">
        <v>13116.0</v>
      </c>
      <c r="O8" s="499">
        <f t="shared" si="1"/>
        <v>0</v>
      </c>
      <c r="P8" s="1239" t="s">
        <v>43</v>
      </c>
      <c r="Q8" s="2513" t="s">
        <v>529</v>
      </c>
      <c r="R8" s="416" t="s">
        <v>8537</v>
      </c>
      <c r="S8" s="1239" t="s">
        <v>8612</v>
      </c>
      <c r="T8" s="2539" t="s">
        <v>54</v>
      </c>
    </row>
    <row r="9">
      <c r="A9" s="820">
        <v>4418.0</v>
      </c>
      <c r="B9" s="2368" t="s">
        <v>8609</v>
      </c>
      <c r="C9" s="1230">
        <v>0.375</v>
      </c>
      <c r="D9" s="2544">
        <v>0.3590277777777778</v>
      </c>
      <c r="E9" s="2545" t="s">
        <v>24</v>
      </c>
      <c r="F9" s="408" t="s">
        <v>4181</v>
      </c>
      <c r="G9" s="408" t="s">
        <v>351</v>
      </c>
      <c r="H9" s="408" t="s">
        <v>8220</v>
      </c>
      <c r="I9" s="408" t="s">
        <v>85</v>
      </c>
      <c r="J9" s="2293" t="s">
        <v>8609</v>
      </c>
      <c r="K9" s="503">
        <v>0.4875</v>
      </c>
      <c r="L9" s="406"/>
      <c r="M9" s="408">
        <v>28402.0</v>
      </c>
      <c r="N9" s="408">
        <v>28521.0</v>
      </c>
      <c r="O9" s="690">
        <f t="shared" si="1"/>
        <v>119</v>
      </c>
      <c r="P9" s="1242" t="s">
        <v>19</v>
      </c>
      <c r="Q9" s="2509" t="s">
        <v>529</v>
      </c>
      <c r="R9" s="408" t="s">
        <v>8613</v>
      </c>
      <c r="S9" s="1238"/>
      <c r="T9" s="2539" t="s">
        <v>54</v>
      </c>
    </row>
    <row r="10">
      <c r="A10" s="820">
        <v>4419.0</v>
      </c>
      <c r="B10" s="2467" t="s">
        <v>8609</v>
      </c>
      <c r="C10" s="813">
        <v>0.32430555555555557</v>
      </c>
      <c r="D10" s="813">
        <v>0.35347222222222224</v>
      </c>
      <c r="E10" s="1334" t="s">
        <v>362</v>
      </c>
      <c r="F10" s="574" t="s">
        <v>8614</v>
      </c>
      <c r="G10" s="574" t="s">
        <v>18</v>
      </c>
      <c r="H10" s="574" t="s">
        <v>8615</v>
      </c>
      <c r="I10" s="574" t="s">
        <v>8616</v>
      </c>
      <c r="J10" s="2467" t="s">
        <v>8609</v>
      </c>
      <c r="K10" s="813">
        <v>0.575</v>
      </c>
      <c r="L10" s="814"/>
      <c r="M10" s="574">
        <v>184160.0</v>
      </c>
      <c r="N10" s="574">
        <v>184274.0</v>
      </c>
      <c r="O10" s="1043">
        <f t="shared" si="1"/>
        <v>114</v>
      </c>
      <c r="P10" s="1680" t="s">
        <v>19</v>
      </c>
      <c r="Q10" s="2546" t="s">
        <v>529</v>
      </c>
      <c r="R10" s="574" t="s">
        <v>8617</v>
      </c>
      <c r="S10" s="1832"/>
      <c r="T10" s="2547" t="s">
        <v>54</v>
      </c>
      <c r="U10" s="606"/>
      <c r="V10" s="606"/>
      <c r="W10" s="606"/>
      <c r="X10" s="606"/>
      <c r="Y10" s="606"/>
      <c r="Z10" s="606"/>
    </row>
    <row r="11">
      <c r="A11" s="820">
        <v>4420.0</v>
      </c>
      <c r="B11" s="2368" t="s">
        <v>8609</v>
      </c>
      <c r="C11" s="1230">
        <v>0.5625</v>
      </c>
      <c r="D11" s="2544">
        <v>0.5527777777777778</v>
      </c>
      <c r="E11" s="2545" t="s">
        <v>24</v>
      </c>
      <c r="F11" s="408" t="s">
        <v>8618</v>
      </c>
      <c r="G11" s="408" t="s">
        <v>738</v>
      </c>
      <c r="H11" s="408" t="s">
        <v>8111</v>
      </c>
      <c r="I11" s="408" t="s">
        <v>8619</v>
      </c>
      <c r="J11" s="2293" t="s">
        <v>8609</v>
      </c>
      <c r="K11" s="503">
        <v>0.6416666666666667</v>
      </c>
      <c r="L11" s="406"/>
      <c r="M11" s="408">
        <v>69947.0</v>
      </c>
      <c r="N11" s="408">
        <v>69960.0</v>
      </c>
      <c r="O11" s="690">
        <f t="shared" si="1"/>
        <v>13</v>
      </c>
      <c r="P11" s="1242" t="s">
        <v>19</v>
      </c>
      <c r="Q11" s="2509" t="s">
        <v>529</v>
      </c>
      <c r="R11" s="408" t="s">
        <v>8620</v>
      </c>
      <c r="S11" s="1238"/>
      <c r="T11" s="2539" t="s">
        <v>54</v>
      </c>
    </row>
    <row r="12">
      <c r="A12" s="1258">
        <v>4421.0</v>
      </c>
      <c r="B12" s="2101" t="s">
        <v>8609</v>
      </c>
      <c r="C12" s="1261">
        <v>0.36944444444444446</v>
      </c>
      <c r="D12" s="2548"/>
      <c r="E12" s="2549" t="s">
        <v>362</v>
      </c>
      <c r="F12" s="1262" t="s">
        <v>8621</v>
      </c>
      <c r="G12" s="2549" t="s">
        <v>18</v>
      </c>
      <c r="H12" s="2550" t="s">
        <v>8622</v>
      </c>
      <c r="I12" s="1262" t="s">
        <v>8623</v>
      </c>
      <c r="J12" s="2101" t="s">
        <v>8609</v>
      </c>
      <c r="K12" s="2551">
        <v>0.47430555555555554</v>
      </c>
      <c r="L12" s="1263"/>
      <c r="M12" s="1262">
        <v>190675.0</v>
      </c>
      <c r="N12" s="1262">
        <v>190788.0</v>
      </c>
      <c r="O12" s="1264">
        <f t="shared" si="1"/>
        <v>113</v>
      </c>
      <c r="P12" s="2552" t="s">
        <v>19</v>
      </c>
      <c r="Q12" s="2553" t="s">
        <v>529</v>
      </c>
      <c r="R12" s="1262" t="s">
        <v>8624</v>
      </c>
      <c r="S12" s="2554"/>
      <c r="T12" s="2555" t="s">
        <v>54</v>
      </c>
      <c r="U12" s="1267"/>
      <c r="V12" s="1267"/>
      <c r="W12" s="1267"/>
      <c r="X12" s="1267"/>
      <c r="Y12" s="1267"/>
      <c r="Z12" s="1267"/>
    </row>
    <row r="13">
      <c r="A13" s="820">
        <v>4422.0</v>
      </c>
      <c r="B13" s="2368" t="s">
        <v>8609</v>
      </c>
      <c r="C13" s="589">
        <v>0.625</v>
      </c>
      <c r="D13" s="589">
        <v>0.6069444444444444</v>
      </c>
      <c r="E13" s="2373" t="s">
        <v>103</v>
      </c>
      <c r="F13" s="408" t="s">
        <v>8625</v>
      </c>
      <c r="G13" s="408" t="s">
        <v>1362</v>
      </c>
      <c r="H13" s="408" t="s">
        <v>1385</v>
      </c>
      <c r="I13" s="2543" t="s">
        <v>8476</v>
      </c>
      <c r="J13" s="2293" t="s">
        <v>8609</v>
      </c>
      <c r="K13" s="569"/>
      <c r="L13" s="406"/>
      <c r="M13" s="408">
        <v>259244.0</v>
      </c>
      <c r="N13" s="408">
        <v>259298.0</v>
      </c>
      <c r="O13" s="690">
        <f t="shared" si="1"/>
        <v>54</v>
      </c>
      <c r="P13" s="1242" t="s">
        <v>2248</v>
      </c>
      <c r="Q13" s="2509" t="s">
        <v>529</v>
      </c>
      <c r="R13" s="408" t="s">
        <v>8626</v>
      </c>
      <c r="S13" s="1238"/>
      <c r="T13" s="2539" t="s">
        <v>54</v>
      </c>
    </row>
    <row r="14">
      <c r="A14" s="820">
        <v>4423.0</v>
      </c>
      <c r="B14" s="2368" t="s">
        <v>8609</v>
      </c>
      <c r="C14" s="500">
        <v>0.5833333333333334</v>
      </c>
      <c r="D14" s="589">
        <v>0.5493055555555556</v>
      </c>
      <c r="E14" s="861" t="s">
        <v>24</v>
      </c>
      <c r="F14" s="416" t="s">
        <v>279</v>
      </c>
      <c r="G14" s="416" t="s">
        <v>576</v>
      </c>
      <c r="H14" s="416" t="s">
        <v>577</v>
      </c>
      <c r="I14" s="416" t="s">
        <v>188</v>
      </c>
      <c r="J14" s="2050" t="s">
        <v>8609</v>
      </c>
      <c r="K14" s="500">
        <v>0.6659722222222222</v>
      </c>
      <c r="L14" s="415"/>
      <c r="M14" s="416">
        <v>194986.0</v>
      </c>
      <c r="N14" s="1239">
        <v>195005.0</v>
      </c>
      <c r="O14" s="499">
        <f t="shared" si="1"/>
        <v>19</v>
      </c>
      <c r="P14" s="1239" t="s">
        <v>19</v>
      </c>
      <c r="Q14" s="2513" t="s">
        <v>529</v>
      </c>
      <c r="R14" s="416" t="s">
        <v>8627</v>
      </c>
      <c r="S14" s="1241"/>
      <c r="T14" s="2539" t="s">
        <v>54</v>
      </c>
    </row>
    <row r="15">
      <c r="A15" s="1258">
        <v>4424.0</v>
      </c>
      <c r="B15" s="2101" t="s">
        <v>8609</v>
      </c>
      <c r="C15" s="1261">
        <v>0.44722222222222224</v>
      </c>
      <c r="D15" s="1261">
        <v>0.47430555555555554</v>
      </c>
      <c r="E15" s="2549" t="s">
        <v>362</v>
      </c>
      <c r="F15" s="1262" t="s">
        <v>8628</v>
      </c>
      <c r="G15" s="2549" t="s">
        <v>18</v>
      </c>
      <c r="H15" s="2550" t="s">
        <v>8629</v>
      </c>
      <c r="I15" s="1262" t="s">
        <v>8623</v>
      </c>
      <c r="J15" s="2101" t="s">
        <v>8609</v>
      </c>
      <c r="K15" s="1261">
        <v>0.47430555555555554</v>
      </c>
      <c r="L15" s="1263"/>
      <c r="M15" s="1262">
        <v>160967.0</v>
      </c>
      <c r="N15" s="2552">
        <v>161633.0</v>
      </c>
      <c r="O15" s="1264">
        <f t="shared" si="1"/>
        <v>666</v>
      </c>
      <c r="P15" s="2552" t="s">
        <v>19</v>
      </c>
      <c r="Q15" s="2553" t="s">
        <v>529</v>
      </c>
      <c r="R15" s="1262" t="s">
        <v>8630</v>
      </c>
      <c r="S15" s="2554"/>
      <c r="T15" s="2555" t="s">
        <v>54</v>
      </c>
      <c r="U15" s="1267"/>
      <c r="V15" s="1267"/>
      <c r="W15" s="1267"/>
      <c r="X15" s="1267"/>
      <c r="Y15" s="1267"/>
      <c r="Z15" s="1267"/>
    </row>
    <row r="16">
      <c r="A16" s="820">
        <v>4425.0</v>
      </c>
      <c r="B16" s="2368" t="s">
        <v>8609</v>
      </c>
      <c r="C16" s="500">
        <v>0.625</v>
      </c>
      <c r="D16" s="589">
        <v>0.6361111111111111</v>
      </c>
      <c r="E16" s="861" t="s">
        <v>24</v>
      </c>
      <c r="F16" s="416" t="s">
        <v>2854</v>
      </c>
      <c r="G16" s="416" t="s">
        <v>441</v>
      </c>
      <c r="H16" s="416" t="s">
        <v>1974</v>
      </c>
      <c r="I16" s="574" t="s">
        <v>1975</v>
      </c>
      <c r="J16" s="2050" t="s">
        <v>8609</v>
      </c>
      <c r="K16" s="500">
        <v>0.7583333333333333</v>
      </c>
      <c r="L16" s="415"/>
      <c r="M16" s="416">
        <v>324131.0</v>
      </c>
      <c r="N16" s="416">
        <v>324138.0</v>
      </c>
      <c r="O16" s="499">
        <f t="shared" si="1"/>
        <v>7</v>
      </c>
      <c r="P16" s="1239" t="s">
        <v>19</v>
      </c>
      <c r="Q16" s="2513" t="s">
        <v>529</v>
      </c>
      <c r="R16" s="416" t="s">
        <v>8631</v>
      </c>
      <c r="S16" s="1241"/>
      <c r="T16" s="2539" t="s">
        <v>54</v>
      </c>
    </row>
    <row r="17">
      <c r="A17" s="820">
        <v>4426.0</v>
      </c>
      <c r="B17" s="2467" t="s">
        <v>8609</v>
      </c>
      <c r="C17" s="1336">
        <v>0.5638888888888889</v>
      </c>
      <c r="D17" s="1336">
        <v>0.6138888888888889</v>
      </c>
      <c r="E17" s="1334" t="s">
        <v>362</v>
      </c>
      <c r="F17" s="574" t="s">
        <v>8632</v>
      </c>
      <c r="G17" s="574" t="s">
        <v>18</v>
      </c>
      <c r="H17" s="574" t="s">
        <v>7426</v>
      </c>
      <c r="I17" s="574" t="s">
        <v>8616</v>
      </c>
      <c r="J17" s="2467" t="s">
        <v>8609</v>
      </c>
      <c r="K17" s="2556"/>
      <c r="L17" s="814"/>
      <c r="M17" s="574">
        <v>166758.0</v>
      </c>
      <c r="N17" s="1832"/>
      <c r="O17" s="1043">
        <f t="shared" si="1"/>
        <v>-166758</v>
      </c>
      <c r="P17" s="1680" t="s">
        <v>452</v>
      </c>
      <c r="Q17" s="2546" t="s">
        <v>529</v>
      </c>
      <c r="R17" s="574" t="s">
        <v>8633</v>
      </c>
      <c r="S17" s="1832"/>
      <c r="T17" s="2547" t="s">
        <v>54</v>
      </c>
      <c r="U17" s="606"/>
      <c r="V17" s="606"/>
      <c r="W17" s="606"/>
      <c r="X17" s="606"/>
      <c r="Y17" s="606"/>
      <c r="Z17" s="606"/>
    </row>
    <row r="18">
      <c r="A18" s="1258">
        <v>4427.0</v>
      </c>
      <c r="B18" s="2101" t="s">
        <v>8609</v>
      </c>
      <c r="C18" s="2551">
        <v>0.5881944444444445</v>
      </c>
      <c r="D18" s="2551">
        <v>0.6076388888888888</v>
      </c>
      <c r="E18" s="2549" t="s">
        <v>362</v>
      </c>
      <c r="F18" s="1262" t="s">
        <v>8634</v>
      </c>
      <c r="G18" s="2549" t="s">
        <v>18</v>
      </c>
      <c r="H18" s="2550" t="s">
        <v>8629</v>
      </c>
      <c r="I18" s="1262" t="s">
        <v>8623</v>
      </c>
      <c r="J18" s="2557" t="s">
        <v>8635</v>
      </c>
      <c r="K18" s="2551">
        <v>0.28541666666666665</v>
      </c>
      <c r="L18" s="1263"/>
      <c r="M18" s="1262">
        <v>261681.0</v>
      </c>
      <c r="N18" s="2554"/>
      <c r="O18" s="1264">
        <f t="shared" si="1"/>
        <v>-261681</v>
      </c>
      <c r="P18" s="2552" t="s">
        <v>19</v>
      </c>
      <c r="Q18" s="2553" t="s">
        <v>529</v>
      </c>
      <c r="R18" s="1262" t="s">
        <v>8636</v>
      </c>
      <c r="S18" s="2554"/>
      <c r="T18" s="2555" t="s">
        <v>54</v>
      </c>
      <c r="U18" s="1267"/>
      <c r="V18" s="1267"/>
      <c r="W18" s="1267"/>
      <c r="X18" s="1267"/>
      <c r="Y18" s="1267"/>
      <c r="Z18" s="1267"/>
    </row>
    <row r="19">
      <c r="A19" s="820">
        <v>4428.0</v>
      </c>
      <c r="B19" s="2368" t="s">
        <v>8609</v>
      </c>
      <c r="C19" s="500">
        <v>0.6666666666666666</v>
      </c>
      <c r="D19" s="589">
        <v>0.6708333333333333</v>
      </c>
      <c r="E19" s="861" t="s">
        <v>24</v>
      </c>
      <c r="F19" s="408" t="s">
        <v>4139</v>
      </c>
      <c r="G19" s="2363" t="s">
        <v>668</v>
      </c>
      <c r="H19" s="408" t="s">
        <v>8637</v>
      </c>
      <c r="I19" s="2363" t="s">
        <v>793</v>
      </c>
      <c r="J19" s="2293" t="s">
        <v>8609</v>
      </c>
      <c r="K19" s="503">
        <v>0.7333333333333333</v>
      </c>
      <c r="L19" s="406"/>
      <c r="M19" s="408">
        <v>196659.0</v>
      </c>
      <c r="N19" s="1239">
        <v>196705.0</v>
      </c>
      <c r="O19" s="690">
        <f t="shared" si="1"/>
        <v>46</v>
      </c>
      <c r="P19" s="1242" t="s">
        <v>19</v>
      </c>
      <c r="Q19" s="2509" t="s">
        <v>529</v>
      </c>
      <c r="R19" s="408" t="s">
        <v>8045</v>
      </c>
      <c r="S19" s="1238"/>
      <c r="T19" s="2539" t="s">
        <v>54</v>
      </c>
    </row>
    <row r="20">
      <c r="A20" s="820">
        <v>4429.0</v>
      </c>
      <c r="B20" s="2467" t="s">
        <v>8609</v>
      </c>
      <c r="C20" s="813">
        <v>0.7229166666666667</v>
      </c>
      <c r="D20" s="813">
        <v>0.7659722222222223</v>
      </c>
      <c r="E20" s="574" t="s">
        <v>7743</v>
      </c>
      <c r="F20" s="574" t="s">
        <v>8638</v>
      </c>
      <c r="G20" s="1334" t="s">
        <v>18</v>
      </c>
      <c r="H20" s="574" t="s">
        <v>8639</v>
      </c>
      <c r="I20" s="574" t="s">
        <v>8073</v>
      </c>
      <c r="J20" s="2467" t="s">
        <v>8609</v>
      </c>
      <c r="K20" s="813">
        <v>0.8270833333333333</v>
      </c>
      <c r="L20" s="814"/>
      <c r="M20" s="574">
        <v>215173.0</v>
      </c>
      <c r="N20" s="574">
        <v>215247.0</v>
      </c>
      <c r="O20" s="1043">
        <f t="shared" si="1"/>
        <v>74</v>
      </c>
      <c r="P20" s="1680" t="s">
        <v>19</v>
      </c>
      <c r="Q20" s="2546" t="s">
        <v>529</v>
      </c>
      <c r="R20" s="574" t="s">
        <v>8640</v>
      </c>
      <c r="S20" s="1832"/>
      <c r="T20" s="2547" t="s">
        <v>54</v>
      </c>
      <c r="U20" s="606"/>
      <c r="V20" s="606"/>
      <c r="W20" s="606"/>
      <c r="X20" s="606"/>
      <c r="Y20" s="606"/>
      <c r="Z20" s="606"/>
    </row>
    <row r="21">
      <c r="A21" s="1440"/>
      <c r="B21" s="2368" t="s">
        <v>8609</v>
      </c>
      <c r="C21" s="2445"/>
      <c r="D21" s="2445"/>
      <c r="E21" s="2558"/>
      <c r="F21" s="2559"/>
      <c r="G21" s="2559"/>
      <c r="H21" s="2559"/>
      <c r="I21" s="690"/>
      <c r="J21" s="2293" t="s">
        <v>8609</v>
      </c>
      <c r="K21" s="569"/>
      <c r="L21" s="406"/>
      <c r="M21" s="690"/>
      <c r="N21" s="1238"/>
      <c r="O21" s="690">
        <f t="shared" si="1"/>
        <v>0</v>
      </c>
      <c r="P21" s="1242" t="s">
        <v>386</v>
      </c>
      <c r="Q21" s="2509" t="s">
        <v>529</v>
      </c>
      <c r="R21" s="690"/>
      <c r="S21" s="1238"/>
      <c r="T21" s="593"/>
    </row>
    <row r="22">
      <c r="A22" s="1440"/>
      <c r="B22" s="2368" t="s">
        <v>8609</v>
      </c>
      <c r="C22" s="559"/>
      <c r="D22" s="559"/>
      <c r="E22" s="2560"/>
      <c r="F22" s="1458"/>
      <c r="G22" s="1458"/>
      <c r="H22" s="1458"/>
      <c r="I22" s="499"/>
      <c r="J22" s="2050" t="s">
        <v>8609</v>
      </c>
      <c r="K22" s="811"/>
      <c r="L22" s="415"/>
      <c r="M22" s="499"/>
      <c r="N22" s="1241"/>
      <c r="O22" s="499">
        <f t="shared" si="1"/>
        <v>0</v>
      </c>
      <c r="P22" s="1239" t="s">
        <v>386</v>
      </c>
      <c r="Q22" s="2513" t="s">
        <v>529</v>
      </c>
      <c r="R22" s="499"/>
      <c r="S22" s="1241"/>
      <c r="T22" s="590"/>
    </row>
    <row r="23">
      <c r="A23" s="1440"/>
      <c r="B23" s="2368" t="s">
        <v>8609</v>
      </c>
      <c r="C23" s="556"/>
      <c r="D23" s="556"/>
      <c r="E23" s="492"/>
      <c r="F23" s="690"/>
      <c r="G23" s="690"/>
      <c r="H23" s="406"/>
      <c r="I23" s="690"/>
      <c r="J23" s="2293" t="s">
        <v>8609</v>
      </c>
      <c r="K23" s="569"/>
      <c r="L23" s="406"/>
      <c r="M23" s="690"/>
      <c r="N23" s="1238"/>
      <c r="O23" s="690">
        <f t="shared" si="1"/>
        <v>0</v>
      </c>
      <c r="P23" s="1242" t="s">
        <v>386</v>
      </c>
      <c r="Q23" s="2509" t="s">
        <v>529</v>
      </c>
      <c r="R23" s="690"/>
      <c r="S23" s="1238"/>
      <c r="T23" s="593"/>
    </row>
    <row r="24">
      <c r="A24" s="1440"/>
      <c r="B24" s="2368" t="s">
        <v>8609</v>
      </c>
      <c r="C24" s="559"/>
      <c r="D24" s="559"/>
      <c r="E24" s="2416"/>
      <c r="F24" s="499"/>
      <c r="G24" s="499"/>
      <c r="H24" s="499"/>
      <c r="I24" s="499"/>
      <c r="J24" s="2050" t="s">
        <v>8609</v>
      </c>
      <c r="K24" s="811"/>
      <c r="L24" s="415"/>
      <c r="M24" s="499"/>
      <c r="N24" s="1241"/>
      <c r="O24" s="499">
        <f t="shared" si="1"/>
        <v>0</v>
      </c>
      <c r="P24" s="1239" t="s">
        <v>386</v>
      </c>
      <c r="Q24" s="2513" t="s">
        <v>529</v>
      </c>
      <c r="R24" s="499"/>
      <c r="S24" s="1241"/>
      <c r="T24" s="590"/>
    </row>
    <row r="25">
      <c r="A25" s="125"/>
    </row>
    <row r="26">
      <c r="A26" s="125"/>
    </row>
    <row r="27">
      <c r="A27" s="125"/>
    </row>
    <row r="28">
      <c r="A28" s="125"/>
    </row>
    <row r="29">
      <c r="A29" s="125"/>
    </row>
    <row r="30">
      <c r="A30" s="125"/>
    </row>
    <row r="31">
      <c r="A31" s="125"/>
    </row>
    <row r="32">
      <c r="A32" s="125"/>
    </row>
    <row r="33">
      <c r="A33" s="125"/>
    </row>
    <row r="34">
      <c r="A34" s="125"/>
    </row>
    <row r="35">
      <c r="A35" s="125"/>
    </row>
    <row r="36">
      <c r="A36" s="125"/>
    </row>
    <row r="37">
      <c r="A37" s="125"/>
    </row>
    <row r="38">
      <c r="A38" s="125"/>
    </row>
    <row r="39">
      <c r="A39" s="125"/>
    </row>
    <row r="40">
      <c r="A40" s="125"/>
    </row>
    <row r="41">
      <c r="A41" s="125"/>
    </row>
    <row r="42">
      <c r="A42" s="125"/>
    </row>
    <row r="43">
      <c r="A43" s="125"/>
    </row>
    <row r="44">
      <c r="A44" s="125"/>
    </row>
    <row r="45">
      <c r="A45" s="125"/>
    </row>
    <row r="46">
      <c r="A46" s="125"/>
    </row>
    <row r="47">
      <c r="A47" s="125"/>
    </row>
    <row r="48">
      <c r="A48" s="125"/>
    </row>
    <row r="49">
      <c r="A49" s="125"/>
    </row>
    <row r="50">
      <c r="A50" s="125"/>
    </row>
    <row r="51">
      <c r="A51" s="125"/>
    </row>
    <row r="52">
      <c r="A52" s="125"/>
    </row>
    <row r="53">
      <c r="A53" s="125"/>
    </row>
    <row r="54">
      <c r="A54" s="125"/>
    </row>
    <row r="55">
      <c r="A55" s="125"/>
    </row>
    <row r="56">
      <c r="A56" s="125"/>
    </row>
    <row r="57">
      <c r="A57" s="125"/>
    </row>
    <row r="58">
      <c r="A58" s="125"/>
    </row>
    <row r="59">
      <c r="A59" s="125"/>
    </row>
    <row r="60">
      <c r="A60" s="125"/>
    </row>
    <row r="61">
      <c r="A61" s="125"/>
    </row>
    <row r="62">
      <c r="A62" s="125"/>
    </row>
    <row r="63">
      <c r="A63" s="125"/>
    </row>
    <row r="64">
      <c r="A64" s="125"/>
    </row>
    <row r="65">
      <c r="A65" s="125"/>
    </row>
    <row r="66">
      <c r="A66" s="125"/>
    </row>
    <row r="67">
      <c r="A67" s="125"/>
    </row>
    <row r="68">
      <c r="A68" s="125"/>
    </row>
    <row r="69">
      <c r="A69" s="125"/>
    </row>
    <row r="70">
      <c r="A70" s="125"/>
    </row>
    <row r="71">
      <c r="A71" s="125"/>
    </row>
    <row r="72">
      <c r="A72" s="125"/>
    </row>
    <row r="73">
      <c r="A73" s="125"/>
    </row>
    <row r="74">
      <c r="A74" s="125"/>
    </row>
    <row r="75">
      <c r="A75" s="125"/>
    </row>
    <row r="76">
      <c r="A76" s="125"/>
    </row>
    <row r="77">
      <c r="A77" s="125"/>
    </row>
    <row r="78">
      <c r="A78" s="125"/>
    </row>
    <row r="79">
      <c r="A79" s="125"/>
    </row>
    <row r="80">
      <c r="A80" s="125"/>
    </row>
    <row r="81">
      <c r="A81" s="125"/>
    </row>
    <row r="82">
      <c r="A82" s="125"/>
    </row>
    <row r="83">
      <c r="A83" s="125"/>
    </row>
    <row r="84">
      <c r="A84" s="125"/>
    </row>
    <row r="85">
      <c r="A85" s="125"/>
    </row>
    <row r="86">
      <c r="A86" s="125"/>
    </row>
    <row r="87">
      <c r="A87" s="125"/>
    </row>
    <row r="88">
      <c r="A88" s="125"/>
    </row>
    <row r="89">
      <c r="A89" s="125"/>
    </row>
    <row r="90">
      <c r="A90" s="125"/>
    </row>
    <row r="91">
      <c r="A91" s="125"/>
    </row>
    <row r="92">
      <c r="A92" s="125"/>
    </row>
    <row r="93">
      <c r="A93" s="125"/>
    </row>
    <row r="94">
      <c r="A94" s="125"/>
    </row>
    <row r="95">
      <c r="A95" s="125"/>
    </row>
    <row r="96">
      <c r="A96" s="125"/>
    </row>
    <row r="97">
      <c r="A97" s="125"/>
    </row>
    <row r="98">
      <c r="A98" s="125"/>
    </row>
    <row r="99">
      <c r="A99" s="125"/>
    </row>
    <row r="100">
      <c r="A100" s="125"/>
    </row>
    <row r="101">
      <c r="A101" s="125"/>
    </row>
    <row r="102">
      <c r="A102" s="125"/>
    </row>
    <row r="103">
      <c r="A103" s="125"/>
    </row>
    <row r="104">
      <c r="A104" s="125"/>
    </row>
    <row r="105">
      <c r="A105" s="125"/>
    </row>
    <row r="106">
      <c r="A106" s="125"/>
    </row>
    <row r="107">
      <c r="A107" s="125"/>
    </row>
    <row r="108">
      <c r="A108" s="125"/>
    </row>
    <row r="109">
      <c r="A109" s="125"/>
    </row>
    <row r="110">
      <c r="A110" s="125"/>
    </row>
    <row r="111">
      <c r="A111" s="125"/>
    </row>
    <row r="112">
      <c r="A112" s="125"/>
    </row>
    <row r="113">
      <c r="A113" s="125"/>
    </row>
    <row r="114">
      <c r="A114" s="125"/>
    </row>
    <row r="115">
      <c r="A115" s="125"/>
    </row>
    <row r="116">
      <c r="A116" s="125"/>
    </row>
    <row r="117">
      <c r="A117" s="125"/>
    </row>
    <row r="118">
      <c r="A118" s="125"/>
    </row>
    <row r="119">
      <c r="A119" s="125"/>
    </row>
    <row r="120">
      <c r="A120" s="125"/>
    </row>
    <row r="121">
      <c r="A121" s="125"/>
    </row>
    <row r="122">
      <c r="A122" s="125"/>
    </row>
    <row r="123">
      <c r="A123" s="125"/>
    </row>
    <row r="124">
      <c r="A124" s="125"/>
    </row>
    <row r="125">
      <c r="A125" s="125"/>
    </row>
    <row r="126">
      <c r="A126" s="125"/>
    </row>
    <row r="127">
      <c r="A127" s="125"/>
    </row>
    <row r="128">
      <c r="A128" s="125"/>
    </row>
    <row r="129">
      <c r="A129" s="125"/>
    </row>
    <row r="130">
      <c r="A130" s="125"/>
    </row>
    <row r="131">
      <c r="A131" s="125"/>
    </row>
    <row r="132">
      <c r="A132" s="125"/>
    </row>
    <row r="133">
      <c r="A133" s="125"/>
    </row>
    <row r="134">
      <c r="A134" s="125"/>
    </row>
    <row r="135">
      <c r="A135" s="125"/>
    </row>
    <row r="136">
      <c r="A136" s="125"/>
    </row>
    <row r="137">
      <c r="A137" s="125"/>
    </row>
    <row r="138">
      <c r="A138" s="125"/>
    </row>
    <row r="139">
      <c r="A139" s="125"/>
    </row>
    <row r="140">
      <c r="A140" s="125"/>
    </row>
    <row r="141">
      <c r="A141" s="125"/>
    </row>
    <row r="142">
      <c r="A142" s="125"/>
    </row>
    <row r="143">
      <c r="A143" s="125"/>
    </row>
    <row r="144">
      <c r="A144" s="125"/>
    </row>
    <row r="145">
      <c r="A145" s="125"/>
    </row>
    <row r="146">
      <c r="A146" s="125"/>
    </row>
    <row r="147">
      <c r="A147" s="125"/>
    </row>
    <row r="148">
      <c r="A148" s="125"/>
    </row>
    <row r="149">
      <c r="A149" s="125"/>
    </row>
    <row r="150">
      <c r="A150" s="125"/>
    </row>
    <row r="151">
      <c r="A151" s="125"/>
    </row>
    <row r="152">
      <c r="A152" s="125"/>
    </row>
    <row r="153">
      <c r="A153" s="125"/>
    </row>
    <row r="154">
      <c r="A154" s="125"/>
    </row>
    <row r="155">
      <c r="A155" s="125"/>
    </row>
    <row r="156">
      <c r="A156" s="125"/>
    </row>
    <row r="157">
      <c r="A157" s="125"/>
    </row>
    <row r="158">
      <c r="A158" s="125"/>
    </row>
    <row r="159">
      <c r="A159" s="125"/>
    </row>
    <row r="160">
      <c r="A160" s="125"/>
    </row>
    <row r="161">
      <c r="A161" s="125"/>
    </row>
    <row r="162">
      <c r="A162" s="125"/>
    </row>
    <row r="163">
      <c r="A163" s="125"/>
    </row>
    <row r="164">
      <c r="A164" s="125"/>
    </row>
    <row r="165">
      <c r="A165" s="125"/>
    </row>
    <row r="166">
      <c r="A166" s="125"/>
    </row>
    <row r="167">
      <c r="A167" s="125"/>
    </row>
    <row r="168">
      <c r="A168" s="125"/>
    </row>
    <row r="169">
      <c r="A169" s="125"/>
    </row>
    <row r="170">
      <c r="A170" s="125"/>
    </row>
    <row r="171">
      <c r="A171" s="125"/>
    </row>
    <row r="172">
      <c r="A172" s="125"/>
    </row>
    <row r="173">
      <c r="A173" s="125"/>
    </row>
    <row r="174">
      <c r="A174" s="125"/>
    </row>
    <row r="175">
      <c r="A175" s="125"/>
    </row>
    <row r="176">
      <c r="A176" s="125"/>
    </row>
    <row r="177">
      <c r="A177" s="125"/>
    </row>
    <row r="178">
      <c r="A178" s="125"/>
    </row>
    <row r="179">
      <c r="A179" s="125"/>
    </row>
    <row r="180">
      <c r="A180" s="125"/>
    </row>
    <row r="181">
      <c r="A181" s="125"/>
    </row>
    <row r="182">
      <c r="A182" s="125"/>
    </row>
    <row r="183">
      <c r="A183" s="125"/>
    </row>
    <row r="184">
      <c r="A184" s="125"/>
    </row>
    <row r="185">
      <c r="A185" s="125"/>
    </row>
    <row r="186">
      <c r="A186" s="125"/>
    </row>
    <row r="187">
      <c r="A187" s="125"/>
    </row>
    <row r="188">
      <c r="A188" s="125"/>
    </row>
    <row r="189">
      <c r="A189" s="125"/>
    </row>
    <row r="190">
      <c r="A190" s="125"/>
    </row>
    <row r="191">
      <c r="A191" s="125"/>
    </row>
    <row r="192">
      <c r="A192" s="125"/>
    </row>
    <row r="193">
      <c r="A193" s="125"/>
    </row>
    <row r="194">
      <c r="A194" s="125"/>
    </row>
    <row r="195">
      <c r="A195" s="125"/>
    </row>
    <row r="196">
      <c r="A196" s="125"/>
    </row>
    <row r="197">
      <c r="A197" s="125"/>
    </row>
    <row r="198">
      <c r="A198" s="125"/>
    </row>
    <row r="199">
      <c r="A199" s="125"/>
    </row>
    <row r="200">
      <c r="A200" s="125"/>
    </row>
    <row r="201">
      <c r="A201" s="125"/>
    </row>
    <row r="202">
      <c r="A202" s="125"/>
    </row>
    <row r="203">
      <c r="A203" s="125"/>
    </row>
    <row r="204">
      <c r="A204" s="125"/>
    </row>
    <row r="205">
      <c r="A205" s="125"/>
    </row>
    <row r="206">
      <c r="A206" s="125"/>
    </row>
    <row r="207">
      <c r="A207" s="125"/>
    </row>
    <row r="208">
      <c r="A208" s="125"/>
    </row>
    <row r="209">
      <c r="A209" s="125"/>
    </row>
    <row r="210">
      <c r="A210" s="125"/>
    </row>
    <row r="211">
      <c r="A211" s="125"/>
    </row>
    <row r="212">
      <c r="A212" s="125"/>
    </row>
    <row r="213">
      <c r="A213" s="125"/>
    </row>
    <row r="214">
      <c r="A214" s="125"/>
    </row>
    <row r="215">
      <c r="A215" s="125"/>
    </row>
    <row r="216">
      <c r="A216" s="125"/>
    </row>
    <row r="217">
      <c r="A217" s="125"/>
    </row>
    <row r="218">
      <c r="A218" s="125"/>
    </row>
    <row r="219">
      <c r="A219" s="125"/>
    </row>
    <row r="220">
      <c r="A220" s="125"/>
    </row>
    <row r="221">
      <c r="A221" s="125"/>
    </row>
    <row r="222">
      <c r="A222" s="125"/>
    </row>
    <row r="223">
      <c r="A223" s="125"/>
    </row>
    <row r="224">
      <c r="A224" s="125"/>
    </row>
    <row r="225">
      <c r="A225" s="125"/>
    </row>
    <row r="226">
      <c r="A226" s="125"/>
    </row>
    <row r="227">
      <c r="A227" s="125"/>
    </row>
    <row r="228">
      <c r="A228" s="125"/>
    </row>
    <row r="229">
      <c r="A229" s="125"/>
    </row>
    <row r="230">
      <c r="A230" s="125"/>
    </row>
    <row r="231">
      <c r="A231" s="125"/>
    </row>
    <row r="232">
      <c r="A232" s="125"/>
    </row>
    <row r="233">
      <c r="A233" s="125"/>
    </row>
    <row r="234">
      <c r="A234" s="125"/>
    </row>
    <row r="235">
      <c r="A235" s="125"/>
    </row>
    <row r="236">
      <c r="A236" s="125"/>
    </row>
    <row r="237">
      <c r="A237" s="125"/>
    </row>
    <row r="238">
      <c r="A238" s="125"/>
    </row>
    <row r="239">
      <c r="A239" s="125"/>
    </row>
    <row r="240">
      <c r="A240" s="125"/>
    </row>
    <row r="241">
      <c r="A241" s="125"/>
    </row>
    <row r="242">
      <c r="A242" s="125"/>
    </row>
    <row r="243">
      <c r="A243" s="125"/>
    </row>
    <row r="244">
      <c r="A244" s="125"/>
    </row>
    <row r="245">
      <c r="A245" s="125"/>
    </row>
    <row r="246">
      <c r="A246" s="125"/>
    </row>
    <row r="247">
      <c r="A247" s="125"/>
    </row>
    <row r="248">
      <c r="A248" s="125"/>
    </row>
    <row r="249">
      <c r="A249" s="125"/>
    </row>
    <row r="250">
      <c r="A250" s="125"/>
    </row>
    <row r="251">
      <c r="A251" s="125"/>
    </row>
    <row r="252">
      <c r="A252" s="125"/>
    </row>
    <row r="253">
      <c r="A253" s="125"/>
    </row>
    <row r="254">
      <c r="A254" s="125"/>
    </row>
    <row r="255">
      <c r="A255" s="125"/>
    </row>
    <row r="256">
      <c r="A256" s="125"/>
    </row>
    <row r="257">
      <c r="A257" s="125"/>
    </row>
    <row r="258">
      <c r="A258" s="125"/>
    </row>
    <row r="259">
      <c r="A259" s="125"/>
    </row>
    <row r="260">
      <c r="A260" s="125"/>
    </row>
    <row r="261">
      <c r="A261" s="125"/>
    </row>
    <row r="262">
      <c r="A262" s="125"/>
    </row>
    <row r="263">
      <c r="A263" s="125"/>
    </row>
    <row r="264">
      <c r="A264" s="125"/>
    </row>
    <row r="265">
      <c r="A265" s="125"/>
    </row>
    <row r="266">
      <c r="A266" s="125"/>
    </row>
    <row r="267">
      <c r="A267" s="125"/>
    </row>
    <row r="268">
      <c r="A268" s="125"/>
    </row>
    <row r="269">
      <c r="A269" s="125"/>
    </row>
    <row r="270">
      <c r="A270" s="125"/>
    </row>
    <row r="271">
      <c r="A271" s="125"/>
    </row>
    <row r="272">
      <c r="A272" s="125"/>
    </row>
    <row r="273">
      <c r="A273" s="125"/>
    </row>
    <row r="274">
      <c r="A274" s="125"/>
    </row>
    <row r="275">
      <c r="A275" s="125"/>
    </row>
    <row r="276">
      <c r="A276" s="125"/>
    </row>
    <row r="277">
      <c r="A277" s="125"/>
    </row>
    <row r="278">
      <c r="A278" s="125"/>
    </row>
    <row r="279">
      <c r="A279" s="125"/>
    </row>
    <row r="280">
      <c r="A280" s="125"/>
    </row>
    <row r="281">
      <c r="A281" s="125"/>
    </row>
    <row r="282">
      <c r="A282" s="125"/>
    </row>
    <row r="283">
      <c r="A283" s="125"/>
    </row>
    <row r="284">
      <c r="A284" s="125"/>
    </row>
    <row r="285">
      <c r="A285" s="125"/>
    </row>
    <row r="286">
      <c r="A286" s="125"/>
    </row>
    <row r="287">
      <c r="A287" s="125"/>
    </row>
    <row r="288">
      <c r="A288" s="125"/>
    </row>
    <row r="289">
      <c r="A289" s="125"/>
    </row>
    <row r="290">
      <c r="A290" s="125"/>
    </row>
    <row r="291">
      <c r="A291" s="125"/>
    </row>
    <row r="292">
      <c r="A292" s="125"/>
    </row>
    <row r="293">
      <c r="A293" s="125"/>
    </row>
    <row r="294">
      <c r="A294" s="125"/>
    </row>
    <row r="295">
      <c r="A295" s="125"/>
    </row>
    <row r="296">
      <c r="A296" s="125"/>
    </row>
    <row r="297">
      <c r="A297" s="125"/>
    </row>
    <row r="298">
      <c r="A298" s="125"/>
    </row>
    <row r="299">
      <c r="A299" s="125"/>
    </row>
    <row r="300">
      <c r="A300" s="125"/>
    </row>
    <row r="301">
      <c r="A301" s="125"/>
    </row>
    <row r="302">
      <c r="A302" s="125"/>
    </row>
    <row r="303">
      <c r="A303" s="125"/>
    </row>
    <row r="304">
      <c r="A304" s="125"/>
    </row>
    <row r="305">
      <c r="A305" s="125"/>
    </row>
    <row r="306">
      <c r="A306" s="125"/>
    </row>
    <row r="307">
      <c r="A307" s="125"/>
    </row>
    <row r="308">
      <c r="A308" s="125"/>
    </row>
    <row r="309">
      <c r="A309" s="125"/>
    </row>
    <row r="310">
      <c r="A310" s="125"/>
    </row>
    <row r="311">
      <c r="A311" s="125"/>
    </row>
    <row r="312">
      <c r="A312" s="125"/>
    </row>
    <row r="313">
      <c r="A313" s="125"/>
    </row>
    <row r="314">
      <c r="A314" s="125"/>
    </row>
    <row r="315">
      <c r="A315" s="125"/>
    </row>
    <row r="316">
      <c r="A316" s="125"/>
    </row>
    <row r="317">
      <c r="A317" s="125"/>
    </row>
    <row r="318">
      <c r="A318" s="125"/>
    </row>
    <row r="319">
      <c r="A319" s="125"/>
    </row>
    <row r="320">
      <c r="A320" s="125"/>
    </row>
    <row r="321">
      <c r="A321" s="125"/>
    </row>
    <row r="322">
      <c r="A322" s="125"/>
    </row>
    <row r="323">
      <c r="A323" s="125"/>
    </row>
    <row r="324">
      <c r="A324" s="125"/>
    </row>
    <row r="325">
      <c r="A325" s="125"/>
    </row>
    <row r="326">
      <c r="A326" s="125"/>
    </row>
    <row r="327">
      <c r="A327" s="125"/>
    </row>
    <row r="328">
      <c r="A328" s="125"/>
    </row>
    <row r="329">
      <c r="A329" s="125"/>
    </row>
    <row r="330">
      <c r="A330" s="125"/>
    </row>
    <row r="331">
      <c r="A331" s="125"/>
    </row>
    <row r="332">
      <c r="A332" s="125"/>
    </row>
    <row r="333">
      <c r="A333" s="125"/>
    </row>
    <row r="334">
      <c r="A334" s="125"/>
    </row>
    <row r="335">
      <c r="A335" s="125"/>
    </row>
    <row r="336">
      <c r="A336" s="125"/>
    </row>
    <row r="337">
      <c r="A337" s="125"/>
    </row>
    <row r="338">
      <c r="A338" s="125"/>
    </row>
    <row r="339">
      <c r="A339" s="125"/>
    </row>
    <row r="340">
      <c r="A340" s="125"/>
    </row>
    <row r="341">
      <c r="A341" s="125"/>
    </row>
    <row r="342">
      <c r="A342" s="125"/>
    </row>
    <row r="343">
      <c r="A343" s="125"/>
    </row>
    <row r="344">
      <c r="A344" s="125"/>
    </row>
    <row r="345">
      <c r="A345" s="125"/>
    </row>
    <row r="346">
      <c r="A346" s="125"/>
    </row>
    <row r="347">
      <c r="A347" s="125"/>
    </row>
    <row r="348">
      <c r="A348" s="125"/>
    </row>
    <row r="349">
      <c r="A349" s="125"/>
    </row>
    <row r="350">
      <c r="A350" s="125"/>
    </row>
    <row r="351">
      <c r="A351" s="125"/>
    </row>
    <row r="352">
      <c r="A352" s="125"/>
    </row>
    <row r="353">
      <c r="A353" s="125"/>
    </row>
    <row r="354">
      <c r="A354" s="125"/>
    </row>
    <row r="355">
      <c r="A355" s="125"/>
    </row>
    <row r="356">
      <c r="A356" s="125"/>
    </row>
    <row r="357">
      <c r="A357" s="125"/>
    </row>
    <row r="358">
      <c r="A358" s="125"/>
    </row>
    <row r="359">
      <c r="A359" s="125"/>
    </row>
    <row r="360">
      <c r="A360" s="125"/>
    </row>
    <row r="361">
      <c r="A361" s="125"/>
    </row>
    <row r="362">
      <c r="A362" s="125"/>
    </row>
    <row r="363">
      <c r="A363" s="125"/>
    </row>
    <row r="364">
      <c r="A364" s="125"/>
    </row>
    <row r="365">
      <c r="A365" s="125"/>
    </row>
    <row r="366">
      <c r="A366" s="125"/>
    </row>
    <row r="367">
      <c r="A367" s="125"/>
    </row>
    <row r="368">
      <c r="A368" s="125"/>
    </row>
    <row r="369">
      <c r="A369" s="125"/>
    </row>
    <row r="370">
      <c r="A370" s="125"/>
    </row>
    <row r="371">
      <c r="A371" s="125"/>
    </row>
    <row r="372">
      <c r="A372" s="125"/>
    </row>
    <row r="373">
      <c r="A373" s="125"/>
    </row>
    <row r="374">
      <c r="A374" s="125"/>
    </row>
    <row r="375">
      <c r="A375" s="125"/>
    </row>
    <row r="376">
      <c r="A376" s="125"/>
    </row>
    <row r="377">
      <c r="A377" s="125"/>
    </row>
    <row r="378">
      <c r="A378" s="125"/>
    </row>
    <row r="379">
      <c r="A379" s="125"/>
    </row>
    <row r="380">
      <c r="A380" s="125"/>
    </row>
    <row r="381">
      <c r="A381" s="125"/>
    </row>
    <row r="382">
      <c r="A382" s="125"/>
    </row>
    <row r="383">
      <c r="A383" s="125"/>
    </row>
    <row r="384">
      <c r="A384" s="125"/>
    </row>
    <row r="385">
      <c r="A385" s="125"/>
    </row>
    <row r="386">
      <c r="A386" s="125"/>
    </row>
    <row r="387">
      <c r="A387" s="125"/>
    </row>
    <row r="388">
      <c r="A388" s="125"/>
    </row>
    <row r="389">
      <c r="A389" s="125"/>
    </row>
    <row r="390">
      <c r="A390" s="125"/>
    </row>
    <row r="391">
      <c r="A391" s="125"/>
    </row>
    <row r="392">
      <c r="A392" s="125"/>
    </row>
    <row r="393">
      <c r="A393" s="125"/>
    </row>
    <row r="394">
      <c r="A394" s="125"/>
    </row>
    <row r="395">
      <c r="A395" s="125"/>
    </row>
    <row r="396">
      <c r="A396" s="125"/>
    </row>
    <row r="397">
      <c r="A397" s="125"/>
    </row>
    <row r="398">
      <c r="A398" s="125"/>
    </row>
    <row r="399">
      <c r="A399" s="125"/>
    </row>
    <row r="400">
      <c r="A400" s="125"/>
    </row>
    <row r="401">
      <c r="A401" s="125"/>
    </row>
    <row r="402">
      <c r="A402" s="125"/>
    </row>
    <row r="403">
      <c r="A403" s="125"/>
    </row>
    <row r="404">
      <c r="A404" s="125"/>
    </row>
    <row r="405">
      <c r="A405" s="125"/>
    </row>
    <row r="406">
      <c r="A406" s="125"/>
    </row>
    <row r="407">
      <c r="A407" s="125"/>
    </row>
    <row r="408">
      <c r="A408" s="125"/>
    </row>
    <row r="409">
      <c r="A409" s="125"/>
    </row>
    <row r="410">
      <c r="A410" s="125"/>
    </row>
    <row r="411">
      <c r="A411" s="125"/>
    </row>
    <row r="412">
      <c r="A412" s="125"/>
    </row>
    <row r="413">
      <c r="A413" s="125"/>
    </row>
    <row r="414">
      <c r="A414" s="125"/>
    </row>
    <row r="415">
      <c r="A415" s="125"/>
    </row>
    <row r="416">
      <c r="A416" s="125"/>
    </row>
    <row r="417">
      <c r="A417" s="125"/>
    </row>
    <row r="418">
      <c r="A418" s="125"/>
    </row>
    <row r="419">
      <c r="A419" s="125"/>
    </row>
    <row r="420">
      <c r="A420" s="125"/>
    </row>
    <row r="421">
      <c r="A421" s="125"/>
    </row>
    <row r="422">
      <c r="A422" s="125"/>
    </row>
    <row r="423">
      <c r="A423" s="125"/>
    </row>
    <row r="424">
      <c r="A424" s="125"/>
    </row>
    <row r="425">
      <c r="A425" s="125"/>
    </row>
    <row r="426">
      <c r="A426" s="125"/>
    </row>
    <row r="427">
      <c r="A427" s="125"/>
    </row>
    <row r="428">
      <c r="A428" s="125"/>
    </row>
    <row r="429">
      <c r="A429" s="125"/>
    </row>
    <row r="430">
      <c r="A430" s="125"/>
    </row>
    <row r="431">
      <c r="A431" s="125"/>
    </row>
    <row r="432">
      <c r="A432" s="125"/>
    </row>
    <row r="433">
      <c r="A433" s="125"/>
    </row>
    <row r="434">
      <c r="A434" s="125"/>
    </row>
    <row r="435">
      <c r="A435" s="125"/>
    </row>
    <row r="436">
      <c r="A436" s="125"/>
    </row>
    <row r="437">
      <c r="A437" s="125"/>
    </row>
    <row r="438">
      <c r="A438" s="125"/>
    </row>
    <row r="439">
      <c r="A439" s="125"/>
    </row>
    <row r="440">
      <c r="A440" s="125"/>
    </row>
    <row r="441">
      <c r="A441" s="125"/>
    </row>
    <row r="442">
      <c r="A442" s="125"/>
    </row>
    <row r="443">
      <c r="A443" s="125"/>
    </row>
    <row r="444">
      <c r="A444" s="125"/>
    </row>
    <row r="445">
      <c r="A445" s="125"/>
    </row>
    <row r="446">
      <c r="A446" s="125"/>
    </row>
    <row r="447">
      <c r="A447" s="125"/>
    </row>
    <row r="448">
      <c r="A448" s="125"/>
    </row>
    <row r="449">
      <c r="A449" s="125"/>
    </row>
    <row r="450">
      <c r="A450" s="125"/>
    </row>
    <row r="451">
      <c r="A451" s="125"/>
    </row>
    <row r="452">
      <c r="A452" s="125"/>
    </row>
    <row r="453">
      <c r="A453" s="125"/>
    </row>
    <row r="454">
      <c r="A454" s="125"/>
    </row>
    <row r="455">
      <c r="A455" s="125"/>
    </row>
    <row r="456">
      <c r="A456" s="125"/>
    </row>
    <row r="457">
      <c r="A457" s="125"/>
    </row>
    <row r="458">
      <c r="A458" s="125"/>
    </row>
    <row r="459">
      <c r="A459" s="125"/>
    </row>
    <row r="460">
      <c r="A460" s="125"/>
    </row>
    <row r="461">
      <c r="A461" s="125"/>
    </row>
    <row r="462">
      <c r="A462" s="125"/>
    </row>
    <row r="463">
      <c r="A463" s="125"/>
    </row>
    <row r="464">
      <c r="A464" s="125"/>
    </row>
    <row r="465">
      <c r="A465" s="125"/>
    </row>
    <row r="466">
      <c r="A466" s="125"/>
    </row>
    <row r="467">
      <c r="A467" s="125"/>
    </row>
    <row r="468">
      <c r="A468" s="125"/>
    </row>
    <row r="469">
      <c r="A469" s="125"/>
    </row>
    <row r="470">
      <c r="A470" s="125"/>
    </row>
    <row r="471">
      <c r="A471" s="125"/>
    </row>
    <row r="472">
      <c r="A472" s="125"/>
    </row>
    <row r="473">
      <c r="A473" s="125"/>
    </row>
    <row r="474">
      <c r="A474" s="125"/>
    </row>
    <row r="475">
      <c r="A475" s="125"/>
    </row>
    <row r="476">
      <c r="A476" s="125"/>
    </row>
    <row r="477">
      <c r="A477" s="125"/>
    </row>
    <row r="478">
      <c r="A478" s="125"/>
    </row>
    <row r="479">
      <c r="A479" s="125"/>
    </row>
    <row r="480">
      <c r="A480" s="125"/>
    </row>
    <row r="481">
      <c r="A481" s="125"/>
    </row>
    <row r="482">
      <c r="A482" s="125"/>
    </row>
    <row r="483">
      <c r="A483" s="125"/>
    </row>
    <row r="484">
      <c r="A484" s="125"/>
    </row>
    <row r="485">
      <c r="A485" s="125"/>
    </row>
    <row r="486">
      <c r="A486" s="125"/>
    </row>
    <row r="487">
      <c r="A487" s="125"/>
    </row>
    <row r="488">
      <c r="A488" s="125"/>
    </row>
    <row r="489">
      <c r="A489" s="125"/>
    </row>
    <row r="490">
      <c r="A490" s="125"/>
    </row>
    <row r="491">
      <c r="A491" s="125"/>
    </row>
    <row r="492">
      <c r="A492" s="125"/>
    </row>
    <row r="493">
      <c r="A493" s="125"/>
    </row>
    <row r="494">
      <c r="A494" s="125"/>
    </row>
    <row r="495">
      <c r="A495" s="125"/>
    </row>
    <row r="496">
      <c r="A496" s="125"/>
    </row>
    <row r="497">
      <c r="A497" s="125"/>
    </row>
    <row r="498">
      <c r="A498" s="125"/>
    </row>
    <row r="499">
      <c r="A499" s="125"/>
    </row>
    <row r="500">
      <c r="A500" s="125"/>
    </row>
    <row r="501">
      <c r="A501" s="125"/>
    </row>
    <row r="502">
      <c r="A502" s="125"/>
    </row>
    <row r="503">
      <c r="A503" s="125"/>
    </row>
    <row r="504">
      <c r="A504" s="125"/>
    </row>
    <row r="505">
      <c r="A505" s="125"/>
    </row>
    <row r="506">
      <c r="A506" s="125"/>
    </row>
    <row r="507">
      <c r="A507" s="125"/>
    </row>
    <row r="508">
      <c r="A508" s="125"/>
    </row>
    <row r="509">
      <c r="A509" s="125"/>
    </row>
    <row r="510">
      <c r="A510" s="125"/>
    </row>
    <row r="511">
      <c r="A511" s="125"/>
    </row>
    <row r="512">
      <c r="A512" s="125"/>
    </row>
    <row r="513">
      <c r="A513" s="125"/>
    </row>
    <row r="514">
      <c r="A514" s="125"/>
    </row>
    <row r="515">
      <c r="A515" s="125"/>
    </row>
    <row r="516">
      <c r="A516" s="125"/>
    </row>
    <row r="517">
      <c r="A517" s="125"/>
    </row>
    <row r="518">
      <c r="A518" s="125"/>
    </row>
    <row r="519">
      <c r="A519" s="125"/>
    </row>
    <row r="520">
      <c r="A520" s="125"/>
    </row>
    <row r="521">
      <c r="A521" s="125"/>
    </row>
    <row r="522">
      <c r="A522" s="125"/>
    </row>
    <row r="523">
      <c r="A523" s="125"/>
    </row>
    <row r="524">
      <c r="A524" s="125"/>
    </row>
    <row r="525">
      <c r="A525" s="125"/>
    </row>
    <row r="526">
      <c r="A526" s="125"/>
    </row>
    <row r="527">
      <c r="A527" s="125"/>
    </row>
    <row r="528">
      <c r="A528" s="125"/>
    </row>
    <row r="529">
      <c r="A529" s="125"/>
    </row>
    <row r="530">
      <c r="A530" s="125"/>
    </row>
    <row r="531">
      <c r="A531" s="125"/>
    </row>
    <row r="532">
      <c r="A532" s="125"/>
    </row>
    <row r="533">
      <c r="A533" s="125"/>
    </row>
    <row r="534">
      <c r="A534" s="125"/>
    </row>
    <row r="535">
      <c r="A535" s="125"/>
    </row>
    <row r="536">
      <c r="A536" s="125"/>
    </row>
    <row r="537">
      <c r="A537" s="125"/>
    </row>
    <row r="538">
      <c r="A538" s="125"/>
    </row>
    <row r="539">
      <c r="A539" s="125"/>
    </row>
    <row r="540">
      <c r="A540" s="125"/>
    </row>
    <row r="541">
      <c r="A541" s="125"/>
    </row>
    <row r="542">
      <c r="A542" s="125"/>
    </row>
    <row r="543">
      <c r="A543" s="125"/>
    </row>
    <row r="544">
      <c r="A544" s="125"/>
    </row>
    <row r="545">
      <c r="A545" s="125"/>
    </row>
    <row r="546">
      <c r="A546" s="125"/>
    </row>
    <row r="547">
      <c r="A547" s="125"/>
    </row>
    <row r="548">
      <c r="A548" s="125"/>
    </row>
    <row r="549">
      <c r="A549" s="125"/>
    </row>
    <row r="550">
      <c r="A550" s="125"/>
    </row>
    <row r="551">
      <c r="A551" s="125"/>
    </row>
    <row r="552">
      <c r="A552" s="125"/>
    </row>
    <row r="553">
      <c r="A553" s="125"/>
    </row>
    <row r="554">
      <c r="A554" s="125"/>
    </row>
    <row r="555">
      <c r="A555" s="125"/>
    </row>
    <row r="556">
      <c r="A556" s="125"/>
    </row>
    <row r="557">
      <c r="A557" s="125"/>
    </row>
    <row r="558">
      <c r="A558" s="125"/>
    </row>
    <row r="559">
      <c r="A559" s="125"/>
    </row>
    <row r="560">
      <c r="A560" s="125"/>
    </row>
    <row r="561">
      <c r="A561" s="125"/>
    </row>
    <row r="562">
      <c r="A562" s="125"/>
    </row>
    <row r="563">
      <c r="A563" s="125"/>
    </row>
    <row r="564">
      <c r="A564" s="125"/>
    </row>
    <row r="565">
      <c r="A565" s="125"/>
    </row>
    <row r="566">
      <c r="A566" s="125"/>
    </row>
    <row r="567">
      <c r="A567" s="125"/>
    </row>
    <row r="568">
      <c r="A568" s="125"/>
    </row>
    <row r="569">
      <c r="A569" s="125"/>
    </row>
    <row r="570">
      <c r="A570" s="125"/>
    </row>
    <row r="571">
      <c r="A571" s="125"/>
    </row>
    <row r="572">
      <c r="A572" s="125"/>
    </row>
    <row r="573">
      <c r="A573" s="125"/>
    </row>
    <row r="574">
      <c r="A574" s="125"/>
    </row>
    <row r="575">
      <c r="A575" s="125"/>
    </row>
    <row r="576">
      <c r="A576" s="125"/>
    </row>
    <row r="577">
      <c r="A577" s="125"/>
    </row>
    <row r="578">
      <c r="A578" s="125"/>
    </row>
    <row r="579">
      <c r="A579" s="125"/>
    </row>
    <row r="580">
      <c r="A580" s="125"/>
    </row>
    <row r="581">
      <c r="A581" s="125"/>
    </row>
    <row r="582">
      <c r="A582" s="125"/>
    </row>
    <row r="583">
      <c r="A583" s="125"/>
    </row>
    <row r="584">
      <c r="A584" s="125"/>
    </row>
    <row r="585">
      <c r="A585" s="125"/>
    </row>
    <row r="586">
      <c r="A586" s="125"/>
    </row>
    <row r="587">
      <c r="A587" s="125"/>
    </row>
    <row r="588">
      <c r="A588" s="125"/>
    </row>
    <row r="589">
      <c r="A589" s="125"/>
    </row>
    <row r="590">
      <c r="A590" s="125"/>
    </row>
    <row r="591">
      <c r="A591" s="125"/>
    </row>
    <row r="592">
      <c r="A592" s="125"/>
    </row>
    <row r="593">
      <c r="A593" s="125"/>
    </row>
    <row r="594">
      <c r="A594" s="125"/>
    </row>
    <row r="595">
      <c r="A595" s="125"/>
    </row>
    <row r="596">
      <c r="A596" s="125"/>
    </row>
    <row r="597">
      <c r="A597" s="125"/>
    </row>
    <row r="598">
      <c r="A598" s="125"/>
    </row>
    <row r="599">
      <c r="A599" s="125"/>
    </row>
    <row r="600">
      <c r="A600" s="125"/>
    </row>
    <row r="601">
      <c r="A601" s="125"/>
    </row>
    <row r="602">
      <c r="A602" s="125"/>
    </row>
    <row r="603">
      <c r="A603" s="125"/>
    </row>
    <row r="604">
      <c r="A604" s="125"/>
    </row>
    <row r="605">
      <c r="A605" s="125"/>
    </row>
    <row r="606">
      <c r="A606" s="125"/>
    </row>
    <row r="607">
      <c r="A607" s="125"/>
    </row>
    <row r="608">
      <c r="A608" s="125"/>
    </row>
    <row r="609">
      <c r="A609" s="125"/>
    </row>
    <row r="610">
      <c r="A610" s="125"/>
    </row>
    <row r="611">
      <c r="A611" s="125"/>
    </row>
    <row r="612">
      <c r="A612" s="125"/>
    </row>
    <row r="613">
      <c r="A613" s="125"/>
    </row>
    <row r="614">
      <c r="A614" s="125"/>
    </row>
    <row r="615">
      <c r="A615" s="125"/>
    </row>
    <row r="616">
      <c r="A616" s="125"/>
    </row>
    <row r="617">
      <c r="A617" s="125"/>
    </row>
    <row r="618">
      <c r="A618" s="125"/>
    </row>
    <row r="619">
      <c r="A619" s="125"/>
    </row>
    <row r="620">
      <c r="A620" s="125"/>
    </row>
    <row r="621">
      <c r="A621" s="125"/>
    </row>
    <row r="622">
      <c r="A622" s="125"/>
    </row>
    <row r="623">
      <c r="A623" s="125"/>
    </row>
    <row r="624">
      <c r="A624" s="125"/>
    </row>
    <row r="625">
      <c r="A625" s="125"/>
    </row>
    <row r="626">
      <c r="A626" s="125"/>
    </row>
    <row r="627">
      <c r="A627" s="125"/>
    </row>
    <row r="628">
      <c r="A628" s="125"/>
    </row>
    <row r="629">
      <c r="A629" s="125"/>
    </row>
    <row r="630">
      <c r="A630" s="125"/>
    </row>
    <row r="631">
      <c r="A631" s="125"/>
    </row>
    <row r="632">
      <c r="A632" s="125"/>
    </row>
    <row r="633">
      <c r="A633" s="125"/>
    </row>
    <row r="634">
      <c r="A634" s="125"/>
    </row>
    <row r="635">
      <c r="A635" s="125"/>
    </row>
    <row r="636">
      <c r="A636" s="125"/>
    </row>
    <row r="637">
      <c r="A637" s="125"/>
    </row>
    <row r="638">
      <c r="A638" s="125"/>
    </row>
    <row r="639">
      <c r="A639" s="125"/>
    </row>
    <row r="640">
      <c r="A640" s="125"/>
    </row>
    <row r="641">
      <c r="A641" s="125"/>
    </row>
    <row r="642">
      <c r="A642" s="125"/>
    </row>
    <row r="643">
      <c r="A643" s="125"/>
    </row>
    <row r="644">
      <c r="A644" s="125"/>
    </row>
    <row r="645">
      <c r="A645" s="125"/>
    </row>
    <row r="646">
      <c r="A646" s="125"/>
    </row>
    <row r="647">
      <c r="A647" s="125"/>
    </row>
    <row r="648">
      <c r="A648" s="125"/>
    </row>
    <row r="649">
      <c r="A649" s="125"/>
    </row>
    <row r="650">
      <c r="A650" s="125"/>
    </row>
    <row r="651">
      <c r="A651" s="125"/>
    </row>
    <row r="652">
      <c r="A652" s="125"/>
    </row>
    <row r="653">
      <c r="A653" s="125"/>
    </row>
    <row r="654">
      <c r="A654" s="125"/>
    </row>
    <row r="655">
      <c r="A655" s="125"/>
    </row>
    <row r="656">
      <c r="A656" s="125"/>
    </row>
    <row r="657">
      <c r="A657" s="125"/>
    </row>
    <row r="658">
      <c r="A658" s="125"/>
    </row>
    <row r="659">
      <c r="A659" s="125"/>
    </row>
    <row r="660">
      <c r="A660" s="125"/>
    </row>
    <row r="661">
      <c r="A661" s="125"/>
    </row>
    <row r="662">
      <c r="A662" s="125"/>
    </row>
    <row r="663">
      <c r="A663" s="125"/>
    </row>
    <row r="664">
      <c r="A664" s="125"/>
    </row>
    <row r="665">
      <c r="A665" s="125"/>
    </row>
    <row r="666">
      <c r="A666" s="125"/>
    </row>
    <row r="667">
      <c r="A667" s="125"/>
    </row>
    <row r="668">
      <c r="A668" s="125"/>
    </row>
    <row r="669">
      <c r="A669" s="125"/>
    </row>
    <row r="670">
      <c r="A670" s="125"/>
    </row>
    <row r="671">
      <c r="A671" s="125"/>
    </row>
    <row r="672">
      <c r="A672" s="125"/>
    </row>
    <row r="673">
      <c r="A673" s="125"/>
    </row>
    <row r="674">
      <c r="A674" s="125"/>
    </row>
    <row r="675">
      <c r="A675" s="125"/>
    </row>
    <row r="676">
      <c r="A676" s="125"/>
    </row>
    <row r="677">
      <c r="A677" s="125"/>
    </row>
    <row r="678">
      <c r="A678" s="125"/>
    </row>
    <row r="679">
      <c r="A679" s="125"/>
    </row>
    <row r="680">
      <c r="A680" s="125"/>
    </row>
    <row r="681">
      <c r="A681" s="125"/>
    </row>
    <row r="682">
      <c r="A682" s="125"/>
    </row>
    <row r="683">
      <c r="A683" s="125"/>
    </row>
    <row r="684">
      <c r="A684" s="125"/>
    </row>
    <row r="685">
      <c r="A685" s="125"/>
    </row>
    <row r="686">
      <c r="A686" s="125"/>
    </row>
    <row r="687">
      <c r="A687" s="125"/>
    </row>
    <row r="688">
      <c r="A688" s="125"/>
    </row>
    <row r="689">
      <c r="A689" s="125"/>
    </row>
    <row r="690">
      <c r="A690" s="125"/>
    </row>
    <row r="691">
      <c r="A691" s="125"/>
    </row>
    <row r="692">
      <c r="A692" s="125"/>
    </row>
    <row r="693">
      <c r="A693" s="125"/>
    </row>
    <row r="694">
      <c r="A694" s="125"/>
    </row>
    <row r="695">
      <c r="A695" s="125"/>
    </row>
    <row r="696">
      <c r="A696" s="125"/>
    </row>
    <row r="697">
      <c r="A697" s="125"/>
    </row>
    <row r="698">
      <c r="A698" s="125"/>
    </row>
    <row r="699">
      <c r="A699" s="125"/>
    </row>
    <row r="700">
      <c r="A700" s="125"/>
    </row>
    <row r="701">
      <c r="A701" s="125"/>
    </row>
    <row r="702">
      <c r="A702" s="125"/>
    </row>
    <row r="703">
      <c r="A703" s="125"/>
    </row>
    <row r="704">
      <c r="A704" s="125"/>
    </row>
    <row r="705">
      <c r="A705" s="125"/>
    </row>
    <row r="706">
      <c r="A706" s="125"/>
    </row>
    <row r="707">
      <c r="A707" s="125"/>
    </row>
    <row r="708">
      <c r="A708" s="125"/>
    </row>
    <row r="709">
      <c r="A709" s="125"/>
    </row>
    <row r="710">
      <c r="A710" s="125"/>
    </row>
    <row r="711">
      <c r="A711" s="125"/>
    </row>
    <row r="712">
      <c r="A712" s="125"/>
    </row>
    <row r="713">
      <c r="A713" s="125"/>
    </row>
    <row r="714">
      <c r="A714" s="125"/>
    </row>
    <row r="715">
      <c r="A715" s="125"/>
    </row>
    <row r="716">
      <c r="A716" s="125"/>
    </row>
    <row r="717">
      <c r="A717" s="125"/>
    </row>
    <row r="718">
      <c r="A718" s="125"/>
    </row>
    <row r="719">
      <c r="A719" s="125"/>
    </row>
    <row r="720">
      <c r="A720" s="125"/>
    </row>
    <row r="721">
      <c r="A721" s="125"/>
    </row>
    <row r="722">
      <c r="A722" s="125"/>
    </row>
    <row r="723">
      <c r="A723" s="125"/>
    </row>
    <row r="724">
      <c r="A724" s="125"/>
    </row>
    <row r="725">
      <c r="A725" s="125"/>
    </row>
    <row r="726">
      <c r="A726" s="125"/>
    </row>
    <row r="727">
      <c r="A727" s="125"/>
    </row>
    <row r="728">
      <c r="A728" s="125"/>
    </row>
    <row r="729">
      <c r="A729" s="125"/>
    </row>
    <row r="730">
      <c r="A730" s="125"/>
    </row>
    <row r="731">
      <c r="A731" s="125"/>
    </row>
    <row r="732">
      <c r="A732" s="125"/>
    </row>
    <row r="733">
      <c r="A733" s="125"/>
    </row>
    <row r="734">
      <c r="A734" s="125"/>
    </row>
    <row r="735">
      <c r="A735" s="125"/>
    </row>
    <row r="736">
      <c r="A736" s="125"/>
    </row>
    <row r="737">
      <c r="A737" s="125"/>
    </row>
    <row r="738">
      <c r="A738" s="125"/>
    </row>
    <row r="739">
      <c r="A739" s="125"/>
    </row>
    <row r="740">
      <c r="A740" s="125"/>
    </row>
    <row r="741">
      <c r="A741" s="125"/>
    </row>
    <row r="742">
      <c r="A742" s="125"/>
    </row>
    <row r="743">
      <c r="A743" s="125"/>
    </row>
    <row r="744">
      <c r="A744" s="125"/>
    </row>
    <row r="745">
      <c r="A745" s="125"/>
    </row>
    <row r="746">
      <c r="A746" s="125"/>
    </row>
    <row r="747">
      <c r="A747" s="125"/>
    </row>
    <row r="748">
      <c r="A748" s="125"/>
    </row>
    <row r="749">
      <c r="A749" s="125"/>
    </row>
    <row r="750">
      <c r="A750" s="125"/>
    </row>
    <row r="751">
      <c r="A751" s="125"/>
    </row>
    <row r="752">
      <c r="A752" s="125"/>
    </row>
    <row r="753">
      <c r="A753" s="125"/>
    </row>
    <row r="754">
      <c r="A754" s="125"/>
    </row>
    <row r="755">
      <c r="A755" s="125"/>
    </row>
    <row r="756">
      <c r="A756" s="125"/>
    </row>
    <row r="757">
      <c r="A757" s="125"/>
    </row>
    <row r="758">
      <c r="A758" s="125"/>
    </row>
    <row r="759">
      <c r="A759" s="125"/>
    </row>
    <row r="760">
      <c r="A760" s="125"/>
    </row>
    <row r="761">
      <c r="A761" s="125"/>
    </row>
    <row r="762">
      <c r="A762" s="125"/>
    </row>
    <row r="763">
      <c r="A763" s="125"/>
    </row>
    <row r="764">
      <c r="A764" s="125"/>
    </row>
    <row r="765">
      <c r="A765" s="125"/>
    </row>
    <row r="766">
      <c r="A766" s="125"/>
    </row>
    <row r="767">
      <c r="A767" s="125"/>
    </row>
    <row r="768">
      <c r="A768" s="125"/>
    </row>
    <row r="769">
      <c r="A769" s="125"/>
    </row>
    <row r="770">
      <c r="A770" s="125"/>
    </row>
    <row r="771">
      <c r="A771" s="125"/>
    </row>
    <row r="772">
      <c r="A772" s="125"/>
    </row>
    <row r="773">
      <c r="A773" s="125"/>
    </row>
    <row r="774">
      <c r="A774" s="125"/>
    </row>
    <row r="775">
      <c r="A775" s="125"/>
    </row>
    <row r="776">
      <c r="A776" s="125"/>
    </row>
    <row r="777">
      <c r="A777" s="125"/>
    </row>
    <row r="778">
      <c r="A778" s="125"/>
    </row>
    <row r="779">
      <c r="A779" s="125"/>
    </row>
    <row r="780">
      <c r="A780" s="125"/>
    </row>
    <row r="781">
      <c r="A781" s="125"/>
    </row>
    <row r="782">
      <c r="A782" s="125"/>
    </row>
    <row r="783">
      <c r="A783" s="125"/>
    </row>
    <row r="784">
      <c r="A784" s="125"/>
    </row>
    <row r="785">
      <c r="A785" s="125"/>
    </row>
    <row r="786">
      <c r="A786" s="125"/>
    </row>
    <row r="787">
      <c r="A787" s="125"/>
    </row>
    <row r="788">
      <c r="A788" s="125"/>
    </row>
    <row r="789">
      <c r="A789" s="125"/>
    </row>
    <row r="790">
      <c r="A790" s="125"/>
    </row>
    <row r="791">
      <c r="A791" s="125"/>
    </row>
    <row r="792">
      <c r="A792" s="125"/>
    </row>
    <row r="793">
      <c r="A793" s="125"/>
    </row>
    <row r="794">
      <c r="A794" s="125"/>
    </row>
    <row r="795">
      <c r="A795" s="125"/>
    </row>
    <row r="796">
      <c r="A796" s="125"/>
    </row>
    <row r="797">
      <c r="A797" s="125"/>
    </row>
    <row r="798">
      <c r="A798" s="125"/>
    </row>
    <row r="799">
      <c r="A799" s="125"/>
    </row>
    <row r="800">
      <c r="A800" s="125"/>
    </row>
    <row r="801">
      <c r="A801" s="125"/>
    </row>
    <row r="802">
      <c r="A802" s="125"/>
    </row>
    <row r="803">
      <c r="A803" s="125"/>
    </row>
    <row r="804">
      <c r="A804" s="125"/>
    </row>
    <row r="805">
      <c r="A805" s="125"/>
    </row>
    <row r="806">
      <c r="A806" s="125"/>
    </row>
    <row r="807">
      <c r="A807" s="125"/>
    </row>
    <row r="808">
      <c r="A808" s="125"/>
    </row>
    <row r="809">
      <c r="A809" s="125"/>
    </row>
    <row r="810">
      <c r="A810" s="125"/>
    </row>
    <row r="811">
      <c r="A811" s="125"/>
    </row>
    <row r="812">
      <c r="A812" s="125"/>
    </row>
    <row r="813">
      <c r="A813" s="125"/>
    </row>
    <row r="814">
      <c r="A814" s="125"/>
    </row>
    <row r="815">
      <c r="A815" s="125"/>
    </row>
    <row r="816">
      <c r="A816" s="125"/>
    </row>
    <row r="817">
      <c r="A817" s="125"/>
    </row>
    <row r="818">
      <c r="A818" s="125"/>
    </row>
    <row r="819">
      <c r="A819" s="125"/>
    </row>
    <row r="820">
      <c r="A820" s="125"/>
    </row>
    <row r="821">
      <c r="A821" s="125"/>
    </row>
    <row r="822">
      <c r="A822" s="125"/>
    </row>
    <row r="823">
      <c r="A823" s="125"/>
    </row>
    <row r="824">
      <c r="A824" s="125"/>
    </row>
    <row r="825">
      <c r="A825" s="125"/>
    </row>
    <row r="826">
      <c r="A826" s="125"/>
    </row>
    <row r="827">
      <c r="A827" s="125"/>
    </row>
    <row r="828">
      <c r="A828" s="125"/>
    </row>
    <row r="829">
      <c r="A829" s="125"/>
    </row>
    <row r="830">
      <c r="A830" s="125"/>
    </row>
    <row r="831">
      <c r="A831" s="125"/>
    </row>
    <row r="832">
      <c r="A832" s="125"/>
    </row>
    <row r="833">
      <c r="A833" s="125"/>
    </row>
    <row r="834">
      <c r="A834" s="125"/>
    </row>
    <row r="835">
      <c r="A835" s="125"/>
    </row>
    <row r="836">
      <c r="A836" s="125"/>
    </row>
    <row r="837">
      <c r="A837" s="125"/>
    </row>
    <row r="838">
      <c r="A838" s="125"/>
    </row>
    <row r="839">
      <c r="A839" s="125"/>
    </row>
    <row r="840">
      <c r="A840" s="125"/>
    </row>
    <row r="841">
      <c r="A841" s="125"/>
    </row>
    <row r="842">
      <c r="A842" s="125"/>
    </row>
    <row r="843">
      <c r="A843" s="125"/>
    </row>
    <row r="844">
      <c r="A844" s="125"/>
    </row>
    <row r="845">
      <c r="A845" s="125"/>
    </row>
    <row r="846">
      <c r="A846" s="125"/>
    </row>
    <row r="847">
      <c r="A847" s="125"/>
    </row>
    <row r="848">
      <c r="A848" s="125"/>
    </row>
    <row r="849">
      <c r="A849" s="125"/>
    </row>
    <row r="850">
      <c r="A850" s="125"/>
    </row>
    <row r="851">
      <c r="A851" s="125"/>
    </row>
    <row r="852">
      <c r="A852" s="125"/>
    </row>
    <row r="853">
      <c r="A853" s="125"/>
    </row>
    <row r="854">
      <c r="A854" s="125"/>
    </row>
    <row r="855">
      <c r="A855" s="125"/>
    </row>
    <row r="856">
      <c r="A856" s="125"/>
    </row>
    <row r="857">
      <c r="A857" s="125"/>
    </row>
    <row r="858">
      <c r="A858" s="125"/>
    </row>
    <row r="859">
      <c r="A859" s="125"/>
    </row>
    <row r="860">
      <c r="A860" s="125"/>
    </row>
    <row r="861">
      <c r="A861" s="125"/>
    </row>
    <row r="862">
      <c r="A862" s="125"/>
    </row>
    <row r="863">
      <c r="A863" s="125"/>
    </row>
    <row r="864">
      <c r="A864" s="125"/>
    </row>
    <row r="865">
      <c r="A865" s="125"/>
    </row>
    <row r="866">
      <c r="A866" s="125"/>
    </row>
    <row r="867">
      <c r="A867" s="125"/>
    </row>
    <row r="868">
      <c r="A868" s="125"/>
    </row>
    <row r="869">
      <c r="A869" s="125"/>
    </row>
    <row r="870">
      <c r="A870" s="125"/>
    </row>
    <row r="871">
      <c r="A871" s="125"/>
    </row>
    <row r="872">
      <c r="A872" s="125"/>
    </row>
    <row r="873">
      <c r="A873" s="125"/>
    </row>
    <row r="874">
      <c r="A874" s="125"/>
    </row>
    <row r="875">
      <c r="A875" s="125"/>
    </row>
    <row r="876">
      <c r="A876" s="125"/>
    </row>
    <row r="877">
      <c r="A877" s="125"/>
    </row>
    <row r="878">
      <c r="A878" s="125"/>
    </row>
    <row r="879">
      <c r="A879" s="125"/>
    </row>
    <row r="880">
      <c r="A880" s="125"/>
    </row>
    <row r="881">
      <c r="A881" s="125"/>
    </row>
    <row r="882">
      <c r="A882" s="125"/>
    </row>
    <row r="883">
      <c r="A883" s="125"/>
    </row>
    <row r="884">
      <c r="A884" s="125"/>
    </row>
    <row r="885">
      <c r="A885" s="125"/>
    </row>
    <row r="886">
      <c r="A886" s="125"/>
    </row>
    <row r="887">
      <c r="A887" s="125"/>
    </row>
    <row r="888">
      <c r="A888" s="125"/>
    </row>
    <row r="889">
      <c r="A889" s="125"/>
    </row>
    <row r="890">
      <c r="A890" s="125"/>
    </row>
    <row r="891">
      <c r="A891" s="125"/>
    </row>
    <row r="892">
      <c r="A892" s="125"/>
    </row>
    <row r="893">
      <c r="A893" s="125"/>
    </row>
    <row r="894">
      <c r="A894" s="125"/>
    </row>
    <row r="895">
      <c r="A895" s="125"/>
    </row>
    <row r="896">
      <c r="A896" s="125"/>
    </row>
    <row r="897">
      <c r="A897" s="125"/>
    </row>
    <row r="898">
      <c r="A898" s="125"/>
    </row>
    <row r="899">
      <c r="A899" s="125"/>
    </row>
    <row r="900">
      <c r="A900" s="125"/>
    </row>
    <row r="901">
      <c r="A901" s="125"/>
    </row>
    <row r="902">
      <c r="A902" s="125"/>
    </row>
    <row r="903">
      <c r="A903" s="125"/>
    </row>
    <row r="904">
      <c r="A904" s="125"/>
    </row>
    <row r="905">
      <c r="A905" s="125"/>
    </row>
    <row r="906">
      <c r="A906" s="125"/>
    </row>
    <row r="907">
      <c r="A907" s="125"/>
    </row>
    <row r="908">
      <c r="A908" s="125"/>
    </row>
    <row r="909">
      <c r="A909" s="125"/>
    </row>
    <row r="910">
      <c r="A910" s="125"/>
    </row>
    <row r="911">
      <c r="A911" s="125"/>
    </row>
    <row r="912">
      <c r="A912" s="125"/>
    </row>
    <row r="913">
      <c r="A913" s="125"/>
    </row>
    <row r="914">
      <c r="A914" s="125"/>
    </row>
    <row r="915">
      <c r="A915" s="125"/>
    </row>
    <row r="916">
      <c r="A916" s="125"/>
    </row>
    <row r="917">
      <c r="A917" s="125"/>
    </row>
    <row r="918">
      <c r="A918" s="125"/>
    </row>
    <row r="919">
      <c r="A919" s="125"/>
    </row>
    <row r="920">
      <c r="A920" s="125"/>
    </row>
    <row r="921">
      <c r="A921" s="125"/>
    </row>
    <row r="922">
      <c r="A922" s="125"/>
    </row>
    <row r="923">
      <c r="A923" s="125"/>
    </row>
    <row r="924">
      <c r="A924" s="125"/>
    </row>
    <row r="925">
      <c r="A925" s="125"/>
    </row>
    <row r="926">
      <c r="A926" s="125"/>
    </row>
    <row r="927">
      <c r="A927" s="125"/>
    </row>
    <row r="928">
      <c r="A928" s="125"/>
    </row>
    <row r="929">
      <c r="A929" s="125"/>
    </row>
    <row r="930">
      <c r="A930" s="125"/>
    </row>
    <row r="931">
      <c r="A931" s="125"/>
    </row>
    <row r="932">
      <c r="A932" s="125"/>
    </row>
    <row r="933">
      <c r="A933" s="125"/>
    </row>
    <row r="934">
      <c r="A934" s="125"/>
    </row>
    <row r="935">
      <c r="A935" s="125"/>
    </row>
    <row r="936">
      <c r="A936" s="125"/>
    </row>
    <row r="937">
      <c r="A937" s="125"/>
    </row>
    <row r="938">
      <c r="A938" s="125"/>
    </row>
    <row r="939">
      <c r="A939" s="125"/>
    </row>
    <row r="940">
      <c r="A940" s="125"/>
    </row>
    <row r="941">
      <c r="A941" s="125"/>
    </row>
    <row r="942">
      <c r="A942" s="125"/>
    </row>
    <row r="943">
      <c r="A943" s="125"/>
    </row>
    <row r="944">
      <c r="A944" s="125"/>
    </row>
    <row r="945">
      <c r="A945" s="125"/>
    </row>
    <row r="946">
      <c r="A946" s="125"/>
    </row>
    <row r="947">
      <c r="A947" s="125"/>
    </row>
    <row r="948">
      <c r="A948" s="125"/>
    </row>
    <row r="949">
      <c r="A949" s="125"/>
    </row>
    <row r="950">
      <c r="A950" s="125"/>
    </row>
    <row r="951">
      <c r="A951" s="125"/>
    </row>
    <row r="952">
      <c r="A952" s="125"/>
    </row>
    <row r="953">
      <c r="A953" s="125"/>
    </row>
    <row r="954">
      <c r="A954" s="125"/>
    </row>
    <row r="955">
      <c r="A955" s="125"/>
    </row>
    <row r="956">
      <c r="A956" s="125"/>
    </row>
    <row r="957">
      <c r="A957" s="125"/>
    </row>
    <row r="958">
      <c r="A958" s="125"/>
    </row>
    <row r="959">
      <c r="A959" s="125"/>
    </row>
    <row r="960">
      <c r="A960" s="125"/>
    </row>
    <row r="961">
      <c r="A961" s="125"/>
    </row>
    <row r="962">
      <c r="A962" s="125"/>
    </row>
    <row r="963">
      <c r="A963" s="125"/>
    </row>
    <row r="964">
      <c r="A964" s="125"/>
    </row>
    <row r="965">
      <c r="A965" s="125"/>
    </row>
    <row r="966">
      <c r="A966" s="125"/>
    </row>
    <row r="967">
      <c r="A967" s="125"/>
    </row>
    <row r="968">
      <c r="A968" s="125"/>
    </row>
    <row r="969">
      <c r="A969" s="125"/>
    </row>
    <row r="970">
      <c r="A970" s="125"/>
    </row>
    <row r="971">
      <c r="A971" s="125"/>
    </row>
    <row r="972">
      <c r="A972" s="125"/>
    </row>
    <row r="973">
      <c r="A973" s="125"/>
    </row>
    <row r="974">
      <c r="A974" s="125"/>
    </row>
    <row r="975">
      <c r="A975" s="125"/>
    </row>
    <row r="976">
      <c r="A976" s="125"/>
    </row>
    <row r="977">
      <c r="A977" s="125"/>
    </row>
    <row r="978">
      <c r="A978" s="125"/>
    </row>
    <row r="979">
      <c r="A979" s="125"/>
    </row>
    <row r="980">
      <c r="A980" s="125"/>
    </row>
    <row r="981">
      <c r="A981" s="125"/>
    </row>
    <row r="982">
      <c r="A982" s="125"/>
    </row>
    <row r="983">
      <c r="A983" s="125"/>
    </row>
    <row r="984">
      <c r="A984" s="125"/>
    </row>
    <row r="985">
      <c r="A985" s="125"/>
    </row>
    <row r="986">
      <c r="A986" s="125"/>
    </row>
    <row r="987">
      <c r="A987" s="125"/>
    </row>
    <row r="988">
      <c r="A988" s="125"/>
    </row>
    <row r="989">
      <c r="A989" s="125"/>
    </row>
    <row r="990">
      <c r="A990" s="125"/>
    </row>
    <row r="991">
      <c r="A991" s="125"/>
    </row>
    <row r="992">
      <c r="A992" s="125"/>
    </row>
    <row r="993">
      <c r="A993" s="125"/>
    </row>
    <row r="994">
      <c r="A994" s="125"/>
    </row>
    <row r="995">
      <c r="A995" s="125"/>
    </row>
    <row r="996">
      <c r="A996" s="125"/>
    </row>
    <row r="997">
      <c r="A997" s="125"/>
    </row>
    <row r="998">
      <c r="A998" s="125"/>
    </row>
    <row r="999">
      <c r="A999" s="125"/>
    </row>
  </sheetData>
  <mergeCells count="3">
    <mergeCell ref="B1:K1"/>
    <mergeCell ref="M1:O1"/>
    <mergeCell ref="P1:R1"/>
  </mergeCells>
  <dataValidations>
    <dataValidation type="list" allowBlank="1" showErrorMessage="1" sqref="P3:P24">
      <formula1>"FINALIZADO,EM VIAGEM,NA ORIGEM,AGENDADO,FALTA DOC,CANCELADA,NO DESTINO FINAL,PERNOITE,RECUSADA"</formula1>
    </dataValidation>
    <dataValidation type="list" allowBlank="1" showErrorMessage="1" sqref="Q3:Q24">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3" width="8.25"/>
    <col customWidth="1" min="4" max="4" width="10.13"/>
    <col customWidth="1" min="5" max="5" width="9.75"/>
    <col customWidth="1" min="6" max="6" width="38.0"/>
    <col customWidth="1" min="7" max="7" width="9.75"/>
    <col customWidth="1" min="8" max="8" width="9.63"/>
    <col customWidth="1" min="10" max="10" width="7.13"/>
    <col customWidth="1" min="11" max="11" width="7.63"/>
    <col customWidth="1" min="12" max="12" width="2.25"/>
    <col customWidth="1" min="13" max="13" width="6.88"/>
    <col customWidth="1" min="14" max="14" width="7.25"/>
    <col customWidth="1" min="15" max="15" width="5.63"/>
    <col customWidth="1" min="16" max="16" width="13.88"/>
    <col customWidth="1" min="19" max="19" width="27.63"/>
    <col customWidth="1" min="20" max="20" width="3.13"/>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561" t="s">
        <v>14</v>
      </c>
      <c r="N2" s="2561" t="s">
        <v>15</v>
      </c>
      <c r="O2" s="2562" t="s">
        <v>203</v>
      </c>
      <c r="P2" s="2175"/>
      <c r="Q2" s="2175"/>
      <c r="R2" s="2175"/>
      <c r="S2" s="2175"/>
      <c r="T2" s="561"/>
    </row>
    <row r="3">
      <c r="A3" s="900">
        <v>4426.0</v>
      </c>
      <c r="B3" s="2563" t="s">
        <v>8609</v>
      </c>
      <c r="C3" s="2564">
        <v>0.5638888888888889</v>
      </c>
      <c r="D3" s="2565">
        <v>0.6138888888888889</v>
      </c>
      <c r="E3" s="2566" t="s">
        <v>362</v>
      </c>
      <c r="F3" s="574" t="s">
        <v>8641</v>
      </c>
      <c r="G3" s="407" t="s">
        <v>18</v>
      </c>
      <c r="H3" s="1802" t="s">
        <v>7426</v>
      </c>
      <c r="I3" s="407" t="s">
        <v>8616</v>
      </c>
      <c r="J3" s="2538">
        <v>46123.0</v>
      </c>
      <c r="K3" s="2567">
        <v>0.4986111111111111</v>
      </c>
      <c r="L3" s="564"/>
      <c r="M3" s="407">
        <v>166758.0</v>
      </c>
      <c r="N3" s="1228">
        <v>167627.0</v>
      </c>
      <c r="O3" s="690">
        <f t="shared" ref="O3:O17" si="1">N3-M3</f>
        <v>869</v>
      </c>
      <c r="P3" s="1242" t="s">
        <v>19</v>
      </c>
      <c r="Q3" s="1228" t="s">
        <v>50</v>
      </c>
      <c r="R3" s="407" t="s">
        <v>8633</v>
      </c>
      <c r="S3" s="1800" t="s">
        <v>8642</v>
      </c>
      <c r="T3" s="2539" t="s">
        <v>54</v>
      </c>
      <c r="U3" s="410"/>
      <c r="V3" s="410"/>
      <c r="W3" s="410"/>
      <c r="X3" s="410"/>
      <c r="Y3" s="410"/>
      <c r="Z3" s="410"/>
    </row>
    <row r="4">
      <c r="A4" s="900">
        <v>4427.0</v>
      </c>
      <c r="B4" s="2563" t="s">
        <v>8609</v>
      </c>
      <c r="C4" s="2564">
        <v>0.5881944444444445</v>
      </c>
      <c r="D4" s="2568">
        <v>0.6076388888888888</v>
      </c>
      <c r="E4" s="2569" t="s">
        <v>362</v>
      </c>
      <c r="F4" s="417" t="s">
        <v>8634</v>
      </c>
      <c r="G4" s="2569" t="s">
        <v>18</v>
      </c>
      <c r="H4" s="2570" t="s">
        <v>8629</v>
      </c>
      <c r="I4" s="417" t="s">
        <v>8623</v>
      </c>
      <c r="J4" s="2538">
        <v>46123.0</v>
      </c>
      <c r="K4" s="2571">
        <v>0.28541666666666665</v>
      </c>
      <c r="L4" s="561"/>
      <c r="M4" s="417">
        <v>261681.0</v>
      </c>
      <c r="N4" s="1448"/>
      <c r="O4" s="499">
        <f t="shared" si="1"/>
        <v>-261681</v>
      </c>
      <c r="P4" s="1239" t="s">
        <v>19</v>
      </c>
      <c r="Q4" s="1292" t="s">
        <v>70</v>
      </c>
      <c r="R4" s="417" t="s">
        <v>8636</v>
      </c>
      <c r="S4" s="1225"/>
      <c r="T4" s="2539" t="s">
        <v>54</v>
      </c>
      <c r="U4" s="410"/>
      <c r="V4" s="410"/>
      <c r="W4" s="410"/>
      <c r="X4" s="410"/>
      <c r="Y4" s="410"/>
      <c r="Z4" s="410"/>
    </row>
    <row r="5">
      <c r="A5" s="820"/>
      <c r="B5" s="2538">
        <v>46123.0</v>
      </c>
      <c r="C5" s="2541"/>
      <c r="D5" s="589"/>
      <c r="E5" s="2373"/>
      <c r="F5" s="2363"/>
      <c r="G5" s="2363"/>
      <c r="H5" s="408"/>
      <c r="I5" s="408"/>
      <c r="J5" s="2538">
        <v>46123.0</v>
      </c>
      <c r="K5" s="1380"/>
      <c r="L5" s="406"/>
      <c r="M5" s="408"/>
      <c r="N5" s="408"/>
      <c r="O5" s="690">
        <f t="shared" si="1"/>
        <v>0</v>
      </c>
      <c r="P5" s="1242"/>
      <c r="Q5" s="2509"/>
      <c r="R5" s="408"/>
      <c r="S5" s="1238"/>
      <c r="T5" s="593"/>
    </row>
    <row r="6">
      <c r="A6" s="820"/>
      <c r="B6" s="2538">
        <v>46123.0</v>
      </c>
      <c r="C6" s="500"/>
      <c r="D6" s="589"/>
      <c r="E6" s="2373"/>
      <c r="F6" s="416"/>
      <c r="G6" s="416"/>
      <c r="H6" s="416"/>
      <c r="I6" s="192"/>
      <c r="J6" s="2538">
        <v>46123.0</v>
      </c>
      <c r="K6" s="500"/>
      <c r="L6" s="415"/>
      <c r="M6" s="416"/>
      <c r="N6" s="499"/>
      <c r="O6" s="499">
        <f t="shared" si="1"/>
        <v>0</v>
      </c>
      <c r="P6" s="1239"/>
      <c r="Q6" s="2513"/>
      <c r="R6" s="416"/>
      <c r="S6" s="1239"/>
      <c r="T6" s="1407"/>
    </row>
    <row r="7">
      <c r="A7" s="820"/>
      <c r="B7" s="2538">
        <v>46123.0</v>
      </c>
      <c r="C7" s="1230"/>
      <c r="D7" s="2542"/>
      <c r="E7" s="1665"/>
      <c r="F7" s="408"/>
      <c r="G7" s="408"/>
      <c r="H7" s="408"/>
      <c r="I7" s="2543"/>
      <c r="J7" s="2538">
        <v>46123.0</v>
      </c>
      <c r="K7" s="503"/>
      <c r="L7" s="406"/>
      <c r="M7" s="690"/>
      <c r="N7" s="690"/>
      <c r="O7" s="690">
        <f t="shared" si="1"/>
        <v>0</v>
      </c>
      <c r="P7" s="1242"/>
      <c r="Q7" s="2509"/>
      <c r="R7" s="408"/>
      <c r="S7" s="1242"/>
      <c r="T7" s="1682"/>
    </row>
    <row r="8">
      <c r="A8" s="820"/>
      <c r="B8" s="2538">
        <v>46123.0</v>
      </c>
      <c r="C8" s="1302"/>
      <c r="D8" s="2544"/>
      <c r="E8" s="2373"/>
      <c r="F8" s="1301"/>
      <c r="G8" s="416"/>
      <c r="H8" s="1538"/>
      <c r="I8" s="192"/>
      <c r="J8" s="2538">
        <v>46123.0</v>
      </c>
      <c r="K8" s="500"/>
      <c r="L8" s="415"/>
      <c r="M8" s="416"/>
      <c r="N8" s="416"/>
      <c r="O8" s="499">
        <f t="shared" si="1"/>
        <v>0</v>
      </c>
      <c r="P8" s="1239"/>
      <c r="Q8" s="2513"/>
      <c r="R8" s="416"/>
      <c r="S8" s="1239"/>
      <c r="T8" s="1407"/>
    </row>
    <row r="9">
      <c r="A9" s="820"/>
      <c r="B9" s="2538">
        <v>46123.0</v>
      </c>
      <c r="C9" s="1230"/>
      <c r="D9" s="2544"/>
      <c r="E9" s="2545"/>
      <c r="F9" s="408"/>
      <c r="G9" s="408"/>
      <c r="H9" s="408"/>
      <c r="I9" s="408"/>
      <c r="J9" s="2538">
        <v>46123.0</v>
      </c>
      <c r="K9" s="503"/>
      <c r="L9" s="406"/>
      <c r="M9" s="408"/>
      <c r="N9" s="408"/>
      <c r="O9" s="690">
        <f t="shared" si="1"/>
        <v>0</v>
      </c>
      <c r="P9" s="1242"/>
      <c r="Q9" s="2509"/>
      <c r="R9" s="408"/>
      <c r="S9" s="1238"/>
      <c r="T9" s="593"/>
    </row>
    <row r="10">
      <c r="A10" s="820"/>
      <c r="B10" s="2538">
        <v>46123.0</v>
      </c>
      <c r="C10" s="1230"/>
      <c r="D10" s="2544"/>
      <c r="E10" s="2545"/>
      <c r="F10" s="416"/>
      <c r="G10" s="416"/>
      <c r="H10" s="416"/>
      <c r="I10" s="416"/>
      <c r="J10" s="2538">
        <v>46123.0</v>
      </c>
      <c r="K10" s="500"/>
      <c r="L10" s="415"/>
      <c r="M10" s="416"/>
      <c r="N10" s="499"/>
      <c r="O10" s="499">
        <f t="shared" si="1"/>
        <v>0</v>
      </c>
      <c r="P10" s="1239"/>
      <c r="Q10" s="2513"/>
      <c r="R10" s="416"/>
      <c r="S10" s="1241"/>
      <c r="T10" s="590"/>
    </row>
    <row r="11">
      <c r="A11" s="820"/>
      <c r="B11" s="2538">
        <v>46123.0</v>
      </c>
      <c r="C11" s="1230"/>
      <c r="D11" s="2544"/>
      <c r="E11" s="2545"/>
      <c r="F11" s="408"/>
      <c r="G11" s="408"/>
      <c r="H11" s="408"/>
      <c r="I11" s="408"/>
      <c r="J11" s="2538">
        <v>46123.0</v>
      </c>
      <c r="K11" s="503"/>
      <c r="L11" s="406"/>
      <c r="M11" s="408"/>
      <c r="N11" s="408"/>
      <c r="O11" s="690">
        <f t="shared" si="1"/>
        <v>0</v>
      </c>
      <c r="P11" s="1242"/>
      <c r="Q11" s="2509"/>
      <c r="R11" s="408"/>
      <c r="S11" s="1238"/>
      <c r="T11" s="593"/>
    </row>
    <row r="12">
      <c r="A12" s="820"/>
      <c r="B12" s="2538">
        <v>46123.0</v>
      </c>
      <c r="C12" s="1224"/>
      <c r="D12" s="559"/>
      <c r="E12" s="2545"/>
      <c r="F12" s="416"/>
      <c r="G12" s="1301"/>
      <c r="H12" s="1538"/>
      <c r="I12" s="416"/>
      <c r="J12" s="2538">
        <v>46123.0</v>
      </c>
      <c r="K12" s="1302"/>
      <c r="L12" s="415"/>
      <c r="M12" s="416"/>
      <c r="N12" s="499"/>
      <c r="O12" s="499">
        <f t="shared" si="1"/>
        <v>0</v>
      </c>
      <c r="P12" s="1239"/>
      <c r="Q12" s="2513"/>
      <c r="R12" s="416"/>
      <c r="S12" s="1241"/>
      <c r="T12" s="590"/>
    </row>
    <row r="13">
      <c r="A13" s="820"/>
      <c r="B13" s="2538">
        <v>46123.0</v>
      </c>
      <c r="C13" s="589"/>
      <c r="D13" s="589"/>
      <c r="E13" s="2373"/>
      <c r="F13" s="408"/>
      <c r="G13" s="408"/>
      <c r="H13" s="408"/>
      <c r="I13" s="2543"/>
      <c r="J13" s="2538">
        <v>46123.0</v>
      </c>
      <c r="K13" s="569"/>
      <c r="L13" s="406"/>
      <c r="M13" s="408"/>
      <c r="N13" s="690"/>
      <c r="O13" s="690">
        <f t="shared" si="1"/>
        <v>0</v>
      </c>
      <c r="P13" s="1242"/>
      <c r="Q13" s="2509"/>
      <c r="R13" s="408"/>
      <c r="S13" s="1238"/>
      <c r="T13" s="593"/>
    </row>
    <row r="14">
      <c r="A14" s="820"/>
      <c r="B14" s="2538">
        <v>46123.0</v>
      </c>
      <c r="C14" s="500"/>
      <c r="D14" s="589"/>
      <c r="E14" s="861"/>
      <c r="F14" s="416"/>
      <c r="G14" s="416"/>
      <c r="H14" s="416"/>
      <c r="I14" s="1294"/>
      <c r="J14" s="2538">
        <v>46123.0</v>
      </c>
      <c r="K14" s="500"/>
      <c r="L14" s="415"/>
      <c r="M14" s="416"/>
      <c r="N14" s="1239"/>
      <c r="O14" s="499">
        <f t="shared" si="1"/>
        <v>0</v>
      </c>
      <c r="P14" s="1239"/>
      <c r="Q14" s="2513"/>
      <c r="R14" s="416"/>
      <c r="S14" s="1241"/>
      <c r="T14" s="590"/>
    </row>
    <row r="15">
      <c r="A15" s="820"/>
      <c r="B15" s="2538">
        <v>46123.0</v>
      </c>
      <c r="C15" s="500"/>
      <c r="D15" s="589"/>
      <c r="E15" s="2545"/>
      <c r="F15" s="408"/>
      <c r="G15" s="2363"/>
      <c r="H15" s="2543"/>
      <c r="I15" s="408"/>
      <c r="J15" s="2538">
        <v>46123.0</v>
      </c>
      <c r="K15" s="503"/>
      <c r="L15" s="406"/>
      <c r="M15" s="408"/>
      <c r="N15" s="1238"/>
      <c r="O15" s="690">
        <f t="shared" si="1"/>
        <v>0</v>
      </c>
      <c r="P15" s="1242"/>
      <c r="Q15" s="2509"/>
      <c r="R15" s="408"/>
      <c r="S15" s="1238"/>
      <c r="T15" s="593"/>
    </row>
    <row r="16">
      <c r="A16" s="820"/>
      <c r="B16" s="2538">
        <v>46123.0</v>
      </c>
      <c r="C16" s="500"/>
      <c r="D16" s="589"/>
      <c r="E16" s="861"/>
      <c r="F16" s="416"/>
      <c r="G16" s="416"/>
      <c r="H16" s="416"/>
      <c r="I16" s="1294"/>
      <c r="J16" s="2538">
        <v>46123.0</v>
      </c>
      <c r="K16" s="811"/>
      <c r="L16" s="415"/>
      <c r="M16" s="416"/>
      <c r="N16" s="1241"/>
      <c r="O16" s="499">
        <f t="shared" si="1"/>
        <v>0</v>
      </c>
      <c r="P16" s="1239"/>
      <c r="Q16" s="2513"/>
      <c r="R16" s="416"/>
      <c r="S16" s="1241"/>
      <c r="T16" s="590"/>
    </row>
    <row r="17">
      <c r="A17" s="820"/>
      <c r="B17" s="2538">
        <v>46123.0</v>
      </c>
      <c r="C17" s="2541"/>
      <c r="D17" s="573"/>
      <c r="E17" s="2545"/>
      <c r="F17" s="408"/>
      <c r="G17" s="408"/>
      <c r="H17" s="1294"/>
      <c r="I17" s="408"/>
      <c r="J17" s="2538">
        <v>46123.0</v>
      </c>
      <c r="K17" s="2565"/>
      <c r="L17" s="406"/>
      <c r="M17" s="408"/>
      <c r="N17" s="1238"/>
      <c r="O17" s="690">
        <f t="shared" si="1"/>
        <v>0</v>
      </c>
      <c r="P17" s="1242"/>
      <c r="Q17" s="2509"/>
      <c r="R17" s="408"/>
      <c r="S17" s="1238"/>
      <c r="T17" s="593"/>
    </row>
  </sheetData>
  <mergeCells count="3">
    <mergeCell ref="B1:K1"/>
    <mergeCell ref="M1:O1"/>
    <mergeCell ref="P1:R1"/>
  </mergeCells>
  <dataValidations>
    <dataValidation type="list" allowBlank="1" showErrorMessage="1" sqref="P3:P17">
      <formula1>"FINALIZADO,EM VIAGEM,NA ORIGEM,AGENDADO,FALTA DOC,CANCELADA,NO DESTINO FINAL,PERNOITE,RECUSADA"</formula1>
    </dataValidation>
    <dataValidation type="list" allowBlank="1" showErrorMessage="1" sqref="Q3:Q17">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12" max="12" width="1.88"/>
  </cols>
  <sheetData>
    <row r="1">
      <c r="A1" s="1460"/>
      <c r="B1" s="2172"/>
      <c r="C1" s="99"/>
      <c r="D1" s="99"/>
      <c r="E1" s="99"/>
      <c r="F1" s="100"/>
      <c r="G1" s="100"/>
      <c r="H1" s="100"/>
      <c r="I1" s="100"/>
      <c r="J1" s="100"/>
      <c r="K1" s="101"/>
      <c r="L1" s="564"/>
      <c r="M1" s="2537"/>
      <c r="N1" s="100"/>
      <c r="O1" s="101"/>
      <c r="P1" s="1234"/>
      <c r="Q1" s="173"/>
      <c r="R1" s="174"/>
      <c r="S1" s="570"/>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row>
    <row r="3">
      <c r="A3" s="2191"/>
      <c r="B3" s="2538">
        <v>46124.0</v>
      </c>
      <c r="C3" s="2192"/>
      <c r="D3" s="2179"/>
      <c r="E3" s="2180"/>
      <c r="F3" s="2180"/>
      <c r="G3" s="2188"/>
      <c r="H3" s="2218"/>
      <c r="I3" s="475"/>
      <c r="J3" s="2538">
        <v>46124.0</v>
      </c>
      <c r="K3" s="2179"/>
      <c r="L3" s="2308"/>
      <c r="M3" s="416"/>
      <c r="N3" s="416"/>
      <c r="O3" s="499">
        <f t="shared" ref="O3:O13" si="1">N3-M3</f>
        <v>0</v>
      </c>
      <c r="P3" s="2195"/>
      <c r="Q3" s="2509"/>
      <c r="R3" s="2195"/>
      <c r="S3" s="2498"/>
    </row>
    <row r="4">
      <c r="A4" s="820"/>
      <c r="B4" s="2538">
        <v>46124.0</v>
      </c>
      <c r="C4" s="1230"/>
      <c r="D4" s="589"/>
      <c r="E4" s="2180"/>
      <c r="F4" s="416"/>
      <c r="G4" s="416"/>
      <c r="H4" s="2340"/>
      <c r="I4" s="475"/>
      <c r="J4" s="2538">
        <v>46124.0</v>
      </c>
      <c r="K4" s="500"/>
      <c r="L4" s="415"/>
      <c r="M4" s="416"/>
      <c r="N4" s="416"/>
      <c r="O4" s="499">
        <f t="shared" si="1"/>
        <v>0</v>
      </c>
      <c r="P4" s="416"/>
      <c r="Q4" s="2513"/>
      <c r="R4" s="416"/>
      <c r="S4" s="1241"/>
    </row>
    <row r="5">
      <c r="A5" s="820"/>
      <c r="B5" s="2538">
        <v>46124.0</v>
      </c>
      <c r="C5" s="2541"/>
      <c r="D5" s="589"/>
      <c r="E5" s="2180"/>
      <c r="F5" s="2363"/>
      <c r="G5" s="2363"/>
      <c r="H5" s="408"/>
      <c r="I5" s="408"/>
      <c r="J5" s="2538">
        <v>46124.0</v>
      </c>
      <c r="K5" s="1380"/>
      <c r="L5" s="406"/>
      <c r="M5" s="408"/>
      <c r="N5" s="408"/>
      <c r="O5" s="690">
        <f t="shared" si="1"/>
        <v>0</v>
      </c>
      <c r="P5" s="1242"/>
      <c r="Q5" s="2509"/>
      <c r="R5" s="408"/>
      <c r="S5" s="1238"/>
    </row>
    <row r="6">
      <c r="A6" s="820"/>
      <c r="B6" s="2538">
        <v>46124.0</v>
      </c>
      <c r="C6" s="500"/>
      <c r="D6" s="589"/>
      <c r="E6" s="2180"/>
      <c r="F6" s="416"/>
      <c r="G6" s="416"/>
      <c r="H6" s="416"/>
      <c r="I6" s="192"/>
      <c r="J6" s="2538">
        <v>46124.0</v>
      </c>
      <c r="K6" s="500"/>
      <c r="L6" s="415"/>
      <c r="M6" s="416"/>
      <c r="N6" s="499"/>
      <c r="O6" s="499">
        <f t="shared" si="1"/>
        <v>0</v>
      </c>
      <c r="P6" s="1239"/>
      <c r="Q6" s="2513"/>
      <c r="R6" s="416"/>
      <c r="S6" s="1239"/>
    </row>
    <row r="7">
      <c r="A7" s="820"/>
      <c r="B7" s="2538">
        <v>46124.0</v>
      </c>
      <c r="C7" s="1230"/>
      <c r="D7" s="2542"/>
      <c r="E7" s="2180"/>
      <c r="F7" s="408"/>
      <c r="G7" s="408"/>
      <c r="H7" s="408"/>
      <c r="I7" s="2543"/>
      <c r="J7" s="2538">
        <v>46124.0</v>
      </c>
      <c r="K7" s="503"/>
      <c r="L7" s="406"/>
      <c r="M7" s="690"/>
      <c r="N7" s="690"/>
      <c r="O7" s="690">
        <f t="shared" si="1"/>
        <v>0</v>
      </c>
      <c r="P7" s="1242"/>
      <c r="Q7" s="2509"/>
      <c r="R7" s="408"/>
      <c r="S7" s="1242"/>
    </row>
    <row r="8">
      <c r="A8" s="820"/>
      <c r="B8" s="2538">
        <v>46124.0</v>
      </c>
      <c r="C8" s="1302"/>
      <c r="D8" s="2544"/>
      <c r="E8" s="2373"/>
      <c r="F8" s="1301"/>
      <c r="G8" s="416"/>
      <c r="H8" s="1538"/>
      <c r="I8" s="192"/>
      <c r="J8" s="2538">
        <v>46124.0</v>
      </c>
      <c r="K8" s="500"/>
      <c r="L8" s="415"/>
      <c r="M8" s="416"/>
      <c r="N8" s="416"/>
      <c r="O8" s="499">
        <f t="shared" si="1"/>
        <v>0</v>
      </c>
      <c r="P8" s="1239"/>
      <c r="Q8" s="2513"/>
      <c r="R8" s="416"/>
      <c r="S8" s="1239"/>
    </row>
    <row r="9">
      <c r="A9" s="820"/>
      <c r="B9" s="2538">
        <v>46124.0</v>
      </c>
      <c r="C9" s="1230"/>
      <c r="D9" s="2544"/>
      <c r="E9" s="2545"/>
      <c r="F9" s="408"/>
      <c r="G9" s="408"/>
      <c r="H9" s="408"/>
      <c r="I9" s="408"/>
      <c r="J9" s="2538">
        <v>46124.0</v>
      </c>
      <c r="K9" s="503"/>
      <c r="L9" s="406"/>
      <c r="M9" s="408"/>
      <c r="N9" s="408"/>
      <c r="O9" s="690">
        <f t="shared" si="1"/>
        <v>0</v>
      </c>
      <c r="P9" s="1242"/>
      <c r="Q9" s="2509"/>
      <c r="R9" s="408"/>
      <c r="S9" s="1238"/>
    </row>
    <row r="10">
      <c r="A10" s="820"/>
      <c r="B10" s="2538">
        <v>46124.0</v>
      </c>
      <c r="C10" s="1230"/>
      <c r="D10" s="2544"/>
      <c r="E10" s="2545"/>
      <c r="F10" s="416"/>
      <c r="G10" s="416"/>
      <c r="H10" s="416"/>
      <c r="I10" s="416"/>
      <c r="J10" s="2538">
        <v>46124.0</v>
      </c>
      <c r="K10" s="500"/>
      <c r="L10" s="415"/>
      <c r="M10" s="416"/>
      <c r="N10" s="499"/>
      <c r="O10" s="499">
        <f t="shared" si="1"/>
        <v>0</v>
      </c>
      <c r="P10" s="1239"/>
      <c r="Q10" s="2513"/>
      <c r="R10" s="416"/>
      <c r="S10" s="1241"/>
    </row>
    <row r="11">
      <c r="A11" s="820"/>
      <c r="B11" s="2538">
        <v>46124.0</v>
      </c>
      <c r="C11" s="1230"/>
      <c r="D11" s="2544"/>
      <c r="E11" s="2545"/>
      <c r="F11" s="408"/>
      <c r="G11" s="408"/>
      <c r="H11" s="408"/>
      <c r="I11" s="408"/>
      <c r="J11" s="2538">
        <v>46124.0</v>
      </c>
      <c r="K11" s="503"/>
      <c r="L11" s="406"/>
      <c r="M11" s="408"/>
      <c r="N11" s="408"/>
      <c r="O11" s="690">
        <f t="shared" si="1"/>
        <v>0</v>
      </c>
      <c r="P11" s="1242"/>
      <c r="Q11" s="2509"/>
      <c r="R11" s="408"/>
      <c r="S11" s="1238"/>
    </row>
    <row r="12">
      <c r="A12" s="820"/>
      <c r="B12" s="2538">
        <v>46124.0</v>
      </c>
      <c r="C12" s="1224"/>
      <c r="D12" s="559"/>
      <c r="E12" s="2545"/>
      <c r="F12" s="416"/>
      <c r="G12" s="1301"/>
      <c r="H12" s="1538"/>
      <c r="I12" s="416"/>
      <c r="J12" s="2538">
        <v>46124.0</v>
      </c>
      <c r="K12" s="1302"/>
      <c r="L12" s="415"/>
      <c r="M12" s="416"/>
      <c r="N12" s="499"/>
      <c r="O12" s="499">
        <f t="shared" si="1"/>
        <v>0</v>
      </c>
      <c r="P12" s="1239"/>
      <c r="Q12" s="2513"/>
      <c r="R12" s="416"/>
      <c r="S12" s="1241"/>
    </row>
    <row r="13">
      <c r="A13" s="820"/>
      <c r="B13" s="2538">
        <v>46124.0</v>
      </c>
      <c r="C13" s="589"/>
      <c r="D13" s="589"/>
      <c r="E13" s="2373"/>
      <c r="F13" s="408"/>
      <c r="G13" s="408"/>
      <c r="H13" s="408"/>
      <c r="I13" s="408"/>
      <c r="J13" s="2538">
        <v>46124.0</v>
      </c>
      <c r="K13" s="569"/>
      <c r="L13" s="406"/>
      <c r="M13" s="408"/>
      <c r="N13" s="690"/>
      <c r="O13" s="690">
        <f t="shared" si="1"/>
        <v>0</v>
      </c>
      <c r="P13" s="1242"/>
      <c r="Q13" s="2509"/>
      <c r="R13" s="408"/>
      <c r="S13" s="1238"/>
    </row>
  </sheetData>
  <mergeCells count="3">
    <mergeCell ref="B1:K1"/>
    <mergeCell ref="M1:O1"/>
    <mergeCell ref="P1:R1"/>
  </mergeCells>
  <dataValidations>
    <dataValidation type="list" allowBlank="1" showErrorMessage="1" sqref="P3:P13">
      <formula1>"FINALIZADO,EM VIAGEM,NA ORIGEM,AGENDADO,FALTA DOC,CANCELADA,NO DESTINO FINAL,PERNOITE,RECUSADA"</formula1>
    </dataValidation>
    <dataValidation type="list" allowBlank="1" showErrorMessage="1" sqref="Q3:Q13">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7.5"/>
    <col customWidth="1" min="3" max="3" width="10.13"/>
    <col customWidth="1" min="4" max="4" width="14.38"/>
    <col customWidth="1" min="5" max="5" width="10.88"/>
    <col customWidth="1" min="6" max="6" width="35.88"/>
    <col customWidth="1" min="7" max="7" width="10.5"/>
    <col customWidth="1" min="8" max="8" width="13.0"/>
    <col customWidth="1" min="9" max="9" width="11.5"/>
    <col customWidth="1" min="10" max="10" width="7.25"/>
    <col customWidth="1" min="11" max="11" width="6.38"/>
    <col customWidth="1" min="12" max="12" width="1.25"/>
    <col customWidth="1" min="13" max="14" width="6.38"/>
    <col customWidth="1" min="15" max="15" width="6.13"/>
    <col customWidth="1" min="16" max="16" width="14.0"/>
    <col customWidth="1" min="17" max="17" width="12.25"/>
    <col customWidth="1" min="18" max="18" width="21.38"/>
    <col customWidth="1" min="19" max="19" width="24.13"/>
    <col customWidth="1" min="20" max="20" width="3.63"/>
  </cols>
  <sheetData>
    <row r="1">
      <c r="A1" s="1460"/>
      <c r="B1" s="2172"/>
      <c r="C1" s="99"/>
      <c r="D1" s="99"/>
      <c r="E1" s="99"/>
      <c r="F1" s="100"/>
      <c r="G1" s="100"/>
      <c r="H1" s="100"/>
      <c r="I1" s="100"/>
      <c r="J1" s="100"/>
      <c r="K1" s="101"/>
      <c r="L1" s="564"/>
      <c r="M1" s="2537"/>
      <c r="N1" s="100"/>
      <c r="O1" s="101"/>
      <c r="P1" s="1234"/>
      <c r="Q1" s="173"/>
      <c r="R1" s="174"/>
      <c r="S1" s="570"/>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572" t="s">
        <v>4</v>
      </c>
      <c r="Q2" s="2573" t="s">
        <v>7</v>
      </c>
      <c r="R2" s="2573" t="s">
        <v>7155</v>
      </c>
      <c r="S2" s="2573" t="s">
        <v>5569</v>
      </c>
      <c r="T2" s="1244"/>
      <c r="U2" s="1244"/>
    </row>
    <row r="3">
      <c r="A3" s="820">
        <v>4430.0</v>
      </c>
      <c r="B3" s="2538">
        <v>46125.0</v>
      </c>
      <c r="C3" s="2046">
        <v>0.5833333333333334</v>
      </c>
      <c r="D3" s="416" t="s">
        <v>8643</v>
      </c>
      <c r="E3" s="416" t="s">
        <v>121</v>
      </c>
      <c r="F3" s="2363" t="s">
        <v>8644</v>
      </c>
      <c r="G3" s="2050" t="s">
        <v>8359</v>
      </c>
      <c r="H3" s="2340" t="s">
        <v>8645</v>
      </c>
      <c r="I3" s="475" t="s">
        <v>8646</v>
      </c>
      <c r="J3" s="1872">
        <v>46125.0</v>
      </c>
      <c r="K3" s="500">
        <v>0.7034722222222223</v>
      </c>
      <c r="L3" s="2308"/>
      <c r="M3" s="416">
        <v>2437.0</v>
      </c>
      <c r="N3" s="416">
        <v>2637.0</v>
      </c>
      <c r="O3" s="499">
        <f t="shared" ref="O3:O22" si="1">N3-M3</f>
        <v>200</v>
      </c>
      <c r="P3" s="2195" t="s">
        <v>19</v>
      </c>
      <c r="Q3" s="2509" t="s">
        <v>50</v>
      </c>
      <c r="R3" s="2195" t="s">
        <v>8647</v>
      </c>
      <c r="S3" s="2498"/>
      <c r="T3" s="1771" t="s">
        <v>22</v>
      </c>
      <c r="U3" s="691" t="s">
        <v>54</v>
      </c>
    </row>
    <row r="4">
      <c r="A4" s="820">
        <v>4431.0</v>
      </c>
      <c r="B4" s="2538">
        <v>46125.0</v>
      </c>
      <c r="C4" s="1483">
        <v>0.6458333333333334</v>
      </c>
      <c r="D4" s="589">
        <v>0.53125</v>
      </c>
      <c r="E4" s="416" t="s">
        <v>121</v>
      </c>
      <c r="F4" s="1301" t="s">
        <v>8648</v>
      </c>
      <c r="G4" s="416" t="s">
        <v>8359</v>
      </c>
      <c r="H4" s="2340" t="s">
        <v>8649</v>
      </c>
      <c r="I4" s="475" t="s">
        <v>8595</v>
      </c>
      <c r="J4" s="1872">
        <v>46125.0</v>
      </c>
      <c r="K4" s="500">
        <v>0.6555555555555556</v>
      </c>
      <c r="L4" s="415"/>
      <c r="M4" s="416">
        <v>6709.0</v>
      </c>
      <c r="N4" s="416">
        <v>6913.0</v>
      </c>
      <c r="O4" s="499">
        <f t="shared" si="1"/>
        <v>204</v>
      </c>
      <c r="P4" s="2180" t="s">
        <v>19</v>
      </c>
      <c r="Q4" s="2513" t="s">
        <v>50</v>
      </c>
      <c r="R4" s="416" t="s">
        <v>3683</v>
      </c>
      <c r="S4" s="1680" t="s">
        <v>8650</v>
      </c>
      <c r="T4" s="1771" t="s">
        <v>22</v>
      </c>
      <c r="U4" s="691" t="s">
        <v>54</v>
      </c>
    </row>
    <row r="5">
      <c r="A5" s="820">
        <v>4432.0</v>
      </c>
      <c r="B5" s="2538">
        <v>46125.0</v>
      </c>
      <c r="C5" s="2541">
        <v>0.6875</v>
      </c>
      <c r="D5" s="589">
        <v>0.7166666666666667</v>
      </c>
      <c r="E5" s="416" t="s">
        <v>121</v>
      </c>
      <c r="F5" s="2363" t="s">
        <v>8651</v>
      </c>
      <c r="G5" s="2363" t="s">
        <v>8359</v>
      </c>
      <c r="H5" s="408" t="s">
        <v>8652</v>
      </c>
      <c r="I5" s="408" t="s">
        <v>7543</v>
      </c>
      <c r="J5" s="1872">
        <v>46125.0</v>
      </c>
      <c r="K5" s="1380">
        <v>0.8513888888888889</v>
      </c>
      <c r="L5" s="406"/>
      <c r="M5" s="408">
        <v>4648.0</v>
      </c>
      <c r="N5" s="408">
        <v>4852.0</v>
      </c>
      <c r="O5" s="690">
        <f t="shared" si="1"/>
        <v>204</v>
      </c>
      <c r="P5" s="2195" t="s">
        <v>19</v>
      </c>
      <c r="Q5" s="2509" t="s">
        <v>50</v>
      </c>
      <c r="R5" s="408" t="s">
        <v>8385</v>
      </c>
      <c r="S5" s="1238"/>
      <c r="T5" s="1771" t="s">
        <v>22</v>
      </c>
      <c r="U5" s="593"/>
    </row>
    <row r="6">
      <c r="A6" s="820">
        <v>4433.0</v>
      </c>
      <c r="B6" s="2538">
        <v>46125.0</v>
      </c>
      <c r="C6" s="500">
        <v>0.7083333333333334</v>
      </c>
      <c r="D6" s="861" t="s">
        <v>8653</v>
      </c>
      <c r="E6" s="416" t="s">
        <v>121</v>
      </c>
      <c r="F6" s="416" t="s">
        <v>8654</v>
      </c>
      <c r="G6" s="416" t="s">
        <v>49</v>
      </c>
      <c r="H6" s="416" t="s">
        <v>8655</v>
      </c>
      <c r="I6" s="192" t="s">
        <v>7303</v>
      </c>
      <c r="J6" s="1872">
        <v>46125.0</v>
      </c>
      <c r="K6" s="500">
        <v>0.8347222222222223</v>
      </c>
      <c r="L6" s="415"/>
      <c r="M6" s="416">
        <v>19414.0</v>
      </c>
      <c r="N6" s="416">
        <v>19614.0</v>
      </c>
      <c r="O6" s="499">
        <f t="shared" si="1"/>
        <v>200</v>
      </c>
      <c r="P6" s="2180" t="s">
        <v>19</v>
      </c>
      <c r="Q6" s="2513" t="s">
        <v>50</v>
      </c>
      <c r="R6" s="416" t="s">
        <v>8656</v>
      </c>
      <c r="S6" s="1239"/>
      <c r="T6" s="1771" t="s">
        <v>22</v>
      </c>
      <c r="U6" s="1407"/>
    </row>
    <row r="7">
      <c r="A7" s="820">
        <v>4434.0</v>
      </c>
      <c r="B7" s="2538">
        <v>46125.0</v>
      </c>
      <c r="C7" s="1230">
        <v>0.7291666666666666</v>
      </c>
      <c r="D7" s="2544">
        <v>0.7833333333333333</v>
      </c>
      <c r="E7" s="416" t="s">
        <v>121</v>
      </c>
      <c r="F7" s="408" t="s">
        <v>8657</v>
      </c>
      <c r="G7" s="1449" t="s">
        <v>8359</v>
      </c>
      <c r="H7" s="408" t="s">
        <v>8658</v>
      </c>
      <c r="I7" s="2543" t="s">
        <v>4648</v>
      </c>
      <c r="J7" s="1872">
        <v>46125.0</v>
      </c>
      <c r="K7" s="503">
        <v>0.9027777777777778</v>
      </c>
      <c r="L7" s="406"/>
      <c r="M7" s="408">
        <v>7121.0</v>
      </c>
      <c r="N7" s="408">
        <v>7322.0</v>
      </c>
      <c r="O7" s="690">
        <f t="shared" si="1"/>
        <v>201</v>
      </c>
      <c r="P7" s="2195" t="s">
        <v>19</v>
      </c>
      <c r="Q7" s="2509" t="s">
        <v>50</v>
      </c>
      <c r="R7" s="408" t="s">
        <v>3683</v>
      </c>
      <c r="S7" s="1242"/>
      <c r="T7" s="1771" t="s">
        <v>22</v>
      </c>
      <c r="U7" s="1682"/>
    </row>
    <row r="8">
      <c r="A8" s="820">
        <v>4435.0</v>
      </c>
      <c r="B8" s="2538">
        <v>46125.0</v>
      </c>
      <c r="C8" s="1302">
        <v>0.3541666666666667</v>
      </c>
      <c r="D8" s="2544"/>
      <c r="E8" s="2373" t="s">
        <v>103</v>
      </c>
      <c r="F8" s="1301" t="s">
        <v>8659</v>
      </c>
      <c r="G8" s="416" t="s">
        <v>668</v>
      </c>
      <c r="H8" s="1538" t="s">
        <v>8660</v>
      </c>
      <c r="I8" s="192"/>
      <c r="J8" s="1872">
        <v>46125.0</v>
      </c>
      <c r="K8" s="500">
        <v>0.35</v>
      </c>
      <c r="L8" s="415"/>
      <c r="M8" s="1483"/>
      <c r="N8" s="416"/>
      <c r="O8" s="811">
        <f t="shared" si="1"/>
        <v>0</v>
      </c>
      <c r="P8" s="2180" t="s">
        <v>43</v>
      </c>
      <c r="Q8" s="2513" t="s">
        <v>50</v>
      </c>
      <c r="R8" s="416" t="s">
        <v>8105</v>
      </c>
      <c r="S8" s="1680" t="s">
        <v>8661</v>
      </c>
      <c r="T8" s="1771" t="s">
        <v>22</v>
      </c>
      <c r="U8" s="691" t="s">
        <v>54</v>
      </c>
    </row>
    <row r="9">
      <c r="A9" s="820">
        <v>4436.0</v>
      </c>
      <c r="B9" s="2538">
        <v>46125.0</v>
      </c>
      <c r="C9" s="1230">
        <v>0.3541666666666667</v>
      </c>
      <c r="D9" s="2544">
        <v>0.3625</v>
      </c>
      <c r="E9" s="2373" t="s">
        <v>103</v>
      </c>
      <c r="F9" s="408" t="s">
        <v>8662</v>
      </c>
      <c r="G9" s="408" t="s">
        <v>18</v>
      </c>
      <c r="H9" s="408"/>
      <c r="I9" s="408" t="s">
        <v>8663</v>
      </c>
      <c r="J9" s="1872">
        <v>46125.0</v>
      </c>
      <c r="K9" s="503">
        <v>0.4131944444444444</v>
      </c>
      <c r="L9" s="406"/>
      <c r="M9" s="416">
        <v>173776.0</v>
      </c>
      <c r="N9" s="1449">
        <v>173875.0</v>
      </c>
      <c r="O9" s="690">
        <f t="shared" si="1"/>
        <v>99</v>
      </c>
      <c r="P9" s="2195" t="s">
        <v>19</v>
      </c>
      <c r="Q9" s="2509" t="s">
        <v>50</v>
      </c>
      <c r="R9" s="408" t="s">
        <v>8664</v>
      </c>
      <c r="S9" s="1239"/>
      <c r="T9" s="1771" t="s">
        <v>22</v>
      </c>
      <c r="U9" s="691" t="s">
        <v>54</v>
      </c>
    </row>
    <row r="10">
      <c r="A10" s="820">
        <v>4437.0</v>
      </c>
      <c r="B10" s="2538">
        <v>46125.0</v>
      </c>
      <c r="C10" s="1230">
        <v>0.5833333333333334</v>
      </c>
      <c r="D10" s="2544">
        <v>0.4979166666666667</v>
      </c>
      <c r="E10" s="2545" t="s">
        <v>24</v>
      </c>
      <c r="F10" s="416" t="s">
        <v>279</v>
      </c>
      <c r="G10" s="416" t="s">
        <v>167</v>
      </c>
      <c r="H10" s="416" t="s">
        <v>8021</v>
      </c>
      <c r="I10" s="416" t="s">
        <v>188</v>
      </c>
      <c r="J10" s="1872">
        <v>46125.0</v>
      </c>
      <c r="K10" s="500">
        <v>0.6597222222222222</v>
      </c>
      <c r="L10" s="415"/>
      <c r="M10" s="416">
        <v>79179.0</v>
      </c>
      <c r="N10" s="416">
        <v>79198.0</v>
      </c>
      <c r="O10" s="499">
        <f t="shared" si="1"/>
        <v>19</v>
      </c>
      <c r="P10" s="2180" t="s">
        <v>19</v>
      </c>
      <c r="Q10" s="2513" t="s">
        <v>50</v>
      </c>
      <c r="R10" s="416" t="s">
        <v>8022</v>
      </c>
      <c r="S10" s="1241"/>
      <c r="T10" s="1771" t="s">
        <v>22</v>
      </c>
      <c r="U10" s="691" t="s">
        <v>54</v>
      </c>
    </row>
    <row r="11">
      <c r="A11" s="820">
        <v>4438.0</v>
      </c>
      <c r="B11" s="2538">
        <v>46125.0</v>
      </c>
      <c r="C11" s="589">
        <v>0.625</v>
      </c>
      <c r="D11" s="589">
        <v>0.6430555555555556</v>
      </c>
      <c r="E11" s="2373" t="s">
        <v>103</v>
      </c>
      <c r="F11" s="408" t="s">
        <v>8665</v>
      </c>
      <c r="G11" s="408" t="s">
        <v>18</v>
      </c>
      <c r="H11" s="408" t="s">
        <v>5951</v>
      </c>
      <c r="I11" s="2543" t="s">
        <v>8476</v>
      </c>
      <c r="J11" s="1872">
        <v>46125.0</v>
      </c>
      <c r="K11" s="503">
        <v>0.6944444444444444</v>
      </c>
      <c r="L11" s="406"/>
      <c r="M11" s="408">
        <v>173875.0</v>
      </c>
      <c r="N11" s="408">
        <v>174124.0</v>
      </c>
      <c r="O11" s="690">
        <f t="shared" si="1"/>
        <v>249</v>
      </c>
      <c r="P11" s="2195" t="s">
        <v>19</v>
      </c>
      <c r="Q11" s="2509" t="s">
        <v>50</v>
      </c>
      <c r="R11" s="408" t="s">
        <v>8666</v>
      </c>
      <c r="S11" s="1238"/>
      <c r="T11" s="1771" t="s">
        <v>22</v>
      </c>
      <c r="U11" s="691" t="s">
        <v>54</v>
      </c>
    </row>
    <row r="12">
      <c r="A12" s="820">
        <v>4439.0</v>
      </c>
      <c r="B12" s="2538">
        <v>46125.0</v>
      </c>
      <c r="C12" s="500">
        <v>0.6173611111111111</v>
      </c>
      <c r="D12" s="589"/>
      <c r="E12" s="861" t="s">
        <v>362</v>
      </c>
      <c r="F12" s="416" t="s">
        <v>8667</v>
      </c>
      <c r="G12" s="416" t="s">
        <v>18</v>
      </c>
      <c r="H12" s="416"/>
      <c r="I12" s="416" t="s">
        <v>7578</v>
      </c>
      <c r="J12" s="1872">
        <v>46125.0</v>
      </c>
      <c r="K12" s="500">
        <v>0.6194444444444445</v>
      </c>
      <c r="L12" s="415"/>
      <c r="M12" s="416">
        <v>172316.0</v>
      </c>
      <c r="N12" s="416">
        <v>172316.0</v>
      </c>
      <c r="O12" s="499">
        <f t="shared" si="1"/>
        <v>0</v>
      </c>
      <c r="P12" s="2180" t="s">
        <v>43</v>
      </c>
      <c r="Q12" s="2513" t="s">
        <v>50</v>
      </c>
      <c r="R12" s="416"/>
      <c r="S12" s="1680" t="s">
        <v>8668</v>
      </c>
      <c r="T12" s="1771" t="s">
        <v>22</v>
      </c>
      <c r="U12" s="1407"/>
    </row>
    <row r="13">
      <c r="A13" s="820"/>
      <c r="B13" s="2538">
        <v>46125.0</v>
      </c>
      <c r="C13" s="500"/>
      <c r="D13" s="589"/>
      <c r="E13" s="2545"/>
      <c r="F13" s="408"/>
      <c r="G13" s="2363"/>
      <c r="H13" s="2543"/>
      <c r="I13" s="408"/>
      <c r="J13" s="1872">
        <v>46125.0</v>
      </c>
      <c r="K13" s="503"/>
      <c r="L13" s="406"/>
      <c r="M13" s="408"/>
      <c r="N13" s="1238"/>
      <c r="O13" s="690">
        <f t="shared" si="1"/>
        <v>0</v>
      </c>
      <c r="P13" s="2195" t="s">
        <v>386</v>
      </c>
      <c r="Q13" s="2509" t="s">
        <v>50</v>
      </c>
      <c r="R13" s="408"/>
      <c r="S13" s="1238"/>
      <c r="T13" s="593"/>
      <c r="U13" s="593"/>
    </row>
    <row r="14">
      <c r="A14" s="820"/>
      <c r="B14" s="2538">
        <v>46125.0</v>
      </c>
      <c r="C14" s="500"/>
      <c r="D14" s="589"/>
      <c r="E14" s="861"/>
      <c r="F14" s="416"/>
      <c r="G14" s="416"/>
      <c r="H14" s="416"/>
      <c r="I14" s="416"/>
      <c r="J14" s="1872">
        <v>46125.0</v>
      </c>
      <c r="K14" s="811"/>
      <c r="L14" s="415"/>
      <c r="M14" s="416"/>
      <c r="N14" s="1241"/>
      <c r="O14" s="499">
        <f t="shared" si="1"/>
        <v>0</v>
      </c>
      <c r="P14" s="2180" t="s">
        <v>386</v>
      </c>
      <c r="Q14" s="2513" t="s">
        <v>50</v>
      </c>
      <c r="R14" s="416"/>
      <c r="S14" s="1241"/>
      <c r="T14" s="590"/>
      <c r="U14" s="590"/>
    </row>
    <row r="15">
      <c r="A15" s="820"/>
      <c r="B15" s="2538">
        <v>46125.0</v>
      </c>
      <c r="C15" s="2541"/>
      <c r="D15" s="573"/>
      <c r="E15" s="2545"/>
      <c r="F15" s="408"/>
      <c r="G15" s="408"/>
      <c r="H15" s="1294"/>
      <c r="I15" s="408"/>
      <c r="J15" s="1872">
        <v>46125.0</v>
      </c>
      <c r="K15" s="2565"/>
      <c r="L15" s="406"/>
      <c r="M15" s="408"/>
      <c r="N15" s="1238"/>
      <c r="O15" s="690">
        <f t="shared" si="1"/>
        <v>0</v>
      </c>
      <c r="P15" s="2195" t="s">
        <v>386</v>
      </c>
      <c r="Q15" s="2509" t="s">
        <v>50</v>
      </c>
      <c r="R15" s="408"/>
      <c r="S15" s="1238"/>
      <c r="T15" s="593"/>
      <c r="U15" s="593"/>
    </row>
    <row r="16">
      <c r="A16" s="820"/>
      <c r="B16" s="2538">
        <v>46125.0</v>
      </c>
      <c r="C16" s="2541"/>
      <c r="D16" s="573"/>
      <c r="E16" s="2545"/>
      <c r="F16" s="416"/>
      <c r="G16" s="1301"/>
      <c r="H16" s="2574"/>
      <c r="I16" s="416"/>
      <c r="J16" s="1872">
        <v>46125.0</v>
      </c>
      <c r="K16" s="2568"/>
      <c r="L16" s="415"/>
      <c r="M16" s="416"/>
      <c r="N16" s="1241"/>
      <c r="O16" s="499">
        <f t="shared" si="1"/>
        <v>0</v>
      </c>
      <c r="P16" s="2180" t="s">
        <v>386</v>
      </c>
      <c r="Q16" s="2513" t="s">
        <v>50</v>
      </c>
      <c r="R16" s="416"/>
      <c r="S16" s="1241"/>
      <c r="T16" s="590"/>
      <c r="U16" s="590"/>
    </row>
    <row r="17">
      <c r="A17" s="820"/>
      <c r="B17" s="2538">
        <v>46125.0</v>
      </c>
      <c r="C17" s="500"/>
      <c r="D17" s="589"/>
      <c r="E17" s="861"/>
      <c r="F17" s="408"/>
      <c r="G17" s="2363"/>
      <c r="H17" s="408"/>
      <c r="I17" s="2363"/>
      <c r="J17" s="1872">
        <v>46125.0</v>
      </c>
      <c r="K17" s="569"/>
      <c r="L17" s="406"/>
      <c r="M17" s="408"/>
      <c r="N17" s="1238"/>
      <c r="O17" s="690">
        <f t="shared" si="1"/>
        <v>0</v>
      </c>
      <c r="P17" s="2195" t="s">
        <v>386</v>
      </c>
      <c r="Q17" s="2509" t="s">
        <v>50</v>
      </c>
      <c r="R17" s="408"/>
      <c r="S17" s="1238"/>
      <c r="T17" s="593"/>
      <c r="U17" s="593"/>
    </row>
    <row r="18">
      <c r="A18" s="1440"/>
      <c r="B18" s="2538">
        <v>46125.0</v>
      </c>
      <c r="C18" s="559"/>
      <c r="D18" s="559"/>
      <c r="E18" s="2416"/>
      <c r="F18" s="499"/>
      <c r="G18" s="1458"/>
      <c r="H18" s="499"/>
      <c r="I18" s="499"/>
      <c r="J18" s="1872">
        <v>46125.0</v>
      </c>
      <c r="K18" s="811"/>
      <c r="L18" s="415"/>
      <c r="M18" s="499"/>
      <c r="N18" s="1241"/>
      <c r="O18" s="499">
        <f t="shared" si="1"/>
        <v>0</v>
      </c>
      <c r="P18" s="2180" t="s">
        <v>386</v>
      </c>
      <c r="Q18" s="2513" t="s">
        <v>50</v>
      </c>
      <c r="R18" s="499"/>
      <c r="S18" s="1241"/>
      <c r="T18" s="590"/>
      <c r="U18" s="590"/>
    </row>
    <row r="19">
      <c r="A19" s="1440"/>
      <c r="B19" s="2538">
        <v>46125.0</v>
      </c>
      <c r="C19" s="2445"/>
      <c r="D19" s="2445"/>
      <c r="E19" s="2558"/>
      <c r="F19" s="2559"/>
      <c r="G19" s="2559"/>
      <c r="H19" s="2559"/>
      <c r="I19" s="690"/>
      <c r="J19" s="1872">
        <v>46125.0</v>
      </c>
      <c r="K19" s="569"/>
      <c r="L19" s="406"/>
      <c r="M19" s="690"/>
      <c r="N19" s="1238"/>
      <c r="O19" s="690">
        <f t="shared" si="1"/>
        <v>0</v>
      </c>
      <c r="P19" s="2195" t="s">
        <v>386</v>
      </c>
      <c r="Q19" s="2509" t="s">
        <v>50</v>
      </c>
      <c r="R19" s="690"/>
      <c r="S19" s="1238"/>
      <c r="T19" s="593"/>
      <c r="U19" s="593"/>
    </row>
    <row r="20">
      <c r="A20" s="1440"/>
      <c r="B20" s="2538">
        <v>46125.0</v>
      </c>
      <c r="C20" s="559"/>
      <c r="D20" s="559"/>
      <c r="E20" s="2560"/>
      <c r="F20" s="1458"/>
      <c r="G20" s="1458"/>
      <c r="H20" s="1458"/>
      <c r="I20" s="499"/>
      <c r="J20" s="1872">
        <v>46125.0</v>
      </c>
      <c r="K20" s="811"/>
      <c r="L20" s="415"/>
      <c r="M20" s="499"/>
      <c r="N20" s="1241"/>
      <c r="O20" s="499">
        <f t="shared" si="1"/>
        <v>0</v>
      </c>
      <c r="P20" s="2180" t="s">
        <v>386</v>
      </c>
      <c r="Q20" s="2513" t="s">
        <v>50</v>
      </c>
      <c r="R20" s="499"/>
      <c r="S20" s="1241"/>
      <c r="T20" s="590"/>
      <c r="U20" s="590"/>
    </row>
    <row r="21">
      <c r="A21" s="1440"/>
      <c r="B21" s="2538">
        <v>46125.0</v>
      </c>
      <c r="C21" s="556"/>
      <c r="D21" s="556"/>
      <c r="E21" s="492"/>
      <c r="F21" s="690"/>
      <c r="G21" s="690"/>
      <c r="H21" s="406"/>
      <c r="I21" s="690"/>
      <c r="J21" s="1872">
        <v>46125.0</v>
      </c>
      <c r="K21" s="569"/>
      <c r="L21" s="406"/>
      <c r="M21" s="690"/>
      <c r="N21" s="1238"/>
      <c r="O21" s="690">
        <f t="shared" si="1"/>
        <v>0</v>
      </c>
      <c r="P21" s="2195" t="s">
        <v>386</v>
      </c>
      <c r="Q21" s="2509" t="s">
        <v>50</v>
      </c>
      <c r="R21" s="690"/>
      <c r="S21" s="1238"/>
      <c r="T21" s="593"/>
      <c r="U21" s="593"/>
    </row>
    <row r="22">
      <c r="A22" s="1440"/>
      <c r="B22" s="2538">
        <v>46125.0</v>
      </c>
      <c r="C22" s="559"/>
      <c r="D22" s="559"/>
      <c r="E22" s="2416"/>
      <c r="F22" s="499"/>
      <c r="G22" s="499"/>
      <c r="H22" s="499"/>
      <c r="I22" s="499"/>
      <c r="J22" s="2538">
        <v>46125.0</v>
      </c>
      <c r="K22" s="811"/>
      <c r="L22" s="415"/>
      <c r="M22" s="499"/>
      <c r="N22" s="1241"/>
      <c r="O22" s="499">
        <f t="shared" si="1"/>
        <v>0</v>
      </c>
      <c r="P22" s="2180" t="s">
        <v>386</v>
      </c>
      <c r="Q22" s="2513" t="s">
        <v>50</v>
      </c>
      <c r="R22" s="499"/>
      <c r="S22" s="1241"/>
      <c r="T22" s="590"/>
      <c r="U22" s="590"/>
    </row>
    <row r="23">
      <c r="N23" s="593"/>
      <c r="O23" s="406"/>
      <c r="P23" s="1682"/>
      <c r="Q23" s="2575"/>
      <c r="R23" s="406"/>
      <c r="S23" s="593"/>
      <c r="T23" s="593"/>
      <c r="U23" s="593"/>
    </row>
    <row r="24">
      <c r="N24" s="590"/>
      <c r="O24" s="415"/>
      <c r="P24" s="1407"/>
      <c r="Q24" s="2576"/>
      <c r="R24" s="415"/>
      <c r="S24" s="590"/>
      <c r="T24" s="590"/>
      <c r="U24" s="590"/>
    </row>
    <row r="25">
      <c r="N25" s="593"/>
      <c r="O25" s="406"/>
      <c r="P25" s="1682"/>
      <c r="Q25" s="2575"/>
      <c r="R25" s="406"/>
      <c r="S25" s="593"/>
      <c r="T25" s="593"/>
      <c r="U25" s="593"/>
    </row>
    <row r="26">
      <c r="N26" s="590"/>
      <c r="O26" s="415"/>
      <c r="P26" s="1407"/>
      <c r="Q26" s="2576"/>
      <c r="R26" s="415"/>
      <c r="S26" s="590"/>
      <c r="T26" s="590"/>
      <c r="U26" s="590"/>
    </row>
    <row r="27">
      <c r="N27" s="593"/>
      <c r="O27" s="406"/>
      <c r="P27" s="1682"/>
      <c r="Q27" s="2575"/>
      <c r="R27" s="406"/>
      <c r="S27" s="593"/>
      <c r="T27" s="593"/>
      <c r="U27" s="593"/>
    </row>
    <row r="28">
      <c r="N28" s="590"/>
      <c r="O28" s="415"/>
      <c r="P28" s="1407"/>
      <c r="Q28" s="2576"/>
      <c r="R28" s="415"/>
      <c r="S28" s="590"/>
      <c r="T28" s="590"/>
      <c r="U28" s="590"/>
    </row>
    <row r="29">
      <c r="N29" s="593"/>
      <c r="O29" s="406"/>
      <c r="P29" s="1682"/>
      <c r="Q29" s="2575"/>
      <c r="R29" s="406"/>
      <c r="S29" s="593"/>
      <c r="T29" s="593"/>
      <c r="U29" s="593"/>
    </row>
    <row r="30">
      <c r="N30" s="590"/>
      <c r="O30" s="415"/>
      <c r="P30" s="1407"/>
      <c r="Q30" s="2576"/>
      <c r="R30" s="415"/>
      <c r="S30" s="590"/>
      <c r="T30" s="590"/>
      <c r="U30" s="590"/>
    </row>
  </sheetData>
  <mergeCells count="3">
    <mergeCell ref="B1:K1"/>
    <mergeCell ref="M1:O1"/>
    <mergeCell ref="P1:R1"/>
  </mergeCells>
  <dataValidations>
    <dataValidation type="list" allowBlank="1" showErrorMessage="1" sqref="P3:P22">
      <formula1>"FINALIZADO,EM VIAGEM,NA ORIGEM,AGENDADO,FALTA DOC,CANCELADA,NO DESTINO FINAL,PERNOITE,RECUSADA"</formula1>
    </dataValidation>
    <dataValidation type="list" allowBlank="1" showErrorMessage="1" sqref="Q3:Q22">
      <formula1>"MICHELLE,BARBARA,ANGELA,A VERIFICAR,DANIEL,BEATIZ,LUCAS"</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8.38"/>
    <col customWidth="1" min="3" max="3" width="8.63"/>
    <col customWidth="1" min="4" max="4" width="11.88"/>
    <col customWidth="1" min="5" max="5" width="11.38"/>
    <col customWidth="1" min="6" max="6" width="50.5"/>
    <col customWidth="1" min="7" max="7" width="10.5"/>
    <col customWidth="1" min="9" max="9" width="10.63"/>
    <col customWidth="1" min="10" max="10" width="7.88"/>
    <col customWidth="1" min="11" max="11" width="6.88"/>
    <col customWidth="1" min="12" max="12" width="0.38"/>
    <col customWidth="1" min="13" max="13" width="5.88"/>
    <col customWidth="1" min="14" max="14" width="6.38"/>
    <col customWidth="1" min="15" max="15" width="6.0"/>
    <col customWidth="1" min="16" max="16" width="14.38"/>
    <col customWidth="1" min="18" max="18" width="16.5"/>
    <col customWidth="1" min="19" max="19" width="18.13"/>
    <col customWidth="1" min="20" max="20" width="4.88"/>
    <col customWidth="1" min="21" max="21" width="8.25"/>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30" t="s">
        <v>529</v>
      </c>
    </row>
    <row r="3">
      <c r="A3" s="820">
        <v>4440.0</v>
      </c>
      <c r="B3" s="2184">
        <v>46126.0</v>
      </c>
      <c r="C3" s="500">
        <v>0.25</v>
      </c>
      <c r="D3" s="500">
        <v>0.24722222222222223</v>
      </c>
      <c r="E3" s="416" t="s">
        <v>30</v>
      </c>
      <c r="F3" s="1301" t="s">
        <v>8669</v>
      </c>
      <c r="G3" s="416" t="s">
        <v>8359</v>
      </c>
      <c r="H3" s="2340" t="s">
        <v>8535</v>
      </c>
      <c r="I3" s="1740" t="s">
        <v>8670</v>
      </c>
      <c r="J3" s="2184">
        <v>46126.0</v>
      </c>
      <c r="K3" s="500">
        <v>0.6909722222222222</v>
      </c>
      <c r="L3" s="415"/>
      <c r="M3" s="416">
        <v>2857.0</v>
      </c>
      <c r="N3" s="416">
        <v>3212.0</v>
      </c>
      <c r="O3" s="690">
        <f t="shared" ref="O3:O24" si="1">N3-M3</f>
        <v>355</v>
      </c>
      <c r="P3" s="2195" t="s">
        <v>19</v>
      </c>
      <c r="Q3" s="2509" t="s">
        <v>529</v>
      </c>
      <c r="R3" s="408" t="s">
        <v>8587</v>
      </c>
      <c r="S3" s="1718"/>
      <c r="T3" s="1771" t="s">
        <v>22</v>
      </c>
      <c r="U3" s="1173" t="s">
        <v>54</v>
      </c>
    </row>
    <row r="4">
      <c r="A4" s="820">
        <v>4441.0</v>
      </c>
      <c r="B4" s="2184">
        <v>46126.0</v>
      </c>
      <c r="C4" s="1302">
        <v>0.3333333333333333</v>
      </c>
      <c r="D4" s="500">
        <v>0.3277777777777778</v>
      </c>
      <c r="E4" s="416" t="s">
        <v>24</v>
      </c>
      <c r="F4" s="1301" t="s">
        <v>5811</v>
      </c>
      <c r="G4" s="1301" t="s">
        <v>8359</v>
      </c>
      <c r="H4" s="416" t="s">
        <v>8384</v>
      </c>
      <c r="I4" s="416" t="s">
        <v>1874</v>
      </c>
      <c r="J4" s="2184">
        <v>46126.0</v>
      </c>
      <c r="K4" s="1302">
        <v>0.4708333333333333</v>
      </c>
      <c r="L4" s="415"/>
      <c r="M4" s="416">
        <v>5105.0</v>
      </c>
      <c r="N4" s="416">
        <v>5239.0</v>
      </c>
      <c r="O4" s="499">
        <f t="shared" si="1"/>
        <v>134</v>
      </c>
      <c r="P4" s="2180" t="s">
        <v>19</v>
      </c>
      <c r="Q4" s="2513" t="s">
        <v>529</v>
      </c>
      <c r="R4" s="416" t="s">
        <v>8589</v>
      </c>
      <c r="S4" s="2577"/>
      <c r="T4" s="1771" t="s">
        <v>22</v>
      </c>
      <c r="U4" s="1173" t="s">
        <v>54</v>
      </c>
    </row>
    <row r="5">
      <c r="A5" s="820">
        <v>4442.0</v>
      </c>
      <c r="B5" s="2184">
        <v>46126.0</v>
      </c>
      <c r="C5" s="500">
        <v>0.3333333333333333</v>
      </c>
      <c r="D5" s="500">
        <v>0.3229166666666667</v>
      </c>
      <c r="E5" s="416" t="s">
        <v>24</v>
      </c>
      <c r="F5" s="416" t="s">
        <v>5811</v>
      </c>
      <c r="G5" s="416" t="s">
        <v>8359</v>
      </c>
      <c r="H5" s="416" t="s">
        <v>8360</v>
      </c>
      <c r="I5" s="192" t="s">
        <v>1874</v>
      </c>
      <c r="J5" s="2184">
        <v>46126.0</v>
      </c>
      <c r="K5" s="500">
        <v>0.4708333333333333</v>
      </c>
      <c r="L5" s="415"/>
      <c r="M5" s="574">
        <v>7568.0</v>
      </c>
      <c r="N5" s="416">
        <v>7705.0</v>
      </c>
      <c r="O5" s="690">
        <f t="shared" si="1"/>
        <v>137</v>
      </c>
      <c r="P5" s="2195" t="s">
        <v>19</v>
      </c>
      <c r="Q5" s="2509" t="s">
        <v>529</v>
      </c>
      <c r="R5" s="408" t="s">
        <v>8405</v>
      </c>
      <c r="S5" s="1718"/>
      <c r="T5" s="1771" t="s">
        <v>22</v>
      </c>
      <c r="U5" s="1173" t="s">
        <v>54</v>
      </c>
    </row>
    <row r="6">
      <c r="A6" s="820">
        <v>4443.0</v>
      </c>
      <c r="B6" s="2184">
        <v>46126.0</v>
      </c>
      <c r="C6" s="813">
        <v>0.6875</v>
      </c>
      <c r="D6" s="416" t="s">
        <v>8671</v>
      </c>
      <c r="E6" s="416" t="s">
        <v>121</v>
      </c>
      <c r="F6" s="416" t="s">
        <v>8672</v>
      </c>
      <c r="G6" s="416" t="s">
        <v>8359</v>
      </c>
      <c r="H6" s="416" t="s">
        <v>8673</v>
      </c>
      <c r="I6" s="1538" t="s">
        <v>8674</v>
      </c>
      <c r="J6" s="2184">
        <v>46126.0</v>
      </c>
      <c r="K6" s="500">
        <v>0.7888888888888889</v>
      </c>
      <c r="L6" s="415"/>
      <c r="M6" s="416">
        <v>7805.0</v>
      </c>
      <c r="N6" s="416">
        <v>8005.0</v>
      </c>
      <c r="O6" s="499">
        <f t="shared" si="1"/>
        <v>200</v>
      </c>
      <c r="P6" s="2180" t="s">
        <v>19</v>
      </c>
      <c r="Q6" s="2513" t="s">
        <v>529</v>
      </c>
      <c r="R6" s="416" t="s">
        <v>8566</v>
      </c>
      <c r="S6" s="1680" t="s">
        <v>8675</v>
      </c>
      <c r="T6" s="1771" t="s">
        <v>22</v>
      </c>
      <c r="U6" s="585"/>
    </row>
    <row r="7">
      <c r="A7" s="820">
        <v>4444.0</v>
      </c>
      <c r="B7" s="2184">
        <v>46126.0</v>
      </c>
      <c r="C7" s="1336">
        <v>0.6875</v>
      </c>
      <c r="D7" s="416" t="s">
        <v>8676</v>
      </c>
      <c r="E7" s="416" t="s">
        <v>121</v>
      </c>
      <c r="F7" s="1301" t="s">
        <v>8677</v>
      </c>
      <c r="G7" s="416" t="s">
        <v>8359</v>
      </c>
      <c r="H7" s="1538" t="s">
        <v>8678</v>
      </c>
      <c r="I7" s="192" t="s">
        <v>8679</v>
      </c>
      <c r="J7" s="2184">
        <v>46126.0</v>
      </c>
      <c r="K7" s="500">
        <v>0.9152777777777777</v>
      </c>
      <c r="L7" s="415"/>
      <c r="M7" s="416">
        <v>5336.0</v>
      </c>
      <c r="N7" s="416">
        <v>5537.0</v>
      </c>
      <c r="O7" s="690">
        <f t="shared" si="1"/>
        <v>201</v>
      </c>
      <c r="P7" s="2195" t="s">
        <v>19</v>
      </c>
      <c r="Q7" s="2509" t="s">
        <v>529</v>
      </c>
      <c r="R7" s="408" t="s">
        <v>8385</v>
      </c>
      <c r="S7" s="1680" t="s">
        <v>8675</v>
      </c>
      <c r="T7" s="1771" t="s">
        <v>22</v>
      </c>
      <c r="U7" s="585"/>
    </row>
    <row r="8">
      <c r="A8" s="820">
        <v>4445.0</v>
      </c>
      <c r="B8" s="2184">
        <v>46126.0</v>
      </c>
      <c r="C8" s="500">
        <v>0.6875</v>
      </c>
      <c r="D8" s="500"/>
      <c r="E8" s="416" t="s">
        <v>121</v>
      </c>
      <c r="F8" s="416" t="s">
        <v>3583</v>
      </c>
      <c r="G8" s="416" t="s">
        <v>351</v>
      </c>
      <c r="H8" s="416" t="s">
        <v>8680</v>
      </c>
      <c r="I8" s="416"/>
      <c r="J8" s="2184">
        <v>46126.0</v>
      </c>
      <c r="K8" s="500">
        <v>0.5611111111111111</v>
      </c>
      <c r="L8" s="415"/>
      <c r="M8" s="416"/>
      <c r="N8" s="416"/>
      <c r="O8" s="499">
        <f t="shared" si="1"/>
        <v>0</v>
      </c>
      <c r="P8" s="2180" t="s">
        <v>2527</v>
      </c>
      <c r="Q8" s="2513" t="s">
        <v>529</v>
      </c>
      <c r="R8" s="416"/>
      <c r="S8" s="1718" t="s">
        <v>8681</v>
      </c>
      <c r="T8" s="1771" t="s">
        <v>22</v>
      </c>
      <c r="U8" s="585"/>
    </row>
    <row r="9">
      <c r="A9" s="820">
        <v>4446.0</v>
      </c>
      <c r="B9" s="2184">
        <v>46126.0</v>
      </c>
      <c r="C9" s="500">
        <v>0.7083333333333334</v>
      </c>
      <c r="D9" s="416" t="s">
        <v>8682</v>
      </c>
      <c r="E9" s="1301" t="s">
        <v>121</v>
      </c>
      <c r="F9" s="416" t="s">
        <v>3583</v>
      </c>
      <c r="G9" s="416" t="s">
        <v>8683</v>
      </c>
      <c r="H9" s="416" t="s">
        <v>8684</v>
      </c>
      <c r="I9" s="416" t="s">
        <v>8685</v>
      </c>
      <c r="J9" s="2184">
        <v>46126.0</v>
      </c>
      <c r="K9" s="500">
        <v>0.8298611111111112</v>
      </c>
      <c r="L9" s="415"/>
      <c r="M9" s="416">
        <v>25068.0</v>
      </c>
      <c r="N9" s="416">
        <v>25276.0</v>
      </c>
      <c r="O9" s="690">
        <f t="shared" si="1"/>
        <v>208</v>
      </c>
      <c r="P9" s="2195" t="s">
        <v>19</v>
      </c>
      <c r="Q9" s="2509" t="s">
        <v>529</v>
      </c>
      <c r="R9" s="408" t="s">
        <v>5359</v>
      </c>
      <c r="S9" s="1238"/>
      <c r="T9" s="1771" t="s">
        <v>22</v>
      </c>
      <c r="U9" s="585"/>
    </row>
    <row r="10">
      <c r="A10" s="820">
        <v>4447.0</v>
      </c>
      <c r="B10" s="2184">
        <v>46126.0</v>
      </c>
      <c r="C10" s="2046">
        <v>0.2916666666666667</v>
      </c>
      <c r="D10" s="500">
        <v>0.30486111111111114</v>
      </c>
      <c r="E10" s="416" t="s">
        <v>24</v>
      </c>
      <c r="F10" s="1301" t="s">
        <v>8686</v>
      </c>
      <c r="G10" s="2050" t="s">
        <v>6893</v>
      </c>
      <c r="H10" s="2340" t="s">
        <v>7898</v>
      </c>
      <c r="I10" s="475" t="s">
        <v>414</v>
      </c>
      <c r="J10" s="2184">
        <v>46126.0</v>
      </c>
      <c r="K10" s="1302"/>
      <c r="L10" s="415"/>
      <c r="M10" s="416">
        <v>179592.0</v>
      </c>
      <c r="N10" s="499"/>
      <c r="O10" s="499">
        <f t="shared" si="1"/>
        <v>-179592</v>
      </c>
      <c r="P10" s="2180" t="s">
        <v>147</v>
      </c>
      <c r="Q10" s="2513" t="s">
        <v>529</v>
      </c>
      <c r="R10" s="416" t="s">
        <v>8687</v>
      </c>
      <c r="S10" s="1241"/>
      <c r="T10" s="1771" t="s">
        <v>22</v>
      </c>
      <c r="U10" s="585"/>
    </row>
    <row r="11">
      <c r="A11" s="820">
        <v>4448.0</v>
      </c>
      <c r="B11" s="2184">
        <v>46126.0</v>
      </c>
      <c r="C11" s="2046">
        <v>0.375</v>
      </c>
      <c r="D11" s="500">
        <v>0.35347222222222224</v>
      </c>
      <c r="E11" s="416" t="s">
        <v>24</v>
      </c>
      <c r="F11" s="1301" t="s">
        <v>4181</v>
      </c>
      <c r="G11" s="416" t="s">
        <v>351</v>
      </c>
      <c r="H11" s="1538" t="s">
        <v>7866</v>
      </c>
      <c r="I11" s="475" t="s">
        <v>85</v>
      </c>
      <c r="J11" s="2184">
        <v>46126.0</v>
      </c>
      <c r="K11" s="500">
        <v>0.4798611111111111</v>
      </c>
      <c r="L11" s="415"/>
      <c r="M11" s="416">
        <v>68542.0</v>
      </c>
      <c r="N11" s="416">
        <v>68663.0</v>
      </c>
      <c r="O11" s="690">
        <f t="shared" si="1"/>
        <v>121</v>
      </c>
      <c r="P11" s="2195" t="s">
        <v>19</v>
      </c>
      <c r="Q11" s="2509" t="s">
        <v>529</v>
      </c>
      <c r="R11" s="408" t="s">
        <v>8688</v>
      </c>
      <c r="S11" s="1238"/>
      <c r="T11" s="1771" t="s">
        <v>22</v>
      </c>
      <c r="U11" s="1173" t="s">
        <v>54</v>
      </c>
    </row>
    <row r="12">
      <c r="A12" s="820">
        <v>4449.0</v>
      </c>
      <c r="B12" s="2184">
        <v>46126.0</v>
      </c>
      <c r="C12" s="500">
        <v>0.5416666666666666</v>
      </c>
      <c r="D12" s="500">
        <v>0.5569444444444445</v>
      </c>
      <c r="E12" s="416" t="s">
        <v>24</v>
      </c>
      <c r="F12" s="574" t="s">
        <v>6004</v>
      </c>
      <c r="G12" s="416" t="s">
        <v>351</v>
      </c>
      <c r="H12" s="416" t="s">
        <v>7866</v>
      </c>
      <c r="I12" s="475" t="s">
        <v>85</v>
      </c>
      <c r="J12" s="2184">
        <v>46126.0</v>
      </c>
      <c r="K12" s="500">
        <v>0.6569444444444444</v>
      </c>
      <c r="L12" s="415"/>
      <c r="M12" s="416">
        <v>68788.0</v>
      </c>
      <c r="N12" s="1239">
        <v>68928.0</v>
      </c>
      <c r="O12" s="499">
        <f t="shared" si="1"/>
        <v>140</v>
      </c>
      <c r="P12" s="2180" t="s">
        <v>19</v>
      </c>
      <c r="Q12" s="2513" t="s">
        <v>529</v>
      </c>
      <c r="R12" s="416" t="s">
        <v>8688</v>
      </c>
      <c r="S12" s="1241"/>
      <c r="T12" s="1771" t="s">
        <v>22</v>
      </c>
      <c r="U12" s="1173" t="s">
        <v>54</v>
      </c>
    </row>
    <row r="13">
      <c r="A13" s="820">
        <v>4450.0</v>
      </c>
      <c r="B13" s="2184">
        <v>46126.0</v>
      </c>
      <c r="C13" s="2046">
        <v>0.375</v>
      </c>
      <c r="D13" s="500">
        <v>0.34930555555555554</v>
      </c>
      <c r="E13" s="1301" t="s">
        <v>24</v>
      </c>
      <c r="F13" s="416" t="s">
        <v>4181</v>
      </c>
      <c r="G13" s="1301" t="s">
        <v>351</v>
      </c>
      <c r="H13" s="416" t="s">
        <v>8220</v>
      </c>
      <c r="I13" s="416" t="s">
        <v>6073</v>
      </c>
      <c r="J13" s="2184">
        <v>46126.0</v>
      </c>
      <c r="K13" s="500">
        <v>0.4951388888888889</v>
      </c>
      <c r="L13" s="415"/>
      <c r="M13" s="416">
        <v>29082.0</v>
      </c>
      <c r="N13" s="1239">
        <v>29202.0</v>
      </c>
      <c r="O13" s="690">
        <f t="shared" si="1"/>
        <v>120</v>
      </c>
      <c r="P13" s="2195" t="s">
        <v>19</v>
      </c>
      <c r="Q13" s="2509" t="s">
        <v>529</v>
      </c>
      <c r="R13" s="408" t="s">
        <v>8613</v>
      </c>
      <c r="S13" s="1238"/>
      <c r="T13" s="1771" t="s">
        <v>22</v>
      </c>
      <c r="U13" s="1173" t="s">
        <v>54</v>
      </c>
    </row>
    <row r="14">
      <c r="A14" s="820">
        <v>4451.0</v>
      </c>
      <c r="B14" s="2184">
        <v>46126.0</v>
      </c>
      <c r="C14" s="500">
        <v>0.5416666666666666</v>
      </c>
      <c r="D14" s="500">
        <v>0.575</v>
      </c>
      <c r="E14" s="416" t="s">
        <v>24</v>
      </c>
      <c r="F14" s="574" t="s">
        <v>6004</v>
      </c>
      <c r="G14" s="416" t="s">
        <v>351</v>
      </c>
      <c r="H14" s="416" t="s">
        <v>8220</v>
      </c>
      <c r="I14" s="416" t="s">
        <v>6073</v>
      </c>
      <c r="J14" s="2184">
        <v>46126.0</v>
      </c>
      <c r="K14" s="500">
        <v>0.7395833333333334</v>
      </c>
      <c r="L14" s="415"/>
      <c r="M14" s="416">
        <v>29315.0</v>
      </c>
      <c r="N14" s="1239">
        <v>29427.0</v>
      </c>
      <c r="O14" s="499">
        <f t="shared" si="1"/>
        <v>112</v>
      </c>
      <c r="P14" s="2180" t="s">
        <v>19</v>
      </c>
      <c r="Q14" s="2513" t="s">
        <v>529</v>
      </c>
      <c r="R14" s="416" t="s">
        <v>8613</v>
      </c>
      <c r="S14" s="1241"/>
      <c r="T14" s="1771" t="s">
        <v>22</v>
      </c>
      <c r="U14" s="1173" t="s">
        <v>54</v>
      </c>
    </row>
    <row r="15">
      <c r="A15" s="820">
        <v>4452.0</v>
      </c>
      <c r="B15" s="2184">
        <v>46126.0</v>
      </c>
      <c r="C15" s="1302">
        <v>0.5833333333333334</v>
      </c>
      <c r="D15" s="1302">
        <v>0.5756944444444444</v>
      </c>
      <c r="E15" s="1301" t="s">
        <v>24</v>
      </c>
      <c r="F15" s="416" t="s">
        <v>7734</v>
      </c>
      <c r="G15" s="416" t="s">
        <v>114</v>
      </c>
      <c r="H15" s="416" t="s">
        <v>992</v>
      </c>
      <c r="I15" s="416" t="s">
        <v>771</v>
      </c>
      <c r="J15" s="2184">
        <v>46126.0</v>
      </c>
      <c r="K15" s="1302">
        <v>0.6451388888888889</v>
      </c>
      <c r="L15" s="415"/>
      <c r="M15" s="416">
        <v>71566.0</v>
      </c>
      <c r="N15" s="1239">
        <v>71578.0</v>
      </c>
      <c r="O15" s="690">
        <f t="shared" si="1"/>
        <v>12</v>
      </c>
      <c r="P15" s="2195" t="s">
        <v>19</v>
      </c>
      <c r="Q15" s="2509" t="s">
        <v>529</v>
      </c>
      <c r="R15" s="408" t="s">
        <v>8689</v>
      </c>
      <c r="S15" s="1238"/>
      <c r="T15" s="1771" t="s">
        <v>22</v>
      </c>
      <c r="U15" s="1173" t="s">
        <v>54</v>
      </c>
    </row>
    <row r="16">
      <c r="A16" s="820">
        <v>4453.0</v>
      </c>
      <c r="B16" s="2184">
        <v>46126.0</v>
      </c>
      <c r="C16" s="1302">
        <v>0.6666666666666666</v>
      </c>
      <c r="D16" s="1302">
        <v>0.6006944444444444</v>
      </c>
      <c r="E16" s="1301" t="s">
        <v>24</v>
      </c>
      <c r="F16" s="416" t="s">
        <v>7569</v>
      </c>
      <c r="G16" s="1301" t="s">
        <v>2172</v>
      </c>
      <c r="H16" s="416" t="s">
        <v>7531</v>
      </c>
      <c r="I16" s="475" t="s">
        <v>85</v>
      </c>
      <c r="J16" s="2184">
        <v>46126.0</v>
      </c>
      <c r="K16" s="1302">
        <v>0.7652777777777777</v>
      </c>
      <c r="L16" s="415"/>
      <c r="M16" s="416">
        <v>268809.0</v>
      </c>
      <c r="N16" s="1239">
        <v>268834.0</v>
      </c>
      <c r="O16" s="499">
        <f t="shared" si="1"/>
        <v>25</v>
      </c>
      <c r="P16" s="2180" t="s">
        <v>19</v>
      </c>
      <c r="Q16" s="2513" t="s">
        <v>529</v>
      </c>
      <c r="R16" s="416" t="s">
        <v>7533</v>
      </c>
      <c r="S16" s="1241"/>
      <c r="T16" s="1771" t="s">
        <v>22</v>
      </c>
      <c r="U16" s="585"/>
    </row>
    <row r="17">
      <c r="A17" s="820">
        <v>4454.0</v>
      </c>
      <c r="B17" s="2184">
        <v>46126.0</v>
      </c>
      <c r="C17" s="500">
        <v>0.5847222222222223</v>
      </c>
      <c r="D17" s="500">
        <v>0.6083333333333333</v>
      </c>
      <c r="E17" s="416" t="s">
        <v>24</v>
      </c>
      <c r="F17" s="416" t="s">
        <v>4143</v>
      </c>
      <c r="G17" s="1301" t="s">
        <v>18</v>
      </c>
      <c r="H17" s="416" t="s">
        <v>8690</v>
      </c>
      <c r="I17" s="1301" t="s">
        <v>1103</v>
      </c>
      <c r="J17" s="2184">
        <v>46126.0</v>
      </c>
      <c r="K17" s="500">
        <v>0.7534722222222222</v>
      </c>
      <c r="L17" s="415"/>
      <c r="M17" s="416">
        <v>12592.0</v>
      </c>
      <c r="N17" s="1239">
        <v>12644.0</v>
      </c>
      <c r="O17" s="690">
        <f t="shared" si="1"/>
        <v>52</v>
      </c>
      <c r="P17" s="2195" t="s">
        <v>19</v>
      </c>
      <c r="Q17" s="2509" t="s">
        <v>529</v>
      </c>
      <c r="R17" s="408" t="s">
        <v>8691</v>
      </c>
      <c r="S17" s="1238"/>
      <c r="T17" s="1771" t="s">
        <v>22</v>
      </c>
      <c r="U17" s="585"/>
    </row>
    <row r="18">
      <c r="A18" s="820">
        <v>4455.0</v>
      </c>
      <c r="B18" s="2184">
        <v>46126.0</v>
      </c>
      <c r="C18" s="500">
        <v>0.6993055555555555</v>
      </c>
      <c r="D18" s="500">
        <v>0.7694444444444445</v>
      </c>
      <c r="E18" s="416" t="s">
        <v>24</v>
      </c>
      <c r="F18" s="416" t="s">
        <v>8692</v>
      </c>
      <c r="G18" s="1301" t="s">
        <v>18</v>
      </c>
      <c r="H18" s="416" t="s">
        <v>8693</v>
      </c>
      <c r="I18" s="416" t="s">
        <v>2000</v>
      </c>
      <c r="J18" s="2184">
        <v>46126.0</v>
      </c>
      <c r="K18" s="500">
        <v>0.8888888888888888</v>
      </c>
      <c r="L18" s="415"/>
      <c r="M18" s="416">
        <v>176070.0</v>
      </c>
      <c r="N18" s="1239">
        <v>176480.0</v>
      </c>
      <c r="O18" s="499">
        <f t="shared" si="1"/>
        <v>410</v>
      </c>
      <c r="P18" s="2180" t="s">
        <v>19</v>
      </c>
      <c r="Q18" s="2513" t="s">
        <v>529</v>
      </c>
      <c r="R18" s="416" t="s">
        <v>8694</v>
      </c>
      <c r="S18" s="1241"/>
      <c r="T18" s="1771" t="s">
        <v>22</v>
      </c>
      <c r="U18" s="585"/>
    </row>
    <row r="19">
      <c r="A19" s="626">
        <v>4456.0</v>
      </c>
      <c r="B19" s="2184">
        <v>46126.0</v>
      </c>
      <c r="C19" s="589">
        <v>0.6993055555555555</v>
      </c>
      <c r="D19" s="589">
        <v>0.7694444444444445</v>
      </c>
      <c r="E19" s="416" t="s">
        <v>24</v>
      </c>
      <c r="F19" s="416" t="s">
        <v>8695</v>
      </c>
      <c r="G19" s="1301" t="s">
        <v>18</v>
      </c>
      <c r="H19" s="408" t="s">
        <v>8693</v>
      </c>
      <c r="I19" s="416" t="s">
        <v>2000</v>
      </c>
      <c r="J19" s="2184">
        <v>46126.0</v>
      </c>
      <c r="K19" s="503">
        <v>0.8888888888888888</v>
      </c>
      <c r="L19" s="406"/>
      <c r="M19" s="1366">
        <v>187075.0</v>
      </c>
      <c r="N19" s="1242">
        <v>187485.0</v>
      </c>
      <c r="O19" s="690">
        <f t="shared" si="1"/>
        <v>410</v>
      </c>
      <c r="P19" s="2195" t="s">
        <v>19</v>
      </c>
      <c r="Q19" s="2509" t="s">
        <v>529</v>
      </c>
      <c r="R19" s="408" t="s">
        <v>8694</v>
      </c>
      <c r="S19" s="1238"/>
      <c r="T19" s="1771" t="s">
        <v>22</v>
      </c>
    </row>
    <row r="20">
      <c r="A20" s="2019">
        <v>4457.0</v>
      </c>
      <c r="B20" s="2246">
        <v>46127.0</v>
      </c>
      <c r="C20" s="2018">
        <v>0.4375</v>
      </c>
      <c r="D20" s="2018"/>
      <c r="E20" s="1790" t="s">
        <v>24</v>
      </c>
      <c r="F20" s="2396" t="s">
        <v>7650</v>
      </c>
      <c r="G20" s="1790" t="s">
        <v>1362</v>
      </c>
      <c r="H20" s="2402"/>
      <c r="I20" s="2010" t="s">
        <v>28</v>
      </c>
      <c r="J20" s="2246">
        <v>46127.0</v>
      </c>
      <c r="K20" s="2018"/>
      <c r="L20" s="2064"/>
      <c r="M20" s="1790"/>
      <c r="N20" s="1790"/>
      <c r="O20" s="2014">
        <f t="shared" si="1"/>
        <v>0</v>
      </c>
      <c r="P20" s="2249"/>
      <c r="Q20" s="2578"/>
      <c r="R20" s="1790"/>
      <c r="S20" s="2065"/>
      <c r="T20" s="2016"/>
      <c r="U20" s="2016"/>
      <c r="V20" s="2016"/>
      <c r="W20" s="2016"/>
      <c r="X20" s="2016"/>
      <c r="Y20" s="2016"/>
      <c r="Z20" s="2016"/>
    </row>
    <row r="21">
      <c r="A21" s="2019">
        <v>4458.0</v>
      </c>
      <c r="B21" s="2246">
        <v>46127.0</v>
      </c>
      <c r="C21" s="2395">
        <v>0.2916666666666667</v>
      </c>
      <c r="D21" s="2018"/>
      <c r="E21" s="1790" t="s">
        <v>30</v>
      </c>
      <c r="F21" s="2396" t="s">
        <v>7650</v>
      </c>
      <c r="G21" s="2396" t="s">
        <v>8359</v>
      </c>
      <c r="H21" s="1790"/>
      <c r="I21" s="1790"/>
      <c r="J21" s="2246">
        <v>46127.0</v>
      </c>
      <c r="K21" s="2395"/>
      <c r="L21" s="2064"/>
      <c r="M21" s="1790"/>
      <c r="N21" s="1790"/>
      <c r="O21" s="2014">
        <f t="shared" si="1"/>
        <v>0</v>
      </c>
      <c r="P21" s="2249"/>
      <c r="Q21" s="2578"/>
      <c r="R21" s="1790"/>
      <c r="S21" s="2400"/>
      <c r="T21" s="2016"/>
      <c r="U21" s="2016"/>
      <c r="V21" s="2016"/>
      <c r="W21" s="2016"/>
      <c r="X21" s="2016"/>
      <c r="Y21" s="2016"/>
      <c r="Z21" s="2016"/>
    </row>
    <row r="22">
      <c r="A22" s="2019">
        <v>4459.0</v>
      </c>
      <c r="B22" s="2246">
        <v>46127.0</v>
      </c>
      <c r="C22" s="2018">
        <v>0.625</v>
      </c>
      <c r="D22" s="2018"/>
      <c r="E22" s="1790" t="s">
        <v>121</v>
      </c>
      <c r="F22" s="2396" t="s">
        <v>7650</v>
      </c>
      <c r="G22" s="1790" t="s">
        <v>8359</v>
      </c>
      <c r="H22" s="1790"/>
      <c r="I22" s="2006"/>
      <c r="J22" s="2246">
        <v>46127.0</v>
      </c>
      <c r="K22" s="2018"/>
      <c r="L22" s="2064"/>
      <c r="M22" s="1790"/>
      <c r="N22" s="2014"/>
      <c r="O22" s="2014">
        <f t="shared" si="1"/>
        <v>0</v>
      </c>
      <c r="P22" s="2249"/>
      <c r="Q22" s="2578"/>
      <c r="R22" s="1790"/>
      <c r="S22" s="2065"/>
      <c r="T22" s="2016"/>
      <c r="U22" s="2016"/>
      <c r="V22" s="2016"/>
      <c r="W22" s="2016"/>
      <c r="X22" s="2016"/>
      <c r="Y22" s="2016"/>
      <c r="Z22" s="2016"/>
    </row>
    <row r="23">
      <c r="A23" s="2019">
        <v>4460.0</v>
      </c>
      <c r="B23" s="2246">
        <v>46127.0</v>
      </c>
      <c r="C23" s="2018">
        <v>0.6875</v>
      </c>
      <c r="D23" s="2167"/>
      <c r="E23" s="1790" t="s">
        <v>121</v>
      </c>
      <c r="F23" s="2396" t="s">
        <v>7650</v>
      </c>
      <c r="G23" s="1790" t="s">
        <v>8359</v>
      </c>
      <c r="H23" s="1790"/>
      <c r="I23" s="1790"/>
      <c r="J23" s="2246">
        <v>46127.0</v>
      </c>
      <c r="K23" s="2018"/>
      <c r="L23" s="2064"/>
      <c r="M23" s="2014"/>
      <c r="N23" s="2014"/>
      <c r="O23" s="2014">
        <f t="shared" si="1"/>
        <v>0</v>
      </c>
      <c r="P23" s="2249"/>
      <c r="Q23" s="2578"/>
      <c r="R23" s="1790"/>
      <c r="S23" s="2065"/>
      <c r="T23" s="2016"/>
      <c r="U23" s="2016"/>
      <c r="V23" s="2016"/>
      <c r="W23" s="2016"/>
      <c r="X23" s="2016"/>
      <c r="Y23" s="2016"/>
      <c r="Z23" s="2016"/>
    </row>
    <row r="24">
      <c r="A24" s="219"/>
      <c r="B24" s="1982">
        <v>46126.0</v>
      </c>
      <c r="C24" s="455">
        <v>0.95</v>
      </c>
      <c r="D24" s="2579"/>
      <c r="E24" s="2580" t="s">
        <v>362</v>
      </c>
      <c r="F24" s="2580" t="s">
        <v>4244</v>
      </c>
      <c r="G24" s="2580" t="s">
        <v>18</v>
      </c>
      <c r="H24" s="2580" t="s">
        <v>8696</v>
      </c>
      <c r="I24" s="2580" t="s">
        <v>8697</v>
      </c>
      <c r="J24" s="2581">
        <v>46126.0</v>
      </c>
      <c r="K24" s="2582"/>
      <c r="L24" s="2583"/>
      <c r="M24" s="2580">
        <v>245324.0</v>
      </c>
      <c r="N24" s="219"/>
      <c r="O24" s="2014">
        <f t="shared" si="1"/>
        <v>-245324</v>
      </c>
      <c r="P24" s="1790" t="s">
        <v>452</v>
      </c>
      <c r="Q24" s="1790" t="s">
        <v>70</v>
      </c>
      <c r="R24" s="219"/>
      <c r="S24" s="219"/>
    </row>
  </sheetData>
  <mergeCells count="3">
    <mergeCell ref="B1:K1"/>
    <mergeCell ref="M1:O1"/>
    <mergeCell ref="P1:R1"/>
  </mergeCells>
  <dataValidations>
    <dataValidation type="list" allowBlank="1" showErrorMessage="1" sqref="P3:P24">
      <formula1>"FINALIZADO,EM VIAGEM,NA ORIGEM,AGENDADO,FALTA DOC,CANCELADA,NO DESTINO FINAL,PERNOITE,RECUSADA"</formula1>
    </dataValidation>
    <dataValidation type="list" allowBlank="1" showErrorMessage="1" sqref="Q3:Q24">
      <formula1>"MICHELLE,BARBARA,ANGELA,A VERIFICAR,DANIEL,BEATIZ,LUCAS"</formula1>
    </dataValidation>
  </dataValidations>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8.38"/>
    <col customWidth="1" min="3" max="3" width="9.0"/>
    <col customWidth="1" min="4" max="4" width="14.63"/>
    <col customWidth="1" min="5" max="5" width="10.25"/>
    <col customWidth="1" min="6" max="6" width="46.63"/>
    <col customWidth="1" min="7" max="7" width="9.75"/>
    <col customWidth="1" min="8" max="8" width="10.25"/>
    <col customWidth="1" min="9" max="9" width="9.25"/>
    <col customWidth="1" min="10" max="10" width="7.38"/>
    <col customWidth="1" min="11" max="11" width="6.63"/>
    <col customWidth="1" min="12" max="12" width="1.63"/>
    <col customWidth="1" min="13" max="13" width="7.25"/>
    <col customWidth="1" min="14" max="14" width="6.63"/>
    <col customWidth="1" min="15" max="15" width="5.63"/>
    <col customWidth="1" min="16" max="16" width="16.0"/>
    <col customWidth="1" min="18" max="18" width="15.13"/>
    <col customWidth="1" min="19" max="19" width="16.0"/>
    <col customWidth="1" min="20" max="20" width="5.38"/>
  </cols>
  <sheetData>
    <row r="1">
      <c r="A1" s="1460"/>
      <c r="B1" s="2172"/>
      <c r="C1" s="99"/>
      <c r="D1" s="99"/>
      <c r="E1" s="99"/>
      <c r="F1" s="100"/>
      <c r="G1" s="100"/>
      <c r="H1" s="100"/>
      <c r="I1" s="100"/>
      <c r="J1" s="100"/>
      <c r="K1" s="101"/>
      <c r="L1" s="564"/>
      <c r="M1" s="2173"/>
      <c r="N1" s="100"/>
      <c r="O1" s="101"/>
      <c r="P1" s="2174"/>
      <c r="Q1" s="173"/>
      <c r="R1" s="174"/>
      <c r="S1" s="2175"/>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561"/>
    </row>
    <row r="3">
      <c r="A3" s="820">
        <v>4447.0</v>
      </c>
      <c r="B3" s="2178">
        <v>46126.0</v>
      </c>
      <c r="C3" s="2046">
        <v>0.2916666666666667</v>
      </c>
      <c r="D3" s="500">
        <v>0.30486111111111114</v>
      </c>
      <c r="E3" s="416" t="s">
        <v>24</v>
      </c>
      <c r="F3" s="1301" t="s">
        <v>8686</v>
      </c>
      <c r="G3" s="2050" t="s">
        <v>6893</v>
      </c>
      <c r="H3" s="2340" t="s">
        <v>7898</v>
      </c>
      <c r="I3" s="475" t="s">
        <v>414</v>
      </c>
      <c r="J3" s="2184">
        <v>46127.0</v>
      </c>
      <c r="K3" s="1302">
        <v>0.5180555555555556</v>
      </c>
      <c r="L3" s="415"/>
      <c r="M3" s="416">
        <v>179592.0</v>
      </c>
      <c r="N3" s="416">
        <v>180174.0</v>
      </c>
      <c r="O3" s="690">
        <f t="shared" ref="O3:O29" si="1">N3-M3</f>
        <v>582</v>
      </c>
      <c r="P3" s="2195" t="s">
        <v>19</v>
      </c>
      <c r="Q3" s="2509" t="s">
        <v>50</v>
      </c>
      <c r="R3" s="408" t="s">
        <v>8687</v>
      </c>
      <c r="S3" s="1238"/>
      <c r="T3" s="983" t="s">
        <v>22</v>
      </c>
      <c r="U3" s="1834" t="s">
        <v>54</v>
      </c>
    </row>
    <row r="4">
      <c r="A4" s="820">
        <v>4461.0</v>
      </c>
      <c r="B4" s="1806">
        <v>46126.0</v>
      </c>
      <c r="C4" s="1442">
        <v>0.95</v>
      </c>
      <c r="D4" s="2584"/>
      <c r="E4" s="2416" t="s">
        <v>362</v>
      </c>
      <c r="F4" s="499" t="s">
        <v>4244</v>
      </c>
      <c r="G4" s="499" t="s">
        <v>18</v>
      </c>
      <c r="H4" s="499" t="s">
        <v>8696</v>
      </c>
      <c r="I4" s="499" t="s">
        <v>8697</v>
      </c>
      <c r="J4" s="2184">
        <v>46127.0</v>
      </c>
      <c r="K4" s="2585">
        <v>0.04236111111111111</v>
      </c>
      <c r="L4" s="1282"/>
      <c r="M4" s="499">
        <v>245324.0</v>
      </c>
      <c r="N4" s="1319">
        <v>245382.0</v>
      </c>
      <c r="O4" s="499">
        <f t="shared" si="1"/>
        <v>58</v>
      </c>
      <c r="P4" s="416" t="s">
        <v>19</v>
      </c>
      <c r="Q4" s="499" t="s">
        <v>70</v>
      </c>
      <c r="R4" s="1225"/>
      <c r="S4" s="1225"/>
      <c r="T4" s="983" t="s">
        <v>22</v>
      </c>
      <c r="U4" s="1244"/>
      <c r="V4" s="410"/>
      <c r="W4" s="410"/>
      <c r="X4" s="410"/>
      <c r="Y4" s="410"/>
      <c r="Z4" s="410"/>
    </row>
    <row r="5">
      <c r="A5" s="820">
        <v>4457.0</v>
      </c>
      <c r="B5" s="2184">
        <v>46127.0</v>
      </c>
      <c r="C5" s="500">
        <v>0.4375</v>
      </c>
      <c r="D5" s="500">
        <v>0.4236111111111111</v>
      </c>
      <c r="E5" s="416" t="s">
        <v>24</v>
      </c>
      <c r="F5" s="1301" t="s">
        <v>134</v>
      </c>
      <c r="G5" s="416" t="s">
        <v>1362</v>
      </c>
      <c r="H5" s="2390" t="s">
        <v>6221</v>
      </c>
      <c r="I5" s="475" t="s">
        <v>28</v>
      </c>
      <c r="J5" s="2184">
        <v>46127.0</v>
      </c>
      <c r="K5" s="1347">
        <v>0.5340277777777778</v>
      </c>
      <c r="L5" s="415"/>
      <c r="M5" s="416">
        <v>212591.0</v>
      </c>
      <c r="N5" s="416">
        <v>212601.0</v>
      </c>
      <c r="O5" s="499">
        <f t="shared" si="1"/>
        <v>10</v>
      </c>
      <c r="P5" s="2195" t="s">
        <v>19</v>
      </c>
      <c r="Q5" s="2195" t="s">
        <v>50</v>
      </c>
      <c r="R5" s="408" t="s">
        <v>8626</v>
      </c>
      <c r="S5" s="1718"/>
      <c r="T5" s="983" t="s">
        <v>22</v>
      </c>
      <c r="U5" s="1834" t="s">
        <v>54</v>
      </c>
    </row>
    <row r="6">
      <c r="A6" s="820">
        <v>4458.0</v>
      </c>
      <c r="B6" s="2184">
        <v>46127.0</v>
      </c>
      <c r="C6" s="1302">
        <v>0.2916666666666667</v>
      </c>
      <c r="D6" s="500">
        <v>0.2791666666666667</v>
      </c>
      <c r="E6" s="416" t="s">
        <v>30</v>
      </c>
      <c r="F6" s="1301" t="s">
        <v>8698</v>
      </c>
      <c r="G6" s="416" t="s">
        <v>8359</v>
      </c>
      <c r="H6" s="416" t="s">
        <v>8535</v>
      </c>
      <c r="I6" s="416" t="s">
        <v>6114</v>
      </c>
      <c r="J6" s="2184">
        <v>46127.0</v>
      </c>
      <c r="K6" s="1302">
        <v>0.6020833333333333</v>
      </c>
      <c r="L6" s="415"/>
      <c r="M6" s="416">
        <v>3657.0</v>
      </c>
      <c r="N6" s="416">
        <v>3799.0</v>
      </c>
      <c r="O6" s="499">
        <f t="shared" si="1"/>
        <v>142</v>
      </c>
      <c r="P6" s="2180" t="s">
        <v>19</v>
      </c>
      <c r="Q6" s="2180" t="s">
        <v>50</v>
      </c>
      <c r="R6" s="416" t="s">
        <v>8587</v>
      </c>
      <c r="S6" s="2577"/>
      <c r="T6" s="983" t="s">
        <v>22</v>
      </c>
      <c r="U6" s="691" t="s">
        <v>54</v>
      </c>
    </row>
    <row r="7">
      <c r="A7" s="820">
        <v>4459.0</v>
      </c>
      <c r="B7" s="2184">
        <v>46127.0</v>
      </c>
      <c r="C7" s="813">
        <v>0.625</v>
      </c>
      <c r="D7" s="416" t="s">
        <v>8699</v>
      </c>
      <c r="E7" s="416" t="s">
        <v>121</v>
      </c>
      <c r="F7" s="416" t="s">
        <v>3583</v>
      </c>
      <c r="G7" s="416" t="s">
        <v>8359</v>
      </c>
      <c r="H7" s="416" t="s">
        <v>8700</v>
      </c>
      <c r="I7" s="192" t="s">
        <v>8594</v>
      </c>
      <c r="J7" s="2184">
        <v>46127.0</v>
      </c>
      <c r="K7" s="500">
        <v>0.7645833333333333</v>
      </c>
      <c r="L7" s="415"/>
      <c r="M7" s="416">
        <v>5933.0</v>
      </c>
      <c r="N7" s="416">
        <v>6133.0</v>
      </c>
      <c r="O7" s="499">
        <f t="shared" si="1"/>
        <v>200</v>
      </c>
      <c r="P7" s="2195" t="s">
        <v>19</v>
      </c>
      <c r="Q7" s="2195" t="s">
        <v>50</v>
      </c>
      <c r="R7" s="408" t="s">
        <v>8589</v>
      </c>
      <c r="S7" s="1680" t="s">
        <v>8701</v>
      </c>
      <c r="T7" s="983" t="s">
        <v>22</v>
      </c>
      <c r="U7" s="691" t="s">
        <v>54</v>
      </c>
    </row>
    <row r="8">
      <c r="A8" s="820">
        <v>4460.0</v>
      </c>
      <c r="B8" s="2184">
        <v>46127.0</v>
      </c>
      <c r="C8" s="813">
        <v>0.6875</v>
      </c>
      <c r="D8" s="637" t="s">
        <v>8702</v>
      </c>
      <c r="E8" s="416" t="s">
        <v>121</v>
      </c>
      <c r="F8" s="416" t="s">
        <v>3583</v>
      </c>
      <c r="G8" s="574" t="s">
        <v>351</v>
      </c>
      <c r="H8" s="416" t="s">
        <v>8703</v>
      </c>
      <c r="I8" s="416" t="s">
        <v>6901</v>
      </c>
      <c r="J8" s="2184">
        <v>46127.0</v>
      </c>
      <c r="K8" s="500">
        <v>0.7347222222222223</v>
      </c>
      <c r="L8" s="415"/>
      <c r="M8" s="416">
        <v>69222.0</v>
      </c>
      <c r="N8" s="416">
        <v>69422.0</v>
      </c>
      <c r="O8" s="499">
        <f t="shared" si="1"/>
        <v>200</v>
      </c>
      <c r="P8" s="2180" t="s">
        <v>19</v>
      </c>
      <c r="Q8" s="2180" t="s">
        <v>50</v>
      </c>
      <c r="R8" s="416" t="s">
        <v>8704</v>
      </c>
      <c r="S8" s="1680" t="s">
        <v>8701</v>
      </c>
      <c r="T8" s="983" t="s">
        <v>22</v>
      </c>
      <c r="U8" s="691" t="s">
        <v>54</v>
      </c>
    </row>
    <row r="9">
      <c r="A9" s="820">
        <v>4462.0</v>
      </c>
      <c r="B9" s="2184">
        <v>46127.0</v>
      </c>
      <c r="C9" s="1302">
        <v>0.375</v>
      </c>
      <c r="D9" s="500">
        <v>0.4152777777777778</v>
      </c>
      <c r="E9" s="416" t="s">
        <v>30</v>
      </c>
      <c r="F9" s="1301" t="s">
        <v>6376</v>
      </c>
      <c r="G9" s="416" t="s">
        <v>57</v>
      </c>
      <c r="H9" s="416" t="s">
        <v>6809</v>
      </c>
      <c r="I9" s="1614" t="s">
        <v>8705</v>
      </c>
      <c r="J9" s="2184">
        <v>46127.0</v>
      </c>
      <c r="K9" s="500">
        <v>0.4708333333333333</v>
      </c>
      <c r="L9" s="415"/>
      <c r="M9" s="416">
        <v>37628.0</v>
      </c>
      <c r="N9" s="416">
        <v>37635.0</v>
      </c>
      <c r="O9" s="499">
        <f t="shared" si="1"/>
        <v>7</v>
      </c>
      <c r="P9" s="2195" t="s">
        <v>19</v>
      </c>
      <c r="Q9" s="2195" t="s">
        <v>50</v>
      </c>
      <c r="R9" s="408" t="s">
        <v>8706</v>
      </c>
      <c r="S9" s="1718"/>
      <c r="T9" s="983" t="s">
        <v>22</v>
      </c>
      <c r="U9" s="1834" t="s">
        <v>54</v>
      </c>
    </row>
    <row r="10">
      <c r="A10" s="820">
        <v>4463.0</v>
      </c>
      <c r="B10" s="2184">
        <v>46127.0</v>
      </c>
      <c r="C10" s="1302">
        <v>0.14583333333333334</v>
      </c>
      <c r="D10" s="500">
        <v>0.1486111111111111</v>
      </c>
      <c r="E10" s="416" t="s">
        <v>362</v>
      </c>
      <c r="F10" s="1301" t="s">
        <v>8707</v>
      </c>
      <c r="G10" s="416" t="s">
        <v>18</v>
      </c>
      <c r="H10" s="416" t="s">
        <v>2064</v>
      </c>
      <c r="I10" s="1614" t="s">
        <v>8708</v>
      </c>
      <c r="J10" s="2184">
        <v>46127.0</v>
      </c>
      <c r="K10" s="500">
        <v>0.6715277777777777</v>
      </c>
      <c r="L10" s="415"/>
      <c r="M10" s="416">
        <v>211505.0</v>
      </c>
      <c r="N10" s="574">
        <v>212363.0</v>
      </c>
      <c r="O10" s="499">
        <f t="shared" si="1"/>
        <v>858</v>
      </c>
      <c r="P10" s="2180" t="s">
        <v>19</v>
      </c>
      <c r="Q10" s="2180" t="s">
        <v>50</v>
      </c>
      <c r="R10" s="416" t="s">
        <v>4753</v>
      </c>
      <c r="S10" s="1718"/>
      <c r="T10" s="983" t="s">
        <v>22</v>
      </c>
      <c r="U10" s="1407"/>
    </row>
    <row r="11">
      <c r="A11" s="820">
        <v>4464.0</v>
      </c>
      <c r="B11" s="2184">
        <v>46127.0</v>
      </c>
      <c r="C11" s="500">
        <v>0.4166666666666667</v>
      </c>
      <c r="D11" s="500">
        <v>0.4513888888888889</v>
      </c>
      <c r="E11" s="416" t="s">
        <v>24</v>
      </c>
      <c r="F11" s="416" t="s">
        <v>4181</v>
      </c>
      <c r="G11" s="416" t="s">
        <v>8359</v>
      </c>
      <c r="H11" s="416" t="s">
        <v>8360</v>
      </c>
      <c r="I11" s="416" t="s">
        <v>85</v>
      </c>
      <c r="J11" s="2184">
        <v>46127.0</v>
      </c>
      <c r="K11" s="500">
        <v>0.5791666666666667</v>
      </c>
      <c r="L11" s="415"/>
      <c r="M11" s="416">
        <v>8487.0</v>
      </c>
      <c r="N11" s="416">
        <v>8609.0</v>
      </c>
      <c r="O11" s="499">
        <f t="shared" si="1"/>
        <v>122</v>
      </c>
      <c r="P11" s="2195" t="s">
        <v>19</v>
      </c>
      <c r="Q11" s="2195" t="s">
        <v>50</v>
      </c>
      <c r="R11" s="408" t="s">
        <v>8405</v>
      </c>
      <c r="S11" s="1718"/>
      <c r="T11" s="983" t="s">
        <v>22</v>
      </c>
      <c r="U11" s="1834" t="s">
        <v>54</v>
      </c>
    </row>
    <row r="12">
      <c r="A12" s="820">
        <v>4465.0</v>
      </c>
      <c r="B12" s="2184">
        <v>46127.0</v>
      </c>
      <c r="C12" s="500">
        <v>0.5416666666666666</v>
      </c>
      <c r="D12" s="500"/>
      <c r="E12" s="1301" t="s">
        <v>24</v>
      </c>
      <c r="F12" s="416" t="s">
        <v>4181</v>
      </c>
      <c r="G12" s="416" t="s">
        <v>8359</v>
      </c>
      <c r="H12" s="416" t="s">
        <v>8360</v>
      </c>
      <c r="I12" s="416" t="s">
        <v>85</v>
      </c>
      <c r="J12" s="2184">
        <v>46127.0</v>
      </c>
      <c r="K12" s="500">
        <v>0.5868055555555556</v>
      </c>
      <c r="L12" s="415"/>
      <c r="M12" s="416"/>
      <c r="N12" s="416"/>
      <c r="O12" s="499">
        <f t="shared" si="1"/>
        <v>0</v>
      </c>
      <c r="P12" s="2180" t="s">
        <v>43</v>
      </c>
      <c r="Q12" s="2180" t="s">
        <v>50</v>
      </c>
      <c r="R12" s="416" t="s">
        <v>8405</v>
      </c>
      <c r="S12" s="1680" t="s">
        <v>8709</v>
      </c>
      <c r="T12" s="983" t="s">
        <v>22</v>
      </c>
      <c r="U12" s="691" t="s">
        <v>54</v>
      </c>
    </row>
    <row r="13">
      <c r="A13" s="820">
        <v>4466.0</v>
      </c>
      <c r="B13" s="2184">
        <v>46127.0</v>
      </c>
      <c r="C13" s="2046">
        <v>0.375</v>
      </c>
      <c r="D13" s="500">
        <v>0.3638888888888889</v>
      </c>
      <c r="E13" s="416" t="s">
        <v>24</v>
      </c>
      <c r="F13" s="1301" t="s">
        <v>4181</v>
      </c>
      <c r="G13" s="2050" t="s">
        <v>251</v>
      </c>
      <c r="H13" s="2340" t="s">
        <v>854</v>
      </c>
      <c r="I13" s="475" t="s">
        <v>6073</v>
      </c>
      <c r="J13" s="2184">
        <v>46127.0</v>
      </c>
      <c r="K13" s="1302">
        <v>0.6819444444444445</v>
      </c>
      <c r="L13" s="415"/>
      <c r="M13" s="416">
        <v>542203.0</v>
      </c>
      <c r="N13" s="416">
        <v>542338.0</v>
      </c>
      <c r="O13" s="499">
        <f t="shared" si="1"/>
        <v>135</v>
      </c>
      <c r="P13" s="2195" t="s">
        <v>19</v>
      </c>
      <c r="Q13" s="2195" t="s">
        <v>50</v>
      </c>
      <c r="R13" s="408" t="s">
        <v>6297</v>
      </c>
      <c r="S13" s="1238"/>
      <c r="T13" s="983" t="s">
        <v>22</v>
      </c>
      <c r="U13" s="691" t="s">
        <v>54</v>
      </c>
    </row>
    <row r="14">
      <c r="A14" s="820">
        <v>4467.0</v>
      </c>
      <c r="B14" s="2184">
        <v>46127.0</v>
      </c>
      <c r="C14" s="2046">
        <v>0.375</v>
      </c>
      <c r="D14" s="500">
        <v>0.3611111111111111</v>
      </c>
      <c r="E14" s="416" t="s">
        <v>24</v>
      </c>
      <c r="F14" s="1334" t="s">
        <v>8710</v>
      </c>
      <c r="G14" s="416" t="s">
        <v>251</v>
      </c>
      <c r="H14" s="416" t="s">
        <v>6100</v>
      </c>
      <c r="I14" s="873" t="s">
        <v>8164</v>
      </c>
      <c r="J14" s="2184">
        <v>46127.0</v>
      </c>
      <c r="K14" s="500">
        <v>0.7333333333333333</v>
      </c>
      <c r="L14" s="415"/>
      <c r="M14" s="416">
        <v>151024.0</v>
      </c>
      <c r="N14" s="416">
        <v>151160.0</v>
      </c>
      <c r="O14" s="499">
        <f t="shared" si="1"/>
        <v>136</v>
      </c>
      <c r="P14" s="2180" t="s">
        <v>19</v>
      </c>
      <c r="Q14" s="2180" t="s">
        <v>50</v>
      </c>
      <c r="R14" s="416" t="s">
        <v>8711</v>
      </c>
      <c r="S14" s="1241"/>
      <c r="T14" s="983" t="s">
        <v>22</v>
      </c>
      <c r="U14" s="691" t="s">
        <v>54</v>
      </c>
    </row>
    <row r="15">
      <c r="A15" s="820">
        <v>4468.0</v>
      </c>
      <c r="B15" s="2184">
        <v>46127.0</v>
      </c>
      <c r="C15" s="500">
        <v>0.3541666666666667</v>
      </c>
      <c r="D15" s="500">
        <v>0.3548611111111111</v>
      </c>
      <c r="E15" s="416" t="s">
        <v>24</v>
      </c>
      <c r="F15" s="416" t="s">
        <v>4820</v>
      </c>
      <c r="G15" s="416" t="s">
        <v>8359</v>
      </c>
      <c r="H15" s="416" t="s">
        <v>8384</v>
      </c>
      <c r="I15" s="416" t="s">
        <v>8712</v>
      </c>
      <c r="J15" s="2184">
        <v>46127.0</v>
      </c>
      <c r="K15" s="500">
        <v>0.4444444444444444</v>
      </c>
      <c r="L15" s="415"/>
      <c r="M15" s="416">
        <v>5762.0</v>
      </c>
      <c r="N15" s="416">
        <v>5777.0</v>
      </c>
      <c r="O15" s="690">
        <f t="shared" si="1"/>
        <v>15</v>
      </c>
      <c r="P15" s="2195" t="s">
        <v>19</v>
      </c>
      <c r="Q15" s="2195" t="s">
        <v>50</v>
      </c>
      <c r="R15" s="408" t="s">
        <v>8589</v>
      </c>
      <c r="S15" s="1238"/>
      <c r="T15" s="983" t="s">
        <v>22</v>
      </c>
      <c r="U15" s="1834" t="s">
        <v>54</v>
      </c>
    </row>
    <row r="16">
      <c r="A16" s="820">
        <v>4469.0</v>
      </c>
      <c r="B16" s="2184">
        <v>46127.0</v>
      </c>
      <c r="C16" s="500">
        <v>0.5833333333333334</v>
      </c>
      <c r="D16" s="500">
        <v>0.5840277777777778</v>
      </c>
      <c r="E16" s="1301" t="s">
        <v>24</v>
      </c>
      <c r="F16" s="416" t="s">
        <v>279</v>
      </c>
      <c r="G16" s="1301" t="s">
        <v>576</v>
      </c>
      <c r="H16" s="1390" t="s">
        <v>1235</v>
      </c>
      <c r="I16" s="416" t="s">
        <v>188</v>
      </c>
      <c r="J16" s="2184">
        <v>46127.0</v>
      </c>
      <c r="K16" s="500">
        <v>0.6881944444444444</v>
      </c>
      <c r="L16" s="415"/>
      <c r="M16" s="416">
        <v>147053.0</v>
      </c>
      <c r="N16" s="416">
        <v>147072.0</v>
      </c>
      <c r="O16" s="499">
        <f t="shared" si="1"/>
        <v>19</v>
      </c>
      <c r="P16" s="2180" t="s">
        <v>19</v>
      </c>
      <c r="Q16" s="2180" t="s">
        <v>50</v>
      </c>
      <c r="R16" s="416" t="s">
        <v>8713</v>
      </c>
      <c r="S16" s="1241"/>
      <c r="T16" s="983" t="s">
        <v>22</v>
      </c>
      <c r="U16" s="691" t="s">
        <v>54</v>
      </c>
    </row>
    <row r="17">
      <c r="A17" s="820">
        <v>4470.0</v>
      </c>
      <c r="B17" s="2184">
        <v>46127.0</v>
      </c>
      <c r="C17" s="500">
        <v>0.6666666666666666</v>
      </c>
      <c r="D17" s="500">
        <v>0.6638888888888889</v>
      </c>
      <c r="E17" s="416" t="s">
        <v>24</v>
      </c>
      <c r="F17" s="416" t="s">
        <v>4143</v>
      </c>
      <c r="G17" s="416" t="s">
        <v>365</v>
      </c>
      <c r="H17" s="416" t="s">
        <v>3498</v>
      </c>
      <c r="I17" s="416" t="s">
        <v>1103</v>
      </c>
      <c r="J17" s="2184">
        <v>46127.0</v>
      </c>
      <c r="K17" s="500">
        <v>0.7138888888888889</v>
      </c>
      <c r="L17" s="415"/>
      <c r="M17" s="416">
        <v>82624.0</v>
      </c>
      <c r="N17" s="416">
        <v>82663.0</v>
      </c>
      <c r="O17" s="690">
        <f t="shared" si="1"/>
        <v>39</v>
      </c>
      <c r="P17" s="2195" t="s">
        <v>43</v>
      </c>
      <c r="Q17" s="2195" t="s">
        <v>50</v>
      </c>
      <c r="R17" s="408" t="s">
        <v>8298</v>
      </c>
      <c r="S17" s="1242" t="s">
        <v>8714</v>
      </c>
      <c r="T17" s="983" t="s">
        <v>22</v>
      </c>
      <c r="U17" s="691" t="s">
        <v>54</v>
      </c>
    </row>
    <row r="18">
      <c r="A18" s="820">
        <v>4471.0</v>
      </c>
      <c r="B18" s="2184">
        <v>46127.0</v>
      </c>
      <c r="C18" s="611">
        <v>0.6666666666666666</v>
      </c>
      <c r="D18" s="589">
        <v>0.6694444444444444</v>
      </c>
      <c r="E18" s="861" t="s">
        <v>24</v>
      </c>
      <c r="F18" s="416" t="s">
        <v>4206</v>
      </c>
      <c r="G18" s="416" t="s">
        <v>365</v>
      </c>
      <c r="H18" s="416" t="s">
        <v>1096</v>
      </c>
      <c r="I18" s="416" t="s">
        <v>7791</v>
      </c>
      <c r="J18" s="2184">
        <v>46127.0</v>
      </c>
      <c r="K18" s="500">
        <v>0.7479166666666667</v>
      </c>
      <c r="L18" s="415"/>
      <c r="M18" s="416">
        <v>229307.0</v>
      </c>
      <c r="N18" s="416">
        <v>229351.0</v>
      </c>
      <c r="O18" s="499">
        <f t="shared" si="1"/>
        <v>44</v>
      </c>
      <c r="P18" s="2180" t="s">
        <v>19</v>
      </c>
      <c r="Q18" s="2180" t="s">
        <v>50</v>
      </c>
      <c r="R18" s="416" t="s">
        <v>4002</v>
      </c>
      <c r="S18" s="1241"/>
      <c r="T18" s="983" t="s">
        <v>22</v>
      </c>
      <c r="U18" s="691" t="s">
        <v>54</v>
      </c>
    </row>
    <row r="19">
      <c r="A19" s="820">
        <v>4472.0</v>
      </c>
      <c r="B19" s="2184">
        <v>46127.0</v>
      </c>
      <c r="C19" s="611">
        <v>0.6666666666666666</v>
      </c>
      <c r="D19" s="589">
        <v>0.6819444444444445</v>
      </c>
      <c r="E19" s="861" t="s">
        <v>103</v>
      </c>
      <c r="F19" s="408" t="s">
        <v>8715</v>
      </c>
      <c r="G19" s="408" t="s">
        <v>18</v>
      </c>
      <c r="H19" s="408" t="s">
        <v>2930</v>
      </c>
      <c r="I19" s="408" t="s">
        <v>8663</v>
      </c>
      <c r="J19" s="2184">
        <v>46127.0</v>
      </c>
      <c r="K19" s="503">
        <v>0.7319444444444444</v>
      </c>
      <c r="L19" s="406"/>
      <c r="M19" s="416">
        <v>80989.0</v>
      </c>
      <c r="N19" s="574">
        <v>81141.0</v>
      </c>
      <c r="O19" s="690">
        <f t="shared" si="1"/>
        <v>152</v>
      </c>
      <c r="P19" s="2195" t="s">
        <v>19</v>
      </c>
      <c r="Q19" s="2195" t="s">
        <v>50</v>
      </c>
      <c r="R19" s="408" t="s">
        <v>8716</v>
      </c>
      <c r="S19" s="1238"/>
      <c r="T19" s="983" t="s">
        <v>22</v>
      </c>
      <c r="U19" s="593"/>
    </row>
    <row r="20">
      <c r="A20" s="820">
        <v>4473.0</v>
      </c>
      <c r="B20" s="2184">
        <v>46127.0</v>
      </c>
      <c r="C20" s="611">
        <v>0.7916666666666666</v>
      </c>
      <c r="D20" s="589">
        <v>0.8118055555555556</v>
      </c>
      <c r="E20" s="861" t="s">
        <v>146</v>
      </c>
      <c r="F20" s="416" t="s">
        <v>6376</v>
      </c>
      <c r="G20" s="416" t="s">
        <v>57</v>
      </c>
      <c r="H20" s="416" t="s">
        <v>6809</v>
      </c>
      <c r="I20" s="416" t="s">
        <v>1743</v>
      </c>
      <c r="J20" s="2184">
        <v>46127.0</v>
      </c>
      <c r="K20" s="500">
        <v>0.9541666666666667</v>
      </c>
      <c r="L20" s="415"/>
      <c r="M20" s="416">
        <v>37664.0</v>
      </c>
      <c r="N20" s="499"/>
      <c r="O20" s="499">
        <f t="shared" si="1"/>
        <v>-37664</v>
      </c>
      <c r="P20" s="2180" t="s">
        <v>43</v>
      </c>
      <c r="Q20" s="2180" t="s">
        <v>50</v>
      </c>
      <c r="R20" s="416" t="s">
        <v>6489</v>
      </c>
      <c r="S20" s="1239" t="s">
        <v>8717</v>
      </c>
      <c r="T20" s="983" t="s">
        <v>22</v>
      </c>
      <c r="U20" s="590"/>
    </row>
    <row r="21">
      <c r="A21" s="820"/>
      <c r="B21" s="32"/>
      <c r="C21" s="32"/>
      <c r="D21" s="32"/>
      <c r="E21" s="32"/>
      <c r="F21" s="1009"/>
      <c r="G21" s="1009"/>
      <c r="H21" s="1009"/>
      <c r="I21" s="1009"/>
      <c r="J21" s="2287"/>
      <c r="K21" s="690"/>
      <c r="L21" s="406"/>
      <c r="M21" s="416"/>
      <c r="N21" s="499"/>
      <c r="O21" s="690">
        <f t="shared" si="1"/>
        <v>0</v>
      </c>
      <c r="P21" s="2195" t="s">
        <v>386</v>
      </c>
      <c r="Q21" s="2195" t="s">
        <v>50</v>
      </c>
      <c r="R21" s="408"/>
      <c r="S21" s="1238"/>
      <c r="T21" s="593"/>
      <c r="U21" s="593"/>
    </row>
    <row r="22">
      <c r="A22" s="820"/>
      <c r="B22" s="32"/>
      <c r="C22" s="32"/>
      <c r="D22" s="32"/>
      <c r="E22" s="32"/>
      <c r="F22" s="1047"/>
      <c r="G22" s="1047"/>
      <c r="H22" s="1047"/>
      <c r="I22" s="1047"/>
      <c r="J22" s="2285"/>
      <c r="K22" s="499"/>
      <c r="L22" s="415"/>
      <c r="M22" s="416"/>
      <c r="N22" s="499"/>
      <c r="O22" s="499">
        <f t="shared" si="1"/>
        <v>0</v>
      </c>
      <c r="P22" s="2180" t="s">
        <v>386</v>
      </c>
      <c r="Q22" s="2180" t="s">
        <v>50</v>
      </c>
      <c r="R22" s="416"/>
      <c r="S22" s="1241"/>
      <c r="T22" s="590"/>
      <c r="U22" s="590"/>
    </row>
    <row r="23">
      <c r="A23" s="820"/>
      <c r="B23" s="32"/>
      <c r="C23" s="32"/>
      <c r="D23" s="32"/>
      <c r="E23" s="32"/>
      <c r="F23" s="1009"/>
      <c r="G23" s="1009"/>
      <c r="H23" s="1009"/>
      <c r="I23" s="1009"/>
      <c r="J23" s="2287"/>
      <c r="K23" s="690"/>
      <c r="L23" s="406"/>
      <c r="M23" s="416"/>
      <c r="N23" s="499"/>
      <c r="O23" s="690">
        <f t="shared" si="1"/>
        <v>0</v>
      </c>
      <c r="P23" s="2195" t="s">
        <v>386</v>
      </c>
      <c r="Q23" s="2195" t="s">
        <v>50</v>
      </c>
      <c r="R23" s="408"/>
      <c r="S23" s="1238"/>
      <c r="T23" s="593"/>
      <c r="U23" s="593"/>
    </row>
    <row r="24">
      <c r="A24" s="1233"/>
      <c r="B24" s="32"/>
      <c r="C24" s="32"/>
      <c r="D24" s="32"/>
      <c r="E24" s="32"/>
      <c r="F24" s="1047"/>
      <c r="G24" s="1047"/>
      <c r="H24" s="1047"/>
      <c r="I24" s="1047"/>
      <c r="J24" s="2285"/>
      <c r="K24" s="499"/>
      <c r="L24" s="415"/>
      <c r="M24" s="416"/>
      <c r="N24" s="499"/>
      <c r="O24" s="499">
        <f t="shared" si="1"/>
        <v>0</v>
      </c>
      <c r="P24" s="2180" t="s">
        <v>386</v>
      </c>
      <c r="Q24" s="2180" t="s">
        <v>50</v>
      </c>
      <c r="R24" s="416"/>
      <c r="S24" s="1241"/>
      <c r="T24" s="590"/>
      <c r="U24" s="590"/>
    </row>
    <row r="25">
      <c r="A25" s="1233"/>
      <c r="B25" s="32"/>
      <c r="C25" s="32"/>
      <c r="D25" s="32"/>
      <c r="E25" s="32"/>
      <c r="F25" s="1009"/>
      <c r="G25" s="1009"/>
      <c r="H25" s="1009"/>
      <c r="I25" s="1009"/>
      <c r="J25" s="2287"/>
      <c r="K25" s="690"/>
      <c r="L25" s="406"/>
      <c r="M25" s="416"/>
      <c r="N25" s="499"/>
      <c r="O25" s="690">
        <f t="shared" si="1"/>
        <v>0</v>
      </c>
      <c r="P25" s="2195" t="s">
        <v>386</v>
      </c>
      <c r="Q25" s="2195" t="s">
        <v>50</v>
      </c>
      <c r="R25" s="408"/>
      <c r="S25" s="1238"/>
      <c r="T25" s="593"/>
      <c r="U25" s="593"/>
    </row>
    <row r="26">
      <c r="A26" s="1233"/>
      <c r="B26" s="32"/>
      <c r="C26" s="32"/>
      <c r="D26" s="32"/>
      <c r="E26" s="32"/>
      <c r="F26" s="1047"/>
      <c r="G26" s="1047"/>
      <c r="H26" s="1047"/>
      <c r="I26" s="1047"/>
      <c r="J26" s="2285"/>
      <c r="K26" s="499"/>
      <c r="L26" s="415"/>
      <c r="M26" s="416"/>
      <c r="N26" s="499"/>
      <c r="O26" s="499">
        <f t="shared" si="1"/>
        <v>0</v>
      </c>
      <c r="P26" s="2180" t="s">
        <v>386</v>
      </c>
      <c r="Q26" s="2180" t="s">
        <v>50</v>
      </c>
      <c r="R26" s="416"/>
      <c r="S26" s="1241"/>
      <c r="T26" s="590"/>
      <c r="U26" s="590"/>
    </row>
    <row r="27">
      <c r="A27" s="1233"/>
      <c r="B27" s="32"/>
      <c r="C27" s="32"/>
      <c r="D27" s="32"/>
      <c r="E27" s="32"/>
      <c r="F27" s="1009"/>
      <c r="G27" s="1009"/>
      <c r="H27" s="1009"/>
      <c r="I27" s="1009"/>
      <c r="J27" s="2287"/>
      <c r="K27" s="690"/>
      <c r="L27" s="406"/>
      <c r="M27" s="416"/>
      <c r="N27" s="499"/>
      <c r="O27" s="690">
        <f t="shared" si="1"/>
        <v>0</v>
      </c>
      <c r="P27" s="2195" t="s">
        <v>386</v>
      </c>
      <c r="Q27" s="2195" t="s">
        <v>50</v>
      </c>
      <c r="R27" s="408"/>
      <c r="S27" s="1238"/>
      <c r="T27" s="593"/>
      <c r="U27" s="593"/>
    </row>
    <row r="28">
      <c r="A28" s="1233"/>
      <c r="B28" s="32"/>
      <c r="C28" s="32"/>
      <c r="D28" s="32"/>
      <c r="E28" s="32"/>
      <c r="F28" s="1047"/>
      <c r="G28" s="1047"/>
      <c r="H28" s="1047"/>
      <c r="I28" s="1047"/>
      <c r="J28" s="2285"/>
      <c r="K28" s="499"/>
      <c r="L28" s="415"/>
      <c r="M28" s="416"/>
      <c r="N28" s="499"/>
      <c r="O28" s="499">
        <f t="shared" si="1"/>
        <v>0</v>
      </c>
      <c r="P28" s="2180" t="s">
        <v>386</v>
      </c>
      <c r="Q28" s="2180" t="s">
        <v>50</v>
      </c>
      <c r="R28" s="416"/>
      <c r="S28" s="1241"/>
      <c r="T28" s="590"/>
      <c r="U28" s="590"/>
    </row>
    <row r="29">
      <c r="A29" s="1233"/>
      <c r="B29" s="32"/>
      <c r="C29" s="32"/>
      <c r="D29" s="32"/>
      <c r="E29" s="32"/>
      <c r="F29" s="1009"/>
      <c r="G29" s="1009"/>
      <c r="H29" s="1009"/>
      <c r="I29" s="1009"/>
      <c r="J29" s="2287"/>
      <c r="K29" s="690"/>
      <c r="L29" s="406"/>
      <c r="M29" s="416"/>
      <c r="N29" s="499"/>
      <c r="O29" s="690">
        <f t="shared" si="1"/>
        <v>0</v>
      </c>
      <c r="P29" s="2195" t="s">
        <v>386</v>
      </c>
      <c r="Q29" s="2195" t="s">
        <v>50</v>
      </c>
      <c r="R29" s="408"/>
      <c r="S29" s="1238"/>
      <c r="T29" s="593"/>
      <c r="U29" s="593"/>
    </row>
  </sheetData>
  <mergeCells count="3">
    <mergeCell ref="B1:K1"/>
    <mergeCell ref="M1:O1"/>
    <mergeCell ref="P1:R1"/>
  </mergeCells>
  <dataValidations>
    <dataValidation type="list" allowBlank="1" showErrorMessage="1" sqref="P3:P29">
      <formula1>"FINALIZADO,EM VIAGEM,NA ORIGEM,AGENDADO,FALTA DOC,CANCELADA,NO DESTINO FINAL,PERNOITE,RECUSADA"</formula1>
    </dataValidation>
    <dataValidation type="list" allowBlank="1" showErrorMessage="1" sqref="Q3:Q29">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8.25"/>
    <col customWidth="1" min="3" max="3" width="9.13"/>
    <col customWidth="1" min="4" max="4" width="11.13"/>
    <col customWidth="1" min="5" max="5" width="15.75"/>
    <col customWidth="1" min="6" max="6" width="48.5"/>
    <col customWidth="1" min="7" max="7" width="10.25"/>
    <col customWidth="1" min="8" max="8" width="11.88"/>
    <col customWidth="1" min="9" max="9" width="9.13"/>
    <col customWidth="1" min="10" max="10" width="8.5"/>
    <col customWidth="1" min="11" max="11" width="7.38"/>
    <col customWidth="1" min="12" max="12" width="0.5"/>
    <col customWidth="1" min="13" max="13" width="7.25"/>
    <col customWidth="1" min="14" max="14" width="6.63"/>
    <col customWidth="1" min="15" max="15" width="5.88"/>
    <col customWidth="1" min="16" max="16" width="14.38"/>
    <col customWidth="1" min="17" max="17" width="14.25"/>
    <col customWidth="1" min="18" max="18" width="19.0"/>
    <col customWidth="1" min="19" max="19" width="28.0"/>
    <col customWidth="1" min="20" max="20" width="5.5"/>
  </cols>
  <sheetData>
    <row r="1">
      <c r="A1" s="2327"/>
      <c r="B1" s="2586"/>
      <c r="C1" s="99"/>
      <c r="D1" s="99"/>
      <c r="E1" s="99"/>
      <c r="F1" s="100"/>
      <c r="G1" s="100"/>
      <c r="H1" s="100"/>
      <c r="I1" s="100"/>
      <c r="J1" s="100"/>
      <c r="K1" s="101"/>
      <c r="L1" s="593"/>
      <c r="M1" s="2587"/>
      <c r="N1" s="100"/>
      <c r="O1" s="101"/>
      <c r="P1" s="2588"/>
      <c r="Q1" s="173"/>
      <c r="R1" s="174"/>
      <c r="S1" s="1238"/>
      <c r="T1" s="593"/>
      <c r="U1" s="593"/>
      <c r="V1" s="300"/>
      <c r="W1" s="300"/>
      <c r="X1" s="300"/>
      <c r="Y1" s="300"/>
      <c r="Z1" s="300"/>
    </row>
    <row r="2">
      <c r="A2" s="1216" t="s">
        <v>201</v>
      </c>
      <c r="B2" s="1796" t="s">
        <v>5</v>
      </c>
      <c r="C2" s="1797" t="s">
        <v>2067</v>
      </c>
      <c r="D2" s="1797" t="s">
        <v>2152</v>
      </c>
      <c r="E2" s="1797" t="s">
        <v>2</v>
      </c>
      <c r="F2" s="1857" t="s">
        <v>1</v>
      </c>
      <c r="G2" s="1857" t="s">
        <v>3</v>
      </c>
      <c r="H2" s="1857" t="s">
        <v>9</v>
      </c>
      <c r="I2" s="2176" t="s">
        <v>10</v>
      </c>
      <c r="J2" s="1857" t="s">
        <v>11</v>
      </c>
      <c r="K2" s="1857" t="s">
        <v>202</v>
      </c>
      <c r="L2" s="2589"/>
      <c r="M2" s="2176" t="s">
        <v>14</v>
      </c>
      <c r="N2" s="2176" t="s">
        <v>15</v>
      </c>
      <c r="O2" s="2590"/>
      <c r="P2" s="2590"/>
      <c r="Q2" s="2590"/>
      <c r="R2" s="2590"/>
      <c r="S2" s="2590"/>
      <c r="T2" s="590"/>
      <c r="U2" s="590"/>
      <c r="V2" s="300"/>
      <c r="W2" s="300"/>
      <c r="X2" s="300"/>
      <c r="Y2" s="300"/>
      <c r="Z2" s="300"/>
    </row>
    <row r="3" ht="18.0" customHeight="1">
      <c r="A3" s="236">
        <v>4474.0</v>
      </c>
      <c r="B3" s="454">
        <v>46128.0</v>
      </c>
      <c r="C3" s="455">
        <v>0.3333333333333333</v>
      </c>
      <c r="D3" s="455">
        <v>0.3111111111111111</v>
      </c>
      <c r="E3" s="456" t="s">
        <v>30</v>
      </c>
      <c r="F3" s="1677" t="s">
        <v>8718</v>
      </c>
      <c r="G3" s="408" t="s">
        <v>641</v>
      </c>
      <c r="H3" s="408" t="s">
        <v>3799</v>
      </c>
      <c r="I3" s="408" t="s">
        <v>8719</v>
      </c>
      <c r="J3" s="259">
        <v>46128.0</v>
      </c>
      <c r="K3" s="503">
        <v>0.6576388888888889</v>
      </c>
      <c r="L3" s="406"/>
      <c r="M3" s="416">
        <v>121329.0</v>
      </c>
      <c r="N3" s="416">
        <v>121432.0</v>
      </c>
      <c r="O3" s="690">
        <f t="shared" ref="O3:O12" si="1">N3-M3</f>
        <v>103</v>
      </c>
      <c r="P3" s="408" t="s">
        <v>19</v>
      </c>
      <c r="Q3" s="408" t="s">
        <v>529</v>
      </c>
      <c r="R3" s="408" t="s">
        <v>8720</v>
      </c>
      <c r="S3" s="690"/>
      <c r="T3" s="983" t="s">
        <v>22</v>
      </c>
      <c r="U3" s="593"/>
      <c r="V3" s="300"/>
      <c r="W3" s="300"/>
      <c r="X3" s="300"/>
      <c r="Y3" s="300"/>
      <c r="Z3" s="300"/>
    </row>
    <row r="4">
      <c r="A4" s="236">
        <v>4475.0</v>
      </c>
      <c r="B4" s="454">
        <v>46128.0</v>
      </c>
      <c r="C4" s="455">
        <v>0.3541666666666667</v>
      </c>
      <c r="D4" s="455">
        <v>0.29791666666666666</v>
      </c>
      <c r="E4" s="456" t="s">
        <v>24</v>
      </c>
      <c r="F4" s="416" t="s">
        <v>3880</v>
      </c>
      <c r="G4" s="416" t="s">
        <v>167</v>
      </c>
      <c r="H4" s="416" t="s">
        <v>5364</v>
      </c>
      <c r="I4" s="416" t="s">
        <v>188</v>
      </c>
      <c r="J4" s="194">
        <v>46128.0</v>
      </c>
      <c r="K4" s="500">
        <v>0.40069444444444446</v>
      </c>
      <c r="L4" s="415"/>
      <c r="M4" s="416">
        <v>46599.0</v>
      </c>
      <c r="N4" s="416">
        <v>46622.0</v>
      </c>
      <c r="O4" s="499">
        <f t="shared" si="1"/>
        <v>23</v>
      </c>
      <c r="P4" s="416" t="s">
        <v>19</v>
      </c>
      <c r="Q4" s="416" t="s">
        <v>529</v>
      </c>
      <c r="R4" s="416" t="s">
        <v>1926</v>
      </c>
      <c r="S4" s="499"/>
      <c r="T4" s="983" t="s">
        <v>22</v>
      </c>
      <c r="U4" s="2591" t="s">
        <v>54</v>
      </c>
      <c r="V4" s="300"/>
      <c r="W4" s="300"/>
      <c r="X4" s="300"/>
      <c r="Y4" s="300"/>
      <c r="Z4" s="300"/>
    </row>
    <row r="5">
      <c r="A5" s="236">
        <v>4476.0</v>
      </c>
      <c r="B5" s="454">
        <v>46128.0</v>
      </c>
      <c r="C5" s="455">
        <v>0.3333333333333333</v>
      </c>
      <c r="D5" s="455">
        <v>0.325</v>
      </c>
      <c r="E5" s="861" t="s">
        <v>24</v>
      </c>
      <c r="F5" s="416" t="s">
        <v>2674</v>
      </c>
      <c r="G5" s="408" t="s">
        <v>365</v>
      </c>
      <c r="H5" s="408" t="s">
        <v>3498</v>
      </c>
      <c r="I5" s="408" t="s">
        <v>1103</v>
      </c>
      <c r="J5" s="259">
        <v>46128.0</v>
      </c>
      <c r="K5" s="503">
        <v>0.49930555555555556</v>
      </c>
      <c r="L5" s="406"/>
      <c r="M5" s="416">
        <v>82663.0</v>
      </c>
      <c r="N5" s="416">
        <v>82743.0</v>
      </c>
      <c r="O5" s="690">
        <f t="shared" si="1"/>
        <v>80</v>
      </c>
      <c r="P5" s="408" t="s">
        <v>19</v>
      </c>
      <c r="Q5" s="408" t="s">
        <v>529</v>
      </c>
      <c r="R5" s="408" t="s">
        <v>8298</v>
      </c>
      <c r="S5" s="690"/>
      <c r="T5" s="983" t="s">
        <v>22</v>
      </c>
      <c r="U5" s="1916" t="s">
        <v>54</v>
      </c>
      <c r="V5" s="300"/>
      <c r="W5" s="300"/>
      <c r="X5" s="300"/>
      <c r="Y5" s="300"/>
      <c r="Z5" s="300"/>
    </row>
    <row r="6">
      <c r="A6" s="236">
        <v>4477.0</v>
      </c>
      <c r="B6" s="454">
        <v>46128.0</v>
      </c>
      <c r="C6" s="455">
        <v>0.375</v>
      </c>
      <c r="D6" s="455">
        <v>0.36875</v>
      </c>
      <c r="E6" s="861" t="s">
        <v>24</v>
      </c>
      <c r="F6" s="416" t="s">
        <v>482</v>
      </c>
      <c r="G6" s="416" t="s">
        <v>565</v>
      </c>
      <c r="H6" s="416" t="s">
        <v>566</v>
      </c>
      <c r="I6" s="416" t="s">
        <v>101</v>
      </c>
      <c r="J6" s="194">
        <v>46128.0</v>
      </c>
      <c r="K6" s="500">
        <v>0.4423611111111111</v>
      </c>
      <c r="L6" s="415"/>
      <c r="M6" s="416">
        <v>78265.0</v>
      </c>
      <c r="N6" s="416">
        <v>78287.0</v>
      </c>
      <c r="O6" s="499">
        <f t="shared" si="1"/>
        <v>22</v>
      </c>
      <c r="P6" s="416" t="s">
        <v>19</v>
      </c>
      <c r="Q6" s="416" t="s">
        <v>529</v>
      </c>
      <c r="R6" s="416" t="s">
        <v>3218</v>
      </c>
      <c r="S6" s="499"/>
      <c r="T6" s="983" t="s">
        <v>22</v>
      </c>
      <c r="U6" s="590"/>
      <c r="V6" s="300"/>
      <c r="W6" s="300"/>
      <c r="X6" s="300"/>
      <c r="Y6" s="300"/>
      <c r="Z6" s="300"/>
    </row>
    <row r="7">
      <c r="A7" s="236">
        <v>4478.0</v>
      </c>
      <c r="B7" s="467">
        <v>46128.0</v>
      </c>
      <c r="C7" s="1003">
        <v>0.2916666666666667</v>
      </c>
      <c r="D7" s="1003">
        <v>0.2916666666666667</v>
      </c>
      <c r="E7" s="574" t="s">
        <v>24</v>
      </c>
      <c r="F7" s="574" t="s">
        <v>267</v>
      </c>
      <c r="G7" s="574" t="s">
        <v>8359</v>
      </c>
      <c r="H7" s="574" t="s">
        <v>8384</v>
      </c>
      <c r="I7" s="574" t="s">
        <v>85</v>
      </c>
      <c r="J7" s="467">
        <v>46128.0</v>
      </c>
      <c r="K7" s="813">
        <v>0.40555555555555556</v>
      </c>
      <c r="L7" s="814"/>
      <c r="M7" s="574">
        <v>6659.0</v>
      </c>
      <c r="N7" s="574">
        <v>6763.0</v>
      </c>
      <c r="O7" s="1043">
        <f t="shared" si="1"/>
        <v>104</v>
      </c>
      <c r="P7" s="574" t="s">
        <v>19</v>
      </c>
      <c r="Q7" s="574" t="s">
        <v>529</v>
      </c>
      <c r="R7" s="574" t="s">
        <v>8385</v>
      </c>
      <c r="S7" s="1043"/>
      <c r="T7" s="908" t="s">
        <v>22</v>
      </c>
      <c r="U7" s="1783"/>
      <c r="V7" s="2592"/>
      <c r="W7" s="2592"/>
      <c r="X7" s="2592"/>
      <c r="Y7" s="2592"/>
      <c r="Z7" s="2592"/>
    </row>
    <row r="8">
      <c r="A8" s="236">
        <v>4479.0</v>
      </c>
      <c r="B8" s="467">
        <v>46128.0</v>
      </c>
      <c r="C8" s="1003">
        <v>0.375</v>
      </c>
      <c r="D8" s="1003">
        <v>0.40555555555555556</v>
      </c>
      <c r="E8" s="574" t="s">
        <v>24</v>
      </c>
      <c r="F8" s="574" t="s">
        <v>4181</v>
      </c>
      <c r="G8" s="574" t="s">
        <v>8359</v>
      </c>
      <c r="H8" s="574" t="s">
        <v>8384</v>
      </c>
      <c r="I8" s="574" t="s">
        <v>85</v>
      </c>
      <c r="J8" s="467">
        <v>46128.0</v>
      </c>
      <c r="K8" s="813">
        <v>0.6159722222222223</v>
      </c>
      <c r="L8" s="814"/>
      <c r="M8" s="574">
        <v>6763.0</v>
      </c>
      <c r="N8" s="574">
        <v>6883.0</v>
      </c>
      <c r="O8" s="1043">
        <f t="shared" si="1"/>
        <v>120</v>
      </c>
      <c r="P8" s="574" t="s">
        <v>19</v>
      </c>
      <c r="Q8" s="574" t="s">
        <v>529</v>
      </c>
      <c r="R8" s="574" t="s">
        <v>8385</v>
      </c>
      <c r="S8" s="1043"/>
      <c r="T8" s="908" t="s">
        <v>22</v>
      </c>
      <c r="U8" s="1783"/>
      <c r="V8" s="2592"/>
      <c r="W8" s="2592"/>
      <c r="X8" s="2592"/>
      <c r="Y8" s="2592"/>
      <c r="Z8" s="2592"/>
    </row>
    <row r="9">
      <c r="A9" s="236">
        <v>4480.0</v>
      </c>
      <c r="B9" s="454">
        <v>46128.0</v>
      </c>
      <c r="C9" s="455">
        <v>0.375</v>
      </c>
      <c r="D9" s="455">
        <v>0.3770833333333333</v>
      </c>
      <c r="E9" s="861" t="s">
        <v>24</v>
      </c>
      <c r="F9" s="408" t="s">
        <v>4181</v>
      </c>
      <c r="G9" s="408" t="s">
        <v>351</v>
      </c>
      <c r="H9" s="408" t="s">
        <v>8721</v>
      </c>
      <c r="I9" s="408" t="s">
        <v>8164</v>
      </c>
      <c r="J9" s="259">
        <v>46128.0</v>
      </c>
      <c r="K9" s="503">
        <v>0.7222222222222222</v>
      </c>
      <c r="L9" s="406"/>
      <c r="M9" s="416">
        <v>1041.0</v>
      </c>
      <c r="N9" s="416">
        <v>1156.0</v>
      </c>
      <c r="O9" s="690">
        <f t="shared" si="1"/>
        <v>115</v>
      </c>
      <c r="P9" s="408" t="s">
        <v>19</v>
      </c>
      <c r="Q9" s="408" t="s">
        <v>529</v>
      </c>
      <c r="R9" s="408" t="s">
        <v>8722</v>
      </c>
      <c r="S9" s="690"/>
      <c r="T9" s="983" t="s">
        <v>22</v>
      </c>
      <c r="U9" s="593"/>
      <c r="V9" s="300"/>
      <c r="W9" s="300"/>
      <c r="X9" s="300"/>
      <c r="Y9" s="300"/>
      <c r="Z9" s="300"/>
    </row>
    <row r="10">
      <c r="A10" s="613">
        <v>4481.0</v>
      </c>
      <c r="B10" s="2593">
        <v>46128.0</v>
      </c>
      <c r="C10" s="1117">
        <v>0.375</v>
      </c>
      <c r="D10" s="1117">
        <v>0.3416666666666667</v>
      </c>
      <c r="E10" s="1348" t="s">
        <v>24</v>
      </c>
      <c r="F10" s="1348" t="s">
        <v>8723</v>
      </c>
      <c r="G10" s="1348" t="s">
        <v>351</v>
      </c>
      <c r="H10" s="1348" t="s">
        <v>1873</v>
      </c>
      <c r="I10" s="1348" t="s">
        <v>8724</v>
      </c>
      <c r="J10" s="2593">
        <v>46128.0</v>
      </c>
      <c r="K10" s="1349">
        <v>0.7027777777777777</v>
      </c>
      <c r="L10" s="566"/>
      <c r="M10" s="1348">
        <v>129118.0</v>
      </c>
      <c r="N10" s="1348">
        <v>129401.0</v>
      </c>
      <c r="O10" s="1350">
        <f t="shared" si="1"/>
        <v>283</v>
      </c>
      <c r="P10" s="1348" t="s">
        <v>19</v>
      </c>
      <c r="Q10" s="1348" t="s">
        <v>529</v>
      </c>
      <c r="R10" s="1348" t="s">
        <v>8725</v>
      </c>
      <c r="S10" s="1350"/>
      <c r="T10" s="2594" t="s">
        <v>22</v>
      </c>
      <c r="U10" s="1386"/>
      <c r="V10" s="507"/>
      <c r="W10" s="507"/>
      <c r="X10" s="507"/>
      <c r="Y10" s="507"/>
      <c r="Z10" s="507"/>
    </row>
    <row r="11">
      <c r="A11" s="236">
        <v>4482.0</v>
      </c>
      <c r="B11" s="454">
        <v>46128.0</v>
      </c>
      <c r="C11" s="1003">
        <v>0.6875</v>
      </c>
      <c r="D11" s="455">
        <v>0.46805555555555556</v>
      </c>
      <c r="E11" s="861" t="s">
        <v>121</v>
      </c>
      <c r="F11" s="408" t="s">
        <v>8726</v>
      </c>
      <c r="G11" s="574" t="s">
        <v>8359</v>
      </c>
      <c r="H11" s="408" t="s">
        <v>8727</v>
      </c>
      <c r="I11" s="574" t="s">
        <v>7725</v>
      </c>
      <c r="J11" s="259">
        <v>46128.0</v>
      </c>
      <c r="K11" s="503">
        <v>0.5513888888888889</v>
      </c>
      <c r="L11" s="406"/>
      <c r="M11" s="416">
        <v>4198.0</v>
      </c>
      <c r="N11" s="416">
        <v>4198.0</v>
      </c>
      <c r="O11" s="690">
        <f t="shared" si="1"/>
        <v>0</v>
      </c>
      <c r="P11" s="408" t="s">
        <v>43</v>
      </c>
      <c r="Q11" s="408" t="s">
        <v>529</v>
      </c>
      <c r="R11" s="408" t="s">
        <v>8647</v>
      </c>
      <c r="S11" s="574" t="s">
        <v>8728</v>
      </c>
      <c r="T11" s="2594" t="s">
        <v>22</v>
      </c>
      <c r="U11" s="1682"/>
      <c r="V11" s="300"/>
      <c r="W11" s="300"/>
      <c r="X11" s="300"/>
      <c r="Y11" s="300"/>
      <c r="Z11" s="300"/>
    </row>
    <row r="12">
      <c r="A12" s="236">
        <v>4483.0</v>
      </c>
      <c r="B12" s="454">
        <v>46128.0</v>
      </c>
      <c r="C12" s="455">
        <v>0.6875</v>
      </c>
      <c r="D12" s="1003">
        <v>0.6854166666666667</v>
      </c>
      <c r="E12" s="861" t="s">
        <v>121</v>
      </c>
      <c r="F12" s="416" t="s">
        <v>8729</v>
      </c>
      <c r="G12" s="416" t="s">
        <v>3625</v>
      </c>
      <c r="H12" s="416" t="s">
        <v>8730</v>
      </c>
      <c r="I12" s="416" t="s">
        <v>8731</v>
      </c>
      <c r="J12" s="194">
        <v>46128.0</v>
      </c>
      <c r="K12" s="500">
        <v>0.9152777777777777</v>
      </c>
      <c r="L12" s="415"/>
      <c r="M12" s="416">
        <v>13942.0</v>
      </c>
      <c r="N12" s="416">
        <v>14143.0</v>
      </c>
      <c r="O12" s="499">
        <f t="shared" si="1"/>
        <v>201</v>
      </c>
      <c r="P12" s="416" t="s">
        <v>19</v>
      </c>
      <c r="Q12" s="416" t="s">
        <v>529</v>
      </c>
      <c r="R12" s="416" t="s">
        <v>7171</v>
      </c>
      <c r="S12" s="499"/>
      <c r="T12" s="2594" t="s">
        <v>22</v>
      </c>
      <c r="U12" s="590"/>
      <c r="V12" s="300"/>
      <c r="W12" s="300"/>
      <c r="X12" s="300"/>
      <c r="Y12" s="300"/>
      <c r="Z12" s="300"/>
    </row>
    <row r="13">
      <c r="A13" s="236">
        <v>4484.0</v>
      </c>
      <c r="B13" s="454">
        <v>46128.0</v>
      </c>
      <c r="C13" s="1003">
        <v>0.7916666666666666</v>
      </c>
      <c r="D13" s="455">
        <v>0.6868055555555556</v>
      </c>
      <c r="E13" s="861" t="s">
        <v>121</v>
      </c>
      <c r="F13" s="408" t="s">
        <v>8732</v>
      </c>
      <c r="G13" s="408" t="s">
        <v>3625</v>
      </c>
      <c r="H13" s="408" t="s">
        <v>8733</v>
      </c>
      <c r="I13" s="408" t="s">
        <v>8565</v>
      </c>
      <c r="J13" s="259">
        <v>46128.0</v>
      </c>
      <c r="K13" s="690"/>
      <c r="L13" s="406"/>
      <c r="M13" s="416">
        <v>142055.0</v>
      </c>
      <c r="N13" s="690">
        <f t="shared" ref="N13:O13" si="2">M13-L13</f>
        <v>142055</v>
      </c>
      <c r="O13" s="690">
        <f t="shared" si="2"/>
        <v>0</v>
      </c>
      <c r="P13" s="408" t="s">
        <v>452</v>
      </c>
      <c r="Q13" s="408" t="s">
        <v>529</v>
      </c>
      <c r="R13" s="408" t="s">
        <v>7161</v>
      </c>
      <c r="S13" s="574" t="s">
        <v>6745</v>
      </c>
      <c r="T13" s="2594" t="s">
        <v>22</v>
      </c>
      <c r="U13" s="593"/>
      <c r="V13" s="300"/>
      <c r="W13" s="300"/>
      <c r="X13" s="300"/>
      <c r="Y13" s="300"/>
      <c r="Z13" s="300"/>
    </row>
    <row r="14">
      <c r="A14" s="236">
        <v>4485.0</v>
      </c>
      <c r="B14" s="454">
        <v>46128.0</v>
      </c>
      <c r="C14" s="455">
        <v>0.7916666666666666</v>
      </c>
      <c r="D14" s="455">
        <v>0.7965277777777777</v>
      </c>
      <c r="E14" s="861" t="s">
        <v>121</v>
      </c>
      <c r="F14" s="416" t="s">
        <v>8732</v>
      </c>
      <c r="G14" s="416" t="s">
        <v>2172</v>
      </c>
      <c r="H14" s="416" t="s">
        <v>8734</v>
      </c>
      <c r="I14" s="416" t="s">
        <v>8735</v>
      </c>
      <c r="J14" s="194">
        <v>46128.0</v>
      </c>
      <c r="K14" s="499"/>
      <c r="L14" s="415"/>
      <c r="M14" s="416">
        <v>270617.0</v>
      </c>
      <c r="N14" s="499">
        <f t="shared" ref="N14:O14" si="3">M14-L14</f>
        <v>270617</v>
      </c>
      <c r="O14" s="499">
        <f t="shared" si="3"/>
        <v>0</v>
      </c>
      <c r="P14" s="416" t="s">
        <v>452</v>
      </c>
      <c r="Q14" s="416" t="s">
        <v>529</v>
      </c>
      <c r="R14" s="416" t="s">
        <v>8736</v>
      </c>
      <c r="S14" s="499"/>
      <c r="T14" s="2594" t="s">
        <v>22</v>
      </c>
      <c r="U14" s="590"/>
      <c r="V14" s="300"/>
      <c r="W14" s="300"/>
      <c r="X14" s="300"/>
      <c r="Y14" s="300"/>
      <c r="Z14" s="300"/>
    </row>
    <row r="15" ht="15.0" customHeight="1">
      <c r="A15" s="236">
        <v>4486.0</v>
      </c>
      <c r="B15" s="454">
        <v>46128.0</v>
      </c>
      <c r="C15" s="455">
        <v>0.7916666666666666</v>
      </c>
      <c r="D15" s="455">
        <v>0.7569444444444444</v>
      </c>
      <c r="E15" s="861" t="s">
        <v>121</v>
      </c>
      <c r="F15" s="408" t="s">
        <v>8732</v>
      </c>
      <c r="G15" s="408" t="s">
        <v>49</v>
      </c>
      <c r="H15" s="408" t="s">
        <v>8737</v>
      </c>
      <c r="I15" s="408" t="s">
        <v>1503</v>
      </c>
      <c r="J15" s="259">
        <v>46128.0</v>
      </c>
      <c r="K15" s="690"/>
      <c r="L15" s="406"/>
      <c r="M15" s="408">
        <v>23214.0</v>
      </c>
      <c r="N15" s="2416">
        <f t="shared" ref="N15:O15" si="4">M15-L15</f>
        <v>23214</v>
      </c>
      <c r="O15" s="2416">
        <f t="shared" si="4"/>
        <v>0</v>
      </c>
      <c r="P15" s="697" t="s">
        <v>452</v>
      </c>
      <c r="Q15" s="912" t="s">
        <v>529</v>
      </c>
      <c r="R15" s="219"/>
      <c r="S15" s="219"/>
      <c r="T15" s="2594" t="s">
        <v>22</v>
      </c>
      <c r="U15" s="300"/>
      <c r="V15" s="300"/>
      <c r="W15" s="300"/>
      <c r="X15" s="300"/>
      <c r="Y15" s="300"/>
      <c r="Z15" s="300"/>
    </row>
    <row r="16">
      <c r="A16" s="236">
        <v>4487.0</v>
      </c>
      <c r="B16" s="454">
        <v>46128.0</v>
      </c>
      <c r="C16" s="455">
        <v>0.31666666666666665</v>
      </c>
      <c r="D16" s="455">
        <v>0.40069444444444446</v>
      </c>
      <c r="E16" s="861" t="s">
        <v>362</v>
      </c>
      <c r="F16" s="416" t="s">
        <v>8738</v>
      </c>
      <c r="G16" s="416" t="s">
        <v>18</v>
      </c>
      <c r="H16" s="416" t="s">
        <v>8739</v>
      </c>
      <c r="I16" s="416" t="s">
        <v>8594</v>
      </c>
      <c r="J16" s="194">
        <v>46128.0</v>
      </c>
      <c r="K16" s="500">
        <v>0.5472222222222223</v>
      </c>
      <c r="L16" s="415"/>
      <c r="M16" s="416">
        <v>167859.0</v>
      </c>
      <c r="N16" s="216">
        <v>168124.0</v>
      </c>
      <c r="O16" s="2416">
        <f t="shared" ref="O16:O20" si="5">N16-M16</f>
        <v>265</v>
      </c>
      <c r="P16" s="697" t="s">
        <v>19</v>
      </c>
      <c r="Q16" s="912" t="s">
        <v>529</v>
      </c>
      <c r="R16" s="456" t="s">
        <v>8740</v>
      </c>
      <c r="S16" s="219"/>
      <c r="T16" s="983" t="s">
        <v>22</v>
      </c>
      <c r="U16" s="300"/>
      <c r="V16" s="300"/>
      <c r="W16" s="300"/>
      <c r="X16" s="300"/>
      <c r="Y16" s="300"/>
      <c r="Z16" s="300"/>
    </row>
    <row r="17">
      <c r="A17" s="236">
        <v>4488.0</v>
      </c>
      <c r="B17" s="454">
        <v>46128.0</v>
      </c>
      <c r="C17" s="455">
        <v>0.5833333333333334</v>
      </c>
      <c r="D17" s="455">
        <v>0.40069444444444446</v>
      </c>
      <c r="E17" s="861" t="s">
        <v>24</v>
      </c>
      <c r="F17" s="861" t="s">
        <v>6341</v>
      </c>
      <c r="G17" s="861" t="s">
        <v>167</v>
      </c>
      <c r="H17" s="861" t="s">
        <v>5364</v>
      </c>
      <c r="I17" s="861" t="s">
        <v>188</v>
      </c>
      <c r="J17" s="454">
        <v>46128.0</v>
      </c>
      <c r="K17" s="589">
        <v>0.6701388888888888</v>
      </c>
      <c r="L17" s="2334"/>
      <c r="M17" s="861">
        <v>46623.0</v>
      </c>
      <c r="N17" s="861">
        <v>46640.0</v>
      </c>
      <c r="O17" s="2416">
        <f t="shared" si="5"/>
        <v>17</v>
      </c>
      <c r="P17" s="697" t="s">
        <v>19</v>
      </c>
      <c r="Q17" s="912" t="s">
        <v>529</v>
      </c>
      <c r="R17" s="456"/>
      <c r="S17" s="219"/>
      <c r="T17" s="983" t="s">
        <v>22</v>
      </c>
      <c r="U17" s="300"/>
      <c r="V17" s="300"/>
      <c r="W17" s="300"/>
      <c r="X17" s="300"/>
      <c r="Y17" s="300"/>
      <c r="Z17" s="300"/>
    </row>
    <row r="18">
      <c r="A18" s="236">
        <v>4489.0</v>
      </c>
      <c r="B18" s="454">
        <v>46128.0</v>
      </c>
      <c r="C18" s="455">
        <v>0.4791666666666667</v>
      </c>
      <c r="D18" s="455">
        <v>0.4930555555555556</v>
      </c>
      <c r="E18" s="861" t="s">
        <v>103</v>
      </c>
      <c r="F18" s="861" t="s">
        <v>8741</v>
      </c>
      <c r="G18" s="861" t="s">
        <v>18</v>
      </c>
      <c r="H18" s="861" t="s">
        <v>8742</v>
      </c>
      <c r="I18" s="416" t="s">
        <v>8743</v>
      </c>
      <c r="J18" s="454">
        <v>46128.0</v>
      </c>
      <c r="K18" s="589">
        <v>0.7479166666666667</v>
      </c>
      <c r="L18" s="2334"/>
      <c r="M18" s="861">
        <v>60413.0</v>
      </c>
      <c r="N18" s="2373">
        <v>60702.0</v>
      </c>
      <c r="O18" s="2416">
        <f t="shared" si="5"/>
        <v>289</v>
      </c>
      <c r="P18" s="697" t="s">
        <v>19</v>
      </c>
      <c r="Q18" s="912" t="s">
        <v>529</v>
      </c>
      <c r="R18" s="456" t="s">
        <v>8744</v>
      </c>
      <c r="S18" s="219"/>
      <c r="T18" s="983" t="s">
        <v>22</v>
      </c>
      <c r="U18" s="300"/>
      <c r="V18" s="300"/>
      <c r="W18" s="300"/>
      <c r="X18" s="300"/>
      <c r="Y18" s="300"/>
      <c r="Z18" s="300"/>
    </row>
    <row r="19">
      <c r="A19" s="236">
        <v>4490.0</v>
      </c>
      <c r="B19" s="454">
        <v>46128.0</v>
      </c>
      <c r="C19" s="455">
        <v>0.625</v>
      </c>
      <c r="D19" s="455">
        <v>0.6701388888888888</v>
      </c>
      <c r="E19" s="861" t="s">
        <v>24</v>
      </c>
      <c r="F19" s="861" t="s">
        <v>8745</v>
      </c>
      <c r="G19" s="416" t="s">
        <v>8359</v>
      </c>
      <c r="H19" s="861" t="s">
        <v>8384</v>
      </c>
      <c r="I19" s="861" t="s">
        <v>85</v>
      </c>
      <c r="J19" s="454">
        <v>46128.0</v>
      </c>
      <c r="K19" s="589">
        <v>0.7402777777777778</v>
      </c>
      <c r="L19" s="2334"/>
      <c r="M19" s="861">
        <v>6911.0</v>
      </c>
      <c r="N19" s="216">
        <v>6922.0</v>
      </c>
      <c r="O19" s="2416">
        <f t="shared" si="5"/>
        <v>11</v>
      </c>
      <c r="P19" s="697" t="s">
        <v>19</v>
      </c>
      <c r="Q19" s="912" t="s">
        <v>529</v>
      </c>
      <c r="R19" s="456" t="s">
        <v>8385</v>
      </c>
      <c r="S19" s="219"/>
      <c r="T19" s="983" t="s">
        <v>22</v>
      </c>
      <c r="U19" s="300"/>
      <c r="V19" s="300"/>
      <c r="W19" s="300"/>
      <c r="X19" s="300"/>
      <c r="Y19" s="300"/>
      <c r="Z19" s="300"/>
    </row>
    <row r="20">
      <c r="A20" s="236">
        <v>4491.0</v>
      </c>
      <c r="B20" s="454">
        <v>46128.0</v>
      </c>
      <c r="C20" s="209">
        <v>0.6041666666666666</v>
      </c>
      <c r="D20" s="456" t="s">
        <v>8746</v>
      </c>
      <c r="E20" s="861" t="s">
        <v>121</v>
      </c>
      <c r="F20" s="861" t="s">
        <v>8726</v>
      </c>
      <c r="G20" s="416" t="s">
        <v>3625</v>
      </c>
      <c r="H20" s="861" t="s">
        <v>8747</v>
      </c>
      <c r="I20" s="416" t="s">
        <v>7725</v>
      </c>
      <c r="J20" s="454">
        <v>46128.0</v>
      </c>
      <c r="K20" s="589">
        <v>0.7555555555555555</v>
      </c>
      <c r="L20" s="2334"/>
      <c r="M20" s="416">
        <v>134964.0</v>
      </c>
      <c r="N20" s="416">
        <v>135164.0</v>
      </c>
      <c r="O20" s="2416">
        <f t="shared" si="5"/>
        <v>200</v>
      </c>
      <c r="P20" s="697" t="s">
        <v>19</v>
      </c>
      <c r="Q20" s="912" t="s">
        <v>529</v>
      </c>
      <c r="R20" s="2373" t="s">
        <v>3766</v>
      </c>
      <c r="S20" s="574" t="s">
        <v>5499</v>
      </c>
      <c r="T20" s="983" t="s">
        <v>22</v>
      </c>
      <c r="U20" s="300"/>
      <c r="V20" s="300"/>
      <c r="W20" s="300"/>
      <c r="X20" s="300"/>
      <c r="Y20" s="300"/>
      <c r="Z20" s="300"/>
    </row>
    <row r="21">
      <c r="A21" s="236">
        <v>4492.0</v>
      </c>
      <c r="B21" s="454">
        <v>46128.0</v>
      </c>
      <c r="C21" s="455">
        <v>0.6666666666666666</v>
      </c>
      <c r="D21" s="455">
        <v>0.6895833333333333</v>
      </c>
      <c r="E21" s="861" t="s">
        <v>24</v>
      </c>
      <c r="F21" s="861" t="s">
        <v>7048</v>
      </c>
      <c r="G21" s="416" t="s">
        <v>8359</v>
      </c>
      <c r="H21" s="861" t="s">
        <v>8384</v>
      </c>
      <c r="I21" s="861" t="s">
        <v>85</v>
      </c>
      <c r="J21" s="454">
        <v>46128.0</v>
      </c>
      <c r="K21" s="589">
        <v>0.7375</v>
      </c>
      <c r="L21" s="2334"/>
      <c r="M21" s="861">
        <v>6922.0</v>
      </c>
      <c r="N21" s="2416">
        <f t="shared" ref="N21:O21" si="6">M21-L21</f>
        <v>6922</v>
      </c>
      <c r="O21" s="2416">
        <f t="shared" si="6"/>
        <v>0</v>
      </c>
      <c r="P21" s="697" t="s">
        <v>43</v>
      </c>
      <c r="Q21" s="912" t="s">
        <v>529</v>
      </c>
      <c r="R21" s="456" t="s">
        <v>8385</v>
      </c>
      <c r="S21" s="456" t="s">
        <v>8748</v>
      </c>
      <c r="T21" s="983" t="s">
        <v>22</v>
      </c>
      <c r="U21" s="300"/>
      <c r="V21" s="300"/>
      <c r="W21" s="300"/>
      <c r="X21" s="300"/>
      <c r="Y21" s="300"/>
      <c r="Z21" s="300"/>
    </row>
    <row r="22">
      <c r="A22" s="236">
        <v>4493.0</v>
      </c>
      <c r="B22" s="454">
        <v>46128.0</v>
      </c>
      <c r="C22" s="455">
        <v>0.6666666666666666</v>
      </c>
      <c r="D22" s="455">
        <v>0.69375</v>
      </c>
      <c r="E22" s="861" t="s">
        <v>24</v>
      </c>
      <c r="F22" s="861" t="s">
        <v>8749</v>
      </c>
      <c r="G22" s="861" t="s">
        <v>668</v>
      </c>
      <c r="H22" s="861" t="s">
        <v>1096</v>
      </c>
      <c r="I22" s="861" t="s">
        <v>7791</v>
      </c>
      <c r="J22" s="454">
        <v>46128.0</v>
      </c>
      <c r="K22" s="589">
        <v>0.7638888888888888</v>
      </c>
      <c r="L22" s="2334"/>
      <c r="M22" s="861">
        <v>229374.0</v>
      </c>
      <c r="N22" s="216">
        <v>229411.0</v>
      </c>
      <c r="O22" s="2416">
        <f t="shared" ref="O22:O23" si="7">N22-M22</f>
        <v>37</v>
      </c>
      <c r="P22" s="697" t="s">
        <v>19</v>
      </c>
      <c r="Q22" s="912" t="s">
        <v>529</v>
      </c>
      <c r="R22" s="456" t="s">
        <v>4002</v>
      </c>
      <c r="S22" s="219"/>
      <c r="T22" s="983" t="s">
        <v>22</v>
      </c>
      <c r="U22" s="300"/>
      <c r="V22" s="300"/>
      <c r="W22" s="300"/>
      <c r="X22" s="300"/>
      <c r="Y22" s="300"/>
      <c r="Z22" s="300"/>
    </row>
    <row r="23">
      <c r="A23" s="236">
        <v>4494.0</v>
      </c>
      <c r="B23" s="454">
        <v>46128.0</v>
      </c>
      <c r="C23" s="456" t="s">
        <v>1468</v>
      </c>
      <c r="D23" s="1003">
        <v>0.8131944444444444</v>
      </c>
      <c r="E23" s="861" t="s">
        <v>2827</v>
      </c>
      <c r="F23" s="861" t="s">
        <v>8750</v>
      </c>
      <c r="G23" s="861" t="s">
        <v>57</v>
      </c>
      <c r="H23" s="574" t="s">
        <v>6809</v>
      </c>
      <c r="I23" s="861" t="s">
        <v>1743</v>
      </c>
      <c r="J23" s="454">
        <v>46128.0</v>
      </c>
      <c r="K23" s="589">
        <v>0.8736111111111111</v>
      </c>
      <c r="L23" s="2334"/>
      <c r="M23" s="574">
        <v>37732.0</v>
      </c>
      <c r="N23" s="216">
        <v>37739.0</v>
      </c>
      <c r="O23" s="2416">
        <f t="shared" si="7"/>
        <v>7</v>
      </c>
      <c r="P23" s="697" t="s">
        <v>19</v>
      </c>
      <c r="Q23" s="912"/>
      <c r="R23" s="323" t="s">
        <v>8751</v>
      </c>
      <c r="S23" s="219"/>
      <c r="T23" s="983" t="s">
        <v>22</v>
      </c>
      <c r="U23" s="300"/>
      <c r="V23" s="300"/>
      <c r="W23" s="300"/>
      <c r="X23" s="300"/>
      <c r="Y23" s="300"/>
      <c r="Z23" s="300"/>
    </row>
    <row r="24">
      <c r="A24" s="300"/>
      <c r="B24" s="300"/>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row>
    <row r="25">
      <c r="A25" s="300"/>
      <c r="B25" s="300"/>
      <c r="C25" s="300"/>
      <c r="D25" s="300"/>
      <c r="E25" s="300"/>
      <c r="F25" s="300"/>
      <c r="G25" s="300"/>
      <c r="H25" s="300"/>
      <c r="I25" s="300"/>
      <c r="J25" s="300"/>
      <c r="K25" s="300"/>
      <c r="L25" s="300"/>
      <c r="M25" s="300"/>
      <c r="N25" s="300"/>
      <c r="O25" s="300"/>
      <c r="P25" s="300"/>
      <c r="Q25" s="300"/>
      <c r="R25" s="300"/>
      <c r="S25" s="300"/>
      <c r="T25" s="300"/>
      <c r="U25" s="300"/>
      <c r="V25" s="300"/>
      <c r="W25" s="300"/>
      <c r="X25" s="300"/>
      <c r="Y25" s="300"/>
      <c r="Z25" s="300"/>
    </row>
    <row r="26">
      <c r="A26" s="300"/>
      <c r="B26" s="300"/>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row>
    <row r="27">
      <c r="A27" s="300"/>
      <c r="B27" s="30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row>
    <row r="28">
      <c r="A28" s="300"/>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row>
    <row r="29">
      <c r="A29" s="300"/>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row>
    <row r="30">
      <c r="A30" s="300"/>
      <c r="B30" s="300"/>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row>
    <row r="31">
      <c r="A31" s="300"/>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row>
    <row r="32">
      <c r="A32" s="300"/>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row>
    <row r="33">
      <c r="A33" s="300"/>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row>
    <row r="34">
      <c r="A34" s="300"/>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row>
    <row r="35">
      <c r="A35" s="300"/>
      <c r="B35" s="300"/>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row>
    <row r="36">
      <c r="A36" s="300"/>
      <c r="B36" s="300"/>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row>
    <row r="37">
      <c r="A37" s="300"/>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row>
    <row r="38">
      <c r="A38" s="300"/>
      <c r="B38" s="300"/>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row>
    <row r="39">
      <c r="A39" s="300"/>
      <c r="B39" s="300"/>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row>
    <row r="40">
      <c r="A40" s="300"/>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row>
    <row r="41">
      <c r="A41" s="300"/>
      <c r="B41" s="300"/>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row>
    <row r="42">
      <c r="A42" s="300"/>
      <c r="B42" s="300"/>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row>
    <row r="43">
      <c r="A43" s="300"/>
      <c r="B43" s="300"/>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row>
    <row r="44">
      <c r="A44" s="300"/>
      <c r="B44" s="300"/>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row>
    <row r="45">
      <c r="A45" s="300"/>
      <c r="B45" s="30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row>
    <row r="46">
      <c r="A46" s="300"/>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row>
    <row r="47">
      <c r="A47" s="300"/>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row>
    <row r="48">
      <c r="A48" s="300"/>
      <c r="B48" s="300"/>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row r="991">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row>
    <row r="992">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row>
    <row r="993">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row>
    <row r="994">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row>
    <row r="995">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row>
    <row r="996">
      <c r="A996" s="300"/>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row>
  </sheetData>
  <mergeCells count="3">
    <mergeCell ref="B1:K1"/>
    <mergeCell ref="M1:O1"/>
    <mergeCell ref="P1:R1"/>
  </mergeCells>
  <dataValidations>
    <dataValidation type="list" allowBlank="1" showErrorMessage="1" sqref="P3:P23">
      <formula1>"FINALIZADO,EM VIAGEM,NA ORIGEM,AGENDADO,FALTA DOC,CANCELADA,NO DESTINO FINAL,PERNOITE,RECUSADA"</formula1>
    </dataValidation>
    <dataValidation type="list" allowBlank="1" showErrorMessage="1" sqref="Q3:Q23">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8.25"/>
    <col customWidth="1" min="3" max="3" width="9.13"/>
    <col customWidth="1" min="4" max="4" width="11.13"/>
    <col customWidth="1" min="5" max="5" width="15.75"/>
    <col customWidth="1" min="6" max="6" width="31.25"/>
    <col customWidth="1" min="7" max="7" width="11.38"/>
    <col customWidth="1" min="8" max="8" width="11.88"/>
    <col customWidth="1" min="9" max="9" width="9.13"/>
    <col customWidth="1" min="10" max="10" width="8.5"/>
    <col customWidth="1" min="11" max="11" width="7.38"/>
    <col customWidth="1" min="12" max="12" width="0.5"/>
    <col customWidth="1" min="13" max="13" width="7.25"/>
    <col customWidth="1" min="14" max="14" width="6.63"/>
    <col customWidth="1" min="15" max="15" width="5.88"/>
    <col customWidth="1" min="16" max="16" width="13.38"/>
    <col customWidth="1" min="17" max="17" width="12.5"/>
    <col customWidth="1" min="18" max="18" width="22.0"/>
    <col customWidth="1" min="19" max="19" width="25.13"/>
    <col customWidth="1" min="20" max="20" width="5.5"/>
  </cols>
  <sheetData>
    <row r="1">
      <c r="A1" s="2327"/>
      <c r="B1" s="2586"/>
      <c r="C1" s="99"/>
      <c r="D1" s="99"/>
      <c r="E1" s="99"/>
      <c r="F1" s="100"/>
      <c r="G1" s="100"/>
      <c r="H1" s="100"/>
      <c r="I1" s="100"/>
      <c r="J1" s="100"/>
      <c r="K1" s="101"/>
      <c r="L1" s="593"/>
      <c r="M1" s="2587"/>
      <c r="N1" s="100"/>
      <c r="O1" s="101"/>
      <c r="P1" s="2588"/>
      <c r="Q1" s="173"/>
      <c r="R1" s="174"/>
      <c r="S1" s="1238"/>
      <c r="T1" s="593"/>
      <c r="U1" s="593"/>
      <c r="V1" s="300"/>
      <c r="W1" s="300"/>
      <c r="X1" s="300"/>
      <c r="Y1" s="300"/>
      <c r="Z1" s="300"/>
    </row>
    <row r="2">
      <c r="A2" s="1216" t="s">
        <v>201</v>
      </c>
      <c r="B2" s="1796" t="s">
        <v>5</v>
      </c>
      <c r="C2" s="1797" t="s">
        <v>2067</v>
      </c>
      <c r="D2" s="1797" t="s">
        <v>2152</v>
      </c>
      <c r="E2" s="1797" t="s">
        <v>2</v>
      </c>
      <c r="F2" s="1857" t="s">
        <v>1</v>
      </c>
      <c r="G2" s="1857" t="s">
        <v>3</v>
      </c>
      <c r="H2" s="1857" t="s">
        <v>9</v>
      </c>
      <c r="I2" s="2176" t="s">
        <v>10</v>
      </c>
      <c r="J2" s="1857" t="s">
        <v>11</v>
      </c>
      <c r="K2" s="1857" t="s">
        <v>202</v>
      </c>
      <c r="L2" s="2589"/>
      <c r="M2" s="2176" t="s">
        <v>14</v>
      </c>
      <c r="N2" s="2176" t="s">
        <v>15</v>
      </c>
      <c r="O2" s="2590"/>
      <c r="P2" s="2590"/>
      <c r="Q2" s="2590"/>
      <c r="R2" s="2590"/>
      <c r="S2" s="2590"/>
      <c r="T2" s="590"/>
      <c r="U2" s="590"/>
      <c r="V2" s="300"/>
      <c r="W2" s="300"/>
      <c r="X2" s="300"/>
      <c r="Y2" s="300"/>
      <c r="Z2" s="300"/>
    </row>
    <row r="3">
      <c r="A3" s="1440">
        <v>4484.0</v>
      </c>
      <c r="B3" s="555">
        <v>46128.0</v>
      </c>
      <c r="C3" s="1042">
        <v>0.7916666666666666</v>
      </c>
      <c r="D3" s="1442">
        <v>0.6868055555555556</v>
      </c>
      <c r="E3" s="690" t="s">
        <v>121</v>
      </c>
      <c r="F3" s="690" t="s">
        <v>8732</v>
      </c>
      <c r="G3" s="690" t="s">
        <v>3625</v>
      </c>
      <c r="H3" s="690" t="s">
        <v>8733</v>
      </c>
      <c r="I3" s="690" t="s">
        <v>8565</v>
      </c>
      <c r="J3" s="2595">
        <v>46129.0</v>
      </c>
      <c r="K3" s="1376">
        <v>0.5243055555555556</v>
      </c>
      <c r="L3" s="564"/>
      <c r="M3" s="499">
        <v>142055.0</v>
      </c>
      <c r="N3" s="2596">
        <v>142133.0</v>
      </c>
      <c r="O3" s="690">
        <f t="shared" ref="O3:O27" si="1">N3-M3</f>
        <v>78</v>
      </c>
      <c r="P3" s="408" t="s">
        <v>19</v>
      </c>
      <c r="Q3" s="416" t="s">
        <v>50</v>
      </c>
      <c r="R3" s="690" t="s">
        <v>7161</v>
      </c>
      <c r="S3" s="1043" t="s">
        <v>6745</v>
      </c>
      <c r="T3" s="983" t="s">
        <v>22</v>
      </c>
      <c r="U3" s="1834" t="s">
        <v>54</v>
      </c>
      <c r="V3" s="410"/>
      <c r="W3" s="410"/>
      <c r="X3" s="410"/>
      <c r="Y3" s="410"/>
      <c r="Z3" s="410"/>
    </row>
    <row r="4">
      <c r="A4" s="1440">
        <v>4485.0</v>
      </c>
      <c r="B4" s="555">
        <v>46128.0</v>
      </c>
      <c r="C4" s="1442">
        <v>0.7916666666666666</v>
      </c>
      <c r="D4" s="1442">
        <v>0.7965277777777777</v>
      </c>
      <c r="E4" s="499" t="s">
        <v>121</v>
      </c>
      <c r="F4" s="499" t="s">
        <v>8732</v>
      </c>
      <c r="G4" s="499" t="s">
        <v>2172</v>
      </c>
      <c r="H4" s="499" t="s">
        <v>8734</v>
      </c>
      <c r="I4" s="499" t="s">
        <v>8735</v>
      </c>
      <c r="J4" s="2595">
        <v>46129.0</v>
      </c>
      <c r="K4" s="2152">
        <v>0.5270833333333333</v>
      </c>
      <c r="L4" s="561"/>
      <c r="M4" s="499">
        <v>270617.0</v>
      </c>
      <c r="N4" s="2596">
        <v>270704.0</v>
      </c>
      <c r="O4" s="499">
        <f t="shared" si="1"/>
        <v>87</v>
      </c>
      <c r="P4" s="416" t="s">
        <v>19</v>
      </c>
      <c r="Q4" s="416" t="s">
        <v>50</v>
      </c>
      <c r="R4" s="499" t="s">
        <v>8736</v>
      </c>
      <c r="S4" s="1225"/>
      <c r="T4" s="983" t="s">
        <v>22</v>
      </c>
      <c r="U4" s="1834" t="s">
        <v>54</v>
      </c>
      <c r="V4" s="410"/>
      <c r="W4" s="410"/>
      <c r="X4" s="410"/>
      <c r="Y4" s="410"/>
      <c r="Z4" s="410"/>
    </row>
    <row r="5">
      <c r="A5" s="1440">
        <v>4486.0</v>
      </c>
      <c r="B5" s="555">
        <v>46128.0</v>
      </c>
      <c r="C5" s="1442">
        <v>0.7916666666666666</v>
      </c>
      <c r="D5" s="1442">
        <v>0.7569444444444444</v>
      </c>
      <c r="E5" s="690" t="s">
        <v>121</v>
      </c>
      <c r="F5" s="690" t="s">
        <v>8732</v>
      </c>
      <c r="G5" s="690" t="s">
        <v>49</v>
      </c>
      <c r="H5" s="690" t="s">
        <v>8737</v>
      </c>
      <c r="I5" s="690" t="s">
        <v>1503</v>
      </c>
      <c r="J5" s="2595">
        <v>46129.0</v>
      </c>
      <c r="K5" s="1376">
        <v>0.5423611111111111</v>
      </c>
      <c r="L5" s="564"/>
      <c r="M5" s="690">
        <v>23214.0</v>
      </c>
      <c r="N5" s="2596">
        <v>23303.0</v>
      </c>
      <c r="O5" s="690">
        <f t="shared" si="1"/>
        <v>89</v>
      </c>
      <c r="P5" s="408" t="s">
        <v>19</v>
      </c>
      <c r="Q5" s="416" t="s">
        <v>50</v>
      </c>
      <c r="R5" s="1320" t="s">
        <v>8752</v>
      </c>
      <c r="S5" s="570"/>
      <c r="T5" s="983" t="s">
        <v>22</v>
      </c>
      <c r="U5" s="1834" t="s">
        <v>54</v>
      </c>
      <c r="V5" s="410"/>
      <c r="W5" s="410"/>
      <c r="X5" s="410"/>
      <c r="Y5" s="410"/>
      <c r="Z5" s="410"/>
    </row>
    <row r="6">
      <c r="A6" s="236">
        <v>4495.0</v>
      </c>
      <c r="B6" s="194">
        <v>46129.0</v>
      </c>
      <c r="C6" s="209">
        <v>0.375</v>
      </c>
      <c r="D6" s="209">
        <v>0.3423611111111111</v>
      </c>
      <c r="E6" s="416" t="s">
        <v>121</v>
      </c>
      <c r="F6" s="416" t="s">
        <v>8753</v>
      </c>
      <c r="G6" s="416" t="s">
        <v>3625</v>
      </c>
      <c r="H6" s="416" t="s">
        <v>8754</v>
      </c>
      <c r="I6" s="416"/>
      <c r="J6" s="194">
        <v>46129.0</v>
      </c>
      <c r="K6" s="500">
        <v>0.5340277777777778</v>
      </c>
      <c r="L6" s="415"/>
      <c r="M6" s="416">
        <v>14458.0</v>
      </c>
      <c r="N6" s="416">
        <v>14458.0</v>
      </c>
      <c r="O6" s="499">
        <f t="shared" si="1"/>
        <v>0</v>
      </c>
      <c r="P6" s="416" t="s">
        <v>43</v>
      </c>
      <c r="Q6" s="416" t="s">
        <v>50</v>
      </c>
      <c r="R6" s="416" t="s">
        <v>7171</v>
      </c>
      <c r="S6" s="1680" t="s">
        <v>8755</v>
      </c>
      <c r="T6" s="983" t="s">
        <v>22</v>
      </c>
      <c r="U6" s="691" t="s">
        <v>22</v>
      </c>
      <c r="V6" s="300"/>
      <c r="W6" s="300"/>
      <c r="X6" s="300"/>
      <c r="Y6" s="300"/>
      <c r="Z6" s="300"/>
    </row>
    <row r="7">
      <c r="A7" s="236">
        <v>4496.0</v>
      </c>
      <c r="B7" s="194">
        <v>46129.0</v>
      </c>
      <c r="C7" s="209">
        <v>0.375</v>
      </c>
      <c r="D7" s="209">
        <v>0.3680555555555556</v>
      </c>
      <c r="E7" s="416" t="s">
        <v>121</v>
      </c>
      <c r="F7" s="416" t="s">
        <v>8753</v>
      </c>
      <c r="G7" s="416" t="s">
        <v>49</v>
      </c>
      <c r="H7" s="416" t="s">
        <v>8756</v>
      </c>
      <c r="I7" s="1372" t="s">
        <v>8757</v>
      </c>
      <c r="J7" s="194">
        <v>46129.0</v>
      </c>
      <c r="K7" s="500">
        <v>0.5347222222222222</v>
      </c>
      <c r="L7" s="415"/>
      <c r="M7" s="416">
        <v>32453.0</v>
      </c>
      <c r="N7" s="416">
        <v>32453.0</v>
      </c>
      <c r="O7" s="690">
        <f t="shared" si="1"/>
        <v>0</v>
      </c>
      <c r="P7" s="416" t="s">
        <v>43</v>
      </c>
      <c r="Q7" s="416" t="s">
        <v>50</v>
      </c>
      <c r="R7" s="416" t="s">
        <v>8758</v>
      </c>
      <c r="S7" s="1680" t="s">
        <v>8755</v>
      </c>
      <c r="T7" s="983" t="s">
        <v>22</v>
      </c>
      <c r="U7" s="691" t="s">
        <v>22</v>
      </c>
      <c r="V7" s="300"/>
      <c r="W7" s="300"/>
      <c r="X7" s="300"/>
      <c r="Y7" s="300"/>
      <c r="Z7" s="300"/>
    </row>
    <row r="8" ht="14.25" customHeight="1">
      <c r="A8" s="236">
        <v>4497.0</v>
      </c>
      <c r="B8" s="194">
        <v>46129.0</v>
      </c>
      <c r="C8" s="209">
        <v>0.375</v>
      </c>
      <c r="D8" s="209">
        <v>0.3638888888888889</v>
      </c>
      <c r="E8" s="416" t="s">
        <v>121</v>
      </c>
      <c r="F8" s="416" t="s">
        <v>8753</v>
      </c>
      <c r="G8" s="416" t="s">
        <v>49</v>
      </c>
      <c r="H8" s="416" t="s">
        <v>8759</v>
      </c>
      <c r="I8" s="416" t="s">
        <v>8760</v>
      </c>
      <c r="J8" s="194">
        <v>46129.0</v>
      </c>
      <c r="K8" s="500">
        <v>0.5354166666666667</v>
      </c>
      <c r="L8" s="415"/>
      <c r="M8" s="416">
        <v>99715.0</v>
      </c>
      <c r="N8" s="416">
        <v>99715.0</v>
      </c>
      <c r="O8" s="499">
        <f t="shared" si="1"/>
        <v>0</v>
      </c>
      <c r="P8" s="416" t="s">
        <v>43</v>
      </c>
      <c r="Q8" s="416" t="s">
        <v>50</v>
      </c>
      <c r="R8" s="416" t="s">
        <v>8761</v>
      </c>
      <c r="S8" s="1680" t="s">
        <v>8755</v>
      </c>
      <c r="T8" s="983" t="s">
        <v>22</v>
      </c>
      <c r="U8" s="691" t="s">
        <v>22</v>
      </c>
      <c r="V8" s="300"/>
      <c r="W8" s="300"/>
      <c r="X8" s="300"/>
      <c r="Y8" s="300"/>
      <c r="Z8" s="300"/>
    </row>
    <row r="9">
      <c r="A9" s="236">
        <v>4498.0</v>
      </c>
      <c r="B9" s="194">
        <v>46129.0</v>
      </c>
      <c r="C9" s="209">
        <v>0.375</v>
      </c>
      <c r="D9" s="209">
        <v>0.36527777777777776</v>
      </c>
      <c r="E9" s="416" t="s">
        <v>121</v>
      </c>
      <c r="F9" s="416" t="s">
        <v>8753</v>
      </c>
      <c r="G9" s="416" t="s">
        <v>49</v>
      </c>
      <c r="H9" s="416" t="s">
        <v>8762</v>
      </c>
      <c r="I9" s="416"/>
      <c r="J9" s="194">
        <v>46129.0</v>
      </c>
      <c r="K9" s="1347">
        <v>0.5361111111111111</v>
      </c>
      <c r="L9" s="415"/>
      <c r="M9" s="416">
        <v>20024.0</v>
      </c>
      <c r="N9" s="416">
        <v>20024.0</v>
      </c>
      <c r="O9" s="690">
        <f t="shared" si="1"/>
        <v>0</v>
      </c>
      <c r="P9" s="416" t="s">
        <v>43</v>
      </c>
      <c r="Q9" s="416" t="s">
        <v>50</v>
      </c>
      <c r="R9" s="416" t="s">
        <v>5044</v>
      </c>
      <c r="S9" s="1680" t="s">
        <v>8755</v>
      </c>
      <c r="T9" s="983" t="s">
        <v>22</v>
      </c>
      <c r="U9" s="691" t="s">
        <v>22</v>
      </c>
      <c r="V9" s="300"/>
      <c r="W9" s="300"/>
      <c r="X9" s="300"/>
      <c r="Y9" s="300"/>
      <c r="Z9" s="300"/>
    </row>
    <row r="10" ht="17.25" customHeight="1">
      <c r="A10" s="236">
        <v>4499.0</v>
      </c>
      <c r="B10" s="194">
        <v>46129.0</v>
      </c>
      <c r="C10" s="1371">
        <v>0.9166666666666666</v>
      </c>
      <c r="D10" s="209">
        <v>0.91875</v>
      </c>
      <c r="E10" s="416" t="s">
        <v>121</v>
      </c>
      <c r="F10" s="416" t="s">
        <v>3583</v>
      </c>
      <c r="G10" s="1372" t="s">
        <v>49</v>
      </c>
      <c r="H10" s="568" t="s">
        <v>8763</v>
      </c>
      <c r="I10" s="416" t="s">
        <v>8764</v>
      </c>
      <c r="J10" s="194">
        <v>46129.0</v>
      </c>
      <c r="K10" s="499"/>
      <c r="L10" s="415"/>
      <c r="M10" s="416">
        <v>416168.0</v>
      </c>
      <c r="N10" s="416">
        <v>416368.0</v>
      </c>
      <c r="O10" s="499">
        <f t="shared" si="1"/>
        <v>200</v>
      </c>
      <c r="P10" s="416" t="s">
        <v>452</v>
      </c>
      <c r="Q10" s="416" t="s">
        <v>50</v>
      </c>
      <c r="R10" s="568" t="s">
        <v>3778</v>
      </c>
      <c r="S10" s="1680" t="s">
        <v>8765</v>
      </c>
      <c r="T10" s="983" t="s">
        <v>22</v>
      </c>
      <c r="U10" s="590"/>
      <c r="V10" s="300"/>
      <c r="W10" s="300"/>
      <c r="X10" s="300"/>
      <c r="Y10" s="300"/>
      <c r="Z10" s="300"/>
    </row>
    <row r="11">
      <c r="A11" s="236">
        <v>4500.0</v>
      </c>
      <c r="B11" s="194">
        <v>46129.0</v>
      </c>
      <c r="C11" s="209">
        <v>0.3541666666666667</v>
      </c>
      <c r="D11" s="209">
        <v>0.3229166666666667</v>
      </c>
      <c r="E11" s="192" t="s">
        <v>24</v>
      </c>
      <c r="F11" s="1671" t="s">
        <v>8766</v>
      </c>
      <c r="G11" s="416" t="s">
        <v>167</v>
      </c>
      <c r="H11" s="416" t="s">
        <v>953</v>
      </c>
      <c r="I11" s="416" t="s">
        <v>188</v>
      </c>
      <c r="J11" s="194">
        <v>46129.0</v>
      </c>
      <c r="K11" s="500">
        <v>0.4756944444444444</v>
      </c>
      <c r="L11" s="415"/>
      <c r="M11" s="416">
        <v>170825.0</v>
      </c>
      <c r="N11" s="416">
        <v>170851.0</v>
      </c>
      <c r="O11" s="690">
        <f t="shared" si="1"/>
        <v>26</v>
      </c>
      <c r="P11" s="416" t="s">
        <v>19</v>
      </c>
      <c r="Q11" s="416" t="s">
        <v>50</v>
      </c>
      <c r="R11" s="416" t="s">
        <v>8428</v>
      </c>
      <c r="S11" s="1241"/>
      <c r="T11" s="983" t="s">
        <v>22</v>
      </c>
      <c r="U11" s="691" t="s">
        <v>54</v>
      </c>
      <c r="V11" s="300"/>
      <c r="W11" s="300"/>
      <c r="X11" s="300"/>
      <c r="Y11" s="300"/>
      <c r="Z11" s="300"/>
    </row>
    <row r="12">
      <c r="A12" s="1364">
        <v>4501.0</v>
      </c>
      <c r="B12" s="583">
        <v>46129.0</v>
      </c>
      <c r="C12" s="584">
        <v>0.3333333333333333</v>
      </c>
      <c r="D12" s="584">
        <v>0.2986111111111111</v>
      </c>
      <c r="E12" s="582" t="s">
        <v>24</v>
      </c>
      <c r="F12" s="1366" t="s">
        <v>8767</v>
      </c>
      <c r="G12" s="1366" t="s">
        <v>8058</v>
      </c>
      <c r="H12" s="1366" t="s">
        <v>8464</v>
      </c>
      <c r="I12" s="1366" t="s">
        <v>4815</v>
      </c>
      <c r="J12" s="583">
        <v>46129.0</v>
      </c>
      <c r="K12" s="1347">
        <v>0.5131944444444444</v>
      </c>
      <c r="L12" s="1429"/>
      <c r="M12" s="1366">
        <v>300251.0</v>
      </c>
      <c r="N12" s="1366">
        <v>300448.0</v>
      </c>
      <c r="O12" s="1368">
        <f t="shared" si="1"/>
        <v>197</v>
      </c>
      <c r="P12" s="1366" t="s">
        <v>19</v>
      </c>
      <c r="Q12" s="1366" t="s">
        <v>50</v>
      </c>
      <c r="R12" s="1366" t="s">
        <v>8768</v>
      </c>
      <c r="S12" s="2597"/>
      <c r="T12" s="1235" t="s">
        <v>22</v>
      </c>
      <c r="U12" s="1823" t="s">
        <v>54</v>
      </c>
      <c r="V12" s="2598"/>
      <c r="W12" s="2598"/>
      <c r="X12" s="2598"/>
      <c r="Y12" s="2598"/>
      <c r="Z12" s="2598"/>
    </row>
    <row r="13">
      <c r="A13" s="820">
        <v>4502.0</v>
      </c>
      <c r="B13" s="2599">
        <v>46129.0</v>
      </c>
      <c r="C13" s="500">
        <v>0.4583333333333333</v>
      </c>
      <c r="D13" s="500">
        <v>0.4548611111111111</v>
      </c>
      <c r="E13" s="417" t="s">
        <v>24</v>
      </c>
      <c r="F13" s="1889" t="s">
        <v>8769</v>
      </c>
      <c r="G13" s="407" t="s">
        <v>1185</v>
      </c>
      <c r="H13" s="408" t="s">
        <v>1186</v>
      </c>
      <c r="I13" s="407" t="s">
        <v>8770</v>
      </c>
      <c r="J13" s="2599">
        <v>46129.0</v>
      </c>
      <c r="K13" s="503">
        <v>0.5291666666666667</v>
      </c>
      <c r="L13" s="593"/>
      <c r="M13" s="1449">
        <v>2258.0</v>
      </c>
      <c r="N13" s="1449">
        <v>2267.0</v>
      </c>
      <c r="O13" s="690">
        <f t="shared" si="1"/>
        <v>9</v>
      </c>
      <c r="P13" s="1242" t="s">
        <v>19</v>
      </c>
      <c r="Q13" s="416" t="s">
        <v>50</v>
      </c>
      <c r="R13" s="408" t="s">
        <v>8771</v>
      </c>
      <c r="S13" s="1238"/>
      <c r="T13" s="983" t="s">
        <v>22</v>
      </c>
      <c r="U13" s="1834" t="s">
        <v>54</v>
      </c>
      <c r="V13" s="410"/>
      <c r="W13" s="410"/>
      <c r="X13" s="410"/>
      <c r="Y13" s="410"/>
      <c r="Z13" s="410"/>
    </row>
    <row r="14">
      <c r="A14" s="820">
        <v>4503.0</v>
      </c>
      <c r="B14" s="2599">
        <v>46129.0</v>
      </c>
      <c r="C14" s="811" t="s">
        <v>8772</v>
      </c>
      <c r="D14" s="2600"/>
      <c r="E14" s="417" t="s">
        <v>24</v>
      </c>
      <c r="F14" s="1884" t="s">
        <v>8769</v>
      </c>
      <c r="G14" s="417" t="s">
        <v>1185</v>
      </c>
      <c r="H14" s="416" t="s">
        <v>1186</v>
      </c>
      <c r="I14" s="417" t="s">
        <v>8770</v>
      </c>
      <c r="J14" s="2599">
        <v>46129.0</v>
      </c>
      <c r="K14" s="500">
        <v>0.5340277777777778</v>
      </c>
      <c r="L14" s="590"/>
      <c r="M14" s="567"/>
      <c r="N14" s="499"/>
      <c r="O14" s="499">
        <f t="shared" si="1"/>
        <v>0</v>
      </c>
      <c r="P14" s="1239" t="s">
        <v>43</v>
      </c>
      <c r="Q14" s="416" t="s">
        <v>50</v>
      </c>
      <c r="R14" s="416" t="s">
        <v>8771</v>
      </c>
      <c r="S14" s="1789" t="s">
        <v>8773</v>
      </c>
      <c r="T14" s="983" t="s">
        <v>22</v>
      </c>
      <c r="U14" s="1834" t="s">
        <v>54</v>
      </c>
      <c r="V14" s="410"/>
      <c r="W14" s="410"/>
      <c r="X14" s="410"/>
      <c r="Y14" s="410"/>
      <c r="Z14" s="410"/>
    </row>
    <row r="15">
      <c r="A15" s="236">
        <v>4504.0</v>
      </c>
      <c r="B15" s="194">
        <v>46129.0</v>
      </c>
      <c r="C15" s="209">
        <v>0.4166666666666667</v>
      </c>
      <c r="D15" s="2601">
        <v>0.38055555555555554</v>
      </c>
      <c r="E15" s="416" t="s">
        <v>24</v>
      </c>
      <c r="F15" s="416" t="s">
        <v>482</v>
      </c>
      <c r="G15" s="416" t="s">
        <v>7895</v>
      </c>
      <c r="H15" s="416" t="s">
        <v>566</v>
      </c>
      <c r="I15" s="416" t="s">
        <v>101</v>
      </c>
      <c r="J15" s="194">
        <v>46129.0</v>
      </c>
      <c r="K15" s="500">
        <v>0.6777777777777778</v>
      </c>
      <c r="L15" s="415"/>
      <c r="M15" s="416">
        <v>78435.0</v>
      </c>
      <c r="N15" s="416">
        <v>78462.0</v>
      </c>
      <c r="O15" s="690">
        <f t="shared" si="1"/>
        <v>27</v>
      </c>
      <c r="P15" s="1242" t="s">
        <v>19</v>
      </c>
      <c r="Q15" s="416" t="s">
        <v>50</v>
      </c>
      <c r="R15" s="416" t="s">
        <v>2274</v>
      </c>
      <c r="S15" s="1241"/>
      <c r="T15" s="983" t="s">
        <v>22</v>
      </c>
      <c r="U15" s="691" t="s">
        <v>54</v>
      </c>
      <c r="V15" s="300"/>
      <c r="W15" s="300"/>
      <c r="X15" s="300"/>
      <c r="Y15" s="300"/>
      <c r="Z15" s="300"/>
    </row>
    <row r="16" ht="15.0" customHeight="1">
      <c r="A16" s="236">
        <v>4505.0</v>
      </c>
      <c r="B16" s="194">
        <v>46129.0</v>
      </c>
      <c r="C16" s="209">
        <v>0.375</v>
      </c>
      <c r="D16" s="209">
        <v>0.34305555555555556</v>
      </c>
      <c r="E16" s="416" t="s">
        <v>24</v>
      </c>
      <c r="F16" s="416" t="s">
        <v>4181</v>
      </c>
      <c r="G16" s="416" t="s">
        <v>351</v>
      </c>
      <c r="H16" s="416" t="s">
        <v>8295</v>
      </c>
      <c r="I16" s="416" t="s">
        <v>85</v>
      </c>
      <c r="J16" s="194">
        <v>46129.0</v>
      </c>
      <c r="K16" s="500">
        <v>0.5673611111111111</v>
      </c>
      <c r="L16" s="415"/>
      <c r="M16" s="416">
        <v>12272.0</v>
      </c>
      <c r="N16" s="416">
        <v>12394.0</v>
      </c>
      <c r="O16" s="499">
        <f t="shared" si="1"/>
        <v>122</v>
      </c>
      <c r="P16" s="416" t="s">
        <v>19</v>
      </c>
      <c r="Q16" s="416" t="s">
        <v>50</v>
      </c>
      <c r="R16" s="416" t="s">
        <v>8774</v>
      </c>
      <c r="S16" s="1241"/>
      <c r="T16" s="983" t="s">
        <v>22</v>
      </c>
      <c r="U16" s="691" t="s">
        <v>54</v>
      </c>
      <c r="V16" s="300"/>
      <c r="W16" s="300"/>
      <c r="X16" s="300"/>
      <c r="Y16" s="300"/>
      <c r="Z16" s="300"/>
    </row>
    <row r="17">
      <c r="A17" s="236">
        <v>4506.0</v>
      </c>
      <c r="B17" s="194">
        <v>46129.0</v>
      </c>
      <c r="C17" s="209">
        <v>0.3333333333333333</v>
      </c>
      <c r="D17" s="209">
        <v>0.325</v>
      </c>
      <c r="E17" s="416" t="s">
        <v>24</v>
      </c>
      <c r="F17" s="416" t="s">
        <v>1419</v>
      </c>
      <c r="G17" s="416" t="s">
        <v>738</v>
      </c>
      <c r="H17" s="416" t="s">
        <v>8775</v>
      </c>
      <c r="I17" s="416" t="s">
        <v>1338</v>
      </c>
      <c r="J17" s="194">
        <v>46129.0</v>
      </c>
      <c r="K17" s="500">
        <v>0.44166666666666665</v>
      </c>
      <c r="L17" s="415"/>
      <c r="M17" s="416">
        <v>40039.0</v>
      </c>
      <c r="N17" s="416">
        <v>40053.0</v>
      </c>
      <c r="O17" s="690">
        <f t="shared" si="1"/>
        <v>14</v>
      </c>
      <c r="P17" s="416" t="s">
        <v>19</v>
      </c>
      <c r="Q17" s="416" t="s">
        <v>50</v>
      </c>
      <c r="R17" s="192" t="s">
        <v>8776</v>
      </c>
      <c r="S17" s="210"/>
      <c r="T17" s="983" t="s">
        <v>22</v>
      </c>
      <c r="U17" s="2602" t="s">
        <v>54</v>
      </c>
      <c r="V17" s="300"/>
      <c r="W17" s="300"/>
      <c r="X17" s="300"/>
      <c r="Y17" s="300"/>
      <c r="Z17" s="300"/>
    </row>
    <row r="18">
      <c r="A18" s="236">
        <v>4507.0</v>
      </c>
      <c r="B18" s="194">
        <v>46129.0</v>
      </c>
      <c r="C18" s="209">
        <v>0.2638888888888889</v>
      </c>
      <c r="D18" s="584">
        <v>0.34791666666666665</v>
      </c>
      <c r="E18" s="416" t="s">
        <v>362</v>
      </c>
      <c r="F18" s="416" t="s">
        <v>8777</v>
      </c>
      <c r="G18" s="416" t="s">
        <v>18</v>
      </c>
      <c r="H18" s="416" t="s">
        <v>8778</v>
      </c>
      <c r="I18" s="416" t="s">
        <v>8594</v>
      </c>
      <c r="J18" s="194">
        <v>46129.0</v>
      </c>
      <c r="K18" s="500">
        <v>0.45555555555555555</v>
      </c>
      <c r="L18" s="415"/>
      <c r="M18" s="416">
        <v>142712.0</v>
      </c>
      <c r="N18" s="861">
        <v>142964.0</v>
      </c>
      <c r="O18" s="2416">
        <f t="shared" si="1"/>
        <v>252</v>
      </c>
      <c r="P18" s="861" t="s">
        <v>19</v>
      </c>
      <c r="Q18" s="416" t="s">
        <v>50</v>
      </c>
      <c r="R18" s="861" t="s">
        <v>8779</v>
      </c>
      <c r="S18" s="1680" t="s">
        <v>8780</v>
      </c>
      <c r="T18" s="983" t="s">
        <v>22</v>
      </c>
      <c r="U18" s="691" t="s">
        <v>54</v>
      </c>
      <c r="V18" s="300"/>
      <c r="W18" s="300"/>
      <c r="X18" s="300"/>
      <c r="Y18" s="300"/>
      <c r="Z18" s="300"/>
    </row>
    <row r="19" ht="13.5" customHeight="1">
      <c r="A19" s="236">
        <v>4508.0</v>
      </c>
      <c r="B19" s="194">
        <v>46129.0</v>
      </c>
      <c r="C19" s="209">
        <v>0.4166666666666667</v>
      </c>
      <c r="D19" s="209">
        <v>0.4166666666666667</v>
      </c>
      <c r="E19" s="416" t="s">
        <v>24</v>
      </c>
      <c r="F19" s="861" t="s">
        <v>8466</v>
      </c>
      <c r="G19" s="861" t="s">
        <v>114</v>
      </c>
      <c r="H19" s="861" t="s">
        <v>436</v>
      </c>
      <c r="I19" s="416" t="s">
        <v>771</v>
      </c>
      <c r="J19" s="194">
        <v>46129.0</v>
      </c>
      <c r="K19" s="500">
        <v>0.4708333333333333</v>
      </c>
      <c r="L19" s="415"/>
      <c r="M19" s="416">
        <v>79966.0</v>
      </c>
      <c r="N19" s="192">
        <v>79973.0</v>
      </c>
      <c r="O19" s="2416">
        <f t="shared" si="1"/>
        <v>7</v>
      </c>
      <c r="P19" s="861" t="s">
        <v>19</v>
      </c>
      <c r="Q19" s="416" t="s">
        <v>50</v>
      </c>
      <c r="R19" s="192" t="s">
        <v>2303</v>
      </c>
      <c r="S19" s="210"/>
      <c r="T19" s="983" t="s">
        <v>22</v>
      </c>
      <c r="U19" s="2602" t="s">
        <v>54</v>
      </c>
      <c r="V19" s="300"/>
      <c r="W19" s="300"/>
      <c r="X19" s="300"/>
      <c r="Y19" s="300"/>
      <c r="Z19" s="300"/>
    </row>
    <row r="20">
      <c r="A20" s="236">
        <v>4509.0</v>
      </c>
      <c r="B20" s="194">
        <v>46129.0</v>
      </c>
      <c r="C20" s="209">
        <v>0.6666666666666666</v>
      </c>
      <c r="D20" s="209">
        <v>0.6673611111111111</v>
      </c>
      <c r="E20" s="416" t="s">
        <v>24</v>
      </c>
      <c r="F20" s="416" t="s">
        <v>4206</v>
      </c>
      <c r="G20" s="416" t="s">
        <v>668</v>
      </c>
      <c r="H20" s="416" t="s">
        <v>5108</v>
      </c>
      <c r="I20" s="416" t="s">
        <v>7791</v>
      </c>
      <c r="J20" s="194">
        <v>46129.0</v>
      </c>
      <c r="K20" s="500">
        <v>0.7645833333333333</v>
      </c>
      <c r="L20" s="415"/>
      <c r="M20" s="416">
        <v>197612.0</v>
      </c>
      <c r="N20" s="416">
        <v>197673.0</v>
      </c>
      <c r="O20" s="2416">
        <f t="shared" si="1"/>
        <v>61</v>
      </c>
      <c r="P20" s="861" t="s">
        <v>19</v>
      </c>
      <c r="Q20" s="416" t="s">
        <v>50</v>
      </c>
      <c r="R20" s="416" t="s">
        <v>8781</v>
      </c>
      <c r="S20" s="1239"/>
      <c r="T20" s="983" t="s">
        <v>22</v>
      </c>
      <c r="U20" s="2602" t="s">
        <v>54</v>
      </c>
      <c r="V20" s="300"/>
      <c r="W20" s="300"/>
      <c r="X20" s="300"/>
      <c r="Y20" s="300"/>
      <c r="Z20" s="300"/>
    </row>
    <row r="21">
      <c r="A21" s="236">
        <v>4510.0</v>
      </c>
      <c r="B21" s="2599">
        <v>46129.0</v>
      </c>
      <c r="C21" s="209">
        <v>0.5833333333333334</v>
      </c>
      <c r="D21" s="209">
        <v>0.5986111111111111</v>
      </c>
      <c r="E21" s="861" t="s">
        <v>362</v>
      </c>
      <c r="F21" s="2373" t="s">
        <v>6588</v>
      </c>
      <c r="G21" s="2373" t="s">
        <v>18</v>
      </c>
      <c r="H21" s="2373" t="s">
        <v>8782</v>
      </c>
      <c r="I21" s="416" t="s">
        <v>8783</v>
      </c>
      <c r="J21" s="2599">
        <v>46129.0</v>
      </c>
      <c r="K21" s="500">
        <v>0.7361111111111112</v>
      </c>
      <c r="L21" s="415"/>
      <c r="M21" s="416">
        <v>213840.0</v>
      </c>
      <c r="N21" s="192">
        <v>213868.0</v>
      </c>
      <c r="O21" s="2416">
        <f t="shared" si="1"/>
        <v>28</v>
      </c>
      <c r="P21" s="861" t="s">
        <v>19</v>
      </c>
      <c r="Q21" s="416" t="s">
        <v>50</v>
      </c>
      <c r="R21" s="192" t="s">
        <v>8784</v>
      </c>
      <c r="S21" s="580" t="s">
        <v>8785</v>
      </c>
      <c r="T21" s="983" t="s">
        <v>22</v>
      </c>
      <c r="U21" s="2602" t="s">
        <v>54</v>
      </c>
      <c r="V21" s="300"/>
      <c r="W21" s="300"/>
      <c r="X21" s="300"/>
      <c r="Y21" s="300"/>
      <c r="Z21" s="300"/>
    </row>
    <row r="22">
      <c r="A22" s="236">
        <v>4511.0</v>
      </c>
      <c r="B22" s="2599">
        <v>46129.0</v>
      </c>
      <c r="C22" s="209">
        <v>0.5993055555555555</v>
      </c>
      <c r="D22" s="209">
        <v>0.61875</v>
      </c>
      <c r="E22" s="416" t="s">
        <v>103</v>
      </c>
      <c r="F22" s="861" t="s">
        <v>8786</v>
      </c>
      <c r="G22" s="2373" t="s">
        <v>18</v>
      </c>
      <c r="H22" s="2373" t="s">
        <v>8787</v>
      </c>
      <c r="I22" s="416" t="s">
        <v>8788</v>
      </c>
      <c r="J22" s="2599">
        <v>46129.0</v>
      </c>
      <c r="K22" s="500">
        <v>0.6958333333333333</v>
      </c>
      <c r="L22" s="415"/>
      <c r="M22" s="416">
        <v>171553.0</v>
      </c>
      <c r="N22" s="580">
        <v>171613.0</v>
      </c>
      <c r="O22" s="2416">
        <f t="shared" si="1"/>
        <v>60</v>
      </c>
      <c r="P22" s="861" t="s">
        <v>19</v>
      </c>
      <c r="Q22" s="416" t="s">
        <v>50</v>
      </c>
      <c r="R22" s="192" t="s">
        <v>8789</v>
      </c>
      <c r="S22" s="256"/>
      <c r="T22" s="983" t="s">
        <v>22</v>
      </c>
      <c r="U22" s="2603" t="s">
        <v>3511</v>
      </c>
      <c r="V22" s="300"/>
      <c r="W22" s="300"/>
      <c r="X22" s="300"/>
      <c r="Y22" s="300"/>
      <c r="Z22" s="300"/>
    </row>
    <row r="23">
      <c r="A23" s="236">
        <v>4512.0</v>
      </c>
      <c r="B23" s="2599">
        <v>46129.0</v>
      </c>
      <c r="C23" s="192" t="s">
        <v>1468</v>
      </c>
      <c r="D23" s="209">
        <v>0.7201388888888889</v>
      </c>
      <c r="E23" s="861" t="s">
        <v>24</v>
      </c>
      <c r="F23" s="2373" t="s">
        <v>7569</v>
      </c>
      <c r="G23" s="2373" t="s">
        <v>8359</v>
      </c>
      <c r="H23" s="2604" t="s">
        <v>8535</v>
      </c>
      <c r="I23" s="416" t="s">
        <v>85</v>
      </c>
      <c r="J23" s="2599">
        <v>46129.0</v>
      </c>
      <c r="K23" s="500">
        <v>0.7472222222222222</v>
      </c>
      <c r="L23" s="415"/>
      <c r="M23" s="416">
        <v>4474.0</v>
      </c>
      <c r="N23" s="192">
        <v>4494.0</v>
      </c>
      <c r="O23" s="2416">
        <f t="shared" si="1"/>
        <v>20</v>
      </c>
      <c r="P23" s="861" t="s">
        <v>19</v>
      </c>
      <c r="Q23" s="416" t="s">
        <v>50</v>
      </c>
      <c r="R23" s="192" t="s">
        <v>8647</v>
      </c>
      <c r="S23" s="210"/>
      <c r="T23" s="983" t="s">
        <v>22</v>
      </c>
      <c r="U23" s="2602" t="s">
        <v>54</v>
      </c>
      <c r="V23" s="211"/>
      <c r="W23" s="211"/>
      <c r="X23" s="211"/>
      <c r="Y23" s="211"/>
      <c r="Z23" s="211"/>
    </row>
    <row r="24">
      <c r="A24" s="236">
        <v>4513.0</v>
      </c>
      <c r="B24" s="2599">
        <v>46129.0</v>
      </c>
      <c r="C24" s="455">
        <v>0.7916666666666666</v>
      </c>
      <c r="D24" s="455">
        <v>0.8076388888888889</v>
      </c>
      <c r="E24" s="861" t="s">
        <v>615</v>
      </c>
      <c r="F24" s="2373" t="s">
        <v>8790</v>
      </c>
      <c r="G24" s="2373" t="s">
        <v>8359</v>
      </c>
      <c r="H24" s="1107" t="s">
        <v>8535</v>
      </c>
      <c r="I24" s="456" t="s">
        <v>7913</v>
      </c>
      <c r="J24" s="2599">
        <v>46129.0</v>
      </c>
      <c r="K24" s="745">
        <v>0.8701388888888889</v>
      </c>
      <c r="L24" s="300"/>
      <c r="M24" s="456">
        <v>4560.0</v>
      </c>
      <c r="N24" s="216">
        <v>4625.0</v>
      </c>
      <c r="O24" s="2416">
        <f t="shared" si="1"/>
        <v>65</v>
      </c>
      <c r="P24" s="861" t="s">
        <v>19</v>
      </c>
      <c r="Q24" s="416" t="s">
        <v>50</v>
      </c>
      <c r="R24" s="192" t="s">
        <v>8647</v>
      </c>
      <c r="S24" s="218"/>
      <c r="T24" s="983" t="s">
        <v>22</v>
      </c>
      <c r="U24" s="300"/>
      <c r="V24" s="300"/>
      <c r="W24" s="300"/>
      <c r="X24" s="300"/>
      <c r="Y24" s="300"/>
      <c r="Z24" s="300"/>
    </row>
    <row r="25">
      <c r="A25" s="236">
        <v>4514.0</v>
      </c>
      <c r="B25" s="2599">
        <v>46129.0</v>
      </c>
      <c r="C25" s="455">
        <v>0.9291666666666667</v>
      </c>
      <c r="D25" s="219"/>
      <c r="E25" s="861" t="s">
        <v>24</v>
      </c>
      <c r="F25" s="2373" t="s">
        <v>3839</v>
      </c>
      <c r="G25" s="2373" t="s">
        <v>18</v>
      </c>
      <c r="H25" s="649" t="s">
        <v>108</v>
      </c>
      <c r="I25" s="456" t="s">
        <v>8791</v>
      </c>
      <c r="J25" s="614">
        <v>46130.0</v>
      </c>
      <c r="K25" s="2605">
        <v>0.005555555555555556</v>
      </c>
      <c r="L25" s="300"/>
      <c r="M25" s="216">
        <v>171613.0</v>
      </c>
      <c r="N25" s="216">
        <v>171662.0</v>
      </c>
      <c r="O25" s="2416">
        <f t="shared" si="1"/>
        <v>49</v>
      </c>
      <c r="P25" s="861" t="s">
        <v>19</v>
      </c>
      <c r="Q25" s="416" t="s">
        <v>50</v>
      </c>
      <c r="R25" s="218"/>
      <c r="S25" s="218"/>
      <c r="T25" s="983" t="s">
        <v>22</v>
      </c>
      <c r="U25" s="300"/>
      <c r="V25" s="300"/>
      <c r="W25" s="300"/>
      <c r="X25" s="300"/>
      <c r="Y25" s="300"/>
      <c r="Z25" s="300"/>
    </row>
    <row r="26">
      <c r="A26" s="641"/>
      <c r="B26" s="2599">
        <v>46129.0</v>
      </c>
      <c r="C26" s="219"/>
      <c r="D26" s="219"/>
      <c r="E26" s="219"/>
      <c r="F26" s="219"/>
      <c r="G26" s="219"/>
      <c r="H26" s="219"/>
      <c r="I26" s="219"/>
      <c r="J26" s="2599">
        <v>46129.0</v>
      </c>
      <c r="K26" s="218"/>
      <c r="L26" s="300"/>
      <c r="M26" s="218"/>
      <c r="N26" s="218"/>
      <c r="O26" s="2416">
        <f t="shared" si="1"/>
        <v>0</v>
      </c>
      <c r="P26" s="861" t="s">
        <v>386</v>
      </c>
      <c r="Q26" s="416" t="s">
        <v>50</v>
      </c>
      <c r="R26" s="218"/>
      <c r="S26" s="218"/>
      <c r="T26" s="300"/>
      <c r="U26" s="300"/>
      <c r="V26" s="300"/>
      <c r="W26" s="300"/>
      <c r="X26" s="300"/>
      <c r="Y26" s="300"/>
      <c r="Z26" s="300"/>
    </row>
    <row r="27">
      <c r="A27" s="641"/>
      <c r="B27" s="2599">
        <v>46129.0</v>
      </c>
      <c r="C27" s="218"/>
      <c r="D27" s="218"/>
      <c r="E27" s="496"/>
      <c r="F27" s="346"/>
      <c r="G27" s="218"/>
      <c r="H27" s="218"/>
      <c r="I27" s="218"/>
      <c r="J27" s="2599">
        <v>46129.0</v>
      </c>
      <c r="K27" s="218"/>
      <c r="L27" s="300"/>
      <c r="M27" s="218"/>
      <c r="N27" s="218"/>
      <c r="O27" s="2416">
        <f t="shared" si="1"/>
        <v>0</v>
      </c>
      <c r="P27" s="861" t="s">
        <v>386</v>
      </c>
      <c r="Q27" s="416" t="s">
        <v>50</v>
      </c>
      <c r="R27" s="218"/>
      <c r="S27" s="218"/>
      <c r="T27" s="300"/>
      <c r="U27" s="300"/>
      <c r="V27" s="300"/>
      <c r="W27" s="300"/>
      <c r="X27" s="300"/>
      <c r="Y27" s="300"/>
      <c r="Z27" s="300"/>
    </row>
    <row r="28">
      <c r="A28" s="300"/>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row>
    <row r="29">
      <c r="A29" s="300"/>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row>
    <row r="30">
      <c r="A30" s="300"/>
      <c r="B30" s="300"/>
      <c r="C30" s="300"/>
      <c r="D30" s="300"/>
      <c r="E30" s="300"/>
      <c r="F30" s="300"/>
      <c r="G30" s="300"/>
      <c r="H30" s="878" t="s">
        <v>8792</v>
      </c>
      <c r="I30" s="300"/>
      <c r="J30" s="300"/>
      <c r="K30" s="300"/>
      <c r="L30" s="300"/>
      <c r="M30" s="300"/>
      <c r="N30" s="300"/>
      <c r="O30" s="300"/>
      <c r="P30" s="300"/>
      <c r="Q30" s="300"/>
      <c r="R30" s="300"/>
      <c r="S30" s="300"/>
      <c r="T30" s="300"/>
      <c r="U30" s="300"/>
      <c r="V30" s="300"/>
      <c r="W30" s="300"/>
      <c r="X30" s="300"/>
      <c r="Y30" s="300"/>
      <c r="Z30" s="300"/>
    </row>
    <row r="31">
      <c r="A31" s="300"/>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row>
    <row r="32">
      <c r="A32" s="300"/>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row>
    <row r="33">
      <c r="A33" s="300"/>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row>
    <row r="34">
      <c r="A34" s="300"/>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row>
    <row r="35">
      <c r="A35" s="300"/>
      <c r="B35" s="300"/>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row>
    <row r="36">
      <c r="A36" s="300"/>
      <c r="B36" s="300"/>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row>
    <row r="37">
      <c r="A37" s="300"/>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row>
    <row r="38">
      <c r="A38" s="300"/>
      <c r="B38" s="300"/>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row>
    <row r="39">
      <c r="A39" s="300"/>
      <c r="B39" s="300"/>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row>
    <row r="40">
      <c r="A40" s="300"/>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row>
    <row r="41">
      <c r="A41" s="300"/>
      <c r="B41" s="300"/>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row>
    <row r="42">
      <c r="A42" s="300"/>
      <c r="B42" s="300"/>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row>
    <row r="43">
      <c r="A43" s="300"/>
      <c r="B43" s="300"/>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row>
    <row r="44">
      <c r="A44" s="300"/>
      <c r="B44" s="300"/>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row>
    <row r="45">
      <c r="A45" s="300"/>
      <c r="B45" s="30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row>
    <row r="46">
      <c r="A46" s="300"/>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row>
    <row r="47">
      <c r="A47" s="300"/>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row>
    <row r="48">
      <c r="A48" s="300"/>
      <c r="B48" s="300"/>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row>
    <row r="49">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row>
    <row r="50">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row>
    <row r="51">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row>
    <row r="5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row>
    <row r="53">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row>
    <row r="54">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row>
    <row r="55">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row>
    <row r="56">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row>
    <row r="57">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row r="991">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row>
    <row r="992">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row>
    <row r="993">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row>
    <row r="994">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row>
    <row r="995">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row>
  </sheetData>
  <mergeCells count="3">
    <mergeCell ref="B1:K1"/>
    <mergeCell ref="M1:O1"/>
    <mergeCell ref="P1:R1"/>
  </mergeCells>
  <dataValidations>
    <dataValidation type="list" allowBlank="1" showErrorMessage="1" sqref="P3:P27">
      <formula1>"FINALIZADO,EM VIAGEM,NA ORIGEM,AGENDADO,FALTA DOC,CANCELADA,NO DESTINO FINAL,PERNOITE,RECUSADA"</formula1>
    </dataValidation>
    <dataValidation type="list" allowBlank="1" showErrorMessage="1" sqref="Q3:Q27">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12" max="12" width="1.88"/>
    <col customWidth="1" min="16" max="16" width="16.38"/>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ht="17.25" customHeight="1">
      <c r="A3" s="236">
        <v>4499.0</v>
      </c>
      <c r="B3" s="194">
        <v>46129.0</v>
      </c>
      <c r="C3" s="1371">
        <v>0.9166666666666666</v>
      </c>
      <c r="D3" s="209">
        <v>0.91875</v>
      </c>
      <c r="E3" s="416" t="s">
        <v>121</v>
      </c>
      <c r="F3" s="416" t="s">
        <v>3583</v>
      </c>
      <c r="G3" s="1372" t="s">
        <v>49</v>
      </c>
      <c r="H3" s="568" t="s">
        <v>8793</v>
      </c>
      <c r="I3" s="416" t="s">
        <v>8764</v>
      </c>
      <c r="J3" s="194">
        <v>46129.0</v>
      </c>
      <c r="K3" s="500">
        <v>0.044444444444444446</v>
      </c>
      <c r="L3" s="415"/>
      <c r="M3" s="416">
        <v>416168.0</v>
      </c>
      <c r="N3" s="416">
        <v>416368.0</v>
      </c>
      <c r="O3" s="690">
        <f t="shared" ref="O3:O13" si="1">N3-M3</f>
        <v>200</v>
      </c>
      <c r="P3" s="416" t="s">
        <v>19</v>
      </c>
      <c r="Q3" s="416" t="s">
        <v>50</v>
      </c>
      <c r="R3" s="568" t="s">
        <v>3778</v>
      </c>
      <c r="S3" s="1680" t="s">
        <v>8765</v>
      </c>
      <c r="T3" s="983" t="s">
        <v>22</v>
      </c>
      <c r="U3" s="590"/>
      <c r="V3" s="300"/>
      <c r="W3" s="300"/>
      <c r="X3" s="300"/>
      <c r="Y3" s="300"/>
      <c r="Z3" s="300"/>
    </row>
    <row r="4">
      <c r="A4" s="820"/>
      <c r="B4" s="2538">
        <v>46130.0</v>
      </c>
      <c r="C4" s="1230"/>
      <c r="D4" s="589"/>
      <c r="E4" s="2180"/>
      <c r="F4" s="416"/>
      <c r="G4" s="416"/>
      <c r="H4" s="2340"/>
      <c r="I4" s="475"/>
      <c r="J4" s="2538">
        <v>46130.0</v>
      </c>
      <c r="K4" s="500"/>
      <c r="L4" s="415"/>
      <c r="M4" s="416"/>
      <c r="N4" s="416"/>
      <c r="O4" s="499">
        <f t="shared" si="1"/>
        <v>0</v>
      </c>
      <c r="P4" s="416"/>
      <c r="Q4" s="2513"/>
      <c r="R4" s="416"/>
      <c r="S4" s="1241"/>
      <c r="T4" s="590"/>
    </row>
    <row r="5">
      <c r="A5" s="820"/>
      <c r="B5" s="2538">
        <v>46130.0</v>
      </c>
      <c r="C5" s="2541"/>
      <c r="D5" s="589"/>
      <c r="E5" s="2180"/>
      <c r="F5" s="2363"/>
      <c r="G5" s="2363"/>
      <c r="H5" s="408"/>
      <c r="I5" s="408"/>
      <c r="J5" s="2538">
        <v>46130.0</v>
      </c>
      <c r="K5" s="1380"/>
      <c r="L5" s="406"/>
      <c r="M5" s="408"/>
      <c r="N5" s="408"/>
      <c r="O5" s="690">
        <f t="shared" si="1"/>
        <v>0</v>
      </c>
      <c r="P5" s="1242"/>
      <c r="Q5" s="2509"/>
      <c r="R5" s="408"/>
      <c r="S5" s="1238"/>
      <c r="T5" s="593"/>
    </row>
    <row r="6">
      <c r="A6" s="820"/>
      <c r="B6" s="2538">
        <v>46130.0</v>
      </c>
      <c r="C6" s="500"/>
      <c r="D6" s="589"/>
      <c r="E6" s="2180"/>
      <c r="F6" s="416"/>
      <c r="G6" s="416"/>
      <c r="H6" s="416"/>
      <c r="I6" s="192"/>
      <c r="J6" s="2538">
        <v>46130.0</v>
      </c>
      <c r="K6" s="500"/>
      <c r="L6" s="415"/>
      <c r="M6" s="416"/>
      <c r="N6" s="499"/>
      <c r="O6" s="499">
        <f t="shared" si="1"/>
        <v>0</v>
      </c>
      <c r="P6" s="1239"/>
      <c r="Q6" s="2513"/>
      <c r="R6" s="416"/>
      <c r="S6" s="1239"/>
      <c r="T6" s="1407"/>
    </row>
    <row r="7">
      <c r="A7" s="820"/>
      <c r="B7" s="2538">
        <v>46130.0</v>
      </c>
      <c r="C7" s="1230"/>
      <c r="D7" s="2542"/>
      <c r="E7" s="2180"/>
      <c r="F7" s="408"/>
      <c r="G7" s="408"/>
      <c r="H7" s="408"/>
      <c r="I7" s="2543"/>
      <c r="J7" s="2538">
        <v>46130.0</v>
      </c>
      <c r="K7" s="503"/>
      <c r="L7" s="406"/>
      <c r="M7" s="690"/>
      <c r="N7" s="690"/>
      <c r="O7" s="690">
        <f t="shared" si="1"/>
        <v>0</v>
      </c>
      <c r="P7" s="1242"/>
      <c r="Q7" s="2509"/>
      <c r="R7" s="408"/>
      <c r="S7" s="1242"/>
      <c r="T7" s="1682"/>
    </row>
    <row r="8">
      <c r="A8" s="820"/>
      <c r="B8" s="2538">
        <v>46130.0</v>
      </c>
      <c r="C8" s="1302"/>
      <c r="D8" s="2544"/>
      <c r="E8" s="2373"/>
      <c r="F8" s="1301"/>
      <c r="G8" s="416"/>
      <c r="H8" s="1538"/>
      <c r="I8" s="192"/>
      <c r="J8" s="2538">
        <v>46130.0</v>
      </c>
      <c r="K8" s="500"/>
      <c r="L8" s="415"/>
      <c r="M8" s="416"/>
      <c r="N8" s="416"/>
      <c r="O8" s="499">
        <f t="shared" si="1"/>
        <v>0</v>
      </c>
      <c r="P8" s="1239"/>
      <c r="Q8" s="2513"/>
      <c r="R8" s="416"/>
      <c r="S8" s="1239"/>
      <c r="T8" s="1407"/>
    </row>
    <row r="9">
      <c r="A9" s="820"/>
      <c r="B9" s="2538">
        <v>46130.0</v>
      </c>
      <c r="C9" s="1230"/>
      <c r="D9" s="2544"/>
      <c r="E9" s="2545"/>
      <c r="F9" s="408"/>
      <c r="G9" s="408"/>
      <c r="H9" s="408"/>
      <c r="I9" s="408"/>
      <c r="J9" s="2538">
        <v>46130.0</v>
      </c>
      <c r="K9" s="503"/>
      <c r="L9" s="406"/>
      <c r="M9" s="408"/>
      <c r="N9" s="408"/>
      <c r="O9" s="690">
        <f t="shared" si="1"/>
        <v>0</v>
      </c>
      <c r="P9" s="1242"/>
      <c r="Q9" s="2509"/>
      <c r="R9" s="408"/>
      <c r="S9" s="1238"/>
      <c r="T9" s="593"/>
    </row>
    <row r="10">
      <c r="A10" s="820"/>
      <c r="B10" s="2538">
        <v>46130.0</v>
      </c>
      <c r="C10" s="1230"/>
      <c r="D10" s="2544"/>
      <c r="E10" s="2545"/>
      <c r="F10" s="416"/>
      <c r="G10" s="416"/>
      <c r="H10" s="416"/>
      <c r="I10" s="416"/>
      <c r="J10" s="2538">
        <v>46130.0</v>
      </c>
      <c r="K10" s="500"/>
      <c r="L10" s="415"/>
      <c r="M10" s="416"/>
      <c r="N10" s="499"/>
      <c r="O10" s="499">
        <f t="shared" si="1"/>
        <v>0</v>
      </c>
      <c r="P10" s="1239"/>
      <c r="Q10" s="2513"/>
      <c r="R10" s="416"/>
      <c r="S10" s="1241"/>
      <c r="T10" s="590"/>
    </row>
    <row r="11">
      <c r="A11" s="820"/>
      <c r="B11" s="2538">
        <v>46130.0</v>
      </c>
      <c r="C11" s="1230"/>
      <c r="D11" s="2544"/>
      <c r="E11" s="2545"/>
      <c r="F11" s="408"/>
      <c r="G11" s="408"/>
      <c r="H11" s="408"/>
      <c r="I11" s="408"/>
      <c r="J11" s="2538">
        <v>46130.0</v>
      </c>
      <c r="K11" s="503"/>
      <c r="L11" s="406"/>
      <c r="M11" s="408"/>
      <c r="N11" s="408"/>
      <c r="O11" s="690">
        <f t="shared" si="1"/>
        <v>0</v>
      </c>
      <c r="P11" s="1242"/>
      <c r="Q11" s="2509"/>
      <c r="R11" s="408"/>
      <c r="S11" s="1238"/>
      <c r="T11" s="593"/>
    </row>
    <row r="12">
      <c r="A12" s="820"/>
      <c r="B12" s="2538">
        <v>46130.0</v>
      </c>
      <c r="C12" s="1224"/>
      <c r="D12" s="559"/>
      <c r="E12" s="2545"/>
      <c r="F12" s="416"/>
      <c r="G12" s="1301"/>
      <c r="H12" s="1538"/>
      <c r="I12" s="416"/>
      <c r="J12" s="2538">
        <v>46130.0</v>
      </c>
      <c r="K12" s="1302"/>
      <c r="L12" s="415"/>
      <c r="M12" s="416"/>
      <c r="N12" s="499"/>
      <c r="O12" s="499">
        <f t="shared" si="1"/>
        <v>0</v>
      </c>
      <c r="P12" s="1239"/>
      <c r="Q12" s="2513"/>
      <c r="R12" s="416"/>
      <c r="S12" s="1241"/>
      <c r="T12" s="590"/>
    </row>
    <row r="13">
      <c r="A13" s="820"/>
      <c r="B13" s="2538">
        <v>46130.0</v>
      </c>
      <c r="C13" s="589"/>
      <c r="D13" s="589"/>
      <c r="E13" s="2373"/>
      <c r="F13" s="408"/>
      <c r="G13" s="408"/>
      <c r="H13" s="408"/>
      <c r="I13" s="408"/>
      <c r="J13" s="2538">
        <v>46130.0</v>
      </c>
      <c r="K13" s="569"/>
      <c r="L13" s="406"/>
      <c r="M13" s="408"/>
      <c r="N13" s="690"/>
      <c r="O13" s="690">
        <f t="shared" si="1"/>
        <v>0</v>
      </c>
      <c r="P13" s="1242"/>
      <c r="Q13" s="2509"/>
      <c r="R13" s="408"/>
      <c r="S13" s="1238"/>
      <c r="T13" s="593"/>
    </row>
  </sheetData>
  <mergeCells count="3">
    <mergeCell ref="B1:K1"/>
    <mergeCell ref="M1:O1"/>
    <mergeCell ref="P1:R1"/>
  </mergeCells>
  <dataValidations>
    <dataValidation type="list" allowBlank="1" showErrorMessage="1" sqref="P3:P13">
      <formula1>"FINALIZADO,EM VIAGEM,NA ORIGEM,AGENDADO,FALTA DOC,CANCELADA,NO DESTINO FINAL,PERNOITE,RECUSADA"</formula1>
    </dataValidation>
    <dataValidation type="list" allowBlank="1" showErrorMessage="1" sqref="Q3:Q13">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12" max="12" width="1.88"/>
  </cols>
  <sheetData>
    <row r="1">
      <c r="A1" s="1460"/>
      <c r="B1" s="2172"/>
      <c r="C1" s="99"/>
      <c r="D1" s="99"/>
      <c r="E1" s="99"/>
      <c r="F1" s="100"/>
      <c r="G1" s="100"/>
      <c r="H1" s="100"/>
      <c r="I1" s="100"/>
      <c r="J1" s="100"/>
      <c r="K1" s="101"/>
      <c r="L1" s="564"/>
      <c r="M1" s="2537"/>
      <c r="N1" s="100"/>
      <c r="O1" s="101"/>
      <c r="P1" s="1234"/>
      <c r="Q1" s="173"/>
      <c r="R1" s="174"/>
      <c r="S1" s="570"/>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row>
    <row r="3">
      <c r="A3" s="2191"/>
      <c r="B3" s="2538">
        <v>46131.0</v>
      </c>
      <c r="C3" s="2192"/>
      <c r="D3" s="2179"/>
      <c r="E3" s="2180"/>
      <c r="F3" s="2180"/>
      <c r="G3" s="2188"/>
      <c r="H3" s="2218"/>
      <c r="I3" s="475"/>
      <c r="J3" s="2538">
        <v>46131.0</v>
      </c>
      <c r="K3" s="2179"/>
      <c r="L3" s="2308"/>
      <c r="M3" s="416"/>
      <c r="N3" s="416"/>
      <c r="O3" s="499">
        <f t="shared" ref="O3:O13" si="1">N3-M3</f>
        <v>0</v>
      </c>
      <c r="P3" s="2195"/>
      <c r="Q3" s="2509"/>
      <c r="R3" s="2195"/>
      <c r="S3" s="2498"/>
    </row>
    <row r="4">
      <c r="A4" s="820"/>
      <c r="B4" s="2538">
        <v>46131.0</v>
      </c>
      <c r="C4" s="1230"/>
      <c r="D4" s="589"/>
      <c r="E4" s="2180"/>
      <c r="F4" s="416"/>
      <c r="G4" s="416"/>
      <c r="H4" s="2340"/>
      <c r="I4" s="475"/>
      <c r="J4" s="2538">
        <v>46131.0</v>
      </c>
      <c r="K4" s="500"/>
      <c r="L4" s="415"/>
      <c r="M4" s="416"/>
      <c r="N4" s="416"/>
      <c r="O4" s="499">
        <f t="shared" si="1"/>
        <v>0</v>
      </c>
      <c r="P4" s="416"/>
      <c r="Q4" s="2513"/>
      <c r="R4" s="416"/>
      <c r="S4" s="1241"/>
    </row>
    <row r="5">
      <c r="A5" s="820"/>
      <c r="B5" s="2538">
        <v>46131.0</v>
      </c>
      <c r="C5" s="2541"/>
      <c r="D5" s="589"/>
      <c r="E5" s="2180"/>
      <c r="F5" s="2363"/>
      <c r="G5" s="2363"/>
      <c r="H5" s="408"/>
      <c r="I5" s="408"/>
      <c r="J5" s="2538">
        <v>46131.0</v>
      </c>
      <c r="K5" s="1380"/>
      <c r="L5" s="406"/>
      <c r="M5" s="408"/>
      <c r="N5" s="408"/>
      <c r="O5" s="690">
        <f t="shared" si="1"/>
        <v>0</v>
      </c>
      <c r="P5" s="1242"/>
      <c r="Q5" s="2509"/>
      <c r="R5" s="408"/>
      <c r="S5" s="1238"/>
    </row>
    <row r="6">
      <c r="A6" s="820"/>
      <c r="B6" s="2538">
        <v>46131.0</v>
      </c>
      <c r="C6" s="500"/>
      <c r="D6" s="589"/>
      <c r="E6" s="2180"/>
      <c r="F6" s="416"/>
      <c r="G6" s="416"/>
      <c r="H6" s="416"/>
      <c r="I6" s="192"/>
      <c r="J6" s="2538">
        <v>46131.0</v>
      </c>
      <c r="K6" s="500"/>
      <c r="L6" s="415"/>
      <c r="M6" s="416"/>
      <c r="N6" s="499"/>
      <c r="O6" s="499">
        <f t="shared" si="1"/>
        <v>0</v>
      </c>
      <c r="P6" s="1239"/>
      <c r="Q6" s="2513"/>
      <c r="R6" s="416"/>
      <c r="S6" s="1239"/>
    </row>
    <row r="7">
      <c r="A7" s="820"/>
      <c r="B7" s="2538">
        <v>46131.0</v>
      </c>
      <c r="C7" s="1230"/>
      <c r="D7" s="2542"/>
      <c r="E7" s="2180"/>
      <c r="F7" s="408"/>
      <c r="G7" s="408"/>
      <c r="H7" s="408"/>
      <c r="I7" s="2543"/>
      <c r="J7" s="2538">
        <v>46131.0</v>
      </c>
      <c r="K7" s="503"/>
      <c r="L7" s="406"/>
      <c r="M7" s="690"/>
      <c r="N7" s="690"/>
      <c r="O7" s="690">
        <f t="shared" si="1"/>
        <v>0</v>
      </c>
      <c r="P7" s="1242"/>
      <c r="Q7" s="2509"/>
      <c r="R7" s="408"/>
      <c r="S7" s="1242"/>
    </row>
    <row r="8">
      <c r="A8" s="820"/>
      <c r="B8" s="2538">
        <v>46131.0</v>
      </c>
      <c r="C8" s="1302"/>
      <c r="D8" s="2544"/>
      <c r="E8" s="2373"/>
      <c r="F8" s="1301"/>
      <c r="G8" s="416"/>
      <c r="H8" s="1538"/>
      <c r="I8" s="192"/>
      <c r="J8" s="2538">
        <v>46131.0</v>
      </c>
      <c r="K8" s="500"/>
      <c r="L8" s="415"/>
      <c r="M8" s="416"/>
      <c r="N8" s="416"/>
      <c r="O8" s="499">
        <f t="shared" si="1"/>
        <v>0</v>
      </c>
      <c r="P8" s="1239"/>
      <c r="Q8" s="2513"/>
      <c r="R8" s="416"/>
      <c r="S8" s="1239"/>
    </row>
    <row r="9">
      <c r="A9" s="820"/>
      <c r="B9" s="2538">
        <v>46131.0</v>
      </c>
      <c r="C9" s="1230"/>
      <c r="D9" s="2544"/>
      <c r="E9" s="2545"/>
      <c r="F9" s="408"/>
      <c r="G9" s="408"/>
      <c r="H9" s="408"/>
      <c r="I9" s="408"/>
      <c r="J9" s="2538">
        <v>46131.0</v>
      </c>
      <c r="K9" s="503"/>
      <c r="L9" s="406"/>
      <c r="M9" s="408"/>
      <c r="N9" s="408"/>
      <c r="O9" s="690">
        <f t="shared" si="1"/>
        <v>0</v>
      </c>
      <c r="P9" s="1242"/>
      <c r="Q9" s="2509"/>
      <c r="R9" s="408"/>
      <c r="S9" s="1238"/>
    </row>
    <row r="10">
      <c r="A10" s="820"/>
      <c r="B10" s="2538">
        <v>46131.0</v>
      </c>
      <c r="C10" s="1230"/>
      <c r="D10" s="2544"/>
      <c r="E10" s="2545"/>
      <c r="F10" s="416"/>
      <c r="G10" s="416"/>
      <c r="H10" s="416"/>
      <c r="I10" s="416"/>
      <c r="J10" s="2538">
        <v>46131.0</v>
      </c>
      <c r="K10" s="500"/>
      <c r="L10" s="415"/>
      <c r="M10" s="416"/>
      <c r="N10" s="499"/>
      <c r="O10" s="499">
        <f t="shared" si="1"/>
        <v>0</v>
      </c>
      <c r="P10" s="1239"/>
      <c r="Q10" s="2513"/>
      <c r="R10" s="416"/>
      <c r="S10" s="1241"/>
    </row>
    <row r="11">
      <c r="A11" s="820"/>
      <c r="B11" s="2538">
        <v>46131.0</v>
      </c>
      <c r="C11" s="1230"/>
      <c r="D11" s="2544"/>
      <c r="E11" s="2545"/>
      <c r="F11" s="408"/>
      <c r="G11" s="408"/>
      <c r="H11" s="408"/>
      <c r="I11" s="408"/>
      <c r="J11" s="2538">
        <v>46131.0</v>
      </c>
      <c r="K11" s="503"/>
      <c r="L11" s="406"/>
      <c r="M11" s="408"/>
      <c r="N11" s="408"/>
      <c r="O11" s="690">
        <f t="shared" si="1"/>
        <v>0</v>
      </c>
      <c r="P11" s="1242"/>
      <c r="Q11" s="2509"/>
      <c r="R11" s="408"/>
      <c r="S11" s="1238"/>
    </row>
    <row r="12">
      <c r="A12" s="820"/>
      <c r="B12" s="2538">
        <v>46131.0</v>
      </c>
      <c r="C12" s="1224"/>
      <c r="D12" s="559"/>
      <c r="E12" s="2545"/>
      <c r="F12" s="416"/>
      <c r="G12" s="1301"/>
      <c r="H12" s="1538"/>
      <c r="I12" s="416"/>
      <c r="J12" s="2538">
        <v>46131.0</v>
      </c>
      <c r="K12" s="1302"/>
      <c r="L12" s="415"/>
      <c r="M12" s="416"/>
      <c r="N12" s="499"/>
      <c r="O12" s="499">
        <f t="shared" si="1"/>
        <v>0</v>
      </c>
      <c r="P12" s="1239"/>
      <c r="Q12" s="2513"/>
      <c r="R12" s="416"/>
      <c r="S12" s="1241"/>
    </row>
    <row r="13">
      <c r="A13" s="820"/>
      <c r="B13" s="2538">
        <v>46131.0</v>
      </c>
      <c r="C13" s="589"/>
      <c r="D13" s="589"/>
      <c r="E13" s="2373"/>
      <c r="F13" s="408"/>
      <c r="G13" s="408"/>
      <c r="H13" s="408"/>
      <c r="I13" s="408"/>
      <c r="J13" s="2538">
        <v>46131.0</v>
      </c>
      <c r="K13" s="569"/>
      <c r="L13" s="406"/>
      <c r="M13" s="408"/>
      <c r="N13" s="690"/>
      <c r="O13" s="690">
        <f t="shared" si="1"/>
        <v>0</v>
      </c>
      <c r="P13" s="1242"/>
      <c r="Q13" s="2509"/>
      <c r="R13" s="408"/>
      <c r="S13" s="1238"/>
    </row>
  </sheetData>
  <mergeCells count="3">
    <mergeCell ref="B1:K1"/>
    <mergeCell ref="M1:O1"/>
    <mergeCell ref="P1:R1"/>
  </mergeCells>
  <dataValidations>
    <dataValidation type="list" allowBlank="1" showErrorMessage="1" sqref="P3:P13">
      <formula1>"FINALIZADO,EM VIAGEM,NA ORIGEM,AGENDADO,FALTA DOC,CANCELADA,NO DESTINO FINAL,PERNOITE,RECUSADA"</formula1>
    </dataValidation>
    <dataValidation type="list" allowBlank="1" showErrorMessage="1" sqref="Q3:Q13">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8.13"/>
    <col customWidth="1" min="3" max="3" width="9.75"/>
    <col customWidth="1" min="4" max="4" width="11.25"/>
    <col customWidth="1" min="6" max="6" width="26.38"/>
    <col customWidth="1" min="10" max="10" width="7.75"/>
    <col customWidth="1" min="11" max="11" width="7.25"/>
    <col customWidth="1" min="12" max="12" width="0.75"/>
    <col customWidth="1" min="13" max="13" width="7.38"/>
    <col customWidth="1" min="14" max="14" width="5.88"/>
    <col customWidth="1" min="15" max="15" width="6.0"/>
    <col customWidth="1" min="16" max="16" width="14.25"/>
    <col customWidth="1" min="18" max="18" width="13.5"/>
    <col customWidth="1" min="19" max="19" width="36.13"/>
    <col customWidth="1" min="20" max="20" width="6.5"/>
  </cols>
  <sheetData>
    <row r="1">
      <c r="A1" s="1460"/>
      <c r="B1" s="2172"/>
      <c r="C1" s="99"/>
      <c r="D1" s="99"/>
      <c r="E1" s="99"/>
      <c r="F1" s="100"/>
      <c r="G1" s="100"/>
      <c r="H1" s="100"/>
      <c r="I1" s="100"/>
      <c r="J1" s="100"/>
      <c r="K1" s="101"/>
      <c r="L1" s="564"/>
      <c r="M1" s="2537"/>
      <c r="N1" s="100"/>
      <c r="O1" s="101"/>
      <c r="P1" s="1234"/>
      <c r="Q1" s="173"/>
      <c r="R1" s="174"/>
      <c r="S1" s="570"/>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1235" t="s">
        <v>529</v>
      </c>
    </row>
    <row r="3">
      <c r="A3" s="2191">
        <v>4515.0</v>
      </c>
      <c r="B3" s="2538">
        <v>46132.0</v>
      </c>
      <c r="C3" s="2314">
        <v>0.6875</v>
      </c>
      <c r="D3" s="2209">
        <v>0.5763888888888888</v>
      </c>
      <c r="E3" s="2180" t="s">
        <v>121</v>
      </c>
      <c r="F3" s="2195" t="s">
        <v>3772</v>
      </c>
      <c r="G3" s="2195" t="s">
        <v>8359</v>
      </c>
      <c r="H3" s="2219" t="s">
        <v>8414</v>
      </c>
      <c r="I3" s="109" t="s">
        <v>8794</v>
      </c>
      <c r="J3" s="2538">
        <v>46132.0</v>
      </c>
      <c r="K3" s="2196">
        <v>0.6923611111111111</v>
      </c>
      <c r="L3" s="406"/>
      <c r="M3" s="408">
        <v>9204.0</v>
      </c>
      <c r="N3" s="408">
        <v>9404.0</v>
      </c>
      <c r="O3" s="690">
        <f t="shared" ref="O3:O15" si="1">N3-M3</f>
        <v>200</v>
      </c>
      <c r="P3" s="408" t="s">
        <v>19</v>
      </c>
      <c r="Q3" s="2509" t="s">
        <v>529</v>
      </c>
      <c r="R3" s="408" t="s">
        <v>8795</v>
      </c>
      <c r="S3" s="1680" t="s">
        <v>6053</v>
      </c>
      <c r="T3" s="1771" t="s">
        <v>22</v>
      </c>
      <c r="U3" s="2606" t="s">
        <v>54</v>
      </c>
    </row>
    <row r="4">
      <c r="A4" s="2191">
        <v>4516.0</v>
      </c>
      <c r="B4" s="2538">
        <v>46132.0</v>
      </c>
      <c r="C4" s="2204">
        <v>0.6875</v>
      </c>
      <c r="D4" s="2209">
        <v>0.6930555555555555</v>
      </c>
      <c r="E4" s="2180" t="s">
        <v>121</v>
      </c>
      <c r="F4" s="2236" t="s">
        <v>3772</v>
      </c>
      <c r="G4" s="2236" t="s">
        <v>8359</v>
      </c>
      <c r="H4" s="2180" t="s">
        <v>8515</v>
      </c>
      <c r="I4" s="2180" t="s">
        <v>3774</v>
      </c>
      <c r="J4" s="2538">
        <v>46132.0</v>
      </c>
      <c r="K4" s="2204">
        <v>0.8138888888888889</v>
      </c>
      <c r="L4" s="415"/>
      <c r="M4" s="416">
        <v>5596.0</v>
      </c>
      <c r="N4" s="416">
        <v>5797.0</v>
      </c>
      <c r="O4" s="499">
        <f t="shared" si="1"/>
        <v>201</v>
      </c>
      <c r="P4" s="1239" t="s">
        <v>19</v>
      </c>
      <c r="Q4" s="2513" t="s">
        <v>529</v>
      </c>
      <c r="R4" s="416" t="s">
        <v>8587</v>
      </c>
      <c r="S4" s="1241"/>
      <c r="T4" s="1771" t="s">
        <v>22</v>
      </c>
      <c r="U4" s="1429"/>
    </row>
    <row r="5">
      <c r="A5" s="2191">
        <v>4517.0</v>
      </c>
      <c r="B5" s="2538">
        <v>46132.0</v>
      </c>
      <c r="C5" s="2314">
        <v>0.7083333333333334</v>
      </c>
      <c r="D5" s="2209">
        <v>0.45416666666666666</v>
      </c>
      <c r="E5" s="2180" t="s">
        <v>121</v>
      </c>
      <c r="F5" s="2195" t="s">
        <v>8796</v>
      </c>
      <c r="G5" s="2518" t="s">
        <v>8359</v>
      </c>
      <c r="H5" s="2195" t="s">
        <v>8797</v>
      </c>
      <c r="I5" s="2607" t="s">
        <v>4271</v>
      </c>
      <c r="J5" s="2538">
        <v>46132.0</v>
      </c>
      <c r="K5" s="2196">
        <v>0.5888888888888889</v>
      </c>
      <c r="L5" s="406"/>
      <c r="M5" s="408">
        <v>5194.0</v>
      </c>
      <c r="N5" s="408">
        <v>5394.0</v>
      </c>
      <c r="O5" s="690">
        <f t="shared" si="1"/>
        <v>200</v>
      </c>
      <c r="P5" s="1242" t="s">
        <v>19</v>
      </c>
      <c r="Q5" s="2509" t="s">
        <v>529</v>
      </c>
      <c r="R5" s="408" t="s">
        <v>8587</v>
      </c>
      <c r="S5" s="1680" t="s">
        <v>6053</v>
      </c>
      <c r="T5" s="1771" t="s">
        <v>22</v>
      </c>
      <c r="U5" s="2606" t="s">
        <v>54</v>
      </c>
    </row>
    <row r="6">
      <c r="A6" s="2191">
        <v>4518.0</v>
      </c>
      <c r="B6" s="2538">
        <v>46132.0</v>
      </c>
      <c r="C6" s="2179">
        <v>0.7083333333333334</v>
      </c>
      <c r="D6" s="2608">
        <v>0.7451388888888889</v>
      </c>
      <c r="E6" s="2180" t="s">
        <v>121</v>
      </c>
      <c r="F6" s="2180" t="s">
        <v>8796</v>
      </c>
      <c r="G6" s="2180" t="s">
        <v>49</v>
      </c>
      <c r="H6" s="2180" t="s">
        <v>8798</v>
      </c>
      <c r="I6" s="2512" t="s">
        <v>8799</v>
      </c>
      <c r="J6" s="2538">
        <v>46132.0</v>
      </c>
      <c r="K6" s="2179">
        <v>0.8743055555555556</v>
      </c>
      <c r="L6" s="415"/>
      <c r="M6" s="416">
        <v>25528.0</v>
      </c>
      <c r="N6" s="416">
        <v>25730.0</v>
      </c>
      <c r="O6" s="499">
        <f t="shared" si="1"/>
        <v>202</v>
      </c>
      <c r="P6" s="1239" t="s">
        <v>19</v>
      </c>
      <c r="Q6" s="2513" t="s">
        <v>529</v>
      </c>
      <c r="R6" s="416" t="s">
        <v>8800</v>
      </c>
      <c r="S6" s="1239"/>
      <c r="T6" s="1771" t="s">
        <v>22</v>
      </c>
      <c r="U6" s="2609"/>
    </row>
    <row r="7">
      <c r="A7" s="2191">
        <v>4519.0</v>
      </c>
      <c r="B7" s="2538">
        <v>46132.0</v>
      </c>
      <c r="C7" s="2204">
        <v>0.7291666666666666</v>
      </c>
      <c r="D7" s="2314">
        <v>0.7083333333333334</v>
      </c>
      <c r="E7" s="2610" t="s">
        <v>121</v>
      </c>
      <c r="F7" s="2611" t="s">
        <v>8801</v>
      </c>
      <c r="G7" s="2180" t="s">
        <v>49</v>
      </c>
      <c r="H7" s="2612" t="s">
        <v>8802</v>
      </c>
      <c r="I7" s="2607" t="s">
        <v>8803</v>
      </c>
      <c r="J7" s="2538">
        <v>46132.0</v>
      </c>
      <c r="K7" s="2196">
        <v>0.81875</v>
      </c>
      <c r="L7" s="406"/>
      <c r="M7" s="408">
        <v>25824.0</v>
      </c>
      <c r="N7" s="408">
        <v>26035.0</v>
      </c>
      <c r="O7" s="690">
        <f t="shared" si="1"/>
        <v>211</v>
      </c>
      <c r="P7" s="1242" t="s">
        <v>19</v>
      </c>
      <c r="Q7" s="2509" t="s">
        <v>529</v>
      </c>
      <c r="R7" s="408" t="s">
        <v>8804</v>
      </c>
      <c r="S7" s="1242"/>
      <c r="T7" s="1771" t="s">
        <v>22</v>
      </c>
      <c r="U7" s="2609"/>
    </row>
    <row r="8">
      <c r="A8" s="2191">
        <v>4520.0</v>
      </c>
      <c r="B8" s="2178">
        <v>46132.0</v>
      </c>
      <c r="C8" s="2314">
        <v>0.3541666666666667</v>
      </c>
      <c r="D8" s="2314">
        <v>0.34305555555555556</v>
      </c>
      <c r="E8" s="2613" t="s">
        <v>24</v>
      </c>
      <c r="F8" s="2614" t="s">
        <v>8766</v>
      </c>
      <c r="G8" s="2614" t="s">
        <v>576</v>
      </c>
      <c r="H8" s="2614" t="s">
        <v>4425</v>
      </c>
      <c r="I8" s="2614" t="s">
        <v>188</v>
      </c>
      <c r="J8" s="2178">
        <v>46132.0</v>
      </c>
      <c r="K8" s="2314">
        <v>0.43333333333333335</v>
      </c>
      <c r="L8" s="814"/>
      <c r="M8" s="574">
        <v>114824.0</v>
      </c>
      <c r="N8" s="574">
        <v>114846.0</v>
      </c>
      <c r="O8" s="1043">
        <f t="shared" si="1"/>
        <v>22</v>
      </c>
      <c r="P8" s="1680" t="s">
        <v>19</v>
      </c>
      <c r="Q8" s="2546" t="s">
        <v>529</v>
      </c>
      <c r="R8" s="574" t="s">
        <v>1236</v>
      </c>
      <c r="S8" s="1832"/>
      <c r="T8" s="1784" t="s">
        <v>22</v>
      </c>
      <c r="U8" s="1390" t="s">
        <v>54</v>
      </c>
      <c r="V8" s="606"/>
      <c r="W8" s="606"/>
      <c r="X8" s="606"/>
      <c r="Y8" s="606"/>
      <c r="Z8" s="606"/>
    </row>
    <row r="9">
      <c r="A9" s="2191">
        <v>4521.0</v>
      </c>
      <c r="B9" s="2538">
        <v>46132.0</v>
      </c>
      <c r="C9" s="2179">
        <v>0.5416666666666666</v>
      </c>
      <c r="D9" s="2608">
        <v>0.53125</v>
      </c>
      <c r="E9" s="2615" t="s">
        <v>24</v>
      </c>
      <c r="F9" s="2195" t="s">
        <v>482</v>
      </c>
      <c r="G9" s="2195" t="s">
        <v>565</v>
      </c>
      <c r="H9" s="2195" t="s">
        <v>566</v>
      </c>
      <c r="I9" s="2195" t="s">
        <v>101</v>
      </c>
      <c r="J9" s="2538">
        <v>46132.0</v>
      </c>
      <c r="K9" s="2196">
        <v>0.6180555555555556</v>
      </c>
      <c r="L9" s="406"/>
      <c r="M9" s="408">
        <v>78659.0</v>
      </c>
      <c r="N9" s="408">
        <v>78681.0</v>
      </c>
      <c r="O9" s="690">
        <f t="shared" si="1"/>
        <v>22</v>
      </c>
      <c r="P9" s="1242" t="s">
        <v>19</v>
      </c>
      <c r="Q9" s="2509" t="s">
        <v>529</v>
      </c>
      <c r="R9" s="408" t="s">
        <v>8805</v>
      </c>
      <c r="S9" s="1238"/>
      <c r="T9" s="1771" t="s">
        <v>22</v>
      </c>
      <c r="U9" s="2606" t="s">
        <v>54</v>
      </c>
    </row>
    <row r="10">
      <c r="A10" s="2191">
        <v>4522.0</v>
      </c>
      <c r="B10" s="2538">
        <v>46132.0</v>
      </c>
      <c r="C10" s="2616">
        <v>0.4791666666666667</v>
      </c>
      <c r="D10" s="2608">
        <v>0.41805555555555557</v>
      </c>
      <c r="E10" s="2615" t="s">
        <v>24</v>
      </c>
      <c r="F10" s="2180" t="s">
        <v>134</v>
      </c>
      <c r="G10" s="2180" t="s">
        <v>2172</v>
      </c>
      <c r="H10" s="2518" t="s">
        <v>4029</v>
      </c>
      <c r="I10" s="2180" t="s">
        <v>28</v>
      </c>
      <c r="J10" s="2538">
        <v>46132.0</v>
      </c>
      <c r="K10" s="2179">
        <v>0.5833333333333334</v>
      </c>
      <c r="L10" s="415"/>
      <c r="M10" s="416">
        <v>271866.0</v>
      </c>
      <c r="N10" s="416">
        <v>271875.0</v>
      </c>
      <c r="O10" s="499">
        <f t="shared" si="1"/>
        <v>9</v>
      </c>
      <c r="P10" s="1239" t="s">
        <v>19</v>
      </c>
      <c r="Q10" s="2513" t="s">
        <v>529</v>
      </c>
      <c r="R10" s="416" t="s">
        <v>7533</v>
      </c>
      <c r="S10" s="1241"/>
      <c r="T10" s="1771" t="s">
        <v>22</v>
      </c>
      <c r="U10" s="2606" t="s">
        <v>54</v>
      </c>
    </row>
    <row r="11">
      <c r="A11" s="2191">
        <v>4523.0</v>
      </c>
      <c r="B11" s="2538">
        <v>46132.0</v>
      </c>
      <c r="C11" s="2617">
        <v>0.375</v>
      </c>
      <c r="D11" s="2618">
        <v>0.37222222222222223</v>
      </c>
      <c r="E11" s="2615" t="s">
        <v>24</v>
      </c>
      <c r="F11" s="2518" t="s">
        <v>6004</v>
      </c>
      <c r="G11" s="2611" t="s">
        <v>8359</v>
      </c>
      <c r="H11" s="2612" t="s">
        <v>8360</v>
      </c>
      <c r="I11" s="2195" t="s">
        <v>85</v>
      </c>
      <c r="J11" s="2538">
        <v>46132.0</v>
      </c>
      <c r="K11" s="2203">
        <v>0.4826388888888889</v>
      </c>
      <c r="L11" s="406"/>
      <c r="M11" s="408">
        <v>9013.0</v>
      </c>
      <c r="N11" s="408">
        <v>9125.0</v>
      </c>
      <c r="O11" s="690">
        <f t="shared" si="1"/>
        <v>112</v>
      </c>
      <c r="P11" s="1242" t="s">
        <v>19</v>
      </c>
      <c r="Q11" s="2509" t="s">
        <v>529</v>
      </c>
      <c r="R11" s="408" t="s">
        <v>8405</v>
      </c>
      <c r="S11" s="1238"/>
      <c r="T11" s="1771" t="s">
        <v>22</v>
      </c>
      <c r="U11" s="2606" t="s">
        <v>54</v>
      </c>
    </row>
    <row r="12">
      <c r="A12" s="2191">
        <v>4524.0</v>
      </c>
      <c r="B12" s="2178">
        <v>46132.0</v>
      </c>
      <c r="C12" s="2314">
        <v>0.5833333333333334</v>
      </c>
      <c r="D12" s="2314">
        <v>0.5680555555555555</v>
      </c>
      <c r="E12" s="2614" t="s">
        <v>24</v>
      </c>
      <c r="F12" s="2614" t="s">
        <v>279</v>
      </c>
      <c r="G12" s="2614" t="s">
        <v>576</v>
      </c>
      <c r="H12" s="2614" t="s">
        <v>4425</v>
      </c>
      <c r="I12" s="2614" t="s">
        <v>188</v>
      </c>
      <c r="J12" s="2178">
        <v>46132.0</v>
      </c>
      <c r="K12" s="2314">
        <v>0.6805555555555556</v>
      </c>
      <c r="L12" s="814"/>
      <c r="M12" s="574">
        <v>114905.0</v>
      </c>
      <c r="N12" s="574">
        <v>114923.0</v>
      </c>
      <c r="O12" s="1043">
        <f t="shared" si="1"/>
        <v>18</v>
      </c>
      <c r="P12" s="1680" t="s">
        <v>19</v>
      </c>
      <c r="Q12" s="2546" t="s">
        <v>529</v>
      </c>
      <c r="R12" s="574" t="s">
        <v>1236</v>
      </c>
      <c r="S12" s="1832"/>
      <c r="T12" s="1784" t="s">
        <v>22</v>
      </c>
      <c r="U12" s="1390" t="s">
        <v>54</v>
      </c>
      <c r="V12" s="606"/>
      <c r="W12" s="606"/>
      <c r="X12" s="606"/>
      <c r="Y12" s="606"/>
      <c r="Z12" s="606"/>
    </row>
    <row r="13">
      <c r="A13" s="2191">
        <v>4525.0</v>
      </c>
      <c r="B13" s="2538">
        <v>46132.0</v>
      </c>
      <c r="C13" s="2209">
        <v>0.6666666666666666</v>
      </c>
      <c r="D13" s="2209">
        <v>0.6694444444444444</v>
      </c>
      <c r="E13" s="2610" t="s">
        <v>24</v>
      </c>
      <c r="F13" s="2195" t="s">
        <v>4139</v>
      </c>
      <c r="G13" s="2195" t="s">
        <v>668</v>
      </c>
      <c r="H13" s="2195" t="s">
        <v>5637</v>
      </c>
      <c r="I13" s="2195" t="s">
        <v>793</v>
      </c>
      <c r="J13" s="2538">
        <v>46132.0</v>
      </c>
      <c r="K13" s="2196">
        <v>0.7388888888888889</v>
      </c>
      <c r="L13" s="406"/>
      <c r="M13" s="408">
        <v>204691.0</v>
      </c>
      <c r="N13" s="574">
        <v>204741.0</v>
      </c>
      <c r="O13" s="690">
        <f t="shared" si="1"/>
        <v>50</v>
      </c>
      <c r="P13" s="1242" t="s">
        <v>19</v>
      </c>
      <c r="Q13" s="1444" t="s">
        <v>529</v>
      </c>
      <c r="R13" s="1242" t="s">
        <v>7395</v>
      </c>
      <c r="S13" s="1680" t="s">
        <v>8806</v>
      </c>
      <c r="T13" s="1771" t="s">
        <v>6168</v>
      </c>
      <c r="U13" s="2606" t="s">
        <v>54</v>
      </c>
    </row>
    <row r="14">
      <c r="A14" s="628">
        <v>4526.0</v>
      </c>
      <c r="B14" s="2538">
        <v>46132.0</v>
      </c>
      <c r="C14" s="2209">
        <v>0.7048611111111112</v>
      </c>
      <c r="D14" s="2619"/>
      <c r="E14" s="2610" t="s">
        <v>362</v>
      </c>
      <c r="F14" s="2180" t="s">
        <v>4244</v>
      </c>
      <c r="G14" s="2180" t="s">
        <v>18</v>
      </c>
      <c r="H14" s="2180"/>
      <c r="I14" s="2180" t="s">
        <v>8807</v>
      </c>
      <c r="J14" s="2538">
        <v>46132.0</v>
      </c>
      <c r="K14" s="2314">
        <v>0.7708333333333334</v>
      </c>
      <c r="L14" s="415"/>
      <c r="M14" s="416"/>
      <c r="N14" s="499"/>
      <c r="O14" s="499">
        <f t="shared" si="1"/>
        <v>0</v>
      </c>
      <c r="P14" s="1239" t="s">
        <v>2527</v>
      </c>
      <c r="Q14" s="1448" t="s">
        <v>529</v>
      </c>
      <c r="R14" s="1239"/>
      <c r="S14" s="1239" t="s">
        <v>8808</v>
      </c>
      <c r="T14" s="1771" t="s">
        <v>22</v>
      </c>
      <c r="U14" s="1429"/>
    </row>
    <row r="15">
      <c r="A15" s="628">
        <v>4527.0</v>
      </c>
      <c r="B15" s="2538">
        <v>46132.0</v>
      </c>
      <c r="C15" s="2209">
        <v>0.7215277777777778</v>
      </c>
      <c r="D15" s="2619"/>
      <c r="E15" s="2610" t="s">
        <v>362</v>
      </c>
      <c r="F15" s="2195" t="s">
        <v>8809</v>
      </c>
      <c r="G15" s="2195" t="s">
        <v>18</v>
      </c>
      <c r="H15" s="2195" t="s">
        <v>8696</v>
      </c>
      <c r="I15" s="2195" t="s">
        <v>4889</v>
      </c>
      <c r="J15" s="2538">
        <v>46132.0</v>
      </c>
      <c r="K15" s="2196">
        <v>0.8958333333333334</v>
      </c>
      <c r="L15" s="406"/>
      <c r="M15" s="408">
        <v>245802.0</v>
      </c>
      <c r="N15" s="408">
        <v>246047.0</v>
      </c>
      <c r="O15" s="690">
        <f t="shared" si="1"/>
        <v>245</v>
      </c>
      <c r="P15" s="1242" t="s">
        <v>19</v>
      </c>
      <c r="Q15" s="1444" t="s">
        <v>529</v>
      </c>
      <c r="R15" s="1242" t="s">
        <v>8810</v>
      </c>
      <c r="S15" s="1238"/>
      <c r="T15" s="1771" t="s">
        <v>22</v>
      </c>
      <c r="U15" s="1429"/>
    </row>
    <row r="16">
      <c r="A16" s="6"/>
      <c r="B16" s="6"/>
      <c r="C16" s="6"/>
      <c r="D16" s="6"/>
      <c r="E16" s="55" t="s">
        <v>8811</v>
      </c>
      <c r="F16" s="6"/>
      <c r="G16" s="6"/>
      <c r="H16" s="6"/>
      <c r="I16" s="6"/>
      <c r="J16" s="6"/>
      <c r="K16" s="6"/>
      <c r="M16" s="6"/>
      <c r="N16" s="6"/>
      <c r="O16" s="6"/>
      <c r="P16" s="6"/>
      <c r="Q16" s="6"/>
      <c r="R16" s="6"/>
      <c r="S16" s="6"/>
    </row>
    <row r="17">
      <c r="A17" s="6"/>
      <c r="B17" s="6"/>
      <c r="C17" s="6"/>
      <c r="D17" s="6"/>
      <c r="E17" s="6"/>
      <c r="F17" s="6"/>
      <c r="G17" s="6"/>
      <c r="H17" s="6"/>
      <c r="I17" s="6"/>
      <c r="J17" s="6"/>
      <c r="K17" s="6"/>
      <c r="M17" s="6"/>
      <c r="N17" s="6"/>
      <c r="O17" s="6"/>
      <c r="P17" s="6"/>
      <c r="Q17" s="6"/>
      <c r="R17" s="6"/>
      <c r="S17" s="6"/>
    </row>
    <row r="18">
      <c r="A18" s="6"/>
      <c r="B18" s="6"/>
      <c r="C18" s="6"/>
      <c r="D18" s="6"/>
      <c r="E18" s="6"/>
      <c r="F18" s="6"/>
      <c r="G18" s="6"/>
      <c r="H18" s="6"/>
      <c r="I18" s="6"/>
      <c r="J18" s="6"/>
      <c r="K18" s="6"/>
      <c r="M18" s="6"/>
      <c r="N18" s="6"/>
      <c r="O18" s="6"/>
      <c r="P18" s="6"/>
      <c r="Q18" s="6"/>
      <c r="R18" s="6"/>
      <c r="S18" s="6"/>
    </row>
    <row r="19">
      <c r="A19" s="6"/>
      <c r="B19" s="6"/>
      <c r="C19" s="6"/>
      <c r="D19" s="6"/>
      <c r="E19" s="6"/>
      <c r="F19" s="6"/>
      <c r="G19" s="6"/>
      <c r="H19" s="6"/>
      <c r="I19" s="6"/>
      <c r="J19" s="6"/>
      <c r="K19" s="6"/>
      <c r="M19" s="6"/>
      <c r="N19" s="6"/>
      <c r="O19" s="6"/>
      <c r="P19" s="6"/>
      <c r="Q19" s="6"/>
      <c r="R19" s="6"/>
      <c r="S19" s="6"/>
    </row>
    <row r="20">
      <c r="A20" s="6"/>
      <c r="B20" s="6"/>
      <c r="C20" s="6"/>
      <c r="D20" s="6"/>
      <c r="E20" s="6"/>
      <c r="F20" s="6"/>
      <c r="G20" s="6"/>
      <c r="H20" s="6"/>
      <c r="I20" s="6"/>
      <c r="J20" s="6"/>
      <c r="K20" s="6"/>
      <c r="M20" s="6"/>
      <c r="N20" s="6"/>
      <c r="O20" s="6"/>
      <c r="P20" s="6"/>
      <c r="Q20" s="6"/>
      <c r="R20" s="6"/>
      <c r="S20" s="6"/>
    </row>
  </sheetData>
  <mergeCells count="3">
    <mergeCell ref="B1:K1"/>
    <mergeCell ref="M1:O1"/>
    <mergeCell ref="P1:R1"/>
  </mergeCells>
  <dataValidations>
    <dataValidation type="list" allowBlank="1" showErrorMessage="1" sqref="P3:P15">
      <formula1>"FINALIZADO,EM VIAGEM,NA ORIGEM,AGENDADO,FALTA DOC,CANCELADA,NO DESTINO FINAL,PERNOITE,RECUSADA"</formula1>
    </dataValidation>
    <dataValidation type="list" allowBlank="1" showErrorMessage="1" sqref="Q3:Q15">
      <formula1>"MICHELLE,BARBARA,ANGELA,A VERIFICAR,DANIEL,BEATIZ,LUCAS"</formula1>
    </dataValidation>
  </dataValidations>
  <drawing r:id="rId1"/>
  <tableParts count="5">
    <tablePart r:id="rId7"/>
    <tablePart r:id="rId8"/>
    <tablePart r:id="rId9"/>
    <tablePart r:id="rId10"/>
    <tablePart r:id="rId11"/>
  </tableParts>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8.13"/>
    <col customWidth="1" min="3" max="3" width="9.75"/>
    <col customWidth="1" min="4" max="4" width="11.25"/>
    <col customWidth="1" min="6" max="6" width="34.38"/>
    <col customWidth="1" min="10" max="10" width="7.75"/>
    <col customWidth="1" min="11" max="11" width="7.25"/>
    <col customWidth="1" min="12" max="12" width="0.75"/>
    <col customWidth="1" min="13" max="13" width="7.38"/>
    <col customWidth="1" min="14" max="14" width="5.88"/>
    <col customWidth="1" min="15" max="15" width="6.0"/>
    <col customWidth="1" min="16" max="16" width="14.25"/>
    <col customWidth="1" min="18" max="18" width="13.5"/>
    <col customWidth="1" min="19" max="19" width="23.5"/>
    <col customWidth="1" min="20" max="20" width="6.5"/>
  </cols>
  <sheetData>
    <row r="1">
      <c r="A1" s="1460"/>
      <c r="B1" s="2172"/>
      <c r="C1" s="99"/>
      <c r="D1" s="99"/>
      <c r="E1" s="99"/>
      <c r="F1" s="100"/>
      <c r="G1" s="100"/>
      <c r="H1" s="100"/>
      <c r="I1" s="100"/>
      <c r="J1" s="100"/>
      <c r="K1" s="101"/>
      <c r="L1" s="564"/>
      <c r="M1" s="2537"/>
      <c r="N1" s="100"/>
      <c r="O1" s="101"/>
      <c r="P1" s="1234"/>
      <c r="Q1" s="173"/>
      <c r="R1" s="174"/>
      <c r="S1" s="570"/>
      <c r="T1" s="564"/>
      <c r="U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c r="U2" s="1235"/>
    </row>
    <row r="3">
      <c r="A3" s="2191">
        <v>4528.0</v>
      </c>
      <c r="B3" s="2184">
        <v>46133.0</v>
      </c>
      <c r="C3" s="2179">
        <v>0.3333333333333333</v>
      </c>
      <c r="D3" s="2179">
        <v>0.3263888888888889</v>
      </c>
      <c r="E3" s="2180" t="s">
        <v>190</v>
      </c>
      <c r="F3" s="2614" t="s">
        <v>8812</v>
      </c>
      <c r="G3" s="2180" t="s">
        <v>8359</v>
      </c>
      <c r="H3" s="1608" t="s">
        <v>8360</v>
      </c>
      <c r="I3" s="67" t="s">
        <v>8813</v>
      </c>
      <c r="J3" s="2184">
        <v>46133.0</v>
      </c>
      <c r="K3" s="2179"/>
      <c r="L3" s="415"/>
      <c r="M3" s="416">
        <v>9582.0</v>
      </c>
      <c r="N3" s="416"/>
      <c r="O3" s="499">
        <f>M3-N3</f>
        <v>9582</v>
      </c>
      <c r="P3" s="416" t="s">
        <v>452</v>
      </c>
      <c r="Q3" s="2513" t="s">
        <v>50</v>
      </c>
      <c r="R3" s="416" t="s">
        <v>8362</v>
      </c>
      <c r="S3" s="1789" t="s">
        <v>8814</v>
      </c>
      <c r="T3" s="1771" t="s">
        <v>22</v>
      </c>
      <c r="U3" s="1538"/>
    </row>
    <row r="4">
      <c r="A4" s="2191">
        <v>4529.0</v>
      </c>
      <c r="B4" s="2184">
        <v>46133.0</v>
      </c>
      <c r="C4" s="2204">
        <v>0.3333333333333333</v>
      </c>
      <c r="D4" s="2179">
        <v>0.3263888888888889</v>
      </c>
      <c r="E4" s="2180" t="s">
        <v>190</v>
      </c>
      <c r="F4" s="2236" t="s">
        <v>8815</v>
      </c>
      <c r="G4" s="2236" t="s">
        <v>8359</v>
      </c>
      <c r="H4" s="1608" t="s">
        <v>8535</v>
      </c>
      <c r="I4" s="2180" t="s">
        <v>8816</v>
      </c>
      <c r="J4" s="2184">
        <v>46133.0</v>
      </c>
      <c r="K4" s="2204">
        <v>0.6541666666666667</v>
      </c>
      <c r="L4" s="415"/>
      <c r="M4" s="416">
        <v>6379.0</v>
      </c>
      <c r="N4" s="416">
        <v>6740.0</v>
      </c>
      <c r="O4" s="499">
        <f>N4-M4</f>
        <v>361</v>
      </c>
      <c r="P4" s="1239" t="s">
        <v>19</v>
      </c>
      <c r="Q4" s="2513" t="s">
        <v>50</v>
      </c>
      <c r="R4" s="416" t="s">
        <v>8647</v>
      </c>
      <c r="S4" s="1241"/>
      <c r="T4" s="1771" t="s">
        <v>22</v>
      </c>
      <c r="U4" s="415"/>
    </row>
    <row r="5">
      <c r="A5" s="2191"/>
      <c r="B5" s="2184">
        <v>46133.0</v>
      </c>
      <c r="C5" s="2179"/>
      <c r="D5" s="2179"/>
      <c r="E5" s="2180"/>
      <c r="F5" s="2180"/>
      <c r="G5" s="2180"/>
      <c r="H5" s="2180"/>
      <c r="I5" s="78"/>
      <c r="J5" s="2184">
        <v>46133.0</v>
      </c>
      <c r="K5" s="2179"/>
      <c r="L5" s="415"/>
      <c r="M5" s="416"/>
      <c r="N5" s="416"/>
      <c r="O5" s="499"/>
      <c r="P5" s="1239"/>
      <c r="Q5" s="2513"/>
      <c r="R5" s="416"/>
      <c r="S5" s="1239"/>
      <c r="T5" s="1578"/>
      <c r="U5" s="1538"/>
    </row>
    <row r="6">
      <c r="A6" s="2191"/>
      <c r="B6" s="2184">
        <v>46133.0</v>
      </c>
      <c r="C6" s="2179"/>
      <c r="D6" s="2179"/>
      <c r="E6" s="2180"/>
      <c r="F6" s="2180"/>
      <c r="G6" s="2180"/>
      <c r="H6" s="2180"/>
      <c r="I6" s="2512"/>
      <c r="J6" s="2184">
        <v>46133.0</v>
      </c>
      <c r="K6" s="2179"/>
      <c r="L6" s="415"/>
      <c r="M6" s="416"/>
      <c r="N6" s="499"/>
      <c r="O6" s="499"/>
      <c r="P6" s="1239"/>
      <c r="Q6" s="2513"/>
      <c r="R6" s="416"/>
      <c r="S6" s="1239"/>
      <c r="T6" s="1407"/>
      <c r="U6" s="1423"/>
    </row>
    <row r="7">
      <c r="A7" s="2191"/>
      <c r="B7" s="2184">
        <v>46133.0</v>
      </c>
      <c r="C7" s="2204"/>
      <c r="D7" s="2179"/>
      <c r="E7" s="2180"/>
      <c r="F7" s="2236"/>
      <c r="G7" s="2180"/>
      <c r="H7" s="2512"/>
      <c r="I7" s="78"/>
      <c r="J7" s="2184">
        <v>46133.0</v>
      </c>
      <c r="K7" s="2179"/>
      <c r="L7" s="415"/>
      <c r="M7" s="416"/>
      <c r="N7" s="416"/>
      <c r="O7" s="499"/>
      <c r="P7" s="1239"/>
      <c r="Q7" s="2513"/>
      <c r="R7" s="416"/>
      <c r="S7" s="1239"/>
      <c r="T7" s="1407"/>
      <c r="U7" s="1423"/>
    </row>
    <row r="8">
      <c r="A8" s="2191"/>
      <c r="B8" s="2184">
        <v>46133.0</v>
      </c>
      <c r="C8" s="2179"/>
      <c r="D8" s="2179"/>
      <c r="E8" s="2236"/>
      <c r="F8" s="2180"/>
      <c r="G8" s="2180"/>
      <c r="H8" s="2180"/>
      <c r="I8" s="2180"/>
      <c r="J8" s="2184">
        <v>46133.0</v>
      </c>
      <c r="K8" s="2179"/>
      <c r="L8" s="415"/>
      <c r="M8" s="416"/>
      <c r="N8" s="416"/>
      <c r="O8" s="499"/>
      <c r="P8" s="1239"/>
      <c r="Q8" s="2513"/>
      <c r="R8" s="416"/>
      <c r="S8" s="1241"/>
      <c r="T8" s="1578"/>
      <c r="U8" s="1538"/>
    </row>
    <row r="9">
      <c r="A9" s="2191"/>
      <c r="B9" s="2184">
        <v>46133.0</v>
      </c>
      <c r="C9" s="2179"/>
      <c r="D9" s="2179"/>
      <c r="E9" s="2236"/>
      <c r="F9" s="2180"/>
      <c r="G9" s="2180"/>
      <c r="H9" s="2180"/>
      <c r="I9" s="2180"/>
      <c r="J9" s="2184">
        <v>46133.0</v>
      </c>
      <c r="K9" s="2179"/>
      <c r="L9" s="415"/>
      <c r="M9" s="416"/>
      <c r="N9" s="416"/>
      <c r="O9" s="499"/>
      <c r="P9" s="1239"/>
      <c r="Q9" s="2513"/>
      <c r="R9" s="416"/>
      <c r="S9" s="1241"/>
      <c r="T9" s="1578"/>
      <c r="U9" s="1538"/>
    </row>
    <row r="10">
      <c r="A10" s="2191"/>
      <c r="B10" s="2184">
        <v>46133.0</v>
      </c>
      <c r="C10" s="2179"/>
      <c r="D10" s="2179"/>
      <c r="E10" s="2236"/>
      <c r="F10" s="2180"/>
      <c r="G10" s="2180"/>
      <c r="H10" s="2180"/>
      <c r="I10" s="2180"/>
      <c r="J10" s="2184">
        <v>46133.0</v>
      </c>
      <c r="K10" s="2179"/>
      <c r="L10" s="415"/>
      <c r="M10" s="416"/>
      <c r="N10" s="416"/>
      <c r="O10" s="499"/>
      <c r="P10" s="1239"/>
      <c r="Q10" s="2513"/>
      <c r="R10" s="416"/>
      <c r="S10" s="1241"/>
      <c r="T10" s="1578"/>
      <c r="U10" s="1538"/>
    </row>
    <row r="11">
      <c r="A11" s="2191"/>
      <c r="B11" s="2184">
        <v>46133.0</v>
      </c>
      <c r="C11" s="2179"/>
      <c r="D11" s="2179"/>
      <c r="E11" s="2236"/>
      <c r="F11" s="2180"/>
      <c r="G11" s="2236"/>
      <c r="H11" s="2512"/>
      <c r="I11" s="2180"/>
      <c r="J11" s="2184">
        <v>46133.0</v>
      </c>
      <c r="K11" s="2204"/>
      <c r="L11" s="415"/>
      <c r="M11" s="416"/>
      <c r="N11" s="416"/>
      <c r="O11" s="499"/>
      <c r="P11" s="1239"/>
      <c r="Q11" s="2513"/>
      <c r="R11" s="416"/>
      <c r="S11" s="1241"/>
      <c r="T11" s="1578"/>
      <c r="U11" s="1538"/>
    </row>
    <row r="12">
      <c r="A12" s="2191"/>
      <c r="B12" s="2184">
        <v>46133.0</v>
      </c>
      <c r="C12" s="2179"/>
      <c r="D12" s="2179"/>
      <c r="E12" s="2180"/>
      <c r="F12" s="2180"/>
      <c r="G12" s="2180"/>
      <c r="H12" s="2180"/>
      <c r="I12" s="2180"/>
      <c r="J12" s="2184">
        <v>46133.0</v>
      </c>
      <c r="K12" s="2179"/>
      <c r="L12" s="415"/>
      <c r="M12" s="416"/>
      <c r="N12" s="416"/>
      <c r="O12" s="499"/>
      <c r="P12" s="1239"/>
      <c r="Q12" s="2513"/>
      <c r="R12" s="416"/>
      <c r="S12" s="1241"/>
      <c r="T12" s="1578"/>
      <c r="U12" s="1538"/>
    </row>
    <row r="13">
      <c r="A13" s="2191"/>
      <c r="B13" s="2184">
        <v>46133.0</v>
      </c>
      <c r="C13" s="2179"/>
      <c r="D13" s="2179"/>
      <c r="E13" s="2180"/>
      <c r="F13" s="2180"/>
      <c r="G13" s="2180"/>
      <c r="H13" s="2180"/>
      <c r="I13" s="2180"/>
      <c r="J13" s="2184">
        <v>46133.0</v>
      </c>
      <c r="K13" s="2179"/>
      <c r="L13" s="415"/>
      <c r="M13" s="416"/>
      <c r="N13" s="499"/>
      <c r="O13" s="499"/>
      <c r="P13" s="1239"/>
      <c r="Q13" s="1448"/>
      <c r="R13" s="1239"/>
      <c r="S13" s="1241"/>
      <c r="T13" s="1578"/>
      <c r="U13" s="1538"/>
    </row>
    <row r="14">
      <c r="A14" s="628"/>
      <c r="B14" s="2184">
        <v>46133.0</v>
      </c>
      <c r="C14" s="2179"/>
      <c r="D14" s="1310"/>
      <c r="E14" s="2180"/>
      <c r="F14" s="2180"/>
      <c r="G14" s="2180"/>
      <c r="H14" s="2180"/>
      <c r="I14" s="2180"/>
      <c r="J14" s="2184">
        <v>46133.0</v>
      </c>
      <c r="K14" s="2198"/>
      <c r="L14" s="415"/>
      <c r="M14" s="416"/>
      <c r="N14" s="499"/>
      <c r="O14" s="499"/>
      <c r="P14" s="1239"/>
      <c r="Q14" s="1448"/>
      <c r="R14" s="1239"/>
      <c r="S14" s="1239"/>
      <c r="T14" s="590"/>
      <c r="U14" s="415"/>
    </row>
    <row r="15">
      <c r="A15" s="628"/>
      <c r="B15" s="2184">
        <v>46133.0</v>
      </c>
      <c r="C15" s="2179"/>
      <c r="D15" s="1310"/>
      <c r="E15" s="2180"/>
      <c r="F15" s="2180"/>
      <c r="G15" s="2180"/>
      <c r="H15" s="2180"/>
      <c r="I15" s="2180"/>
      <c r="J15" s="2184">
        <v>46133.0</v>
      </c>
      <c r="K15" s="2198"/>
      <c r="L15" s="415"/>
      <c r="M15" s="416"/>
      <c r="N15" s="499"/>
      <c r="O15" s="499"/>
      <c r="P15" s="1239"/>
      <c r="Q15" s="1448"/>
      <c r="R15" s="1239"/>
      <c r="S15" s="1241"/>
      <c r="T15" s="590"/>
      <c r="U15" s="415"/>
    </row>
    <row r="16">
      <c r="A16" s="395"/>
      <c r="B16" s="2184">
        <v>46133.0</v>
      </c>
      <c r="C16" s="6"/>
      <c r="D16" s="6"/>
      <c r="E16" s="55" t="s">
        <v>8811</v>
      </c>
      <c r="F16" s="1310"/>
      <c r="G16" s="1310"/>
      <c r="H16" s="1310"/>
      <c r="I16" s="1310"/>
      <c r="J16" s="2184">
        <v>46133.0</v>
      </c>
      <c r="K16" s="2198"/>
      <c r="L16" s="415"/>
      <c r="M16" s="1047"/>
      <c r="N16" s="6"/>
      <c r="O16" s="6"/>
      <c r="P16" s="6"/>
      <c r="Q16" s="6"/>
      <c r="R16" s="6"/>
      <c r="S16" s="351"/>
      <c r="T16" s="169"/>
      <c r="U16" s="169"/>
    </row>
    <row r="17">
      <c r="A17" s="6"/>
      <c r="B17" s="6"/>
      <c r="C17" s="6"/>
      <c r="D17" s="6"/>
      <c r="E17" s="6"/>
      <c r="F17" s="6"/>
      <c r="G17" s="6"/>
      <c r="H17" s="6"/>
      <c r="I17" s="6"/>
      <c r="J17" s="6"/>
      <c r="K17" s="6"/>
      <c r="M17" s="6"/>
      <c r="N17" s="6"/>
      <c r="O17" s="6"/>
      <c r="P17" s="6"/>
      <c r="Q17" s="6"/>
      <c r="R17" s="6"/>
      <c r="S17" s="6"/>
    </row>
    <row r="18">
      <c r="A18" s="6"/>
      <c r="B18" s="6"/>
      <c r="C18" s="6"/>
      <c r="D18" s="6"/>
      <c r="E18" s="6"/>
      <c r="F18" s="6"/>
      <c r="G18" s="6"/>
      <c r="H18" s="6"/>
      <c r="I18" s="6"/>
      <c r="J18" s="6"/>
      <c r="K18" s="6"/>
      <c r="M18" s="6"/>
      <c r="N18" s="6"/>
      <c r="O18" s="6"/>
      <c r="P18" s="6"/>
      <c r="Q18" s="6"/>
      <c r="R18" s="6"/>
      <c r="S18" s="6"/>
    </row>
    <row r="19">
      <c r="A19" s="6"/>
      <c r="B19" s="6"/>
      <c r="C19" s="6"/>
      <c r="D19" s="6"/>
      <c r="E19" s="6"/>
      <c r="F19" s="6"/>
      <c r="G19" s="6"/>
      <c r="H19" s="6"/>
      <c r="I19" s="6"/>
      <c r="J19" s="6"/>
      <c r="K19" s="6"/>
      <c r="M19" s="6"/>
      <c r="N19" s="6"/>
      <c r="O19" s="6"/>
      <c r="P19" s="6"/>
      <c r="Q19" s="6"/>
      <c r="R19" s="6"/>
      <c r="S19" s="6"/>
    </row>
    <row r="20">
      <c r="A20" s="6"/>
      <c r="B20" s="6"/>
      <c r="C20" s="6"/>
      <c r="D20" s="6"/>
      <c r="E20" s="6"/>
      <c r="F20" s="6"/>
      <c r="G20" s="6"/>
      <c r="H20" s="6"/>
      <c r="I20" s="6"/>
      <c r="J20" s="6"/>
      <c r="K20" s="6"/>
      <c r="M20" s="6"/>
      <c r="N20" s="6"/>
      <c r="O20" s="6"/>
      <c r="P20" s="6"/>
      <c r="Q20" s="6"/>
      <c r="R20" s="6"/>
      <c r="S20" s="6"/>
    </row>
  </sheetData>
  <mergeCells count="3">
    <mergeCell ref="B1:K1"/>
    <mergeCell ref="M1:O1"/>
    <mergeCell ref="P1:R1"/>
  </mergeCells>
  <dataValidations>
    <dataValidation type="list" allowBlank="1" showErrorMessage="1" sqref="P3:P15">
      <formula1>"FINALIZADO,EM VIAGEM,NA ORIGEM,AGENDADO,FALTA DOC,CANCELADA,NO DESTINO FINAL,PERNOITE,RECUSADA"</formula1>
    </dataValidation>
    <dataValidation type="list" allowBlank="1" showErrorMessage="1" sqref="Q3:Q15">
      <formula1>"MICHELLE,BARBARA,ANGELA,A VERIFICAR,DANIEL,BEATIZ,LUCAS"</formula1>
    </dataValidation>
  </dataValidations>
  <drawing r:id="rId1"/>
  <tableParts count="5">
    <tablePart r:id="rId7"/>
    <tablePart r:id="rId8"/>
    <tablePart r:id="rId9"/>
    <tablePart r:id="rId10"/>
    <tablePart r:id="rId11"/>
  </tableParts>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8.63"/>
    <col customWidth="1" min="3" max="3" width="12.38"/>
    <col customWidth="1" min="4" max="4" width="16.25"/>
    <col customWidth="1" min="5" max="5" width="15.38"/>
    <col customWidth="1" min="6" max="6" width="41.0"/>
    <col customWidth="1" min="7" max="7" width="10.5"/>
    <col customWidth="1" min="9" max="9" width="10.38"/>
    <col customWidth="1" min="10" max="10" width="7.88"/>
    <col customWidth="1" min="11" max="11" width="6.63"/>
    <col customWidth="1" min="12" max="12" width="0.5"/>
    <col customWidth="1" min="13" max="13" width="7.0"/>
    <col customWidth="1" min="14" max="14" width="8.38"/>
    <col customWidth="1" min="15" max="15" width="5.38"/>
    <col customWidth="1" min="16" max="16" width="13.63"/>
    <col customWidth="1" min="18" max="18" width="26.25"/>
    <col customWidth="1" min="19" max="19" width="48.5"/>
    <col customWidth="1" min="20" max="20" width="3.5"/>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2191">
        <v>4528.0</v>
      </c>
      <c r="B3" s="1924">
        <v>46133.0</v>
      </c>
      <c r="C3" s="500">
        <v>0.3333333333333333</v>
      </c>
      <c r="D3" s="500">
        <v>0.3263888888888889</v>
      </c>
      <c r="E3" s="416" t="s">
        <v>190</v>
      </c>
      <c r="F3" s="1449" t="s">
        <v>8817</v>
      </c>
      <c r="G3" s="416" t="s">
        <v>8359</v>
      </c>
      <c r="H3" s="1608" t="s">
        <v>8360</v>
      </c>
      <c r="I3" s="475" t="s">
        <v>8813</v>
      </c>
      <c r="J3" s="1872">
        <v>46134.0</v>
      </c>
      <c r="K3" s="500">
        <v>0.3597222222222222</v>
      </c>
      <c r="L3" s="415"/>
      <c r="M3" s="416">
        <v>9582.0</v>
      </c>
      <c r="N3" s="416">
        <v>10373.0</v>
      </c>
      <c r="O3" s="499">
        <f t="shared" ref="O3:O35" si="1">N3-M3</f>
        <v>791</v>
      </c>
      <c r="P3" s="416" t="s">
        <v>19</v>
      </c>
      <c r="Q3" s="416" t="s">
        <v>529</v>
      </c>
      <c r="R3" s="416" t="s">
        <v>8362</v>
      </c>
      <c r="S3" s="1789" t="s">
        <v>8814</v>
      </c>
      <c r="T3" s="1771" t="s">
        <v>22</v>
      </c>
      <c r="U3" s="1538"/>
    </row>
    <row r="4">
      <c r="A4" s="2191">
        <v>4530.0</v>
      </c>
      <c r="B4" s="1982">
        <v>46134.0</v>
      </c>
      <c r="C4" s="2046">
        <v>0.3333333333333333</v>
      </c>
      <c r="D4" s="500"/>
      <c r="E4" s="416" t="s">
        <v>30</v>
      </c>
      <c r="F4" s="416" t="s">
        <v>8818</v>
      </c>
      <c r="G4" s="2050" t="s">
        <v>8359</v>
      </c>
      <c r="H4" s="2340"/>
      <c r="I4" s="475"/>
      <c r="J4" s="1872">
        <v>46134.0</v>
      </c>
      <c r="K4" s="500"/>
      <c r="L4" s="415"/>
      <c r="M4" s="416"/>
      <c r="N4" s="416"/>
      <c r="O4" s="499">
        <f t="shared" si="1"/>
        <v>0</v>
      </c>
      <c r="P4" s="416" t="s">
        <v>2527</v>
      </c>
      <c r="Q4" s="416" t="s">
        <v>529</v>
      </c>
      <c r="R4" s="568"/>
      <c r="S4" s="2620" t="s">
        <v>8819</v>
      </c>
      <c r="T4" s="1771" t="s">
        <v>22</v>
      </c>
    </row>
    <row r="5">
      <c r="A5" s="820">
        <v>4531.0</v>
      </c>
      <c r="B5" s="1982">
        <v>46134.0</v>
      </c>
      <c r="C5" s="1230">
        <v>0.4166666666666667</v>
      </c>
      <c r="D5" s="589">
        <v>0.41458333333333336</v>
      </c>
      <c r="E5" s="416" t="s">
        <v>24</v>
      </c>
      <c r="F5" s="408" t="s">
        <v>134</v>
      </c>
      <c r="G5" s="1294" t="s">
        <v>8359</v>
      </c>
      <c r="H5" s="2349" t="s">
        <v>8535</v>
      </c>
      <c r="I5" s="481" t="s">
        <v>28</v>
      </c>
      <c r="J5" s="1872">
        <v>46134.0</v>
      </c>
      <c r="K5" s="503">
        <v>0.5166666666666667</v>
      </c>
      <c r="L5" s="406"/>
      <c r="M5" s="408">
        <v>7202.0</v>
      </c>
      <c r="N5" s="408">
        <v>7211.0</v>
      </c>
      <c r="O5" s="690">
        <f t="shared" si="1"/>
        <v>9</v>
      </c>
      <c r="P5" s="408" t="s">
        <v>19</v>
      </c>
      <c r="Q5" s="408" t="s">
        <v>529</v>
      </c>
      <c r="R5" s="408" t="s">
        <v>8647</v>
      </c>
      <c r="S5" s="1238"/>
      <c r="T5" s="1771" t="s">
        <v>22</v>
      </c>
    </row>
    <row r="6">
      <c r="A6" s="820">
        <v>4532.0</v>
      </c>
      <c r="B6" s="1982">
        <v>46134.0</v>
      </c>
      <c r="C6" s="2541">
        <v>0.4583333333333333</v>
      </c>
      <c r="D6" s="589">
        <v>0.5375</v>
      </c>
      <c r="E6" s="416" t="s">
        <v>24</v>
      </c>
      <c r="F6" s="416" t="s">
        <v>134</v>
      </c>
      <c r="G6" s="1294" t="s">
        <v>8359</v>
      </c>
      <c r="H6" s="2340" t="s">
        <v>8535</v>
      </c>
      <c r="I6" s="475" t="s">
        <v>28</v>
      </c>
      <c r="J6" s="1872">
        <v>46134.0</v>
      </c>
      <c r="K6" s="1302">
        <v>0.5222222222222223</v>
      </c>
      <c r="L6" s="415"/>
      <c r="M6" s="416">
        <v>7220.0</v>
      </c>
      <c r="N6" s="416">
        <v>7229.0</v>
      </c>
      <c r="O6" s="499">
        <f t="shared" si="1"/>
        <v>9</v>
      </c>
      <c r="P6" s="416" t="s">
        <v>19</v>
      </c>
      <c r="Q6" s="416" t="s">
        <v>529</v>
      </c>
      <c r="R6" s="416" t="s">
        <v>8647</v>
      </c>
      <c r="S6" s="1241"/>
      <c r="T6" s="1771" t="s">
        <v>22</v>
      </c>
    </row>
    <row r="7">
      <c r="A7" s="820">
        <v>4533.0</v>
      </c>
      <c r="B7" s="1982">
        <v>46134.0</v>
      </c>
      <c r="C7" s="2621" t="s">
        <v>8820</v>
      </c>
      <c r="D7" s="589">
        <v>0.4152777777777778</v>
      </c>
      <c r="E7" s="416" t="s">
        <v>103</v>
      </c>
      <c r="F7" s="2363" t="s">
        <v>8821</v>
      </c>
      <c r="G7" s="2363" t="s">
        <v>18</v>
      </c>
      <c r="H7" s="408" t="s">
        <v>8822</v>
      </c>
      <c r="I7" s="408" t="s">
        <v>8823</v>
      </c>
      <c r="J7" s="1872">
        <v>46134.0</v>
      </c>
      <c r="K7" s="1380">
        <v>0.75625</v>
      </c>
      <c r="L7" s="406"/>
      <c r="M7" s="408">
        <v>142991.0</v>
      </c>
      <c r="N7" s="408">
        <v>143364.0</v>
      </c>
      <c r="O7" s="690">
        <f t="shared" si="1"/>
        <v>373</v>
      </c>
      <c r="P7" s="408" t="s">
        <v>19</v>
      </c>
      <c r="Q7" s="408" t="s">
        <v>529</v>
      </c>
      <c r="R7" s="408" t="s">
        <v>8824</v>
      </c>
      <c r="S7" s="1238"/>
      <c r="T7" s="1771" t="s">
        <v>22</v>
      </c>
    </row>
    <row r="8">
      <c r="A8" s="820">
        <v>4534.0</v>
      </c>
      <c r="B8" s="1982">
        <v>46134.0</v>
      </c>
      <c r="C8" s="1230">
        <v>0.3333333333333333</v>
      </c>
      <c r="D8" s="2544">
        <v>0.31805555555555554</v>
      </c>
      <c r="E8" s="416" t="s">
        <v>103</v>
      </c>
      <c r="F8" s="416" t="s">
        <v>8825</v>
      </c>
      <c r="G8" s="416" t="s">
        <v>668</v>
      </c>
      <c r="H8" s="416" t="s">
        <v>2930</v>
      </c>
      <c r="I8" s="1538" t="s">
        <v>8826</v>
      </c>
      <c r="J8" s="1872">
        <v>46134.0</v>
      </c>
      <c r="K8" s="500">
        <v>0.39166666666666666</v>
      </c>
      <c r="L8" s="415"/>
      <c r="M8" s="416">
        <v>81823.0</v>
      </c>
      <c r="N8" s="416">
        <v>81978.0</v>
      </c>
      <c r="O8" s="499">
        <f t="shared" si="1"/>
        <v>155</v>
      </c>
      <c r="P8" s="416" t="s">
        <v>19</v>
      </c>
      <c r="Q8" s="416" t="s">
        <v>529</v>
      </c>
      <c r="R8" s="416" t="s">
        <v>8827</v>
      </c>
      <c r="S8" s="1239"/>
      <c r="T8" s="1771" t="s">
        <v>22</v>
      </c>
    </row>
    <row r="9">
      <c r="A9" s="820">
        <v>4535.0</v>
      </c>
      <c r="B9" s="1982">
        <v>46134.0</v>
      </c>
      <c r="C9" s="1336">
        <v>0.6458333333333334</v>
      </c>
      <c r="D9" s="2544">
        <v>0.5479166666666667</v>
      </c>
      <c r="E9" s="2373" t="s">
        <v>121</v>
      </c>
      <c r="F9" s="2363" t="s">
        <v>8828</v>
      </c>
      <c r="G9" s="416" t="s">
        <v>8359</v>
      </c>
      <c r="H9" s="2543" t="s">
        <v>8510</v>
      </c>
      <c r="I9" s="203" t="s">
        <v>8829</v>
      </c>
      <c r="J9" s="1872">
        <v>46134.0</v>
      </c>
      <c r="K9" s="503">
        <v>0.7166666666666667</v>
      </c>
      <c r="L9" s="406"/>
      <c r="M9" s="408">
        <v>7081.0</v>
      </c>
      <c r="N9" s="408">
        <v>7281.0</v>
      </c>
      <c r="O9" s="690">
        <f t="shared" si="1"/>
        <v>200</v>
      </c>
      <c r="P9" s="408" t="s">
        <v>19</v>
      </c>
      <c r="Q9" s="408" t="s">
        <v>529</v>
      </c>
      <c r="R9" s="408" t="s">
        <v>8830</v>
      </c>
      <c r="S9" s="1680" t="s">
        <v>8831</v>
      </c>
      <c r="T9" s="1771" t="s">
        <v>22</v>
      </c>
    </row>
    <row r="10">
      <c r="A10" s="820">
        <v>4536.0</v>
      </c>
      <c r="B10" s="1982">
        <v>46134.0</v>
      </c>
      <c r="C10" s="1230">
        <v>0.6875</v>
      </c>
      <c r="D10" s="574" t="s">
        <v>8832</v>
      </c>
      <c r="E10" s="2373" t="s">
        <v>121</v>
      </c>
      <c r="F10" s="416" t="s">
        <v>3583</v>
      </c>
      <c r="G10" s="574" t="s">
        <v>49</v>
      </c>
      <c r="H10" s="416" t="s">
        <v>8833</v>
      </c>
      <c r="I10" s="416" t="s">
        <v>3696</v>
      </c>
      <c r="J10" s="1872">
        <v>46134.0</v>
      </c>
      <c r="K10" s="500">
        <v>0.8090277777777778</v>
      </c>
      <c r="L10" s="415"/>
      <c r="M10" s="416">
        <v>23563.0</v>
      </c>
      <c r="N10" s="416">
        <v>23765.0</v>
      </c>
      <c r="O10" s="499">
        <f t="shared" si="1"/>
        <v>202</v>
      </c>
      <c r="P10" s="416" t="s">
        <v>19</v>
      </c>
      <c r="Q10" s="416" t="s">
        <v>529</v>
      </c>
      <c r="R10" s="416" t="s">
        <v>7183</v>
      </c>
      <c r="S10" s="1241"/>
      <c r="T10" s="1771" t="s">
        <v>22</v>
      </c>
    </row>
    <row r="11">
      <c r="A11" s="820">
        <v>4537.0</v>
      </c>
      <c r="B11" s="1982">
        <v>46134.0</v>
      </c>
      <c r="C11" s="1230">
        <v>0.6875</v>
      </c>
      <c r="D11" s="2544">
        <v>0.6541666666666667</v>
      </c>
      <c r="E11" s="2373" t="s">
        <v>121</v>
      </c>
      <c r="F11" s="408" t="s">
        <v>3583</v>
      </c>
      <c r="G11" s="416" t="s">
        <v>351</v>
      </c>
      <c r="H11" s="408" t="s">
        <v>8834</v>
      </c>
      <c r="I11" s="408" t="s">
        <v>8835</v>
      </c>
      <c r="J11" s="1872">
        <v>46134.0</v>
      </c>
      <c r="K11" s="503">
        <v>0.9263888888888889</v>
      </c>
      <c r="L11" s="406"/>
      <c r="M11" s="408">
        <v>16524.0</v>
      </c>
      <c r="N11" s="408">
        <v>16732.0</v>
      </c>
      <c r="O11" s="690">
        <f t="shared" si="1"/>
        <v>208</v>
      </c>
      <c r="P11" s="408" t="s">
        <v>19</v>
      </c>
      <c r="Q11" s="408" t="s">
        <v>529</v>
      </c>
      <c r="R11" s="408" t="s">
        <v>8836</v>
      </c>
      <c r="S11" s="1238"/>
      <c r="T11" s="1771" t="s">
        <v>22</v>
      </c>
    </row>
    <row r="12">
      <c r="A12" s="820">
        <v>4538.0</v>
      </c>
      <c r="B12" s="1982">
        <v>46134.0</v>
      </c>
      <c r="C12" s="1230">
        <v>0.6875</v>
      </c>
      <c r="D12" s="574" t="s">
        <v>8837</v>
      </c>
      <c r="E12" s="2373" t="s">
        <v>121</v>
      </c>
      <c r="F12" s="416" t="s">
        <v>3583</v>
      </c>
      <c r="G12" s="416" t="s">
        <v>351</v>
      </c>
      <c r="H12" s="416" t="s">
        <v>8838</v>
      </c>
      <c r="I12" s="416" t="s">
        <v>4277</v>
      </c>
      <c r="J12" s="1872">
        <v>46134.0</v>
      </c>
      <c r="K12" s="500">
        <v>0.88125</v>
      </c>
      <c r="L12" s="415"/>
      <c r="M12" s="416">
        <v>3176.0</v>
      </c>
      <c r="N12" s="416">
        <v>3382.0</v>
      </c>
      <c r="O12" s="499">
        <f t="shared" si="1"/>
        <v>206</v>
      </c>
      <c r="P12" s="416" t="s">
        <v>19</v>
      </c>
      <c r="Q12" s="416" t="s">
        <v>529</v>
      </c>
      <c r="R12" s="416" t="s">
        <v>8839</v>
      </c>
      <c r="S12" s="1241"/>
      <c r="T12" s="1771" t="s">
        <v>22</v>
      </c>
    </row>
    <row r="13">
      <c r="A13" s="820">
        <v>4539.0</v>
      </c>
      <c r="B13" s="1982">
        <v>46134.0</v>
      </c>
      <c r="C13" s="1224">
        <v>0.7083333333333334</v>
      </c>
      <c r="D13" s="562">
        <v>0.6979166666666666</v>
      </c>
      <c r="E13" s="2373" t="s">
        <v>121</v>
      </c>
      <c r="F13" s="408" t="s">
        <v>3533</v>
      </c>
      <c r="G13" s="1301" t="s">
        <v>351</v>
      </c>
      <c r="H13" s="2543" t="s">
        <v>8840</v>
      </c>
      <c r="I13" s="408" t="s">
        <v>8841</v>
      </c>
      <c r="J13" s="1872">
        <v>46134.0</v>
      </c>
      <c r="K13" s="1380"/>
      <c r="L13" s="406"/>
      <c r="M13" s="408">
        <v>13956.0</v>
      </c>
      <c r="N13" s="690"/>
      <c r="O13" s="690">
        <f t="shared" si="1"/>
        <v>-13956</v>
      </c>
      <c r="P13" s="408" t="s">
        <v>452</v>
      </c>
      <c r="Q13" s="408" t="s">
        <v>529</v>
      </c>
      <c r="R13" s="408" t="s">
        <v>8842</v>
      </c>
      <c r="S13" s="1238"/>
      <c r="T13" s="1771" t="s">
        <v>22</v>
      </c>
    </row>
    <row r="14">
      <c r="A14" s="820">
        <v>4540.0</v>
      </c>
      <c r="B14" s="1982">
        <v>46134.0</v>
      </c>
      <c r="C14" s="589">
        <v>0.3125</v>
      </c>
      <c r="D14" s="589">
        <v>0.3368055555555556</v>
      </c>
      <c r="E14" s="2373" t="s">
        <v>24</v>
      </c>
      <c r="F14" s="416" t="s">
        <v>7070</v>
      </c>
      <c r="G14" s="1294" t="s">
        <v>8359</v>
      </c>
      <c r="H14" s="416" t="s">
        <v>8535</v>
      </c>
      <c r="I14" s="416" t="s">
        <v>28</v>
      </c>
      <c r="J14" s="1872">
        <v>46134.0</v>
      </c>
      <c r="K14" s="500">
        <v>0.41458333333333336</v>
      </c>
      <c r="L14" s="415"/>
      <c r="M14" s="416">
        <v>7160.0</v>
      </c>
      <c r="N14" s="416">
        <v>7202.0</v>
      </c>
      <c r="O14" s="499">
        <f t="shared" si="1"/>
        <v>42</v>
      </c>
      <c r="P14" s="416" t="s">
        <v>19</v>
      </c>
      <c r="Q14" s="416" t="s">
        <v>529</v>
      </c>
      <c r="R14" s="416" t="s">
        <v>8647</v>
      </c>
      <c r="S14" s="1241"/>
      <c r="T14" s="1771" t="s">
        <v>22</v>
      </c>
    </row>
    <row r="15">
      <c r="A15" s="236">
        <v>4541.0</v>
      </c>
      <c r="B15" s="1982">
        <v>46134.0</v>
      </c>
      <c r="C15" s="589">
        <v>0.375</v>
      </c>
      <c r="D15" s="589">
        <v>0.3541666666666667</v>
      </c>
      <c r="E15" s="2373" t="s">
        <v>24</v>
      </c>
      <c r="F15" s="408" t="s">
        <v>482</v>
      </c>
      <c r="G15" s="408" t="s">
        <v>565</v>
      </c>
      <c r="H15" s="408" t="s">
        <v>101</v>
      </c>
      <c r="I15" s="408" t="s">
        <v>101</v>
      </c>
      <c r="J15" s="1872">
        <v>46134.0</v>
      </c>
      <c r="K15" s="503">
        <v>0.5138888888888888</v>
      </c>
      <c r="L15" s="406"/>
      <c r="M15" s="408">
        <v>78705.0</v>
      </c>
      <c r="N15" s="408">
        <v>78727.0</v>
      </c>
      <c r="O15" s="690">
        <f t="shared" si="1"/>
        <v>22</v>
      </c>
      <c r="P15" s="408" t="s">
        <v>19</v>
      </c>
      <c r="Q15" s="408" t="s">
        <v>529</v>
      </c>
      <c r="R15" s="408" t="s">
        <v>7140</v>
      </c>
      <c r="S15" s="1238"/>
      <c r="T15" s="1771" t="s">
        <v>22</v>
      </c>
    </row>
    <row r="16">
      <c r="A16" s="236">
        <v>4542.0</v>
      </c>
      <c r="B16" s="1982">
        <v>46134.0</v>
      </c>
      <c r="C16" s="589">
        <v>0.3333333333333333</v>
      </c>
      <c r="D16" s="589">
        <v>0.32013888888888886</v>
      </c>
      <c r="E16" s="2373" t="s">
        <v>24</v>
      </c>
      <c r="F16" s="416" t="s">
        <v>4206</v>
      </c>
      <c r="G16" s="416" t="s">
        <v>668</v>
      </c>
      <c r="H16" s="416" t="s">
        <v>8843</v>
      </c>
      <c r="I16" s="416" t="s">
        <v>3887</v>
      </c>
      <c r="J16" s="1872">
        <v>46134.0</v>
      </c>
      <c r="K16" s="500">
        <v>0.53125</v>
      </c>
      <c r="L16" s="415"/>
      <c r="M16" s="416">
        <v>138570.0</v>
      </c>
      <c r="N16" s="416">
        <v>138637.0</v>
      </c>
      <c r="O16" s="499">
        <f t="shared" si="1"/>
        <v>67</v>
      </c>
      <c r="P16" s="416" t="s">
        <v>19</v>
      </c>
      <c r="Q16" s="416" t="s">
        <v>529</v>
      </c>
      <c r="R16" s="416" t="s">
        <v>8844</v>
      </c>
      <c r="S16" s="1241"/>
      <c r="T16" s="1771" t="s">
        <v>22</v>
      </c>
    </row>
    <row r="17">
      <c r="A17" s="236">
        <v>4543.0</v>
      </c>
      <c r="B17" s="1982">
        <v>46134.0</v>
      </c>
      <c r="C17" s="589">
        <v>0.2916666666666667</v>
      </c>
      <c r="D17" s="589">
        <v>0.2986111111111111</v>
      </c>
      <c r="E17" s="2373" t="s">
        <v>24</v>
      </c>
      <c r="F17" s="408" t="s">
        <v>5306</v>
      </c>
      <c r="G17" s="408" t="s">
        <v>8058</v>
      </c>
      <c r="H17" s="408" t="s">
        <v>8464</v>
      </c>
      <c r="I17" s="408" t="s">
        <v>733</v>
      </c>
      <c r="J17" s="1872">
        <v>46134.0</v>
      </c>
      <c r="K17" s="503">
        <v>0.4270833333333333</v>
      </c>
      <c r="L17" s="406"/>
      <c r="M17" s="408">
        <v>301250.0</v>
      </c>
      <c r="N17" s="408">
        <v>301250.0</v>
      </c>
      <c r="O17" s="690">
        <f t="shared" si="1"/>
        <v>0</v>
      </c>
      <c r="P17" s="408" t="s">
        <v>43</v>
      </c>
      <c r="Q17" s="408" t="s">
        <v>529</v>
      </c>
      <c r="R17" s="408" t="s">
        <v>8845</v>
      </c>
      <c r="S17" s="1680" t="s">
        <v>8846</v>
      </c>
      <c r="T17" s="1771" t="s">
        <v>22</v>
      </c>
    </row>
    <row r="18">
      <c r="A18" s="236">
        <v>4544.0</v>
      </c>
      <c r="B18" s="1982">
        <v>46134.0</v>
      </c>
      <c r="C18" s="589">
        <v>0.20833333333333334</v>
      </c>
      <c r="D18" s="589">
        <v>0.11041666666666666</v>
      </c>
      <c r="E18" s="2373" t="s">
        <v>2827</v>
      </c>
      <c r="F18" s="416" t="s">
        <v>7764</v>
      </c>
      <c r="G18" s="416" t="s">
        <v>49</v>
      </c>
      <c r="H18" s="416" t="s">
        <v>1391</v>
      </c>
      <c r="I18" s="416" t="s">
        <v>5273</v>
      </c>
      <c r="J18" s="1872">
        <v>46134.0</v>
      </c>
      <c r="K18" s="500">
        <v>0.4354166666666667</v>
      </c>
      <c r="L18" s="415"/>
      <c r="M18" s="416">
        <v>335633.0</v>
      </c>
      <c r="N18" s="416">
        <v>335783.0</v>
      </c>
      <c r="O18" s="499">
        <f t="shared" si="1"/>
        <v>150</v>
      </c>
      <c r="P18" s="416" t="s">
        <v>19</v>
      </c>
      <c r="Q18" s="416" t="s">
        <v>529</v>
      </c>
      <c r="R18" s="416" t="s">
        <v>3461</v>
      </c>
      <c r="S18" s="1241"/>
      <c r="T18" s="1771" t="s">
        <v>22</v>
      </c>
    </row>
    <row r="19">
      <c r="A19" s="236">
        <v>4545.0</v>
      </c>
      <c r="B19" s="1982">
        <v>46134.0</v>
      </c>
      <c r="C19" s="589">
        <v>0.5833333333333334</v>
      </c>
      <c r="D19" s="589">
        <v>0.5715277777777777</v>
      </c>
      <c r="E19" s="2373" t="s">
        <v>24</v>
      </c>
      <c r="F19" s="408" t="s">
        <v>8847</v>
      </c>
      <c r="G19" s="1294" t="s">
        <v>8359</v>
      </c>
      <c r="H19" s="408" t="s">
        <v>8535</v>
      </c>
      <c r="I19" s="408" t="s">
        <v>414</v>
      </c>
      <c r="J19" s="1872">
        <v>46134.0</v>
      </c>
      <c r="K19" s="690"/>
      <c r="L19" s="406"/>
      <c r="M19" s="408">
        <v>7229.0</v>
      </c>
      <c r="N19" s="690"/>
      <c r="O19" s="690">
        <f t="shared" si="1"/>
        <v>-7229</v>
      </c>
      <c r="P19" s="408" t="s">
        <v>452</v>
      </c>
      <c r="Q19" s="408" t="s">
        <v>529</v>
      </c>
      <c r="R19" s="408" t="s">
        <v>8647</v>
      </c>
      <c r="S19" s="1238"/>
      <c r="T19" s="1771" t="s">
        <v>22</v>
      </c>
    </row>
    <row r="20">
      <c r="A20" s="236">
        <v>4546.0</v>
      </c>
      <c r="B20" s="1982">
        <v>46134.0</v>
      </c>
      <c r="C20" s="589">
        <v>0.08333333333333333</v>
      </c>
      <c r="D20" s="589">
        <v>0.05694444444444444</v>
      </c>
      <c r="E20" s="2373" t="s">
        <v>1596</v>
      </c>
      <c r="F20" s="416" t="s">
        <v>8848</v>
      </c>
      <c r="G20" s="416" t="s">
        <v>49</v>
      </c>
      <c r="H20" s="416" t="s">
        <v>7127</v>
      </c>
      <c r="I20" s="416" t="s">
        <v>8849</v>
      </c>
      <c r="J20" s="1872">
        <v>46134.0</v>
      </c>
      <c r="K20" s="500">
        <v>0.4791666666666667</v>
      </c>
      <c r="L20" s="415"/>
      <c r="M20" s="416">
        <v>27013.0</v>
      </c>
      <c r="N20" s="416">
        <v>27294.0</v>
      </c>
      <c r="O20" s="499">
        <f t="shared" si="1"/>
        <v>281</v>
      </c>
      <c r="P20" s="416" t="s">
        <v>19</v>
      </c>
      <c r="Q20" s="416" t="s">
        <v>529</v>
      </c>
      <c r="R20" s="416" t="s">
        <v>8850</v>
      </c>
      <c r="S20" s="1241"/>
      <c r="T20" s="1771" t="s">
        <v>22</v>
      </c>
    </row>
    <row r="21">
      <c r="A21" s="236">
        <v>4547.0</v>
      </c>
      <c r="B21" s="1982">
        <v>46134.0</v>
      </c>
      <c r="C21" s="589">
        <v>0.3333333333333333</v>
      </c>
      <c r="D21" s="589">
        <v>0.33194444444444443</v>
      </c>
      <c r="E21" s="2373" t="s">
        <v>24</v>
      </c>
      <c r="F21" s="408" t="s">
        <v>8851</v>
      </c>
      <c r="G21" s="408" t="s">
        <v>738</v>
      </c>
      <c r="H21" s="408" t="s">
        <v>8852</v>
      </c>
      <c r="I21" s="408" t="s">
        <v>1338</v>
      </c>
      <c r="J21" s="1872">
        <v>46134.0</v>
      </c>
      <c r="K21" s="503">
        <v>0.4263888888888889</v>
      </c>
      <c r="L21" s="406"/>
      <c r="M21" s="408">
        <v>40347.0</v>
      </c>
      <c r="N21" s="408">
        <v>40360.0</v>
      </c>
      <c r="O21" s="690">
        <f t="shared" si="1"/>
        <v>13</v>
      </c>
      <c r="P21" s="408" t="s">
        <v>19</v>
      </c>
      <c r="Q21" s="408" t="s">
        <v>529</v>
      </c>
      <c r="R21" s="408" t="s">
        <v>8853</v>
      </c>
      <c r="S21" s="1238"/>
      <c r="T21" s="1771" t="s">
        <v>22</v>
      </c>
    </row>
    <row r="22">
      <c r="A22" s="236">
        <v>4548.0</v>
      </c>
      <c r="B22" s="1982">
        <v>46134.0</v>
      </c>
      <c r="C22" s="500">
        <v>0.375</v>
      </c>
      <c r="D22" s="500">
        <v>0.3611111111111111</v>
      </c>
      <c r="E22" s="416" t="s">
        <v>24</v>
      </c>
      <c r="F22" s="416" t="s">
        <v>8466</v>
      </c>
      <c r="G22" s="416" t="s">
        <v>114</v>
      </c>
      <c r="H22" s="416" t="s">
        <v>8854</v>
      </c>
      <c r="I22" s="192" t="s">
        <v>771</v>
      </c>
      <c r="J22" s="1872">
        <v>46134.0</v>
      </c>
      <c r="K22" s="500">
        <v>0.46041666666666664</v>
      </c>
      <c r="L22" s="415"/>
      <c r="M22" s="416">
        <v>72560.0</v>
      </c>
      <c r="N22" s="416">
        <v>72571.0</v>
      </c>
      <c r="O22" s="499">
        <f t="shared" si="1"/>
        <v>11</v>
      </c>
      <c r="P22" s="416" t="s">
        <v>19</v>
      </c>
      <c r="Q22" s="416" t="s">
        <v>529</v>
      </c>
      <c r="R22" s="416" t="s">
        <v>8689</v>
      </c>
      <c r="S22" s="1241"/>
      <c r="T22" s="1771" t="s">
        <v>22</v>
      </c>
    </row>
    <row r="23">
      <c r="A23" s="236">
        <v>4549.0</v>
      </c>
      <c r="B23" s="1982">
        <v>46134.0</v>
      </c>
      <c r="C23" s="589">
        <v>0.25</v>
      </c>
      <c r="D23" s="589">
        <v>0.25</v>
      </c>
      <c r="E23" s="861" t="s">
        <v>24</v>
      </c>
      <c r="F23" s="408" t="s">
        <v>5007</v>
      </c>
      <c r="G23" s="408" t="s">
        <v>351</v>
      </c>
      <c r="H23" s="408" t="s">
        <v>8855</v>
      </c>
      <c r="I23" s="203" t="s">
        <v>85</v>
      </c>
      <c r="J23" s="1872">
        <v>46134.0</v>
      </c>
      <c r="K23" s="503">
        <v>0.35347222222222224</v>
      </c>
      <c r="L23" s="406"/>
      <c r="M23" s="408">
        <v>4863.0</v>
      </c>
      <c r="N23" s="456">
        <v>4968.0</v>
      </c>
      <c r="O23" s="2416">
        <f t="shared" si="1"/>
        <v>105</v>
      </c>
      <c r="P23" s="697" t="s">
        <v>19</v>
      </c>
      <c r="Q23" s="912" t="s">
        <v>529</v>
      </c>
      <c r="R23" s="456" t="s">
        <v>8856</v>
      </c>
      <c r="S23" s="6"/>
      <c r="T23" s="1771" t="s">
        <v>22</v>
      </c>
    </row>
    <row r="24">
      <c r="A24" s="236">
        <v>4550.0</v>
      </c>
      <c r="B24" s="1982">
        <v>46134.0</v>
      </c>
      <c r="C24" s="589">
        <v>0.375</v>
      </c>
      <c r="D24" s="589">
        <v>0.35347222222222224</v>
      </c>
      <c r="E24" s="861" t="s">
        <v>24</v>
      </c>
      <c r="F24" s="574" t="s">
        <v>8857</v>
      </c>
      <c r="G24" s="416" t="s">
        <v>351</v>
      </c>
      <c r="H24" s="416" t="s">
        <v>8855</v>
      </c>
      <c r="I24" s="192" t="s">
        <v>85</v>
      </c>
      <c r="J24" s="1872">
        <v>46134.0</v>
      </c>
      <c r="K24" s="500">
        <v>0.5611111111111111</v>
      </c>
      <c r="L24" s="415"/>
      <c r="M24" s="192">
        <v>4968.0</v>
      </c>
      <c r="N24" s="456">
        <v>5081.0</v>
      </c>
      <c r="O24" s="2416">
        <f t="shared" si="1"/>
        <v>113</v>
      </c>
      <c r="P24" s="697" t="s">
        <v>19</v>
      </c>
      <c r="Q24" s="912" t="s">
        <v>529</v>
      </c>
      <c r="R24" s="456" t="s">
        <v>8856</v>
      </c>
      <c r="S24" s="6"/>
      <c r="T24" s="1771" t="s">
        <v>22</v>
      </c>
    </row>
    <row r="25">
      <c r="A25" s="236">
        <v>4551.0</v>
      </c>
      <c r="B25" s="1982">
        <v>46134.0</v>
      </c>
      <c r="C25" s="589">
        <v>0.5416666666666666</v>
      </c>
      <c r="D25" s="1467"/>
      <c r="E25" s="861" t="s">
        <v>24</v>
      </c>
      <c r="F25" s="574" t="s">
        <v>6004</v>
      </c>
      <c r="G25" s="408" t="s">
        <v>351</v>
      </c>
      <c r="H25" s="408" t="s">
        <v>8855</v>
      </c>
      <c r="I25" s="203" t="s">
        <v>85</v>
      </c>
      <c r="J25" s="1872">
        <v>46134.0</v>
      </c>
      <c r="K25" s="503">
        <v>0.5597222222222222</v>
      </c>
      <c r="L25" s="406"/>
      <c r="M25" s="1009"/>
      <c r="N25" s="219"/>
      <c r="O25" s="2416">
        <f t="shared" si="1"/>
        <v>0</v>
      </c>
      <c r="P25" s="697" t="s">
        <v>43</v>
      </c>
      <c r="Q25" s="912" t="s">
        <v>529</v>
      </c>
      <c r="R25" s="456" t="s">
        <v>8856</v>
      </c>
      <c r="S25" s="628" t="s">
        <v>8858</v>
      </c>
      <c r="T25" s="1771" t="s">
        <v>22</v>
      </c>
    </row>
    <row r="26">
      <c r="A26" s="236">
        <v>4552.0</v>
      </c>
      <c r="B26" s="1982">
        <v>46134.0</v>
      </c>
      <c r="C26" s="589">
        <v>0.375</v>
      </c>
      <c r="D26" s="589">
        <v>0.3715277777777778</v>
      </c>
      <c r="E26" s="861" t="s">
        <v>24</v>
      </c>
      <c r="F26" s="416" t="s">
        <v>4181</v>
      </c>
      <c r="G26" s="416" t="s">
        <v>8859</v>
      </c>
      <c r="H26" s="416" t="s">
        <v>8860</v>
      </c>
      <c r="I26" s="192" t="s">
        <v>6073</v>
      </c>
      <c r="J26" s="1872">
        <v>46134.0</v>
      </c>
      <c r="K26" s="500">
        <v>0.5798611111111112</v>
      </c>
      <c r="L26" s="415"/>
      <c r="M26" s="416">
        <v>22564.0</v>
      </c>
      <c r="N26" s="456">
        <v>22698.0</v>
      </c>
      <c r="O26" s="2416">
        <f t="shared" si="1"/>
        <v>134</v>
      </c>
      <c r="P26" s="697" t="s">
        <v>19</v>
      </c>
      <c r="Q26" s="912" t="s">
        <v>529</v>
      </c>
      <c r="R26" s="456" t="s">
        <v>8861</v>
      </c>
      <c r="S26" s="6"/>
      <c r="T26" s="1771" t="s">
        <v>22</v>
      </c>
    </row>
    <row r="27">
      <c r="A27" s="236">
        <v>4553.0</v>
      </c>
      <c r="B27" s="1982">
        <v>46134.0</v>
      </c>
      <c r="C27" s="589">
        <v>0.041666666666666664</v>
      </c>
      <c r="D27" s="1467"/>
      <c r="E27" s="861" t="s">
        <v>362</v>
      </c>
      <c r="F27" s="408" t="s">
        <v>8862</v>
      </c>
      <c r="G27" s="408" t="s">
        <v>18</v>
      </c>
      <c r="H27" s="408" t="s">
        <v>8696</v>
      </c>
      <c r="I27" s="203" t="s">
        <v>8863</v>
      </c>
      <c r="J27" s="1872">
        <v>46134.0</v>
      </c>
      <c r="K27" s="503">
        <v>0.17291666666666666</v>
      </c>
      <c r="L27" s="406"/>
      <c r="M27" s="408">
        <v>246177.0</v>
      </c>
      <c r="N27" s="456">
        <v>246296.0</v>
      </c>
      <c r="O27" s="2416">
        <f t="shared" si="1"/>
        <v>119</v>
      </c>
      <c r="P27" s="697" t="s">
        <v>19</v>
      </c>
      <c r="Q27" s="912" t="s">
        <v>70</v>
      </c>
      <c r="R27" s="456" t="s">
        <v>8864</v>
      </c>
      <c r="S27" s="6"/>
      <c r="T27" s="1771" t="s">
        <v>22</v>
      </c>
    </row>
    <row r="28">
      <c r="A28" s="236">
        <v>4554.0</v>
      </c>
      <c r="B28" s="1982">
        <v>46134.0</v>
      </c>
      <c r="C28" s="861" t="s">
        <v>4828</v>
      </c>
      <c r="D28" s="589">
        <v>0.5027777777777778</v>
      </c>
      <c r="E28" s="416" t="s">
        <v>24</v>
      </c>
      <c r="F28" s="416" t="s">
        <v>8466</v>
      </c>
      <c r="G28" s="416" t="s">
        <v>114</v>
      </c>
      <c r="H28" s="416" t="s">
        <v>8854</v>
      </c>
      <c r="I28" s="192" t="s">
        <v>771</v>
      </c>
      <c r="J28" s="1982">
        <v>46134.0</v>
      </c>
      <c r="K28" s="500">
        <v>0.5194444444444445</v>
      </c>
      <c r="L28" s="415"/>
      <c r="M28" s="416">
        <v>72582.0</v>
      </c>
      <c r="N28" s="456">
        <v>72589.0</v>
      </c>
      <c r="O28" s="2416">
        <f t="shared" si="1"/>
        <v>7</v>
      </c>
      <c r="P28" s="697" t="s">
        <v>19</v>
      </c>
      <c r="Q28" s="912" t="s">
        <v>529</v>
      </c>
      <c r="R28" s="2373" t="s">
        <v>8689</v>
      </c>
      <c r="S28" s="6"/>
      <c r="T28" s="1771" t="s">
        <v>22</v>
      </c>
    </row>
    <row r="29">
      <c r="A29" s="236">
        <v>4555.0</v>
      </c>
      <c r="B29" s="1982">
        <v>46134.0</v>
      </c>
      <c r="C29" s="589">
        <v>0.5833333333333334</v>
      </c>
      <c r="D29" s="589">
        <v>0.5756944444444444</v>
      </c>
      <c r="E29" s="416" t="s">
        <v>24</v>
      </c>
      <c r="F29" s="416" t="s">
        <v>279</v>
      </c>
      <c r="G29" s="416" t="s">
        <v>6554</v>
      </c>
      <c r="H29" s="416" t="s">
        <v>2333</v>
      </c>
      <c r="I29" s="192" t="s">
        <v>188</v>
      </c>
      <c r="J29" s="1982">
        <v>46134.0</v>
      </c>
      <c r="K29" s="503">
        <v>0.7256944444444444</v>
      </c>
      <c r="L29" s="406"/>
      <c r="M29" s="408">
        <v>203720.0</v>
      </c>
      <c r="N29" s="456">
        <v>203739.0</v>
      </c>
      <c r="O29" s="2416">
        <f t="shared" si="1"/>
        <v>19</v>
      </c>
      <c r="P29" s="697" t="s">
        <v>19</v>
      </c>
      <c r="Q29" s="912" t="s">
        <v>529</v>
      </c>
      <c r="R29" s="456" t="s">
        <v>8865</v>
      </c>
      <c r="S29" s="6"/>
      <c r="T29" s="1771" t="s">
        <v>22</v>
      </c>
    </row>
    <row r="30">
      <c r="A30" s="236">
        <v>4556.0</v>
      </c>
      <c r="B30" s="1982">
        <v>46134.0</v>
      </c>
      <c r="C30" s="589">
        <v>0.5416666666666666</v>
      </c>
      <c r="D30" s="1467"/>
      <c r="E30" s="861" t="s">
        <v>24</v>
      </c>
      <c r="F30" s="416" t="s">
        <v>6004</v>
      </c>
      <c r="G30" s="416" t="s">
        <v>8859</v>
      </c>
      <c r="H30" s="416" t="s">
        <v>8860</v>
      </c>
      <c r="I30" s="192" t="s">
        <v>6073</v>
      </c>
      <c r="J30" s="1982">
        <v>46134.0</v>
      </c>
      <c r="K30" s="500">
        <v>0.5791666666666667</v>
      </c>
      <c r="L30" s="415"/>
      <c r="M30" s="1047"/>
      <c r="N30" s="219"/>
      <c r="O30" s="2416">
        <f t="shared" si="1"/>
        <v>0</v>
      </c>
      <c r="P30" s="697" t="s">
        <v>43</v>
      </c>
      <c r="Q30" s="912" t="s">
        <v>529</v>
      </c>
      <c r="R30" s="456" t="s">
        <v>8861</v>
      </c>
      <c r="S30" s="55" t="s">
        <v>8866</v>
      </c>
      <c r="T30" s="1771" t="s">
        <v>22</v>
      </c>
    </row>
    <row r="31">
      <c r="A31" s="236">
        <v>4557.0</v>
      </c>
      <c r="B31" s="1982">
        <v>46134.0</v>
      </c>
      <c r="C31" s="813">
        <v>0.7916666666666666</v>
      </c>
      <c r="D31" s="589">
        <v>0.69375</v>
      </c>
      <c r="E31" s="861" t="s">
        <v>121</v>
      </c>
      <c r="F31" s="408" t="s">
        <v>3583</v>
      </c>
      <c r="G31" s="408" t="s">
        <v>49</v>
      </c>
      <c r="H31" s="408" t="s">
        <v>8867</v>
      </c>
      <c r="I31" s="203" t="s">
        <v>6901</v>
      </c>
      <c r="J31" s="1982">
        <v>46134.0</v>
      </c>
      <c r="K31" s="503">
        <v>0.9270833333333334</v>
      </c>
      <c r="L31" s="406"/>
      <c r="M31" s="408">
        <v>114003.0</v>
      </c>
      <c r="N31" s="456">
        <v>114203.0</v>
      </c>
      <c r="O31" s="2416">
        <f t="shared" si="1"/>
        <v>200</v>
      </c>
      <c r="P31" s="697" t="s">
        <v>19</v>
      </c>
      <c r="Q31" s="912" t="s">
        <v>529</v>
      </c>
      <c r="R31" s="456" t="s">
        <v>7612</v>
      </c>
      <c r="S31" s="628" t="s">
        <v>7110</v>
      </c>
      <c r="T31" s="1771" t="s">
        <v>22</v>
      </c>
    </row>
    <row r="32">
      <c r="A32" s="236">
        <v>4558.0</v>
      </c>
      <c r="B32" s="1982">
        <v>46134.0</v>
      </c>
      <c r="C32" s="861" t="s">
        <v>1468</v>
      </c>
      <c r="D32" s="589">
        <v>0.5986111111111111</v>
      </c>
      <c r="E32" s="861" t="s">
        <v>24</v>
      </c>
      <c r="F32" s="416" t="s">
        <v>8868</v>
      </c>
      <c r="G32" s="416" t="s">
        <v>1727</v>
      </c>
      <c r="H32" s="416" t="s">
        <v>7408</v>
      </c>
      <c r="I32" s="192" t="s">
        <v>8869</v>
      </c>
      <c r="J32" s="1982">
        <v>46134.0</v>
      </c>
      <c r="K32" s="500">
        <v>0.6902777777777778</v>
      </c>
      <c r="L32" s="415"/>
      <c r="M32" s="416">
        <v>207586.0</v>
      </c>
      <c r="N32" s="456">
        <v>207625.0</v>
      </c>
      <c r="O32" s="2416">
        <f t="shared" si="1"/>
        <v>39</v>
      </c>
      <c r="P32" s="697" t="s">
        <v>19</v>
      </c>
      <c r="Q32" s="912" t="s">
        <v>529</v>
      </c>
      <c r="R32" s="456" t="s">
        <v>8870</v>
      </c>
      <c r="S32" s="6"/>
      <c r="T32" s="1771" t="s">
        <v>22</v>
      </c>
    </row>
    <row r="33">
      <c r="A33" s="236">
        <v>4559.0</v>
      </c>
      <c r="B33" s="1982">
        <v>46134.0</v>
      </c>
      <c r="C33" s="861" t="s">
        <v>1468</v>
      </c>
      <c r="D33" s="589">
        <v>0.6604166666666667</v>
      </c>
      <c r="E33" s="861" t="s">
        <v>24</v>
      </c>
      <c r="F33" s="408" t="s">
        <v>7569</v>
      </c>
      <c r="G33" s="408" t="s">
        <v>3625</v>
      </c>
      <c r="H33" s="408" t="s">
        <v>7198</v>
      </c>
      <c r="I33" s="2622" t="s">
        <v>8375</v>
      </c>
      <c r="J33" s="1982">
        <v>46134.0</v>
      </c>
      <c r="K33" s="503">
        <v>0.7493055555555556</v>
      </c>
      <c r="L33" s="406"/>
      <c r="M33" s="408">
        <v>19149.0</v>
      </c>
      <c r="N33" s="456">
        <v>19170.0</v>
      </c>
      <c r="O33" s="2416">
        <f t="shared" si="1"/>
        <v>21</v>
      </c>
      <c r="P33" s="697" t="s">
        <v>19</v>
      </c>
      <c r="Q33" s="912" t="s">
        <v>529</v>
      </c>
      <c r="R33" s="456" t="s">
        <v>3766</v>
      </c>
      <c r="S33" s="6"/>
      <c r="T33" s="1771" t="s">
        <v>22</v>
      </c>
    </row>
    <row r="34">
      <c r="A34" s="236">
        <v>4560.0</v>
      </c>
      <c r="B34" s="1982">
        <v>46134.0</v>
      </c>
      <c r="C34" s="861" t="s">
        <v>1468</v>
      </c>
      <c r="D34" s="589">
        <v>0.7506944444444444</v>
      </c>
      <c r="E34" s="861" t="s">
        <v>24</v>
      </c>
      <c r="F34" s="416" t="s">
        <v>1656</v>
      </c>
      <c r="G34" s="416" t="s">
        <v>1062</v>
      </c>
      <c r="H34" s="416" t="s">
        <v>8871</v>
      </c>
      <c r="I34" s="192" t="s">
        <v>573</v>
      </c>
      <c r="J34" s="1982">
        <v>46134.0</v>
      </c>
      <c r="K34" s="500">
        <v>0.9083333333333333</v>
      </c>
      <c r="L34" s="415"/>
      <c r="M34" s="416">
        <v>24919.0</v>
      </c>
      <c r="N34" s="456">
        <v>25057.0</v>
      </c>
      <c r="O34" s="2416">
        <f t="shared" si="1"/>
        <v>138</v>
      </c>
      <c r="P34" s="697" t="s">
        <v>19</v>
      </c>
      <c r="Q34" s="912" t="s">
        <v>529</v>
      </c>
      <c r="R34" s="480" t="s">
        <v>5348</v>
      </c>
      <c r="S34" s="6"/>
      <c r="T34" s="1771" t="s">
        <v>22</v>
      </c>
    </row>
    <row r="35">
      <c r="A35" s="236">
        <v>4561.0</v>
      </c>
      <c r="B35" s="1982">
        <v>46134.0</v>
      </c>
      <c r="C35" s="861" t="s">
        <v>1468</v>
      </c>
      <c r="D35" s="589">
        <v>0.7458333333333333</v>
      </c>
      <c r="E35" s="861" t="s">
        <v>24</v>
      </c>
      <c r="F35" s="408" t="s">
        <v>1656</v>
      </c>
      <c r="G35" s="408" t="s">
        <v>1062</v>
      </c>
      <c r="H35" s="408" t="s">
        <v>1576</v>
      </c>
      <c r="I35" s="203" t="s">
        <v>573</v>
      </c>
      <c r="J35" s="1982">
        <v>46134.0</v>
      </c>
      <c r="K35" s="503">
        <v>0.9083333333333333</v>
      </c>
      <c r="L35" s="406"/>
      <c r="M35" s="408">
        <v>315110.0</v>
      </c>
      <c r="N35" s="456">
        <v>315274.0</v>
      </c>
      <c r="O35" s="2416">
        <f t="shared" si="1"/>
        <v>164</v>
      </c>
      <c r="P35" s="697" t="s">
        <v>19</v>
      </c>
      <c r="Q35" s="912" t="s">
        <v>529</v>
      </c>
      <c r="R35" s="480" t="s">
        <v>8872</v>
      </c>
      <c r="S35" s="6"/>
      <c r="T35" s="1771" t="s">
        <v>22</v>
      </c>
    </row>
    <row r="1001">
      <c r="C1001" s="2623"/>
    </row>
  </sheetData>
  <mergeCells count="3">
    <mergeCell ref="B1:K1"/>
    <mergeCell ref="M1:O1"/>
    <mergeCell ref="P1:R1"/>
  </mergeCells>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7.88"/>
    <col customWidth="1" min="3" max="3" width="8.5"/>
    <col customWidth="1" min="6" max="6" width="43.75"/>
    <col customWidth="1" min="7" max="7" width="10.75"/>
    <col customWidth="1" min="9" max="9" width="9.5"/>
    <col customWidth="1" min="10" max="11" width="7.88"/>
    <col customWidth="1" min="12" max="12" width="0.88"/>
    <col customWidth="1" min="13" max="13" width="6.88"/>
    <col customWidth="1" min="14" max="14" width="6.75"/>
    <col customWidth="1" min="15" max="15" width="6.13"/>
    <col customWidth="1" min="16" max="16" width="13.75"/>
    <col customWidth="1" min="18" max="18" width="20.88"/>
    <col customWidth="1" min="19" max="19" width="25.0"/>
    <col customWidth="1" min="20" max="20" width="5.13"/>
  </cols>
  <sheetData>
    <row r="1">
      <c r="A1" s="1434">
        <v>75.0</v>
      </c>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820">
        <v>4539.0</v>
      </c>
      <c r="B3" s="1924">
        <v>46134.0</v>
      </c>
      <c r="C3" s="1224">
        <v>0.7083333333333334</v>
      </c>
      <c r="D3" s="562">
        <v>0.6979166666666666</v>
      </c>
      <c r="E3" s="2373" t="s">
        <v>121</v>
      </c>
      <c r="F3" s="408" t="s">
        <v>3533</v>
      </c>
      <c r="G3" s="1301" t="s">
        <v>351</v>
      </c>
      <c r="H3" s="2543" t="s">
        <v>8840</v>
      </c>
      <c r="I3" s="408" t="s">
        <v>8841</v>
      </c>
      <c r="J3" s="1872">
        <v>46135.0</v>
      </c>
      <c r="K3" s="1380">
        <v>0.25555555555555554</v>
      </c>
      <c r="L3" s="406"/>
      <c r="M3" s="408">
        <v>13956.0</v>
      </c>
      <c r="N3" s="408">
        <v>14156.0</v>
      </c>
      <c r="O3" s="690">
        <f t="shared" ref="O3:O22" si="1">N3-M3</f>
        <v>200</v>
      </c>
      <c r="P3" s="408" t="s">
        <v>19</v>
      </c>
      <c r="Q3" s="408" t="s">
        <v>70</v>
      </c>
      <c r="R3" s="408" t="s">
        <v>8842</v>
      </c>
      <c r="S3" s="1238"/>
      <c r="T3" s="1771" t="s">
        <v>22</v>
      </c>
    </row>
    <row r="4">
      <c r="A4" s="236">
        <v>4545.0</v>
      </c>
      <c r="B4" s="1924">
        <v>46134.0</v>
      </c>
      <c r="C4" s="589">
        <v>0.5833333333333334</v>
      </c>
      <c r="D4" s="589">
        <v>0.5715277777777777</v>
      </c>
      <c r="E4" s="2373" t="s">
        <v>24</v>
      </c>
      <c r="F4" s="416" t="s">
        <v>8847</v>
      </c>
      <c r="G4" s="1294" t="s">
        <v>8359</v>
      </c>
      <c r="H4" s="416" t="s">
        <v>8535</v>
      </c>
      <c r="I4" s="416" t="s">
        <v>414</v>
      </c>
      <c r="J4" s="1872">
        <v>46135.0</v>
      </c>
      <c r="K4" s="499"/>
      <c r="L4" s="415"/>
      <c r="M4" s="416">
        <v>7229.0</v>
      </c>
      <c r="N4" s="499"/>
      <c r="O4" s="499">
        <f t="shared" si="1"/>
        <v>-7229</v>
      </c>
      <c r="P4" s="416" t="s">
        <v>452</v>
      </c>
      <c r="Q4" s="416" t="s">
        <v>50</v>
      </c>
      <c r="R4" s="416" t="s">
        <v>8647</v>
      </c>
      <c r="S4" s="1241"/>
      <c r="T4" s="1771" t="s">
        <v>22</v>
      </c>
    </row>
    <row r="5" ht="17.25" customHeight="1">
      <c r="A5" s="820">
        <v>4562.0</v>
      </c>
      <c r="B5" s="1872">
        <v>46135.0</v>
      </c>
      <c r="C5" s="500">
        <v>0.3333333333333333</v>
      </c>
      <c r="D5" s="500">
        <v>0.3958333333333333</v>
      </c>
      <c r="E5" s="416" t="s">
        <v>30</v>
      </c>
      <c r="F5" s="416" t="s">
        <v>8873</v>
      </c>
      <c r="G5" s="2050" t="s">
        <v>8359</v>
      </c>
      <c r="H5" s="2340" t="s">
        <v>8360</v>
      </c>
      <c r="I5" s="2624" t="s">
        <v>8874</v>
      </c>
      <c r="J5" s="1872">
        <v>46135.0</v>
      </c>
      <c r="K5" s="500">
        <v>0.7048611111111112</v>
      </c>
      <c r="L5" s="2308"/>
      <c r="M5" s="416">
        <v>11556.0</v>
      </c>
      <c r="N5" s="416">
        <v>11722.0</v>
      </c>
      <c r="O5" s="499">
        <f t="shared" si="1"/>
        <v>166</v>
      </c>
      <c r="P5" s="408" t="s">
        <v>19</v>
      </c>
      <c r="Q5" s="408" t="s">
        <v>50</v>
      </c>
      <c r="R5" s="408" t="s">
        <v>8405</v>
      </c>
      <c r="S5" s="690"/>
      <c r="T5" s="1771" t="s">
        <v>22</v>
      </c>
    </row>
    <row r="6">
      <c r="A6" s="820">
        <v>4563.0</v>
      </c>
      <c r="B6" s="1872">
        <v>46135.0</v>
      </c>
      <c r="C6" s="813">
        <v>0.6875</v>
      </c>
      <c r="D6" s="500">
        <v>0.7048611111111112</v>
      </c>
      <c r="E6" s="416" t="s">
        <v>121</v>
      </c>
      <c r="F6" s="416" t="s">
        <v>8875</v>
      </c>
      <c r="G6" s="416" t="s">
        <v>8359</v>
      </c>
      <c r="H6" s="2340" t="s">
        <v>8510</v>
      </c>
      <c r="I6" s="475" t="s">
        <v>8876</v>
      </c>
      <c r="J6" s="1872">
        <v>46135.0</v>
      </c>
      <c r="K6" s="500">
        <v>0.9201388888888888</v>
      </c>
      <c r="L6" s="415"/>
      <c r="M6" s="416">
        <v>8012.0</v>
      </c>
      <c r="N6" s="416">
        <v>8091.0</v>
      </c>
      <c r="O6" s="499">
        <f t="shared" si="1"/>
        <v>79</v>
      </c>
      <c r="P6" s="416" t="s">
        <v>19</v>
      </c>
      <c r="Q6" s="416" t="s">
        <v>50</v>
      </c>
      <c r="R6" s="416" t="s">
        <v>8385</v>
      </c>
      <c r="S6" s="499"/>
      <c r="T6" s="1771" t="s">
        <v>22</v>
      </c>
    </row>
    <row r="7">
      <c r="A7" s="820">
        <v>4564.0</v>
      </c>
      <c r="B7" s="1872">
        <v>46135.0</v>
      </c>
      <c r="C7" s="500">
        <v>0.7083333333333334</v>
      </c>
      <c r="D7" s="500"/>
      <c r="E7" s="416" t="s">
        <v>121</v>
      </c>
      <c r="F7" s="416" t="s">
        <v>8877</v>
      </c>
      <c r="G7" s="1301" t="s">
        <v>8359</v>
      </c>
      <c r="H7" s="416" t="s">
        <v>4863</v>
      </c>
      <c r="I7" s="416"/>
      <c r="J7" s="1872">
        <v>46135.0</v>
      </c>
      <c r="K7" s="1380">
        <v>0.40694444444444444</v>
      </c>
      <c r="L7" s="406"/>
      <c r="M7" s="408"/>
      <c r="N7" s="408"/>
      <c r="O7" s="690">
        <f t="shared" si="1"/>
        <v>0</v>
      </c>
      <c r="P7" s="408" t="s">
        <v>2527</v>
      </c>
      <c r="Q7" s="408" t="s">
        <v>50</v>
      </c>
      <c r="R7" s="408"/>
      <c r="S7" s="820" t="s">
        <v>8878</v>
      </c>
      <c r="T7" s="1771" t="s">
        <v>22</v>
      </c>
    </row>
    <row r="8">
      <c r="A8" s="820">
        <v>4565.0</v>
      </c>
      <c r="B8" s="1872">
        <v>46135.0</v>
      </c>
      <c r="C8" s="500">
        <v>0.375</v>
      </c>
      <c r="D8" s="500">
        <v>0.3680555555555556</v>
      </c>
      <c r="E8" s="416" t="s">
        <v>24</v>
      </c>
      <c r="F8" s="416" t="s">
        <v>4206</v>
      </c>
      <c r="G8" s="416" t="s">
        <v>668</v>
      </c>
      <c r="H8" s="416" t="s">
        <v>5108</v>
      </c>
      <c r="I8" s="192" t="s">
        <v>7791</v>
      </c>
      <c r="J8" s="1872">
        <v>46135.0</v>
      </c>
      <c r="K8" s="500">
        <v>0.5118055555555555</v>
      </c>
      <c r="L8" s="415"/>
      <c r="M8" s="416">
        <v>197984.0</v>
      </c>
      <c r="N8" s="416">
        <v>198029.0</v>
      </c>
      <c r="O8" s="499">
        <f t="shared" si="1"/>
        <v>45</v>
      </c>
      <c r="P8" s="416" t="s">
        <v>19</v>
      </c>
      <c r="Q8" s="416" t="s">
        <v>50</v>
      </c>
      <c r="R8" s="416" t="s">
        <v>8781</v>
      </c>
      <c r="S8" s="416"/>
      <c r="T8" s="1771" t="s">
        <v>22</v>
      </c>
    </row>
    <row r="9">
      <c r="A9" s="1258">
        <v>4566.0</v>
      </c>
      <c r="B9" s="2144">
        <v>46135.0</v>
      </c>
      <c r="C9" s="2551">
        <v>0.2916666666666667</v>
      </c>
      <c r="D9" s="1261">
        <v>0.27569444444444446</v>
      </c>
      <c r="E9" s="1262" t="s">
        <v>24</v>
      </c>
      <c r="F9" s="2549" t="s">
        <v>7608</v>
      </c>
      <c r="G9" s="1262" t="s">
        <v>8058</v>
      </c>
      <c r="H9" s="2550" t="s">
        <v>8879</v>
      </c>
      <c r="I9" s="2291" t="s">
        <v>733</v>
      </c>
      <c r="J9" s="2144">
        <v>46135.0</v>
      </c>
      <c r="K9" s="1261"/>
      <c r="L9" s="1263"/>
      <c r="M9" s="1262">
        <v>301389.0</v>
      </c>
      <c r="N9" s="1262">
        <v>302300.0</v>
      </c>
      <c r="O9" s="1264">
        <f t="shared" si="1"/>
        <v>911</v>
      </c>
      <c r="P9" s="1262" t="s">
        <v>19</v>
      </c>
      <c r="Q9" s="1262" t="s">
        <v>50</v>
      </c>
      <c r="R9" s="1262" t="s">
        <v>8880</v>
      </c>
      <c r="S9" s="1258" t="s">
        <v>8881</v>
      </c>
      <c r="T9" s="2625" t="s">
        <v>22</v>
      </c>
      <c r="U9" s="1267"/>
      <c r="V9" s="1267"/>
      <c r="W9" s="1267"/>
      <c r="X9" s="1267"/>
      <c r="Y9" s="1267"/>
      <c r="Z9" s="1267"/>
    </row>
    <row r="10">
      <c r="A10" s="820">
        <v>4567.0</v>
      </c>
      <c r="B10" s="1872">
        <v>46135.0</v>
      </c>
      <c r="C10" s="500">
        <v>0.3333333333333333</v>
      </c>
      <c r="D10" s="500">
        <v>0.3277777777777778</v>
      </c>
      <c r="E10" s="1301" t="s">
        <v>24</v>
      </c>
      <c r="F10" s="416" t="s">
        <v>8618</v>
      </c>
      <c r="G10" s="416" t="s">
        <v>738</v>
      </c>
      <c r="H10" s="416" t="s">
        <v>8775</v>
      </c>
      <c r="I10" s="416" t="s">
        <v>1338</v>
      </c>
      <c r="J10" s="1872">
        <v>46135.0</v>
      </c>
      <c r="K10" s="500">
        <v>0.41180555555555554</v>
      </c>
      <c r="L10" s="415"/>
      <c r="M10" s="416">
        <v>40459.0</v>
      </c>
      <c r="N10" s="416">
        <v>40472.0</v>
      </c>
      <c r="O10" s="499">
        <f t="shared" si="1"/>
        <v>13</v>
      </c>
      <c r="P10" s="416" t="s">
        <v>19</v>
      </c>
      <c r="Q10" s="416" t="s">
        <v>50</v>
      </c>
      <c r="R10" s="416" t="s">
        <v>8882</v>
      </c>
      <c r="S10" s="499"/>
      <c r="T10" s="1771" t="s">
        <v>22</v>
      </c>
    </row>
    <row r="11">
      <c r="A11" s="820">
        <v>4568.0</v>
      </c>
      <c r="B11" s="1872">
        <v>46135.0</v>
      </c>
      <c r="C11" s="500">
        <v>0.2708333333333333</v>
      </c>
      <c r="D11" s="500">
        <v>0.25</v>
      </c>
      <c r="E11" s="1301" t="s">
        <v>24</v>
      </c>
      <c r="F11" s="416" t="s">
        <v>8883</v>
      </c>
      <c r="G11" s="416" t="s">
        <v>1727</v>
      </c>
      <c r="H11" s="416" t="s">
        <v>7408</v>
      </c>
      <c r="I11" s="416" t="s">
        <v>8869</v>
      </c>
      <c r="J11" s="1872">
        <v>46135.0</v>
      </c>
      <c r="K11" s="503">
        <v>0.5763888888888888</v>
      </c>
      <c r="L11" s="406"/>
      <c r="M11" s="408">
        <v>207660.0</v>
      </c>
      <c r="N11" s="408">
        <v>207677.0</v>
      </c>
      <c r="O11" s="690">
        <f t="shared" si="1"/>
        <v>17</v>
      </c>
      <c r="P11" s="408" t="s">
        <v>19</v>
      </c>
      <c r="Q11" s="408" t="s">
        <v>50</v>
      </c>
      <c r="R11" s="408" t="s">
        <v>8884</v>
      </c>
      <c r="S11" s="690"/>
      <c r="T11" s="1771" t="s">
        <v>22</v>
      </c>
    </row>
    <row r="12">
      <c r="A12" s="820">
        <v>4569.0</v>
      </c>
      <c r="B12" s="1872">
        <v>46135.0</v>
      </c>
      <c r="C12" s="813">
        <v>0.5416666666666666</v>
      </c>
      <c r="D12" s="500">
        <v>0.5215277777777778</v>
      </c>
      <c r="E12" s="1301" t="s">
        <v>24</v>
      </c>
      <c r="F12" s="416" t="s">
        <v>482</v>
      </c>
      <c r="G12" s="416" t="s">
        <v>565</v>
      </c>
      <c r="H12" s="416" t="s">
        <v>566</v>
      </c>
      <c r="I12" s="416" t="s">
        <v>101</v>
      </c>
      <c r="J12" s="1872">
        <v>46135.0</v>
      </c>
      <c r="K12" s="500">
        <v>0.61875</v>
      </c>
      <c r="L12" s="415"/>
      <c r="M12" s="416">
        <v>78785.0</v>
      </c>
      <c r="N12" s="416">
        <v>78808.0</v>
      </c>
      <c r="O12" s="499">
        <f t="shared" si="1"/>
        <v>23</v>
      </c>
      <c r="P12" s="416" t="s">
        <v>19</v>
      </c>
      <c r="Q12" s="416" t="s">
        <v>50</v>
      </c>
      <c r="R12" s="416" t="s">
        <v>8885</v>
      </c>
      <c r="S12" s="499"/>
      <c r="T12" s="1771" t="s">
        <v>22</v>
      </c>
    </row>
    <row r="13">
      <c r="A13" s="820">
        <v>4570.0</v>
      </c>
      <c r="B13" s="1872">
        <v>46135.0</v>
      </c>
      <c r="C13" s="500">
        <v>0.5625</v>
      </c>
      <c r="D13" s="500">
        <v>0.5881944444444445</v>
      </c>
      <c r="E13" s="416" t="s">
        <v>24</v>
      </c>
      <c r="F13" s="416" t="s">
        <v>8886</v>
      </c>
      <c r="G13" s="416" t="s">
        <v>441</v>
      </c>
      <c r="H13" s="416" t="s">
        <v>1974</v>
      </c>
      <c r="I13" s="416" t="s">
        <v>1975</v>
      </c>
      <c r="J13" s="1872">
        <v>46135.0</v>
      </c>
      <c r="K13" s="503">
        <v>0.6583333333333333</v>
      </c>
      <c r="L13" s="406"/>
      <c r="M13" s="408">
        <v>328170.0</v>
      </c>
      <c r="N13" s="408">
        <v>328177.0</v>
      </c>
      <c r="O13" s="690">
        <f t="shared" si="1"/>
        <v>7</v>
      </c>
      <c r="P13" s="408" t="s">
        <v>19</v>
      </c>
      <c r="Q13" s="408" t="s">
        <v>50</v>
      </c>
      <c r="R13" s="408" t="s">
        <v>8887</v>
      </c>
      <c r="S13" s="690"/>
      <c r="T13" s="1771" t="s">
        <v>22</v>
      </c>
    </row>
    <row r="14">
      <c r="A14" s="820">
        <v>4571.0</v>
      </c>
      <c r="B14" s="1872">
        <v>46135.0</v>
      </c>
      <c r="C14" s="500">
        <v>0.4583333333333333</v>
      </c>
      <c r="D14" s="811"/>
      <c r="E14" s="416" t="s">
        <v>24</v>
      </c>
      <c r="F14" s="416" t="s">
        <v>134</v>
      </c>
      <c r="G14" s="1334"/>
      <c r="H14" s="416"/>
      <c r="I14" s="416" t="s">
        <v>28</v>
      </c>
      <c r="J14" s="1872">
        <v>46135.0</v>
      </c>
      <c r="K14" s="1302">
        <v>0.5659722222222222</v>
      </c>
      <c r="L14" s="415"/>
      <c r="M14" s="416"/>
      <c r="N14" s="499"/>
      <c r="O14" s="499">
        <f t="shared" si="1"/>
        <v>0</v>
      </c>
      <c r="P14" s="416" t="s">
        <v>43</v>
      </c>
      <c r="Q14" s="416" t="s">
        <v>50</v>
      </c>
      <c r="R14" s="416"/>
      <c r="S14" s="416" t="s">
        <v>8888</v>
      </c>
      <c r="T14" s="1771" t="s">
        <v>22</v>
      </c>
    </row>
    <row r="15">
      <c r="A15" s="236">
        <v>4572.0</v>
      </c>
      <c r="B15" s="1872">
        <v>46135.0</v>
      </c>
      <c r="C15" s="455">
        <v>0.375</v>
      </c>
      <c r="D15" s="589">
        <v>0.3715277777777778</v>
      </c>
      <c r="E15" s="861" t="s">
        <v>24</v>
      </c>
      <c r="F15" s="408" t="s">
        <v>6004</v>
      </c>
      <c r="G15" s="408" t="s">
        <v>1062</v>
      </c>
      <c r="H15" s="408" t="s">
        <v>5524</v>
      </c>
      <c r="I15" s="408" t="s">
        <v>6073</v>
      </c>
      <c r="J15" s="1872">
        <v>46135.0</v>
      </c>
      <c r="K15" s="503">
        <v>0.4847222222222222</v>
      </c>
      <c r="L15" s="406"/>
      <c r="M15" s="416">
        <v>455041.0</v>
      </c>
      <c r="N15" s="456">
        <v>455153.0</v>
      </c>
      <c r="O15" s="2416">
        <f t="shared" si="1"/>
        <v>112</v>
      </c>
      <c r="P15" s="697" t="s">
        <v>19</v>
      </c>
      <c r="Q15" s="912" t="s">
        <v>50</v>
      </c>
      <c r="R15" s="456" t="s">
        <v>8889</v>
      </c>
      <c r="S15" s="219"/>
      <c r="T15" s="1771" t="s">
        <v>22</v>
      </c>
    </row>
    <row r="16">
      <c r="A16" s="236">
        <v>4573.0</v>
      </c>
      <c r="B16" s="1872">
        <v>46135.0</v>
      </c>
      <c r="C16" s="455">
        <v>0.375</v>
      </c>
      <c r="D16" s="589">
        <v>0.37083333333333335</v>
      </c>
      <c r="E16" s="861" t="s">
        <v>24</v>
      </c>
      <c r="F16" s="416" t="s">
        <v>6004</v>
      </c>
      <c r="G16" s="416" t="s">
        <v>78</v>
      </c>
      <c r="H16" s="416" t="s">
        <v>8890</v>
      </c>
      <c r="I16" s="192" t="s">
        <v>8164</v>
      </c>
      <c r="J16" s="1872">
        <v>46135.0</v>
      </c>
      <c r="K16" s="500">
        <v>0.5097222222222222</v>
      </c>
      <c r="L16" s="415"/>
      <c r="M16" s="416">
        <v>223142.0</v>
      </c>
      <c r="N16" s="456">
        <v>223251.0</v>
      </c>
      <c r="O16" s="2416">
        <f t="shared" si="1"/>
        <v>109</v>
      </c>
      <c r="P16" s="697" t="s">
        <v>19</v>
      </c>
      <c r="Q16" s="912" t="s">
        <v>50</v>
      </c>
      <c r="R16" s="456" t="s">
        <v>8891</v>
      </c>
      <c r="S16" s="219"/>
      <c r="T16" s="1771" t="s">
        <v>22</v>
      </c>
    </row>
    <row r="17">
      <c r="A17" s="236">
        <v>4574.0</v>
      </c>
      <c r="B17" s="1872">
        <v>46135.0</v>
      </c>
      <c r="C17" s="455">
        <v>0.375</v>
      </c>
      <c r="D17" s="589">
        <v>0.3819444444444444</v>
      </c>
      <c r="E17" s="861" t="s">
        <v>24</v>
      </c>
      <c r="F17" s="456" t="s">
        <v>6004</v>
      </c>
      <c r="G17" s="456" t="s">
        <v>1062</v>
      </c>
      <c r="H17" s="456" t="s">
        <v>8892</v>
      </c>
      <c r="I17" s="456" t="s">
        <v>85</v>
      </c>
      <c r="J17" s="1872">
        <v>46135.0</v>
      </c>
      <c r="K17" s="455">
        <v>0.4909722222222222</v>
      </c>
      <c r="M17" s="456">
        <v>5101.0</v>
      </c>
      <c r="N17" s="456">
        <v>5218.0</v>
      </c>
      <c r="O17" s="2416">
        <f t="shared" si="1"/>
        <v>117</v>
      </c>
      <c r="P17" s="697" t="s">
        <v>19</v>
      </c>
      <c r="Q17" s="912" t="s">
        <v>50</v>
      </c>
      <c r="R17" s="456" t="s">
        <v>6703</v>
      </c>
      <c r="S17" s="219"/>
      <c r="T17" s="1771" t="s">
        <v>22</v>
      </c>
    </row>
    <row r="18">
      <c r="A18" s="236">
        <v>4575.0</v>
      </c>
      <c r="B18" s="1872">
        <v>46135.0</v>
      </c>
      <c r="C18" s="455">
        <v>0.25</v>
      </c>
      <c r="D18" s="589">
        <v>0.23125</v>
      </c>
      <c r="E18" s="861" t="s">
        <v>24</v>
      </c>
      <c r="F18" s="456" t="s">
        <v>5007</v>
      </c>
      <c r="G18" s="456" t="s">
        <v>1062</v>
      </c>
      <c r="H18" s="456" t="s">
        <v>8892</v>
      </c>
      <c r="I18" s="456" t="s">
        <v>85</v>
      </c>
      <c r="J18" s="1872">
        <v>46135.0</v>
      </c>
      <c r="K18" s="455">
        <v>0.38125</v>
      </c>
      <c r="M18" s="192">
        <v>4996.0</v>
      </c>
      <c r="N18" s="192">
        <v>5101.0</v>
      </c>
      <c r="O18" s="2416">
        <f t="shared" si="1"/>
        <v>105</v>
      </c>
      <c r="P18" s="697" t="s">
        <v>19</v>
      </c>
      <c r="Q18" s="912" t="s">
        <v>50</v>
      </c>
      <c r="R18" s="456" t="s">
        <v>6703</v>
      </c>
      <c r="S18" s="219"/>
      <c r="T18" s="1771" t="s">
        <v>22</v>
      </c>
    </row>
    <row r="19">
      <c r="A19" s="236">
        <v>4576.0</v>
      </c>
      <c r="B19" s="1872">
        <v>46135.0</v>
      </c>
      <c r="C19" s="455">
        <v>0.25</v>
      </c>
      <c r="D19" s="589">
        <v>0.24513888888888888</v>
      </c>
      <c r="E19" s="861" t="s">
        <v>24</v>
      </c>
      <c r="F19" s="456" t="s">
        <v>8893</v>
      </c>
      <c r="G19" s="456" t="s">
        <v>18</v>
      </c>
      <c r="H19" s="456" t="s">
        <v>8894</v>
      </c>
      <c r="I19" s="456" t="s">
        <v>2052</v>
      </c>
      <c r="J19" s="1872">
        <v>46135.0</v>
      </c>
      <c r="K19" s="455">
        <v>0.2916666666666667</v>
      </c>
      <c r="M19" s="456">
        <v>131957.0</v>
      </c>
      <c r="N19" s="456">
        <v>131979.0</v>
      </c>
      <c r="O19" s="2416">
        <f t="shared" si="1"/>
        <v>22</v>
      </c>
      <c r="P19" s="697" t="s">
        <v>19</v>
      </c>
      <c r="Q19" s="912" t="s">
        <v>70</v>
      </c>
      <c r="R19" s="456" t="s">
        <v>8895</v>
      </c>
      <c r="S19" s="219"/>
      <c r="T19" s="1771" t="s">
        <v>22</v>
      </c>
    </row>
    <row r="20">
      <c r="A20" s="236">
        <v>4577.0</v>
      </c>
      <c r="B20" s="1872">
        <v>46135.0</v>
      </c>
      <c r="C20" s="455">
        <v>0.5833333333333334</v>
      </c>
      <c r="D20" s="589">
        <v>0.5604166666666667</v>
      </c>
      <c r="E20" s="861" t="s">
        <v>24</v>
      </c>
      <c r="F20" s="456" t="s">
        <v>279</v>
      </c>
      <c r="G20" s="456" t="s">
        <v>167</v>
      </c>
      <c r="H20" s="456" t="s">
        <v>8896</v>
      </c>
      <c r="I20" s="456" t="s">
        <v>188</v>
      </c>
      <c r="J20" s="1872">
        <v>46135.0</v>
      </c>
      <c r="K20" s="455">
        <v>0.675</v>
      </c>
      <c r="M20" s="861">
        <v>97321.0</v>
      </c>
      <c r="N20" s="861">
        <v>97340.0</v>
      </c>
      <c r="O20" s="2416">
        <f t="shared" si="1"/>
        <v>19</v>
      </c>
      <c r="P20" s="697" t="s">
        <v>19</v>
      </c>
      <c r="Q20" s="912" t="s">
        <v>50</v>
      </c>
      <c r="R20" s="861" t="s">
        <v>8897</v>
      </c>
      <c r="S20" s="2626"/>
      <c r="T20" s="1771" t="s">
        <v>22</v>
      </c>
    </row>
    <row r="21">
      <c r="A21" s="236">
        <v>4578.0</v>
      </c>
      <c r="B21" s="1872">
        <v>46135.0</v>
      </c>
      <c r="C21" s="455">
        <v>0.5416666666666666</v>
      </c>
      <c r="D21" s="589">
        <v>0.5916666666666667</v>
      </c>
      <c r="E21" s="861" t="s">
        <v>24</v>
      </c>
      <c r="F21" s="456" t="s">
        <v>162</v>
      </c>
      <c r="G21" s="456" t="s">
        <v>8467</v>
      </c>
      <c r="H21" s="323" t="s">
        <v>8607</v>
      </c>
      <c r="I21" s="456" t="s">
        <v>8898</v>
      </c>
      <c r="J21" s="1872">
        <v>46135.0</v>
      </c>
      <c r="K21" s="455">
        <v>0.6993055555555555</v>
      </c>
      <c r="M21" s="2373">
        <v>11666.0</v>
      </c>
      <c r="N21" s="2373">
        <v>11680.0</v>
      </c>
      <c r="O21" s="2416">
        <f t="shared" si="1"/>
        <v>14</v>
      </c>
      <c r="P21" s="697" t="s">
        <v>19</v>
      </c>
      <c r="Q21" s="912" t="s">
        <v>50</v>
      </c>
      <c r="R21" s="861" t="s">
        <v>8899</v>
      </c>
      <c r="S21" s="2626"/>
      <c r="T21" s="1771" t="s">
        <v>22</v>
      </c>
    </row>
    <row r="22">
      <c r="A22" s="236">
        <v>4579.0</v>
      </c>
      <c r="B22" s="1872">
        <v>46135.0</v>
      </c>
      <c r="C22" s="455">
        <v>0.5625</v>
      </c>
      <c r="D22" s="589">
        <v>0.5909722222222222</v>
      </c>
      <c r="E22" s="861" t="s">
        <v>8900</v>
      </c>
      <c r="F22" s="456" t="s">
        <v>162</v>
      </c>
      <c r="G22" s="456" t="s">
        <v>57</v>
      </c>
      <c r="H22" s="456" t="s">
        <v>6809</v>
      </c>
      <c r="I22" s="456" t="s">
        <v>1743</v>
      </c>
      <c r="J22" s="1872">
        <v>46135.0</v>
      </c>
      <c r="K22" s="455">
        <v>0.7791666666666667</v>
      </c>
      <c r="M22" s="861">
        <v>37954.0</v>
      </c>
      <c r="N22" s="861">
        <v>37961.0</v>
      </c>
      <c r="O22" s="2416">
        <f t="shared" si="1"/>
        <v>7</v>
      </c>
      <c r="P22" s="697" t="s">
        <v>19</v>
      </c>
      <c r="Q22" s="912" t="s">
        <v>50</v>
      </c>
      <c r="R22" s="861" t="s">
        <v>8901</v>
      </c>
      <c r="S22" s="2626"/>
      <c r="T22" s="1771" t="s">
        <v>22</v>
      </c>
    </row>
    <row r="23">
      <c r="A23" s="236">
        <v>4580.0</v>
      </c>
      <c r="B23" s="1872">
        <v>46135.0</v>
      </c>
      <c r="C23" s="455">
        <v>0.5625</v>
      </c>
      <c r="D23" s="1467"/>
      <c r="E23" s="861" t="s">
        <v>8900</v>
      </c>
      <c r="F23" s="456" t="s">
        <v>162</v>
      </c>
      <c r="G23" s="456" t="s">
        <v>57</v>
      </c>
      <c r="H23" s="219"/>
      <c r="I23" s="456" t="s">
        <v>3007</v>
      </c>
      <c r="J23" s="1872">
        <v>46135.0</v>
      </c>
      <c r="K23" s="455">
        <v>0.5493055555555556</v>
      </c>
      <c r="M23" s="2373"/>
      <c r="N23" s="2373"/>
      <c r="O23" s="2416"/>
      <c r="P23" s="697" t="s">
        <v>43</v>
      </c>
      <c r="Q23" s="912" t="s">
        <v>50</v>
      </c>
      <c r="R23" s="861" t="s">
        <v>8902</v>
      </c>
      <c r="S23" s="861" t="s">
        <v>8903</v>
      </c>
      <c r="T23" s="1771" t="s">
        <v>22</v>
      </c>
    </row>
    <row r="24">
      <c r="A24" s="236">
        <v>4581.0</v>
      </c>
      <c r="B24" s="1872">
        <v>46135.0</v>
      </c>
      <c r="C24" s="2005">
        <v>0.5833333333333334</v>
      </c>
      <c r="D24" s="2018">
        <v>0.6881944444444444</v>
      </c>
      <c r="E24" s="1790" t="s">
        <v>24</v>
      </c>
      <c r="F24" s="2006" t="s">
        <v>162</v>
      </c>
      <c r="G24" s="2006" t="s">
        <v>8467</v>
      </c>
      <c r="H24" s="2006" t="s">
        <v>8605</v>
      </c>
      <c r="I24" s="2006" t="s">
        <v>8904</v>
      </c>
      <c r="J24" s="1872">
        <v>46135.0</v>
      </c>
      <c r="K24" s="455">
        <v>0.7916666666666666</v>
      </c>
      <c r="M24" s="2373">
        <v>75055.0</v>
      </c>
      <c r="N24" s="2373">
        <v>75065.0</v>
      </c>
      <c r="O24" s="2416">
        <f t="shared" ref="O24:O41" si="2">N24-M24</f>
        <v>10</v>
      </c>
      <c r="P24" s="697" t="s">
        <v>19</v>
      </c>
      <c r="Q24" s="912" t="s">
        <v>50</v>
      </c>
      <c r="R24" s="861" t="s">
        <v>8905</v>
      </c>
      <c r="S24" s="2626"/>
      <c r="T24" s="1771" t="s">
        <v>22</v>
      </c>
    </row>
    <row r="25">
      <c r="A25" s="236">
        <v>4582.0</v>
      </c>
      <c r="B25" s="1872">
        <v>46135.0</v>
      </c>
      <c r="C25" s="2005">
        <v>0.7083333333333334</v>
      </c>
      <c r="D25" s="2018">
        <v>0.8097222222222222</v>
      </c>
      <c r="E25" s="1790" t="s">
        <v>24</v>
      </c>
      <c r="F25" s="2006" t="s">
        <v>162</v>
      </c>
      <c r="G25" s="2006" t="s">
        <v>8467</v>
      </c>
      <c r="H25" s="2006" t="s">
        <v>8605</v>
      </c>
      <c r="I25" s="2006" t="s">
        <v>8906</v>
      </c>
      <c r="J25" s="1872">
        <v>46135.0</v>
      </c>
      <c r="K25" s="455">
        <v>0.8430555555555556</v>
      </c>
      <c r="M25" s="861">
        <v>75073.0</v>
      </c>
      <c r="N25" s="861">
        <v>75079.0</v>
      </c>
      <c r="O25" s="2416">
        <f t="shared" si="2"/>
        <v>6</v>
      </c>
      <c r="P25" s="697" t="s">
        <v>19</v>
      </c>
      <c r="Q25" s="912" t="s">
        <v>50</v>
      </c>
      <c r="R25" s="861" t="s">
        <v>8905</v>
      </c>
      <c r="S25" s="2626"/>
      <c r="T25" s="1771" t="s">
        <v>22</v>
      </c>
    </row>
    <row r="26">
      <c r="A26" s="236">
        <v>4583.0</v>
      </c>
      <c r="B26" s="1872">
        <v>46135.0</v>
      </c>
      <c r="C26" s="455">
        <v>0.6666666666666666</v>
      </c>
      <c r="D26" s="589">
        <v>0.6631944444444444</v>
      </c>
      <c r="E26" s="861" t="s">
        <v>24</v>
      </c>
      <c r="F26" s="456" t="s">
        <v>8907</v>
      </c>
      <c r="G26" s="456" t="s">
        <v>668</v>
      </c>
      <c r="H26" s="456" t="s">
        <v>6468</v>
      </c>
      <c r="I26" s="456" t="s">
        <v>2706</v>
      </c>
      <c r="J26" s="1872">
        <v>46135.0</v>
      </c>
      <c r="K26" s="455">
        <v>0.8368055555555556</v>
      </c>
      <c r="M26" s="2373">
        <v>168823.0</v>
      </c>
      <c r="N26" s="2373">
        <v>168875.0</v>
      </c>
      <c r="O26" s="2416">
        <f t="shared" si="2"/>
        <v>52</v>
      </c>
      <c r="P26" s="697" t="s">
        <v>19</v>
      </c>
      <c r="Q26" s="912" t="s">
        <v>50</v>
      </c>
      <c r="R26" s="861" t="s">
        <v>8908</v>
      </c>
      <c r="S26" s="2626"/>
      <c r="T26" s="1771" t="s">
        <v>22</v>
      </c>
    </row>
    <row r="27">
      <c r="A27" s="236">
        <v>4584.0</v>
      </c>
      <c r="B27" s="1872">
        <v>46135.0</v>
      </c>
      <c r="C27" s="456" t="s">
        <v>1468</v>
      </c>
      <c r="D27" s="589">
        <v>0.6145833333333334</v>
      </c>
      <c r="E27" s="861" t="s">
        <v>24</v>
      </c>
      <c r="F27" s="456" t="s">
        <v>8909</v>
      </c>
      <c r="G27" s="456" t="s">
        <v>3625</v>
      </c>
      <c r="H27" s="456" t="s">
        <v>7112</v>
      </c>
      <c r="I27" s="456" t="s">
        <v>8375</v>
      </c>
      <c r="J27" s="1872">
        <v>46135.0</v>
      </c>
      <c r="K27" s="455">
        <v>0.7722222222222223</v>
      </c>
      <c r="M27" s="861">
        <v>20447.0</v>
      </c>
      <c r="N27" s="861">
        <v>20474.0</v>
      </c>
      <c r="O27" s="2416">
        <f t="shared" si="2"/>
        <v>27</v>
      </c>
      <c r="P27" s="697" t="s">
        <v>19</v>
      </c>
      <c r="Q27" s="912" t="s">
        <v>50</v>
      </c>
      <c r="R27" s="861" t="s">
        <v>8910</v>
      </c>
      <c r="S27" s="2626"/>
      <c r="T27" s="1771" t="s">
        <v>22</v>
      </c>
    </row>
    <row r="28">
      <c r="A28" s="616">
        <v>4585.0</v>
      </c>
      <c r="B28" s="1872">
        <v>46135.0</v>
      </c>
      <c r="C28" s="456" t="s">
        <v>1468</v>
      </c>
      <c r="D28" s="589">
        <v>0.6395833333333333</v>
      </c>
      <c r="E28" s="861" t="s">
        <v>8900</v>
      </c>
      <c r="F28" s="456" t="s">
        <v>162</v>
      </c>
      <c r="G28" s="456" t="s">
        <v>57</v>
      </c>
      <c r="H28" s="456" t="s">
        <v>3836</v>
      </c>
      <c r="I28" s="456" t="s">
        <v>1743</v>
      </c>
      <c r="J28" s="1872">
        <v>46135.0</v>
      </c>
      <c r="K28" s="455">
        <v>0.7791666666666667</v>
      </c>
      <c r="M28" s="2373">
        <v>14023.0</v>
      </c>
      <c r="N28" s="2373">
        <v>14030.0</v>
      </c>
      <c r="O28" s="2416">
        <f t="shared" si="2"/>
        <v>7</v>
      </c>
      <c r="P28" s="697" t="s">
        <v>19</v>
      </c>
      <c r="Q28" s="912" t="s">
        <v>50</v>
      </c>
      <c r="R28" s="861" t="s">
        <v>8911</v>
      </c>
      <c r="S28" s="2626"/>
      <c r="T28" s="1771" t="s">
        <v>22</v>
      </c>
    </row>
    <row r="29">
      <c r="A29" s="616">
        <v>4586.0</v>
      </c>
      <c r="B29" s="1872">
        <v>46135.0</v>
      </c>
      <c r="C29" s="455">
        <v>0.6666666666666666</v>
      </c>
      <c r="D29" s="589">
        <v>0.6729166666666667</v>
      </c>
      <c r="E29" s="861" t="s">
        <v>24</v>
      </c>
      <c r="F29" s="456" t="s">
        <v>4150</v>
      </c>
      <c r="G29" s="456" t="s">
        <v>668</v>
      </c>
      <c r="H29" s="456" t="s">
        <v>6204</v>
      </c>
      <c r="I29" s="456" t="s">
        <v>1178</v>
      </c>
      <c r="J29" s="1872">
        <v>46135.0</v>
      </c>
      <c r="K29" s="455">
        <v>0.7472222222222222</v>
      </c>
      <c r="M29" s="861">
        <v>161159.0</v>
      </c>
      <c r="N29" s="861">
        <v>161204.0</v>
      </c>
      <c r="O29" s="2416">
        <f t="shared" si="2"/>
        <v>45</v>
      </c>
      <c r="P29" s="697" t="s">
        <v>19</v>
      </c>
      <c r="Q29" s="912" t="s">
        <v>50</v>
      </c>
      <c r="R29" s="861" t="s">
        <v>4184</v>
      </c>
      <c r="S29" s="2626"/>
      <c r="T29" s="1771" t="s">
        <v>22</v>
      </c>
    </row>
    <row r="30">
      <c r="A30" s="616">
        <v>4587.0</v>
      </c>
      <c r="B30" s="1872">
        <v>46135.0</v>
      </c>
      <c r="C30" s="455">
        <v>0.7708333333333334</v>
      </c>
      <c r="D30" s="589">
        <v>0.7909722222222222</v>
      </c>
      <c r="E30" s="861" t="s">
        <v>615</v>
      </c>
      <c r="F30" s="456" t="s">
        <v>6483</v>
      </c>
      <c r="G30" s="456" t="s">
        <v>668</v>
      </c>
      <c r="H30" s="456" t="s">
        <v>8912</v>
      </c>
      <c r="I30" s="456" t="s">
        <v>8913</v>
      </c>
      <c r="J30" s="1872">
        <v>46135.0</v>
      </c>
      <c r="K30" s="455">
        <v>0.8569444444444444</v>
      </c>
      <c r="M30" s="2373">
        <v>41072.0</v>
      </c>
      <c r="N30" s="2373">
        <v>41135.0</v>
      </c>
      <c r="O30" s="2416">
        <f t="shared" si="2"/>
        <v>63</v>
      </c>
      <c r="P30" s="697" t="s">
        <v>19</v>
      </c>
      <c r="Q30" s="912" t="s">
        <v>50</v>
      </c>
      <c r="R30" s="861" t="s">
        <v>8914</v>
      </c>
      <c r="S30" s="2626"/>
      <c r="T30" s="1771" t="s">
        <v>22</v>
      </c>
    </row>
    <row r="31">
      <c r="A31" s="616">
        <v>4588.0</v>
      </c>
      <c r="B31" s="1872">
        <v>46135.0</v>
      </c>
      <c r="C31" s="455">
        <v>0.7611111111111111</v>
      </c>
      <c r="D31" s="589">
        <v>0.8229166666666666</v>
      </c>
      <c r="E31" s="861" t="s">
        <v>362</v>
      </c>
      <c r="F31" s="456" t="s">
        <v>8915</v>
      </c>
      <c r="G31" s="456" t="s">
        <v>18</v>
      </c>
      <c r="H31" s="456" t="s">
        <v>8696</v>
      </c>
      <c r="I31" s="456" t="s">
        <v>6040</v>
      </c>
      <c r="J31" s="1872">
        <v>46135.0</v>
      </c>
      <c r="K31" s="455">
        <v>0.8881944444444444</v>
      </c>
      <c r="M31" s="861">
        <v>246322.0</v>
      </c>
      <c r="N31" s="861">
        <v>246404.0</v>
      </c>
      <c r="O31" s="2416">
        <f t="shared" si="2"/>
        <v>82</v>
      </c>
      <c r="P31" s="697" t="s">
        <v>19</v>
      </c>
      <c r="Q31" s="912" t="s">
        <v>50</v>
      </c>
      <c r="R31" s="861" t="s">
        <v>8810</v>
      </c>
      <c r="S31" s="2626"/>
      <c r="T31" s="1771" t="s">
        <v>22</v>
      </c>
    </row>
    <row r="32">
      <c r="A32" s="2627"/>
      <c r="B32" s="1872">
        <v>46135.0</v>
      </c>
      <c r="C32" s="6"/>
      <c r="D32" s="6"/>
      <c r="E32" s="6"/>
      <c r="F32" s="6"/>
      <c r="G32" s="6"/>
      <c r="H32" s="6"/>
      <c r="I32" s="6"/>
      <c r="J32" s="1872">
        <v>46135.0</v>
      </c>
      <c r="K32" s="6"/>
      <c r="M32" s="1197">
        <v>356738.0</v>
      </c>
      <c r="N32" s="1197">
        <v>356864.0</v>
      </c>
      <c r="O32" s="1275">
        <f t="shared" si="2"/>
        <v>126</v>
      </c>
      <c r="P32" s="697" t="s">
        <v>386</v>
      </c>
      <c r="Q32" s="912" t="s">
        <v>50</v>
      </c>
      <c r="R32" s="861"/>
      <c r="S32" s="2626"/>
      <c r="T32" s="2628"/>
    </row>
    <row r="33">
      <c r="A33" s="2627"/>
      <c r="B33" s="1872">
        <v>46135.0</v>
      </c>
      <c r="C33" s="6"/>
      <c r="D33" s="6"/>
      <c r="E33" s="6"/>
      <c r="F33" s="6"/>
      <c r="G33" s="6"/>
      <c r="H33" s="6"/>
      <c r="I33" s="6"/>
      <c r="J33" s="1872">
        <v>46135.0</v>
      </c>
      <c r="K33" s="6"/>
      <c r="M33" s="861"/>
      <c r="N33" s="861"/>
      <c r="O33" s="2416">
        <f t="shared" si="2"/>
        <v>0</v>
      </c>
      <c r="P33" s="697" t="s">
        <v>386</v>
      </c>
      <c r="Q33" s="912" t="s">
        <v>50</v>
      </c>
      <c r="R33" s="861"/>
      <c r="S33" s="2626"/>
      <c r="T33" s="2628"/>
    </row>
    <row r="34">
      <c r="A34" s="2627"/>
      <c r="B34" s="1872">
        <v>46135.0</v>
      </c>
      <c r="C34" s="6"/>
      <c r="D34" s="6"/>
      <c r="E34" s="6"/>
      <c r="F34" s="6"/>
      <c r="G34" s="6"/>
      <c r="H34" s="6"/>
      <c r="I34" s="6"/>
      <c r="J34" s="1872">
        <v>46135.0</v>
      </c>
      <c r="K34" s="6"/>
      <c r="M34" s="2373"/>
      <c r="N34" s="2373"/>
      <c r="O34" s="2416">
        <f t="shared" si="2"/>
        <v>0</v>
      </c>
      <c r="P34" s="697" t="s">
        <v>386</v>
      </c>
      <c r="Q34" s="912" t="s">
        <v>50</v>
      </c>
      <c r="R34" s="861"/>
      <c r="S34" s="2626"/>
      <c r="T34" s="2628"/>
    </row>
    <row r="35">
      <c r="A35" s="2627"/>
      <c r="B35" s="1872">
        <v>46135.0</v>
      </c>
      <c r="C35" s="6"/>
      <c r="D35" s="6"/>
      <c r="E35" s="6"/>
      <c r="F35" s="6"/>
      <c r="G35" s="6"/>
      <c r="H35" s="6"/>
      <c r="I35" s="6"/>
      <c r="J35" s="1872">
        <v>46135.0</v>
      </c>
      <c r="K35" s="6"/>
      <c r="M35" s="861"/>
      <c r="N35" s="861"/>
      <c r="O35" s="2416">
        <f t="shared" si="2"/>
        <v>0</v>
      </c>
      <c r="P35" s="697" t="s">
        <v>386</v>
      </c>
      <c r="Q35" s="912" t="s">
        <v>50</v>
      </c>
      <c r="R35" s="861"/>
      <c r="S35" s="2626"/>
      <c r="T35" s="2628"/>
    </row>
    <row r="36">
      <c r="A36" s="2627"/>
      <c r="B36" s="1872">
        <v>46135.0</v>
      </c>
      <c r="C36" s="6"/>
      <c r="D36" s="6"/>
      <c r="E36" s="6"/>
      <c r="F36" s="6"/>
      <c r="G36" s="6"/>
      <c r="H36" s="6"/>
      <c r="I36" s="6"/>
      <c r="J36" s="1872">
        <v>46135.0</v>
      </c>
      <c r="K36" s="6"/>
      <c r="M36" s="2373"/>
      <c r="N36" s="2373"/>
      <c r="O36" s="2416">
        <f t="shared" si="2"/>
        <v>0</v>
      </c>
      <c r="P36" s="697" t="s">
        <v>386</v>
      </c>
      <c r="Q36" s="912" t="s">
        <v>50</v>
      </c>
      <c r="R36" s="861"/>
      <c r="S36" s="2626"/>
      <c r="T36" s="2628"/>
    </row>
    <row r="37">
      <c r="A37" s="2627"/>
      <c r="B37" s="1872">
        <v>46135.0</v>
      </c>
      <c r="C37" s="6"/>
      <c r="D37" s="6"/>
      <c r="E37" s="6"/>
      <c r="F37" s="6"/>
      <c r="G37" s="6"/>
      <c r="H37" s="6"/>
      <c r="I37" s="6"/>
      <c r="J37" s="1872">
        <v>46135.0</v>
      </c>
      <c r="K37" s="6"/>
      <c r="M37" s="2421"/>
      <c r="N37" s="2421"/>
      <c r="O37" s="492">
        <f t="shared" si="2"/>
        <v>0</v>
      </c>
      <c r="P37" s="697" t="s">
        <v>386</v>
      </c>
      <c r="Q37" s="912" t="s">
        <v>50</v>
      </c>
      <c r="R37" s="861"/>
      <c r="S37" s="2626"/>
      <c r="T37" s="2628"/>
    </row>
    <row r="38">
      <c r="A38" s="2627"/>
      <c r="B38" s="1872">
        <v>46135.0</v>
      </c>
      <c r="C38" s="6"/>
      <c r="D38" s="6"/>
      <c r="E38" s="6"/>
      <c r="F38" s="6"/>
      <c r="G38" s="6"/>
      <c r="H38" s="6"/>
      <c r="I38" s="6"/>
      <c r="J38" s="1872">
        <v>46135.0</v>
      </c>
      <c r="K38" s="6"/>
      <c r="M38" s="2418"/>
      <c r="N38" s="2418"/>
      <c r="O38" s="2416">
        <f t="shared" si="2"/>
        <v>0</v>
      </c>
      <c r="P38" s="697" t="s">
        <v>386</v>
      </c>
      <c r="Q38" s="912" t="s">
        <v>50</v>
      </c>
      <c r="R38" s="861"/>
      <c r="S38" s="2626"/>
      <c r="T38" s="2628"/>
    </row>
    <row r="39">
      <c r="A39" s="2627"/>
      <c r="B39" s="1872">
        <v>46135.0</v>
      </c>
      <c r="C39" s="6"/>
      <c r="D39" s="6"/>
      <c r="E39" s="6"/>
      <c r="F39" s="6"/>
      <c r="G39" s="6"/>
      <c r="H39" s="6"/>
      <c r="I39" s="6"/>
      <c r="J39" s="1872">
        <v>46135.0</v>
      </c>
      <c r="K39" s="6"/>
      <c r="M39" s="2421"/>
      <c r="N39" s="2421"/>
      <c r="O39" s="492">
        <f t="shared" si="2"/>
        <v>0</v>
      </c>
      <c r="P39" s="697" t="s">
        <v>386</v>
      </c>
      <c r="Q39" s="912" t="s">
        <v>50</v>
      </c>
      <c r="R39" s="861"/>
      <c r="S39" s="2626"/>
      <c r="T39" s="2628"/>
    </row>
    <row r="40">
      <c r="A40" s="2627"/>
      <c r="B40" s="1872">
        <v>46135.0</v>
      </c>
      <c r="C40" s="6"/>
      <c r="D40" s="6"/>
      <c r="E40" s="6"/>
      <c r="F40" s="6"/>
      <c r="G40" s="6"/>
      <c r="H40" s="6"/>
      <c r="I40" s="6"/>
      <c r="J40" s="1872">
        <v>46135.0</v>
      </c>
      <c r="K40" s="6"/>
      <c r="M40" s="2418"/>
      <c r="N40" s="2418"/>
      <c r="O40" s="2416">
        <f t="shared" si="2"/>
        <v>0</v>
      </c>
      <c r="P40" s="697" t="s">
        <v>386</v>
      </c>
      <c r="Q40" s="912" t="s">
        <v>50</v>
      </c>
      <c r="R40" s="861"/>
      <c r="S40" s="2626"/>
      <c r="T40" s="2628"/>
    </row>
    <row r="41">
      <c r="A41" s="2627"/>
      <c r="B41" s="1872">
        <v>46135.0</v>
      </c>
      <c r="C41" s="6"/>
      <c r="D41" s="6"/>
      <c r="E41" s="6"/>
      <c r="F41" s="6"/>
      <c r="G41" s="6"/>
      <c r="H41" s="6"/>
      <c r="I41" s="6"/>
      <c r="J41" s="1872">
        <v>46135.0</v>
      </c>
      <c r="K41" s="6"/>
      <c r="M41" s="2418"/>
      <c r="N41" s="2418"/>
      <c r="O41" s="2416">
        <f t="shared" si="2"/>
        <v>0</v>
      </c>
      <c r="P41" s="697" t="s">
        <v>386</v>
      </c>
      <c r="Q41" s="912" t="s">
        <v>50</v>
      </c>
      <c r="R41" s="861"/>
      <c r="S41" s="2626"/>
      <c r="T41" s="2628"/>
    </row>
    <row r="42">
      <c r="A42" s="125"/>
    </row>
    <row r="43">
      <c r="A43" s="125"/>
    </row>
    <row r="44">
      <c r="A44" s="125"/>
    </row>
    <row r="45">
      <c r="A45" s="125"/>
    </row>
    <row r="46">
      <c r="A46" s="125"/>
    </row>
    <row r="47">
      <c r="A47" s="125"/>
    </row>
    <row r="48">
      <c r="A48" s="125"/>
    </row>
    <row r="49">
      <c r="A49" s="125"/>
    </row>
    <row r="50">
      <c r="A50" s="125"/>
    </row>
    <row r="51">
      <c r="A51" s="125"/>
    </row>
    <row r="52">
      <c r="A52" s="125"/>
    </row>
    <row r="53">
      <c r="A53" s="125"/>
    </row>
    <row r="54">
      <c r="A54" s="125"/>
    </row>
    <row r="55">
      <c r="A55" s="125"/>
    </row>
    <row r="56">
      <c r="A56" s="125"/>
    </row>
    <row r="57">
      <c r="A57" s="125"/>
    </row>
    <row r="58">
      <c r="A58" s="125"/>
    </row>
    <row r="59">
      <c r="A59" s="125"/>
    </row>
    <row r="60">
      <c r="A60" s="125"/>
    </row>
    <row r="61">
      <c r="A61" s="125"/>
    </row>
    <row r="62">
      <c r="A62" s="125"/>
    </row>
    <row r="63">
      <c r="A63" s="125"/>
    </row>
    <row r="64">
      <c r="A64" s="125"/>
    </row>
    <row r="65">
      <c r="A65" s="125"/>
    </row>
    <row r="66">
      <c r="A66" s="125"/>
    </row>
    <row r="67">
      <c r="A67" s="125"/>
    </row>
    <row r="68">
      <c r="A68" s="125"/>
    </row>
    <row r="69">
      <c r="A69" s="125"/>
    </row>
    <row r="70">
      <c r="A70" s="125"/>
    </row>
    <row r="71">
      <c r="A71" s="125"/>
    </row>
    <row r="72">
      <c r="A72" s="125"/>
    </row>
    <row r="73">
      <c r="A73" s="125"/>
    </row>
    <row r="74">
      <c r="A74" s="125"/>
    </row>
    <row r="75">
      <c r="A75" s="125"/>
    </row>
    <row r="76">
      <c r="A76" s="125"/>
    </row>
    <row r="77">
      <c r="A77" s="125"/>
    </row>
    <row r="78">
      <c r="A78" s="125"/>
    </row>
    <row r="79">
      <c r="A79" s="125"/>
    </row>
    <row r="80">
      <c r="A80" s="125"/>
    </row>
    <row r="81">
      <c r="A81" s="125"/>
    </row>
    <row r="82">
      <c r="A82" s="125"/>
    </row>
    <row r="83">
      <c r="A83" s="125"/>
    </row>
    <row r="84">
      <c r="A84" s="125"/>
    </row>
    <row r="85">
      <c r="A85" s="125"/>
    </row>
    <row r="86">
      <c r="A86" s="125"/>
    </row>
    <row r="87">
      <c r="A87" s="125"/>
    </row>
    <row r="88">
      <c r="A88" s="125"/>
    </row>
    <row r="89">
      <c r="A89" s="125"/>
    </row>
    <row r="90">
      <c r="A90" s="125"/>
    </row>
    <row r="91">
      <c r="A91" s="125"/>
    </row>
    <row r="92">
      <c r="A92" s="125"/>
    </row>
    <row r="93">
      <c r="A93" s="125"/>
    </row>
    <row r="94">
      <c r="A94" s="125"/>
    </row>
    <row r="95">
      <c r="A95" s="125"/>
    </row>
    <row r="96">
      <c r="A96" s="125"/>
    </row>
    <row r="97">
      <c r="A97" s="125"/>
    </row>
    <row r="98">
      <c r="A98" s="125"/>
    </row>
    <row r="99">
      <c r="A99" s="125"/>
    </row>
    <row r="100">
      <c r="A100" s="125"/>
    </row>
    <row r="101">
      <c r="A101" s="125"/>
    </row>
    <row r="102">
      <c r="A102" s="125"/>
    </row>
    <row r="103">
      <c r="A103" s="125"/>
    </row>
    <row r="104">
      <c r="A104" s="125"/>
    </row>
    <row r="105">
      <c r="A105" s="125"/>
    </row>
    <row r="106">
      <c r="A106" s="125"/>
    </row>
    <row r="107">
      <c r="A107" s="125"/>
    </row>
    <row r="108">
      <c r="A108" s="125"/>
    </row>
    <row r="109">
      <c r="A109" s="125"/>
    </row>
    <row r="110">
      <c r="A110" s="125"/>
    </row>
    <row r="111">
      <c r="A111" s="125"/>
    </row>
    <row r="112">
      <c r="A112" s="125"/>
    </row>
    <row r="113">
      <c r="A113" s="125"/>
    </row>
    <row r="114">
      <c r="A114" s="125"/>
    </row>
    <row r="115">
      <c r="A115" s="125"/>
    </row>
    <row r="116">
      <c r="A116" s="125"/>
    </row>
    <row r="117">
      <c r="A117" s="125"/>
    </row>
    <row r="118">
      <c r="A118" s="125"/>
    </row>
    <row r="119">
      <c r="A119" s="125"/>
    </row>
    <row r="120">
      <c r="A120" s="125"/>
    </row>
    <row r="121">
      <c r="A121" s="125"/>
    </row>
    <row r="122">
      <c r="A122" s="125"/>
    </row>
    <row r="123">
      <c r="A123" s="125"/>
    </row>
    <row r="124">
      <c r="A124" s="125"/>
    </row>
    <row r="125">
      <c r="A125" s="125"/>
    </row>
    <row r="126">
      <c r="A126" s="125"/>
    </row>
    <row r="127">
      <c r="A127" s="125"/>
    </row>
    <row r="128">
      <c r="A128" s="125"/>
    </row>
    <row r="129">
      <c r="A129" s="125"/>
    </row>
    <row r="130">
      <c r="A130" s="125"/>
    </row>
    <row r="131">
      <c r="A131" s="125"/>
    </row>
    <row r="132">
      <c r="A132" s="125"/>
    </row>
    <row r="133">
      <c r="A133" s="125"/>
    </row>
    <row r="134">
      <c r="A134" s="125"/>
    </row>
    <row r="135">
      <c r="A135" s="125"/>
    </row>
    <row r="136">
      <c r="A136" s="125"/>
    </row>
    <row r="137">
      <c r="A137" s="125"/>
    </row>
    <row r="138">
      <c r="A138" s="125"/>
    </row>
    <row r="139">
      <c r="A139" s="125"/>
    </row>
    <row r="140">
      <c r="A140" s="125"/>
    </row>
    <row r="141">
      <c r="A141" s="125"/>
    </row>
    <row r="142">
      <c r="A142" s="125"/>
    </row>
    <row r="143">
      <c r="A143" s="125"/>
    </row>
    <row r="144">
      <c r="A144" s="125"/>
    </row>
    <row r="145">
      <c r="A145" s="125"/>
    </row>
    <row r="146">
      <c r="A146" s="125"/>
    </row>
    <row r="147">
      <c r="A147" s="125"/>
    </row>
    <row r="148">
      <c r="A148" s="125"/>
    </row>
    <row r="149">
      <c r="A149" s="125"/>
    </row>
    <row r="150">
      <c r="A150" s="125"/>
    </row>
    <row r="151">
      <c r="A151" s="125"/>
    </row>
    <row r="152">
      <c r="A152" s="125"/>
    </row>
    <row r="153">
      <c r="A153" s="125"/>
    </row>
    <row r="154">
      <c r="A154" s="125"/>
    </row>
    <row r="155">
      <c r="A155" s="125"/>
    </row>
    <row r="156">
      <c r="A156" s="125"/>
    </row>
    <row r="157">
      <c r="A157" s="125"/>
    </row>
    <row r="158">
      <c r="A158" s="125"/>
    </row>
    <row r="159">
      <c r="A159" s="125"/>
    </row>
    <row r="160">
      <c r="A160" s="125"/>
    </row>
    <row r="161">
      <c r="A161" s="125"/>
    </row>
    <row r="162">
      <c r="A162" s="125"/>
    </row>
    <row r="163">
      <c r="A163" s="125"/>
    </row>
    <row r="164">
      <c r="A164" s="125"/>
    </row>
    <row r="165">
      <c r="A165" s="125"/>
    </row>
    <row r="166">
      <c r="A166" s="125"/>
    </row>
    <row r="167">
      <c r="A167" s="125"/>
    </row>
    <row r="168">
      <c r="A168" s="125"/>
    </row>
    <row r="169">
      <c r="A169" s="125"/>
    </row>
    <row r="170">
      <c r="A170" s="125"/>
    </row>
    <row r="171">
      <c r="A171" s="125"/>
    </row>
    <row r="172">
      <c r="A172" s="125"/>
    </row>
    <row r="173">
      <c r="A173" s="125"/>
    </row>
    <row r="174">
      <c r="A174" s="125"/>
    </row>
    <row r="175">
      <c r="A175" s="125"/>
    </row>
    <row r="176">
      <c r="A176" s="125"/>
    </row>
    <row r="177">
      <c r="A177" s="125"/>
    </row>
    <row r="178">
      <c r="A178" s="125"/>
    </row>
    <row r="179">
      <c r="A179" s="125"/>
    </row>
    <row r="180">
      <c r="A180" s="125"/>
    </row>
    <row r="181">
      <c r="A181" s="125"/>
    </row>
    <row r="182">
      <c r="A182" s="125"/>
    </row>
    <row r="183">
      <c r="A183" s="125"/>
    </row>
    <row r="184">
      <c r="A184" s="125"/>
    </row>
    <row r="185">
      <c r="A185" s="125"/>
    </row>
    <row r="186">
      <c r="A186" s="125"/>
    </row>
    <row r="187">
      <c r="A187" s="125"/>
    </row>
    <row r="188">
      <c r="A188" s="125"/>
    </row>
    <row r="189">
      <c r="A189" s="125"/>
    </row>
    <row r="190">
      <c r="A190" s="125"/>
    </row>
    <row r="191">
      <c r="A191" s="125"/>
    </row>
    <row r="192">
      <c r="A192" s="125"/>
    </row>
    <row r="193">
      <c r="A193" s="125"/>
    </row>
    <row r="194">
      <c r="A194" s="125"/>
    </row>
    <row r="195">
      <c r="A195" s="125"/>
    </row>
    <row r="196">
      <c r="A196" s="125"/>
    </row>
    <row r="197">
      <c r="A197" s="125"/>
    </row>
    <row r="198">
      <c r="A198" s="125"/>
    </row>
    <row r="199">
      <c r="A199" s="125"/>
    </row>
    <row r="200">
      <c r="A200" s="125"/>
    </row>
    <row r="201">
      <c r="A201" s="125"/>
    </row>
    <row r="202">
      <c r="A202" s="125"/>
    </row>
    <row r="203">
      <c r="A203" s="125"/>
    </row>
    <row r="204">
      <c r="A204" s="125"/>
    </row>
    <row r="205">
      <c r="A205" s="125"/>
    </row>
    <row r="206">
      <c r="A206" s="125"/>
    </row>
    <row r="207">
      <c r="A207" s="125"/>
    </row>
    <row r="208">
      <c r="A208" s="125"/>
    </row>
    <row r="209">
      <c r="A209" s="125"/>
    </row>
    <row r="210">
      <c r="A210" s="125"/>
    </row>
    <row r="211">
      <c r="A211" s="125"/>
    </row>
    <row r="212">
      <c r="A212" s="125"/>
    </row>
    <row r="213">
      <c r="A213" s="125"/>
    </row>
    <row r="214">
      <c r="A214" s="125"/>
    </row>
    <row r="215">
      <c r="A215" s="125"/>
    </row>
    <row r="216">
      <c r="A216" s="125"/>
    </row>
    <row r="217">
      <c r="A217" s="125"/>
    </row>
    <row r="218">
      <c r="A218" s="125"/>
    </row>
    <row r="219">
      <c r="A219" s="125"/>
    </row>
    <row r="220">
      <c r="A220" s="125"/>
    </row>
    <row r="221">
      <c r="A221" s="125"/>
    </row>
    <row r="222">
      <c r="A222" s="125"/>
    </row>
    <row r="223">
      <c r="A223" s="125"/>
    </row>
    <row r="224">
      <c r="A224" s="125"/>
    </row>
    <row r="225">
      <c r="A225" s="125"/>
    </row>
    <row r="226">
      <c r="A226" s="125"/>
    </row>
    <row r="227">
      <c r="A227" s="125"/>
    </row>
    <row r="228">
      <c r="A228" s="125"/>
    </row>
    <row r="229">
      <c r="A229" s="125"/>
    </row>
    <row r="230">
      <c r="A230" s="125"/>
    </row>
    <row r="231">
      <c r="A231" s="125"/>
    </row>
    <row r="232">
      <c r="A232" s="125"/>
    </row>
    <row r="233">
      <c r="A233" s="125"/>
    </row>
    <row r="234">
      <c r="A234" s="125"/>
    </row>
    <row r="235">
      <c r="A235" s="125"/>
    </row>
    <row r="236">
      <c r="A236" s="125"/>
    </row>
    <row r="237">
      <c r="A237" s="125"/>
    </row>
    <row r="238">
      <c r="A238" s="125"/>
    </row>
    <row r="239">
      <c r="A239" s="125"/>
    </row>
    <row r="240">
      <c r="A240" s="125"/>
    </row>
    <row r="241">
      <c r="A241" s="125"/>
    </row>
    <row r="242">
      <c r="A242" s="125"/>
    </row>
    <row r="243">
      <c r="A243" s="125"/>
    </row>
    <row r="244">
      <c r="A244" s="125"/>
    </row>
    <row r="245">
      <c r="A245" s="125"/>
    </row>
    <row r="246">
      <c r="A246" s="125"/>
    </row>
    <row r="247">
      <c r="A247" s="125"/>
    </row>
    <row r="248">
      <c r="A248" s="125"/>
    </row>
    <row r="249">
      <c r="A249" s="125"/>
    </row>
    <row r="250">
      <c r="A250" s="125"/>
    </row>
    <row r="251">
      <c r="A251" s="125"/>
    </row>
    <row r="252">
      <c r="A252" s="125"/>
    </row>
    <row r="253">
      <c r="A253" s="125"/>
    </row>
    <row r="254">
      <c r="A254" s="125"/>
    </row>
    <row r="255">
      <c r="A255" s="125"/>
    </row>
    <row r="256">
      <c r="A256" s="125"/>
    </row>
    <row r="257">
      <c r="A257" s="125"/>
    </row>
    <row r="258">
      <c r="A258" s="125"/>
    </row>
    <row r="259">
      <c r="A259" s="125"/>
    </row>
    <row r="260">
      <c r="A260" s="125"/>
    </row>
    <row r="261">
      <c r="A261" s="125"/>
    </row>
    <row r="262">
      <c r="A262" s="125"/>
    </row>
    <row r="263">
      <c r="A263" s="125"/>
    </row>
    <row r="264">
      <c r="A264" s="125"/>
    </row>
    <row r="265">
      <c r="A265" s="125"/>
    </row>
    <row r="266">
      <c r="A266" s="125"/>
    </row>
    <row r="267">
      <c r="A267" s="125"/>
    </row>
    <row r="268">
      <c r="A268" s="125"/>
    </row>
    <row r="269">
      <c r="A269" s="125"/>
    </row>
    <row r="270">
      <c r="A270" s="125"/>
    </row>
    <row r="271">
      <c r="A271" s="125"/>
    </row>
    <row r="272">
      <c r="A272" s="125"/>
    </row>
    <row r="273">
      <c r="A273" s="125"/>
    </row>
    <row r="274">
      <c r="A274" s="125"/>
    </row>
    <row r="275">
      <c r="A275" s="125"/>
    </row>
    <row r="276">
      <c r="A276" s="125"/>
    </row>
    <row r="277">
      <c r="A277" s="125"/>
    </row>
    <row r="278">
      <c r="A278" s="125"/>
    </row>
    <row r="279">
      <c r="A279" s="125"/>
    </row>
    <row r="280">
      <c r="A280" s="125"/>
    </row>
    <row r="281">
      <c r="A281" s="125"/>
    </row>
    <row r="282">
      <c r="A282" s="125"/>
    </row>
    <row r="283">
      <c r="A283" s="125"/>
    </row>
    <row r="284">
      <c r="A284" s="125"/>
    </row>
    <row r="285">
      <c r="A285" s="125"/>
    </row>
    <row r="286">
      <c r="A286" s="125"/>
    </row>
    <row r="287">
      <c r="A287" s="125"/>
    </row>
    <row r="288">
      <c r="A288" s="125"/>
    </row>
    <row r="289">
      <c r="A289" s="125"/>
    </row>
    <row r="290">
      <c r="A290" s="125"/>
    </row>
    <row r="291">
      <c r="A291" s="125"/>
    </row>
    <row r="292">
      <c r="A292" s="125"/>
    </row>
    <row r="293">
      <c r="A293" s="125"/>
    </row>
    <row r="294">
      <c r="A294" s="125"/>
    </row>
    <row r="295">
      <c r="A295" s="125"/>
    </row>
    <row r="296">
      <c r="A296" s="125"/>
    </row>
    <row r="297">
      <c r="A297" s="125"/>
    </row>
    <row r="298">
      <c r="A298" s="125"/>
    </row>
    <row r="299">
      <c r="A299" s="125"/>
    </row>
    <row r="300">
      <c r="A300" s="125"/>
    </row>
    <row r="301">
      <c r="A301" s="125"/>
    </row>
    <row r="302">
      <c r="A302" s="125"/>
    </row>
    <row r="303">
      <c r="A303" s="125"/>
    </row>
    <row r="304">
      <c r="A304" s="125"/>
    </row>
    <row r="305">
      <c r="A305" s="125"/>
    </row>
    <row r="306">
      <c r="A306" s="125"/>
    </row>
    <row r="307">
      <c r="A307" s="125"/>
    </row>
    <row r="308">
      <c r="A308" s="125"/>
    </row>
    <row r="309">
      <c r="A309" s="125"/>
    </row>
    <row r="310">
      <c r="A310" s="125"/>
    </row>
    <row r="311">
      <c r="A311" s="125"/>
    </row>
    <row r="312">
      <c r="A312" s="125"/>
    </row>
    <row r="313">
      <c r="A313" s="125"/>
    </row>
    <row r="314">
      <c r="A314" s="125"/>
    </row>
    <row r="315">
      <c r="A315" s="125"/>
    </row>
    <row r="316">
      <c r="A316" s="125"/>
    </row>
    <row r="317">
      <c r="A317" s="125"/>
    </row>
    <row r="318">
      <c r="A318" s="125"/>
    </row>
    <row r="319">
      <c r="A319" s="125"/>
    </row>
    <row r="320">
      <c r="A320" s="125"/>
    </row>
    <row r="321">
      <c r="A321" s="125"/>
    </row>
    <row r="322">
      <c r="A322" s="125"/>
    </row>
    <row r="323">
      <c r="A323" s="125"/>
    </row>
    <row r="324">
      <c r="A324" s="125"/>
    </row>
    <row r="325">
      <c r="A325" s="125"/>
    </row>
    <row r="326">
      <c r="A326" s="125"/>
    </row>
    <row r="327">
      <c r="A327" s="125"/>
    </row>
    <row r="328">
      <c r="A328" s="125"/>
    </row>
    <row r="329">
      <c r="A329" s="125"/>
    </row>
    <row r="330">
      <c r="A330" s="125"/>
    </row>
    <row r="331">
      <c r="A331" s="125"/>
    </row>
    <row r="332">
      <c r="A332" s="125"/>
    </row>
    <row r="333">
      <c r="A333" s="125"/>
    </row>
    <row r="334">
      <c r="A334" s="125"/>
    </row>
    <row r="335">
      <c r="A335" s="125"/>
    </row>
    <row r="336">
      <c r="A336" s="125"/>
    </row>
    <row r="337">
      <c r="A337" s="125"/>
    </row>
    <row r="338">
      <c r="A338" s="125"/>
    </row>
    <row r="339">
      <c r="A339" s="125"/>
    </row>
    <row r="340">
      <c r="A340" s="125"/>
    </row>
    <row r="341">
      <c r="A341" s="125"/>
    </row>
    <row r="342">
      <c r="A342" s="125"/>
    </row>
    <row r="343">
      <c r="A343" s="125"/>
    </row>
    <row r="344">
      <c r="A344" s="125"/>
    </row>
    <row r="345">
      <c r="A345" s="125"/>
    </row>
    <row r="346">
      <c r="A346" s="125"/>
    </row>
    <row r="347">
      <c r="A347" s="125"/>
    </row>
    <row r="348">
      <c r="A348" s="125"/>
    </row>
    <row r="349">
      <c r="A349" s="125"/>
    </row>
    <row r="350">
      <c r="A350" s="125"/>
    </row>
    <row r="351">
      <c r="A351" s="125"/>
    </row>
    <row r="352">
      <c r="A352" s="125"/>
    </row>
    <row r="353">
      <c r="A353" s="125"/>
    </row>
    <row r="354">
      <c r="A354" s="125"/>
    </row>
    <row r="355">
      <c r="A355" s="125"/>
    </row>
    <row r="356">
      <c r="A356" s="125"/>
    </row>
    <row r="357">
      <c r="A357" s="125"/>
    </row>
    <row r="358">
      <c r="A358" s="125"/>
    </row>
    <row r="359">
      <c r="A359" s="125"/>
    </row>
    <row r="360">
      <c r="A360" s="125"/>
    </row>
    <row r="361">
      <c r="A361" s="125"/>
    </row>
    <row r="362">
      <c r="A362" s="125"/>
    </row>
    <row r="363">
      <c r="A363" s="125"/>
    </row>
    <row r="364">
      <c r="A364" s="125"/>
    </row>
    <row r="365">
      <c r="A365" s="125"/>
    </row>
    <row r="366">
      <c r="A366" s="125"/>
    </row>
    <row r="367">
      <c r="A367" s="125"/>
    </row>
    <row r="368">
      <c r="A368" s="125"/>
    </row>
    <row r="369">
      <c r="A369" s="125"/>
    </row>
    <row r="370">
      <c r="A370" s="125"/>
    </row>
    <row r="371">
      <c r="A371" s="125"/>
    </row>
    <row r="372">
      <c r="A372" s="125"/>
    </row>
    <row r="373">
      <c r="A373" s="125"/>
    </row>
    <row r="374">
      <c r="A374" s="125"/>
    </row>
    <row r="375">
      <c r="A375" s="125"/>
    </row>
    <row r="376">
      <c r="A376" s="125"/>
    </row>
    <row r="377">
      <c r="A377" s="125"/>
    </row>
    <row r="378">
      <c r="A378" s="125"/>
    </row>
    <row r="379">
      <c r="A379" s="125"/>
    </row>
    <row r="380">
      <c r="A380" s="125"/>
    </row>
    <row r="381">
      <c r="A381" s="125"/>
    </row>
    <row r="382">
      <c r="A382" s="125"/>
    </row>
    <row r="383">
      <c r="A383" s="125"/>
    </row>
    <row r="384">
      <c r="A384" s="125"/>
    </row>
    <row r="385">
      <c r="A385" s="125"/>
    </row>
    <row r="386">
      <c r="A386" s="125"/>
    </row>
    <row r="387">
      <c r="A387" s="125"/>
    </row>
    <row r="388">
      <c r="A388" s="125"/>
    </row>
    <row r="389">
      <c r="A389" s="125"/>
    </row>
    <row r="390">
      <c r="A390" s="125"/>
    </row>
    <row r="391">
      <c r="A391" s="125"/>
    </row>
    <row r="392">
      <c r="A392" s="125"/>
    </row>
    <row r="393">
      <c r="A393" s="125"/>
    </row>
    <row r="394">
      <c r="A394" s="125"/>
    </row>
    <row r="395">
      <c r="A395" s="125"/>
    </row>
    <row r="396">
      <c r="A396" s="125"/>
    </row>
    <row r="397">
      <c r="A397" s="125"/>
    </row>
    <row r="398">
      <c r="A398" s="125"/>
    </row>
    <row r="399">
      <c r="A399" s="125"/>
    </row>
    <row r="400">
      <c r="A400" s="125"/>
    </row>
    <row r="401">
      <c r="A401" s="125"/>
    </row>
    <row r="402">
      <c r="A402" s="125"/>
    </row>
    <row r="403">
      <c r="A403" s="125"/>
    </row>
    <row r="404">
      <c r="A404" s="125"/>
    </row>
    <row r="405">
      <c r="A405" s="125"/>
    </row>
    <row r="406">
      <c r="A406" s="125"/>
    </row>
    <row r="407">
      <c r="A407" s="125"/>
    </row>
    <row r="408">
      <c r="A408" s="125"/>
    </row>
    <row r="409">
      <c r="A409" s="125"/>
    </row>
    <row r="410">
      <c r="A410" s="125"/>
    </row>
    <row r="411">
      <c r="A411" s="125"/>
    </row>
    <row r="412">
      <c r="A412" s="125"/>
    </row>
    <row r="413">
      <c r="A413" s="125"/>
    </row>
    <row r="414">
      <c r="A414" s="125"/>
    </row>
    <row r="415">
      <c r="A415" s="125"/>
    </row>
    <row r="416">
      <c r="A416" s="125"/>
    </row>
    <row r="417">
      <c r="A417" s="125"/>
    </row>
    <row r="418">
      <c r="A418" s="125"/>
    </row>
    <row r="419">
      <c r="A419" s="125"/>
    </row>
    <row r="420">
      <c r="A420" s="125"/>
    </row>
    <row r="421">
      <c r="A421" s="125"/>
    </row>
    <row r="422">
      <c r="A422" s="125"/>
    </row>
    <row r="423">
      <c r="A423" s="125"/>
    </row>
    <row r="424">
      <c r="A424" s="125"/>
    </row>
    <row r="425">
      <c r="A425" s="125"/>
    </row>
    <row r="426">
      <c r="A426" s="125"/>
    </row>
    <row r="427">
      <c r="A427" s="125"/>
    </row>
    <row r="428">
      <c r="A428" s="125"/>
    </row>
    <row r="429">
      <c r="A429" s="125"/>
    </row>
    <row r="430">
      <c r="A430" s="125"/>
    </row>
    <row r="431">
      <c r="A431" s="125"/>
    </row>
    <row r="432">
      <c r="A432" s="125"/>
    </row>
    <row r="433">
      <c r="A433" s="125"/>
    </row>
    <row r="434">
      <c r="A434" s="125"/>
    </row>
    <row r="435">
      <c r="A435" s="125"/>
    </row>
    <row r="436">
      <c r="A436" s="125"/>
    </row>
    <row r="437">
      <c r="A437" s="125"/>
    </row>
    <row r="438">
      <c r="A438" s="125"/>
    </row>
    <row r="439">
      <c r="A439" s="125"/>
    </row>
    <row r="440">
      <c r="A440" s="125"/>
    </row>
    <row r="441">
      <c r="A441" s="125"/>
    </row>
    <row r="442">
      <c r="A442" s="125"/>
    </row>
    <row r="443">
      <c r="A443" s="125"/>
    </row>
    <row r="444">
      <c r="A444" s="125"/>
    </row>
    <row r="445">
      <c r="A445" s="125"/>
    </row>
    <row r="446">
      <c r="A446" s="125"/>
    </row>
    <row r="447">
      <c r="A447" s="125"/>
    </row>
    <row r="448">
      <c r="A448" s="125"/>
    </row>
    <row r="449">
      <c r="A449" s="125"/>
    </row>
    <row r="450">
      <c r="A450" s="125"/>
    </row>
    <row r="451">
      <c r="A451" s="125"/>
    </row>
    <row r="452">
      <c r="A452" s="125"/>
    </row>
    <row r="453">
      <c r="A453" s="125"/>
    </row>
    <row r="454">
      <c r="A454" s="125"/>
    </row>
    <row r="455">
      <c r="A455" s="125"/>
    </row>
    <row r="456">
      <c r="A456" s="125"/>
    </row>
    <row r="457">
      <c r="A457" s="125"/>
    </row>
    <row r="458">
      <c r="A458" s="125"/>
    </row>
    <row r="459">
      <c r="A459" s="125"/>
    </row>
    <row r="460">
      <c r="A460" s="125"/>
    </row>
    <row r="461">
      <c r="A461" s="125"/>
    </row>
    <row r="462">
      <c r="A462" s="125"/>
    </row>
    <row r="463">
      <c r="A463" s="125"/>
    </row>
    <row r="464">
      <c r="A464" s="125"/>
    </row>
    <row r="465">
      <c r="A465" s="125"/>
    </row>
    <row r="466">
      <c r="A466" s="125"/>
    </row>
    <row r="467">
      <c r="A467" s="125"/>
    </row>
    <row r="468">
      <c r="A468" s="125"/>
    </row>
    <row r="469">
      <c r="A469" s="125"/>
    </row>
    <row r="470">
      <c r="A470" s="125"/>
    </row>
    <row r="471">
      <c r="A471" s="125"/>
    </row>
    <row r="472">
      <c r="A472" s="125"/>
    </row>
    <row r="473">
      <c r="A473" s="125"/>
    </row>
    <row r="474">
      <c r="A474" s="125"/>
    </row>
    <row r="475">
      <c r="A475" s="125"/>
    </row>
    <row r="476">
      <c r="A476" s="125"/>
    </row>
    <row r="477">
      <c r="A477" s="125"/>
    </row>
    <row r="478">
      <c r="A478" s="125"/>
    </row>
    <row r="479">
      <c r="A479" s="125"/>
    </row>
    <row r="480">
      <c r="A480" s="125"/>
    </row>
    <row r="481">
      <c r="A481" s="125"/>
    </row>
    <row r="482">
      <c r="A482" s="125"/>
    </row>
    <row r="483">
      <c r="A483" s="125"/>
    </row>
    <row r="484">
      <c r="A484" s="125"/>
    </row>
    <row r="485">
      <c r="A485" s="125"/>
    </row>
    <row r="486">
      <c r="A486" s="125"/>
    </row>
    <row r="487">
      <c r="A487" s="125"/>
    </row>
    <row r="488">
      <c r="A488" s="125"/>
    </row>
    <row r="489">
      <c r="A489" s="125"/>
    </row>
    <row r="490">
      <c r="A490" s="125"/>
    </row>
    <row r="491">
      <c r="A491" s="125"/>
    </row>
    <row r="492">
      <c r="A492" s="125"/>
    </row>
    <row r="493">
      <c r="A493" s="125"/>
    </row>
    <row r="494">
      <c r="A494" s="125"/>
    </row>
    <row r="495">
      <c r="A495" s="125"/>
    </row>
    <row r="496">
      <c r="A496" s="125"/>
    </row>
    <row r="497">
      <c r="A497" s="125"/>
    </row>
    <row r="498">
      <c r="A498" s="125"/>
    </row>
    <row r="499">
      <c r="A499" s="125"/>
    </row>
    <row r="500">
      <c r="A500" s="125"/>
    </row>
    <row r="501">
      <c r="A501" s="125"/>
    </row>
    <row r="502">
      <c r="A502" s="125"/>
    </row>
    <row r="503">
      <c r="A503" s="125"/>
    </row>
    <row r="504">
      <c r="A504" s="125"/>
    </row>
    <row r="505">
      <c r="A505" s="125"/>
    </row>
    <row r="506">
      <c r="A506" s="125"/>
    </row>
    <row r="507">
      <c r="A507" s="125"/>
    </row>
    <row r="508">
      <c r="A508" s="125"/>
    </row>
    <row r="509">
      <c r="A509" s="125"/>
    </row>
    <row r="510">
      <c r="A510" s="125"/>
    </row>
    <row r="511">
      <c r="A511" s="125"/>
    </row>
    <row r="512">
      <c r="A512" s="125"/>
    </row>
    <row r="513">
      <c r="A513" s="125"/>
    </row>
    <row r="514">
      <c r="A514" s="125"/>
    </row>
    <row r="515">
      <c r="A515" s="125"/>
    </row>
    <row r="516">
      <c r="A516" s="125"/>
    </row>
    <row r="517">
      <c r="A517" s="125"/>
    </row>
    <row r="518">
      <c r="A518" s="125"/>
    </row>
    <row r="519">
      <c r="A519" s="125"/>
    </row>
    <row r="520">
      <c r="A520" s="125"/>
    </row>
    <row r="521">
      <c r="A521" s="125"/>
    </row>
    <row r="522">
      <c r="A522" s="125"/>
    </row>
    <row r="523">
      <c r="A523" s="125"/>
    </row>
    <row r="524">
      <c r="A524" s="125"/>
    </row>
    <row r="525">
      <c r="A525" s="125"/>
    </row>
    <row r="526">
      <c r="A526" s="125"/>
    </row>
    <row r="527">
      <c r="A527" s="125"/>
    </row>
    <row r="528">
      <c r="A528" s="125"/>
    </row>
    <row r="529">
      <c r="A529" s="125"/>
    </row>
    <row r="530">
      <c r="A530" s="125"/>
    </row>
    <row r="531">
      <c r="A531" s="125"/>
    </row>
    <row r="532">
      <c r="A532" s="125"/>
    </row>
    <row r="533">
      <c r="A533" s="125"/>
    </row>
    <row r="534">
      <c r="A534" s="125"/>
    </row>
    <row r="535">
      <c r="A535" s="125"/>
    </row>
    <row r="536">
      <c r="A536" s="125"/>
    </row>
    <row r="537">
      <c r="A537" s="125"/>
    </row>
    <row r="538">
      <c r="A538" s="125"/>
    </row>
    <row r="539">
      <c r="A539" s="125"/>
    </row>
    <row r="540">
      <c r="A540" s="125"/>
    </row>
    <row r="541">
      <c r="A541" s="125"/>
    </row>
    <row r="542">
      <c r="A542" s="125"/>
    </row>
    <row r="543">
      <c r="A543" s="125"/>
    </row>
    <row r="544">
      <c r="A544" s="125"/>
    </row>
    <row r="545">
      <c r="A545" s="125"/>
    </row>
    <row r="546">
      <c r="A546" s="125"/>
    </row>
    <row r="547">
      <c r="A547" s="125"/>
    </row>
    <row r="548">
      <c r="A548" s="125"/>
    </row>
    <row r="549">
      <c r="A549" s="125"/>
    </row>
    <row r="550">
      <c r="A550" s="125"/>
    </row>
    <row r="551">
      <c r="A551" s="125"/>
    </row>
    <row r="552">
      <c r="A552" s="125"/>
    </row>
    <row r="553">
      <c r="A553" s="125"/>
    </row>
    <row r="554">
      <c r="A554" s="125"/>
    </row>
    <row r="555">
      <c r="A555" s="125"/>
    </row>
    <row r="556">
      <c r="A556" s="125"/>
    </row>
    <row r="557">
      <c r="A557" s="125"/>
    </row>
    <row r="558">
      <c r="A558" s="125"/>
    </row>
    <row r="559">
      <c r="A559" s="125"/>
    </row>
    <row r="560">
      <c r="A560" s="125"/>
    </row>
    <row r="561">
      <c r="A561" s="125"/>
    </row>
    <row r="562">
      <c r="A562" s="125"/>
    </row>
    <row r="563">
      <c r="A563" s="125"/>
    </row>
    <row r="564">
      <c r="A564" s="125"/>
    </row>
    <row r="565">
      <c r="A565" s="125"/>
    </row>
    <row r="566">
      <c r="A566" s="125"/>
    </row>
    <row r="567">
      <c r="A567" s="125"/>
    </row>
    <row r="568">
      <c r="A568" s="125"/>
    </row>
    <row r="569">
      <c r="A569" s="125"/>
    </row>
    <row r="570">
      <c r="A570" s="125"/>
    </row>
    <row r="571">
      <c r="A571" s="125"/>
    </row>
    <row r="572">
      <c r="A572" s="125"/>
    </row>
    <row r="573">
      <c r="A573" s="125"/>
    </row>
    <row r="574">
      <c r="A574" s="125"/>
    </row>
    <row r="575">
      <c r="A575" s="125"/>
    </row>
    <row r="576">
      <c r="A576" s="125"/>
    </row>
    <row r="577">
      <c r="A577" s="125"/>
    </row>
    <row r="578">
      <c r="A578" s="125"/>
    </row>
    <row r="579">
      <c r="A579" s="125"/>
    </row>
    <row r="580">
      <c r="A580" s="125"/>
    </row>
    <row r="581">
      <c r="A581" s="125"/>
    </row>
    <row r="582">
      <c r="A582" s="125"/>
    </row>
    <row r="583">
      <c r="A583" s="125"/>
    </row>
    <row r="584">
      <c r="A584" s="125"/>
    </row>
    <row r="585">
      <c r="A585" s="125"/>
    </row>
    <row r="586">
      <c r="A586" s="125"/>
    </row>
    <row r="587">
      <c r="A587" s="125"/>
    </row>
    <row r="588">
      <c r="A588" s="125"/>
    </row>
    <row r="589">
      <c r="A589" s="125"/>
    </row>
    <row r="590">
      <c r="A590" s="125"/>
    </row>
    <row r="591">
      <c r="A591" s="125"/>
    </row>
    <row r="592">
      <c r="A592" s="125"/>
    </row>
    <row r="593">
      <c r="A593" s="125"/>
    </row>
    <row r="594">
      <c r="A594" s="125"/>
    </row>
    <row r="595">
      <c r="A595" s="125"/>
    </row>
    <row r="596">
      <c r="A596" s="125"/>
    </row>
    <row r="597">
      <c r="A597" s="125"/>
    </row>
    <row r="598">
      <c r="A598" s="125"/>
    </row>
    <row r="599">
      <c r="A599" s="125"/>
    </row>
    <row r="600">
      <c r="A600" s="125"/>
    </row>
    <row r="601">
      <c r="A601" s="125"/>
    </row>
    <row r="602">
      <c r="A602" s="125"/>
    </row>
    <row r="603">
      <c r="A603" s="125"/>
    </row>
    <row r="604">
      <c r="A604" s="125"/>
    </row>
    <row r="605">
      <c r="A605" s="125"/>
    </row>
    <row r="606">
      <c r="A606" s="125"/>
    </row>
    <row r="607">
      <c r="A607" s="125"/>
    </row>
    <row r="608">
      <c r="A608" s="125"/>
    </row>
    <row r="609">
      <c r="A609" s="125"/>
    </row>
    <row r="610">
      <c r="A610" s="125"/>
    </row>
    <row r="611">
      <c r="A611" s="125"/>
    </row>
    <row r="612">
      <c r="A612" s="125"/>
    </row>
    <row r="613">
      <c r="A613" s="125"/>
    </row>
    <row r="614">
      <c r="A614" s="125"/>
    </row>
    <row r="615">
      <c r="A615" s="125"/>
    </row>
    <row r="616">
      <c r="A616" s="125"/>
    </row>
    <row r="617">
      <c r="A617" s="125"/>
    </row>
    <row r="618">
      <c r="A618" s="125"/>
    </row>
    <row r="619">
      <c r="A619" s="125"/>
    </row>
    <row r="620">
      <c r="A620" s="125"/>
    </row>
    <row r="621">
      <c r="A621" s="125"/>
    </row>
    <row r="622">
      <c r="A622" s="125"/>
    </row>
    <row r="623">
      <c r="A623" s="125"/>
    </row>
    <row r="624">
      <c r="A624" s="125"/>
    </row>
    <row r="625">
      <c r="A625" s="125"/>
    </row>
    <row r="626">
      <c r="A626" s="125"/>
    </row>
    <row r="627">
      <c r="A627" s="125"/>
    </row>
    <row r="628">
      <c r="A628" s="125"/>
    </row>
    <row r="629">
      <c r="A629" s="125"/>
    </row>
    <row r="630">
      <c r="A630" s="125"/>
    </row>
    <row r="631">
      <c r="A631" s="125"/>
    </row>
    <row r="632">
      <c r="A632" s="125"/>
    </row>
    <row r="633">
      <c r="A633" s="125"/>
    </row>
    <row r="634">
      <c r="A634" s="125"/>
    </row>
    <row r="635">
      <c r="A635" s="125"/>
    </row>
    <row r="636">
      <c r="A636" s="125"/>
    </row>
    <row r="637">
      <c r="A637" s="125"/>
    </row>
    <row r="638">
      <c r="A638" s="125"/>
    </row>
    <row r="639">
      <c r="A639" s="125"/>
    </row>
    <row r="640">
      <c r="A640" s="125"/>
    </row>
    <row r="641">
      <c r="A641" s="125"/>
    </row>
    <row r="642">
      <c r="A642" s="125"/>
    </row>
    <row r="643">
      <c r="A643" s="125"/>
    </row>
    <row r="644">
      <c r="A644" s="125"/>
    </row>
    <row r="645">
      <c r="A645" s="125"/>
    </row>
    <row r="646">
      <c r="A646" s="125"/>
    </row>
    <row r="647">
      <c r="A647" s="125"/>
    </row>
    <row r="648">
      <c r="A648" s="125"/>
    </row>
    <row r="649">
      <c r="A649" s="125"/>
    </row>
    <row r="650">
      <c r="A650" s="125"/>
    </row>
    <row r="651">
      <c r="A651" s="125"/>
    </row>
    <row r="652">
      <c r="A652" s="125"/>
    </row>
    <row r="653">
      <c r="A653" s="125"/>
    </row>
    <row r="654">
      <c r="A654" s="125"/>
    </row>
    <row r="655">
      <c r="A655" s="125"/>
    </row>
    <row r="656">
      <c r="A656" s="125"/>
    </row>
    <row r="657">
      <c r="A657" s="125"/>
    </row>
    <row r="658">
      <c r="A658" s="125"/>
    </row>
    <row r="659">
      <c r="A659" s="125"/>
    </row>
    <row r="660">
      <c r="A660" s="125"/>
    </row>
    <row r="661">
      <c r="A661" s="125"/>
    </row>
    <row r="662">
      <c r="A662" s="125"/>
    </row>
    <row r="663">
      <c r="A663" s="125"/>
    </row>
    <row r="664">
      <c r="A664" s="125"/>
    </row>
    <row r="665">
      <c r="A665" s="125"/>
    </row>
    <row r="666">
      <c r="A666" s="125"/>
    </row>
    <row r="667">
      <c r="A667" s="125"/>
    </row>
    <row r="668">
      <c r="A668" s="125"/>
    </row>
    <row r="669">
      <c r="A669" s="125"/>
    </row>
    <row r="670">
      <c r="A670" s="125"/>
    </row>
    <row r="671">
      <c r="A671" s="125"/>
    </row>
    <row r="672">
      <c r="A672" s="125"/>
    </row>
    <row r="673">
      <c r="A673" s="125"/>
    </row>
    <row r="674">
      <c r="A674" s="125"/>
    </row>
    <row r="675">
      <c r="A675" s="125"/>
    </row>
    <row r="676">
      <c r="A676" s="125"/>
    </row>
    <row r="677">
      <c r="A677" s="125"/>
    </row>
    <row r="678">
      <c r="A678" s="125"/>
    </row>
    <row r="679">
      <c r="A679" s="125"/>
    </row>
    <row r="680">
      <c r="A680" s="125"/>
    </row>
    <row r="681">
      <c r="A681" s="125"/>
    </row>
    <row r="682">
      <c r="A682" s="125"/>
    </row>
    <row r="683">
      <c r="A683" s="125"/>
    </row>
    <row r="684">
      <c r="A684" s="125"/>
    </row>
    <row r="685">
      <c r="A685" s="125"/>
    </row>
    <row r="686">
      <c r="A686" s="125"/>
    </row>
    <row r="687">
      <c r="A687" s="125"/>
    </row>
    <row r="688">
      <c r="A688" s="125"/>
    </row>
    <row r="689">
      <c r="A689" s="125"/>
    </row>
    <row r="690">
      <c r="A690" s="125"/>
    </row>
    <row r="691">
      <c r="A691" s="125"/>
    </row>
    <row r="692">
      <c r="A692" s="125"/>
    </row>
    <row r="693">
      <c r="A693" s="125"/>
    </row>
    <row r="694">
      <c r="A694" s="125"/>
    </row>
    <row r="695">
      <c r="A695" s="125"/>
    </row>
    <row r="696">
      <c r="A696" s="125"/>
    </row>
    <row r="697">
      <c r="A697" s="125"/>
    </row>
    <row r="698">
      <c r="A698" s="125"/>
    </row>
    <row r="699">
      <c r="A699" s="125"/>
    </row>
    <row r="700">
      <c r="A700" s="125"/>
    </row>
    <row r="701">
      <c r="A701" s="125"/>
    </row>
    <row r="702">
      <c r="A702" s="125"/>
    </row>
    <row r="703">
      <c r="A703" s="125"/>
    </row>
    <row r="704">
      <c r="A704" s="125"/>
    </row>
    <row r="705">
      <c r="A705" s="125"/>
    </row>
    <row r="706">
      <c r="A706" s="125"/>
    </row>
    <row r="707">
      <c r="A707" s="125"/>
    </row>
    <row r="708">
      <c r="A708" s="125"/>
    </row>
    <row r="709">
      <c r="A709" s="125"/>
    </row>
    <row r="710">
      <c r="A710" s="125"/>
    </row>
    <row r="711">
      <c r="A711" s="125"/>
    </row>
    <row r="712">
      <c r="A712" s="125"/>
    </row>
    <row r="713">
      <c r="A713" s="125"/>
    </row>
    <row r="714">
      <c r="A714" s="125"/>
    </row>
    <row r="715">
      <c r="A715" s="125"/>
    </row>
    <row r="716">
      <c r="A716" s="125"/>
    </row>
    <row r="717">
      <c r="A717" s="125"/>
    </row>
    <row r="718">
      <c r="A718" s="125"/>
    </row>
    <row r="719">
      <c r="A719" s="125"/>
    </row>
    <row r="720">
      <c r="A720" s="125"/>
    </row>
    <row r="721">
      <c r="A721" s="125"/>
    </row>
    <row r="722">
      <c r="A722" s="125"/>
    </row>
    <row r="723">
      <c r="A723" s="125"/>
    </row>
    <row r="724">
      <c r="A724" s="125"/>
    </row>
    <row r="725">
      <c r="A725" s="125"/>
    </row>
    <row r="726">
      <c r="A726" s="125"/>
    </row>
    <row r="727">
      <c r="A727" s="125"/>
    </row>
    <row r="728">
      <c r="A728" s="125"/>
    </row>
    <row r="729">
      <c r="A729" s="125"/>
    </row>
    <row r="730">
      <c r="A730" s="125"/>
    </row>
    <row r="731">
      <c r="A731" s="125"/>
    </row>
    <row r="732">
      <c r="A732" s="125"/>
    </row>
    <row r="733">
      <c r="A733" s="125"/>
    </row>
    <row r="734">
      <c r="A734" s="125"/>
    </row>
    <row r="735">
      <c r="A735" s="125"/>
    </row>
    <row r="736">
      <c r="A736" s="125"/>
    </row>
    <row r="737">
      <c r="A737" s="125"/>
    </row>
    <row r="738">
      <c r="A738" s="125"/>
    </row>
    <row r="739">
      <c r="A739" s="125"/>
    </row>
    <row r="740">
      <c r="A740" s="125"/>
    </row>
    <row r="741">
      <c r="A741" s="125"/>
    </row>
    <row r="742">
      <c r="A742" s="125"/>
    </row>
    <row r="743">
      <c r="A743" s="125"/>
    </row>
    <row r="744">
      <c r="A744" s="125"/>
    </row>
    <row r="745">
      <c r="A745" s="125"/>
    </row>
    <row r="746">
      <c r="A746" s="125"/>
    </row>
    <row r="747">
      <c r="A747" s="125"/>
    </row>
    <row r="748">
      <c r="A748" s="125"/>
    </row>
    <row r="749">
      <c r="A749" s="125"/>
    </row>
    <row r="750">
      <c r="A750" s="125"/>
    </row>
    <row r="751">
      <c r="A751" s="125"/>
    </row>
    <row r="752">
      <c r="A752" s="125"/>
    </row>
    <row r="753">
      <c r="A753" s="125"/>
    </row>
    <row r="754">
      <c r="A754" s="125"/>
    </row>
    <row r="755">
      <c r="A755" s="125"/>
    </row>
    <row r="756">
      <c r="A756" s="125"/>
    </row>
    <row r="757">
      <c r="A757" s="125"/>
    </row>
    <row r="758">
      <c r="A758" s="125"/>
    </row>
    <row r="759">
      <c r="A759" s="125"/>
    </row>
    <row r="760">
      <c r="A760" s="125"/>
    </row>
    <row r="761">
      <c r="A761" s="125"/>
    </row>
    <row r="762">
      <c r="A762" s="125"/>
    </row>
    <row r="763">
      <c r="A763" s="125"/>
    </row>
    <row r="764">
      <c r="A764" s="125"/>
    </row>
    <row r="765">
      <c r="A765" s="125"/>
    </row>
    <row r="766">
      <c r="A766" s="125"/>
    </row>
    <row r="767">
      <c r="A767" s="125"/>
    </row>
    <row r="768">
      <c r="A768" s="125"/>
    </row>
    <row r="769">
      <c r="A769" s="125"/>
    </row>
    <row r="770">
      <c r="A770" s="125"/>
    </row>
    <row r="771">
      <c r="A771" s="125"/>
    </row>
    <row r="772">
      <c r="A772" s="125"/>
    </row>
    <row r="773">
      <c r="A773" s="125"/>
    </row>
    <row r="774">
      <c r="A774" s="125"/>
    </row>
    <row r="775">
      <c r="A775" s="125"/>
    </row>
    <row r="776">
      <c r="A776" s="125"/>
    </row>
    <row r="777">
      <c r="A777" s="125"/>
    </row>
    <row r="778">
      <c r="A778" s="125"/>
    </row>
    <row r="779">
      <c r="A779" s="125"/>
    </row>
    <row r="780">
      <c r="A780" s="125"/>
    </row>
    <row r="781">
      <c r="A781" s="125"/>
    </row>
    <row r="782">
      <c r="A782" s="125"/>
    </row>
    <row r="783">
      <c r="A783" s="125"/>
    </row>
    <row r="784">
      <c r="A784" s="125"/>
    </row>
    <row r="785">
      <c r="A785" s="125"/>
    </row>
    <row r="786">
      <c r="A786" s="125"/>
    </row>
    <row r="787">
      <c r="A787" s="125"/>
    </row>
    <row r="788">
      <c r="A788" s="125"/>
    </row>
    <row r="789">
      <c r="A789" s="125"/>
    </row>
    <row r="790">
      <c r="A790" s="125"/>
    </row>
    <row r="791">
      <c r="A791" s="125"/>
    </row>
    <row r="792">
      <c r="A792" s="125"/>
    </row>
    <row r="793">
      <c r="A793" s="125"/>
    </row>
    <row r="794">
      <c r="A794" s="125"/>
    </row>
    <row r="795">
      <c r="A795" s="125"/>
    </row>
    <row r="796">
      <c r="A796" s="125"/>
    </row>
    <row r="797">
      <c r="A797" s="125"/>
    </row>
    <row r="798">
      <c r="A798" s="125"/>
    </row>
    <row r="799">
      <c r="A799" s="125"/>
    </row>
    <row r="800">
      <c r="A800" s="125"/>
    </row>
    <row r="801">
      <c r="A801" s="125"/>
    </row>
    <row r="802">
      <c r="A802" s="125"/>
    </row>
    <row r="803">
      <c r="A803" s="125"/>
    </row>
    <row r="804">
      <c r="A804" s="125"/>
    </row>
    <row r="805">
      <c r="A805" s="125"/>
    </row>
    <row r="806">
      <c r="A806" s="125"/>
    </row>
    <row r="807">
      <c r="A807" s="125"/>
    </row>
    <row r="808">
      <c r="A808" s="125"/>
    </row>
    <row r="809">
      <c r="A809" s="125"/>
    </row>
    <row r="810">
      <c r="A810" s="125"/>
    </row>
    <row r="811">
      <c r="A811" s="125"/>
    </row>
    <row r="812">
      <c r="A812" s="125"/>
    </row>
    <row r="813">
      <c r="A813" s="125"/>
    </row>
    <row r="814">
      <c r="A814" s="125"/>
    </row>
    <row r="815">
      <c r="A815" s="125"/>
    </row>
    <row r="816">
      <c r="A816" s="125"/>
    </row>
    <row r="817">
      <c r="A817" s="125"/>
    </row>
    <row r="818">
      <c r="A818" s="125"/>
    </row>
    <row r="819">
      <c r="A819" s="125"/>
    </row>
    <row r="820">
      <c r="A820" s="125"/>
    </row>
    <row r="821">
      <c r="A821" s="125"/>
    </row>
    <row r="822">
      <c r="A822" s="125"/>
    </row>
    <row r="823">
      <c r="A823" s="125"/>
    </row>
    <row r="824">
      <c r="A824" s="125"/>
    </row>
    <row r="825">
      <c r="A825" s="125"/>
    </row>
    <row r="826">
      <c r="A826" s="125"/>
    </row>
    <row r="827">
      <c r="A827" s="125"/>
    </row>
    <row r="828">
      <c r="A828" s="125"/>
    </row>
    <row r="829">
      <c r="A829" s="125"/>
    </row>
    <row r="830">
      <c r="A830" s="125"/>
    </row>
    <row r="831">
      <c r="A831" s="125"/>
    </row>
    <row r="832">
      <c r="A832" s="125"/>
    </row>
    <row r="833">
      <c r="A833" s="125"/>
    </row>
    <row r="834">
      <c r="A834" s="125"/>
    </row>
    <row r="835">
      <c r="A835" s="125"/>
    </row>
    <row r="836">
      <c r="A836" s="125"/>
    </row>
    <row r="837">
      <c r="A837" s="125"/>
    </row>
    <row r="838">
      <c r="A838" s="125"/>
    </row>
    <row r="839">
      <c r="A839" s="125"/>
    </row>
    <row r="840">
      <c r="A840" s="125"/>
    </row>
    <row r="841">
      <c r="A841" s="125"/>
    </row>
    <row r="842">
      <c r="A842" s="125"/>
    </row>
    <row r="843">
      <c r="A843" s="125"/>
    </row>
    <row r="844">
      <c r="A844" s="125"/>
    </row>
    <row r="845">
      <c r="A845" s="125"/>
    </row>
    <row r="846">
      <c r="A846" s="125"/>
    </row>
    <row r="847">
      <c r="A847" s="125"/>
    </row>
    <row r="848">
      <c r="A848" s="125"/>
    </row>
    <row r="849">
      <c r="A849" s="125"/>
    </row>
    <row r="850">
      <c r="A850" s="125"/>
    </row>
    <row r="851">
      <c r="A851" s="125"/>
    </row>
    <row r="852">
      <c r="A852" s="125"/>
    </row>
    <row r="853">
      <c r="A853" s="125"/>
    </row>
    <row r="854">
      <c r="A854" s="125"/>
    </row>
    <row r="855">
      <c r="A855" s="125"/>
    </row>
    <row r="856">
      <c r="A856" s="125"/>
    </row>
    <row r="857">
      <c r="A857" s="125"/>
    </row>
    <row r="858">
      <c r="A858" s="125"/>
    </row>
    <row r="859">
      <c r="A859" s="125"/>
    </row>
    <row r="860">
      <c r="A860" s="125"/>
    </row>
    <row r="861">
      <c r="A861" s="125"/>
    </row>
    <row r="862">
      <c r="A862" s="125"/>
    </row>
    <row r="863">
      <c r="A863" s="125"/>
    </row>
    <row r="864">
      <c r="A864" s="125"/>
    </row>
    <row r="865">
      <c r="A865" s="125"/>
    </row>
    <row r="866">
      <c r="A866" s="125"/>
    </row>
    <row r="867">
      <c r="A867" s="125"/>
    </row>
    <row r="868">
      <c r="A868" s="125"/>
    </row>
    <row r="869">
      <c r="A869" s="125"/>
    </row>
    <row r="870">
      <c r="A870" s="125"/>
    </row>
    <row r="871">
      <c r="A871" s="125"/>
    </row>
    <row r="872">
      <c r="A872" s="125"/>
    </row>
    <row r="873">
      <c r="A873" s="125"/>
    </row>
    <row r="874">
      <c r="A874" s="125"/>
    </row>
    <row r="875">
      <c r="A875" s="125"/>
    </row>
    <row r="876">
      <c r="A876" s="125"/>
    </row>
    <row r="877">
      <c r="A877" s="125"/>
    </row>
    <row r="878">
      <c r="A878" s="125"/>
    </row>
    <row r="879">
      <c r="A879" s="125"/>
    </row>
    <row r="880">
      <c r="A880" s="125"/>
    </row>
    <row r="881">
      <c r="A881" s="125"/>
    </row>
    <row r="882">
      <c r="A882" s="125"/>
    </row>
    <row r="883">
      <c r="A883" s="125"/>
    </row>
    <row r="884">
      <c r="A884" s="125"/>
    </row>
    <row r="885">
      <c r="A885" s="125"/>
    </row>
    <row r="886">
      <c r="A886" s="125"/>
    </row>
    <row r="887">
      <c r="A887" s="125"/>
    </row>
    <row r="888">
      <c r="A888" s="125"/>
    </row>
    <row r="889">
      <c r="A889" s="125"/>
    </row>
    <row r="890">
      <c r="A890" s="125"/>
    </row>
    <row r="891">
      <c r="A891" s="125"/>
    </row>
    <row r="892">
      <c r="A892" s="125"/>
    </row>
    <row r="893">
      <c r="A893" s="125"/>
    </row>
    <row r="894">
      <c r="A894" s="125"/>
    </row>
    <row r="895">
      <c r="A895" s="125"/>
    </row>
    <row r="896">
      <c r="A896" s="125"/>
    </row>
    <row r="897">
      <c r="A897" s="125"/>
    </row>
    <row r="898">
      <c r="A898" s="125"/>
    </row>
    <row r="899">
      <c r="A899" s="125"/>
    </row>
    <row r="900">
      <c r="A900" s="125"/>
    </row>
    <row r="901">
      <c r="A901" s="125"/>
    </row>
    <row r="902">
      <c r="A902" s="125"/>
    </row>
    <row r="903">
      <c r="A903" s="125"/>
    </row>
    <row r="904">
      <c r="A904" s="125"/>
    </row>
    <row r="905">
      <c r="A905" s="125"/>
    </row>
    <row r="906">
      <c r="A906" s="125"/>
    </row>
    <row r="907">
      <c r="A907" s="125"/>
    </row>
    <row r="908">
      <c r="A908" s="125"/>
    </row>
    <row r="909">
      <c r="A909" s="125"/>
    </row>
    <row r="910">
      <c r="A910" s="125"/>
    </row>
    <row r="911">
      <c r="A911" s="125"/>
    </row>
    <row r="912">
      <c r="A912" s="125"/>
    </row>
    <row r="913">
      <c r="A913" s="125"/>
    </row>
    <row r="914">
      <c r="A914" s="125"/>
    </row>
    <row r="915">
      <c r="A915" s="125"/>
    </row>
    <row r="916">
      <c r="A916" s="125"/>
    </row>
    <row r="917">
      <c r="A917" s="125"/>
    </row>
    <row r="918">
      <c r="A918" s="125"/>
    </row>
    <row r="919">
      <c r="A919" s="125"/>
    </row>
    <row r="920">
      <c r="A920" s="125"/>
    </row>
    <row r="921">
      <c r="A921" s="125"/>
    </row>
    <row r="922">
      <c r="A922" s="125"/>
    </row>
    <row r="923">
      <c r="A923" s="125"/>
    </row>
    <row r="924">
      <c r="A924" s="125"/>
    </row>
    <row r="925">
      <c r="A925" s="125"/>
    </row>
    <row r="926">
      <c r="A926" s="125"/>
    </row>
    <row r="927">
      <c r="A927" s="125"/>
    </row>
    <row r="928">
      <c r="A928" s="125"/>
    </row>
    <row r="929">
      <c r="A929" s="125"/>
    </row>
    <row r="930">
      <c r="A930" s="125"/>
    </row>
    <row r="931">
      <c r="A931" s="125"/>
    </row>
    <row r="932">
      <c r="A932" s="125"/>
    </row>
    <row r="933">
      <c r="A933" s="125"/>
    </row>
    <row r="934">
      <c r="A934" s="125"/>
    </row>
    <row r="935">
      <c r="A935" s="125"/>
    </row>
    <row r="936">
      <c r="A936" s="125"/>
    </row>
    <row r="937">
      <c r="A937" s="125"/>
    </row>
    <row r="938">
      <c r="A938" s="125"/>
    </row>
    <row r="939">
      <c r="A939" s="125"/>
    </row>
    <row r="940">
      <c r="A940" s="125"/>
    </row>
    <row r="941">
      <c r="A941" s="125"/>
    </row>
    <row r="942">
      <c r="A942" s="125"/>
    </row>
    <row r="943">
      <c r="A943" s="125"/>
    </row>
    <row r="944">
      <c r="A944" s="125"/>
    </row>
    <row r="945">
      <c r="A945" s="125"/>
    </row>
    <row r="946">
      <c r="A946" s="125"/>
    </row>
    <row r="947">
      <c r="A947" s="125"/>
    </row>
    <row r="948">
      <c r="A948" s="125"/>
    </row>
    <row r="949">
      <c r="A949" s="125"/>
    </row>
    <row r="950">
      <c r="A950" s="125"/>
    </row>
    <row r="951">
      <c r="A951" s="125"/>
    </row>
    <row r="952">
      <c r="A952" s="125"/>
    </row>
    <row r="953">
      <c r="A953" s="125"/>
    </row>
    <row r="954">
      <c r="A954" s="125"/>
    </row>
    <row r="955">
      <c r="A955" s="125"/>
    </row>
    <row r="956">
      <c r="A956" s="125"/>
    </row>
    <row r="957">
      <c r="A957" s="125"/>
    </row>
    <row r="958">
      <c r="A958" s="125"/>
    </row>
    <row r="959">
      <c r="A959" s="125"/>
    </row>
    <row r="960">
      <c r="A960" s="125"/>
    </row>
    <row r="961">
      <c r="A961" s="125"/>
    </row>
    <row r="962">
      <c r="A962" s="125"/>
    </row>
    <row r="963">
      <c r="A963" s="125"/>
    </row>
    <row r="964">
      <c r="A964" s="125"/>
    </row>
    <row r="965">
      <c r="A965" s="125"/>
    </row>
    <row r="966">
      <c r="A966" s="125"/>
    </row>
    <row r="967">
      <c r="A967" s="125"/>
    </row>
    <row r="968">
      <c r="A968" s="125"/>
    </row>
    <row r="969">
      <c r="A969" s="125"/>
    </row>
    <row r="970">
      <c r="A970" s="125"/>
    </row>
    <row r="971">
      <c r="A971" s="125"/>
    </row>
    <row r="972">
      <c r="A972" s="125"/>
    </row>
    <row r="973">
      <c r="A973" s="125"/>
    </row>
    <row r="974">
      <c r="A974" s="125"/>
    </row>
    <row r="975">
      <c r="A975" s="125"/>
    </row>
    <row r="976">
      <c r="A976" s="125"/>
    </row>
    <row r="977">
      <c r="A977" s="125"/>
    </row>
    <row r="978">
      <c r="A978" s="125"/>
    </row>
    <row r="979">
      <c r="A979" s="125"/>
    </row>
    <row r="980">
      <c r="A980" s="125"/>
    </row>
    <row r="981">
      <c r="A981" s="125"/>
    </row>
    <row r="982">
      <c r="A982" s="125"/>
    </row>
    <row r="983">
      <c r="A983" s="125"/>
    </row>
    <row r="984">
      <c r="A984" s="125"/>
    </row>
    <row r="985">
      <c r="A985" s="125"/>
    </row>
    <row r="986">
      <c r="A986" s="125"/>
    </row>
    <row r="987">
      <c r="A987" s="125"/>
    </row>
    <row r="988">
      <c r="A988" s="125"/>
    </row>
    <row r="989">
      <c r="A989" s="125"/>
    </row>
    <row r="990">
      <c r="A990" s="125"/>
    </row>
    <row r="991">
      <c r="A991" s="125"/>
    </row>
    <row r="992">
      <c r="A992" s="125"/>
    </row>
    <row r="993">
      <c r="A993" s="125"/>
    </row>
    <row r="994">
      <c r="A994" s="125"/>
    </row>
    <row r="995">
      <c r="A995" s="125"/>
    </row>
    <row r="996">
      <c r="A996" s="125"/>
    </row>
    <row r="997">
      <c r="A997" s="125"/>
    </row>
    <row r="998">
      <c r="A998" s="125"/>
    </row>
    <row r="999">
      <c r="A999" s="125"/>
    </row>
  </sheetData>
  <mergeCells count="3">
    <mergeCell ref="B1:K1"/>
    <mergeCell ref="M1:O1"/>
    <mergeCell ref="P1:R1"/>
  </mergeCells>
  <dataValidations>
    <dataValidation type="list" allowBlank="1" showErrorMessage="1" sqref="P3:P41">
      <formula1>"FINALIZADO,EM VIAGEM,NA ORIGEM,AGENDADO,FALTA DOC,CANCELADA,NO DESTINO FINAL,PERNOITE,RECUSADA"</formula1>
    </dataValidation>
    <dataValidation type="list" allowBlank="1" showErrorMessage="1" sqref="Q3:Q41">
      <formula1>"MICHELLE,BARBARA,ANGELA,A VERIFICAR,DANIEL,BEATIZ,LUCAS"</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7.88"/>
    <col customWidth="1" min="3" max="3" width="8.38"/>
    <col customWidth="1" min="5" max="5" width="17.13"/>
    <col customWidth="1" min="6" max="6" width="49.13"/>
    <col customWidth="1" min="7" max="7" width="11.13"/>
    <col customWidth="1" min="9" max="9" width="9.5"/>
    <col customWidth="1" min="10" max="10" width="7.5"/>
    <col customWidth="1" min="11" max="11" width="7.63"/>
    <col customWidth="1" min="12" max="12" width="1.63"/>
    <col customWidth="1" min="13" max="13" width="7.75"/>
    <col customWidth="1" min="14" max="14" width="8.0"/>
    <col customWidth="1" min="15" max="15" width="6.63"/>
    <col customWidth="1" min="16" max="16" width="13.75"/>
    <col customWidth="1" min="18" max="18" width="16.75"/>
    <col customWidth="1" min="19" max="19" width="30.0"/>
    <col customWidth="1" min="20" max="20" width="4.5"/>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820">
        <v>4566.0</v>
      </c>
      <c r="B3" s="1872">
        <v>46135.0</v>
      </c>
      <c r="C3" s="1302">
        <v>0.2916666666666667</v>
      </c>
      <c r="D3" s="500">
        <v>0.27569444444444446</v>
      </c>
      <c r="E3" s="416" t="s">
        <v>24</v>
      </c>
      <c r="F3" s="1301" t="s">
        <v>7608</v>
      </c>
      <c r="G3" s="416" t="s">
        <v>8058</v>
      </c>
      <c r="H3" s="1538" t="s">
        <v>8916</v>
      </c>
      <c r="I3" s="1418" t="s">
        <v>733</v>
      </c>
      <c r="J3" s="1872">
        <v>46136.0</v>
      </c>
      <c r="K3" s="503">
        <v>0.29097222222222224</v>
      </c>
      <c r="L3" s="406"/>
      <c r="M3" s="408">
        <v>301389.0</v>
      </c>
      <c r="N3" s="408">
        <v>302300.0</v>
      </c>
      <c r="O3" s="690">
        <f t="shared" ref="O3:O36" si="1">N3-M3</f>
        <v>911</v>
      </c>
      <c r="P3" s="408" t="s">
        <v>19</v>
      </c>
      <c r="Q3" s="408" t="s">
        <v>70</v>
      </c>
      <c r="R3" s="408" t="s">
        <v>8880</v>
      </c>
      <c r="S3" s="565" t="s">
        <v>8881</v>
      </c>
      <c r="T3" s="1771" t="s">
        <v>22</v>
      </c>
    </row>
    <row r="4">
      <c r="A4" s="236">
        <v>4545.0</v>
      </c>
      <c r="B4" s="1924">
        <v>46134.0</v>
      </c>
      <c r="C4" s="589">
        <v>0.5833333333333334</v>
      </c>
      <c r="D4" s="589">
        <v>0.5715277777777777</v>
      </c>
      <c r="E4" s="2373" t="s">
        <v>24</v>
      </c>
      <c r="F4" s="416" t="s">
        <v>8847</v>
      </c>
      <c r="G4" s="1294" t="s">
        <v>8359</v>
      </c>
      <c r="H4" s="416" t="s">
        <v>8535</v>
      </c>
      <c r="I4" s="416" t="s">
        <v>414</v>
      </c>
      <c r="J4" s="1872">
        <v>46136.0</v>
      </c>
      <c r="K4" s="500">
        <v>0.4027777777777778</v>
      </c>
      <c r="L4" s="415"/>
      <c r="M4" s="416">
        <v>7229.0</v>
      </c>
      <c r="N4" s="416">
        <v>8050.0</v>
      </c>
      <c r="O4" s="499">
        <f t="shared" si="1"/>
        <v>821</v>
      </c>
      <c r="P4" s="416" t="s">
        <v>19</v>
      </c>
      <c r="Q4" s="416" t="s">
        <v>529</v>
      </c>
      <c r="R4" s="416" t="s">
        <v>8647</v>
      </c>
      <c r="S4" s="1241"/>
      <c r="T4" s="1771" t="s">
        <v>22</v>
      </c>
    </row>
    <row r="5">
      <c r="A5" s="820">
        <v>4589.0</v>
      </c>
      <c r="B5" s="2538">
        <v>46136.0</v>
      </c>
      <c r="C5" s="500">
        <v>0.2916666666666667</v>
      </c>
      <c r="D5" s="500">
        <v>0.2916666666666667</v>
      </c>
      <c r="E5" s="416" t="s">
        <v>30</v>
      </c>
      <c r="F5" s="416" t="s">
        <v>8917</v>
      </c>
      <c r="G5" s="2050" t="s">
        <v>49</v>
      </c>
      <c r="H5" s="1608" t="s">
        <v>2023</v>
      </c>
      <c r="I5" s="481" t="s">
        <v>7370</v>
      </c>
      <c r="J5" s="1872">
        <v>46136.0</v>
      </c>
      <c r="K5" s="500">
        <v>0.5618055555555556</v>
      </c>
      <c r="L5" s="415"/>
      <c r="M5" s="416">
        <v>411796.0</v>
      </c>
      <c r="N5" s="416">
        <v>411819.0</v>
      </c>
      <c r="O5" s="499">
        <f t="shared" si="1"/>
        <v>23</v>
      </c>
      <c r="P5" s="408" t="s">
        <v>19</v>
      </c>
      <c r="Q5" s="408" t="s">
        <v>529</v>
      </c>
      <c r="R5" s="408" t="s">
        <v>8918</v>
      </c>
      <c r="S5" s="2498"/>
      <c r="T5" s="1771" t="s">
        <v>22</v>
      </c>
    </row>
    <row r="6" ht="15.75" customHeight="1">
      <c r="A6" s="820">
        <v>4590.0</v>
      </c>
      <c r="B6" s="2538">
        <v>46136.0</v>
      </c>
      <c r="C6" s="500">
        <v>0.3333333333333333</v>
      </c>
      <c r="D6" s="500">
        <v>0.32083333333333336</v>
      </c>
      <c r="E6" s="416" t="s">
        <v>30</v>
      </c>
      <c r="F6" s="416" t="s">
        <v>8919</v>
      </c>
      <c r="G6" s="416" t="s">
        <v>49</v>
      </c>
      <c r="H6" s="2340" t="s">
        <v>5853</v>
      </c>
      <c r="I6" s="475" t="s">
        <v>2007</v>
      </c>
      <c r="J6" s="1872">
        <v>46136.0</v>
      </c>
      <c r="K6" s="500">
        <v>0.7819444444444444</v>
      </c>
      <c r="L6" s="415"/>
      <c r="M6" s="416">
        <v>35422.0</v>
      </c>
      <c r="N6" s="416">
        <v>35574.0</v>
      </c>
      <c r="O6" s="499">
        <f t="shared" si="1"/>
        <v>152</v>
      </c>
      <c r="P6" s="416" t="s">
        <v>19</v>
      </c>
      <c r="Q6" s="416" t="s">
        <v>529</v>
      </c>
      <c r="R6" s="416" t="s">
        <v>7381</v>
      </c>
      <c r="S6" s="1241"/>
      <c r="T6" s="1771" t="s">
        <v>22</v>
      </c>
    </row>
    <row r="7" ht="15.0" customHeight="1">
      <c r="A7" s="820">
        <v>4591.0</v>
      </c>
      <c r="B7" s="2538">
        <v>46136.0</v>
      </c>
      <c r="C7" s="500">
        <v>0.3333333333333333</v>
      </c>
      <c r="D7" s="500">
        <v>0.30416666666666664</v>
      </c>
      <c r="E7" s="416" t="s">
        <v>30</v>
      </c>
      <c r="F7" s="416" t="s">
        <v>8919</v>
      </c>
      <c r="G7" s="1301" t="s">
        <v>351</v>
      </c>
      <c r="H7" s="416" t="s">
        <v>8721</v>
      </c>
      <c r="I7" s="416" t="s">
        <v>2007</v>
      </c>
      <c r="J7" s="1872">
        <v>46136.0</v>
      </c>
      <c r="K7" s="1380">
        <v>0.7819444444444444</v>
      </c>
      <c r="L7" s="406"/>
      <c r="M7" s="408">
        <v>4313.0</v>
      </c>
      <c r="N7" s="408">
        <v>4475.0</v>
      </c>
      <c r="O7" s="690">
        <f t="shared" si="1"/>
        <v>162</v>
      </c>
      <c r="P7" s="408" t="s">
        <v>19</v>
      </c>
      <c r="Q7" s="408" t="s">
        <v>529</v>
      </c>
      <c r="R7" s="408" t="s">
        <v>8839</v>
      </c>
      <c r="S7" s="1238"/>
      <c r="T7" s="1771" t="s">
        <v>22</v>
      </c>
    </row>
    <row r="8">
      <c r="A8" s="820">
        <v>4592.0</v>
      </c>
      <c r="B8" s="2538">
        <v>46136.0</v>
      </c>
      <c r="C8" s="500">
        <v>0.20833333333333334</v>
      </c>
      <c r="D8" s="500">
        <v>0.2763888888888889</v>
      </c>
      <c r="E8" s="416" t="s">
        <v>30</v>
      </c>
      <c r="F8" s="416" t="s">
        <v>8920</v>
      </c>
      <c r="G8" s="416" t="s">
        <v>8359</v>
      </c>
      <c r="H8" s="416" t="s">
        <v>8360</v>
      </c>
      <c r="I8" s="192" t="s">
        <v>8921</v>
      </c>
      <c r="J8" s="1872">
        <v>46136.0</v>
      </c>
      <c r="K8" s="500">
        <v>0.5097222222222222</v>
      </c>
      <c r="L8" s="415"/>
      <c r="M8" s="416">
        <v>11937.0</v>
      </c>
      <c r="N8" s="416">
        <v>12241.0</v>
      </c>
      <c r="O8" s="499">
        <f t="shared" si="1"/>
        <v>304</v>
      </c>
      <c r="P8" s="416" t="s">
        <v>19</v>
      </c>
      <c r="Q8" s="416" t="s">
        <v>529</v>
      </c>
      <c r="R8" s="416" t="s">
        <v>8405</v>
      </c>
      <c r="S8" s="1239"/>
      <c r="T8" s="1771" t="s">
        <v>22</v>
      </c>
    </row>
    <row r="9">
      <c r="A9" s="820">
        <v>4593.0</v>
      </c>
      <c r="B9" s="2538">
        <v>46136.0</v>
      </c>
      <c r="C9" s="500">
        <v>0.20833333333333334</v>
      </c>
      <c r="D9" s="500">
        <v>0.17916666666666667</v>
      </c>
      <c r="E9" s="416" t="s">
        <v>24</v>
      </c>
      <c r="F9" s="416" t="s">
        <v>8922</v>
      </c>
      <c r="G9" s="416" t="s">
        <v>2172</v>
      </c>
      <c r="H9" s="416" t="s">
        <v>2173</v>
      </c>
      <c r="I9" s="1538" t="s">
        <v>2148</v>
      </c>
      <c r="J9" s="1872">
        <v>46136.0</v>
      </c>
      <c r="K9" s="503">
        <v>0.34305555555555556</v>
      </c>
      <c r="L9" s="406"/>
      <c r="M9" s="408">
        <v>161749.0</v>
      </c>
      <c r="N9" s="408">
        <v>161871.0</v>
      </c>
      <c r="O9" s="690">
        <f t="shared" si="1"/>
        <v>122</v>
      </c>
      <c r="P9" s="408" t="s">
        <v>19</v>
      </c>
      <c r="Q9" s="408" t="s">
        <v>529</v>
      </c>
      <c r="R9" s="408" t="s">
        <v>8923</v>
      </c>
      <c r="S9" s="1242"/>
      <c r="T9" s="1771" t="s">
        <v>22</v>
      </c>
    </row>
    <row r="10">
      <c r="A10" s="820">
        <v>4594.0</v>
      </c>
      <c r="B10" s="2538">
        <v>46136.0</v>
      </c>
      <c r="C10" s="1302">
        <v>0.20833333333333334</v>
      </c>
      <c r="D10" s="500">
        <v>0.17708333333333334</v>
      </c>
      <c r="E10" s="416" t="s">
        <v>24</v>
      </c>
      <c r="F10" s="416" t="s">
        <v>8922</v>
      </c>
      <c r="G10" s="416" t="s">
        <v>2172</v>
      </c>
      <c r="H10" s="1538" t="s">
        <v>2841</v>
      </c>
      <c r="I10" s="416" t="s">
        <v>2148</v>
      </c>
      <c r="J10" s="1872">
        <v>46136.0</v>
      </c>
      <c r="K10" s="500">
        <v>0.34305555555555556</v>
      </c>
      <c r="L10" s="415"/>
      <c r="M10" s="416">
        <v>108492.0</v>
      </c>
      <c r="N10" s="416">
        <v>108614.0</v>
      </c>
      <c r="O10" s="499">
        <f t="shared" si="1"/>
        <v>122</v>
      </c>
      <c r="P10" s="416" t="s">
        <v>19</v>
      </c>
      <c r="Q10" s="416" t="s">
        <v>529</v>
      </c>
      <c r="R10" s="416" t="s">
        <v>5856</v>
      </c>
      <c r="S10" s="1239"/>
      <c r="T10" s="1771" t="s">
        <v>22</v>
      </c>
    </row>
    <row r="11">
      <c r="A11" s="820">
        <v>4595.0</v>
      </c>
      <c r="B11" s="2178">
        <v>46136.0</v>
      </c>
      <c r="C11" s="813">
        <v>0.2916666666666667</v>
      </c>
      <c r="D11" s="813">
        <v>0.2798611111111111</v>
      </c>
      <c r="E11" s="1334" t="s">
        <v>24</v>
      </c>
      <c r="F11" s="574" t="s">
        <v>1797</v>
      </c>
      <c r="G11" s="574" t="s">
        <v>6554</v>
      </c>
      <c r="H11" s="574" t="s">
        <v>2333</v>
      </c>
      <c r="I11" s="574" t="s">
        <v>8924</v>
      </c>
      <c r="J11" s="1924">
        <v>46136.0</v>
      </c>
      <c r="K11" s="813">
        <v>0.3888888888888889</v>
      </c>
      <c r="L11" s="814"/>
      <c r="M11" s="574">
        <v>203887.0</v>
      </c>
      <c r="N11" s="574">
        <v>203910.0</v>
      </c>
      <c r="O11" s="1043">
        <f t="shared" si="1"/>
        <v>23</v>
      </c>
      <c r="P11" s="574" t="s">
        <v>19</v>
      </c>
      <c r="Q11" s="574" t="s">
        <v>529</v>
      </c>
      <c r="R11" s="574" t="s">
        <v>8925</v>
      </c>
      <c r="S11" s="1832"/>
      <c r="T11" s="1784" t="s">
        <v>22</v>
      </c>
      <c r="U11" s="606"/>
      <c r="V11" s="606"/>
      <c r="W11" s="606"/>
      <c r="X11" s="606"/>
      <c r="Y11" s="606"/>
      <c r="Z11" s="606"/>
    </row>
    <row r="12">
      <c r="A12" s="820">
        <v>4596.0</v>
      </c>
      <c r="B12" s="2538">
        <v>46136.0</v>
      </c>
      <c r="C12" s="813">
        <v>0.8125</v>
      </c>
      <c r="D12" s="416" t="s">
        <v>8926</v>
      </c>
      <c r="E12" s="1301" t="s">
        <v>121</v>
      </c>
      <c r="F12" s="416" t="s">
        <v>8875</v>
      </c>
      <c r="G12" s="416" t="s">
        <v>49</v>
      </c>
      <c r="H12" s="574" t="s">
        <v>8927</v>
      </c>
      <c r="I12" s="416" t="s">
        <v>8928</v>
      </c>
      <c r="J12" s="1872">
        <v>46136.0</v>
      </c>
      <c r="K12" s="500"/>
      <c r="L12" s="415"/>
      <c r="M12" s="416">
        <v>101149.0</v>
      </c>
      <c r="N12" s="499"/>
      <c r="O12" s="499">
        <f t="shared" si="1"/>
        <v>-101149</v>
      </c>
      <c r="P12" s="416" t="s">
        <v>452</v>
      </c>
      <c r="Q12" s="416" t="s">
        <v>529</v>
      </c>
      <c r="R12" s="416" t="s">
        <v>6358</v>
      </c>
      <c r="S12" s="1680" t="s">
        <v>6053</v>
      </c>
      <c r="T12" s="1771" t="s">
        <v>22</v>
      </c>
    </row>
    <row r="13">
      <c r="A13" s="236">
        <v>4597.0</v>
      </c>
      <c r="B13" s="2538">
        <v>46136.0</v>
      </c>
      <c r="C13" s="589">
        <v>0.4166666666666667</v>
      </c>
      <c r="D13" s="589">
        <v>0.4618055555555556</v>
      </c>
      <c r="E13" s="861" t="s">
        <v>24</v>
      </c>
      <c r="F13" s="408" t="s">
        <v>8929</v>
      </c>
      <c r="G13" s="408" t="s">
        <v>441</v>
      </c>
      <c r="H13" s="408" t="s">
        <v>6859</v>
      </c>
      <c r="I13" s="408" t="s">
        <v>3203</v>
      </c>
      <c r="J13" s="1872">
        <v>46136.0</v>
      </c>
      <c r="K13" s="503">
        <v>0.64375</v>
      </c>
      <c r="L13" s="406"/>
      <c r="M13" s="408">
        <v>429568.0</v>
      </c>
      <c r="N13" s="203">
        <v>429721.0</v>
      </c>
      <c r="O13" s="690">
        <f t="shared" si="1"/>
        <v>153</v>
      </c>
      <c r="P13" s="408" t="s">
        <v>19</v>
      </c>
      <c r="Q13" s="408" t="s">
        <v>529</v>
      </c>
      <c r="R13" s="203" t="s">
        <v>8930</v>
      </c>
      <c r="S13" s="268"/>
      <c r="T13" s="1771" t="s">
        <v>22</v>
      </c>
    </row>
    <row r="14">
      <c r="A14" s="820">
        <v>4598.0</v>
      </c>
      <c r="B14" s="2538">
        <v>46136.0</v>
      </c>
      <c r="C14" s="500">
        <v>0.1875</v>
      </c>
      <c r="D14" s="500">
        <v>0.18680555555555556</v>
      </c>
      <c r="E14" s="1301" t="s">
        <v>146</v>
      </c>
      <c r="F14" s="416" t="s">
        <v>1559</v>
      </c>
      <c r="G14" s="416" t="s">
        <v>78</v>
      </c>
      <c r="H14" s="416" t="s">
        <v>8890</v>
      </c>
      <c r="I14" s="416" t="s">
        <v>8931</v>
      </c>
      <c r="J14" s="1872">
        <v>46136.0</v>
      </c>
      <c r="K14" s="500">
        <v>0.2659722222222222</v>
      </c>
      <c r="L14" s="415"/>
      <c r="M14" s="416">
        <v>223526.0</v>
      </c>
      <c r="N14" s="416">
        <v>223595.0</v>
      </c>
      <c r="O14" s="499">
        <f t="shared" si="1"/>
        <v>69</v>
      </c>
      <c r="P14" s="416" t="s">
        <v>19</v>
      </c>
      <c r="Q14" s="416" t="s">
        <v>70</v>
      </c>
      <c r="R14" s="416" t="s">
        <v>8891</v>
      </c>
      <c r="S14" s="1241"/>
      <c r="T14" s="1771" t="s">
        <v>22</v>
      </c>
    </row>
    <row r="15">
      <c r="A15" s="820">
        <v>4599.0</v>
      </c>
      <c r="B15" s="2538">
        <v>46136.0</v>
      </c>
      <c r="C15" s="500">
        <v>0.1875</v>
      </c>
      <c r="D15" s="500">
        <v>0.10416666666666667</v>
      </c>
      <c r="E15" s="1301" t="s">
        <v>146</v>
      </c>
      <c r="F15" s="416" t="s">
        <v>1559</v>
      </c>
      <c r="G15" s="1301" t="s">
        <v>49</v>
      </c>
      <c r="H15" s="1538" t="s">
        <v>6756</v>
      </c>
      <c r="I15" s="416" t="s">
        <v>8931</v>
      </c>
      <c r="J15" s="1872">
        <v>46136.0</v>
      </c>
      <c r="K15" s="1380">
        <v>0.2659722222222222</v>
      </c>
      <c r="L15" s="406"/>
      <c r="M15" s="408">
        <v>24857.0</v>
      </c>
      <c r="N15" s="408">
        <v>24928.0</v>
      </c>
      <c r="O15" s="690">
        <f t="shared" si="1"/>
        <v>71</v>
      </c>
      <c r="P15" s="408" t="s">
        <v>19</v>
      </c>
      <c r="Q15" s="408" t="s">
        <v>70</v>
      </c>
      <c r="R15" s="408" t="s">
        <v>8932</v>
      </c>
      <c r="S15" s="1238"/>
      <c r="T15" s="1771" t="s">
        <v>22</v>
      </c>
    </row>
    <row r="16">
      <c r="A16" s="236">
        <v>4600.0</v>
      </c>
      <c r="B16" s="2538">
        <v>46136.0</v>
      </c>
      <c r="C16" s="589">
        <v>0.1875</v>
      </c>
      <c r="D16" s="589">
        <v>0.1840277777777778</v>
      </c>
      <c r="E16" s="861" t="s">
        <v>146</v>
      </c>
      <c r="F16" s="416" t="s">
        <v>1559</v>
      </c>
      <c r="G16" s="416" t="s">
        <v>8359</v>
      </c>
      <c r="H16" s="416" t="s">
        <v>8384</v>
      </c>
      <c r="I16" s="416" t="s">
        <v>8933</v>
      </c>
      <c r="J16" s="1872">
        <v>46136.0</v>
      </c>
      <c r="K16" s="500">
        <v>0.28541666666666665</v>
      </c>
      <c r="L16" s="415"/>
      <c r="M16" s="416">
        <v>8251.0</v>
      </c>
      <c r="N16" s="192">
        <v>8324.0</v>
      </c>
      <c r="O16" s="499">
        <f t="shared" si="1"/>
        <v>73</v>
      </c>
      <c r="P16" s="416" t="s">
        <v>19</v>
      </c>
      <c r="Q16" s="416" t="s">
        <v>70</v>
      </c>
      <c r="R16" s="193"/>
      <c r="S16" s="351"/>
      <c r="T16" s="1771" t="s">
        <v>22</v>
      </c>
    </row>
    <row r="17">
      <c r="A17" s="236">
        <v>4601.0</v>
      </c>
      <c r="B17" s="2538">
        <v>46136.0</v>
      </c>
      <c r="C17" s="589">
        <v>0.1875</v>
      </c>
      <c r="D17" s="589">
        <v>0.12291666666666666</v>
      </c>
      <c r="E17" s="861" t="s">
        <v>146</v>
      </c>
      <c r="F17" s="408" t="s">
        <v>1559</v>
      </c>
      <c r="G17" s="408" t="s">
        <v>251</v>
      </c>
      <c r="H17" s="408" t="s">
        <v>252</v>
      </c>
      <c r="I17" s="408" t="s">
        <v>8933</v>
      </c>
      <c r="J17" s="1872">
        <v>46136.0</v>
      </c>
      <c r="K17" s="503">
        <v>0.28541666666666665</v>
      </c>
      <c r="L17" s="406"/>
      <c r="M17" s="408">
        <v>369807.0</v>
      </c>
      <c r="N17" s="203">
        <v>369881.0</v>
      </c>
      <c r="O17" s="690">
        <f t="shared" si="1"/>
        <v>74</v>
      </c>
      <c r="P17" s="408" t="s">
        <v>19</v>
      </c>
      <c r="Q17" s="408" t="s">
        <v>70</v>
      </c>
      <c r="R17" s="212"/>
      <c r="S17" s="268"/>
      <c r="T17" s="1771" t="s">
        <v>22</v>
      </c>
    </row>
    <row r="18">
      <c r="A18" s="820">
        <v>4602.0</v>
      </c>
      <c r="B18" s="2538">
        <v>46136.0</v>
      </c>
      <c r="C18" s="500">
        <v>0.4166666666666667</v>
      </c>
      <c r="D18" s="500">
        <v>0.38958333333333334</v>
      </c>
      <c r="E18" s="416" t="s">
        <v>24</v>
      </c>
      <c r="F18" s="416" t="s">
        <v>482</v>
      </c>
      <c r="G18" s="416" t="s">
        <v>565</v>
      </c>
      <c r="H18" s="416" t="s">
        <v>566</v>
      </c>
      <c r="I18" s="416" t="s">
        <v>101</v>
      </c>
      <c r="J18" s="1872">
        <v>46136.0</v>
      </c>
      <c r="K18" s="500">
        <v>0.6236111111111111</v>
      </c>
      <c r="L18" s="415"/>
      <c r="M18" s="416">
        <v>78923.0</v>
      </c>
      <c r="N18" s="416">
        <v>78949.0</v>
      </c>
      <c r="O18" s="499">
        <f t="shared" si="1"/>
        <v>26</v>
      </c>
      <c r="P18" s="416" t="s">
        <v>19</v>
      </c>
      <c r="Q18" s="416" t="s">
        <v>529</v>
      </c>
      <c r="R18" s="416" t="s">
        <v>8885</v>
      </c>
      <c r="S18" s="1241"/>
      <c r="T18" s="1771" t="s">
        <v>22</v>
      </c>
    </row>
    <row r="19">
      <c r="A19" s="236">
        <v>4603.0</v>
      </c>
      <c r="B19" s="2538">
        <v>46136.0</v>
      </c>
      <c r="C19" s="589">
        <v>0.4166666666666667</v>
      </c>
      <c r="D19" s="589">
        <v>0.4215277777777778</v>
      </c>
      <c r="E19" s="861" t="s">
        <v>24</v>
      </c>
      <c r="F19" s="408" t="s">
        <v>8934</v>
      </c>
      <c r="G19" s="408" t="s">
        <v>8359</v>
      </c>
      <c r="H19" s="408" t="s">
        <v>8384</v>
      </c>
      <c r="I19" s="408" t="s">
        <v>85</v>
      </c>
      <c r="J19" s="1872">
        <v>46136.0</v>
      </c>
      <c r="K19" s="503">
        <v>0.5541666666666667</v>
      </c>
      <c r="L19" s="406"/>
      <c r="M19" s="408">
        <v>8462.0</v>
      </c>
      <c r="N19" s="456">
        <v>8572.0</v>
      </c>
      <c r="O19" s="2416">
        <f t="shared" si="1"/>
        <v>110</v>
      </c>
      <c r="P19" s="697" t="s">
        <v>19</v>
      </c>
      <c r="Q19" s="912" t="s">
        <v>529</v>
      </c>
      <c r="R19" s="456" t="s">
        <v>8589</v>
      </c>
      <c r="S19" s="6"/>
      <c r="T19" s="1771" t="s">
        <v>22</v>
      </c>
    </row>
    <row r="20">
      <c r="A20" s="236">
        <v>4604.0</v>
      </c>
      <c r="B20" s="2538">
        <v>46136.0</v>
      </c>
      <c r="C20" s="589">
        <v>0.009027777777777777</v>
      </c>
      <c r="D20" s="1467"/>
      <c r="E20" s="861" t="s">
        <v>362</v>
      </c>
      <c r="F20" s="416" t="s">
        <v>8935</v>
      </c>
      <c r="G20" s="416" t="s">
        <v>18</v>
      </c>
      <c r="H20" s="1047"/>
      <c r="I20" s="416" t="s">
        <v>948</v>
      </c>
      <c r="J20" s="1872">
        <v>46136.0</v>
      </c>
      <c r="K20" s="500">
        <v>0.1909722222222222</v>
      </c>
      <c r="L20" s="415"/>
      <c r="M20" s="416">
        <v>185237.0</v>
      </c>
      <c r="N20" s="1866">
        <v>185332.0</v>
      </c>
      <c r="O20" s="2416">
        <f t="shared" si="1"/>
        <v>95</v>
      </c>
      <c r="P20" s="697" t="s">
        <v>19</v>
      </c>
      <c r="Q20" s="912" t="s">
        <v>70</v>
      </c>
      <c r="R20" s="219"/>
      <c r="S20" s="6"/>
      <c r="T20" s="1771" t="s">
        <v>22</v>
      </c>
    </row>
    <row r="21">
      <c r="A21" s="616">
        <v>4605.0</v>
      </c>
      <c r="B21" s="1872">
        <v>46136.0</v>
      </c>
      <c r="C21" s="861" t="s">
        <v>1468</v>
      </c>
      <c r="D21" s="589">
        <v>0.39166666666666666</v>
      </c>
      <c r="E21" s="861" t="s">
        <v>24</v>
      </c>
      <c r="F21" s="408" t="s">
        <v>8936</v>
      </c>
      <c r="G21" s="408" t="s">
        <v>668</v>
      </c>
      <c r="H21" s="408" t="s">
        <v>8937</v>
      </c>
      <c r="I21" s="408" t="s">
        <v>8938</v>
      </c>
      <c r="J21" s="1872">
        <v>46136.0</v>
      </c>
      <c r="K21" s="503">
        <v>0.7</v>
      </c>
      <c r="L21" s="406"/>
      <c r="M21" s="408">
        <v>121765.0</v>
      </c>
      <c r="N21" s="2629">
        <v>121814.0</v>
      </c>
      <c r="O21" s="2416">
        <f t="shared" si="1"/>
        <v>49</v>
      </c>
      <c r="P21" s="697" t="s">
        <v>19</v>
      </c>
      <c r="Q21" s="912" t="s">
        <v>529</v>
      </c>
      <c r="R21" s="697" t="s">
        <v>8939</v>
      </c>
      <c r="S21" s="6"/>
      <c r="T21" s="1771" t="s">
        <v>22</v>
      </c>
    </row>
    <row r="22">
      <c r="A22" s="616">
        <v>4606.0</v>
      </c>
      <c r="B22" s="1872">
        <v>46136.0</v>
      </c>
      <c r="C22" s="589">
        <v>0.4583333333333333</v>
      </c>
      <c r="D22" s="589">
        <v>0.4638888888888889</v>
      </c>
      <c r="E22" s="861" t="s">
        <v>4773</v>
      </c>
      <c r="F22" s="416" t="s">
        <v>4478</v>
      </c>
      <c r="G22" s="416" t="s">
        <v>2172</v>
      </c>
      <c r="H22" s="416" t="s">
        <v>2173</v>
      </c>
      <c r="I22" s="416" t="s">
        <v>8940</v>
      </c>
      <c r="J22" s="1872">
        <v>46136.0</v>
      </c>
      <c r="K22" s="500">
        <v>0.6298611111111111</v>
      </c>
      <c r="L22" s="415"/>
      <c r="M22" s="416">
        <v>161962.0</v>
      </c>
      <c r="N22" s="478">
        <v>161968.0</v>
      </c>
      <c r="O22" s="2416">
        <f t="shared" si="1"/>
        <v>6</v>
      </c>
      <c r="P22" s="697" t="s">
        <v>19</v>
      </c>
      <c r="Q22" s="912" t="s">
        <v>529</v>
      </c>
      <c r="R22" s="49" t="s">
        <v>8941</v>
      </c>
      <c r="S22" s="6"/>
      <c r="T22" s="1771" t="s">
        <v>22</v>
      </c>
    </row>
    <row r="23">
      <c r="A23" s="616">
        <v>4607.0</v>
      </c>
      <c r="B23" s="1924">
        <v>46136.0</v>
      </c>
      <c r="C23" s="813">
        <v>0.5416666666666666</v>
      </c>
      <c r="D23" s="813">
        <v>0.5409722222222222</v>
      </c>
      <c r="E23" s="574" t="s">
        <v>24</v>
      </c>
      <c r="F23" s="574" t="s">
        <v>8942</v>
      </c>
      <c r="G23" s="574" t="s">
        <v>6554</v>
      </c>
      <c r="H23" s="574" t="s">
        <v>2333</v>
      </c>
      <c r="I23" s="574" t="s">
        <v>8943</v>
      </c>
      <c r="J23" s="1924">
        <v>46136.0</v>
      </c>
      <c r="K23" s="813">
        <v>0.7055555555555556</v>
      </c>
      <c r="L23" s="814"/>
      <c r="M23" s="574">
        <v>203966.0</v>
      </c>
      <c r="N23" s="626">
        <v>203976.0</v>
      </c>
      <c r="O23" s="1043">
        <f t="shared" si="1"/>
        <v>10</v>
      </c>
      <c r="P23" s="574" t="s">
        <v>19</v>
      </c>
      <c r="Q23" s="574" t="s">
        <v>529</v>
      </c>
      <c r="R23" s="574" t="s">
        <v>8925</v>
      </c>
      <c r="S23" s="395"/>
      <c r="T23" s="1784" t="s">
        <v>22</v>
      </c>
      <c r="U23" s="606"/>
      <c r="V23" s="606"/>
      <c r="W23" s="606"/>
      <c r="X23" s="606"/>
      <c r="Y23" s="606"/>
      <c r="Z23" s="606"/>
    </row>
    <row r="24">
      <c r="A24" s="616">
        <v>4608.0</v>
      </c>
      <c r="B24" s="1872">
        <v>46136.0</v>
      </c>
      <c r="C24" s="589">
        <v>0.5</v>
      </c>
      <c r="D24" s="589">
        <v>0.4736111111111111</v>
      </c>
      <c r="E24" s="861" t="s">
        <v>24</v>
      </c>
      <c r="F24" s="416" t="s">
        <v>1656</v>
      </c>
      <c r="G24" s="416" t="s">
        <v>2172</v>
      </c>
      <c r="H24" s="416" t="s">
        <v>2841</v>
      </c>
      <c r="I24" s="416" t="s">
        <v>573</v>
      </c>
      <c r="J24" s="1872">
        <v>46136.0</v>
      </c>
      <c r="K24" s="500">
        <v>0.6388888888888888</v>
      </c>
      <c r="L24" s="415"/>
      <c r="M24" s="416">
        <v>108757.0</v>
      </c>
      <c r="N24" s="478">
        <v>108890.0</v>
      </c>
      <c r="O24" s="2416">
        <f t="shared" si="1"/>
        <v>133</v>
      </c>
      <c r="P24" s="697" t="s">
        <v>19</v>
      </c>
      <c r="Q24" s="912" t="s">
        <v>529</v>
      </c>
      <c r="R24" s="2630" t="s">
        <v>8944</v>
      </c>
      <c r="S24" s="6"/>
      <c r="T24" s="1771" t="s">
        <v>22</v>
      </c>
    </row>
    <row r="25">
      <c r="A25" s="616">
        <v>4609.0</v>
      </c>
      <c r="B25" s="1872">
        <v>46136.0</v>
      </c>
      <c r="C25" s="861" t="s">
        <v>1468</v>
      </c>
      <c r="D25" s="589">
        <v>0.5583333333333333</v>
      </c>
      <c r="E25" s="861" t="s">
        <v>24</v>
      </c>
      <c r="F25" s="408" t="s">
        <v>162</v>
      </c>
      <c r="G25" s="408" t="s">
        <v>57</v>
      </c>
      <c r="H25" s="408" t="s">
        <v>6809</v>
      </c>
      <c r="I25" s="408" t="s">
        <v>8945</v>
      </c>
      <c r="J25" s="1872">
        <v>46136.0</v>
      </c>
      <c r="K25" s="503">
        <v>0.6319444444444444</v>
      </c>
      <c r="L25" s="406"/>
      <c r="M25" s="1372">
        <v>38019.0</v>
      </c>
      <c r="N25" s="2631">
        <v>38031.0</v>
      </c>
      <c r="O25" s="2416">
        <f t="shared" si="1"/>
        <v>12</v>
      </c>
      <c r="P25" s="697" t="s">
        <v>19</v>
      </c>
      <c r="Q25" s="912" t="s">
        <v>529</v>
      </c>
      <c r="R25" s="478" t="s">
        <v>8706</v>
      </c>
      <c r="S25" s="6"/>
      <c r="T25" s="1771" t="s">
        <v>22</v>
      </c>
    </row>
    <row r="26">
      <c r="A26" s="616">
        <v>4610.0</v>
      </c>
      <c r="B26" s="1872">
        <v>46136.0</v>
      </c>
      <c r="C26" s="861" t="s">
        <v>1468</v>
      </c>
      <c r="D26" s="589">
        <v>0.5152777777777777</v>
      </c>
      <c r="E26" s="861" t="s">
        <v>24</v>
      </c>
      <c r="F26" s="416" t="s">
        <v>162</v>
      </c>
      <c r="G26" s="416" t="s">
        <v>57</v>
      </c>
      <c r="H26" s="416" t="s">
        <v>6809</v>
      </c>
      <c r="I26" s="416" t="s">
        <v>8898</v>
      </c>
      <c r="J26" s="1872">
        <v>46136.0</v>
      </c>
      <c r="K26" s="500">
        <v>0.5638888888888889</v>
      </c>
      <c r="L26" s="415"/>
      <c r="M26" s="416">
        <v>38005.0</v>
      </c>
      <c r="N26" s="478">
        <v>38019.0</v>
      </c>
      <c r="O26" s="2416">
        <f t="shared" si="1"/>
        <v>14</v>
      </c>
      <c r="P26" s="697" t="s">
        <v>19</v>
      </c>
      <c r="Q26" s="912" t="s">
        <v>529</v>
      </c>
      <c r="R26" s="478" t="s">
        <v>8706</v>
      </c>
      <c r="S26" s="6"/>
      <c r="T26" s="1771" t="s">
        <v>22</v>
      </c>
    </row>
    <row r="27">
      <c r="A27" s="616">
        <v>4611.0</v>
      </c>
      <c r="B27" s="1872">
        <v>46136.0</v>
      </c>
      <c r="C27" s="589">
        <v>0.5833333333333334</v>
      </c>
      <c r="D27" s="589">
        <v>0.5729166666666666</v>
      </c>
      <c r="E27" s="861" t="s">
        <v>24</v>
      </c>
      <c r="F27" s="408" t="s">
        <v>279</v>
      </c>
      <c r="G27" s="408" t="s">
        <v>6554</v>
      </c>
      <c r="H27" s="408" t="s">
        <v>4425</v>
      </c>
      <c r="I27" s="408" t="s">
        <v>188</v>
      </c>
      <c r="J27" s="1872">
        <v>46136.0</v>
      </c>
      <c r="K27" s="503">
        <v>0.7527777777777778</v>
      </c>
      <c r="L27" s="406"/>
      <c r="M27" s="408">
        <v>115531.0</v>
      </c>
      <c r="N27" s="478">
        <v>115548.0</v>
      </c>
      <c r="O27" s="2416">
        <f t="shared" si="1"/>
        <v>17</v>
      </c>
      <c r="P27" s="697" t="s">
        <v>19</v>
      </c>
      <c r="Q27" s="912" t="s">
        <v>529</v>
      </c>
      <c r="R27" s="478" t="s">
        <v>8946</v>
      </c>
      <c r="S27" s="6"/>
      <c r="T27" s="1771" t="s">
        <v>22</v>
      </c>
    </row>
    <row r="28">
      <c r="A28" s="616">
        <v>4612.0</v>
      </c>
      <c r="B28" s="1872">
        <v>46136.0</v>
      </c>
      <c r="C28" s="589">
        <v>0.5319444444444444</v>
      </c>
      <c r="D28" s="1467"/>
      <c r="E28" s="861" t="s">
        <v>24</v>
      </c>
      <c r="F28" s="416" t="s">
        <v>8947</v>
      </c>
      <c r="G28" s="416" t="s">
        <v>18</v>
      </c>
      <c r="H28" s="416" t="s">
        <v>8948</v>
      </c>
      <c r="I28" s="416" t="s">
        <v>8949</v>
      </c>
      <c r="J28" s="1872">
        <v>46136.0</v>
      </c>
      <c r="K28" s="500">
        <v>0.5652777777777778</v>
      </c>
      <c r="L28" s="415"/>
      <c r="M28" s="416">
        <v>88251.0</v>
      </c>
      <c r="N28" s="478">
        <v>88321.0</v>
      </c>
      <c r="O28" s="2416">
        <f t="shared" si="1"/>
        <v>70</v>
      </c>
      <c r="P28" s="697" t="s">
        <v>43</v>
      </c>
      <c r="Q28" s="912" t="s">
        <v>529</v>
      </c>
      <c r="R28" s="55" t="s">
        <v>8950</v>
      </c>
      <c r="S28" s="55" t="s">
        <v>8951</v>
      </c>
      <c r="T28" s="1771" t="s">
        <v>22</v>
      </c>
    </row>
    <row r="29">
      <c r="A29" s="236">
        <v>4613.0</v>
      </c>
      <c r="B29" s="1872">
        <v>46136.0</v>
      </c>
      <c r="C29" s="589">
        <v>0.6041666666666666</v>
      </c>
      <c r="D29" s="1467"/>
      <c r="E29" s="861" t="s">
        <v>24</v>
      </c>
      <c r="F29" s="408" t="s">
        <v>440</v>
      </c>
      <c r="G29" s="408" t="s">
        <v>7207</v>
      </c>
      <c r="H29" s="408" t="s">
        <v>3186</v>
      </c>
      <c r="I29" s="408" t="s">
        <v>1689</v>
      </c>
      <c r="J29" s="1872">
        <v>46136.0</v>
      </c>
      <c r="K29" s="503">
        <v>0.5972222222222222</v>
      </c>
      <c r="L29" s="406"/>
      <c r="M29" s="1009"/>
      <c r="N29" s="1069"/>
      <c r="O29" s="2416">
        <f t="shared" si="1"/>
        <v>0</v>
      </c>
      <c r="P29" s="697" t="s">
        <v>43</v>
      </c>
      <c r="Q29" s="912" t="s">
        <v>529</v>
      </c>
      <c r="R29" s="2632" t="s">
        <v>5609</v>
      </c>
      <c r="S29" s="55" t="s">
        <v>8952</v>
      </c>
      <c r="T29" s="1771" t="s">
        <v>22</v>
      </c>
    </row>
    <row r="30">
      <c r="A30" s="236">
        <v>4614.0</v>
      </c>
      <c r="B30" s="1872">
        <v>46136.0</v>
      </c>
      <c r="C30" s="861" t="s">
        <v>4828</v>
      </c>
      <c r="D30" s="589">
        <v>0.6923611111111111</v>
      </c>
      <c r="E30" s="861" t="s">
        <v>8953</v>
      </c>
      <c r="F30" s="416" t="s">
        <v>8954</v>
      </c>
      <c r="G30" s="416" t="s">
        <v>3625</v>
      </c>
      <c r="H30" s="416" t="s">
        <v>7112</v>
      </c>
      <c r="I30" s="416" t="s">
        <v>8955</v>
      </c>
      <c r="J30" s="1872">
        <v>46136.0</v>
      </c>
      <c r="K30" s="500">
        <v>0.8333333333333334</v>
      </c>
      <c r="L30" s="415"/>
      <c r="M30" s="416">
        <v>21139.0</v>
      </c>
      <c r="N30" s="478">
        <v>21149.0</v>
      </c>
      <c r="O30" s="2416">
        <f t="shared" si="1"/>
        <v>10</v>
      </c>
      <c r="P30" s="697" t="s">
        <v>19</v>
      </c>
      <c r="Q30" s="912" t="s">
        <v>529</v>
      </c>
      <c r="R30" s="2632" t="s">
        <v>8910</v>
      </c>
      <c r="S30" s="6"/>
      <c r="T30" s="1771" t="s">
        <v>22</v>
      </c>
    </row>
    <row r="31">
      <c r="A31" s="236">
        <v>4615.0</v>
      </c>
      <c r="B31" s="1872">
        <v>46136.0</v>
      </c>
      <c r="C31" s="589">
        <v>0.6666666666666666</v>
      </c>
      <c r="D31" s="589">
        <v>0.6826388888888889</v>
      </c>
      <c r="E31" s="861" t="s">
        <v>24</v>
      </c>
      <c r="F31" s="408" t="s">
        <v>4150</v>
      </c>
      <c r="G31" s="408" t="s">
        <v>668</v>
      </c>
      <c r="H31" s="408" t="s">
        <v>6787</v>
      </c>
      <c r="I31" s="408" t="s">
        <v>1178</v>
      </c>
      <c r="J31" s="1872">
        <v>46136.0</v>
      </c>
      <c r="K31" s="503">
        <v>0.7381944444444445</v>
      </c>
      <c r="L31" s="406"/>
      <c r="M31" s="408">
        <v>161258.0</v>
      </c>
      <c r="N31" s="942">
        <v>161292.0</v>
      </c>
      <c r="O31" s="2416">
        <f t="shared" si="1"/>
        <v>34</v>
      </c>
      <c r="P31" s="697" t="s">
        <v>19</v>
      </c>
      <c r="Q31" s="912" t="s">
        <v>529</v>
      </c>
      <c r="R31" s="697" t="s">
        <v>4184</v>
      </c>
      <c r="S31" s="6"/>
      <c r="T31" s="1771" t="s">
        <v>22</v>
      </c>
    </row>
    <row r="32">
      <c r="A32" s="236">
        <v>4616.0</v>
      </c>
      <c r="B32" s="1872">
        <v>46136.0</v>
      </c>
      <c r="C32" s="861" t="s">
        <v>4828</v>
      </c>
      <c r="D32" s="589">
        <v>0.7340277777777777</v>
      </c>
      <c r="E32" s="861" t="s">
        <v>24</v>
      </c>
      <c r="F32" s="416" t="s">
        <v>4143</v>
      </c>
      <c r="G32" s="416" t="s">
        <v>668</v>
      </c>
      <c r="H32" s="416" t="s">
        <v>3498</v>
      </c>
      <c r="I32" s="416" t="s">
        <v>1103</v>
      </c>
      <c r="J32" s="1872">
        <v>46136.0</v>
      </c>
      <c r="K32" s="500">
        <v>0.7972222222222223</v>
      </c>
      <c r="L32" s="415"/>
      <c r="M32" s="416">
        <v>83387.0</v>
      </c>
      <c r="N32" s="55">
        <v>83437.0</v>
      </c>
      <c r="O32" s="2416">
        <f t="shared" si="1"/>
        <v>50</v>
      </c>
      <c r="P32" s="697" t="s">
        <v>19</v>
      </c>
      <c r="Q32" s="912" t="s">
        <v>529</v>
      </c>
      <c r="R32" s="2632" t="s">
        <v>8298</v>
      </c>
      <c r="S32" s="6"/>
      <c r="T32" s="1771" t="s">
        <v>22</v>
      </c>
    </row>
    <row r="33">
      <c r="A33" s="236">
        <v>4617.0</v>
      </c>
      <c r="B33" s="1872">
        <v>46136.0</v>
      </c>
      <c r="C33" s="589">
        <v>0.8333333333333334</v>
      </c>
      <c r="D33" s="1467"/>
      <c r="E33" s="861" t="s">
        <v>24</v>
      </c>
      <c r="F33" s="408" t="s">
        <v>8936</v>
      </c>
      <c r="G33" s="408" t="s">
        <v>18</v>
      </c>
      <c r="H33" s="408" t="s">
        <v>8956</v>
      </c>
      <c r="I33" s="408" t="s">
        <v>8938</v>
      </c>
      <c r="J33" s="1872">
        <v>46136.0</v>
      </c>
      <c r="K33" s="690"/>
      <c r="L33" s="406"/>
      <c r="M33" s="408">
        <v>71052.0</v>
      </c>
      <c r="N33" s="6"/>
      <c r="O33" s="2416">
        <f t="shared" si="1"/>
        <v>-71052</v>
      </c>
      <c r="P33" s="697" t="s">
        <v>452</v>
      </c>
      <c r="Q33" s="912" t="s">
        <v>529</v>
      </c>
      <c r="R33" s="55" t="s">
        <v>8957</v>
      </c>
      <c r="S33" s="6"/>
      <c r="T33" s="1771" t="s">
        <v>22</v>
      </c>
    </row>
    <row r="34">
      <c r="A34" s="236">
        <v>4618.0</v>
      </c>
      <c r="B34" s="1872">
        <v>46136.0</v>
      </c>
      <c r="C34" s="589">
        <v>0.9875</v>
      </c>
      <c r="D34" s="1467"/>
      <c r="E34" s="861" t="s">
        <v>1596</v>
      </c>
      <c r="F34" s="416" t="s">
        <v>8958</v>
      </c>
      <c r="G34" s="416" t="s">
        <v>18</v>
      </c>
      <c r="H34" s="1621" t="s">
        <v>8959</v>
      </c>
      <c r="I34" s="2633" t="s">
        <v>8960</v>
      </c>
      <c r="J34" s="1872">
        <v>46136.0</v>
      </c>
      <c r="K34" s="499"/>
      <c r="L34" s="415"/>
      <c r="M34" s="1047"/>
      <c r="N34" s="6"/>
      <c r="O34" s="2416">
        <f t="shared" si="1"/>
        <v>0</v>
      </c>
      <c r="P34" s="697" t="s">
        <v>19</v>
      </c>
      <c r="Q34" s="912" t="s">
        <v>529</v>
      </c>
      <c r="R34" s="6"/>
      <c r="S34" s="6"/>
    </row>
    <row r="35">
      <c r="A35" s="965"/>
      <c r="B35" s="1872">
        <v>46136.0</v>
      </c>
      <c r="C35" s="1467"/>
      <c r="D35" s="6"/>
      <c r="E35" s="6"/>
      <c r="F35" s="1009"/>
      <c r="G35" s="1009"/>
      <c r="H35" s="1009"/>
      <c r="I35" s="1009"/>
      <c r="J35" s="1872">
        <v>46136.0</v>
      </c>
      <c r="K35" s="690"/>
      <c r="L35" s="406"/>
      <c r="M35" s="1009"/>
      <c r="N35" s="6"/>
      <c r="O35" s="2416">
        <f t="shared" si="1"/>
        <v>0</v>
      </c>
      <c r="P35" s="697" t="s">
        <v>386</v>
      </c>
      <c r="Q35" s="912" t="s">
        <v>529</v>
      </c>
      <c r="R35" s="6"/>
      <c r="S35" s="6"/>
    </row>
    <row r="36">
      <c r="A36" s="395"/>
      <c r="B36" s="1872">
        <v>46136.0</v>
      </c>
      <c r="C36" s="1467"/>
      <c r="D36" s="6"/>
      <c r="E36" s="6"/>
      <c r="F36" s="1047"/>
      <c r="G36" s="1047"/>
      <c r="H36" s="1047"/>
      <c r="I36" s="1047"/>
      <c r="J36" s="1872">
        <v>46136.0</v>
      </c>
      <c r="K36" s="499"/>
      <c r="L36" s="415"/>
      <c r="M36" s="1047"/>
      <c r="N36" s="6"/>
      <c r="O36" s="2416">
        <f t="shared" si="1"/>
        <v>0</v>
      </c>
      <c r="P36" s="697" t="s">
        <v>386</v>
      </c>
      <c r="Q36" s="912" t="s">
        <v>529</v>
      </c>
      <c r="R36" s="6"/>
      <c r="S36" s="6"/>
    </row>
  </sheetData>
  <mergeCells count="3">
    <mergeCell ref="B1:K1"/>
    <mergeCell ref="M1:O1"/>
    <mergeCell ref="P1:R1"/>
  </mergeCells>
  <dataValidations>
    <dataValidation type="list" allowBlank="1" showErrorMessage="1" sqref="P3:P36">
      <formula1>"FINALIZADO,EM VIAGEM,NA ORIGEM,AGENDADO,FALTA DOC,CANCELADA,NO DESTINO FINAL,PERNOITE,RECUSADA"</formula1>
    </dataValidation>
    <dataValidation type="list" allowBlank="1" showErrorMessage="1" sqref="Q3:Q36">
      <formula1>"MICHELLE,BARBARA,ANGELA,A VERIFICAR,DANIEL,BEATIZ,LUCAS"</formula1>
    </dataValidation>
  </dataValidation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7.88"/>
    <col customWidth="1" min="3" max="3" width="8.38"/>
    <col customWidth="1" min="4" max="4" width="11.25"/>
    <col customWidth="1" min="5" max="5" width="10.88"/>
    <col customWidth="1" min="6" max="6" width="28.38"/>
    <col customWidth="1" min="7" max="8" width="11.13"/>
    <col customWidth="1" min="9" max="9" width="9.5"/>
    <col customWidth="1" min="10" max="10" width="7.5"/>
    <col customWidth="1" min="11" max="11" width="7.63"/>
    <col customWidth="1" min="12" max="12" width="1.63"/>
    <col customWidth="1" min="13" max="13" width="7.75"/>
    <col customWidth="1" min="14" max="14" width="8.0"/>
    <col customWidth="1" min="15" max="15" width="6.63"/>
    <col customWidth="1" min="16" max="16" width="13.75"/>
    <col customWidth="1" min="18" max="18" width="16.75"/>
    <col customWidth="1" min="19" max="19" width="30.0"/>
    <col customWidth="1" min="20" max="20" width="4.5"/>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820">
        <v>4596.0</v>
      </c>
      <c r="B3" s="1872">
        <v>46136.0</v>
      </c>
      <c r="C3" s="813">
        <v>0.8125</v>
      </c>
      <c r="D3" s="416" t="s">
        <v>8926</v>
      </c>
      <c r="E3" s="1301" t="s">
        <v>121</v>
      </c>
      <c r="F3" s="416" t="s">
        <v>8875</v>
      </c>
      <c r="G3" s="416" t="s">
        <v>49</v>
      </c>
      <c r="H3" s="574" t="s">
        <v>8927</v>
      </c>
      <c r="I3" s="416" t="s">
        <v>8928</v>
      </c>
      <c r="J3" s="1872">
        <v>46137.0</v>
      </c>
      <c r="K3" s="503">
        <v>0.41388888888888886</v>
      </c>
      <c r="L3" s="406"/>
      <c r="M3" s="408">
        <v>101149.0</v>
      </c>
      <c r="N3" s="408">
        <v>101229.0</v>
      </c>
      <c r="O3" s="690">
        <f t="shared" ref="O3:O5" si="1">N3-M3</f>
        <v>80</v>
      </c>
      <c r="P3" s="408" t="s">
        <v>19</v>
      </c>
      <c r="Q3" s="408" t="s">
        <v>50</v>
      </c>
      <c r="R3" s="408" t="s">
        <v>6358</v>
      </c>
      <c r="S3" s="1680" t="s">
        <v>6053</v>
      </c>
      <c r="T3" s="1771" t="s">
        <v>22</v>
      </c>
    </row>
    <row r="4">
      <c r="A4" s="900">
        <v>4617.0</v>
      </c>
      <c r="B4" s="2634">
        <v>46136.0</v>
      </c>
      <c r="C4" s="811">
        <v>0.8333333333333334</v>
      </c>
      <c r="D4" s="811"/>
      <c r="E4" s="417" t="s">
        <v>24</v>
      </c>
      <c r="F4" s="407" t="s">
        <v>8936</v>
      </c>
      <c r="G4" s="407" t="s">
        <v>18</v>
      </c>
      <c r="H4" s="407" t="s">
        <v>8956</v>
      </c>
      <c r="I4" s="407" t="s">
        <v>8938</v>
      </c>
      <c r="J4" s="1872">
        <v>46137.0</v>
      </c>
      <c r="K4" s="503">
        <v>0.07430555555555556</v>
      </c>
      <c r="L4" s="406"/>
      <c r="M4" s="1366">
        <v>71052.0</v>
      </c>
      <c r="N4" s="416">
        <v>71459.0</v>
      </c>
      <c r="O4" s="690">
        <f t="shared" si="1"/>
        <v>407</v>
      </c>
      <c r="P4" s="416" t="s">
        <v>19</v>
      </c>
      <c r="Q4" s="416" t="s">
        <v>70</v>
      </c>
      <c r="R4" s="1448" t="s">
        <v>8957</v>
      </c>
      <c r="S4" s="1225"/>
      <c r="T4" s="1771" t="s">
        <v>22</v>
      </c>
      <c r="U4" s="410"/>
      <c r="V4" s="410"/>
      <c r="W4" s="410"/>
      <c r="X4" s="410"/>
      <c r="Y4" s="410"/>
      <c r="Z4" s="410"/>
    </row>
    <row r="5">
      <c r="A5" s="820">
        <v>4618.0</v>
      </c>
      <c r="B5" s="2634">
        <v>46136.0</v>
      </c>
      <c r="C5" s="503">
        <v>0.9875</v>
      </c>
      <c r="D5" s="569"/>
      <c r="E5" s="407" t="s">
        <v>1596</v>
      </c>
      <c r="F5" s="417" t="s">
        <v>8958</v>
      </c>
      <c r="G5" s="417" t="s">
        <v>18</v>
      </c>
      <c r="H5" s="1621" t="s">
        <v>8959</v>
      </c>
      <c r="I5" s="2633" t="s">
        <v>8960</v>
      </c>
      <c r="J5" s="1872">
        <v>46137.0</v>
      </c>
      <c r="K5" s="500">
        <v>0.052083333333333336</v>
      </c>
      <c r="L5" s="415"/>
      <c r="M5" s="416">
        <v>180290.0</v>
      </c>
      <c r="N5" s="408">
        <v>180340.0</v>
      </c>
      <c r="O5" s="690">
        <f t="shared" si="1"/>
        <v>50</v>
      </c>
      <c r="P5" s="408" t="s">
        <v>19</v>
      </c>
      <c r="Q5" s="408" t="s">
        <v>70</v>
      </c>
      <c r="R5" s="1444"/>
      <c r="S5" s="570"/>
      <c r="T5" s="1771" t="s">
        <v>22</v>
      </c>
      <c r="U5" s="410"/>
      <c r="V5" s="410"/>
      <c r="W5" s="410"/>
      <c r="X5" s="410"/>
      <c r="Y5" s="410"/>
      <c r="Z5" s="410"/>
    </row>
    <row r="6" ht="15.75" customHeight="1">
      <c r="A6" s="820">
        <v>4619.0</v>
      </c>
      <c r="B6" s="2635">
        <v>46137.0</v>
      </c>
      <c r="C6" s="562">
        <v>0.40555555555555556</v>
      </c>
      <c r="D6" s="1253">
        <v>0.42430555555555555</v>
      </c>
      <c r="E6" s="1580" t="s">
        <v>362</v>
      </c>
      <c r="F6" s="1580" t="s">
        <v>8961</v>
      </c>
      <c r="G6" s="1580" t="s">
        <v>18</v>
      </c>
      <c r="H6" s="2636" t="s">
        <v>8962</v>
      </c>
      <c r="I6" s="1579" t="s">
        <v>8963</v>
      </c>
      <c r="J6" s="2637">
        <v>46137.0</v>
      </c>
      <c r="K6" s="1253">
        <v>0.6083333333333333</v>
      </c>
      <c r="L6" s="415"/>
      <c r="M6" s="416">
        <v>276958.0</v>
      </c>
      <c r="N6" s="416">
        <v>277023.0</v>
      </c>
      <c r="O6" s="416">
        <v>0.0</v>
      </c>
      <c r="P6" s="416" t="s">
        <v>19</v>
      </c>
      <c r="Q6" s="416" t="s">
        <v>50</v>
      </c>
      <c r="R6" s="416" t="s">
        <v>8964</v>
      </c>
      <c r="S6" s="1239" t="s">
        <v>8529</v>
      </c>
      <c r="T6" s="1771" t="s">
        <v>22</v>
      </c>
    </row>
    <row r="7" ht="15.0" customHeight="1">
      <c r="A7" s="820">
        <v>4620.0</v>
      </c>
      <c r="B7" s="2635">
        <v>46137.0</v>
      </c>
      <c r="C7" s="562">
        <v>0.5020833333333333</v>
      </c>
      <c r="D7" s="1253">
        <v>0.5729166666666666</v>
      </c>
      <c r="E7" s="1580" t="s">
        <v>197</v>
      </c>
      <c r="F7" s="1580" t="s">
        <v>8965</v>
      </c>
      <c r="G7" s="2638" t="s">
        <v>18</v>
      </c>
      <c r="H7" s="1262"/>
      <c r="I7" s="1580" t="s">
        <v>8966</v>
      </c>
      <c r="J7" s="2344">
        <v>46137.0</v>
      </c>
      <c r="K7" s="2639">
        <v>0.5784722222222223</v>
      </c>
      <c r="L7" s="406"/>
      <c r="M7" s="408">
        <v>289664.0</v>
      </c>
      <c r="N7" s="408">
        <v>289837.0</v>
      </c>
      <c r="O7" s="690">
        <f>N7-M7</f>
        <v>173</v>
      </c>
      <c r="P7" s="408" t="s">
        <v>19</v>
      </c>
      <c r="Q7" s="408" t="s">
        <v>50</v>
      </c>
      <c r="R7" s="408"/>
      <c r="S7" s="2552" t="s">
        <v>8967</v>
      </c>
      <c r="T7" s="1771" t="s">
        <v>22</v>
      </c>
    </row>
    <row r="8">
      <c r="A8" s="820"/>
      <c r="B8" s="2637"/>
      <c r="C8" s="1253"/>
      <c r="D8" s="1253"/>
      <c r="E8" s="1580"/>
      <c r="F8" s="1580"/>
      <c r="G8" s="1580"/>
      <c r="H8" s="1580"/>
      <c r="I8" s="1177"/>
      <c r="J8" s="2637"/>
      <c r="K8" s="1253"/>
      <c r="L8" s="415"/>
      <c r="M8" s="416"/>
      <c r="N8" s="416"/>
      <c r="O8" s="499"/>
      <c r="P8" s="416"/>
      <c r="Q8" s="416"/>
      <c r="R8" s="416"/>
      <c r="S8" s="1239"/>
      <c r="T8" s="1578"/>
    </row>
    <row r="9">
      <c r="A9" s="820"/>
      <c r="B9" s="2637"/>
      <c r="C9" s="1253"/>
      <c r="D9" s="1253"/>
      <c r="E9" s="1580"/>
      <c r="F9" s="1580"/>
      <c r="G9" s="1580"/>
      <c r="H9" s="1580"/>
      <c r="I9" s="2640"/>
      <c r="J9" s="2637"/>
      <c r="K9" s="1253"/>
      <c r="L9" s="406"/>
      <c r="M9" s="408"/>
      <c r="N9" s="408"/>
      <c r="O9" s="690"/>
      <c r="P9" s="408"/>
      <c r="Q9" s="408"/>
      <c r="R9" s="408"/>
      <c r="S9" s="1242"/>
      <c r="T9" s="1578"/>
    </row>
    <row r="10">
      <c r="A10" s="820"/>
      <c r="B10" s="2637"/>
      <c r="C10" s="2639"/>
      <c r="D10" s="1253"/>
      <c r="E10" s="1580"/>
      <c r="F10" s="1580"/>
      <c r="G10" s="1580"/>
      <c r="H10" s="2640"/>
      <c r="I10" s="1580"/>
      <c r="J10" s="2637"/>
      <c r="K10" s="1253"/>
      <c r="L10" s="415"/>
      <c r="M10" s="416"/>
      <c r="N10" s="416"/>
      <c r="O10" s="499"/>
      <c r="P10" s="416"/>
      <c r="Q10" s="416"/>
      <c r="R10" s="416"/>
      <c r="S10" s="1239"/>
      <c r="T10" s="1578"/>
    </row>
    <row r="11">
      <c r="A11" s="820"/>
      <c r="B11" s="2637"/>
      <c r="C11" s="1253"/>
      <c r="D11" s="1253"/>
      <c r="E11" s="2638"/>
      <c r="F11" s="1580"/>
      <c r="G11" s="1580"/>
      <c r="H11" s="1580"/>
      <c r="I11" s="1580"/>
      <c r="J11" s="2637"/>
      <c r="K11" s="1253"/>
      <c r="L11" s="406"/>
      <c r="M11" s="408"/>
      <c r="N11" s="408"/>
      <c r="O11" s="690"/>
      <c r="P11" s="408"/>
      <c r="Q11" s="408"/>
      <c r="R11" s="408"/>
      <c r="S11" s="1238"/>
      <c r="T11" s="1578"/>
    </row>
    <row r="12">
      <c r="A12" s="820"/>
      <c r="B12" s="2637"/>
      <c r="C12" s="1253"/>
      <c r="D12" s="1580"/>
      <c r="E12" s="2638"/>
      <c r="F12" s="1580"/>
      <c r="G12" s="1580"/>
      <c r="H12" s="1580"/>
      <c r="I12" s="1580"/>
      <c r="J12" s="2637"/>
      <c r="K12" s="1253"/>
      <c r="L12" s="415"/>
      <c r="M12" s="416"/>
      <c r="N12" s="499"/>
      <c r="O12" s="499"/>
      <c r="P12" s="416"/>
      <c r="Q12" s="416"/>
      <c r="R12" s="416"/>
      <c r="S12" s="1680"/>
      <c r="T12" s="590"/>
    </row>
    <row r="13">
      <c r="A13" s="616"/>
      <c r="B13" s="2637"/>
      <c r="C13" s="1580"/>
      <c r="D13" s="1253"/>
      <c r="E13" s="1580"/>
      <c r="F13" s="1580"/>
      <c r="G13" s="1580"/>
      <c r="H13" s="1580"/>
      <c r="I13" s="1580"/>
      <c r="J13" s="2637"/>
      <c r="K13" s="1253"/>
      <c r="L13" s="406"/>
      <c r="M13" s="408"/>
      <c r="N13" s="456"/>
      <c r="O13" s="2416"/>
      <c r="P13" s="697"/>
      <c r="Q13" s="912"/>
      <c r="R13" s="2632"/>
      <c r="S13" s="6"/>
      <c r="T13" s="169"/>
    </row>
    <row r="14">
      <c r="A14" s="616"/>
      <c r="B14" s="2637"/>
      <c r="C14" s="1253"/>
      <c r="D14" s="1253"/>
      <c r="E14" s="1580"/>
      <c r="F14" s="1580"/>
      <c r="G14" s="1580"/>
      <c r="H14" s="1580"/>
      <c r="I14" s="1580"/>
      <c r="J14" s="2637"/>
      <c r="K14" s="1253"/>
      <c r="L14" s="415"/>
      <c r="M14" s="416"/>
      <c r="N14" s="323"/>
      <c r="O14" s="2416"/>
      <c r="P14" s="697"/>
      <c r="Q14" s="912"/>
      <c r="R14" s="697"/>
      <c r="S14" s="6"/>
      <c r="T14" s="1578"/>
    </row>
    <row r="15">
      <c r="A15" s="616"/>
      <c r="B15" s="2637"/>
      <c r="C15" s="1580"/>
      <c r="D15" s="1253"/>
      <c r="E15" s="1580"/>
      <c r="F15" s="1580"/>
      <c r="G15" s="1580"/>
      <c r="H15" s="1580"/>
      <c r="I15" s="1580"/>
      <c r="J15" s="2637"/>
      <c r="K15" s="1253"/>
      <c r="L15" s="406"/>
      <c r="M15" s="408"/>
      <c r="N15" s="219"/>
      <c r="O15" s="2416"/>
      <c r="P15" s="697"/>
      <c r="Q15" s="912"/>
      <c r="R15" s="2632"/>
      <c r="S15" s="6"/>
      <c r="T15" s="169"/>
    </row>
    <row r="16">
      <c r="A16" s="626"/>
      <c r="B16" s="2637"/>
      <c r="C16" s="1253"/>
      <c r="D16" s="1633"/>
      <c r="E16" s="1580"/>
      <c r="F16" s="1580"/>
      <c r="G16" s="1580"/>
      <c r="H16" s="1580"/>
      <c r="I16" s="1580"/>
      <c r="J16" s="2637"/>
      <c r="K16" s="2641"/>
      <c r="L16" s="415"/>
      <c r="M16" s="416"/>
      <c r="N16" s="219"/>
      <c r="O16" s="2416"/>
      <c r="P16" s="697"/>
      <c r="Q16" s="912"/>
      <c r="R16" s="55"/>
      <c r="S16" s="6"/>
      <c r="T16" s="169"/>
    </row>
    <row r="17">
      <c r="A17" s="395"/>
      <c r="B17" s="2637"/>
      <c r="C17" s="1633"/>
      <c r="D17" s="1633"/>
      <c r="E17" s="1580"/>
      <c r="F17" s="1580"/>
      <c r="G17" s="1580"/>
      <c r="H17" s="1633"/>
      <c r="I17" s="1633"/>
      <c r="J17" s="2637"/>
      <c r="K17" s="2641"/>
      <c r="L17" s="406"/>
      <c r="M17" s="1009"/>
      <c r="N17" s="6"/>
      <c r="O17" s="2416"/>
      <c r="P17" s="697"/>
      <c r="Q17" s="912"/>
      <c r="R17" s="6"/>
      <c r="S17" s="6"/>
      <c r="T17" s="169"/>
    </row>
    <row r="18">
      <c r="A18" s="395"/>
      <c r="B18" s="2637"/>
      <c r="C18" s="1633"/>
      <c r="D18" s="2642"/>
      <c r="E18" s="2642"/>
      <c r="F18" s="1633"/>
      <c r="G18" s="1633"/>
      <c r="H18" s="1633"/>
      <c r="I18" s="1633"/>
      <c r="J18" s="2637"/>
      <c r="K18" s="2641"/>
      <c r="L18" s="415"/>
      <c r="M18" s="1047"/>
      <c r="N18" s="6"/>
      <c r="O18" s="2416"/>
      <c r="P18" s="697"/>
      <c r="Q18" s="912"/>
      <c r="R18" s="6"/>
      <c r="S18" s="6"/>
    </row>
    <row r="19">
      <c r="A19" s="395"/>
      <c r="B19" s="2637"/>
      <c r="C19" s="1633"/>
      <c r="D19" s="2642"/>
      <c r="E19" s="2642"/>
      <c r="F19" s="1633"/>
      <c r="G19" s="1633"/>
      <c r="H19" s="1633"/>
      <c r="I19" s="1633"/>
      <c r="J19" s="2637"/>
      <c r="K19" s="2641"/>
      <c r="L19" s="406"/>
      <c r="M19" s="1009"/>
      <c r="N19" s="6"/>
      <c r="O19" s="2416"/>
      <c r="P19" s="697"/>
      <c r="Q19" s="912"/>
      <c r="R19" s="6"/>
      <c r="S19" s="6"/>
    </row>
  </sheetData>
  <mergeCells count="3">
    <mergeCell ref="B1:K1"/>
    <mergeCell ref="M1:O1"/>
    <mergeCell ref="P1:R1"/>
  </mergeCells>
  <dataValidations>
    <dataValidation type="list" allowBlank="1" showErrorMessage="1" sqref="P3:P19">
      <formula1>"FINALIZADO,EM VIAGEM,NA ORIGEM,AGENDADO,FALTA DOC,CANCELADA,NO DESTINO FINAL,PERNOITE,RECUSADA"</formula1>
    </dataValidation>
    <dataValidation type="list" allowBlank="1" showErrorMessage="1" sqref="Q3:Q19">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8.25"/>
    <col customWidth="1" min="3" max="3" width="8.88"/>
    <col customWidth="1" min="5" max="5" width="16.5"/>
    <col customWidth="1" min="6" max="6" width="51.88"/>
    <col customWidth="1" min="7" max="7" width="13.75"/>
    <col customWidth="1" min="8" max="8" width="14.38"/>
    <col customWidth="1" min="9" max="9" width="8.38"/>
    <col customWidth="1" min="10" max="10" width="8.0"/>
    <col customWidth="1" min="11" max="11" width="6.13"/>
    <col customWidth="1" min="12" max="12" width="0.38"/>
    <col customWidth="1" min="13" max="13" width="6.25"/>
    <col customWidth="1" min="14" max="14" width="5.63"/>
    <col customWidth="1" min="15" max="15" width="6.38"/>
    <col customWidth="1" min="16" max="16" width="16.0"/>
    <col customWidth="1" min="18" max="18" width="18.5"/>
    <col customWidth="1" min="19" max="19" width="38.75"/>
    <col customWidth="1" min="20" max="20" width="7.38"/>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643"/>
      <c r="Q2" s="2643"/>
      <c r="R2" s="2175"/>
      <c r="S2" s="2175"/>
      <c r="T2" s="561"/>
    </row>
    <row r="3" ht="17.25" customHeight="1">
      <c r="A3" s="820">
        <v>4621.0</v>
      </c>
      <c r="B3" s="1872">
        <v>46139.0</v>
      </c>
      <c r="C3" s="500">
        <v>0.5416666666666666</v>
      </c>
      <c r="D3" s="500"/>
      <c r="E3" s="416" t="s">
        <v>24</v>
      </c>
      <c r="F3" s="416" t="s">
        <v>134</v>
      </c>
      <c r="G3" s="2644"/>
      <c r="H3" s="2340"/>
      <c r="I3" s="475"/>
      <c r="J3" s="1872">
        <v>46139.0</v>
      </c>
      <c r="K3" s="500">
        <v>0.4125</v>
      </c>
      <c r="L3" s="415"/>
      <c r="M3" s="416"/>
      <c r="N3" s="416"/>
      <c r="O3" s="499">
        <f t="shared" ref="O3:O40" si="1">N3-M3</f>
        <v>0</v>
      </c>
      <c r="P3" s="408" t="s">
        <v>2527</v>
      </c>
      <c r="Q3" s="408" t="s">
        <v>50</v>
      </c>
      <c r="R3" s="408"/>
      <c r="S3" s="1242" t="s">
        <v>8968</v>
      </c>
      <c r="T3" s="1771" t="s">
        <v>22</v>
      </c>
    </row>
    <row r="4" ht="16.5" customHeight="1">
      <c r="A4" s="820">
        <v>1.0</v>
      </c>
      <c r="B4" s="1872">
        <v>46139.0</v>
      </c>
      <c r="C4" s="500"/>
      <c r="D4" s="500"/>
      <c r="E4" s="416" t="s">
        <v>4403</v>
      </c>
      <c r="F4" s="574" t="s">
        <v>8969</v>
      </c>
      <c r="G4" s="416" t="s">
        <v>7323</v>
      </c>
      <c r="H4" s="2340" t="s">
        <v>8970</v>
      </c>
      <c r="I4" s="475"/>
      <c r="J4" s="1872">
        <v>46139.0</v>
      </c>
      <c r="K4" s="500"/>
      <c r="L4" s="415"/>
      <c r="M4" s="416"/>
      <c r="N4" s="416"/>
      <c r="O4" s="499">
        <f t="shared" si="1"/>
        <v>0</v>
      </c>
      <c r="P4" s="416" t="s">
        <v>2527</v>
      </c>
      <c r="Q4" s="416" t="s">
        <v>50</v>
      </c>
      <c r="R4" s="416" t="s">
        <v>8971</v>
      </c>
      <c r="S4" s="1789" t="s">
        <v>8972</v>
      </c>
      <c r="T4" s="1771" t="s">
        <v>22</v>
      </c>
    </row>
    <row r="5">
      <c r="A5" s="820">
        <v>4622.0</v>
      </c>
      <c r="B5" s="1872">
        <v>46139.0</v>
      </c>
      <c r="C5" s="500">
        <v>0.4166666666666667</v>
      </c>
      <c r="D5" s="500">
        <v>0.3958333333333333</v>
      </c>
      <c r="E5" s="416" t="s">
        <v>24</v>
      </c>
      <c r="F5" s="416" t="s">
        <v>482</v>
      </c>
      <c r="G5" s="1301" t="s">
        <v>565</v>
      </c>
      <c r="H5" s="1712" t="s">
        <v>6604</v>
      </c>
      <c r="I5" s="1712" t="s">
        <v>631</v>
      </c>
      <c r="J5" s="1872">
        <v>46139.0</v>
      </c>
      <c r="K5" s="2645">
        <v>0.5277777777777778</v>
      </c>
      <c r="L5" s="406"/>
      <c r="M5" s="1892">
        <v>19307.0</v>
      </c>
      <c r="N5" s="1892">
        <v>19329.0</v>
      </c>
      <c r="O5" s="690">
        <f t="shared" si="1"/>
        <v>22</v>
      </c>
      <c r="P5" s="408" t="s">
        <v>19</v>
      </c>
      <c r="Q5" s="408" t="s">
        <v>50</v>
      </c>
      <c r="R5" s="416" t="s">
        <v>8537</v>
      </c>
      <c r="S5" s="1238"/>
      <c r="T5" s="1771" t="s">
        <v>22</v>
      </c>
      <c r="U5" s="637" t="s">
        <v>22</v>
      </c>
    </row>
    <row r="6">
      <c r="A6" s="820">
        <v>4623.0</v>
      </c>
      <c r="B6" s="1872">
        <v>46139.0</v>
      </c>
      <c r="C6" s="500">
        <v>0.5</v>
      </c>
      <c r="D6" s="500">
        <v>0.4354166666666667</v>
      </c>
      <c r="E6" s="1712" t="s">
        <v>7379</v>
      </c>
      <c r="F6" s="416" t="s">
        <v>5992</v>
      </c>
      <c r="G6" s="416" t="s">
        <v>8359</v>
      </c>
      <c r="H6" s="416" t="s">
        <v>8384</v>
      </c>
      <c r="I6" s="192" t="s">
        <v>6079</v>
      </c>
      <c r="J6" s="1872">
        <v>46139.0</v>
      </c>
      <c r="K6" s="500">
        <v>0.7090277777777778</v>
      </c>
      <c r="L6" s="415"/>
      <c r="M6" s="416">
        <v>9284.0</v>
      </c>
      <c r="N6" s="416">
        <v>9511.0</v>
      </c>
      <c r="O6" s="499">
        <f t="shared" si="1"/>
        <v>227</v>
      </c>
      <c r="P6" s="416" t="s">
        <v>19</v>
      </c>
      <c r="Q6" s="416" t="s">
        <v>50</v>
      </c>
      <c r="R6" s="416" t="s">
        <v>8385</v>
      </c>
      <c r="S6" s="1239"/>
      <c r="T6" s="1771" t="s">
        <v>22</v>
      </c>
      <c r="U6" s="637" t="s">
        <v>22</v>
      </c>
    </row>
    <row r="7">
      <c r="A7" s="820">
        <v>4624.0</v>
      </c>
      <c r="B7" s="1872">
        <v>46139.0</v>
      </c>
      <c r="C7" s="500">
        <v>0.08333333333333333</v>
      </c>
      <c r="D7" s="500">
        <v>0.09791666666666667</v>
      </c>
      <c r="E7" s="416" t="s">
        <v>24</v>
      </c>
      <c r="F7" s="416" t="s">
        <v>8973</v>
      </c>
      <c r="G7" s="416" t="s">
        <v>441</v>
      </c>
      <c r="H7" s="416" t="s">
        <v>4096</v>
      </c>
      <c r="I7" s="1538" t="s">
        <v>764</v>
      </c>
      <c r="J7" s="1872">
        <v>46139.0</v>
      </c>
      <c r="K7" s="2646">
        <v>0.43819444444444444</v>
      </c>
      <c r="L7" s="406"/>
      <c r="M7" s="1892">
        <v>287094.0</v>
      </c>
      <c r="N7" s="1892">
        <v>287543.0</v>
      </c>
      <c r="O7" s="690">
        <f t="shared" si="1"/>
        <v>449</v>
      </c>
      <c r="P7" s="408" t="s">
        <v>19</v>
      </c>
      <c r="Q7" s="408" t="s">
        <v>50</v>
      </c>
      <c r="R7" s="408" t="s">
        <v>8974</v>
      </c>
      <c r="S7" s="1242"/>
      <c r="T7" s="1771" t="s">
        <v>22</v>
      </c>
      <c r="U7" s="637" t="s">
        <v>22</v>
      </c>
      <c r="Z7" s="637" t="s">
        <v>4525</v>
      </c>
    </row>
    <row r="8">
      <c r="A8" s="820">
        <v>4625.0</v>
      </c>
      <c r="B8" s="1872">
        <v>46139.0</v>
      </c>
      <c r="C8" s="1302">
        <v>0.375</v>
      </c>
      <c r="D8" s="500">
        <v>0.38263888888888886</v>
      </c>
      <c r="E8" s="416" t="s">
        <v>24</v>
      </c>
      <c r="F8" s="2372" t="s">
        <v>6004</v>
      </c>
      <c r="G8" s="417" t="s">
        <v>8359</v>
      </c>
      <c r="H8" s="1538" t="s">
        <v>8360</v>
      </c>
      <c r="I8" s="192" t="s">
        <v>85</v>
      </c>
      <c r="J8" s="1872">
        <v>46139.0</v>
      </c>
      <c r="K8" s="1810">
        <v>0.49236111111111114</v>
      </c>
      <c r="L8" s="415"/>
      <c r="M8" s="1712">
        <v>12888.0</v>
      </c>
      <c r="N8" s="1712">
        <v>13005.0</v>
      </c>
      <c r="O8" s="499">
        <f t="shared" si="1"/>
        <v>117</v>
      </c>
      <c r="P8" s="416" t="s">
        <v>19</v>
      </c>
      <c r="Q8" s="416" t="s">
        <v>50</v>
      </c>
      <c r="R8" s="416" t="s">
        <v>8405</v>
      </c>
      <c r="S8" s="1239"/>
      <c r="T8" s="1771" t="s">
        <v>22</v>
      </c>
      <c r="U8" s="637" t="s">
        <v>22</v>
      </c>
    </row>
    <row r="9">
      <c r="A9" s="820">
        <v>4626.0</v>
      </c>
      <c r="B9" s="1872">
        <v>46139.0</v>
      </c>
      <c r="C9" s="500">
        <v>0.3958333333333333</v>
      </c>
      <c r="D9" s="500">
        <v>0.38472222222222224</v>
      </c>
      <c r="E9" s="1301" t="s">
        <v>24</v>
      </c>
      <c r="F9" s="416" t="s">
        <v>8975</v>
      </c>
      <c r="G9" s="416" t="s">
        <v>114</v>
      </c>
      <c r="H9" s="1712" t="s">
        <v>514</v>
      </c>
      <c r="I9" s="416" t="s">
        <v>771</v>
      </c>
      <c r="J9" s="1872">
        <v>46139.0</v>
      </c>
      <c r="K9" s="2646">
        <v>0.4305555555555556</v>
      </c>
      <c r="L9" s="406"/>
      <c r="M9" s="1892">
        <v>62500.0</v>
      </c>
      <c r="N9" s="1892">
        <v>62507.0</v>
      </c>
      <c r="O9" s="690">
        <f t="shared" si="1"/>
        <v>7</v>
      </c>
      <c r="P9" s="408" t="s">
        <v>19</v>
      </c>
      <c r="Q9" s="408" t="s">
        <v>50</v>
      </c>
      <c r="R9" s="408" t="s">
        <v>8976</v>
      </c>
      <c r="S9" s="1238"/>
      <c r="T9" s="1771" t="s">
        <v>22</v>
      </c>
      <c r="U9" s="637" t="s">
        <v>22</v>
      </c>
    </row>
    <row r="10">
      <c r="A10" s="820">
        <v>4627.0</v>
      </c>
      <c r="B10" s="1872">
        <v>46139.0</v>
      </c>
      <c r="C10" s="500">
        <v>0.4375</v>
      </c>
      <c r="D10" s="500">
        <v>0.45069444444444445</v>
      </c>
      <c r="E10" s="1301" t="s">
        <v>24</v>
      </c>
      <c r="F10" s="416" t="s">
        <v>8975</v>
      </c>
      <c r="G10" s="416" t="s">
        <v>114</v>
      </c>
      <c r="H10" s="416" t="s">
        <v>514</v>
      </c>
      <c r="I10" s="416" t="s">
        <v>771</v>
      </c>
      <c r="J10" s="1872">
        <v>46139.0</v>
      </c>
      <c r="K10" s="1810">
        <v>0.4861111111111111</v>
      </c>
      <c r="L10" s="415"/>
      <c r="M10" s="1712">
        <v>62518.0</v>
      </c>
      <c r="N10" s="1712">
        <v>62525.0</v>
      </c>
      <c r="O10" s="499">
        <f t="shared" si="1"/>
        <v>7</v>
      </c>
      <c r="P10" s="416" t="s">
        <v>19</v>
      </c>
      <c r="Q10" s="416" t="s">
        <v>50</v>
      </c>
      <c r="R10" s="416" t="s">
        <v>8976</v>
      </c>
      <c r="S10" s="1241"/>
      <c r="T10" s="1771" t="s">
        <v>22</v>
      </c>
      <c r="U10" s="637" t="s">
        <v>22</v>
      </c>
    </row>
    <row r="11">
      <c r="A11" s="820">
        <v>4628.0</v>
      </c>
      <c r="B11" s="1872">
        <v>46139.0</v>
      </c>
      <c r="C11" s="500">
        <v>0.4791666666666667</v>
      </c>
      <c r="D11" s="500">
        <v>0.5111111111111111</v>
      </c>
      <c r="E11" s="1301" t="s">
        <v>24</v>
      </c>
      <c r="F11" s="416" t="s">
        <v>8975</v>
      </c>
      <c r="G11" s="416" t="s">
        <v>114</v>
      </c>
      <c r="H11" s="416" t="s">
        <v>514</v>
      </c>
      <c r="I11" s="416" t="s">
        <v>771</v>
      </c>
      <c r="J11" s="1872">
        <v>46139.0</v>
      </c>
      <c r="K11" s="2646">
        <v>0.6326388888888889</v>
      </c>
      <c r="L11" s="406"/>
      <c r="M11" s="1892">
        <v>62535.0</v>
      </c>
      <c r="N11" s="1892">
        <v>62545.0</v>
      </c>
      <c r="O11" s="690">
        <f t="shared" si="1"/>
        <v>10</v>
      </c>
      <c r="P11" s="408" t="s">
        <v>19</v>
      </c>
      <c r="Q11" s="408" t="s">
        <v>50</v>
      </c>
      <c r="R11" s="408" t="s">
        <v>8976</v>
      </c>
      <c r="S11" s="1238"/>
      <c r="T11" s="1771" t="s">
        <v>22</v>
      </c>
      <c r="U11" s="637" t="s">
        <v>22</v>
      </c>
    </row>
    <row r="12">
      <c r="A12" s="820">
        <v>4629.0</v>
      </c>
      <c r="B12" s="1872">
        <v>46139.0</v>
      </c>
      <c r="C12" s="500">
        <v>0.4583333333333333</v>
      </c>
      <c r="D12" s="500">
        <v>0.44513888888888886</v>
      </c>
      <c r="E12" s="1301" t="s">
        <v>24</v>
      </c>
      <c r="F12" s="416" t="s">
        <v>8977</v>
      </c>
      <c r="G12" s="1301" t="s">
        <v>167</v>
      </c>
      <c r="H12" s="1538" t="s">
        <v>8978</v>
      </c>
      <c r="I12" s="416" t="s">
        <v>188</v>
      </c>
      <c r="J12" s="1872">
        <v>46139.0</v>
      </c>
      <c r="K12" s="2647">
        <v>0.5145833333333333</v>
      </c>
      <c r="L12" s="415"/>
      <c r="M12" s="1712">
        <v>171018.0</v>
      </c>
      <c r="N12" s="1712">
        <v>171036.0</v>
      </c>
      <c r="O12" s="499">
        <f t="shared" si="1"/>
        <v>18</v>
      </c>
      <c r="P12" s="416" t="s">
        <v>19</v>
      </c>
      <c r="Q12" s="416" t="s">
        <v>50</v>
      </c>
      <c r="R12" s="416" t="s">
        <v>8979</v>
      </c>
      <c r="S12" s="1241"/>
      <c r="T12" s="1771" t="s">
        <v>22</v>
      </c>
    </row>
    <row r="13">
      <c r="A13" s="820">
        <v>4630.0</v>
      </c>
      <c r="B13" s="1872">
        <v>46139.0</v>
      </c>
      <c r="C13" s="813">
        <v>0.6666666666666666</v>
      </c>
      <c r="D13" s="1712" t="s">
        <v>8980</v>
      </c>
      <c r="E13" s="416" t="s">
        <v>121</v>
      </c>
      <c r="F13" s="416" t="s">
        <v>8981</v>
      </c>
      <c r="G13" s="416" t="s">
        <v>3625</v>
      </c>
      <c r="H13" s="416" t="s">
        <v>8982</v>
      </c>
      <c r="I13" s="416" t="s">
        <v>937</v>
      </c>
      <c r="J13" s="1872">
        <v>46139.0</v>
      </c>
      <c r="K13" s="2646">
        <v>0.5944444444444444</v>
      </c>
      <c r="L13" s="406"/>
      <c r="M13" s="1712">
        <v>26176.0</v>
      </c>
      <c r="N13" s="1892">
        <v>26377.0</v>
      </c>
      <c r="O13" s="690">
        <f t="shared" si="1"/>
        <v>201</v>
      </c>
      <c r="P13" s="408" t="s">
        <v>19</v>
      </c>
      <c r="Q13" s="408" t="s">
        <v>50</v>
      </c>
      <c r="R13" s="408" t="s">
        <v>8983</v>
      </c>
      <c r="S13" s="1680" t="s">
        <v>8984</v>
      </c>
      <c r="T13" s="1771" t="s">
        <v>22</v>
      </c>
    </row>
    <row r="14">
      <c r="A14" s="820">
        <v>4631.0</v>
      </c>
      <c r="B14" s="1872">
        <v>46139.0</v>
      </c>
      <c r="C14" s="813">
        <v>0.6875</v>
      </c>
      <c r="D14" s="2375" t="s">
        <v>8985</v>
      </c>
      <c r="E14" s="861" t="s">
        <v>121</v>
      </c>
      <c r="F14" s="416" t="s">
        <v>8986</v>
      </c>
      <c r="G14" s="416" t="s">
        <v>3625</v>
      </c>
      <c r="H14" s="416" t="s">
        <v>8987</v>
      </c>
      <c r="I14" s="416" t="s">
        <v>8928</v>
      </c>
      <c r="J14" s="1872">
        <v>46139.0</v>
      </c>
      <c r="K14" s="1302"/>
      <c r="L14" s="415"/>
      <c r="M14" s="416">
        <v>20668.0</v>
      </c>
      <c r="N14" s="499"/>
      <c r="O14" s="499">
        <f t="shared" si="1"/>
        <v>-20668</v>
      </c>
      <c r="P14" s="416" t="s">
        <v>2248</v>
      </c>
      <c r="Q14" s="416" t="s">
        <v>50</v>
      </c>
      <c r="R14" s="416" t="s">
        <v>3641</v>
      </c>
      <c r="S14" s="1239" t="s">
        <v>8984</v>
      </c>
      <c r="T14" s="1771" t="s">
        <v>22</v>
      </c>
    </row>
    <row r="15">
      <c r="A15" s="820">
        <v>4632.0</v>
      </c>
      <c r="B15" s="1872">
        <v>46139.0</v>
      </c>
      <c r="C15" s="1230">
        <v>0.6875</v>
      </c>
      <c r="D15" s="589">
        <v>0.5979166666666667</v>
      </c>
      <c r="E15" s="861" t="s">
        <v>121</v>
      </c>
      <c r="F15" s="408" t="s">
        <v>8986</v>
      </c>
      <c r="G15" s="408" t="s">
        <v>3625</v>
      </c>
      <c r="H15" s="408" t="s">
        <v>8988</v>
      </c>
      <c r="I15" s="408" t="s">
        <v>8989</v>
      </c>
      <c r="J15" s="1872">
        <v>46139.0</v>
      </c>
      <c r="K15" s="503">
        <v>0.65625</v>
      </c>
      <c r="L15" s="406"/>
      <c r="M15" s="1892">
        <v>144938.0</v>
      </c>
      <c r="N15" s="690"/>
      <c r="O15" s="690">
        <f t="shared" si="1"/>
        <v>-144938</v>
      </c>
      <c r="P15" s="408" t="s">
        <v>43</v>
      </c>
      <c r="Q15" s="408" t="s">
        <v>50</v>
      </c>
      <c r="R15" s="408" t="s">
        <v>7161</v>
      </c>
      <c r="S15" s="1242" t="s">
        <v>8990</v>
      </c>
      <c r="T15" s="1771" t="s">
        <v>22</v>
      </c>
    </row>
    <row r="16">
      <c r="A16" s="820">
        <v>4633.0</v>
      </c>
      <c r="B16" s="1872">
        <v>46139.0</v>
      </c>
      <c r="C16" s="589">
        <v>0.6875</v>
      </c>
      <c r="D16" s="589">
        <v>0.6152777777777778</v>
      </c>
      <c r="E16" s="861" t="s">
        <v>121</v>
      </c>
      <c r="F16" s="416" t="s">
        <v>8986</v>
      </c>
      <c r="G16" s="416" t="s">
        <v>8991</v>
      </c>
      <c r="H16" s="416" t="s">
        <v>8992</v>
      </c>
      <c r="I16" s="416" t="s">
        <v>8993</v>
      </c>
      <c r="J16" s="1872">
        <v>46139.0</v>
      </c>
      <c r="K16" s="1302">
        <v>0.6555555555555556</v>
      </c>
      <c r="L16" s="415"/>
      <c r="M16" s="1712">
        <v>9629.0</v>
      </c>
      <c r="N16" s="499"/>
      <c r="O16" s="499">
        <f t="shared" si="1"/>
        <v>-9629</v>
      </c>
      <c r="P16" s="416" t="s">
        <v>43</v>
      </c>
      <c r="Q16" s="416" t="s">
        <v>50</v>
      </c>
      <c r="R16" s="416" t="s">
        <v>8647</v>
      </c>
      <c r="S16" s="1239" t="s">
        <v>8994</v>
      </c>
      <c r="T16" s="1771" t="s">
        <v>22</v>
      </c>
    </row>
    <row r="17">
      <c r="A17" s="820">
        <v>4634.0</v>
      </c>
      <c r="B17" s="1872">
        <v>46139.0</v>
      </c>
      <c r="C17" s="589">
        <v>0.6875</v>
      </c>
      <c r="D17" s="1467"/>
      <c r="E17" s="861" t="s">
        <v>121</v>
      </c>
      <c r="F17" s="408" t="s">
        <v>8986</v>
      </c>
      <c r="G17" s="408" t="s">
        <v>8991</v>
      </c>
      <c r="H17" s="408" t="s">
        <v>8995</v>
      </c>
      <c r="I17" s="1009"/>
      <c r="J17" s="1872">
        <v>46139.0</v>
      </c>
      <c r="K17" s="503">
        <v>0.6152777777777778</v>
      </c>
      <c r="L17" s="406"/>
      <c r="M17" s="408"/>
      <c r="N17" s="690"/>
      <c r="O17" s="690">
        <f t="shared" si="1"/>
        <v>0</v>
      </c>
      <c r="P17" s="408" t="s">
        <v>43</v>
      </c>
      <c r="Q17" s="408" t="s">
        <v>50</v>
      </c>
      <c r="R17" s="408" t="s">
        <v>8405</v>
      </c>
      <c r="S17" s="1242" t="s">
        <v>8996</v>
      </c>
      <c r="T17" s="1771" t="s">
        <v>22</v>
      </c>
    </row>
    <row r="18">
      <c r="A18" s="820">
        <v>4635.0</v>
      </c>
      <c r="B18" s="1872">
        <v>46139.0</v>
      </c>
      <c r="C18" s="2648">
        <v>0.5416666666666666</v>
      </c>
      <c r="D18" s="589">
        <v>0.5451388888888888</v>
      </c>
      <c r="E18" s="416" t="s">
        <v>24</v>
      </c>
      <c r="F18" s="416" t="s">
        <v>482</v>
      </c>
      <c r="G18" s="1301" t="s">
        <v>565</v>
      </c>
      <c r="H18" s="416" t="s">
        <v>6604</v>
      </c>
      <c r="I18" s="416" t="s">
        <v>631</v>
      </c>
      <c r="J18" s="1872">
        <v>46139.0</v>
      </c>
      <c r="K18" s="2647">
        <v>0.6548611111111111</v>
      </c>
      <c r="L18" s="415"/>
      <c r="M18" s="1712">
        <v>19350.0</v>
      </c>
      <c r="N18" s="1712">
        <v>19373.0</v>
      </c>
      <c r="O18" s="499">
        <f t="shared" si="1"/>
        <v>23</v>
      </c>
      <c r="P18" s="416" t="s">
        <v>19</v>
      </c>
      <c r="Q18" s="416" t="s">
        <v>50</v>
      </c>
      <c r="R18" s="416"/>
      <c r="S18" s="1241"/>
      <c r="T18" s="1771" t="s">
        <v>22</v>
      </c>
    </row>
    <row r="19">
      <c r="A19" s="820">
        <v>4636.0</v>
      </c>
      <c r="B19" s="1872">
        <v>46139.0</v>
      </c>
      <c r="C19" s="2378">
        <v>0.4840277777777778</v>
      </c>
      <c r="D19" s="589">
        <v>0.5069444444444444</v>
      </c>
      <c r="E19" s="861" t="s">
        <v>362</v>
      </c>
      <c r="F19" s="1892" t="s">
        <v>8997</v>
      </c>
      <c r="G19" s="408" t="s">
        <v>18</v>
      </c>
      <c r="H19" s="1892" t="s">
        <v>8998</v>
      </c>
      <c r="I19" s="1892" t="s">
        <v>8999</v>
      </c>
      <c r="J19" s="1872">
        <v>46139.0</v>
      </c>
      <c r="K19" s="503">
        <v>0.7277777777777777</v>
      </c>
      <c r="L19" s="406"/>
      <c r="M19" s="408">
        <v>225754.0</v>
      </c>
      <c r="N19" s="408">
        <v>225854.0</v>
      </c>
      <c r="O19" s="690">
        <f t="shared" si="1"/>
        <v>100</v>
      </c>
      <c r="P19" s="408" t="s">
        <v>19</v>
      </c>
      <c r="Q19" s="408" t="s">
        <v>50</v>
      </c>
      <c r="R19" s="408" t="s">
        <v>9000</v>
      </c>
      <c r="S19" s="1680" t="s">
        <v>9001</v>
      </c>
      <c r="T19" s="1771" t="s">
        <v>22</v>
      </c>
    </row>
    <row r="20">
      <c r="A20" s="1090">
        <v>4637.0</v>
      </c>
      <c r="B20" s="1872">
        <v>46139.0</v>
      </c>
      <c r="C20" s="589">
        <v>0.7083333333333334</v>
      </c>
      <c r="D20" s="589">
        <v>0.6902777777777778</v>
      </c>
      <c r="E20" s="861" t="s">
        <v>24</v>
      </c>
      <c r="F20" s="1712" t="s">
        <v>9002</v>
      </c>
      <c r="G20" s="574" t="s">
        <v>8359</v>
      </c>
      <c r="H20" s="1712" t="s">
        <v>9003</v>
      </c>
      <c r="I20" s="539" t="s">
        <v>8375</v>
      </c>
      <c r="J20" s="1872">
        <v>46139.0</v>
      </c>
      <c r="K20" s="1302">
        <v>0.8090277777777778</v>
      </c>
      <c r="L20" s="415"/>
      <c r="M20" s="416">
        <v>13174.0</v>
      </c>
      <c r="N20" s="416">
        <v>13194.0</v>
      </c>
      <c r="O20" s="499">
        <f t="shared" si="1"/>
        <v>20</v>
      </c>
      <c r="P20" s="416" t="s">
        <v>19</v>
      </c>
      <c r="Q20" s="416" t="s">
        <v>50</v>
      </c>
      <c r="R20" s="416"/>
      <c r="S20" s="1241"/>
      <c r="T20" s="1771" t="s">
        <v>22</v>
      </c>
    </row>
    <row r="21">
      <c r="A21" s="1090">
        <v>4638.0</v>
      </c>
      <c r="B21" s="1872">
        <v>46139.0</v>
      </c>
      <c r="C21" s="2378">
        <v>0.5833333333333334</v>
      </c>
      <c r="D21" s="589">
        <v>0.6201388888888889</v>
      </c>
      <c r="E21" s="861" t="s">
        <v>24</v>
      </c>
      <c r="F21" s="1892" t="s">
        <v>5300</v>
      </c>
      <c r="G21" s="408" t="s">
        <v>441</v>
      </c>
      <c r="H21" s="1892" t="s">
        <v>6201</v>
      </c>
      <c r="I21" s="1892" t="s">
        <v>1689</v>
      </c>
      <c r="J21" s="1872">
        <v>46139.0</v>
      </c>
      <c r="K21" s="503">
        <v>0.7118055555555556</v>
      </c>
      <c r="L21" s="406"/>
      <c r="M21" s="408">
        <v>305298.0</v>
      </c>
      <c r="N21" s="408">
        <v>305309.0</v>
      </c>
      <c r="O21" s="690">
        <f t="shared" si="1"/>
        <v>11</v>
      </c>
      <c r="P21" s="408" t="s">
        <v>19</v>
      </c>
      <c r="Q21" s="408" t="s">
        <v>50</v>
      </c>
      <c r="R21" s="408" t="s">
        <v>9004</v>
      </c>
      <c r="S21" s="1238"/>
      <c r="T21" s="1771" t="s">
        <v>22</v>
      </c>
    </row>
    <row r="22">
      <c r="A22" s="1090">
        <v>4639.0</v>
      </c>
      <c r="B22" s="1872">
        <v>46139.0</v>
      </c>
      <c r="C22" s="861" t="s">
        <v>1468</v>
      </c>
      <c r="D22" s="2378">
        <v>0.5854166666666667</v>
      </c>
      <c r="E22" s="861" t="s">
        <v>24</v>
      </c>
      <c r="F22" s="416" t="s">
        <v>279</v>
      </c>
      <c r="G22" s="416" t="s">
        <v>167</v>
      </c>
      <c r="H22" s="2649" t="s">
        <v>8978</v>
      </c>
      <c r="I22" s="416" t="s">
        <v>188</v>
      </c>
      <c r="J22" s="1872">
        <v>46139.0</v>
      </c>
      <c r="K22" s="1302">
        <v>0.7201388888888889</v>
      </c>
      <c r="L22" s="415"/>
      <c r="M22" s="416">
        <v>171018.0</v>
      </c>
      <c r="N22" s="416">
        <v>171059.0</v>
      </c>
      <c r="O22" s="499">
        <f t="shared" si="1"/>
        <v>41</v>
      </c>
      <c r="P22" s="416" t="s">
        <v>19</v>
      </c>
      <c r="Q22" s="416" t="s">
        <v>50</v>
      </c>
      <c r="R22" s="416" t="s">
        <v>8979</v>
      </c>
      <c r="S22" s="1241"/>
      <c r="T22" s="1771" t="s">
        <v>22</v>
      </c>
    </row>
    <row r="23">
      <c r="A23" s="1090">
        <v>4640.0</v>
      </c>
      <c r="B23" s="1872">
        <v>46139.0</v>
      </c>
      <c r="C23" s="2378">
        <v>0.6666666666666666</v>
      </c>
      <c r="D23" s="589">
        <v>0.6875</v>
      </c>
      <c r="E23" s="861" t="s">
        <v>24</v>
      </c>
      <c r="F23" s="408" t="s">
        <v>4150</v>
      </c>
      <c r="G23" s="408" t="s">
        <v>668</v>
      </c>
      <c r="H23" s="408" t="s">
        <v>6787</v>
      </c>
      <c r="I23" s="408" t="s">
        <v>1178</v>
      </c>
      <c r="J23" s="1872">
        <v>46139.0</v>
      </c>
      <c r="K23" s="1380">
        <v>0.7291666666666666</v>
      </c>
      <c r="L23" s="406"/>
      <c r="M23" s="408">
        <v>161392.0</v>
      </c>
      <c r="N23" s="408">
        <v>161442.0</v>
      </c>
      <c r="O23" s="690">
        <f t="shared" si="1"/>
        <v>50</v>
      </c>
      <c r="P23" s="408" t="s">
        <v>19</v>
      </c>
      <c r="Q23" s="408" t="s">
        <v>50</v>
      </c>
      <c r="R23" s="408" t="s">
        <v>4184</v>
      </c>
      <c r="S23" s="1238"/>
      <c r="T23" s="1771" t="s">
        <v>22</v>
      </c>
    </row>
    <row r="24">
      <c r="A24" s="820">
        <v>4641.0</v>
      </c>
      <c r="B24" s="1872">
        <v>46139.0</v>
      </c>
      <c r="C24" s="861" t="s">
        <v>1468</v>
      </c>
      <c r="D24" s="589">
        <v>0.7020833333333333</v>
      </c>
      <c r="E24" s="861" t="s">
        <v>24</v>
      </c>
      <c r="F24" s="416" t="s">
        <v>4206</v>
      </c>
      <c r="G24" s="416" t="s">
        <v>668</v>
      </c>
      <c r="H24" s="416" t="s">
        <v>9005</v>
      </c>
      <c r="I24" s="416" t="s">
        <v>7791</v>
      </c>
      <c r="J24" s="1872">
        <v>46139.0</v>
      </c>
      <c r="K24" s="500">
        <v>0.7791666666666667</v>
      </c>
      <c r="L24" s="415"/>
      <c r="M24" s="416">
        <v>107799.0</v>
      </c>
      <c r="N24" s="416">
        <v>107840.0</v>
      </c>
      <c r="O24" s="499">
        <f t="shared" si="1"/>
        <v>41</v>
      </c>
      <c r="P24" s="416" t="s">
        <v>19</v>
      </c>
      <c r="Q24" s="416" t="s">
        <v>50</v>
      </c>
      <c r="R24" s="416" t="s">
        <v>9006</v>
      </c>
      <c r="S24" s="1241"/>
      <c r="T24" s="1771" t="s">
        <v>22</v>
      </c>
    </row>
    <row r="25">
      <c r="A25" s="820">
        <v>4642.0</v>
      </c>
      <c r="B25" s="2634">
        <v>46139.0</v>
      </c>
      <c r="C25" s="861" t="s">
        <v>1468</v>
      </c>
      <c r="D25" s="589">
        <v>0.6923611111111111</v>
      </c>
      <c r="E25" s="861" t="s">
        <v>24</v>
      </c>
      <c r="F25" s="1892" t="s">
        <v>8230</v>
      </c>
      <c r="G25" s="408" t="s">
        <v>2172</v>
      </c>
      <c r="H25" s="408" t="s">
        <v>2841</v>
      </c>
      <c r="I25" s="408" t="s">
        <v>915</v>
      </c>
      <c r="J25" s="2634">
        <v>46139.0</v>
      </c>
      <c r="K25" s="1380">
        <v>0.8722222222222222</v>
      </c>
      <c r="L25" s="406"/>
      <c r="M25" s="416">
        <v>109165.0</v>
      </c>
      <c r="N25" s="408">
        <v>109184.0</v>
      </c>
      <c r="O25" s="690">
        <f t="shared" si="1"/>
        <v>19</v>
      </c>
      <c r="P25" s="408" t="s">
        <v>19</v>
      </c>
      <c r="Q25" s="408" t="s">
        <v>50</v>
      </c>
      <c r="R25" s="408" t="s">
        <v>5856</v>
      </c>
      <c r="S25" s="1238"/>
      <c r="T25" s="1771" t="s">
        <v>22</v>
      </c>
    </row>
    <row r="26">
      <c r="A26" s="820">
        <v>4643.0</v>
      </c>
      <c r="B26" s="2650">
        <v>46139.0</v>
      </c>
      <c r="C26" s="589">
        <v>0.8333333333333334</v>
      </c>
      <c r="D26" s="589">
        <v>0.7194444444444444</v>
      </c>
      <c r="E26" s="861" t="s">
        <v>1887</v>
      </c>
      <c r="F26" s="416" t="s">
        <v>9007</v>
      </c>
      <c r="G26" s="416" t="s">
        <v>8359</v>
      </c>
      <c r="H26" s="416" t="s">
        <v>8535</v>
      </c>
      <c r="I26" s="1471"/>
      <c r="J26" s="2634">
        <v>46139.0</v>
      </c>
      <c r="K26" s="500">
        <v>0.9840277777777777</v>
      </c>
      <c r="L26" s="415"/>
      <c r="M26" s="416">
        <v>9691.0</v>
      </c>
      <c r="N26" s="416">
        <v>9719.0</v>
      </c>
      <c r="O26" s="499">
        <f t="shared" si="1"/>
        <v>28</v>
      </c>
      <c r="P26" s="416" t="s">
        <v>19</v>
      </c>
      <c r="Q26" s="416" t="s">
        <v>50</v>
      </c>
      <c r="R26" s="416" t="s">
        <v>8561</v>
      </c>
      <c r="S26" s="1241"/>
      <c r="T26" s="1771" t="s">
        <v>22</v>
      </c>
    </row>
    <row r="27">
      <c r="A27" s="2651">
        <v>4644.0</v>
      </c>
      <c r="B27" s="2652">
        <v>46140.0</v>
      </c>
      <c r="C27" s="2653"/>
      <c r="D27" s="2654"/>
      <c r="E27" s="2654"/>
      <c r="F27" s="2655" t="s">
        <v>9008</v>
      </c>
      <c r="G27" s="2653"/>
      <c r="H27" s="2653"/>
      <c r="I27" s="2653"/>
      <c r="J27" s="2652">
        <v>46140.0</v>
      </c>
      <c r="K27" s="2656"/>
      <c r="L27" s="406"/>
      <c r="M27" s="1009"/>
      <c r="N27" s="690"/>
      <c r="O27" s="690">
        <f t="shared" si="1"/>
        <v>0</v>
      </c>
      <c r="P27" s="408" t="s">
        <v>386</v>
      </c>
      <c r="Q27" s="408" t="s">
        <v>1906</v>
      </c>
      <c r="R27" s="1009"/>
      <c r="S27" s="1238"/>
      <c r="T27" s="1771" t="s">
        <v>22</v>
      </c>
    </row>
    <row r="28">
      <c r="A28" s="2651">
        <v>4645.0</v>
      </c>
      <c r="B28" s="2652">
        <v>46140.0</v>
      </c>
      <c r="C28" s="2653"/>
      <c r="D28" s="2654"/>
      <c r="E28" s="2654"/>
      <c r="F28" s="2655" t="s">
        <v>9008</v>
      </c>
      <c r="G28" s="2653"/>
      <c r="H28" s="2653"/>
      <c r="I28" s="2653"/>
      <c r="J28" s="2652">
        <v>46140.0</v>
      </c>
      <c r="K28" s="2656"/>
      <c r="L28" s="415"/>
      <c r="M28" s="1047"/>
      <c r="N28" s="499"/>
      <c r="O28" s="499">
        <f t="shared" si="1"/>
        <v>0</v>
      </c>
      <c r="P28" s="416" t="s">
        <v>386</v>
      </c>
      <c r="Q28" s="416" t="s">
        <v>1906</v>
      </c>
      <c r="R28" s="1047"/>
      <c r="S28" s="1241"/>
      <c r="T28" s="1771" t="s">
        <v>22</v>
      </c>
    </row>
    <row r="29">
      <c r="A29" s="2651">
        <v>4646.0</v>
      </c>
      <c r="B29" s="2652">
        <v>46140.0</v>
      </c>
      <c r="C29" s="2653"/>
      <c r="D29" s="2654"/>
      <c r="E29" s="2654"/>
      <c r="F29" s="2655" t="s">
        <v>9008</v>
      </c>
      <c r="G29" s="2653"/>
      <c r="H29" s="2653"/>
      <c r="I29" s="2653"/>
      <c r="J29" s="2652">
        <v>46140.0</v>
      </c>
      <c r="K29" s="2656"/>
      <c r="L29" s="406"/>
      <c r="M29" s="1009"/>
      <c r="N29" s="690"/>
      <c r="O29" s="690">
        <f t="shared" si="1"/>
        <v>0</v>
      </c>
      <c r="P29" s="408" t="s">
        <v>386</v>
      </c>
      <c r="Q29" s="408" t="s">
        <v>1906</v>
      </c>
      <c r="R29" s="1009"/>
      <c r="S29" s="1238"/>
      <c r="T29" s="1771" t="s">
        <v>22</v>
      </c>
    </row>
    <row r="30">
      <c r="A30" s="2651">
        <v>4647.0</v>
      </c>
      <c r="B30" s="2652">
        <v>46140.0</v>
      </c>
      <c r="C30" s="2653"/>
      <c r="D30" s="2654"/>
      <c r="E30" s="2654"/>
      <c r="F30" s="2655" t="s">
        <v>9008</v>
      </c>
      <c r="G30" s="2653"/>
      <c r="H30" s="2653"/>
      <c r="I30" s="2653"/>
      <c r="J30" s="2652">
        <v>46140.0</v>
      </c>
      <c r="K30" s="2656"/>
      <c r="L30" s="415"/>
      <c r="M30" s="1047"/>
      <c r="N30" s="499"/>
      <c r="O30" s="499">
        <f t="shared" si="1"/>
        <v>0</v>
      </c>
      <c r="P30" s="416" t="s">
        <v>386</v>
      </c>
      <c r="Q30" s="416" t="s">
        <v>1906</v>
      </c>
      <c r="R30" s="1047"/>
      <c r="S30" s="1241"/>
      <c r="T30" s="1771" t="s">
        <v>22</v>
      </c>
    </row>
    <row r="31">
      <c r="A31" s="2651">
        <v>4648.0</v>
      </c>
      <c r="B31" s="2652">
        <v>46140.0</v>
      </c>
      <c r="C31" s="2653"/>
      <c r="D31" s="2654"/>
      <c r="E31" s="2654"/>
      <c r="F31" s="2655" t="s">
        <v>9008</v>
      </c>
      <c r="G31" s="2653"/>
      <c r="H31" s="2653"/>
      <c r="I31" s="2653"/>
      <c r="J31" s="2652">
        <v>46140.0</v>
      </c>
      <c r="K31" s="2656"/>
      <c r="L31" s="406"/>
      <c r="M31" s="1009"/>
      <c r="N31" s="690"/>
      <c r="O31" s="690">
        <f t="shared" si="1"/>
        <v>0</v>
      </c>
      <c r="P31" s="408" t="s">
        <v>386</v>
      </c>
      <c r="Q31" s="408" t="s">
        <v>1906</v>
      </c>
      <c r="R31" s="1009"/>
      <c r="S31" s="1238"/>
      <c r="T31" s="1771" t="s">
        <v>22</v>
      </c>
    </row>
    <row r="32">
      <c r="A32" s="2651">
        <v>4649.0</v>
      </c>
      <c r="B32" s="2652">
        <v>46140.0</v>
      </c>
      <c r="C32" s="2653"/>
      <c r="D32" s="2654"/>
      <c r="E32" s="2654"/>
      <c r="F32" s="2655" t="s">
        <v>9008</v>
      </c>
      <c r="G32" s="2653"/>
      <c r="H32" s="2653"/>
      <c r="I32" s="2653"/>
      <c r="J32" s="2652">
        <v>46140.0</v>
      </c>
      <c r="K32" s="2656"/>
      <c r="L32" s="415"/>
      <c r="M32" s="1047"/>
      <c r="N32" s="499"/>
      <c r="O32" s="499">
        <f t="shared" si="1"/>
        <v>0</v>
      </c>
      <c r="P32" s="416" t="s">
        <v>386</v>
      </c>
      <c r="Q32" s="416" t="s">
        <v>1906</v>
      </c>
      <c r="R32" s="1047"/>
      <c r="S32" s="1241"/>
      <c r="T32" s="1771" t="s">
        <v>22</v>
      </c>
    </row>
    <row r="33">
      <c r="A33" s="2651">
        <v>4650.0</v>
      </c>
      <c r="B33" s="2652">
        <v>46140.0</v>
      </c>
      <c r="C33" s="2653"/>
      <c r="D33" s="2654"/>
      <c r="E33" s="2654"/>
      <c r="F33" s="2655" t="s">
        <v>9008</v>
      </c>
      <c r="G33" s="2653"/>
      <c r="H33" s="2653"/>
      <c r="I33" s="2653"/>
      <c r="J33" s="2652">
        <v>46140.0</v>
      </c>
      <c r="K33" s="2656"/>
      <c r="L33" s="406"/>
      <c r="M33" s="1009"/>
      <c r="N33" s="690"/>
      <c r="O33" s="690">
        <f t="shared" si="1"/>
        <v>0</v>
      </c>
      <c r="P33" s="408" t="s">
        <v>386</v>
      </c>
      <c r="Q33" s="408" t="s">
        <v>1906</v>
      </c>
      <c r="R33" s="1009"/>
      <c r="S33" s="1238"/>
      <c r="T33" s="1771" t="s">
        <v>22</v>
      </c>
    </row>
    <row r="34">
      <c r="A34" s="2651">
        <v>4651.0</v>
      </c>
      <c r="B34" s="2652">
        <v>46140.0</v>
      </c>
      <c r="C34" s="2653"/>
      <c r="D34" s="2654"/>
      <c r="E34" s="2654"/>
      <c r="F34" s="2655" t="s">
        <v>9008</v>
      </c>
      <c r="G34" s="2653"/>
      <c r="H34" s="2653"/>
      <c r="I34" s="2653"/>
      <c r="J34" s="2652">
        <v>46140.0</v>
      </c>
      <c r="K34" s="2656"/>
      <c r="L34" s="415"/>
      <c r="M34" s="1047"/>
      <c r="N34" s="499"/>
      <c r="O34" s="499">
        <f t="shared" si="1"/>
        <v>0</v>
      </c>
      <c r="P34" s="416" t="s">
        <v>386</v>
      </c>
      <c r="Q34" s="416" t="s">
        <v>1906</v>
      </c>
      <c r="R34" s="1047"/>
      <c r="S34" s="1241"/>
      <c r="T34" s="1771" t="s">
        <v>22</v>
      </c>
    </row>
    <row r="35">
      <c r="A35" s="2657">
        <v>4652.0</v>
      </c>
      <c r="B35" s="2652">
        <v>46140.0</v>
      </c>
      <c r="C35" s="2653"/>
      <c r="D35" s="2654"/>
      <c r="E35" s="2654"/>
      <c r="F35" s="2655" t="s">
        <v>9008</v>
      </c>
      <c r="G35" s="2653"/>
      <c r="H35" s="2653"/>
      <c r="I35" s="2653"/>
      <c r="J35" s="2652">
        <v>46140.0</v>
      </c>
      <c r="K35" s="2656"/>
      <c r="L35" s="406"/>
      <c r="M35" s="1009"/>
      <c r="N35" s="690"/>
      <c r="O35" s="690">
        <f t="shared" si="1"/>
        <v>0</v>
      </c>
      <c r="P35" s="408" t="s">
        <v>386</v>
      </c>
      <c r="Q35" s="408" t="s">
        <v>1906</v>
      </c>
      <c r="R35" s="1009"/>
      <c r="S35" s="1238"/>
      <c r="T35" s="1771" t="s">
        <v>22</v>
      </c>
    </row>
    <row r="36">
      <c r="A36" s="2657">
        <v>4653.0</v>
      </c>
      <c r="B36" s="2652">
        <v>46140.0</v>
      </c>
      <c r="C36" s="2653"/>
      <c r="D36" s="2654"/>
      <c r="E36" s="2654"/>
      <c r="F36" s="2655" t="s">
        <v>9008</v>
      </c>
      <c r="G36" s="2653"/>
      <c r="H36" s="2653"/>
      <c r="I36" s="2653"/>
      <c r="J36" s="2652">
        <v>46140.0</v>
      </c>
      <c r="K36" s="2656"/>
      <c r="L36" s="415"/>
      <c r="M36" s="1047"/>
      <c r="N36" s="499"/>
      <c r="O36" s="499">
        <f t="shared" si="1"/>
        <v>0</v>
      </c>
      <c r="P36" s="416" t="s">
        <v>386</v>
      </c>
      <c r="Q36" s="416" t="s">
        <v>1906</v>
      </c>
      <c r="R36" s="1047"/>
      <c r="S36" s="1241"/>
      <c r="T36" s="1771" t="s">
        <v>22</v>
      </c>
    </row>
    <row r="37">
      <c r="A37" s="2658">
        <v>4654.0</v>
      </c>
      <c r="B37" s="2652">
        <v>46140.0</v>
      </c>
      <c r="C37" s="2653"/>
      <c r="D37" s="2654"/>
      <c r="E37" s="2654"/>
      <c r="F37" s="2655" t="s">
        <v>9008</v>
      </c>
      <c r="G37" s="2653"/>
      <c r="H37" s="2653"/>
      <c r="I37" s="2653"/>
      <c r="J37" s="2652">
        <v>46140.0</v>
      </c>
      <c r="K37" s="2656"/>
      <c r="L37" s="406"/>
      <c r="M37" s="1009"/>
      <c r="N37" s="690"/>
      <c r="O37" s="690">
        <f t="shared" si="1"/>
        <v>0</v>
      </c>
      <c r="P37" s="408" t="s">
        <v>386</v>
      </c>
      <c r="Q37" s="408" t="s">
        <v>1906</v>
      </c>
      <c r="R37" s="1009"/>
      <c r="S37" s="1238"/>
      <c r="T37" s="1771" t="s">
        <v>22</v>
      </c>
    </row>
    <row r="38">
      <c r="A38" s="2658">
        <v>4655.0</v>
      </c>
      <c r="B38" s="2652">
        <v>46140.0</v>
      </c>
      <c r="C38" s="2653"/>
      <c r="D38" s="2654"/>
      <c r="E38" s="2654"/>
      <c r="F38" s="2655" t="s">
        <v>9008</v>
      </c>
      <c r="G38" s="2653"/>
      <c r="H38" s="2653"/>
      <c r="I38" s="2653"/>
      <c r="J38" s="2652">
        <v>46140.0</v>
      </c>
      <c r="K38" s="2656"/>
      <c r="L38" s="415"/>
      <c r="M38" s="1047"/>
      <c r="N38" s="499"/>
      <c r="O38" s="499">
        <f t="shared" si="1"/>
        <v>0</v>
      </c>
      <c r="P38" s="416" t="s">
        <v>386</v>
      </c>
      <c r="Q38" s="416" t="s">
        <v>1906</v>
      </c>
      <c r="R38" s="1047"/>
      <c r="S38" s="1241"/>
      <c r="T38" s="1771" t="s">
        <v>22</v>
      </c>
    </row>
    <row r="39">
      <c r="A39" s="2658">
        <v>4656.0</v>
      </c>
      <c r="B39" s="2652">
        <v>46140.0</v>
      </c>
      <c r="C39" s="2653"/>
      <c r="D39" s="2654"/>
      <c r="E39" s="2654"/>
      <c r="F39" s="2655" t="s">
        <v>9008</v>
      </c>
      <c r="G39" s="2653"/>
      <c r="H39" s="2653"/>
      <c r="I39" s="2653"/>
      <c r="J39" s="2652">
        <v>46140.0</v>
      </c>
      <c r="K39" s="2656"/>
      <c r="L39" s="406"/>
      <c r="M39" s="1009"/>
      <c r="N39" s="690"/>
      <c r="O39" s="690">
        <f t="shared" si="1"/>
        <v>0</v>
      </c>
      <c r="P39" s="408" t="s">
        <v>386</v>
      </c>
      <c r="Q39" s="408" t="s">
        <v>1906</v>
      </c>
      <c r="R39" s="1009"/>
      <c r="S39" s="1238"/>
      <c r="T39" s="1771" t="s">
        <v>22</v>
      </c>
    </row>
    <row r="40">
      <c r="A40" s="1243">
        <v>4657.0</v>
      </c>
      <c r="B40" s="2650">
        <v>46139.0</v>
      </c>
      <c r="C40" s="2659">
        <v>0.875</v>
      </c>
      <c r="D40" s="1157">
        <v>0.8298611111111112</v>
      </c>
      <c r="E40" s="1107" t="s">
        <v>1887</v>
      </c>
      <c r="F40" s="1107" t="s">
        <v>9009</v>
      </c>
      <c r="G40" s="1107" t="s">
        <v>49</v>
      </c>
      <c r="H40" s="1107" t="s">
        <v>1314</v>
      </c>
      <c r="I40" s="1279"/>
      <c r="J40" s="2650">
        <v>46139.0</v>
      </c>
      <c r="K40" s="2660">
        <v>0.9291666666666667</v>
      </c>
      <c r="M40" s="55">
        <v>348084.0</v>
      </c>
      <c r="N40" s="416">
        <v>348122.0</v>
      </c>
      <c r="O40" s="499">
        <f t="shared" si="1"/>
        <v>38</v>
      </c>
      <c r="P40" s="416" t="s">
        <v>19</v>
      </c>
      <c r="Q40" s="416" t="s">
        <v>70</v>
      </c>
      <c r="R40" s="416" t="s">
        <v>5954</v>
      </c>
      <c r="S40" s="1241"/>
      <c r="T40" s="1771" t="s">
        <v>22</v>
      </c>
    </row>
    <row r="41">
      <c r="A41" s="1283"/>
      <c r="B41" s="1283"/>
      <c r="C41" s="1283"/>
      <c r="D41" s="1283"/>
      <c r="E41" s="1283"/>
      <c r="F41" s="1283"/>
      <c r="G41" s="1283"/>
      <c r="H41" s="1283"/>
      <c r="I41" s="1283"/>
      <c r="J41" s="1283"/>
      <c r="K41" s="1283"/>
      <c r="M41" s="6"/>
      <c r="N41" s="690"/>
      <c r="O41" s="570"/>
      <c r="P41" s="690" t="s">
        <v>386</v>
      </c>
      <c r="Q41" s="1009"/>
      <c r="R41" s="1009"/>
      <c r="S41" s="1238"/>
      <c r="T41" s="593"/>
    </row>
    <row r="42">
      <c r="A42" s="1283"/>
      <c r="B42" s="1283"/>
      <c r="C42" s="1283"/>
      <c r="D42" s="1283"/>
      <c r="E42" s="1283"/>
      <c r="F42" s="1283"/>
      <c r="G42" s="1283"/>
      <c r="H42" s="1283"/>
      <c r="I42" s="1283"/>
      <c r="J42" s="1283"/>
      <c r="K42" s="1283"/>
      <c r="M42" s="6"/>
      <c r="N42" s="499"/>
      <c r="O42" s="1225"/>
      <c r="P42" s="499" t="s">
        <v>386</v>
      </c>
      <c r="Q42" s="1047"/>
      <c r="R42" s="1047"/>
      <c r="S42" s="1241"/>
      <c r="T42" s="590"/>
    </row>
    <row r="43">
      <c r="A43" s="1283"/>
      <c r="B43" s="1283"/>
      <c r="C43" s="1283"/>
      <c r="D43" s="1283"/>
      <c r="E43" s="1283"/>
      <c r="F43" s="1283"/>
      <c r="G43" s="1283"/>
      <c r="H43" s="1283"/>
      <c r="I43" s="1283"/>
      <c r="J43" s="1283"/>
      <c r="K43" s="1283"/>
      <c r="M43" s="6"/>
      <c r="N43" s="690"/>
      <c r="O43" s="570"/>
      <c r="P43" s="690" t="s">
        <v>386</v>
      </c>
      <c r="Q43" s="1009"/>
      <c r="R43" s="1009"/>
      <c r="S43" s="1238"/>
      <c r="T43" s="593"/>
    </row>
  </sheetData>
  <mergeCells count="3">
    <mergeCell ref="B1:K1"/>
    <mergeCell ref="M1:O1"/>
    <mergeCell ref="P1:R1"/>
  </mergeCells>
  <dataValidations>
    <dataValidation type="list" allowBlank="1" showErrorMessage="1" sqref="P3:P43">
      <formula1>"FINALIZADO,EM VIAGEM,NA ORIGEM,AGENDADO,FALTA DOC,CANCELADA,NO DESTINO FINAL,PERNOITE,RECUSADA"</formula1>
    </dataValidation>
    <dataValidation type="list" allowBlank="1" showErrorMessage="1" sqref="Q3:Q40">
      <formula1>"MICHELLE,BARBARA,ANGELA,A VERIFICAR,DANIEL,BEATIZ,LUCAS"</formula1>
    </dataValidation>
  </dataValidations>
  <drawing r:id="rId1"/>
  <tableParts count="7">
    <tablePart r:id="rId9"/>
    <tablePart r:id="rId10"/>
    <tablePart r:id="rId11"/>
    <tablePart r:id="rId12"/>
    <tablePart r:id="rId13"/>
    <tablePart r:id="rId14"/>
    <tablePart r:id="rId15"/>
  </tableParts>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7.63"/>
    <col customWidth="1" min="3" max="3" width="8.5"/>
    <col customWidth="1" min="4" max="4" width="18.38"/>
    <col customWidth="1" min="5" max="5" width="11.75"/>
    <col customWidth="1" min="6" max="6" width="55.0"/>
    <col customWidth="1" min="7" max="7" width="10.25"/>
    <col customWidth="1" min="8" max="8" width="11.5"/>
    <col customWidth="1" min="9" max="9" width="9.38"/>
    <col customWidth="1" min="10" max="10" width="7.75"/>
    <col customWidth="1" min="11" max="11" width="8.0"/>
    <col customWidth="1" min="12" max="12" width="1.38"/>
    <col customWidth="1" min="13" max="13" width="7.63"/>
    <col customWidth="1" min="14" max="14" width="8.25"/>
    <col customWidth="1" min="15" max="15" width="7.75"/>
    <col customWidth="1" min="16" max="16" width="17.13"/>
    <col customWidth="1" min="18" max="18" width="26.25"/>
    <col customWidth="1" min="19" max="19" width="31.0"/>
    <col customWidth="1" min="20" max="20" width="6.0"/>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820">
        <v>4631.0</v>
      </c>
      <c r="B3" s="1924">
        <v>46139.0</v>
      </c>
      <c r="C3" s="813">
        <v>0.6875</v>
      </c>
      <c r="D3" s="2375" t="s">
        <v>8985</v>
      </c>
      <c r="E3" s="861" t="s">
        <v>121</v>
      </c>
      <c r="F3" s="408" t="s">
        <v>8986</v>
      </c>
      <c r="G3" s="408" t="s">
        <v>3625</v>
      </c>
      <c r="H3" s="408" t="s">
        <v>8987</v>
      </c>
      <c r="I3" s="408" t="s">
        <v>8928</v>
      </c>
      <c r="J3" s="1872">
        <v>46140.0</v>
      </c>
      <c r="K3" s="1380">
        <v>0.7083333333333334</v>
      </c>
      <c r="L3" s="406"/>
      <c r="M3" s="408">
        <v>20668.0</v>
      </c>
      <c r="N3" s="408">
        <v>20836.0</v>
      </c>
      <c r="O3" s="690">
        <f t="shared" ref="O3:O42" si="1">N3-M3</f>
        <v>168</v>
      </c>
      <c r="P3" s="408" t="s">
        <v>19</v>
      </c>
      <c r="Q3" s="408" t="s">
        <v>529</v>
      </c>
      <c r="R3" s="408" t="s">
        <v>3641</v>
      </c>
      <c r="S3" s="1242" t="s">
        <v>8984</v>
      </c>
      <c r="T3" s="1771" t="s">
        <v>22</v>
      </c>
    </row>
    <row r="4" ht="16.5" customHeight="1">
      <c r="A4" s="820">
        <v>1.0</v>
      </c>
      <c r="B4" s="1872"/>
      <c r="C4" s="500"/>
      <c r="D4" s="500"/>
      <c r="E4" s="416" t="s">
        <v>4403</v>
      </c>
      <c r="F4" s="416" t="s">
        <v>9010</v>
      </c>
      <c r="G4" s="416" t="s">
        <v>7323</v>
      </c>
      <c r="H4" s="2340" t="s">
        <v>8970</v>
      </c>
      <c r="I4" s="475"/>
      <c r="J4" s="1872">
        <v>46140.0</v>
      </c>
      <c r="K4" s="1302"/>
      <c r="L4" s="415"/>
      <c r="M4" s="416"/>
      <c r="N4" s="416"/>
      <c r="O4" s="499">
        <f t="shared" si="1"/>
        <v>0</v>
      </c>
      <c r="P4" s="416" t="s">
        <v>2527</v>
      </c>
      <c r="Q4" s="416" t="s">
        <v>529</v>
      </c>
      <c r="R4" s="416"/>
      <c r="S4" s="1680" t="s">
        <v>8972</v>
      </c>
      <c r="T4" s="1771" t="s">
        <v>22</v>
      </c>
    </row>
    <row r="5" ht="14.25" customHeight="1">
      <c r="A5" s="820">
        <v>4644.0</v>
      </c>
      <c r="B5" s="1872">
        <v>46140.0</v>
      </c>
      <c r="C5" s="500">
        <v>0.3333333333333333</v>
      </c>
      <c r="D5" s="500">
        <v>0.3090277777777778</v>
      </c>
      <c r="E5" s="416" t="s">
        <v>30</v>
      </c>
      <c r="F5" s="416" t="s">
        <v>9011</v>
      </c>
      <c r="G5" s="416" t="s">
        <v>78</v>
      </c>
      <c r="H5" s="2340" t="s">
        <v>7211</v>
      </c>
      <c r="I5" s="475" t="s">
        <v>1555</v>
      </c>
      <c r="J5" s="1872">
        <v>46140.0</v>
      </c>
      <c r="K5" s="500">
        <v>0.7020833333333333</v>
      </c>
      <c r="L5" s="415"/>
      <c r="M5" s="416">
        <v>96325.0</v>
      </c>
      <c r="N5" s="416">
        <v>96458.0</v>
      </c>
      <c r="O5" s="690">
        <f t="shared" si="1"/>
        <v>133</v>
      </c>
      <c r="P5" s="408" t="s">
        <v>19</v>
      </c>
      <c r="Q5" s="408" t="s">
        <v>529</v>
      </c>
      <c r="R5" s="408" t="s">
        <v>9012</v>
      </c>
      <c r="S5" s="1238"/>
      <c r="T5" s="1771" t="s">
        <v>22</v>
      </c>
    </row>
    <row r="6">
      <c r="A6" s="820">
        <v>4645.0</v>
      </c>
      <c r="B6" s="1924">
        <v>46140.0</v>
      </c>
      <c r="C6" s="813">
        <v>0.5833333333333334</v>
      </c>
      <c r="D6" s="813">
        <v>0.6090277777777777</v>
      </c>
      <c r="E6" s="574" t="s">
        <v>24</v>
      </c>
      <c r="F6" s="574" t="s">
        <v>134</v>
      </c>
      <c r="G6" s="574" t="s">
        <v>8058</v>
      </c>
      <c r="H6" s="574" t="s">
        <v>8464</v>
      </c>
      <c r="I6" s="574" t="s">
        <v>28</v>
      </c>
      <c r="J6" s="1924">
        <v>46140.0</v>
      </c>
      <c r="K6" s="1336">
        <v>0.6479166666666667</v>
      </c>
      <c r="L6" s="814"/>
      <c r="M6" s="574">
        <v>302956.0</v>
      </c>
      <c r="N6" s="574">
        <v>302965.0</v>
      </c>
      <c r="O6" s="1043">
        <f t="shared" si="1"/>
        <v>9</v>
      </c>
      <c r="P6" s="574" t="s">
        <v>19</v>
      </c>
      <c r="Q6" s="574" t="s">
        <v>529</v>
      </c>
      <c r="R6" s="574"/>
      <c r="S6" s="1832"/>
      <c r="T6" s="1784" t="s">
        <v>22</v>
      </c>
      <c r="U6" s="606"/>
      <c r="V6" s="606"/>
      <c r="W6" s="606"/>
      <c r="X6" s="606"/>
      <c r="Y6" s="606"/>
      <c r="Z6" s="606"/>
    </row>
    <row r="7" ht="15.0" customHeight="1">
      <c r="A7" s="820">
        <v>4646.0</v>
      </c>
      <c r="B7" s="1872">
        <v>46140.0</v>
      </c>
      <c r="C7" s="589">
        <v>0.3333333333333333</v>
      </c>
      <c r="D7" s="500">
        <v>0.26458333333333334</v>
      </c>
      <c r="E7" s="416" t="s">
        <v>30</v>
      </c>
      <c r="F7" s="1449" t="s">
        <v>9013</v>
      </c>
      <c r="G7" s="416" t="s">
        <v>49</v>
      </c>
      <c r="H7" s="416" t="s">
        <v>1314</v>
      </c>
      <c r="I7" s="481" t="s">
        <v>3199</v>
      </c>
      <c r="J7" s="1872">
        <v>46140.0</v>
      </c>
      <c r="K7" s="503">
        <v>0.7138888888888889</v>
      </c>
      <c r="L7" s="406"/>
      <c r="M7" s="408">
        <v>348170.0</v>
      </c>
      <c r="N7" s="408">
        <v>348314.0</v>
      </c>
      <c r="O7" s="690">
        <f t="shared" si="1"/>
        <v>144</v>
      </c>
      <c r="P7" s="408" t="s">
        <v>19</v>
      </c>
      <c r="Q7" s="408" t="s">
        <v>529</v>
      </c>
      <c r="R7" s="408" t="s">
        <v>5954</v>
      </c>
      <c r="S7" s="1242"/>
      <c r="T7" s="1771" t="s">
        <v>22</v>
      </c>
    </row>
    <row r="8" ht="17.25" customHeight="1">
      <c r="A8" s="820">
        <v>4647.0</v>
      </c>
      <c r="B8" s="1872">
        <v>46140.0</v>
      </c>
      <c r="C8" s="589">
        <v>0.2916666666666667</v>
      </c>
      <c r="D8" s="500">
        <v>0.28680555555555554</v>
      </c>
      <c r="E8" s="416" t="s">
        <v>30</v>
      </c>
      <c r="F8" s="1301" t="s">
        <v>9014</v>
      </c>
      <c r="G8" s="416" t="s">
        <v>8359</v>
      </c>
      <c r="H8" s="416" t="s">
        <v>8384</v>
      </c>
      <c r="I8" s="416" t="s">
        <v>533</v>
      </c>
      <c r="J8" s="1872">
        <v>46140.0</v>
      </c>
      <c r="K8" s="500">
        <v>0.8875</v>
      </c>
      <c r="L8" s="415"/>
      <c r="M8" s="416">
        <v>13270.0</v>
      </c>
      <c r="N8" s="416">
        <v>13409.0</v>
      </c>
      <c r="O8" s="499">
        <f t="shared" si="1"/>
        <v>139</v>
      </c>
      <c r="P8" s="416" t="s">
        <v>19</v>
      </c>
      <c r="Q8" s="416" t="s">
        <v>529</v>
      </c>
      <c r="R8" s="416" t="s">
        <v>8385</v>
      </c>
      <c r="S8" s="1239"/>
      <c r="T8" s="1771" t="s">
        <v>22</v>
      </c>
      <c r="Z8" s="637" t="s">
        <v>4525</v>
      </c>
    </row>
    <row r="9" ht="16.5" customHeight="1">
      <c r="A9" s="820">
        <v>4648.0</v>
      </c>
      <c r="B9" s="1872">
        <v>46140.0</v>
      </c>
      <c r="C9" s="589">
        <v>0.2916666666666667</v>
      </c>
      <c r="D9" s="500">
        <v>0.28680555555555554</v>
      </c>
      <c r="E9" s="416" t="s">
        <v>30</v>
      </c>
      <c r="F9" s="1301" t="s">
        <v>9014</v>
      </c>
      <c r="G9" s="416" t="s">
        <v>8359</v>
      </c>
      <c r="H9" s="1538" t="s">
        <v>8360</v>
      </c>
      <c r="I9" s="416" t="s">
        <v>533</v>
      </c>
      <c r="J9" s="1872">
        <v>46140.0</v>
      </c>
      <c r="K9" s="503">
        <v>0.8875</v>
      </c>
      <c r="L9" s="406"/>
      <c r="M9" s="408">
        <v>9677.0</v>
      </c>
      <c r="N9" s="408">
        <v>9810.0</v>
      </c>
      <c r="O9" s="690">
        <f t="shared" si="1"/>
        <v>133</v>
      </c>
      <c r="P9" s="408" t="s">
        <v>19</v>
      </c>
      <c r="Q9" s="408" t="s">
        <v>529</v>
      </c>
      <c r="R9" s="408" t="s">
        <v>8405</v>
      </c>
      <c r="S9" s="1242"/>
      <c r="T9" s="1771" t="s">
        <v>22</v>
      </c>
    </row>
    <row r="10">
      <c r="A10" s="820">
        <v>4649.0</v>
      </c>
      <c r="B10" s="1872">
        <v>46140.0</v>
      </c>
      <c r="C10" s="500">
        <v>0.3333333333333333</v>
      </c>
      <c r="D10" s="500">
        <v>0.2986111111111111</v>
      </c>
      <c r="E10" s="416" t="s">
        <v>24</v>
      </c>
      <c r="F10" s="416" t="s">
        <v>8082</v>
      </c>
      <c r="G10" s="416" t="s">
        <v>78</v>
      </c>
      <c r="H10" s="416" t="s">
        <v>9015</v>
      </c>
      <c r="I10" s="416" t="s">
        <v>9016</v>
      </c>
      <c r="J10" s="1872">
        <v>46140.0</v>
      </c>
      <c r="K10" s="500">
        <v>0.5666666666666667</v>
      </c>
      <c r="L10" s="415"/>
      <c r="M10" s="416">
        <v>55691.0</v>
      </c>
      <c r="N10" s="416">
        <v>55705.0</v>
      </c>
      <c r="O10" s="499">
        <f t="shared" si="1"/>
        <v>14</v>
      </c>
      <c r="P10" s="416" t="s">
        <v>19</v>
      </c>
      <c r="Q10" s="416" t="s">
        <v>529</v>
      </c>
      <c r="R10" s="416" t="s">
        <v>9017</v>
      </c>
      <c r="S10" s="1241"/>
      <c r="T10" s="1771" t="s">
        <v>22</v>
      </c>
    </row>
    <row r="11">
      <c r="A11" s="820">
        <v>4650.0</v>
      </c>
      <c r="B11" s="1872">
        <v>46140.0</v>
      </c>
      <c r="C11" s="500">
        <v>0.2916666666666667</v>
      </c>
      <c r="D11" s="500">
        <v>0.26805555555555555</v>
      </c>
      <c r="E11" s="1301" t="s">
        <v>24</v>
      </c>
      <c r="F11" s="1262" t="s">
        <v>9018</v>
      </c>
      <c r="G11" s="416" t="s">
        <v>1362</v>
      </c>
      <c r="H11" s="416" t="s">
        <v>154</v>
      </c>
      <c r="I11" s="1262" t="s">
        <v>9019</v>
      </c>
      <c r="J11" s="1872">
        <v>46140.0</v>
      </c>
      <c r="K11" s="503"/>
      <c r="L11" s="406"/>
      <c r="M11" s="408">
        <v>145952.0</v>
      </c>
      <c r="N11" s="690"/>
      <c r="O11" s="690">
        <f t="shared" si="1"/>
        <v>-145952</v>
      </c>
      <c r="P11" s="408" t="s">
        <v>452</v>
      </c>
      <c r="Q11" s="408" t="s">
        <v>529</v>
      </c>
      <c r="R11" s="408" t="s">
        <v>9020</v>
      </c>
      <c r="S11" s="1238"/>
      <c r="T11" s="593"/>
    </row>
    <row r="12">
      <c r="A12" s="820">
        <v>4651.0</v>
      </c>
      <c r="B12" s="1872">
        <v>46140.0</v>
      </c>
      <c r="C12" s="500">
        <v>0.20833333333333334</v>
      </c>
      <c r="D12" s="500">
        <v>0.20277777777777778</v>
      </c>
      <c r="E12" s="416" t="s">
        <v>121</v>
      </c>
      <c r="F12" s="416" t="s">
        <v>9021</v>
      </c>
      <c r="G12" s="416" t="s">
        <v>49</v>
      </c>
      <c r="H12" s="416" t="s">
        <v>9022</v>
      </c>
      <c r="I12" s="416" t="s">
        <v>8409</v>
      </c>
      <c r="J12" s="1872">
        <v>46140.0</v>
      </c>
      <c r="K12" s="500">
        <v>0.35138888888888886</v>
      </c>
      <c r="L12" s="415"/>
      <c r="M12" s="416">
        <v>118251.0</v>
      </c>
      <c r="N12" s="416">
        <v>118323.0</v>
      </c>
      <c r="O12" s="499">
        <f t="shared" si="1"/>
        <v>72</v>
      </c>
      <c r="P12" s="416" t="s">
        <v>19</v>
      </c>
      <c r="Q12" s="416" t="s">
        <v>529</v>
      </c>
      <c r="R12" s="416" t="s">
        <v>9023</v>
      </c>
      <c r="S12" s="1241"/>
      <c r="T12" s="1771" t="s">
        <v>22</v>
      </c>
    </row>
    <row r="13">
      <c r="A13" s="236">
        <v>4652.0</v>
      </c>
      <c r="B13" s="1872">
        <v>46140.0</v>
      </c>
      <c r="C13" s="813">
        <v>0.5</v>
      </c>
      <c r="D13" s="861" t="s">
        <v>9024</v>
      </c>
      <c r="E13" s="861" t="s">
        <v>121</v>
      </c>
      <c r="F13" s="408" t="s">
        <v>8875</v>
      </c>
      <c r="G13" s="416" t="s">
        <v>49</v>
      </c>
      <c r="H13" s="408" t="s">
        <v>5771</v>
      </c>
      <c r="I13" s="408" t="s">
        <v>8993</v>
      </c>
      <c r="J13" s="1872">
        <v>46140.0</v>
      </c>
      <c r="K13" s="503">
        <v>0.7041666666666667</v>
      </c>
      <c r="L13" s="406"/>
      <c r="M13" s="408">
        <v>118400.0</v>
      </c>
      <c r="N13" s="408">
        <v>118480.0</v>
      </c>
      <c r="O13" s="690">
        <f t="shared" si="1"/>
        <v>80</v>
      </c>
      <c r="P13" s="408" t="s">
        <v>19</v>
      </c>
      <c r="Q13" s="408" t="s">
        <v>529</v>
      </c>
      <c r="R13" s="408" t="s">
        <v>9023</v>
      </c>
      <c r="S13" s="1242" t="s">
        <v>9025</v>
      </c>
      <c r="T13" s="1771" t="s">
        <v>22</v>
      </c>
    </row>
    <row r="14">
      <c r="A14" s="236">
        <v>4653.0</v>
      </c>
      <c r="B14" s="1872">
        <v>46140.0</v>
      </c>
      <c r="C14" s="813">
        <v>0.7916666666666666</v>
      </c>
      <c r="D14" s="589">
        <v>0.6763888888888889</v>
      </c>
      <c r="E14" s="861" t="s">
        <v>121</v>
      </c>
      <c r="F14" s="416" t="s">
        <v>9026</v>
      </c>
      <c r="G14" s="416" t="s">
        <v>49</v>
      </c>
      <c r="H14" s="416" t="s">
        <v>9027</v>
      </c>
      <c r="I14" s="416" t="s">
        <v>4935</v>
      </c>
      <c r="J14" s="1872">
        <v>46140.0</v>
      </c>
      <c r="K14" s="500">
        <v>0.8569444444444444</v>
      </c>
      <c r="L14" s="415"/>
      <c r="M14" s="416">
        <v>100939.0</v>
      </c>
      <c r="N14" s="416">
        <v>101139.0</v>
      </c>
      <c r="O14" s="499">
        <f t="shared" si="1"/>
        <v>200</v>
      </c>
      <c r="P14" s="416" t="s">
        <v>19</v>
      </c>
      <c r="Q14" s="416" t="s">
        <v>529</v>
      </c>
      <c r="R14" s="416" t="s">
        <v>1818</v>
      </c>
      <c r="S14" s="1239" t="s">
        <v>9025</v>
      </c>
      <c r="T14" s="1771" t="s">
        <v>22</v>
      </c>
    </row>
    <row r="15">
      <c r="A15" s="236">
        <v>4654.0</v>
      </c>
      <c r="B15" s="1872">
        <v>46140.0</v>
      </c>
      <c r="C15" s="589">
        <v>0.375</v>
      </c>
      <c r="D15" s="589">
        <v>0.36041666666666666</v>
      </c>
      <c r="E15" s="861" t="s">
        <v>24</v>
      </c>
      <c r="F15" s="408" t="s">
        <v>482</v>
      </c>
      <c r="G15" s="408" t="s">
        <v>565</v>
      </c>
      <c r="H15" s="574" t="s">
        <v>6574</v>
      </c>
      <c r="I15" s="408" t="s">
        <v>101</v>
      </c>
      <c r="J15" s="1872">
        <v>46140.0</v>
      </c>
      <c r="K15" s="503">
        <v>0.5291666666666667</v>
      </c>
      <c r="L15" s="406"/>
      <c r="M15" s="408">
        <v>63202.0</v>
      </c>
      <c r="N15" s="408">
        <v>63225.0</v>
      </c>
      <c r="O15" s="690">
        <f t="shared" si="1"/>
        <v>23</v>
      </c>
      <c r="P15" s="408" t="s">
        <v>19</v>
      </c>
      <c r="Q15" s="408" t="s">
        <v>529</v>
      </c>
      <c r="R15" s="408" t="s">
        <v>2643</v>
      </c>
      <c r="S15" s="1238"/>
      <c r="T15" s="1771" t="s">
        <v>22</v>
      </c>
    </row>
    <row r="16">
      <c r="A16" s="613">
        <v>4655.0</v>
      </c>
      <c r="B16" s="2059">
        <v>46140.0</v>
      </c>
      <c r="C16" s="1349">
        <v>0.3541666666666667</v>
      </c>
      <c r="D16" s="1349">
        <v>0.3527777777777778</v>
      </c>
      <c r="E16" s="2661" t="s">
        <v>24</v>
      </c>
      <c r="F16" s="1348" t="s">
        <v>1797</v>
      </c>
      <c r="G16" s="1348" t="s">
        <v>576</v>
      </c>
      <c r="H16" s="1348" t="s">
        <v>1235</v>
      </c>
      <c r="I16" s="1348" t="s">
        <v>188</v>
      </c>
      <c r="J16" s="2059">
        <v>46140.0</v>
      </c>
      <c r="K16" s="1349">
        <v>0.46319444444444446</v>
      </c>
      <c r="L16" s="566"/>
      <c r="M16" s="1348">
        <v>150429.0</v>
      </c>
      <c r="N16" s="1348">
        <v>150450.0</v>
      </c>
      <c r="O16" s="1350">
        <f t="shared" si="1"/>
        <v>21</v>
      </c>
      <c r="P16" s="1348" t="s">
        <v>19</v>
      </c>
      <c r="Q16" s="1348" t="s">
        <v>529</v>
      </c>
      <c r="R16" s="1348" t="s">
        <v>4865</v>
      </c>
      <c r="S16" s="2662"/>
      <c r="T16" s="1771" t="s">
        <v>22</v>
      </c>
      <c r="U16" s="386"/>
      <c r="V16" s="386"/>
      <c r="W16" s="386"/>
      <c r="X16" s="386"/>
      <c r="Y16" s="386"/>
      <c r="Z16" s="386"/>
    </row>
    <row r="17">
      <c r="A17" s="236">
        <v>4656.0</v>
      </c>
      <c r="B17" s="1872">
        <v>46140.0</v>
      </c>
      <c r="C17" s="500">
        <v>0.5625</v>
      </c>
      <c r="D17" s="500"/>
      <c r="E17" s="1301" t="s">
        <v>24</v>
      </c>
      <c r="F17" s="416" t="s">
        <v>9028</v>
      </c>
      <c r="G17" s="1294" t="s">
        <v>738</v>
      </c>
      <c r="H17" s="416" t="s">
        <v>8111</v>
      </c>
      <c r="I17" s="416" t="s">
        <v>740</v>
      </c>
      <c r="J17" s="1872">
        <v>46140.0</v>
      </c>
      <c r="K17" s="503">
        <v>0.4326388888888889</v>
      </c>
      <c r="L17" s="406"/>
      <c r="M17" s="1009"/>
      <c r="N17" s="690"/>
      <c r="O17" s="690">
        <f t="shared" si="1"/>
        <v>0</v>
      </c>
      <c r="P17" s="408" t="s">
        <v>2527</v>
      </c>
      <c r="Q17" s="408" t="s">
        <v>529</v>
      </c>
      <c r="R17" s="408" t="s">
        <v>9029</v>
      </c>
      <c r="S17" s="1242" t="s">
        <v>9030</v>
      </c>
      <c r="T17" s="1771" t="s">
        <v>22</v>
      </c>
    </row>
    <row r="18">
      <c r="A18" s="2663">
        <v>4657.0</v>
      </c>
      <c r="B18" s="2664">
        <v>46139.0</v>
      </c>
      <c r="C18" s="2665"/>
      <c r="D18" s="2666"/>
      <c r="E18" s="2666"/>
      <c r="F18" s="2666" t="s">
        <v>9031</v>
      </c>
      <c r="G18" s="2666"/>
      <c r="H18" s="2667"/>
      <c r="I18" s="2667"/>
      <c r="J18" s="2664">
        <v>46139.0</v>
      </c>
      <c r="K18" s="2668"/>
      <c r="L18" s="2669"/>
      <c r="M18" s="2670"/>
      <c r="N18" s="2668"/>
      <c r="O18" s="499">
        <f t="shared" si="1"/>
        <v>0</v>
      </c>
      <c r="P18" s="2671"/>
      <c r="Q18" s="416" t="s">
        <v>529</v>
      </c>
      <c r="R18" s="2670"/>
      <c r="S18" s="2672"/>
      <c r="T18" s="1771" t="s">
        <v>22</v>
      </c>
    </row>
    <row r="19">
      <c r="A19" s="236">
        <v>4658.0</v>
      </c>
      <c r="B19" s="1872">
        <v>46140.0</v>
      </c>
      <c r="C19" s="500">
        <v>0.3333333333333333</v>
      </c>
      <c r="D19" s="500">
        <v>0.3284722222222222</v>
      </c>
      <c r="E19" s="1301" t="s">
        <v>24</v>
      </c>
      <c r="F19" s="416" t="s">
        <v>9028</v>
      </c>
      <c r="G19" s="416" t="s">
        <v>738</v>
      </c>
      <c r="H19" s="416" t="s">
        <v>8111</v>
      </c>
      <c r="I19" s="416" t="s">
        <v>1338</v>
      </c>
      <c r="J19" s="1872">
        <v>46140.0</v>
      </c>
      <c r="K19" s="503">
        <v>0.41875</v>
      </c>
      <c r="L19" s="406"/>
      <c r="M19" s="408">
        <v>70996.0</v>
      </c>
      <c r="N19" s="408">
        <v>71010.0</v>
      </c>
      <c r="O19" s="690">
        <f t="shared" si="1"/>
        <v>14</v>
      </c>
      <c r="P19" s="408" t="s">
        <v>19</v>
      </c>
      <c r="Q19" s="408" t="s">
        <v>529</v>
      </c>
      <c r="R19" s="408" t="s">
        <v>9029</v>
      </c>
      <c r="S19" s="1238"/>
      <c r="T19" s="1771" t="s">
        <v>22</v>
      </c>
    </row>
    <row r="20">
      <c r="A20" s="236">
        <v>4659.0</v>
      </c>
      <c r="B20" s="1924">
        <v>46140.0</v>
      </c>
      <c r="C20" s="813">
        <v>0.3333333333333333</v>
      </c>
      <c r="D20" s="813">
        <v>0.30486111111111114</v>
      </c>
      <c r="E20" s="1334" t="s">
        <v>24</v>
      </c>
      <c r="F20" s="574" t="s">
        <v>6412</v>
      </c>
      <c r="G20" s="574" t="s">
        <v>8058</v>
      </c>
      <c r="H20" s="574" t="s">
        <v>8464</v>
      </c>
      <c r="I20" s="574" t="s">
        <v>414</v>
      </c>
      <c r="J20" s="1924">
        <v>46140.0</v>
      </c>
      <c r="K20" s="813">
        <v>0.5715277777777777</v>
      </c>
      <c r="L20" s="814"/>
      <c r="M20" s="574">
        <v>302610.0</v>
      </c>
      <c r="N20" s="574">
        <v>302939.0</v>
      </c>
      <c r="O20" s="1043">
        <f t="shared" si="1"/>
        <v>329</v>
      </c>
      <c r="P20" s="574" t="s">
        <v>19</v>
      </c>
      <c r="Q20" s="574" t="s">
        <v>529</v>
      </c>
      <c r="R20" s="574" t="s">
        <v>9032</v>
      </c>
      <c r="S20" s="2057" t="s">
        <v>9033</v>
      </c>
      <c r="T20" s="1784" t="s">
        <v>22</v>
      </c>
      <c r="U20" s="606"/>
      <c r="V20" s="606"/>
      <c r="W20" s="606"/>
      <c r="X20" s="606"/>
      <c r="Y20" s="606"/>
      <c r="Z20" s="606"/>
    </row>
    <row r="21">
      <c r="A21" s="236">
        <v>4660.0</v>
      </c>
      <c r="B21" s="1924">
        <v>46140.0</v>
      </c>
      <c r="C21" s="813">
        <v>0.3333333333333333</v>
      </c>
      <c r="D21" s="813">
        <v>0.30833333333333335</v>
      </c>
      <c r="E21" s="1334" t="s">
        <v>24</v>
      </c>
      <c r="F21" s="574" t="s">
        <v>6412</v>
      </c>
      <c r="G21" s="1334" t="s">
        <v>8058</v>
      </c>
      <c r="H21" s="1390" t="s">
        <v>4737</v>
      </c>
      <c r="I21" s="574" t="s">
        <v>3047</v>
      </c>
      <c r="J21" s="1924">
        <v>46140.0</v>
      </c>
      <c r="K21" s="813">
        <v>0.5715277777777777</v>
      </c>
      <c r="L21" s="814"/>
      <c r="M21" s="574">
        <v>289311.0</v>
      </c>
      <c r="N21" s="574">
        <v>289639.0</v>
      </c>
      <c r="O21" s="1043">
        <f t="shared" si="1"/>
        <v>328</v>
      </c>
      <c r="P21" s="574" t="s">
        <v>19</v>
      </c>
      <c r="Q21" s="574" t="s">
        <v>529</v>
      </c>
      <c r="R21" s="574" t="s">
        <v>9034</v>
      </c>
      <c r="S21" s="2057" t="s">
        <v>9033</v>
      </c>
      <c r="T21" s="1784" t="s">
        <v>22</v>
      </c>
      <c r="U21" s="606"/>
      <c r="V21" s="606"/>
      <c r="W21" s="606"/>
      <c r="X21" s="606"/>
      <c r="Y21" s="606"/>
      <c r="Z21" s="606"/>
    </row>
    <row r="22">
      <c r="A22" s="236">
        <v>4661.0</v>
      </c>
      <c r="B22" s="1872">
        <v>46140.0</v>
      </c>
      <c r="C22" s="589">
        <v>0.25</v>
      </c>
      <c r="D22" s="589">
        <v>0.22777777777777777</v>
      </c>
      <c r="E22" s="861" t="s">
        <v>24</v>
      </c>
      <c r="F22" s="416" t="s">
        <v>5007</v>
      </c>
      <c r="G22" s="416" t="s">
        <v>8359</v>
      </c>
      <c r="H22" s="416" t="s">
        <v>8535</v>
      </c>
      <c r="I22" s="416" t="s">
        <v>85</v>
      </c>
      <c r="J22" s="1872">
        <v>46140.0</v>
      </c>
      <c r="K22" s="500">
        <v>0.3416666666666667</v>
      </c>
      <c r="L22" s="415"/>
      <c r="M22" s="416">
        <v>9764.0</v>
      </c>
      <c r="N22" s="416">
        <v>9869.0</v>
      </c>
      <c r="O22" s="499">
        <f t="shared" si="1"/>
        <v>105</v>
      </c>
      <c r="P22" s="416" t="s">
        <v>19</v>
      </c>
      <c r="Q22" s="416" t="s">
        <v>529</v>
      </c>
      <c r="R22" s="416" t="s">
        <v>8647</v>
      </c>
      <c r="S22" s="1241"/>
      <c r="T22" s="1771" t="s">
        <v>22</v>
      </c>
    </row>
    <row r="23">
      <c r="A23" s="236">
        <v>4662.0</v>
      </c>
      <c r="B23" s="1872">
        <v>46140.0</v>
      </c>
      <c r="C23" s="589">
        <v>0.375</v>
      </c>
      <c r="D23" s="589">
        <v>0.33958333333333335</v>
      </c>
      <c r="E23" s="861" t="s">
        <v>24</v>
      </c>
      <c r="F23" s="408" t="s">
        <v>6004</v>
      </c>
      <c r="G23" s="408" t="s">
        <v>8359</v>
      </c>
      <c r="H23" s="408" t="s">
        <v>8535</v>
      </c>
      <c r="I23" s="408" t="s">
        <v>85</v>
      </c>
      <c r="J23" s="1872">
        <v>46140.0</v>
      </c>
      <c r="K23" s="503">
        <v>0.5118055555555555</v>
      </c>
      <c r="L23" s="406"/>
      <c r="M23" s="408">
        <v>9869.0</v>
      </c>
      <c r="N23" s="408">
        <v>9981.0</v>
      </c>
      <c r="O23" s="690">
        <f t="shared" si="1"/>
        <v>112</v>
      </c>
      <c r="P23" s="408" t="s">
        <v>19</v>
      </c>
      <c r="Q23" s="408" t="s">
        <v>529</v>
      </c>
      <c r="R23" s="408" t="s">
        <v>8647</v>
      </c>
      <c r="S23" s="1238"/>
      <c r="T23" s="1771" t="s">
        <v>22</v>
      </c>
    </row>
    <row r="24">
      <c r="A24" s="236">
        <v>4663.0</v>
      </c>
      <c r="B24" s="1872">
        <v>46140.0</v>
      </c>
      <c r="C24" s="589">
        <v>0.5833333333333334</v>
      </c>
      <c r="D24" s="861" t="s">
        <v>9035</v>
      </c>
      <c r="E24" s="861" t="s">
        <v>24</v>
      </c>
      <c r="F24" s="416" t="s">
        <v>9036</v>
      </c>
      <c r="G24" s="416" t="s">
        <v>8359</v>
      </c>
      <c r="H24" s="416" t="s">
        <v>8535</v>
      </c>
      <c r="I24" s="416" t="s">
        <v>85</v>
      </c>
      <c r="J24" s="1872">
        <v>46140.0</v>
      </c>
      <c r="K24" s="500">
        <v>0.5777777777777777</v>
      </c>
      <c r="L24" s="415"/>
      <c r="M24" s="416">
        <v>9981.0</v>
      </c>
      <c r="N24" s="416">
        <v>9993.0</v>
      </c>
      <c r="O24" s="499">
        <f t="shared" si="1"/>
        <v>12</v>
      </c>
      <c r="P24" s="416" t="s">
        <v>19</v>
      </c>
      <c r="Q24" s="416" t="s">
        <v>529</v>
      </c>
      <c r="R24" s="416" t="s">
        <v>8647</v>
      </c>
      <c r="S24" s="1241"/>
      <c r="T24" s="1771" t="s">
        <v>22</v>
      </c>
    </row>
    <row r="25">
      <c r="A25" s="236">
        <v>4664.0</v>
      </c>
      <c r="B25" s="1872">
        <v>46140.0</v>
      </c>
      <c r="C25" s="589">
        <v>0.4166666666666667</v>
      </c>
      <c r="D25" s="500">
        <v>0.38263888888888886</v>
      </c>
      <c r="E25" s="861" t="s">
        <v>24</v>
      </c>
      <c r="F25" s="408" t="s">
        <v>9037</v>
      </c>
      <c r="G25" s="408" t="s">
        <v>251</v>
      </c>
      <c r="H25" s="408" t="s">
        <v>859</v>
      </c>
      <c r="I25" s="408" t="s">
        <v>6073</v>
      </c>
      <c r="J25" s="1872">
        <v>46140.0</v>
      </c>
      <c r="K25" s="503">
        <v>0.6277777777777778</v>
      </c>
      <c r="L25" s="406"/>
      <c r="M25" s="408">
        <v>480273.0</v>
      </c>
      <c r="N25" s="456">
        <v>480285.0</v>
      </c>
      <c r="O25" s="2416">
        <f t="shared" si="1"/>
        <v>12</v>
      </c>
      <c r="P25" s="697" t="s">
        <v>19</v>
      </c>
      <c r="Q25" s="912" t="s">
        <v>529</v>
      </c>
      <c r="R25" s="456" t="s">
        <v>9038</v>
      </c>
      <c r="S25" s="218"/>
      <c r="T25" s="1771" t="s">
        <v>22</v>
      </c>
    </row>
    <row r="26">
      <c r="A26" s="616">
        <v>4665.0</v>
      </c>
      <c r="B26" s="1872">
        <v>46140.0</v>
      </c>
      <c r="C26" s="589">
        <v>0.5625</v>
      </c>
      <c r="D26" s="2673">
        <v>0.5777777777777777</v>
      </c>
      <c r="E26" s="861" t="s">
        <v>24</v>
      </c>
      <c r="F26" s="416" t="s">
        <v>762</v>
      </c>
      <c r="G26" s="416" t="s">
        <v>441</v>
      </c>
      <c r="H26" s="416" t="s">
        <v>4096</v>
      </c>
      <c r="I26" s="416" t="s">
        <v>3203</v>
      </c>
      <c r="J26" s="1872">
        <v>46140.0</v>
      </c>
      <c r="K26" s="500">
        <v>0.7534722222222222</v>
      </c>
      <c r="L26" s="415"/>
      <c r="M26" s="416">
        <v>288522.0</v>
      </c>
      <c r="N26" s="2373">
        <v>288529.0</v>
      </c>
      <c r="O26" s="2416">
        <f t="shared" si="1"/>
        <v>7</v>
      </c>
      <c r="P26" s="697" t="s">
        <v>19</v>
      </c>
      <c r="Q26" s="912" t="s">
        <v>529</v>
      </c>
      <c r="R26" s="478" t="s">
        <v>9039</v>
      </c>
      <c r="S26" s="6"/>
      <c r="T26" s="1771" t="s">
        <v>22</v>
      </c>
    </row>
    <row r="27">
      <c r="A27" s="616">
        <v>4666.0</v>
      </c>
      <c r="B27" s="1924">
        <v>46140.0</v>
      </c>
      <c r="C27" s="813">
        <v>0.5</v>
      </c>
      <c r="D27" s="813">
        <v>0.5118055555555555</v>
      </c>
      <c r="E27" s="574" t="s">
        <v>24</v>
      </c>
      <c r="F27" s="574" t="s">
        <v>134</v>
      </c>
      <c r="G27" s="574" t="s">
        <v>8058</v>
      </c>
      <c r="H27" s="574" t="s">
        <v>8464</v>
      </c>
      <c r="I27" s="574" t="s">
        <v>28</v>
      </c>
      <c r="J27" s="1924">
        <v>46140.0</v>
      </c>
      <c r="K27" s="813">
        <v>0.6</v>
      </c>
      <c r="L27" s="814"/>
      <c r="M27" s="574">
        <v>302939.0</v>
      </c>
      <c r="N27" s="574">
        <v>302949.0</v>
      </c>
      <c r="O27" s="1043">
        <f t="shared" si="1"/>
        <v>10</v>
      </c>
      <c r="P27" s="574" t="s">
        <v>19</v>
      </c>
      <c r="Q27" s="574" t="s">
        <v>529</v>
      </c>
      <c r="R27" s="574" t="s">
        <v>9032</v>
      </c>
      <c r="S27" s="395"/>
      <c r="T27" s="1784" t="s">
        <v>22</v>
      </c>
      <c r="U27" s="606"/>
      <c r="V27" s="606"/>
      <c r="W27" s="606"/>
      <c r="X27" s="606"/>
      <c r="Y27" s="606"/>
      <c r="Z27" s="606"/>
    </row>
    <row r="28">
      <c r="A28" s="616">
        <v>4667.0</v>
      </c>
      <c r="B28" s="1872">
        <v>46140.0</v>
      </c>
      <c r="C28" s="861" t="s">
        <v>1468</v>
      </c>
      <c r="D28" s="2673">
        <v>0.45555555555555555</v>
      </c>
      <c r="E28" s="861" t="s">
        <v>24</v>
      </c>
      <c r="F28" s="416" t="s">
        <v>9040</v>
      </c>
      <c r="G28" s="416" t="s">
        <v>2172</v>
      </c>
      <c r="H28" s="416" t="s">
        <v>2841</v>
      </c>
      <c r="I28" s="416" t="s">
        <v>9041</v>
      </c>
      <c r="J28" s="1872">
        <v>46140.0</v>
      </c>
      <c r="K28" s="500">
        <v>0.4840277777777778</v>
      </c>
      <c r="L28" s="415"/>
      <c r="M28" s="416">
        <v>109337.0</v>
      </c>
      <c r="N28" s="2373">
        <v>109346.0</v>
      </c>
      <c r="O28" s="2416">
        <f t="shared" si="1"/>
        <v>9</v>
      </c>
      <c r="P28" s="697" t="s">
        <v>19</v>
      </c>
      <c r="Q28" s="912" t="s">
        <v>529</v>
      </c>
      <c r="R28" s="2630" t="s">
        <v>5856</v>
      </c>
      <c r="S28" s="6"/>
      <c r="T28" s="1771" t="s">
        <v>22</v>
      </c>
    </row>
    <row r="29">
      <c r="A29" s="616">
        <v>4668.0</v>
      </c>
      <c r="B29" s="1872">
        <v>46140.0</v>
      </c>
      <c r="C29" s="589">
        <v>0.4861111111111111</v>
      </c>
      <c r="D29" s="2673">
        <v>0.4875</v>
      </c>
      <c r="E29" s="861" t="s">
        <v>24</v>
      </c>
      <c r="F29" s="408" t="s">
        <v>4143</v>
      </c>
      <c r="G29" s="408" t="s">
        <v>668</v>
      </c>
      <c r="H29" s="408" t="s">
        <v>3498</v>
      </c>
      <c r="I29" s="408" t="s">
        <v>1103</v>
      </c>
      <c r="J29" s="1872">
        <v>46140.0</v>
      </c>
      <c r="K29" s="503">
        <v>0.5930555555555556</v>
      </c>
      <c r="L29" s="406"/>
      <c r="M29" s="408">
        <v>83607.0</v>
      </c>
      <c r="N29" s="2373">
        <v>83655.0</v>
      </c>
      <c r="O29" s="2416">
        <f t="shared" si="1"/>
        <v>48</v>
      </c>
      <c r="P29" s="697" t="s">
        <v>19</v>
      </c>
      <c r="Q29" s="912" t="s">
        <v>529</v>
      </c>
      <c r="R29" s="2630" t="s">
        <v>8298</v>
      </c>
      <c r="S29" s="6"/>
      <c r="T29" s="1771" t="s">
        <v>22</v>
      </c>
    </row>
    <row r="30">
      <c r="A30" s="616">
        <v>4669.0</v>
      </c>
      <c r="B30" s="1872">
        <v>46140.0</v>
      </c>
      <c r="C30" s="589">
        <v>0.4597222222222222</v>
      </c>
      <c r="D30" s="2673">
        <v>0.4673611111111111</v>
      </c>
      <c r="E30" s="861" t="s">
        <v>362</v>
      </c>
      <c r="F30" s="416" t="s">
        <v>9042</v>
      </c>
      <c r="G30" s="416" t="s">
        <v>18</v>
      </c>
      <c r="H30" s="416" t="s">
        <v>2064</v>
      </c>
      <c r="I30" s="416" t="s">
        <v>9043</v>
      </c>
      <c r="J30" s="1872">
        <v>46140.0</v>
      </c>
      <c r="K30" s="500">
        <v>0.5041666666666667</v>
      </c>
      <c r="L30" s="415"/>
      <c r="M30" s="416">
        <v>212999.0</v>
      </c>
      <c r="N30" s="2373">
        <v>213023.0</v>
      </c>
      <c r="O30" s="2416">
        <f t="shared" si="1"/>
        <v>24</v>
      </c>
      <c r="P30" s="697" t="s">
        <v>19</v>
      </c>
      <c r="Q30" s="912" t="s">
        <v>529</v>
      </c>
      <c r="R30" s="480" t="s">
        <v>9044</v>
      </c>
      <c r="S30" s="6"/>
      <c r="T30" s="1771" t="s">
        <v>22</v>
      </c>
    </row>
    <row r="31">
      <c r="A31" s="616">
        <v>4670.0</v>
      </c>
      <c r="B31" s="1872">
        <v>46140.0</v>
      </c>
      <c r="C31" s="589">
        <v>0.5416666666666666</v>
      </c>
      <c r="D31" s="2673">
        <v>0.53125</v>
      </c>
      <c r="E31" s="861" t="s">
        <v>2339</v>
      </c>
      <c r="F31" s="408" t="s">
        <v>9045</v>
      </c>
      <c r="G31" s="408" t="s">
        <v>351</v>
      </c>
      <c r="H31" s="408" t="s">
        <v>8220</v>
      </c>
      <c r="I31" s="408" t="s">
        <v>9046</v>
      </c>
      <c r="J31" s="1872">
        <v>46140.0</v>
      </c>
      <c r="K31" s="690"/>
      <c r="L31" s="406"/>
      <c r="M31" s="408">
        <v>33988.0</v>
      </c>
      <c r="N31" s="2373"/>
      <c r="O31" s="2416">
        <f t="shared" si="1"/>
        <v>-33988</v>
      </c>
      <c r="P31" s="697" t="s">
        <v>452</v>
      </c>
      <c r="Q31" s="912" t="s">
        <v>529</v>
      </c>
      <c r="R31" s="478" t="s">
        <v>9047</v>
      </c>
      <c r="S31" s="6"/>
      <c r="T31" s="1771" t="s">
        <v>22</v>
      </c>
    </row>
    <row r="32">
      <c r="A32" s="655">
        <v>4671.0</v>
      </c>
      <c r="B32" s="2059">
        <v>46140.0</v>
      </c>
      <c r="C32" s="1349">
        <v>0.5833333333333334</v>
      </c>
      <c r="D32" s="1349">
        <v>0.5763888888888888</v>
      </c>
      <c r="E32" s="1348" t="s">
        <v>24</v>
      </c>
      <c r="F32" s="1348" t="s">
        <v>279</v>
      </c>
      <c r="G32" s="1348" t="s">
        <v>576</v>
      </c>
      <c r="H32" s="1348" t="s">
        <v>1235</v>
      </c>
      <c r="I32" s="1348" t="s">
        <v>188</v>
      </c>
      <c r="J32" s="2059">
        <v>46140.0</v>
      </c>
      <c r="K32" s="1349">
        <v>0.69375</v>
      </c>
      <c r="L32" s="566"/>
      <c r="M32" s="1348">
        <v>150498.0</v>
      </c>
      <c r="N32" s="1348">
        <v>150517.0</v>
      </c>
      <c r="O32" s="1350">
        <f t="shared" si="1"/>
        <v>19</v>
      </c>
      <c r="P32" s="1348" t="s">
        <v>19</v>
      </c>
      <c r="Q32" s="1348" t="s">
        <v>529</v>
      </c>
      <c r="R32" s="1348" t="s">
        <v>4865</v>
      </c>
      <c r="S32" s="651"/>
      <c r="T32" s="1771" t="s">
        <v>22</v>
      </c>
      <c r="U32" s="386"/>
      <c r="V32" s="386"/>
      <c r="W32" s="386"/>
      <c r="X32" s="386"/>
      <c r="Y32" s="386"/>
      <c r="Z32" s="386"/>
    </row>
    <row r="33">
      <c r="A33" s="616">
        <v>4672.0</v>
      </c>
      <c r="B33" s="1872">
        <v>46140.0</v>
      </c>
      <c r="C33" s="861" t="s">
        <v>1468</v>
      </c>
      <c r="D33" s="2673">
        <v>0.5354166666666667</v>
      </c>
      <c r="E33" s="861" t="s">
        <v>7379</v>
      </c>
      <c r="F33" s="408" t="s">
        <v>9048</v>
      </c>
      <c r="G33" s="416" t="s">
        <v>251</v>
      </c>
      <c r="H33" s="416" t="s">
        <v>2352</v>
      </c>
      <c r="I33" s="416" t="s">
        <v>4651</v>
      </c>
      <c r="J33" s="1872">
        <v>46140.0</v>
      </c>
      <c r="K33" s="503">
        <v>0.5486111111111112</v>
      </c>
      <c r="L33" s="406"/>
      <c r="M33" s="408">
        <v>289658.0</v>
      </c>
      <c r="N33" s="2373">
        <v>289658.0</v>
      </c>
      <c r="O33" s="2416">
        <f t="shared" si="1"/>
        <v>0</v>
      </c>
      <c r="P33" s="697" t="s">
        <v>43</v>
      </c>
      <c r="Q33" s="912" t="s">
        <v>529</v>
      </c>
      <c r="R33" s="2373" t="s">
        <v>9049</v>
      </c>
      <c r="S33" s="2373" t="s">
        <v>9050</v>
      </c>
      <c r="T33" s="1771" t="s">
        <v>22</v>
      </c>
    </row>
    <row r="34">
      <c r="A34" s="616">
        <v>4673.0</v>
      </c>
      <c r="B34" s="1872">
        <v>46140.0</v>
      </c>
      <c r="C34" s="589">
        <v>0.5833333333333334</v>
      </c>
      <c r="D34" s="2673">
        <v>0.6472222222222223</v>
      </c>
      <c r="E34" s="861" t="s">
        <v>24</v>
      </c>
      <c r="F34" s="416" t="s">
        <v>6376</v>
      </c>
      <c r="G34" s="416" t="s">
        <v>57</v>
      </c>
      <c r="H34" s="416" t="s">
        <v>6809</v>
      </c>
      <c r="I34" s="1047"/>
      <c r="J34" s="1872">
        <v>46140.0</v>
      </c>
      <c r="K34" s="500">
        <v>0.6430555555555556</v>
      </c>
      <c r="L34" s="415"/>
      <c r="M34" s="416">
        <v>38093.0</v>
      </c>
      <c r="N34" s="49">
        <v>38093.0</v>
      </c>
      <c r="O34" s="2416">
        <f t="shared" si="1"/>
        <v>0</v>
      </c>
      <c r="P34" s="697" t="s">
        <v>43</v>
      </c>
      <c r="Q34" s="912" t="s">
        <v>529</v>
      </c>
      <c r="R34" s="478" t="s">
        <v>9051</v>
      </c>
      <c r="S34" s="55" t="s">
        <v>9052</v>
      </c>
      <c r="T34" s="1771" t="s">
        <v>22</v>
      </c>
    </row>
    <row r="35">
      <c r="A35" s="616">
        <v>4674.0</v>
      </c>
      <c r="B35" s="1872">
        <v>46140.0</v>
      </c>
      <c r="C35" s="589">
        <v>0.6666666666666666</v>
      </c>
      <c r="D35" s="2673">
        <v>0.6659722222222222</v>
      </c>
      <c r="E35" s="861" t="s">
        <v>24</v>
      </c>
      <c r="F35" s="408" t="s">
        <v>4206</v>
      </c>
      <c r="G35" s="408" t="s">
        <v>668</v>
      </c>
      <c r="H35" s="408" t="s">
        <v>4522</v>
      </c>
      <c r="I35" s="408" t="s">
        <v>7791</v>
      </c>
      <c r="J35" s="1872">
        <v>46140.0</v>
      </c>
      <c r="K35" s="503">
        <v>0.7479166666666667</v>
      </c>
      <c r="L35" s="406"/>
      <c r="M35" s="408">
        <v>198228.0</v>
      </c>
      <c r="N35" s="478">
        <v>198277.0</v>
      </c>
      <c r="O35" s="2416">
        <f t="shared" si="1"/>
        <v>49</v>
      </c>
      <c r="P35" s="697" t="s">
        <v>19</v>
      </c>
      <c r="Q35" s="912" t="s">
        <v>529</v>
      </c>
      <c r="R35" s="480" t="s">
        <v>6152</v>
      </c>
      <c r="S35" s="6"/>
      <c r="T35" s="1771" t="s">
        <v>22</v>
      </c>
    </row>
    <row r="36">
      <c r="A36" s="616">
        <v>4675.0</v>
      </c>
      <c r="B36" s="1872">
        <v>46140.0</v>
      </c>
      <c r="C36" s="589">
        <v>0.6041666666666666</v>
      </c>
      <c r="D36" s="2673">
        <v>0.6104166666666667</v>
      </c>
      <c r="E36" s="861" t="s">
        <v>362</v>
      </c>
      <c r="F36" s="416" t="s">
        <v>9053</v>
      </c>
      <c r="G36" s="416" t="s">
        <v>18</v>
      </c>
      <c r="H36" s="416" t="s">
        <v>3517</v>
      </c>
      <c r="I36" s="1047"/>
      <c r="J36" s="1872">
        <v>46140.0</v>
      </c>
      <c r="K36" s="500">
        <v>0.7375</v>
      </c>
      <c r="L36" s="415"/>
      <c r="M36" s="416">
        <v>172991.0</v>
      </c>
      <c r="N36" s="6"/>
      <c r="O36" s="2416">
        <f t="shared" si="1"/>
        <v>-172991</v>
      </c>
      <c r="P36" s="697" t="s">
        <v>19</v>
      </c>
      <c r="Q36" s="912" t="s">
        <v>529</v>
      </c>
      <c r="R36" s="480" t="s">
        <v>9054</v>
      </c>
      <c r="S36" s="55" t="s">
        <v>9055</v>
      </c>
      <c r="T36" s="1771" t="s">
        <v>22</v>
      </c>
    </row>
    <row r="37">
      <c r="A37" s="616">
        <v>4676.0</v>
      </c>
      <c r="B37" s="1872">
        <v>46140.0</v>
      </c>
      <c r="C37" s="589">
        <v>0.6666666666666666</v>
      </c>
      <c r="D37" s="2673">
        <v>0.6708333333333333</v>
      </c>
      <c r="E37" s="861" t="s">
        <v>24</v>
      </c>
      <c r="F37" s="408" t="s">
        <v>5985</v>
      </c>
      <c r="G37" s="408" t="s">
        <v>2172</v>
      </c>
      <c r="H37" s="408" t="s">
        <v>2841</v>
      </c>
      <c r="I37" s="408" t="s">
        <v>85</v>
      </c>
      <c r="J37" s="1872">
        <v>46140.0</v>
      </c>
      <c r="K37" s="503">
        <v>0.7034722222222223</v>
      </c>
      <c r="L37" s="406"/>
      <c r="M37" s="408">
        <v>109371.0</v>
      </c>
      <c r="N37" s="478">
        <v>109388.0</v>
      </c>
      <c r="O37" s="2416">
        <f t="shared" si="1"/>
        <v>17</v>
      </c>
      <c r="P37" s="697" t="s">
        <v>19</v>
      </c>
      <c r="Q37" s="912" t="s">
        <v>529</v>
      </c>
      <c r="R37" s="478" t="s">
        <v>5856</v>
      </c>
      <c r="S37" s="6"/>
      <c r="T37" s="1771" t="s">
        <v>22</v>
      </c>
    </row>
    <row r="38">
      <c r="A38" s="1205"/>
      <c r="B38" s="1872">
        <v>46140.0</v>
      </c>
      <c r="C38" s="1467"/>
      <c r="D38" s="6"/>
      <c r="E38" s="6"/>
      <c r="F38" s="1047"/>
      <c r="G38" s="1047"/>
      <c r="H38" s="1047"/>
      <c r="I38" s="1047"/>
      <c r="J38" s="1872">
        <v>46140.0</v>
      </c>
      <c r="K38" s="499"/>
      <c r="L38" s="415"/>
      <c r="M38" s="1047"/>
      <c r="N38" s="6"/>
      <c r="O38" s="2416">
        <f t="shared" si="1"/>
        <v>0</v>
      </c>
      <c r="P38" s="697" t="s">
        <v>386</v>
      </c>
      <c r="Q38" s="912" t="s">
        <v>529</v>
      </c>
      <c r="R38" s="6"/>
      <c r="S38" s="6"/>
    </row>
    <row r="39">
      <c r="A39" s="1205"/>
      <c r="B39" s="1872">
        <v>46140.0</v>
      </c>
      <c r="C39" s="1467"/>
      <c r="D39" s="6"/>
      <c r="E39" s="6"/>
      <c r="F39" s="1009"/>
      <c r="G39" s="1009"/>
      <c r="H39" s="1009"/>
      <c r="I39" s="1009"/>
      <c r="J39" s="1872">
        <v>46140.0</v>
      </c>
      <c r="K39" s="690"/>
      <c r="L39" s="406"/>
      <c r="M39" s="1009"/>
      <c r="N39" s="6"/>
      <c r="O39" s="2416">
        <f t="shared" si="1"/>
        <v>0</v>
      </c>
      <c r="P39" s="697" t="s">
        <v>386</v>
      </c>
      <c r="Q39" s="912" t="s">
        <v>529</v>
      </c>
      <c r="R39" s="6"/>
      <c r="S39" s="6"/>
    </row>
    <row r="40">
      <c r="A40" s="1205"/>
      <c r="B40" s="1872">
        <v>46140.0</v>
      </c>
      <c r="C40" s="1467"/>
      <c r="D40" s="6"/>
      <c r="E40" s="6"/>
      <c r="F40" s="1047"/>
      <c r="G40" s="1047"/>
      <c r="H40" s="1047"/>
      <c r="I40" s="1047"/>
      <c r="J40" s="1872">
        <v>46140.0</v>
      </c>
      <c r="K40" s="499"/>
      <c r="L40" s="415"/>
      <c r="M40" s="1047"/>
      <c r="N40" s="6"/>
      <c r="O40" s="2416">
        <f t="shared" si="1"/>
        <v>0</v>
      </c>
      <c r="P40" s="697" t="s">
        <v>386</v>
      </c>
      <c r="Q40" s="912" t="s">
        <v>529</v>
      </c>
      <c r="R40" s="6"/>
      <c r="S40" s="6"/>
    </row>
    <row r="41">
      <c r="A41" s="1205"/>
      <c r="B41" s="1872">
        <v>46140.0</v>
      </c>
      <c r="C41" s="1467"/>
      <c r="D41" s="6"/>
      <c r="E41" s="6"/>
      <c r="F41" s="1009"/>
      <c r="G41" s="1009"/>
      <c r="H41" s="1009"/>
      <c r="I41" s="1009"/>
      <c r="J41" s="1872">
        <v>46140.0</v>
      </c>
      <c r="K41" s="690"/>
      <c r="L41" s="406"/>
      <c r="M41" s="1009"/>
      <c r="N41" s="6"/>
      <c r="O41" s="2416">
        <f t="shared" si="1"/>
        <v>0</v>
      </c>
      <c r="P41" s="697" t="s">
        <v>386</v>
      </c>
      <c r="Q41" s="912" t="s">
        <v>529</v>
      </c>
      <c r="R41" s="6"/>
      <c r="S41" s="6"/>
    </row>
    <row r="42">
      <c r="A42" s="1205"/>
      <c r="B42" s="1872">
        <v>46140.0</v>
      </c>
      <c r="C42" s="1467"/>
      <c r="D42" s="6"/>
      <c r="E42" s="6"/>
      <c r="F42" s="1047"/>
      <c r="G42" s="1047"/>
      <c r="H42" s="1047"/>
      <c r="I42" s="1047"/>
      <c r="J42" s="1872">
        <v>46140.0</v>
      </c>
      <c r="K42" s="499"/>
      <c r="L42" s="415"/>
      <c r="M42" s="1047"/>
      <c r="N42" s="6"/>
      <c r="O42" s="2416">
        <f t="shared" si="1"/>
        <v>0</v>
      </c>
      <c r="P42" s="697" t="s">
        <v>386</v>
      </c>
      <c r="Q42" s="912" t="s">
        <v>529</v>
      </c>
      <c r="R42" s="6"/>
      <c r="S42" s="6"/>
    </row>
  </sheetData>
  <mergeCells count="3">
    <mergeCell ref="B1:K1"/>
    <mergeCell ref="M1:O1"/>
    <mergeCell ref="P1:R1"/>
  </mergeCells>
  <dataValidations>
    <dataValidation type="list" allowBlank="1" showErrorMessage="1" sqref="P3:P42">
      <formula1>"FINALIZADO,EM VIAGEM,NA ORIGEM,AGENDADO,FALTA DOC,CANCELADA,NO DESTINO FINAL,PERNOITE,RECUSADA"</formula1>
    </dataValidation>
    <dataValidation type="list" allowBlank="1" showErrorMessage="1" sqref="Q3:Q42">
      <formula1>"MICHELLE,BARBARA,ANGELA,A VERIFICAR,DANIEL,BEATIZ,LUCAS"</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5"/>
    <col customWidth="1" min="3" max="3" width="9.13"/>
    <col customWidth="1" min="6" max="6" width="36.38"/>
    <col customWidth="1" min="7" max="7" width="11.13"/>
    <col customWidth="1" min="8" max="8" width="12.5"/>
    <col customWidth="1" min="9" max="9" width="9.88"/>
    <col customWidth="1" min="10" max="10" width="7.5"/>
    <col customWidth="1" min="11" max="11" width="7.25"/>
    <col customWidth="1" min="12" max="12" width="1.25"/>
    <col customWidth="1" min="13" max="13" width="7.63"/>
    <col customWidth="1" min="14" max="14" width="7.5"/>
    <col customWidth="1" min="15" max="15" width="8.88"/>
    <col customWidth="1" min="16" max="16" width="15.0"/>
    <col customWidth="1" min="18" max="18" width="15.88"/>
    <col customWidth="1" min="19" max="19" width="30.63"/>
    <col customWidth="1" min="20" max="20" width="4.75"/>
  </cols>
  <sheetData>
    <row r="1">
      <c r="A1" s="1460"/>
      <c r="B1" s="2172"/>
      <c r="C1" s="99"/>
      <c r="D1" s="99"/>
      <c r="E1" s="99"/>
      <c r="F1" s="100"/>
      <c r="G1" s="100"/>
      <c r="H1" s="100"/>
      <c r="I1" s="100"/>
      <c r="J1" s="100"/>
      <c r="K1" s="101"/>
      <c r="L1" s="564"/>
      <c r="M1" s="2537"/>
      <c r="N1" s="100"/>
      <c r="O1" s="101"/>
      <c r="P1" s="1234"/>
      <c r="Q1" s="173"/>
      <c r="R1" s="174"/>
      <c r="S1" s="564"/>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820">
        <v>4650.0</v>
      </c>
      <c r="B3" s="1924">
        <v>46140.0</v>
      </c>
      <c r="C3" s="500">
        <v>0.2916666666666667</v>
      </c>
      <c r="D3" s="500">
        <v>0.26805555555555555</v>
      </c>
      <c r="E3" s="1301" t="s">
        <v>24</v>
      </c>
      <c r="F3" s="1262" t="s">
        <v>9018</v>
      </c>
      <c r="G3" s="416" t="s">
        <v>1362</v>
      </c>
      <c r="H3" s="416" t="s">
        <v>154</v>
      </c>
      <c r="I3" s="1262" t="s">
        <v>9019</v>
      </c>
      <c r="J3" s="1872">
        <v>46141.0</v>
      </c>
      <c r="K3" s="503"/>
      <c r="L3" s="406"/>
      <c r="M3" s="408">
        <v>145952.0</v>
      </c>
      <c r="N3" s="690"/>
      <c r="O3" s="690">
        <f t="shared" ref="O3:O42" si="1">N3-M3</f>
        <v>-145952</v>
      </c>
      <c r="P3" s="408" t="s">
        <v>147</v>
      </c>
      <c r="Q3" s="408" t="s">
        <v>50</v>
      </c>
      <c r="R3" s="408" t="s">
        <v>9020</v>
      </c>
      <c r="S3" s="1009"/>
      <c r="T3" s="1680" t="s">
        <v>22</v>
      </c>
    </row>
    <row r="4">
      <c r="A4" s="616">
        <v>4670.0</v>
      </c>
      <c r="B4" s="1924">
        <v>46140.0</v>
      </c>
      <c r="C4" s="589">
        <v>0.5416666666666666</v>
      </c>
      <c r="D4" s="2673">
        <v>0.53125</v>
      </c>
      <c r="E4" s="861" t="s">
        <v>2339</v>
      </c>
      <c r="F4" s="416" t="s">
        <v>9045</v>
      </c>
      <c r="G4" s="416" t="s">
        <v>351</v>
      </c>
      <c r="H4" s="416" t="s">
        <v>8220</v>
      </c>
      <c r="I4" s="416" t="s">
        <v>9046</v>
      </c>
      <c r="J4" s="1872">
        <v>46141.0</v>
      </c>
      <c r="K4" s="500">
        <v>0.05277777777777778</v>
      </c>
      <c r="L4" s="415"/>
      <c r="M4" s="416">
        <v>33988.0</v>
      </c>
      <c r="N4" s="416">
        <v>34479.0</v>
      </c>
      <c r="O4" s="499">
        <f t="shared" si="1"/>
        <v>491</v>
      </c>
      <c r="P4" s="416" t="s">
        <v>19</v>
      </c>
      <c r="Q4" s="416" t="s">
        <v>70</v>
      </c>
      <c r="R4" s="192" t="s">
        <v>9047</v>
      </c>
      <c r="S4" s="1239"/>
      <c r="T4" s="1904" t="s">
        <v>22</v>
      </c>
    </row>
    <row r="5">
      <c r="A5" s="820">
        <v>4677.0</v>
      </c>
      <c r="B5" s="2538">
        <v>46141.0</v>
      </c>
      <c r="C5" s="500">
        <v>0.5</v>
      </c>
      <c r="D5" s="500">
        <v>0.47708333333333336</v>
      </c>
      <c r="E5" s="416" t="s">
        <v>121</v>
      </c>
      <c r="F5" s="416" t="s">
        <v>9056</v>
      </c>
      <c r="G5" s="416" t="s">
        <v>3625</v>
      </c>
      <c r="H5" s="2340" t="s">
        <v>9057</v>
      </c>
      <c r="I5" s="475" t="s">
        <v>9058</v>
      </c>
      <c r="J5" s="1872">
        <v>46141.0</v>
      </c>
      <c r="K5" s="503">
        <v>0.6583333333333333</v>
      </c>
      <c r="L5" s="406"/>
      <c r="M5" s="408">
        <v>136316.0</v>
      </c>
      <c r="N5" s="408">
        <v>136516.0</v>
      </c>
      <c r="O5" s="690">
        <f t="shared" si="1"/>
        <v>200</v>
      </c>
      <c r="P5" s="408" t="s">
        <v>19</v>
      </c>
      <c r="Q5" s="408" t="s">
        <v>50</v>
      </c>
      <c r="R5" s="408" t="s">
        <v>9059</v>
      </c>
      <c r="S5" s="1009"/>
      <c r="T5" s="1904" t="s">
        <v>22</v>
      </c>
    </row>
    <row r="6">
      <c r="A6" s="236">
        <v>4678.0</v>
      </c>
      <c r="B6" s="2538">
        <v>46141.0</v>
      </c>
      <c r="C6" s="813">
        <v>0.6875</v>
      </c>
      <c r="D6" s="589">
        <v>0.6847222222222222</v>
      </c>
      <c r="E6" s="416" t="s">
        <v>121</v>
      </c>
      <c r="F6" s="416" t="s">
        <v>9060</v>
      </c>
      <c r="G6" s="416" t="s">
        <v>351</v>
      </c>
      <c r="H6" s="2390" t="s">
        <v>9061</v>
      </c>
      <c r="I6" s="475" t="s">
        <v>9062</v>
      </c>
      <c r="J6" s="1872">
        <v>46141.0</v>
      </c>
      <c r="K6" s="500">
        <v>0.9111111111111111</v>
      </c>
      <c r="L6" s="415"/>
      <c r="M6" s="416">
        <v>59429.0</v>
      </c>
      <c r="N6" s="416">
        <v>59629.0</v>
      </c>
      <c r="O6" s="499">
        <f t="shared" si="1"/>
        <v>200</v>
      </c>
      <c r="P6" s="416" t="s">
        <v>19</v>
      </c>
      <c r="Q6" s="416" t="s">
        <v>50</v>
      </c>
      <c r="R6" s="416" t="s">
        <v>5210</v>
      </c>
      <c r="S6" s="820" t="s">
        <v>9063</v>
      </c>
      <c r="T6" s="1904" t="s">
        <v>22</v>
      </c>
    </row>
    <row r="7">
      <c r="A7" s="820">
        <v>4679.0</v>
      </c>
      <c r="B7" s="2538">
        <v>46141.0</v>
      </c>
      <c r="C7" s="813">
        <v>0.6666666666666666</v>
      </c>
      <c r="D7" s="861" t="s">
        <v>9064</v>
      </c>
      <c r="E7" s="416" t="s">
        <v>121</v>
      </c>
      <c r="F7" s="408" t="s">
        <v>9065</v>
      </c>
      <c r="G7" s="408" t="s">
        <v>351</v>
      </c>
      <c r="H7" s="2349" t="s">
        <v>9066</v>
      </c>
      <c r="I7" s="481" t="s">
        <v>2566</v>
      </c>
      <c r="J7" s="1872">
        <v>46141.0</v>
      </c>
      <c r="K7" s="503">
        <v>0.6715277777777777</v>
      </c>
      <c r="L7" s="406"/>
      <c r="M7" s="408">
        <v>91681.0</v>
      </c>
      <c r="N7" s="408">
        <v>91881.0</v>
      </c>
      <c r="O7" s="690">
        <f t="shared" si="1"/>
        <v>200</v>
      </c>
      <c r="P7" s="408" t="s">
        <v>19</v>
      </c>
      <c r="Q7" s="408" t="s">
        <v>50</v>
      </c>
      <c r="R7" s="408" t="s">
        <v>9067</v>
      </c>
      <c r="S7" s="820" t="s">
        <v>9068</v>
      </c>
      <c r="T7" s="1904" t="s">
        <v>22</v>
      </c>
    </row>
    <row r="8">
      <c r="A8" s="236">
        <v>4680.0</v>
      </c>
      <c r="B8" s="2538">
        <v>46141.0</v>
      </c>
      <c r="C8" s="589">
        <v>0.3125</v>
      </c>
      <c r="D8" s="589">
        <v>0.3388888888888889</v>
      </c>
      <c r="E8" s="861" t="s">
        <v>24</v>
      </c>
      <c r="F8" s="416" t="s">
        <v>9069</v>
      </c>
      <c r="G8" s="416" t="s">
        <v>6893</v>
      </c>
      <c r="H8" s="2340" t="s">
        <v>7898</v>
      </c>
      <c r="I8" s="1418" t="s">
        <v>414</v>
      </c>
      <c r="J8" s="1872">
        <v>46141.0</v>
      </c>
      <c r="K8" s="500">
        <v>0.41875</v>
      </c>
      <c r="L8" s="415"/>
      <c r="M8" s="416">
        <v>183683.0</v>
      </c>
      <c r="N8" s="416">
        <v>183683.0</v>
      </c>
      <c r="O8" s="499">
        <f t="shared" si="1"/>
        <v>0</v>
      </c>
      <c r="P8" s="416" t="s">
        <v>43</v>
      </c>
      <c r="Q8" s="416" t="s">
        <v>50</v>
      </c>
      <c r="R8" s="416" t="s">
        <v>8116</v>
      </c>
      <c r="S8" s="820" t="s">
        <v>9070</v>
      </c>
      <c r="T8" s="1904" t="s">
        <v>22</v>
      </c>
    </row>
    <row r="9">
      <c r="A9" s="820">
        <v>4681.0</v>
      </c>
      <c r="B9" s="2538">
        <v>46141.0</v>
      </c>
      <c r="C9" s="589">
        <v>0.3125</v>
      </c>
      <c r="D9" s="589">
        <v>0.30486111111111114</v>
      </c>
      <c r="E9" s="861" t="s">
        <v>24</v>
      </c>
      <c r="F9" s="408" t="s">
        <v>9069</v>
      </c>
      <c r="G9" s="408" t="s">
        <v>1185</v>
      </c>
      <c r="H9" s="2349" t="s">
        <v>1191</v>
      </c>
      <c r="I9" s="873" t="s">
        <v>9071</v>
      </c>
      <c r="J9" s="1872">
        <v>46141.0</v>
      </c>
      <c r="K9" s="503">
        <v>0.40069444444444446</v>
      </c>
      <c r="L9" s="406"/>
      <c r="M9" s="408">
        <v>197565.0</v>
      </c>
      <c r="N9" s="408">
        <v>197603.0</v>
      </c>
      <c r="O9" s="690">
        <f t="shared" si="1"/>
        <v>38</v>
      </c>
      <c r="P9" s="408" t="s">
        <v>43</v>
      </c>
      <c r="Q9" s="408" t="s">
        <v>50</v>
      </c>
      <c r="R9" s="408" t="s">
        <v>9072</v>
      </c>
      <c r="S9" s="820" t="s">
        <v>9073</v>
      </c>
      <c r="T9" s="1904" t="s">
        <v>22</v>
      </c>
    </row>
    <row r="10">
      <c r="A10" s="236">
        <v>4682.0</v>
      </c>
      <c r="B10" s="2538">
        <v>46141.0</v>
      </c>
      <c r="C10" s="589">
        <v>0.4166666666666667</v>
      </c>
      <c r="D10" s="589">
        <v>0.5479166666666667</v>
      </c>
      <c r="E10" s="861" t="s">
        <v>24</v>
      </c>
      <c r="F10" s="416" t="s">
        <v>134</v>
      </c>
      <c r="G10" s="416" t="s">
        <v>1185</v>
      </c>
      <c r="H10" s="2340" t="s">
        <v>1191</v>
      </c>
      <c r="I10" s="475" t="s">
        <v>28</v>
      </c>
      <c r="J10" s="1872">
        <v>46141.0</v>
      </c>
      <c r="K10" s="500">
        <v>0.5930555555555556</v>
      </c>
      <c r="L10" s="415"/>
      <c r="M10" s="416">
        <v>197806.0</v>
      </c>
      <c r="N10" s="416">
        <v>197815.0</v>
      </c>
      <c r="O10" s="499">
        <f t="shared" si="1"/>
        <v>9</v>
      </c>
      <c r="P10" s="416" t="s">
        <v>19</v>
      </c>
      <c r="Q10" s="416" t="s">
        <v>50</v>
      </c>
      <c r="R10" s="416" t="s">
        <v>9072</v>
      </c>
      <c r="S10" s="1047"/>
      <c r="T10" s="1904" t="s">
        <v>22</v>
      </c>
    </row>
    <row r="11">
      <c r="A11" s="820">
        <v>4683.0</v>
      </c>
      <c r="B11" s="2538">
        <v>46141.0</v>
      </c>
      <c r="C11" s="589">
        <v>0.5</v>
      </c>
      <c r="D11" s="1467"/>
      <c r="E11" s="861" t="s">
        <v>24</v>
      </c>
      <c r="F11" s="408" t="s">
        <v>134</v>
      </c>
      <c r="G11" s="408" t="s">
        <v>1185</v>
      </c>
      <c r="H11" s="2349" t="s">
        <v>1191</v>
      </c>
      <c r="I11" s="481" t="s">
        <v>28</v>
      </c>
      <c r="J11" s="1872">
        <v>46141.0</v>
      </c>
      <c r="K11" s="503">
        <v>0.5993055555555555</v>
      </c>
      <c r="L11" s="406"/>
      <c r="M11" s="1009"/>
      <c r="N11" s="1009"/>
      <c r="O11" s="690">
        <f t="shared" si="1"/>
        <v>0</v>
      </c>
      <c r="P11" s="408" t="s">
        <v>43</v>
      </c>
      <c r="Q11" s="408" t="s">
        <v>50</v>
      </c>
      <c r="R11" s="408" t="s">
        <v>9072</v>
      </c>
      <c r="S11" s="1009"/>
      <c r="T11" s="1904" t="s">
        <v>22</v>
      </c>
    </row>
    <row r="12">
      <c r="A12" s="236">
        <v>4684.0</v>
      </c>
      <c r="B12" s="2538">
        <v>46141.0</v>
      </c>
      <c r="C12" s="589">
        <v>0.375</v>
      </c>
      <c r="D12" s="589">
        <v>0.3645833333333333</v>
      </c>
      <c r="E12" s="861" t="s">
        <v>24</v>
      </c>
      <c r="F12" s="416" t="s">
        <v>113</v>
      </c>
      <c r="G12" s="416" t="s">
        <v>114</v>
      </c>
      <c r="H12" s="2340" t="s">
        <v>3327</v>
      </c>
      <c r="I12" s="475" t="s">
        <v>771</v>
      </c>
      <c r="J12" s="1872">
        <v>46141.0</v>
      </c>
      <c r="K12" s="500">
        <v>0.4201388888888889</v>
      </c>
      <c r="L12" s="415"/>
      <c r="M12" s="416">
        <v>62581.0</v>
      </c>
      <c r="N12" s="416">
        <v>62589.0</v>
      </c>
      <c r="O12" s="499">
        <f t="shared" si="1"/>
        <v>8</v>
      </c>
      <c r="P12" s="416" t="s">
        <v>19</v>
      </c>
      <c r="Q12" s="416" t="s">
        <v>50</v>
      </c>
      <c r="R12" s="416" t="s">
        <v>7891</v>
      </c>
      <c r="S12" s="1047"/>
      <c r="T12" s="1904" t="s">
        <v>22</v>
      </c>
    </row>
    <row r="13">
      <c r="A13" s="820">
        <v>4685.0</v>
      </c>
      <c r="B13" s="2538">
        <v>46141.0</v>
      </c>
      <c r="C13" s="556">
        <v>0.375</v>
      </c>
      <c r="D13" s="2378">
        <v>0.2861111111111111</v>
      </c>
      <c r="E13" s="496" t="s">
        <v>24</v>
      </c>
      <c r="F13" s="407" t="s">
        <v>6004</v>
      </c>
      <c r="G13" s="407" t="s">
        <v>1062</v>
      </c>
      <c r="H13" s="408" t="s">
        <v>4531</v>
      </c>
      <c r="I13" s="407" t="s">
        <v>85</v>
      </c>
      <c r="J13" s="1872">
        <v>46141.0</v>
      </c>
      <c r="K13" s="503">
        <v>0.5041666666666667</v>
      </c>
      <c r="L13" s="406"/>
      <c r="M13" s="408">
        <v>292571.0</v>
      </c>
      <c r="N13" s="408">
        <v>292686.0</v>
      </c>
      <c r="O13" s="690">
        <f t="shared" si="1"/>
        <v>115</v>
      </c>
      <c r="P13" s="408" t="s">
        <v>19</v>
      </c>
      <c r="Q13" s="408" t="s">
        <v>50</v>
      </c>
      <c r="R13" s="408" t="s">
        <v>4532</v>
      </c>
      <c r="S13" s="1009"/>
      <c r="T13" s="1904" t="s">
        <v>22</v>
      </c>
      <c r="U13" s="410"/>
      <c r="V13" s="410"/>
      <c r="W13" s="410"/>
      <c r="X13" s="410"/>
      <c r="Y13" s="410"/>
      <c r="Z13" s="410"/>
    </row>
    <row r="14">
      <c r="A14" s="236">
        <v>4686.0</v>
      </c>
      <c r="B14" s="2538">
        <v>46141.0</v>
      </c>
      <c r="C14" s="589">
        <v>0.4166666666666667</v>
      </c>
      <c r="D14" s="589">
        <v>0.3909722222222222</v>
      </c>
      <c r="E14" s="861" t="s">
        <v>24</v>
      </c>
      <c r="F14" s="416" t="s">
        <v>5149</v>
      </c>
      <c r="G14" s="416" t="s">
        <v>565</v>
      </c>
      <c r="H14" s="2340" t="s">
        <v>6574</v>
      </c>
      <c r="I14" s="475" t="s">
        <v>101</v>
      </c>
      <c r="J14" s="1872">
        <v>46141.0</v>
      </c>
      <c r="K14" s="500">
        <v>0.5048611111111111</v>
      </c>
      <c r="L14" s="415"/>
      <c r="M14" s="416">
        <v>63360.0</v>
      </c>
      <c r="N14" s="416">
        <v>63384.0</v>
      </c>
      <c r="O14" s="499">
        <f t="shared" si="1"/>
        <v>24</v>
      </c>
      <c r="P14" s="416" t="s">
        <v>19</v>
      </c>
      <c r="Q14" s="416" t="s">
        <v>50</v>
      </c>
      <c r="R14" s="416" t="s">
        <v>4008</v>
      </c>
      <c r="S14" s="1047"/>
      <c r="T14" s="1904" t="s">
        <v>22</v>
      </c>
    </row>
    <row r="15">
      <c r="A15" s="820">
        <v>4687.0</v>
      </c>
      <c r="B15" s="2538">
        <v>46141.0</v>
      </c>
      <c r="C15" s="589">
        <v>0.5416666666666666</v>
      </c>
      <c r="D15" s="589">
        <v>0.5236111111111111</v>
      </c>
      <c r="E15" s="861" t="s">
        <v>24</v>
      </c>
      <c r="F15" s="408" t="s">
        <v>5149</v>
      </c>
      <c r="G15" s="408" t="s">
        <v>565</v>
      </c>
      <c r="H15" s="2349" t="s">
        <v>6574</v>
      </c>
      <c r="I15" s="481" t="s">
        <v>101</v>
      </c>
      <c r="J15" s="1872">
        <v>46141.0</v>
      </c>
      <c r="K15" s="503">
        <v>0.6131944444444445</v>
      </c>
      <c r="L15" s="406"/>
      <c r="M15" s="408">
        <v>63404.0</v>
      </c>
      <c r="N15" s="408">
        <v>63427.0</v>
      </c>
      <c r="O15" s="690">
        <f t="shared" si="1"/>
        <v>23</v>
      </c>
      <c r="P15" s="408" t="s">
        <v>19</v>
      </c>
      <c r="Q15" s="408" t="s">
        <v>50</v>
      </c>
      <c r="R15" s="408" t="s">
        <v>4008</v>
      </c>
      <c r="S15" s="1009"/>
      <c r="T15" s="1904" t="s">
        <v>22</v>
      </c>
    </row>
    <row r="16">
      <c r="A16" s="236">
        <v>4688.0</v>
      </c>
      <c r="B16" s="2538">
        <v>46141.0</v>
      </c>
      <c r="C16" s="589">
        <v>0.2916666666666667</v>
      </c>
      <c r="D16" s="589">
        <v>0.2861111111111111</v>
      </c>
      <c r="E16" s="861" t="s">
        <v>30</v>
      </c>
      <c r="F16" s="416" t="s">
        <v>364</v>
      </c>
      <c r="G16" s="416" t="s">
        <v>365</v>
      </c>
      <c r="H16" s="2340" t="s">
        <v>5993</v>
      </c>
      <c r="I16" s="475" t="s">
        <v>7367</v>
      </c>
      <c r="J16" s="1872">
        <v>46141.0</v>
      </c>
      <c r="K16" s="500">
        <v>0.4222222222222222</v>
      </c>
      <c r="L16" s="415"/>
      <c r="M16" s="416">
        <v>81160.0</v>
      </c>
      <c r="N16" s="416">
        <v>81210.0</v>
      </c>
      <c r="O16" s="499">
        <f t="shared" si="1"/>
        <v>50</v>
      </c>
      <c r="P16" s="416" t="s">
        <v>19</v>
      </c>
      <c r="Q16" s="416" t="s">
        <v>50</v>
      </c>
      <c r="R16" s="416" t="s">
        <v>7686</v>
      </c>
      <c r="S16" s="1047"/>
      <c r="T16" s="1904" t="s">
        <v>22</v>
      </c>
    </row>
    <row r="17">
      <c r="A17" s="820">
        <v>4689.0</v>
      </c>
      <c r="B17" s="2538">
        <v>46141.0</v>
      </c>
      <c r="C17" s="589">
        <v>0.2916666666666667</v>
      </c>
      <c r="D17" s="589">
        <v>0.2861111111111111</v>
      </c>
      <c r="E17" s="861" t="s">
        <v>30</v>
      </c>
      <c r="F17" s="408" t="s">
        <v>364</v>
      </c>
      <c r="G17" s="408" t="s">
        <v>365</v>
      </c>
      <c r="H17" s="2349" t="s">
        <v>72</v>
      </c>
      <c r="I17" s="481" t="s">
        <v>7367</v>
      </c>
      <c r="J17" s="1872">
        <v>46141.0</v>
      </c>
      <c r="K17" s="503">
        <v>0.4222222222222222</v>
      </c>
      <c r="L17" s="406"/>
      <c r="M17" s="408">
        <v>142974.0</v>
      </c>
      <c r="N17" s="408">
        <v>143067.0</v>
      </c>
      <c r="O17" s="690">
        <f t="shared" si="1"/>
        <v>93</v>
      </c>
      <c r="P17" s="408" t="s">
        <v>19</v>
      </c>
      <c r="Q17" s="408" t="s">
        <v>50</v>
      </c>
      <c r="R17" s="408" t="s">
        <v>1602</v>
      </c>
      <c r="S17" s="1009"/>
      <c r="T17" s="1904" t="s">
        <v>22</v>
      </c>
    </row>
    <row r="18">
      <c r="A18" s="236">
        <v>4690.0</v>
      </c>
      <c r="B18" s="2538">
        <v>46141.0</v>
      </c>
      <c r="C18" s="589">
        <v>0.3333333333333333</v>
      </c>
      <c r="D18" s="589">
        <v>0.3</v>
      </c>
      <c r="E18" s="861" t="s">
        <v>190</v>
      </c>
      <c r="F18" s="416" t="s">
        <v>141</v>
      </c>
      <c r="G18" s="416" t="s">
        <v>3625</v>
      </c>
      <c r="H18" s="2340" t="s">
        <v>5540</v>
      </c>
      <c r="I18" s="475" t="s">
        <v>3307</v>
      </c>
      <c r="J18" s="1872">
        <v>46141.0</v>
      </c>
      <c r="K18" s="500">
        <v>0.48055555555555557</v>
      </c>
      <c r="L18" s="415"/>
      <c r="M18" s="416">
        <v>47476.0</v>
      </c>
      <c r="N18" s="416">
        <v>47576.0</v>
      </c>
      <c r="O18" s="499">
        <f t="shared" si="1"/>
        <v>100</v>
      </c>
      <c r="P18" s="416" t="s">
        <v>19</v>
      </c>
      <c r="Q18" s="416" t="s">
        <v>50</v>
      </c>
      <c r="R18" s="416" t="s">
        <v>8344</v>
      </c>
      <c r="S18" s="1047"/>
      <c r="T18" s="1904" t="s">
        <v>22</v>
      </c>
    </row>
    <row r="19">
      <c r="A19" s="820">
        <v>4691.0</v>
      </c>
      <c r="B19" s="2538">
        <v>46141.0</v>
      </c>
      <c r="C19" s="589">
        <v>0.3333333333333333</v>
      </c>
      <c r="D19" s="589">
        <v>0.31805555555555554</v>
      </c>
      <c r="E19" s="861" t="s">
        <v>190</v>
      </c>
      <c r="F19" s="408" t="s">
        <v>9074</v>
      </c>
      <c r="G19" s="408" t="s">
        <v>8359</v>
      </c>
      <c r="H19" s="2349" t="s">
        <v>8360</v>
      </c>
      <c r="I19" s="481" t="s">
        <v>1201</v>
      </c>
      <c r="J19" s="1872">
        <v>46141.0</v>
      </c>
      <c r="K19" s="503">
        <v>0.7701388888888889</v>
      </c>
      <c r="L19" s="406"/>
      <c r="M19" s="408">
        <v>13542.0</v>
      </c>
      <c r="N19" s="408">
        <v>14120.0</v>
      </c>
      <c r="O19" s="690">
        <f t="shared" si="1"/>
        <v>578</v>
      </c>
      <c r="P19" s="408" t="s">
        <v>19</v>
      </c>
      <c r="Q19" s="408" t="s">
        <v>50</v>
      </c>
      <c r="R19" s="408" t="s">
        <v>8405</v>
      </c>
      <c r="S19" s="1009"/>
      <c r="T19" s="1904" t="s">
        <v>22</v>
      </c>
    </row>
    <row r="20" ht="16.5" customHeight="1">
      <c r="A20" s="236">
        <v>4692.0</v>
      </c>
      <c r="B20" s="2538">
        <v>46141.0</v>
      </c>
      <c r="C20" s="589">
        <v>0.3333333333333333</v>
      </c>
      <c r="D20" s="589">
        <v>0.25</v>
      </c>
      <c r="E20" s="861" t="s">
        <v>190</v>
      </c>
      <c r="F20" s="416" t="s">
        <v>9075</v>
      </c>
      <c r="G20" s="416" t="s">
        <v>3625</v>
      </c>
      <c r="H20" s="2340" t="s">
        <v>3811</v>
      </c>
      <c r="I20" s="475" t="s">
        <v>1208</v>
      </c>
      <c r="J20" s="1872">
        <v>46141.0</v>
      </c>
      <c r="K20" s="500">
        <v>0.7298611111111111</v>
      </c>
      <c r="L20" s="415"/>
      <c r="M20" s="416">
        <v>116495.0</v>
      </c>
      <c r="N20" s="416">
        <v>117011.0</v>
      </c>
      <c r="O20" s="499">
        <f t="shared" si="1"/>
        <v>516</v>
      </c>
      <c r="P20" s="416" t="s">
        <v>19</v>
      </c>
      <c r="Q20" s="416" t="s">
        <v>50</v>
      </c>
      <c r="R20" s="416" t="s">
        <v>9076</v>
      </c>
      <c r="S20" s="1047"/>
      <c r="T20" s="1904" t="s">
        <v>22</v>
      </c>
    </row>
    <row r="21">
      <c r="A21" s="820">
        <v>4693.0</v>
      </c>
      <c r="B21" s="2538">
        <v>46141.0</v>
      </c>
      <c r="C21" s="589">
        <v>0.5</v>
      </c>
      <c r="D21" s="589">
        <v>0.5229166666666667</v>
      </c>
      <c r="E21" s="861" t="s">
        <v>190</v>
      </c>
      <c r="F21" s="408" t="s">
        <v>9077</v>
      </c>
      <c r="G21" s="408" t="s">
        <v>8359</v>
      </c>
      <c r="H21" s="2349" t="s">
        <v>8535</v>
      </c>
      <c r="I21" s="481" t="s">
        <v>5282</v>
      </c>
      <c r="J21" s="1872">
        <v>46141.0</v>
      </c>
      <c r="K21" s="503">
        <v>0.8402777777777778</v>
      </c>
      <c r="L21" s="406"/>
      <c r="M21" s="408">
        <v>10504.0</v>
      </c>
      <c r="N21" s="408">
        <v>10828.0</v>
      </c>
      <c r="O21" s="690">
        <f t="shared" si="1"/>
        <v>324</v>
      </c>
      <c r="P21" s="408" t="s">
        <v>19</v>
      </c>
      <c r="Q21" s="408" t="s">
        <v>50</v>
      </c>
      <c r="R21" s="408" t="s">
        <v>8647</v>
      </c>
      <c r="S21" s="1009"/>
      <c r="T21" s="1904" t="s">
        <v>22</v>
      </c>
    </row>
    <row r="22">
      <c r="A22" s="236">
        <v>4694.0</v>
      </c>
      <c r="B22" s="2538">
        <v>46141.0</v>
      </c>
      <c r="C22" s="589">
        <v>0.5833333333333334</v>
      </c>
      <c r="D22" s="589">
        <v>0.6104166666666667</v>
      </c>
      <c r="E22" s="861" t="s">
        <v>24</v>
      </c>
      <c r="F22" s="416" t="s">
        <v>9078</v>
      </c>
      <c r="G22" s="416" t="s">
        <v>1185</v>
      </c>
      <c r="H22" s="2340" t="s">
        <v>1191</v>
      </c>
      <c r="I22" s="475" t="s">
        <v>9079</v>
      </c>
      <c r="J22" s="1872">
        <v>46141.0</v>
      </c>
      <c r="K22" s="500">
        <v>0.8715277777777778</v>
      </c>
      <c r="L22" s="415"/>
      <c r="M22" s="416">
        <v>197823.0</v>
      </c>
      <c r="N22" s="456">
        <v>198257.0</v>
      </c>
      <c r="O22" s="2416">
        <f t="shared" si="1"/>
        <v>434</v>
      </c>
      <c r="P22" s="697" t="s">
        <v>19</v>
      </c>
      <c r="Q22" s="912" t="s">
        <v>50</v>
      </c>
      <c r="R22" s="219"/>
      <c r="S22" s="6"/>
      <c r="T22" s="1904" t="s">
        <v>22</v>
      </c>
    </row>
    <row r="23">
      <c r="A23" s="236">
        <v>4695.0</v>
      </c>
      <c r="B23" s="1872">
        <v>46141.0</v>
      </c>
      <c r="C23" s="1230">
        <v>0.5833333333333334</v>
      </c>
      <c r="D23" s="1230">
        <v>0.5666666666666667</v>
      </c>
      <c r="E23" s="1294" t="s">
        <v>24</v>
      </c>
      <c r="F23" s="1294" t="s">
        <v>279</v>
      </c>
      <c r="G23" s="1294" t="s">
        <v>167</v>
      </c>
      <c r="H23" s="2462" t="s">
        <v>8896</v>
      </c>
      <c r="I23" s="644" t="s">
        <v>188</v>
      </c>
      <c r="J23" s="1872">
        <v>46141.0</v>
      </c>
      <c r="K23" s="503">
        <v>0.7173611111111111</v>
      </c>
      <c r="L23" s="406"/>
      <c r="M23" s="408">
        <v>98728.0</v>
      </c>
      <c r="N23" s="456">
        <v>98748.0</v>
      </c>
      <c r="O23" s="2416">
        <f t="shared" si="1"/>
        <v>20</v>
      </c>
      <c r="P23" s="697" t="s">
        <v>19</v>
      </c>
      <c r="Q23" s="912" t="s">
        <v>50</v>
      </c>
      <c r="R23" s="456" t="s">
        <v>9080</v>
      </c>
      <c r="S23" s="6"/>
      <c r="T23" s="1904" t="s">
        <v>22</v>
      </c>
    </row>
    <row r="24">
      <c r="A24" s="236">
        <v>4696.0</v>
      </c>
      <c r="B24" s="1872">
        <v>46141.0</v>
      </c>
      <c r="C24" s="2674">
        <v>0.5048611111111111</v>
      </c>
      <c r="D24" s="589">
        <v>0.54375</v>
      </c>
      <c r="E24" s="861" t="s">
        <v>362</v>
      </c>
      <c r="F24" s="416" t="s">
        <v>9081</v>
      </c>
      <c r="G24" s="416" t="s">
        <v>18</v>
      </c>
      <c r="H24" s="2340" t="s">
        <v>7215</v>
      </c>
      <c r="I24" s="475" t="s">
        <v>9082</v>
      </c>
      <c r="J24" s="1872">
        <v>46141.0</v>
      </c>
      <c r="K24" s="500">
        <v>0.8222222222222222</v>
      </c>
      <c r="L24" s="415"/>
      <c r="M24" s="416">
        <v>25030.0</v>
      </c>
      <c r="N24" s="456">
        <v>25589.0</v>
      </c>
      <c r="O24" s="2416">
        <f t="shared" si="1"/>
        <v>559</v>
      </c>
      <c r="P24" s="697" t="s">
        <v>19</v>
      </c>
      <c r="Q24" s="912" t="s">
        <v>50</v>
      </c>
      <c r="R24" s="456" t="s">
        <v>9083</v>
      </c>
      <c r="S24" s="6"/>
      <c r="T24" s="1904" t="s">
        <v>22</v>
      </c>
    </row>
    <row r="25">
      <c r="A25" s="236">
        <v>4697.0</v>
      </c>
      <c r="B25" s="1872">
        <v>46141.0</v>
      </c>
      <c r="C25" s="2674">
        <v>0.6666666666666666</v>
      </c>
      <c r="D25" s="589">
        <v>0.6604166666666667</v>
      </c>
      <c r="E25" s="861" t="s">
        <v>24</v>
      </c>
      <c r="F25" s="408" t="s">
        <v>3804</v>
      </c>
      <c r="G25" s="408" t="s">
        <v>365</v>
      </c>
      <c r="H25" s="2349" t="s">
        <v>3498</v>
      </c>
      <c r="I25" s="481" t="s">
        <v>1103</v>
      </c>
      <c r="J25" s="1872">
        <v>46141.0</v>
      </c>
      <c r="K25" s="503">
        <v>0.7611111111111111</v>
      </c>
      <c r="L25" s="406"/>
      <c r="M25" s="408">
        <v>83659.0</v>
      </c>
      <c r="N25" s="456">
        <v>83706.0</v>
      </c>
      <c r="O25" s="2416">
        <f t="shared" si="1"/>
        <v>47</v>
      </c>
      <c r="P25" s="697" t="s">
        <v>19</v>
      </c>
      <c r="Q25" s="912" t="s">
        <v>50</v>
      </c>
      <c r="R25" s="216" t="s">
        <v>9084</v>
      </c>
      <c r="S25" s="6"/>
      <c r="T25" s="1904" t="s">
        <v>22</v>
      </c>
    </row>
    <row r="26">
      <c r="A26" s="236">
        <v>4698.0</v>
      </c>
      <c r="B26" s="1872">
        <v>46141.0</v>
      </c>
      <c r="C26" s="2674">
        <v>0.875</v>
      </c>
      <c r="D26" s="589">
        <v>0.8451388888888889</v>
      </c>
      <c r="E26" s="861" t="s">
        <v>1887</v>
      </c>
      <c r="F26" s="416" t="s">
        <v>9009</v>
      </c>
      <c r="G26" s="416" t="s">
        <v>2172</v>
      </c>
      <c r="H26" s="2340" t="s">
        <v>2841</v>
      </c>
      <c r="I26" s="217"/>
      <c r="J26" s="1872">
        <v>46141.0</v>
      </c>
      <c r="K26" s="500">
        <v>0.9118055555555555</v>
      </c>
      <c r="L26" s="415"/>
      <c r="M26" s="416">
        <v>109579.0</v>
      </c>
      <c r="N26" s="216">
        <v>109617.0</v>
      </c>
      <c r="O26" s="2416">
        <f t="shared" si="1"/>
        <v>38</v>
      </c>
      <c r="P26" s="697" t="s">
        <v>19</v>
      </c>
      <c r="Q26" s="912" t="s">
        <v>50</v>
      </c>
      <c r="R26" s="216" t="s">
        <v>5856</v>
      </c>
      <c r="S26" s="6"/>
      <c r="T26" s="1904" t="s">
        <v>22</v>
      </c>
    </row>
    <row r="27">
      <c r="A27" s="236">
        <v>4699.0</v>
      </c>
      <c r="B27" s="1872">
        <v>46141.0</v>
      </c>
      <c r="C27" s="2674">
        <v>0.5902777777777778</v>
      </c>
      <c r="D27" s="589">
        <v>0.6097222222222223</v>
      </c>
      <c r="E27" s="861" t="s">
        <v>362</v>
      </c>
      <c r="F27" s="408" t="s">
        <v>9085</v>
      </c>
      <c r="G27" s="408" t="s">
        <v>18</v>
      </c>
      <c r="H27" s="2349" t="s">
        <v>9086</v>
      </c>
      <c r="I27" s="481" t="s">
        <v>4935</v>
      </c>
      <c r="J27" s="1872">
        <v>46141.0</v>
      </c>
      <c r="K27" s="503">
        <v>0.7895833333333333</v>
      </c>
      <c r="L27" s="406"/>
      <c r="M27" s="408">
        <v>217346.0</v>
      </c>
      <c r="N27" s="216">
        <v>217414.0</v>
      </c>
      <c r="O27" s="2416">
        <f t="shared" si="1"/>
        <v>68</v>
      </c>
      <c r="P27" s="697" t="s">
        <v>19</v>
      </c>
      <c r="Q27" s="912" t="s">
        <v>50</v>
      </c>
      <c r="R27" s="456" t="s">
        <v>9087</v>
      </c>
      <c r="S27" s="55" t="s">
        <v>9088</v>
      </c>
      <c r="T27" s="1904" t="s">
        <v>22</v>
      </c>
    </row>
    <row r="28">
      <c r="A28" s="236">
        <v>4700.0</v>
      </c>
      <c r="B28" s="1872">
        <v>46141.0</v>
      </c>
      <c r="C28" s="1562" t="s">
        <v>1468</v>
      </c>
      <c r="D28" s="589">
        <v>0.6979166666666666</v>
      </c>
      <c r="E28" s="861" t="s">
        <v>24</v>
      </c>
      <c r="F28" s="416" t="s">
        <v>5985</v>
      </c>
      <c r="G28" s="416" t="s">
        <v>3625</v>
      </c>
      <c r="H28" s="2340" t="s">
        <v>7198</v>
      </c>
      <c r="I28" s="417" t="s">
        <v>85</v>
      </c>
      <c r="J28" s="1872">
        <v>46141.0</v>
      </c>
      <c r="K28" s="500">
        <v>0.7215277777777778</v>
      </c>
      <c r="L28" s="415"/>
      <c r="M28" s="416">
        <v>23713.0</v>
      </c>
      <c r="N28" s="456">
        <v>23732.0</v>
      </c>
      <c r="O28" s="2416">
        <f t="shared" si="1"/>
        <v>19</v>
      </c>
      <c r="P28" s="697" t="s">
        <v>19</v>
      </c>
      <c r="Q28" s="912" t="s">
        <v>50</v>
      </c>
      <c r="R28" s="456" t="s">
        <v>7556</v>
      </c>
      <c r="S28" s="6"/>
      <c r="T28" s="1904" t="s">
        <v>22</v>
      </c>
    </row>
    <row r="29">
      <c r="A29" s="2658">
        <v>4701.0</v>
      </c>
      <c r="B29" s="2675">
        <v>46142.0</v>
      </c>
      <c r="C29" s="2653"/>
      <c r="D29" s="2676"/>
      <c r="E29" s="2676"/>
      <c r="F29" s="2655" t="s">
        <v>7650</v>
      </c>
      <c r="G29" s="2653"/>
      <c r="H29" s="2677"/>
      <c r="I29" s="2678"/>
      <c r="J29" s="2675">
        <v>46142.0</v>
      </c>
      <c r="K29" s="2653"/>
      <c r="L29" s="2679"/>
      <c r="M29" s="2653"/>
      <c r="N29" s="2676"/>
      <c r="O29" s="2656">
        <f t="shared" si="1"/>
        <v>0</v>
      </c>
      <c r="P29" s="2655" t="s">
        <v>386</v>
      </c>
      <c r="Q29" s="2655" t="s">
        <v>50</v>
      </c>
      <c r="R29" s="2676"/>
      <c r="S29" s="6"/>
    </row>
    <row r="30">
      <c r="A30" s="2658">
        <v>4702.0</v>
      </c>
      <c r="B30" s="2675">
        <v>46142.0</v>
      </c>
      <c r="C30" s="2653"/>
      <c r="D30" s="2654"/>
      <c r="E30" s="2654"/>
      <c r="F30" s="2655" t="s">
        <v>7650</v>
      </c>
      <c r="G30" s="2653"/>
      <c r="H30" s="2677"/>
      <c r="I30" s="2678"/>
      <c r="J30" s="2675">
        <v>46142.0</v>
      </c>
      <c r="K30" s="2653"/>
      <c r="L30" s="2679"/>
      <c r="M30" s="2653"/>
      <c r="N30" s="2676"/>
      <c r="O30" s="2656">
        <f t="shared" si="1"/>
        <v>0</v>
      </c>
      <c r="P30" s="2655" t="s">
        <v>386</v>
      </c>
      <c r="Q30" s="2655" t="s">
        <v>50</v>
      </c>
      <c r="R30" s="2654"/>
      <c r="S30" s="6"/>
    </row>
    <row r="31">
      <c r="A31" s="2658">
        <v>4703.0</v>
      </c>
      <c r="B31" s="2675">
        <v>46142.0</v>
      </c>
      <c r="C31" s="2653"/>
      <c r="D31" s="2654"/>
      <c r="E31" s="2654"/>
      <c r="F31" s="2655" t="s">
        <v>7650</v>
      </c>
      <c r="G31" s="2653"/>
      <c r="H31" s="2677"/>
      <c r="I31" s="2678"/>
      <c r="J31" s="2675">
        <v>46142.0</v>
      </c>
      <c r="K31" s="2653"/>
      <c r="L31" s="2679"/>
      <c r="M31" s="2653"/>
      <c r="N31" s="2676"/>
      <c r="O31" s="2656">
        <f t="shared" si="1"/>
        <v>0</v>
      </c>
      <c r="P31" s="2655" t="s">
        <v>386</v>
      </c>
      <c r="Q31" s="2655" t="s">
        <v>50</v>
      </c>
      <c r="R31" s="2654"/>
      <c r="S31" s="6"/>
    </row>
    <row r="32">
      <c r="A32" s="2658">
        <v>4704.0</v>
      </c>
      <c r="B32" s="2675">
        <v>46142.0</v>
      </c>
      <c r="C32" s="2653"/>
      <c r="D32" s="2654"/>
      <c r="E32" s="2654"/>
      <c r="F32" s="2655" t="s">
        <v>7650</v>
      </c>
      <c r="G32" s="2653"/>
      <c r="H32" s="2677"/>
      <c r="I32" s="2678"/>
      <c r="J32" s="2675">
        <v>46142.0</v>
      </c>
      <c r="K32" s="2653"/>
      <c r="L32" s="2679"/>
      <c r="M32" s="2653"/>
      <c r="N32" s="2676"/>
      <c r="O32" s="2656">
        <f t="shared" si="1"/>
        <v>0</v>
      </c>
      <c r="P32" s="2655" t="s">
        <v>386</v>
      </c>
      <c r="Q32" s="2655" t="s">
        <v>50</v>
      </c>
      <c r="R32" s="2654"/>
      <c r="S32" s="6"/>
    </row>
    <row r="33">
      <c r="A33" s="2658">
        <v>4705.0</v>
      </c>
      <c r="B33" s="2675">
        <v>46142.0</v>
      </c>
      <c r="C33" s="2653"/>
      <c r="D33" s="2654"/>
      <c r="E33" s="2654"/>
      <c r="F33" s="2655" t="s">
        <v>7650</v>
      </c>
      <c r="G33" s="2653"/>
      <c r="H33" s="2677"/>
      <c r="I33" s="2678"/>
      <c r="J33" s="2675">
        <v>46142.0</v>
      </c>
      <c r="K33" s="2653"/>
      <c r="L33" s="2679"/>
      <c r="M33" s="2653"/>
      <c r="N33" s="2676"/>
      <c r="O33" s="2656">
        <f t="shared" si="1"/>
        <v>0</v>
      </c>
      <c r="P33" s="2655" t="s">
        <v>386</v>
      </c>
      <c r="Q33" s="2655" t="s">
        <v>50</v>
      </c>
      <c r="R33" s="2654"/>
      <c r="S33" s="6"/>
    </row>
    <row r="34">
      <c r="A34" s="2658">
        <v>4706.0</v>
      </c>
      <c r="B34" s="2675">
        <v>46142.0</v>
      </c>
      <c r="C34" s="2653"/>
      <c r="D34" s="2654"/>
      <c r="E34" s="2654"/>
      <c r="F34" s="2655" t="s">
        <v>7650</v>
      </c>
      <c r="G34" s="2653"/>
      <c r="H34" s="2677"/>
      <c r="I34" s="2678"/>
      <c r="J34" s="2675">
        <v>46142.0</v>
      </c>
      <c r="K34" s="2653"/>
      <c r="L34" s="2679"/>
      <c r="M34" s="2653"/>
      <c r="N34" s="2676"/>
      <c r="O34" s="2656">
        <f t="shared" si="1"/>
        <v>0</v>
      </c>
      <c r="P34" s="2655" t="s">
        <v>386</v>
      </c>
      <c r="Q34" s="2655" t="s">
        <v>50</v>
      </c>
      <c r="R34" s="2654"/>
      <c r="S34" s="6"/>
    </row>
    <row r="35">
      <c r="A35" s="2658">
        <v>4707.0</v>
      </c>
      <c r="B35" s="2675">
        <v>46142.0</v>
      </c>
      <c r="C35" s="2653"/>
      <c r="D35" s="2654"/>
      <c r="E35" s="2654"/>
      <c r="F35" s="2655" t="s">
        <v>7650</v>
      </c>
      <c r="G35" s="2653"/>
      <c r="H35" s="2677"/>
      <c r="I35" s="2678"/>
      <c r="J35" s="2675">
        <v>46142.0</v>
      </c>
      <c r="K35" s="2653"/>
      <c r="L35" s="2679"/>
      <c r="M35" s="2653"/>
      <c r="N35" s="2676"/>
      <c r="O35" s="2656">
        <f t="shared" si="1"/>
        <v>0</v>
      </c>
      <c r="P35" s="2655" t="s">
        <v>386</v>
      </c>
      <c r="Q35" s="2655" t="s">
        <v>50</v>
      </c>
      <c r="R35" s="2654"/>
      <c r="S35" s="6"/>
    </row>
    <row r="36">
      <c r="A36" s="2658">
        <v>4708.0</v>
      </c>
      <c r="B36" s="2675">
        <v>46142.0</v>
      </c>
      <c r="C36" s="2653"/>
      <c r="D36" s="2654"/>
      <c r="E36" s="2654"/>
      <c r="F36" s="2655" t="s">
        <v>7650</v>
      </c>
      <c r="G36" s="2653"/>
      <c r="H36" s="2677"/>
      <c r="I36" s="2678"/>
      <c r="J36" s="2675">
        <v>46142.0</v>
      </c>
      <c r="K36" s="2653"/>
      <c r="L36" s="2679"/>
      <c r="M36" s="2653"/>
      <c r="N36" s="2676"/>
      <c r="O36" s="2656">
        <f t="shared" si="1"/>
        <v>0</v>
      </c>
      <c r="P36" s="2655" t="s">
        <v>386</v>
      </c>
      <c r="Q36" s="2655" t="s">
        <v>50</v>
      </c>
      <c r="R36" s="2654"/>
      <c r="S36" s="6"/>
    </row>
    <row r="37">
      <c r="A37" s="2658">
        <v>4709.0</v>
      </c>
      <c r="B37" s="2675">
        <v>46142.0</v>
      </c>
      <c r="C37" s="2653"/>
      <c r="D37" s="2654"/>
      <c r="E37" s="2654"/>
      <c r="F37" s="2655" t="s">
        <v>7650</v>
      </c>
      <c r="G37" s="2653"/>
      <c r="H37" s="2677"/>
      <c r="I37" s="2678"/>
      <c r="J37" s="2675">
        <v>46142.0</v>
      </c>
      <c r="K37" s="2653"/>
      <c r="L37" s="2679"/>
      <c r="M37" s="2653"/>
      <c r="N37" s="2676"/>
      <c r="O37" s="2656">
        <f t="shared" si="1"/>
        <v>0</v>
      </c>
      <c r="P37" s="2655" t="s">
        <v>386</v>
      </c>
      <c r="Q37" s="2655" t="s">
        <v>50</v>
      </c>
      <c r="R37" s="2654"/>
      <c r="S37" s="6"/>
    </row>
    <row r="38">
      <c r="A38" s="2658">
        <v>4710.0</v>
      </c>
      <c r="B38" s="2675">
        <v>46142.0</v>
      </c>
      <c r="C38" s="2653"/>
      <c r="D38" s="2654"/>
      <c r="E38" s="2654"/>
      <c r="F38" s="2655" t="s">
        <v>7650</v>
      </c>
      <c r="G38" s="2653"/>
      <c r="H38" s="2677"/>
      <c r="I38" s="2678"/>
      <c r="J38" s="2675">
        <v>46142.0</v>
      </c>
      <c r="K38" s="2653"/>
      <c r="L38" s="2679"/>
      <c r="M38" s="2653"/>
      <c r="N38" s="2676"/>
      <c r="O38" s="2656">
        <f t="shared" si="1"/>
        <v>0</v>
      </c>
      <c r="P38" s="2655" t="s">
        <v>386</v>
      </c>
      <c r="Q38" s="2655" t="s">
        <v>50</v>
      </c>
      <c r="R38" s="2654"/>
      <c r="S38" s="6"/>
    </row>
    <row r="39">
      <c r="A39" s="2658">
        <v>4711.0</v>
      </c>
      <c r="B39" s="2675">
        <v>46142.0</v>
      </c>
      <c r="C39" s="2653"/>
      <c r="D39" s="2654"/>
      <c r="E39" s="2654"/>
      <c r="F39" s="2655" t="s">
        <v>7650</v>
      </c>
      <c r="G39" s="2653"/>
      <c r="H39" s="2677"/>
      <c r="I39" s="2678"/>
      <c r="J39" s="2675">
        <v>46142.0</v>
      </c>
      <c r="K39" s="2653"/>
      <c r="L39" s="2679"/>
      <c r="M39" s="2653"/>
      <c r="N39" s="2676"/>
      <c r="O39" s="2656">
        <f t="shared" si="1"/>
        <v>0</v>
      </c>
      <c r="P39" s="2655" t="s">
        <v>386</v>
      </c>
      <c r="Q39" s="2655" t="s">
        <v>50</v>
      </c>
      <c r="R39" s="2654"/>
      <c r="S39" s="6"/>
    </row>
    <row r="40">
      <c r="A40" s="2658">
        <v>4712.0</v>
      </c>
      <c r="B40" s="2675">
        <v>46142.0</v>
      </c>
      <c r="C40" s="2653"/>
      <c r="D40" s="2654"/>
      <c r="E40" s="2654"/>
      <c r="F40" s="2655" t="s">
        <v>7650</v>
      </c>
      <c r="G40" s="2653"/>
      <c r="H40" s="2677"/>
      <c r="I40" s="2678"/>
      <c r="J40" s="2675">
        <v>46142.0</v>
      </c>
      <c r="K40" s="2653"/>
      <c r="L40" s="2679"/>
      <c r="M40" s="2653"/>
      <c r="N40" s="2676"/>
      <c r="O40" s="2656">
        <f t="shared" si="1"/>
        <v>0</v>
      </c>
      <c r="P40" s="2655" t="s">
        <v>386</v>
      </c>
      <c r="Q40" s="2655" t="s">
        <v>50</v>
      </c>
      <c r="R40" s="2654"/>
      <c r="S40" s="6"/>
    </row>
    <row r="41">
      <c r="A41" s="2658">
        <v>4713.0</v>
      </c>
      <c r="B41" s="2675">
        <v>46142.0</v>
      </c>
      <c r="C41" s="2653"/>
      <c r="D41" s="2654"/>
      <c r="E41" s="2654"/>
      <c r="F41" s="2655" t="s">
        <v>7650</v>
      </c>
      <c r="G41" s="2653"/>
      <c r="H41" s="2677"/>
      <c r="I41" s="2678"/>
      <c r="J41" s="2675">
        <v>46142.0</v>
      </c>
      <c r="K41" s="2653"/>
      <c r="L41" s="2679"/>
      <c r="M41" s="2653"/>
      <c r="N41" s="2676"/>
      <c r="O41" s="2656">
        <f t="shared" si="1"/>
        <v>0</v>
      </c>
      <c r="P41" s="2655" t="s">
        <v>386</v>
      </c>
      <c r="Q41" s="2655" t="s">
        <v>50</v>
      </c>
      <c r="R41" s="2654"/>
      <c r="S41" s="6"/>
    </row>
    <row r="42">
      <c r="A42" s="236">
        <v>4714.0</v>
      </c>
      <c r="B42" s="1872">
        <v>46141.0</v>
      </c>
      <c r="C42" s="2674">
        <v>0.9583333333333334</v>
      </c>
      <c r="D42" s="589">
        <v>0.9583333333333334</v>
      </c>
      <c r="E42" s="861" t="s">
        <v>103</v>
      </c>
      <c r="F42" s="416" t="s">
        <v>9089</v>
      </c>
      <c r="G42" s="416" t="s">
        <v>18</v>
      </c>
      <c r="H42" s="2340" t="s">
        <v>9090</v>
      </c>
      <c r="I42" s="475" t="s">
        <v>9091</v>
      </c>
      <c r="J42" s="1872">
        <v>46141.0</v>
      </c>
      <c r="K42" s="1047"/>
      <c r="L42" s="415"/>
      <c r="M42" s="416">
        <v>123142.0</v>
      </c>
      <c r="N42" s="218"/>
      <c r="O42" s="2416">
        <f t="shared" si="1"/>
        <v>-123142</v>
      </c>
      <c r="P42" s="697" t="s">
        <v>452</v>
      </c>
      <c r="Q42" s="912" t="s">
        <v>50</v>
      </c>
      <c r="R42" s="216" t="s">
        <v>9092</v>
      </c>
      <c r="S42" s="6"/>
    </row>
    <row r="43">
      <c r="A43" s="860"/>
      <c r="B43" s="1872">
        <v>46141.0</v>
      </c>
      <c r="C43" s="2680"/>
      <c r="D43" s="6"/>
      <c r="E43" s="6"/>
      <c r="F43" s="1009"/>
      <c r="G43" s="1009"/>
      <c r="H43" s="2681"/>
      <c r="I43" s="221"/>
      <c r="J43" s="1872">
        <v>46141.0</v>
      </c>
      <c r="K43" s="1009"/>
      <c r="L43" s="406"/>
      <c r="M43" s="1009"/>
      <c r="N43" s="6"/>
      <c r="O43" s="6"/>
      <c r="P43" s="6"/>
      <c r="Q43" s="6"/>
      <c r="R43" s="6"/>
    </row>
    <row r="44">
      <c r="A44" s="860"/>
      <c r="B44" s="1872">
        <v>46141.0</v>
      </c>
      <c r="C44" s="2680"/>
      <c r="D44" s="6"/>
      <c r="E44" s="6"/>
      <c r="F44" s="1047"/>
      <c r="G44" s="1047"/>
      <c r="H44" s="2682"/>
      <c r="I44" s="217"/>
      <c r="J44" s="1872">
        <v>46141.0</v>
      </c>
      <c r="K44" s="1047"/>
      <c r="L44" s="415"/>
      <c r="M44" s="1047"/>
      <c r="N44" s="6"/>
      <c r="O44" s="6"/>
      <c r="P44" s="6"/>
      <c r="Q44" s="6"/>
      <c r="R44" s="6"/>
    </row>
  </sheetData>
  <mergeCells count="3">
    <mergeCell ref="B1:K1"/>
    <mergeCell ref="M1:O1"/>
    <mergeCell ref="P1:R1"/>
  </mergeCells>
  <dataValidations>
    <dataValidation type="list" allowBlank="1" showErrorMessage="1" sqref="P3:P42">
      <formula1>"FINALIZADO,EM VIAGEM,NA ORIGEM,AGENDADO,FALTA DOC,CANCELADA,NO DESTINO FINAL,PERNOITE,RECUSADA"</formula1>
    </dataValidation>
    <dataValidation type="list" allowBlank="1" showErrorMessage="1" sqref="Q3:Q42">
      <formula1>"MICHELLE,BARBARA,ANGELA,A VERIFICAR,DANIEL,BEATIZ,LUCAS"</formula1>
    </dataValidation>
  </dataValidations>
  <drawing r:id="rId1"/>
  <tableParts count="5">
    <tablePart r:id="rId7"/>
    <tablePart r:id="rId8"/>
    <tablePart r:id="rId9"/>
    <tablePart r:id="rId10"/>
    <tablePart r:id="rId11"/>
  </tableParts>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8.25"/>
    <col customWidth="1" min="3" max="3" width="9.0"/>
    <col customWidth="1" min="5" max="5" width="15.88"/>
    <col customWidth="1" min="6" max="6" width="43.5"/>
    <col customWidth="1" min="7" max="7" width="14.0"/>
    <col customWidth="1" min="10" max="10" width="8.0"/>
    <col customWidth="1" min="11" max="11" width="7.75"/>
    <col customWidth="1" min="12" max="12" width="1.5"/>
    <col customWidth="1" min="13" max="13" width="7.25"/>
    <col customWidth="1" min="14" max="14" width="8.0"/>
    <col customWidth="1" min="15" max="15" width="7.63"/>
    <col customWidth="1" min="16" max="16" width="15.63"/>
    <col customWidth="1" min="18" max="18" width="16.75"/>
    <col customWidth="1" min="19" max="19" width="22.25"/>
    <col customWidth="1" min="20" max="20" width="4.5"/>
  </cols>
  <sheetData>
    <row r="1">
      <c r="A1" s="2683"/>
      <c r="B1" s="2172"/>
      <c r="C1" s="99"/>
      <c r="D1" s="99"/>
      <c r="E1" s="99"/>
      <c r="F1" s="100"/>
      <c r="G1" s="100"/>
      <c r="H1" s="100"/>
      <c r="I1" s="100"/>
      <c r="J1" s="100"/>
      <c r="K1" s="101"/>
      <c r="L1" s="564"/>
      <c r="M1" s="2537"/>
      <c r="N1" s="100"/>
      <c r="O1" s="101"/>
      <c r="P1" s="1234"/>
      <c r="Q1" s="173"/>
      <c r="R1" s="174"/>
      <c r="S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684"/>
      <c r="S2" s="499"/>
    </row>
    <row r="3">
      <c r="A3" s="820">
        <v>4650.0</v>
      </c>
      <c r="B3" s="1924">
        <v>46140.0</v>
      </c>
      <c r="C3" s="500">
        <v>0.2916666666666667</v>
      </c>
      <c r="D3" s="500">
        <v>0.26805555555555555</v>
      </c>
      <c r="E3" s="1301" t="s">
        <v>24</v>
      </c>
      <c r="F3" s="1262" t="s">
        <v>9018</v>
      </c>
      <c r="G3" s="416" t="s">
        <v>1362</v>
      </c>
      <c r="H3" s="416" t="s">
        <v>154</v>
      </c>
      <c r="I3" s="1262" t="s">
        <v>9019</v>
      </c>
      <c r="J3" s="2538">
        <v>46142.0</v>
      </c>
      <c r="K3" s="503"/>
      <c r="L3" s="406"/>
      <c r="M3" s="408">
        <v>145952.0</v>
      </c>
      <c r="N3" s="690"/>
      <c r="O3" s="690">
        <f t="shared" ref="O3:O38" si="1">N3-M3</f>
        <v>-145952</v>
      </c>
      <c r="P3" s="408" t="s">
        <v>147</v>
      </c>
      <c r="Q3" s="408" t="s">
        <v>529</v>
      </c>
      <c r="R3" s="408" t="s">
        <v>9020</v>
      </c>
      <c r="S3" s="1009"/>
      <c r="T3" s="515" t="s">
        <v>22</v>
      </c>
    </row>
    <row r="4">
      <c r="A4" s="236">
        <v>4714.0</v>
      </c>
      <c r="B4" s="2178">
        <v>46142.0</v>
      </c>
      <c r="C4" s="2674">
        <v>0.9583333333333334</v>
      </c>
      <c r="D4" s="589">
        <v>0.9583333333333334</v>
      </c>
      <c r="E4" s="861" t="s">
        <v>103</v>
      </c>
      <c r="F4" s="416" t="s">
        <v>9089</v>
      </c>
      <c r="G4" s="416" t="s">
        <v>18</v>
      </c>
      <c r="H4" s="2340" t="s">
        <v>9090</v>
      </c>
      <c r="I4" s="475" t="s">
        <v>9091</v>
      </c>
      <c r="J4" s="2538">
        <v>46142.0</v>
      </c>
      <c r="K4" s="500">
        <v>0.020833333333333332</v>
      </c>
      <c r="L4" s="415"/>
      <c r="M4" s="416">
        <v>123142.0</v>
      </c>
      <c r="N4" s="210"/>
      <c r="O4" s="499">
        <f t="shared" si="1"/>
        <v>-123142</v>
      </c>
      <c r="P4" s="416" t="s">
        <v>19</v>
      </c>
      <c r="Q4" s="416" t="s">
        <v>70</v>
      </c>
      <c r="R4" s="192" t="s">
        <v>9092</v>
      </c>
      <c r="S4" s="262"/>
      <c r="T4" s="515" t="s">
        <v>22</v>
      </c>
    </row>
    <row r="5">
      <c r="A5" s="1364">
        <v>4701.0</v>
      </c>
      <c r="B5" s="2685">
        <v>46142.0</v>
      </c>
      <c r="C5" s="1347">
        <v>0.3333333333333333</v>
      </c>
      <c r="D5" s="1347">
        <v>0.3055555555555556</v>
      </c>
      <c r="E5" s="2525" t="s">
        <v>24</v>
      </c>
      <c r="F5" s="1366" t="s">
        <v>9093</v>
      </c>
      <c r="G5" s="1366" t="s">
        <v>2172</v>
      </c>
      <c r="H5" s="2686" t="s">
        <v>4029</v>
      </c>
      <c r="I5" s="996" t="s">
        <v>9094</v>
      </c>
      <c r="J5" s="2685">
        <v>46142.0</v>
      </c>
      <c r="K5" s="1347">
        <v>0.5395833333333333</v>
      </c>
      <c r="L5" s="1429"/>
      <c r="M5" s="1366">
        <v>275776.0</v>
      </c>
      <c r="N5" s="1366">
        <v>275820.0</v>
      </c>
      <c r="O5" s="1368">
        <f t="shared" si="1"/>
        <v>44</v>
      </c>
      <c r="P5" s="2525" t="s">
        <v>19</v>
      </c>
      <c r="Q5" s="1366" t="s">
        <v>529</v>
      </c>
      <c r="R5" s="1366" t="s">
        <v>9095</v>
      </c>
      <c r="S5" s="1367"/>
      <c r="T5" s="1173" t="s">
        <v>22</v>
      </c>
      <c r="U5" s="585"/>
      <c r="V5" s="585"/>
      <c r="W5" s="585"/>
      <c r="X5" s="585"/>
      <c r="Y5" s="585"/>
      <c r="Z5" s="585"/>
    </row>
    <row r="6">
      <c r="A6" s="236">
        <v>4702.0</v>
      </c>
      <c r="B6" s="2538">
        <v>46142.0</v>
      </c>
      <c r="C6" s="813">
        <v>0.041666666666666664</v>
      </c>
      <c r="D6" s="589">
        <v>0.002777777777777778</v>
      </c>
      <c r="E6" s="2211" t="s">
        <v>2545</v>
      </c>
      <c r="F6" s="416" t="s">
        <v>8091</v>
      </c>
      <c r="G6" s="416" t="s">
        <v>3625</v>
      </c>
      <c r="H6" s="2340" t="s">
        <v>7112</v>
      </c>
      <c r="I6" s="475" t="s">
        <v>1598</v>
      </c>
      <c r="J6" s="2538">
        <v>46142.0</v>
      </c>
      <c r="K6" s="500">
        <v>0.4027777777777778</v>
      </c>
      <c r="L6" s="415"/>
      <c r="M6" s="416">
        <v>22396.0</v>
      </c>
      <c r="N6" s="416">
        <v>22634.0</v>
      </c>
      <c r="O6" s="499">
        <f t="shared" si="1"/>
        <v>238</v>
      </c>
      <c r="P6" s="2180" t="s">
        <v>19</v>
      </c>
      <c r="Q6" s="416" t="s">
        <v>529</v>
      </c>
      <c r="R6" s="416" t="s">
        <v>9096</v>
      </c>
      <c r="S6" s="1047"/>
      <c r="T6" s="515" t="s">
        <v>22</v>
      </c>
    </row>
    <row r="7">
      <c r="A7" s="236">
        <v>4703.0</v>
      </c>
      <c r="B7" s="2538">
        <v>46142.0</v>
      </c>
      <c r="C7" s="589">
        <v>0.3333333333333333</v>
      </c>
      <c r="D7" s="589">
        <v>0.36180555555555555</v>
      </c>
      <c r="E7" s="2211" t="s">
        <v>24</v>
      </c>
      <c r="F7" s="408" t="s">
        <v>9097</v>
      </c>
      <c r="G7" s="408" t="s">
        <v>441</v>
      </c>
      <c r="H7" s="2349" t="s">
        <v>4096</v>
      </c>
      <c r="I7" s="481" t="s">
        <v>9098</v>
      </c>
      <c r="J7" s="2538">
        <v>46142.0</v>
      </c>
      <c r="K7" s="503">
        <v>0.7</v>
      </c>
      <c r="L7" s="406"/>
      <c r="M7" s="408">
        <v>289301.0</v>
      </c>
      <c r="N7" s="408">
        <v>289642.0</v>
      </c>
      <c r="O7" s="690">
        <f t="shared" si="1"/>
        <v>341</v>
      </c>
      <c r="P7" s="2195" t="s">
        <v>19</v>
      </c>
      <c r="Q7" s="408" t="s">
        <v>529</v>
      </c>
      <c r="R7" s="408" t="s">
        <v>9099</v>
      </c>
      <c r="S7" s="1009"/>
      <c r="T7" s="515" t="s">
        <v>22</v>
      </c>
    </row>
    <row r="8">
      <c r="A8" s="236">
        <v>4704.0</v>
      </c>
      <c r="B8" s="2538">
        <v>46142.0</v>
      </c>
      <c r="C8" s="589">
        <v>0.3333333333333333</v>
      </c>
      <c r="D8" s="589">
        <v>0.30694444444444446</v>
      </c>
      <c r="E8" s="2211" t="s">
        <v>30</v>
      </c>
      <c r="F8" s="416" t="s">
        <v>9100</v>
      </c>
      <c r="G8" s="416" t="s">
        <v>49</v>
      </c>
      <c r="H8" s="2340" t="s">
        <v>7820</v>
      </c>
      <c r="I8" s="1651" t="s">
        <v>1555</v>
      </c>
      <c r="J8" s="2538">
        <v>46142.0</v>
      </c>
      <c r="K8" s="500">
        <v>0.6805555555555556</v>
      </c>
      <c r="L8" s="415"/>
      <c r="M8" s="416">
        <v>18081.0</v>
      </c>
      <c r="N8" s="416">
        <v>18217.0</v>
      </c>
      <c r="O8" s="499">
        <f t="shared" si="1"/>
        <v>136</v>
      </c>
      <c r="P8" s="2180" t="s">
        <v>19</v>
      </c>
      <c r="Q8" s="416" t="s">
        <v>529</v>
      </c>
      <c r="R8" s="416" t="s">
        <v>9101</v>
      </c>
      <c r="S8" s="1047"/>
      <c r="T8" s="515" t="s">
        <v>22</v>
      </c>
    </row>
    <row r="9" ht="13.5" customHeight="1">
      <c r="A9" s="236">
        <v>4705.0</v>
      </c>
      <c r="B9" s="2538">
        <v>46142.0</v>
      </c>
      <c r="C9" s="589">
        <v>0.3333333333333333</v>
      </c>
      <c r="D9" s="589">
        <v>0.4201388888888889</v>
      </c>
      <c r="E9" s="2211" t="s">
        <v>30</v>
      </c>
      <c r="F9" s="408" t="s">
        <v>9102</v>
      </c>
      <c r="G9" s="408" t="s">
        <v>49</v>
      </c>
      <c r="H9" s="2687" t="s">
        <v>7387</v>
      </c>
      <c r="I9" s="532" t="s">
        <v>208</v>
      </c>
      <c r="J9" s="2538">
        <v>46142.0</v>
      </c>
      <c r="K9" s="503">
        <v>0.6826388888888889</v>
      </c>
      <c r="L9" s="406"/>
      <c r="M9" s="408">
        <v>490057.0</v>
      </c>
      <c r="N9" s="408">
        <v>490192.0</v>
      </c>
      <c r="O9" s="690">
        <f t="shared" si="1"/>
        <v>135</v>
      </c>
      <c r="P9" s="2195" t="s">
        <v>19</v>
      </c>
      <c r="Q9" s="408" t="s">
        <v>529</v>
      </c>
      <c r="R9" s="203" t="s">
        <v>7398</v>
      </c>
      <c r="S9" s="1009"/>
      <c r="T9" s="515" t="s">
        <v>22</v>
      </c>
    </row>
    <row r="10" ht="15.0" customHeight="1">
      <c r="A10" s="236">
        <v>4706.0</v>
      </c>
      <c r="B10" s="2538">
        <v>46142.0</v>
      </c>
      <c r="C10" s="589">
        <v>0.3333333333333333</v>
      </c>
      <c r="D10" s="589">
        <v>0.33055555555555555</v>
      </c>
      <c r="E10" s="2211" t="s">
        <v>30</v>
      </c>
      <c r="F10" s="416" t="s">
        <v>9103</v>
      </c>
      <c r="G10" s="416" t="s">
        <v>49</v>
      </c>
      <c r="H10" s="2340" t="s">
        <v>6768</v>
      </c>
      <c r="I10" s="1079" t="s">
        <v>1933</v>
      </c>
      <c r="J10" s="2538">
        <v>46142.0</v>
      </c>
      <c r="K10" s="500">
        <v>0.7090277777777778</v>
      </c>
      <c r="L10" s="415"/>
      <c r="M10" s="416">
        <v>36049.0</v>
      </c>
      <c r="N10" s="416">
        <v>36184.0</v>
      </c>
      <c r="O10" s="499">
        <f t="shared" si="1"/>
        <v>135</v>
      </c>
      <c r="P10" s="2180" t="s">
        <v>19</v>
      </c>
      <c r="Q10" s="416" t="s">
        <v>529</v>
      </c>
      <c r="R10" s="416" t="s">
        <v>9104</v>
      </c>
      <c r="S10" s="1047"/>
      <c r="T10" s="515" t="s">
        <v>22</v>
      </c>
    </row>
    <row r="11">
      <c r="A11" s="236">
        <v>4707.0</v>
      </c>
      <c r="B11" s="2538">
        <v>46142.0</v>
      </c>
      <c r="C11" s="589">
        <v>0.4166666666666667</v>
      </c>
      <c r="D11" s="589">
        <v>0.49375</v>
      </c>
      <c r="E11" s="2211" t="s">
        <v>24</v>
      </c>
      <c r="F11" s="408" t="s">
        <v>3101</v>
      </c>
      <c r="G11" s="408" t="s">
        <v>1185</v>
      </c>
      <c r="H11" s="2340" t="s">
        <v>1191</v>
      </c>
      <c r="I11" s="481" t="s">
        <v>28</v>
      </c>
      <c r="J11" s="2538">
        <v>46142.0</v>
      </c>
      <c r="K11" s="503">
        <v>0.5666666666666667</v>
      </c>
      <c r="L11" s="406"/>
      <c r="M11" s="408">
        <v>199086.0</v>
      </c>
      <c r="N11" s="408">
        <v>199095.0</v>
      </c>
      <c r="O11" s="690">
        <f t="shared" si="1"/>
        <v>9</v>
      </c>
      <c r="P11" s="2195" t="s">
        <v>19</v>
      </c>
      <c r="Q11" s="408" t="s">
        <v>529</v>
      </c>
      <c r="R11" s="408" t="s">
        <v>9072</v>
      </c>
      <c r="S11" s="1009"/>
      <c r="T11" s="515" t="s">
        <v>22</v>
      </c>
    </row>
    <row r="12">
      <c r="A12" s="236">
        <v>4708.0</v>
      </c>
      <c r="B12" s="2538">
        <v>46142.0</v>
      </c>
      <c r="C12" s="589">
        <v>0.3333333333333333</v>
      </c>
      <c r="D12" s="589">
        <v>0.3229166666666667</v>
      </c>
      <c r="E12" s="2211" t="s">
        <v>24</v>
      </c>
      <c r="F12" s="416" t="s">
        <v>1656</v>
      </c>
      <c r="G12" s="416" t="s">
        <v>8359</v>
      </c>
      <c r="H12" s="2340" t="s">
        <v>8360</v>
      </c>
      <c r="I12" s="475" t="s">
        <v>7289</v>
      </c>
      <c r="J12" s="2538">
        <v>46142.0</v>
      </c>
      <c r="K12" s="500">
        <v>0.5125</v>
      </c>
      <c r="L12" s="415"/>
      <c r="M12" s="416">
        <v>14821.0</v>
      </c>
      <c r="N12" s="416">
        <v>14956.0</v>
      </c>
      <c r="O12" s="499">
        <f t="shared" si="1"/>
        <v>135</v>
      </c>
      <c r="P12" s="2180" t="s">
        <v>19</v>
      </c>
      <c r="Q12" s="416" t="s">
        <v>529</v>
      </c>
      <c r="R12" s="416" t="s">
        <v>8405</v>
      </c>
      <c r="S12" s="1047"/>
      <c r="T12" s="515" t="s">
        <v>22</v>
      </c>
    </row>
    <row r="13">
      <c r="A13" s="236">
        <v>4709.0</v>
      </c>
      <c r="B13" s="2538">
        <v>46142.0</v>
      </c>
      <c r="C13" s="589">
        <v>0.3333333333333333</v>
      </c>
      <c r="D13" s="589">
        <v>0.3486111111111111</v>
      </c>
      <c r="E13" s="2211" t="s">
        <v>24</v>
      </c>
      <c r="F13" s="408" t="s">
        <v>1656</v>
      </c>
      <c r="G13" s="408" t="s">
        <v>1062</v>
      </c>
      <c r="H13" s="1608" t="s">
        <v>5718</v>
      </c>
      <c r="I13" s="481" t="s">
        <v>7289</v>
      </c>
      <c r="J13" s="2538">
        <v>46142.0</v>
      </c>
      <c r="K13" s="503">
        <v>0.5131944444444444</v>
      </c>
      <c r="L13" s="406"/>
      <c r="M13" s="408">
        <v>69206.0</v>
      </c>
      <c r="N13" s="408">
        <v>69342.0</v>
      </c>
      <c r="O13" s="690">
        <f t="shared" si="1"/>
        <v>136</v>
      </c>
      <c r="P13" s="2195" t="s">
        <v>19</v>
      </c>
      <c r="Q13" s="408" t="s">
        <v>529</v>
      </c>
      <c r="R13" s="408" t="s">
        <v>9105</v>
      </c>
      <c r="S13" s="1009"/>
      <c r="T13" s="515" t="s">
        <v>22</v>
      </c>
    </row>
    <row r="14">
      <c r="A14" s="236">
        <v>4710.0</v>
      </c>
      <c r="B14" s="2538">
        <v>46142.0</v>
      </c>
      <c r="C14" s="589">
        <v>0.25</v>
      </c>
      <c r="D14" s="589">
        <v>0.23541666666666666</v>
      </c>
      <c r="E14" s="2211" t="s">
        <v>24</v>
      </c>
      <c r="F14" s="416" t="s">
        <v>9106</v>
      </c>
      <c r="G14" s="416" t="s">
        <v>1062</v>
      </c>
      <c r="H14" s="1608" t="s">
        <v>5718</v>
      </c>
      <c r="I14" s="475" t="s">
        <v>4249</v>
      </c>
      <c r="J14" s="2538">
        <v>46142.0</v>
      </c>
      <c r="K14" s="500">
        <v>0.28125</v>
      </c>
      <c r="L14" s="415"/>
      <c r="M14" s="416">
        <v>69103.0</v>
      </c>
      <c r="N14" s="416">
        <v>69141.0</v>
      </c>
      <c r="O14" s="499">
        <f t="shared" si="1"/>
        <v>38</v>
      </c>
      <c r="P14" s="2180" t="s">
        <v>19</v>
      </c>
      <c r="Q14" s="2513" t="s">
        <v>70</v>
      </c>
      <c r="R14" s="1047"/>
      <c r="S14" s="1047"/>
      <c r="T14" s="515" t="s">
        <v>22</v>
      </c>
    </row>
    <row r="15">
      <c r="A15" s="236">
        <v>4711.0</v>
      </c>
      <c r="B15" s="2538">
        <v>46142.0</v>
      </c>
      <c r="C15" s="589">
        <v>0.3125</v>
      </c>
      <c r="D15" s="589">
        <v>0.3020833333333333</v>
      </c>
      <c r="E15" s="2211" t="s">
        <v>24</v>
      </c>
      <c r="F15" s="408" t="s">
        <v>9107</v>
      </c>
      <c r="G15" s="408" t="s">
        <v>8058</v>
      </c>
      <c r="H15" s="1608" t="s">
        <v>8464</v>
      </c>
      <c r="I15" s="1418" t="s">
        <v>546</v>
      </c>
      <c r="J15" s="2538">
        <v>46142.0</v>
      </c>
      <c r="K15" s="503">
        <v>0.3590277777777778</v>
      </c>
      <c r="L15" s="406"/>
      <c r="M15" s="408">
        <v>303945.0</v>
      </c>
      <c r="N15" s="408">
        <v>303945.0</v>
      </c>
      <c r="O15" s="690">
        <f t="shared" si="1"/>
        <v>0</v>
      </c>
      <c r="P15" s="2195" t="s">
        <v>43</v>
      </c>
      <c r="Q15" s="408" t="s">
        <v>529</v>
      </c>
      <c r="R15" s="408" t="s">
        <v>9108</v>
      </c>
      <c r="S15" s="408" t="s">
        <v>9109</v>
      </c>
      <c r="T15" s="515" t="s">
        <v>22</v>
      </c>
    </row>
    <row r="16">
      <c r="A16" s="236">
        <v>4712.0</v>
      </c>
      <c r="B16" s="2538">
        <v>46142.0</v>
      </c>
      <c r="C16" s="589">
        <v>0.20833333333333334</v>
      </c>
      <c r="D16" s="589">
        <v>0.19652777777777777</v>
      </c>
      <c r="E16" s="2211" t="s">
        <v>24</v>
      </c>
      <c r="F16" s="416" t="s">
        <v>9110</v>
      </c>
      <c r="G16" s="416" t="s">
        <v>8058</v>
      </c>
      <c r="H16" s="2688" t="s">
        <v>9111</v>
      </c>
      <c r="I16" s="2689" t="s">
        <v>414</v>
      </c>
      <c r="J16" s="2538">
        <v>46142.0</v>
      </c>
      <c r="K16" s="500">
        <v>0.8798611111111111</v>
      </c>
      <c r="L16" s="415"/>
      <c r="M16" s="1449">
        <v>290077.0</v>
      </c>
      <c r="N16" s="416">
        <v>290253.0</v>
      </c>
      <c r="O16" s="499">
        <f t="shared" si="1"/>
        <v>176</v>
      </c>
      <c r="P16" s="2180" t="s">
        <v>19</v>
      </c>
      <c r="Q16" s="416" t="s">
        <v>529</v>
      </c>
      <c r="R16" s="416" t="s">
        <v>9112</v>
      </c>
      <c r="S16" s="1047"/>
    </row>
    <row r="17">
      <c r="A17" s="236">
        <v>4713.0</v>
      </c>
      <c r="B17" s="2538">
        <v>46142.0</v>
      </c>
      <c r="C17" s="589">
        <v>0.4166666666666667</v>
      </c>
      <c r="D17" s="589">
        <v>0.425</v>
      </c>
      <c r="E17" s="2211" t="s">
        <v>24</v>
      </c>
      <c r="F17" s="408" t="s">
        <v>482</v>
      </c>
      <c r="G17" s="408" t="s">
        <v>565</v>
      </c>
      <c r="H17" s="2687" t="s">
        <v>6604</v>
      </c>
      <c r="I17" s="481" t="s">
        <v>101</v>
      </c>
      <c r="J17" s="2538">
        <v>46142.0</v>
      </c>
      <c r="K17" s="503">
        <v>0.5361111111111111</v>
      </c>
      <c r="L17" s="406"/>
      <c r="M17" s="408">
        <v>19436.0</v>
      </c>
      <c r="N17" s="408">
        <v>19459.0</v>
      </c>
      <c r="O17" s="690">
        <f t="shared" si="1"/>
        <v>23</v>
      </c>
      <c r="P17" s="2195" t="s">
        <v>19</v>
      </c>
      <c r="Q17" s="408" t="s">
        <v>529</v>
      </c>
      <c r="R17" s="408" t="s">
        <v>4008</v>
      </c>
      <c r="S17" s="1009"/>
      <c r="T17" s="515" t="s">
        <v>22</v>
      </c>
    </row>
    <row r="18">
      <c r="A18" s="236">
        <v>4715.0</v>
      </c>
      <c r="B18" s="2538">
        <v>46142.0</v>
      </c>
      <c r="C18" s="500">
        <v>0.3125</v>
      </c>
      <c r="D18" s="500">
        <v>0.3548611111111111</v>
      </c>
      <c r="E18" s="2180" t="s">
        <v>24</v>
      </c>
      <c r="F18" s="416" t="s">
        <v>9107</v>
      </c>
      <c r="G18" s="416" t="s">
        <v>1185</v>
      </c>
      <c r="H18" s="2340" t="s">
        <v>1191</v>
      </c>
      <c r="I18" s="1614" t="s">
        <v>414</v>
      </c>
      <c r="J18" s="2538">
        <v>46142.0</v>
      </c>
      <c r="K18" s="500">
        <v>0.3590277777777778</v>
      </c>
      <c r="L18" s="415"/>
      <c r="M18" s="416">
        <v>198887.0</v>
      </c>
      <c r="N18" s="416">
        <v>198887.0</v>
      </c>
      <c r="O18" s="499">
        <f t="shared" si="1"/>
        <v>0</v>
      </c>
      <c r="P18" s="2180" t="s">
        <v>43</v>
      </c>
      <c r="Q18" s="416" t="s">
        <v>529</v>
      </c>
      <c r="R18" s="416" t="s">
        <v>9072</v>
      </c>
      <c r="S18" s="416" t="s">
        <v>9109</v>
      </c>
      <c r="T18" s="515" t="s">
        <v>22</v>
      </c>
      <c r="U18" s="169"/>
      <c r="V18" s="169"/>
      <c r="W18" s="169"/>
      <c r="X18" s="169"/>
      <c r="Y18" s="169"/>
      <c r="Z18" s="169"/>
    </row>
    <row r="19">
      <c r="A19" s="236">
        <v>4716.0</v>
      </c>
      <c r="B19" s="2538">
        <v>46142.0</v>
      </c>
      <c r="C19" s="589">
        <v>0.5</v>
      </c>
      <c r="D19" s="589">
        <v>0.5833333333333334</v>
      </c>
      <c r="E19" s="2180" t="s">
        <v>24</v>
      </c>
      <c r="F19" s="408" t="s">
        <v>3101</v>
      </c>
      <c r="G19" s="416" t="s">
        <v>1185</v>
      </c>
      <c r="H19" s="2340" t="s">
        <v>1191</v>
      </c>
      <c r="I19" s="481" t="s">
        <v>28</v>
      </c>
      <c r="J19" s="2538">
        <v>46142.0</v>
      </c>
      <c r="K19" s="503">
        <v>0.6208333333333333</v>
      </c>
      <c r="L19" s="406"/>
      <c r="M19" s="408">
        <v>199103.0</v>
      </c>
      <c r="N19" s="408">
        <v>199112.0</v>
      </c>
      <c r="O19" s="690">
        <f t="shared" si="1"/>
        <v>9</v>
      </c>
      <c r="P19" s="2195" t="s">
        <v>19</v>
      </c>
      <c r="Q19" s="408" t="s">
        <v>529</v>
      </c>
      <c r="R19" s="408" t="s">
        <v>9072</v>
      </c>
      <c r="S19" s="1009"/>
      <c r="T19" s="515" t="s">
        <v>22</v>
      </c>
    </row>
    <row r="20">
      <c r="A20" s="236">
        <v>4717.0</v>
      </c>
      <c r="B20" s="2538">
        <v>46142.0</v>
      </c>
      <c r="C20" s="589">
        <v>0.2708333333333333</v>
      </c>
      <c r="D20" s="589">
        <v>0.2590277777777778</v>
      </c>
      <c r="E20" s="2211" t="s">
        <v>190</v>
      </c>
      <c r="F20" s="416" t="s">
        <v>141</v>
      </c>
      <c r="G20" s="416" t="s">
        <v>49</v>
      </c>
      <c r="H20" s="2340" t="s">
        <v>1989</v>
      </c>
      <c r="I20" s="475" t="s">
        <v>4944</v>
      </c>
      <c r="J20" s="2538">
        <v>46142.0</v>
      </c>
      <c r="K20" s="500">
        <v>0.31805555555555554</v>
      </c>
      <c r="L20" s="415"/>
      <c r="M20" s="416">
        <v>119412.0</v>
      </c>
      <c r="N20" s="416">
        <v>119426.0</v>
      </c>
      <c r="O20" s="499">
        <f t="shared" si="1"/>
        <v>14</v>
      </c>
      <c r="P20" s="2180" t="s">
        <v>19</v>
      </c>
      <c r="Q20" s="2513" t="s">
        <v>70</v>
      </c>
      <c r="R20" s="416" t="s">
        <v>9113</v>
      </c>
      <c r="S20" s="1047"/>
      <c r="T20" s="515" t="s">
        <v>22</v>
      </c>
    </row>
    <row r="21">
      <c r="A21" s="236">
        <v>4718.0</v>
      </c>
      <c r="B21" s="2538">
        <v>46142.0</v>
      </c>
      <c r="C21" s="589">
        <v>0.2708333333333333</v>
      </c>
      <c r="D21" s="589">
        <v>0.2590277777777778</v>
      </c>
      <c r="E21" s="2211" t="s">
        <v>190</v>
      </c>
      <c r="F21" s="408" t="s">
        <v>141</v>
      </c>
      <c r="G21" s="408" t="s">
        <v>49</v>
      </c>
      <c r="H21" s="2349" t="s">
        <v>7387</v>
      </c>
      <c r="I21" s="481" t="s">
        <v>9114</v>
      </c>
      <c r="J21" s="2538">
        <v>46142.0</v>
      </c>
      <c r="K21" s="503">
        <v>0.36041666666666666</v>
      </c>
      <c r="L21" s="406"/>
      <c r="M21" s="408">
        <v>489986.0</v>
      </c>
      <c r="N21" s="456">
        <v>490001.0</v>
      </c>
      <c r="O21" s="2416">
        <f t="shared" si="1"/>
        <v>15</v>
      </c>
      <c r="P21" s="2690" t="s">
        <v>19</v>
      </c>
      <c r="Q21" s="912" t="s">
        <v>529</v>
      </c>
      <c r="R21" s="456" t="s">
        <v>7398</v>
      </c>
      <c r="S21" s="6"/>
      <c r="T21" s="515" t="s">
        <v>22</v>
      </c>
    </row>
    <row r="22">
      <c r="A22" s="236">
        <v>4719.0</v>
      </c>
      <c r="B22" s="2538">
        <v>46142.0</v>
      </c>
      <c r="C22" s="589">
        <v>0.20833333333333334</v>
      </c>
      <c r="D22" s="455">
        <v>0.1284722222222222</v>
      </c>
      <c r="E22" s="2211" t="s">
        <v>190</v>
      </c>
      <c r="F22" s="416" t="s">
        <v>9115</v>
      </c>
      <c r="G22" s="416" t="s">
        <v>8359</v>
      </c>
      <c r="H22" s="2340" t="s">
        <v>8535</v>
      </c>
      <c r="I22" s="475" t="s">
        <v>7312</v>
      </c>
      <c r="J22" s="2538">
        <v>46142.0</v>
      </c>
      <c r="K22" s="500">
        <v>0.6916666666666667</v>
      </c>
      <c r="L22" s="415"/>
      <c r="M22" s="416">
        <v>11159.0</v>
      </c>
      <c r="N22" s="456">
        <v>11665.0</v>
      </c>
      <c r="O22" s="2416">
        <f t="shared" si="1"/>
        <v>506</v>
      </c>
      <c r="P22" s="2690" t="s">
        <v>19</v>
      </c>
      <c r="Q22" s="912" t="s">
        <v>529</v>
      </c>
      <c r="R22" s="456" t="s">
        <v>9116</v>
      </c>
      <c r="S22" s="6"/>
      <c r="T22" s="515" t="s">
        <v>22</v>
      </c>
    </row>
    <row r="23">
      <c r="A23" s="236">
        <v>4720.0</v>
      </c>
      <c r="B23" s="2538">
        <v>46142.0</v>
      </c>
      <c r="C23" s="589">
        <v>0.16666666666666666</v>
      </c>
      <c r="D23" s="455">
        <v>0.1597222222222222</v>
      </c>
      <c r="E23" s="456" t="s">
        <v>24</v>
      </c>
      <c r="F23" s="408" t="s">
        <v>9117</v>
      </c>
      <c r="G23" s="408" t="s">
        <v>8359</v>
      </c>
      <c r="H23" s="2349" t="s">
        <v>8360</v>
      </c>
      <c r="I23" s="1614" t="s">
        <v>9118</v>
      </c>
      <c r="J23" s="2538">
        <v>46142.0</v>
      </c>
      <c r="K23" s="503">
        <v>0.21666666666666667</v>
      </c>
      <c r="L23" s="406"/>
      <c r="M23" s="408">
        <v>14698.0</v>
      </c>
      <c r="N23" s="456">
        <v>14724.0</v>
      </c>
      <c r="O23" s="2416">
        <f t="shared" si="1"/>
        <v>26</v>
      </c>
      <c r="P23" s="2690" t="s">
        <v>19</v>
      </c>
      <c r="Q23" s="2691" t="s">
        <v>70</v>
      </c>
      <c r="R23" s="456" t="s">
        <v>8405</v>
      </c>
      <c r="S23" s="6"/>
      <c r="T23" s="515" t="s">
        <v>22</v>
      </c>
    </row>
    <row r="24">
      <c r="A24" s="616">
        <v>4721.0</v>
      </c>
      <c r="B24" s="2538">
        <v>46142.0</v>
      </c>
      <c r="C24" s="589">
        <v>0.5833333333333334</v>
      </c>
      <c r="D24" s="455">
        <v>0.5347222222222222</v>
      </c>
      <c r="E24" s="456" t="s">
        <v>24</v>
      </c>
      <c r="F24" s="416" t="s">
        <v>279</v>
      </c>
      <c r="G24" s="416" t="s">
        <v>6554</v>
      </c>
      <c r="H24" s="2340" t="s">
        <v>4425</v>
      </c>
      <c r="I24" s="1608" t="s">
        <v>188</v>
      </c>
      <c r="J24" s="2538">
        <v>46142.0</v>
      </c>
      <c r="K24" s="500">
        <v>0.6944444444444444</v>
      </c>
      <c r="L24" s="415"/>
      <c r="M24" s="416">
        <v>116356.0</v>
      </c>
      <c r="N24" s="456">
        <v>116374.0</v>
      </c>
      <c r="O24" s="2416">
        <f t="shared" si="1"/>
        <v>18</v>
      </c>
      <c r="P24" s="697" t="s">
        <v>19</v>
      </c>
      <c r="Q24" s="912" t="s">
        <v>529</v>
      </c>
      <c r="R24" s="456" t="s">
        <v>9119</v>
      </c>
      <c r="S24" s="6"/>
      <c r="T24" s="515" t="s">
        <v>22</v>
      </c>
    </row>
    <row r="25">
      <c r="A25" s="616">
        <v>4722.0</v>
      </c>
      <c r="B25" s="2538">
        <v>46142.0</v>
      </c>
      <c r="C25" s="589">
        <v>0.5416666666666666</v>
      </c>
      <c r="D25" s="455">
        <v>0.5645833333333333</v>
      </c>
      <c r="E25" s="323" t="s">
        <v>2827</v>
      </c>
      <c r="F25" s="408" t="s">
        <v>6376</v>
      </c>
      <c r="G25" s="408" t="s">
        <v>57</v>
      </c>
      <c r="H25" s="2349" t="s">
        <v>6809</v>
      </c>
      <c r="I25" s="1615" t="s">
        <v>3007</v>
      </c>
      <c r="J25" s="2538">
        <v>46142.0</v>
      </c>
      <c r="K25" s="503">
        <v>0.6618055555555555</v>
      </c>
      <c r="L25" s="406"/>
      <c r="M25" s="408">
        <v>38144.0</v>
      </c>
      <c r="N25" s="456">
        <v>38151.0</v>
      </c>
      <c r="O25" s="2416">
        <f t="shared" si="1"/>
        <v>7</v>
      </c>
      <c r="P25" s="697" t="s">
        <v>19</v>
      </c>
      <c r="Q25" s="912" t="s">
        <v>529</v>
      </c>
      <c r="R25" s="456" t="s">
        <v>9120</v>
      </c>
      <c r="S25" s="6"/>
      <c r="T25" s="515" t="s">
        <v>22</v>
      </c>
    </row>
    <row r="26">
      <c r="A26" s="616">
        <v>4723.0</v>
      </c>
      <c r="B26" s="2538">
        <v>46142.0</v>
      </c>
      <c r="C26" s="589">
        <v>0.625</v>
      </c>
      <c r="D26" s="455">
        <v>0.6534722222222222</v>
      </c>
      <c r="E26" s="456" t="s">
        <v>24</v>
      </c>
      <c r="F26" s="416" t="s">
        <v>762</v>
      </c>
      <c r="G26" s="416" t="s">
        <v>441</v>
      </c>
      <c r="H26" s="2340" t="s">
        <v>5611</v>
      </c>
      <c r="I26" s="1608" t="s">
        <v>3203</v>
      </c>
      <c r="J26" s="2538">
        <v>46142.0</v>
      </c>
      <c r="K26" s="500">
        <v>0.7777777777777778</v>
      </c>
      <c r="L26" s="415"/>
      <c r="M26" s="416">
        <v>239711.0</v>
      </c>
      <c r="N26" s="456">
        <v>239718.0</v>
      </c>
      <c r="O26" s="2416">
        <f t="shared" si="1"/>
        <v>7</v>
      </c>
      <c r="P26" s="697" t="s">
        <v>19</v>
      </c>
      <c r="Q26" s="912" t="s">
        <v>529</v>
      </c>
      <c r="R26" s="456" t="s">
        <v>9121</v>
      </c>
      <c r="S26" s="6"/>
      <c r="T26" s="515" t="s">
        <v>22</v>
      </c>
      <c r="U26" s="2692" t="s">
        <v>9122</v>
      </c>
    </row>
    <row r="27" ht="18.0" customHeight="1">
      <c r="A27" s="616">
        <v>4724.0</v>
      </c>
      <c r="B27" s="2538">
        <v>46142.0</v>
      </c>
      <c r="C27" s="589">
        <v>0.6666666666666666</v>
      </c>
      <c r="D27" s="219"/>
      <c r="E27" s="456" t="s">
        <v>24</v>
      </c>
      <c r="F27" s="408" t="s">
        <v>4206</v>
      </c>
      <c r="G27" s="408" t="s">
        <v>668</v>
      </c>
      <c r="H27" s="2349" t="s">
        <v>9123</v>
      </c>
      <c r="I27" s="1615" t="s">
        <v>3887</v>
      </c>
      <c r="J27" s="2538">
        <v>46142.0</v>
      </c>
      <c r="K27" s="503">
        <v>0.7548611111111111</v>
      </c>
      <c r="L27" s="406"/>
      <c r="M27" s="408">
        <v>15615.0</v>
      </c>
      <c r="N27" s="456">
        <v>15665.0</v>
      </c>
      <c r="O27" s="2416">
        <f t="shared" si="1"/>
        <v>50</v>
      </c>
      <c r="P27" s="697" t="s">
        <v>19</v>
      </c>
      <c r="Q27" s="912" t="s">
        <v>529</v>
      </c>
      <c r="R27" s="456" t="s">
        <v>9124</v>
      </c>
      <c r="S27" s="6"/>
      <c r="T27" s="515" t="s">
        <v>22</v>
      </c>
    </row>
    <row r="28">
      <c r="A28" s="616">
        <v>4725.0</v>
      </c>
      <c r="B28" s="2538">
        <v>46142.0</v>
      </c>
      <c r="C28" s="589">
        <v>0.5736111111111111</v>
      </c>
      <c r="D28" s="455">
        <v>0.5916666666666667</v>
      </c>
      <c r="E28" s="456" t="s">
        <v>24</v>
      </c>
      <c r="F28" s="416" t="s">
        <v>9125</v>
      </c>
      <c r="G28" s="416" t="s">
        <v>18</v>
      </c>
      <c r="H28" s="2340" t="s">
        <v>9126</v>
      </c>
      <c r="I28" s="1608" t="s">
        <v>9127</v>
      </c>
      <c r="J28" s="2538">
        <v>46142.0</v>
      </c>
      <c r="K28" s="500">
        <v>0.7</v>
      </c>
      <c r="L28" s="415"/>
      <c r="M28" s="416">
        <v>211284.0</v>
      </c>
      <c r="N28" s="456">
        <v>211373.0</v>
      </c>
      <c r="O28" s="2416">
        <f t="shared" si="1"/>
        <v>89</v>
      </c>
      <c r="P28" s="697" t="s">
        <v>19</v>
      </c>
      <c r="Q28" s="912" t="s">
        <v>529</v>
      </c>
      <c r="R28" s="456" t="s">
        <v>9128</v>
      </c>
      <c r="S28" s="6"/>
      <c r="T28" s="515" t="s">
        <v>22</v>
      </c>
    </row>
    <row r="29">
      <c r="A29" s="616">
        <v>4726.0</v>
      </c>
      <c r="B29" s="2178">
        <v>46142.0</v>
      </c>
      <c r="C29" s="574" t="s">
        <v>1468</v>
      </c>
      <c r="D29" s="1003">
        <v>0.6479166666666667</v>
      </c>
      <c r="E29" s="323" t="s">
        <v>190</v>
      </c>
      <c r="F29" s="574" t="s">
        <v>9129</v>
      </c>
      <c r="G29" s="574" t="s">
        <v>2172</v>
      </c>
      <c r="H29" s="2390" t="s">
        <v>4029</v>
      </c>
      <c r="I29" s="1786" t="s">
        <v>9130</v>
      </c>
      <c r="J29" s="2178">
        <v>46142.0</v>
      </c>
      <c r="K29" s="1471"/>
      <c r="L29" s="814"/>
      <c r="M29" s="574">
        <v>275869.0</v>
      </c>
      <c r="N29" s="860"/>
      <c r="O29" s="1043">
        <f t="shared" si="1"/>
        <v>-275869</v>
      </c>
      <c r="P29" s="574" t="s">
        <v>452</v>
      </c>
      <c r="Q29" s="574" t="s">
        <v>529</v>
      </c>
      <c r="R29" s="323" t="s">
        <v>9095</v>
      </c>
      <c r="S29" s="395"/>
      <c r="T29" s="1103" t="s">
        <v>22</v>
      </c>
      <c r="U29" s="606"/>
      <c r="V29" s="606"/>
      <c r="W29" s="606"/>
      <c r="X29" s="606"/>
      <c r="Y29" s="606"/>
      <c r="Z29" s="606"/>
    </row>
    <row r="30">
      <c r="A30" s="616">
        <v>4727.0</v>
      </c>
      <c r="B30" s="2538">
        <v>46142.0</v>
      </c>
      <c r="C30" s="589">
        <v>0.6666666666666666</v>
      </c>
      <c r="D30" s="455">
        <v>0.6916666666666667</v>
      </c>
      <c r="E30" s="456" t="s">
        <v>24</v>
      </c>
      <c r="F30" s="416" t="s">
        <v>4206</v>
      </c>
      <c r="G30" s="416" t="s">
        <v>668</v>
      </c>
      <c r="H30" s="2340" t="s">
        <v>9131</v>
      </c>
      <c r="I30" s="1608" t="s">
        <v>7791</v>
      </c>
      <c r="J30" s="2538">
        <v>46142.0</v>
      </c>
      <c r="K30" s="500">
        <v>0.7513888888888889</v>
      </c>
      <c r="L30" s="415"/>
      <c r="M30" s="416">
        <v>198408.0</v>
      </c>
      <c r="N30" s="456">
        <v>198454.0</v>
      </c>
      <c r="O30" s="2416">
        <f t="shared" si="1"/>
        <v>46</v>
      </c>
      <c r="P30" s="697" t="s">
        <v>19</v>
      </c>
      <c r="Q30" s="912" t="s">
        <v>529</v>
      </c>
      <c r="R30" s="456" t="s">
        <v>9132</v>
      </c>
      <c r="S30" s="6"/>
      <c r="T30" s="515" t="s">
        <v>22</v>
      </c>
    </row>
    <row r="31">
      <c r="A31" s="616">
        <v>4728.0</v>
      </c>
      <c r="B31" s="2538">
        <v>46142.0</v>
      </c>
      <c r="C31" s="589">
        <v>0.6666666666666666</v>
      </c>
      <c r="D31" s="455">
        <v>0.69375</v>
      </c>
      <c r="E31" s="456" t="s">
        <v>24</v>
      </c>
      <c r="F31" s="408" t="s">
        <v>4150</v>
      </c>
      <c r="G31" s="408" t="s">
        <v>668</v>
      </c>
      <c r="H31" s="2349" t="s">
        <v>6787</v>
      </c>
      <c r="I31" s="1615" t="s">
        <v>1178</v>
      </c>
      <c r="J31" s="2538">
        <v>46142.0</v>
      </c>
      <c r="K31" s="503">
        <v>0.75625</v>
      </c>
      <c r="L31" s="406"/>
      <c r="M31" s="408">
        <v>161536.0</v>
      </c>
      <c r="N31" s="456">
        <v>161568.0</v>
      </c>
      <c r="O31" s="2416">
        <f t="shared" si="1"/>
        <v>32</v>
      </c>
      <c r="P31" s="697" t="s">
        <v>19</v>
      </c>
      <c r="Q31" s="912" t="s">
        <v>529</v>
      </c>
      <c r="R31" s="456" t="s">
        <v>9133</v>
      </c>
      <c r="S31" s="6"/>
      <c r="T31" s="515" t="s">
        <v>22</v>
      </c>
    </row>
    <row r="32">
      <c r="A32" s="616">
        <v>4729.0</v>
      </c>
      <c r="B32" s="2538">
        <v>46142.0</v>
      </c>
      <c r="C32" s="861" t="s">
        <v>1468</v>
      </c>
      <c r="D32" s="455">
        <v>0.7798611111111111</v>
      </c>
      <c r="E32" s="456" t="s">
        <v>103</v>
      </c>
      <c r="F32" s="416" t="s">
        <v>9134</v>
      </c>
      <c r="G32" s="416" t="s">
        <v>114</v>
      </c>
      <c r="H32" s="2340" t="s">
        <v>3327</v>
      </c>
      <c r="I32" s="1608" t="s">
        <v>9135</v>
      </c>
      <c r="J32" s="2538">
        <v>46142.0</v>
      </c>
      <c r="K32" s="500">
        <v>0.9930555555555556</v>
      </c>
      <c r="L32" s="415"/>
      <c r="M32" s="416">
        <v>62739.0</v>
      </c>
      <c r="N32" s="456">
        <v>62764.0</v>
      </c>
      <c r="O32" s="2416">
        <f t="shared" si="1"/>
        <v>25</v>
      </c>
      <c r="P32" s="697" t="s">
        <v>19</v>
      </c>
      <c r="Q32" s="912" t="s">
        <v>529</v>
      </c>
      <c r="R32" s="456" t="s">
        <v>9136</v>
      </c>
      <c r="S32" s="6"/>
      <c r="T32" s="515" t="s">
        <v>22</v>
      </c>
    </row>
    <row r="33">
      <c r="A33" s="616">
        <v>4730.0</v>
      </c>
      <c r="B33" s="2538">
        <v>46142.0</v>
      </c>
      <c r="C33" s="589">
        <v>0.8541666666666666</v>
      </c>
      <c r="D33" s="455">
        <v>0.8638888888888889</v>
      </c>
      <c r="E33" s="456" t="s">
        <v>24</v>
      </c>
      <c r="F33" s="408" t="s">
        <v>9137</v>
      </c>
      <c r="G33" s="408" t="s">
        <v>1062</v>
      </c>
      <c r="H33" s="2349" t="s">
        <v>9138</v>
      </c>
      <c r="I33" s="2349" t="s">
        <v>9118</v>
      </c>
      <c r="J33" s="2538">
        <v>46142.0</v>
      </c>
      <c r="K33" s="503">
        <v>0.9520833333333333</v>
      </c>
      <c r="L33" s="406"/>
      <c r="M33" s="408">
        <v>9591.0</v>
      </c>
      <c r="N33" s="456">
        <v>9622.0</v>
      </c>
      <c r="O33" s="2416">
        <f t="shared" si="1"/>
        <v>31</v>
      </c>
      <c r="P33" s="697" t="s">
        <v>19</v>
      </c>
      <c r="Q33" s="912" t="s">
        <v>529</v>
      </c>
      <c r="R33" s="219"/>
      <c r="S33" s="6"/>
      <c r="T33" s="515" t="s">
        <v>22</v>
      </c>
    </row>
    <row r="34">
      <c r="A34" s="616"/>
      <c r="B34" s="2538">
        <v>46142.0</v>
      </c>
      <c r="C34" s="1467"/>
      <c r="D34" s="611"/>
      <c r="E34" s="32"/>
      <c r="F34" s="1047"/>
      <c r="G34" s="1047"/>
      <c r="H34" s="2682"/>
      <c r="I34" s="1618"/>
      <c r="J34" s="2538">
        <v>46142.0</v>
      </c>
      <c r="K34" s="1047"/>
      <c r="L34" s="415"/>
      <c r="M34" s="1047"/>
      <c r="N34" s="219"/>
      <c r="O34" s="2416">
        <f t="shared" si="1"/>
        <v>0</v>
      </c>
      <c r="P34" s="697" t="s">
        <v>386</v>
      </c>
      <c r="Q34" s="912" t="s">
        <v>529</v>
      </c>
      <c r="R34" s="219"/>
      <c r="S34" s="6"/>
    </row>
    <row r="35">
      <c r="A35" s="1026"/>
      <c r="B35" s="2538">
        <v>46142.0</v>
      </c>
      <c r="C35" s="1467"/>
      <c r="D35" s="611"/>
      <c r="E35" s="32"/>
      <c r="F35" s="1009"/>
      <c r="G35" s="1009"/>
      <c r="H35" s="2681"/>
      <c r="I35" s="1617"/>
      <c r="J35" s="2538">
        <v>46142.0</v>
      </c>
      <c r="K35" s="1009"/>
      <c r="L35" s="406"/>
      <c r="M35" s="1009"/>
      <c r="N35" s="219"/>
      <c r="O35" s="2416">
        <f t="shared" si="1"/>
        <v>0</v>
      </c>
      <c r="P35" s="697" t="s">
        <v>386</v>
      </c>
      <c r="Q35" s="912" t="s">
        <v>529</v>
      </c>
      <c r="R35" s="219"/>
      <c r="S35" s="6"/>
    </row>
    <row r="36">
      <c r="A36" s="1026"/>
      <c r="B36" s="2538">
        <v>46142.0</v>
      </c>
      <c r="C36" s="1467"/>
      <c r="D36" s="6"/>
      <c r="E36" s="32"/>
      <c r="F36" s="1047"/>
      <c r="G36" s="1047"/>
      <c r="H36" s="2682"/>
      <c r="I36" s="1618"/>
      <c r="J36" s="2538">
        <v>46142.0</v>
      </c>
      <c r="K36" s="1047"/>
      <c r="L36" s="415"/>
      <c r="M36" s="1047"/>
      <c r="N36" s="219"/>
      <c r="O36" s="2416">
        <f t="shared" si="1"/>
        <v>0</v>
      </c>
      <c r="P36" s="697" t="s">
        <v>386</v>
      </c>
      <c r="Q36" s="912" t="s">
        <v>529</v>
      </c>
      <c r="R36" s="219"/>
      <c r="S36" s="6"/>
    </row>
    <row r="37">
      <c r="A37" s="1026"/>
      <c r="B37" s="2538">
        <v>46142.0</v>
      </c>
      <c r="C37" s="1467"/>
      <c r="D37" s="6"/>
      <c r="E37" s="32"/>
      <c r="F37" s="1009"/>
      <c r="G37" s="1009"/>
      <c r="H37" s="2681"/>
      <c r="I37" s="1617"/>
      <c r="J37" s="2538">
        <v>46142.0</v>
      </c>
      <c r="K37" s="1009"/>
      <c r="L37" s="406"/>
      <c r="M37" s="1009"/>
      <c r="N37" s="6"/>
      <c r="O37" s="2416">
        <f t="shared" si="1"/>
        <v>0</v>
      </c>
      <c r="P37" s="697" t="s">
        <v>386</v>
      </c>
      <c r="Q37" s="912" t="s">
        <v>529</v>
      </c>
      <c r="R37" s="219"/>
      <c r="S37" s="6"/>
    </row>
    <row r="38">
      <c r="A38" s="1026"/>
      <c r="B38" s="2538">
        <v>46142.0</v>
      </c>
      <c r="C38" s="1467"/>
      <c r="D38" s="6"/>
      <c r="E38" s="32"/>
      <c r="F38" s="1047"/>
      <c r="G38" s="1047"/>
      <c r="H38" s="2682"/>
      <c r="I38" s="1618"/>
      <c r="J38" s="2538">
        <v>46142.0</v>
      </c>
      <c r="K38" s="1047"/>
      <c r="L38" s="415"/>
      <c r="M38" s="1047"/>
      <c r="N38" s="6"/>
      <c r="O38" s="2416">
        <f t="shared" si="1"/>
        <v>0</v>
      </c>
      <c r="P38" s="697" t="s">
        <v>386</v>
      </c>
      <c r="Q38" s="912" t="s">
        <v>529</v>
      </c>
      <c r="R38" s="219"/>
      <c r="S38" s="6"/>
    </row>
    <row r="39">
      <c r="A39" s="129"/>
      <c r="E39" s="83"/>
      <c r="F39" s="83"/>
      <c r="G39" s="83"/>
      <c r="H39" s="83"/>
      <c r="I39" s="83"/>
      <c r="R39" s="299"/>
    </row>
    <row r="40">
      <c r="A40" s="129"/>
      <c r="R40" s="299"/>
    </row>
    <row r="41">
      <c r="A41" s="129"/>
      <c r="R41" s="299"/>
    </row>
    <row r="42">
      <c r="A42" s="129"/>
      <c r="R42" s="299"/>
    </row>
    <row r="43">
      <c r="A43" s="129"/>
      <c r="R43" s="299"/>
    </row>
    <row r="44">
      <c r="A44" s="129"/>
      <c r="R44" s="299"/>
    </row>
    <row r="45">
      <c r="A45" s="129"/>
      <c r="R45" s="299"/>
    </row>
    <row r="46">
      <c r="A46" s="129"/>
      <c r="R46" s="299"/>
    </row>
    <row r="47">
      <c r="A47" s="129"/>
      <c r="R47" s="299"/>
    </row>
    <row r="48">
      <c r="A48" s="129"/>
      <c r="R48" s="299"/>
    </row>
    <row r="49">
      <c r="A49" s="129"/>
      <c r="R49" s="299"/>
    </row>
    <row r="50">
      <c r="A50" s="129"/>
      <c r="R50" s="299"/>
    </row>
    <row r="51">
      <c r="A51" s="129"/>
      <c r="R51" s="299"/>
    </row>
    <row r="52">
      <c r="A52" s="129"/>
      <c r="R52" s="299"/>
    </row>
    <row r="53">
      <c r="A53" s="129"/>
      <c r="R53" s="299"/>
    </row>
    <row r="54">
      <c r="A54" s="129"/>
      <c r="R54" s="299"/>
    </row>
    <row r="55">
      <c r="A55" s="129"/>
      <c r="R55" s="299"/>
    </row>
    <row r="56">
      <c r="A56" s="129"/>
      <c r="R56" s="299"/>
    </row>
    <row r="57">
      <c r="A57" s="129"/>
      <c r="R57" s="299"/>
    </row>
    <row r="58">
      <c r="A58" s="129"/>
      <c r="R58" s="299"/>
    </row>
    <row r="59">
      <c r="A59" s="129"/>
      <c r="R59" s="299"/>
    </row>
    <row r="60">
      <c r="A60" s="129"/>
      <c r="R60" s="299"/>
    </row>
    <row r="61">
      <c r="A61" s="129"/>
      <c r="R61" s="299"/>
    </row>
    <row r="62">
      <c r="A62" s="129"/>
      <c r="R62" s="299"/>
    </row>
    <row r="63">
      <c r="A63" s="129"/>
      <c r="R63" s="299"/>
    </row>
    <row r="64">
      <c r="A64" s="129"/>
      <c r="R64" s="299"/>
    </row>
    <row r="65">
      <c r="A65" s="129"/>
      <c r="R65" s="299"/>
    </row>
    <row r="66">
      <c r="A66" s="129"/>
      <c r="R66" s="299"/>
    </row>
    <row r="67">
      <c r="A67" s="129"/>
      <c r="R67" s="299"/>
    </row>
    <row r="68">
      <c r="A68" s="129"/>
      <c r="R68" s="299"/>
    </row>
    <row r="69">
      <c r="A69" s="129"/>
      <c r="R69" s="299"/>
    </row>
    <row r="70">
      <c r="A70" s="129"/>
      <c r="R70" s="299"/>
    </row>
    <row r="71">
      <c r="A71" s="129"/>
      <c r="R71" s="299"/>
    </row>
    <row r="72">
      <c r="A72" s="129"/>
      <c r="R72" s="299"/>
    </row>
    <row r="73">
      <c r="A73" s="129"/>
      <c r="R73" s="299"/>
    </row>
    <row r="74">
      <c r="A74" s="129"/>
      <c r="R74" s="299"/>
    </row>
    <row r="75">
      <c r="A75" s="129"/>
      <c r="R75" s="299"/>
    </row>
    <row r="76">
      <c r="A76" s="129"/>
      <c r="R76" s="299"/>
    </row>
    <row r="77">
      <c r="A77" s="129"/>
      <c r="R77" s="299"/>
    </row>
    <row r="78">
      <c r="A78" s="129"/>
      <c r="R78" s="299"/>
    </row>
    <row r="79">
      <c r="A79" s="129"/>
      <c r="R79" s="299"/>
    </row>
    <row r="80">
      <c r="A80" s="129"/>
      <c r="R80" s="299"/>
    </row>
    <row r="81">
      <c r="A81" s="129"/>
      <c r="R81" s="299"/>
    </row>
    <row r="82">
      <c r="A82" s="129"/>
      <c r="R82" s="299"/>
    </row>
    <row r="83">
      <c r="A83" s="129"/>
      <c r="R83" s="299"/>
    </row>
    <row r="84">
      <c r="A84" s="129"/>
      <c r="R84" s="299"/>
    </row>
    <row r="85">
      <c r="A85" s="129"/>
      <c r="R85" s="299"/>
    </row>
    <row r="86">
      <c r="A86" s="129"/>
      <c r="R86" s="299"/>
    </row>
    <row r="87">
      <c r="A87" s="129"/>
      <c r="R87" s="299"/>
    </row>
    <row r="88">
      <c r="A88" s="129"/>
      <c r="R88" s="299"/>
    </row>
    <row r="89">
      <c r="A89" s="129"/>
      <c r="R89" s="299"/>
    </row>
    <row r="90">
      <c r="A90" s="129"/>
      <c r="R90" s="299"/>
    </row>
    <row r="91">
      <c r="A91" s="129"/>
      <c r="R91" s="299"/>
    </row>
    <row r="92">
      <c r="A92" s="129"/>
      <c r="R92" s="299"/>
    </row>
    <row r="93">
      <c r="A93" s="129"/>
      <c r="R93" s="299"/>
    </row>
    <row r="94">
      <c r="A94" s="129"/>
      <c r="R94" s="299"/>
    </row>
    <row r="95">
      <c r="A95" s="129"/>
      <c r="R95" s="299"/>
    </row>
    <row r="96">
      <c r="A96" s="129"/>
      <c r="R96" s="299"/>
    </row>
    <row r="97">
      <c r="A97" s="129"/>
      <c r="R97" s="299"/>
    </row>
    <row r="98">
      <c r="A98" s="129"/>
      <c r="R98" s="299"/>
    </row>
    <row r="99">
      <c r="A99" s="129"/>
      <c r="R99" s="299"/>
    </row>
    <row r="100">
      <c r="A100" s="129"/>
      <c r="R100" s="299"/>
    </row>
    <row r="101">
      <c r="A101" s="129"/>
      <c r="R101" s="299"/>
    </row>
    <row r="102">
      <c r="A102" s="129"/>
      <c r="R102" s="299"/>
    </row>
    <row r="103">
      <c r="A103" s="129"/>
      <c r="R103" s="299"/>
    </row>
    <row r="104">
      <c r="A104" s="129"/>
      <c r="R104" s="299"/>
    </row>
    <row r="105">
      <c r="A105" s="129"/>
      <c r="R105" s="299"/>
    </row>
    <row r="106">
      <c r="A106" s="129"/>
      <c r="R106" s="299"/>
    </row>
    <row r="107">
      <c r="A107" s="129"/>
      <c r="R107" s="299"/>
    </row>
    <row r="108">
      <c r="A108" s="129"/>
      <c r="R108" s="299"/>
    </row>
    <row r="109">
      <c r="A109" s="129"/>
      <c r="R109" s="299"/>
    </row>
    <row r="110">
      <c r="A110" s="129"/>
      <c r="R110" s="299"/>
    </row>
    <row r="111">
      <c r="A111" s="129"/>
      <c r="R111" s="299"/>
    </row>
    <row r="112">
      <c r="A112" s="129"/>
      <c r="R112" s="299"/>
    </row>
    <row r="113">
      <c r="A113" s="129"/>
      <c r="R113" s="299"/>
    </row>
    <row r="114">
      <c r="A114" s="129"/>
      <c r="R114" s="299"/>
    </row>
    <row r="115">
      <c r="A115" s="129"/>
      <c r="R115" s="299"/>
    </row>
    <row r="116">
      <c r="A116" s="129"/>
      <c r="R116" s="299"/>
    </row>
    <row r="117">
      <c r="A117" s="129"/>
      <c r="R117" s="299"/>
    </row>
    <row r="118">
      <c r="A118" s="129"/>
      <c r="R118" s="299"/>
    </row>
    <row r="119">
      <c r="A119" s="129"/>
      <c r="R119" s="299"/>
    </row>
    <row r="120">
      <c r="A120" s="129"/>
      <c r="R120" s="299"/>
    </row>
    <row r="121">
      <c r="A121" s="129"/>
      <c r="R121" s="299"/>
    </row>
    <row r="122">
      <c r="A122" s="129"/>
      <c r="R122" s="299"/>
    </row>
    <row r="123">
      <c r="A123" s="129"/>
      <c r="R123" s="299"/>
    </row>
    <row r="124">
      <c r="A124" s="129"/>
      <c r="R124" s="299"/>
    </row>
    <row r="125">
      <c r="A125" s="129"/>
      <c r="R125" s="299"/>
    </row>
    <row r="126">
      <c r="A126" s="129"/>
      <c r="R126" s="299"/>
    </row>
    <row r="127">
      <c r="A127" s="129"/>
      <c r="R127" s="299"/>
    </row>
    <row r="128">
      <c r="A128" s="129"/>
      <c r="R128" s="299"/>
    </row>
    <row r="129">
      <c r="A129" s="129"/>
      <c r="R129" s="299"/>
    </row>
    <row r="130">
      <c r="A130" s="129"/>
      <c r="R130" s="299"/>
    </row>
    <row r="131">
      <c r="A131" s="129"/>
      <c r="R131" s="299"/>
    </row>
    <row r="132">
      <c r="A132" s="129"/>
      <c r="R132" s="299"/>
    </row>
    <row r="133">
      <c r="A133" s="129"/>
      <c r="R133" s="299"/>
    </row>
    <row r="134">
      <c r="A134" s="129"/>
      <c r="R134" s="299"/>
    </row>
    <row r="135">
      <c r="A135" s="129"/>
      <c r="R135" s="299"/>
    </row>
    <row r="136">
      <c r="A136" s="129"/>
      <c r="R136" s="299"/>
    </row>
    <row r="137">
      <c r="A137" s="129"/>
      <c r="R137" s="299"/>
    </row>
    <row r="138">
      <c r="A138" s="129"/>
      <c r="R138" s="299"/>
    </row>
    <row r="139">
      <c r="A139" s="129"/>
      <c r="R139" s="299"/>
    </row>
    <row r="140">
      <c r="A140" s="129"/>
      <c r="R140" s="299"/>
    </row>
    <row r="141">
      <c r="A141" s="129"/>
      <c r="R141" s="299"/>
    </row>
    <row r="142">
      <c r="A142" s="129"/>
      <c r="R142" s="299"/>
    </row>
    <row r="143">
      <c r="A143" s="129"/>
      <c r="R143" s="299"/>
    </row>
    <row r="144">
      <c r="A144" s="129"/>
      <c r="R144" s="299"/>
    </row>
    <row r="145">
      <c r="A145" s="129"/>
      <c r="R145" s="299"/>
    </row>
    <row r="146">
      <c r="A146" s="129"/>
      <c r="R146" s="299"/>
    </row>
    <row r="147">
      <c r="A147" s="129"/>
      <c r="R147" s="299"/>
    </row>
    <row r="148">
      <c r="A148" s="129"/>
      <c r="R148" s="299"/>
    </row>
    <row r="149">
      <c r="A149" s="129"/>
      <c r="R149" s="299"/>
    </row>
    <row r="150">
      <c r="A150" s="129"/>
      <c r="R150" s="299"/>
    </row>
    <row r="151">
      <c r="A151" s="129"/>
      <c r="R151" s="299"/>
    </row>
    <row r="152">
      <c r="A152" s="129"/>
      <c r="R152" s="299"/>
    </row>
    <row r="153">
      <c r="A153" s="129"/>
      <c r="R153" s="299"/>
    </row>
    <row r="154">
      <c r="A154" s="129"/>
      <c r="R154" s="299"/>
    </row>
    <row r="155">
      <c r="A155" s="129"/>
      <c r="R155" s="299"/>
    </row>
    <row r="156">
      <c r="A156" s="129"/>
      <c r="R156" s="299"/>
    </row>
    <row r="157">
      <c r="A157" s="129"/>
      <c r="R157" s="299"/>
    </row>
    <row r="158">
      <c r="A158" s="129"/>
      <c r="R158" s="299"/>
    </row>
    <row r="159">
      <c r="A159" s="129"/>
      <c r="R159" s="299"/>
    </row>
    <row r="160">
      <c r="A160" s="129"/>
      <c r="R160" s="299"/>
    </row>
    <row r="161">
      <c r="A161" s="129"/>
      <c r="R161" s="299"/>
    </row>
    <row r="162">
      <c r="A162" s="129"/>
      <c r="R162" s="299"/>
    </row>
    <row r="163">
      <c r="A163" s="129"/>
      <c r="R163" s="299"/>
    </row>
    <row r="164">
      <c r="A164" s="129"/>
      <c r="R164" s="299"/>
    </row>
    <row r="165">
      <c r="A165" s="129"/>
      <c r="R165" s="299"/>
    </row>
    <row r="166">
      <c r="A166" s="129"/>
      <c r="R166" s="299"/>
    </row>
    <row r="167">
      <c r="A167" s="129"/>
      <c r="R167" s="299"/>
    </row>
    <row r="168">
      <c r="A168" s="129"/>
      <c r="R168" s="299"/>
    </row>
    <row r="169">
      <c r="A169" s="129"/>
      <c r="R169" s="299"/>
    </row>
    <row r="170">
      <c r="A170" s="129"/>
      <c r="R170" s="299"/>
    </row>
    <row r="171">
      <c r="A171" s="129"/>
      <c r="R171" s="299"/>
    </row>
    <row r="172">
      <c r="A172" s="129"/>
      <c r="R172" s="299"/>
    </row>
    <row r="173">
      <c r="A173" s="129"/>
      <c r="R173" s="299"/>
    </row>
    <row r="174">
      <c r="A174" s="129"/>
      <c r="R174" s="299"/>
    </row>
    <row r="175">
      <c r="A175" s="129"/>
      <c r="R175" s="299"/>
    </row>
    <row r="176">
      <c r="A176" s="129"/>
      <c r="R176" s="299"/>
    </row>
    <row r="177">
      <c r="A177" s="129"/>
      <c r="R177" s="299"/>
    </row>
    <row r="178">
      <c r="A178" s="129"/>
      <c r="R178" s="299"/>
    </row>
    <row r="179">
      <c r="A179" s="129"/>
      <c r="R179" s="299"/>
    </row>
    <row r="180">
      <c r="A180" s="129"/>
      <c r="R180" s="299"/>
    </row>
    <row r="181">
      <c r="A181" s="129"/>
      <c r="R181" s="299"/>
    </row>
    <row r="182">
      <c r="A182" s="129"/>
      <c r="R182" s="299"/>
    </row>
    <row r="183">
      <c r="A183" s="129"/>
      <c r="R183" s="299"/>
    </row>
    <row r="184">
      <c r="A184" s="129"/>
      <c r="R184" s="299"/>
    </row>
    <row r="185">
      <c r="A185" s="129"/>
      <c r="R185" s="299"/>
    </row>
    <row r="186">
      <c r="A186" s="129"/>
      <c r="R186" s="299"/>
    </row>
    <row r="187">
      <c r="A187" s="129"/>
      <c r="R187" s="299"/>
    </row>
    <row r="188">
      <c r="A188" s="129"/>
      <c r="R188" s="299"/>
    </row>
    <row r="189">
      <c r="A189" s="129"/>
      <c r="R189" s="299"/>
    </row>
    <row r="190">
      <c r="A190" s="129"/>
      <c r="R190" s="299"/>
    </row>
    <row r="191">
      <c r="A191" s="129"/>
      <c r="R191" s="299"/>
    </row>
    <row r="192">
      <c r="A192" s="129"/>
      <c r="R192" s="299"/>
    </row>
    <row r="193">
      <c r="A193" s="129"/>
      <c r="R193" s="299"/>
    </row>
    <row r="194">
      <c r="A194" s="129"/>
      <c r="R194" s="299"/>
    </row>
    <row r="195">
      <c r="A195" s="129"/>
      <c r="R195" s="299"/>
    </row>
    <row r="196">
      <c r="A196" s="129"/>
      <c r="R196" s="299"/>
    </row>
    <row r="197">
      <c r="A197" s="129"/>
      <c r="R197" s="299"/>
    </row>
    <row r="198">
      <c r="A198" s="129"/>
      <c r="R198" s="299"/>
    </row>
    <row r="199">
      <c r="A199" s="129"/>
      <c r="R199" s="299"/>
    </row>
    <row r="200">
      <c r="A200" s="129"/>
      <c r="R200" s="299"/>
    </row>
    <row r="201">
      <c r="A201" s="129"/>
      <c r="R201" s="299"/>
    </row>
    <row r="202">
      <c r="A202" s="129"/>
      <c r="R202" s="299"/>
    </row>
    <row r="203">
      <c r="A203" s="129"/>
      <c r="R203" s="299"/>
    </row>
    <row r="204">
      <c r="A204" s="129"/>
      <c r="R204" s="299"/>
    </row>
    <row r="205">
      <c r="A205" s="129"/>
      <c r="R205" s="299"/>
    </row>
    <row r="206">
      <c r="A206" s="129"/>
      <c r="R206" s="299"/>
    </row>
    <row r="207">
      <c r="A207" s="129"/>
      <c r="R207" s="299"/>
    </row>
    <row r="208">
      <c r="A208" s="129"/>
      <c r="R208" s="299"/>
    </row>
    <row r="209">
      <c r="A209" s="129"/>
      <c r="R209" s="299"/>
    </row>
    <row r="210">
      <c r="A210" s="129"/>
      <c r="R210" s="299"/>
    </row>
    <row r="211">
      <c r="A211" s="129"/>
      <c r="R211" s="299"/>
    </row>
    <row r="212">
      <c r="A212" s="129"/>
      <c r="R212" s="299"/>
    </row>
    <row r="213">
      <c r="A213" s="129"/>
      <c r="R213" s="299"/>
    </row>
    <row r="214">
      <c r="A214" s="129"/>
      <c r="R214" s="299"/>
    </row>
    <row r="215">
      <c r="A215" s="129"/>
      <c r="R215" s="299"/>
    </row>
    <row r="216">
      <c r="A216" s="129"/>
      <c r="R216" s="299"/>
    </row>
    <row r="217">
      <c r="A217" s="129"/>
      <c r="R217" s="299"/>
    </row>
    <row r="218">
      <c r="A218" s="129"/>
      <c r="R218" s="299"/>
    </row>
    <row r="219">
      <c r="A219" s="129"/>
      <c r="R219" s="299"/>
    </row>
    <row r="220">
      <c r="A220" s="129"/>
      <c r="R220" s="299"/>
    </row>
    <row r="221">
      <c r="A221" s="129"/>
      <c r="R221" s="299"/>
    </row>
    <row r="222">
      <c r="A222" s="129"/>
      <c r="R222" s="299"/>
    </row>
    <row r="223">
      <c r="A223" s="129"/>
      <c r="R223" s="299"/>
    </row>
    <row r="224">
      <c r="A224" s="129"/>
      <c r="R224" s="299"/>
    </row>
    <row r="225">
      <c r="A225" s="129"/>
      <c r="R225" s="299"/>
    </row>
    <row r="226">
      <c r="A226" s="129"/>
      <c r="R226" s="299"/>
    </row>
    <row r="227">
      <c r="A227" s="129"/>
      <c r="R227" s="299"/>
    </row>
    <row r="228">
      <c r="A228" s="129"/>
      <c r="R228" s="299"/>
    </row>
    <row r="229">
      <c r="A229" s="129"/>
      <c r="R229" s="299"/>
    </row>
    <row r="230">
      <c r="A230" s="129"/>
      <c r="R230" s="299"/>
    </row>
    <row r="231">
      <c r="A231" s="129"/>
      <c r="R231" s="299"/>
    </row>
    <row r="232">
      <c r="A232" s="129"/>
      <c r="R232" s="299"/>
    </row>
    <row r="233">
      <c r="A233" s="129"/>
      <c r="R233" s="299"/>
    </row>
    <row r="234">
      <c r="A234" s="129"/>
      <c r="R234" s="299"/>
    </row>
    <row r="235">
      <c r="A235" s="129"/>
      <c r="R235" s="299"/>
    </row>
    <row r="236">
      <c r="A236" s="129"/>
      <c r="R236" s="299"/>
    </row>
    <row r="237">
      <c r="A237" s="129"/>
      <c r="R237" s="299"/>
    </row>
    <row r="238">
      <c r="A238" s="129"/>
      <c r="R238" s="299"/>
    </row>
    <row r="239">
      <c r="A239" s="129"/>
      <c r="R239" s="299"/>
    </row>
    <row r="240">
      <c r="A240" s="129"/>
      <c r="R240" s="299"/>
    </row>
    <row r="241">
      <c r="A241" s="129"/>
      <c r="R241" s="299"/>
    </row>
    <row r="242">
      <c r="A242" s="129"/>
      <c r="R242" s="299"/>
    </row>
    <row r="243">
      <c r="A243" s="129"/>
      <c r="R243" s="299"/>
    </row>
    <row r="244">
      <c r="A244" s="129"/>
      <c r="R244" s="299"/>
    </row>
    <row r="245">
      <c r="A245" s="129"/>
      <c r="R245" s="299"/>
    </row>
    <row r="246">
      <c r="A246" s="129"/>
      <c r="R246" s="299"/>
    </row>
    <row r="247">
      <c r="A247" s="129"/>
      <c r="R247" s="299"/>
    </row>
    <row r="248">
      <c r="A248" s="129"/>
      <c r="R248" s="299"/>
    </row>
    <row r="249">
      <c r="A249" s="129"/>
      <c r="R249" s="299"/>
    </row>
    <row r="250">
      <c r="A250" s="129"/>
      <c r="R250" s="299"/>
    </row>
    <row r="251">
      <c r="A251" s="129"/>
      <c r="R251" s="299"/>
    </row>
    <row r="252">
      <c r="A252" s="129"/>
      <c r="R252" s="299"/>
    </row>
    <row r="253">
      <c r="A253" s="129"/>
      <c r="R253" s="299"/>
    </row>
    <row r="254">
      <c r="A254" s="129"/>
      <c r="R254" s="299"/>
    </row>
    <row r="255">
      <c r="A255" s="129"/>
      <c r="R255" s="299"/>
    </row>
    <row r="256">
      <c r="A256" s="129"/>
      <c r="R256" s="299"/>
    </row>
    <row r="257">
      <c r="A257" s="129"/>
      <c r="R257" s="299"/>
    </row>
    <row r="258">
      <c r="A258" s="129"/>
      <c r="R258" s="299"/>
    </row>
    <row r="259">
      <c r="A259" s="129"/>
      <c r="R259" s="299"/>
    </row>
    <row r="260">
      <c r="A260" s="129"/>
      <c r="R260" s="299"/>
    </row>
    <row r="261">
      <c r="A261" s="129"/>
      <c r="R261" s="299"/>
    </row>
    <row r="262">
      <c r="A262" s="129"/>
      <c r="R262" s="299"/>
    </row>
    <row r="263">
      <c r="A263" s="129"/>
      <c r="R263" s="299"/>
    </row>
    <row r="264">
      <c r="A264" s="129"/>
      <c r="R264" s="299"/>
    </row>
    <row r="265">
      <c r="A265" s="129"/>
      <c r="R265" s="299"/>
    </row>
    <row r="266">
      <c r="A266" s="129"/>
      <c r="R266" s="299"/>
    </row>
    <row r="267">
      <c r="A267" s="129"/>
      <c r="R267" s="299"/>
    </row>
    <row r="268">
      <c r="A268" s="129"/>
      <c r="R268" s="299"/>
    </row>
    <row r="269">
      <c r="A269" s="129"/>
      <c r="R269" s="299"/>
    </row>
    <row r="270">
      <c r="A270" s="129"/>
      <c r="R270" s="299"/>
    </row>
    <row r="271">
      <c r="A271" s="129"/>
      <c r="R271" s="299"/>
    </row>
    <row r="272">
      <c r="A272" s="129"/>
      <c r="R272" s="299"/>
    </row>
    <row r="273">
      <c r="A273" s="129"/>
      <c r="R273" s="299"/>
    </row>
    <row r="274">
      <c r="A274" s="129"/>
      <c r="R274" s="299"/>
    </row>
    <row r="275">
      <c r="A275" s="129"/>
      <c r="R275" s="299"/>
    </row>
    <row r="276">
      <c r="A276" s="129"/>
      <c r="R276" s="299"/>
    </row>
    <row r="277">
      <c r="A277" s="129"/>
      <c r="R277" s="299"/>
    </row>
    <row r="278">
      <c r="A278" s="129"/>
      <c r="R278" s="299"/>
    </row>
    <row r="279">
      <c r="A279" s="129"/>
      <c r="R279" s="299"/>
    </row>
    <row r="280">
      <c r="A280" s="129"/>
      <c r="R280" s="299"/>
    </row>
    <row r="281">
      <c r="A281" s="129"/>
      <c r="R281" s="299"/>
    </row>
    <row r="282">
      <c r="A282" s="129"/>
      <c r="R282" s="299"/>
    </row>
    <row r="283">
      <c r="A283" s="129"/>
      <c r="R283" s="299"/>
    </row>
    <row r="284">
      <c r="A284" s="129"/>
      <c r="R284" s="299"/>
    </row>
    <row r="285">
      <c r="A285" s="129"/>
      <c r="R285" s="299"/>
    </row>
    <row r="286">
      <c r="A286" s="129"/>
      <c r="R286" s="299"/>
    </row>
    <row r="287">
      <c r="A287" s="129"/>
      <c r="R287" s="299"/>
    </row>
    <row r="288">
      <c r="A288" s="129"/>
      <c r="R288" s="299"/>
    </row>
    <row r="289">
      <c r="A289" s="129"/>
      <c r="R289" s="299"/>
    </row>
    <row r="290">
      <c r="A290" s="129"/>
      <c r="R290" s="299"/>
    </row>
    <row r="291">
      <c r="A291" s="129"/>
      <c r="R291" s="299"/>
    </row>
    <row r="292">
      <c r="A292" s="129"/>
      <c r="R292" s="299"/>
    </row>
    <row r="293">
      <c r="A293" s="129"/>
      <c r="R293" s="299"/>
    </row>
    <row r="294">
      <c r="A294" s="129"/>
      <c r="R294" s="299"/>
    </row>
    <row r="295">
      <c r="A295" s="129"/>
      <c r="R295" s="299"/>
    </row>
    <row r="296">
      <c r="A296" s="129"/>
      <c r="R296" s="299"/>
    </row>
    <row r="297">
      <c r="A297" s="129"/>
      <c r="R297" s="299"/>
    </row>
    <row r="298">
      <c r="A298" s="129"/>
      <c r="R298" s="299"/>
    </row>
    <row r="299">
      <c r="A299" s="129"/>
      <c r="R299" s="299"/>
    </row>
    <row r="300">
      <c r="A300" s="129"/>
      <c r="R300" s="299"/>
    </row>
    <row r="301">
      <c r="A301" s="129"/>
      <c r="R301" s="299"/>
    </row>
    <row r="302">
      <c r="A302" s="129"/>
      <c r="R302" s="299"/>
    </row>
    <row r="303">
      <c r="A303" s="129"/>
      <c r="R303" s="299"/>
    </row>
    <row r="304">
      <c r="A304" s="129"/>
      <c r="R304" s="299"/>
    </row>
    <row r="305">
      <c r="A305" s="129"/>
      <c r="R305" s="299"/>
    </row>
    <row r="306">
      <c r="A306" s="129"/>
      <c r="R306" s="299"/>
    </row>
    <row r="307">
      <c r="A307" s="129"/>
      <c r="R307" s="299"/>
    </row>
    <row r="308">
      <c r="A308" s="129"/>
      <c r="R308" s="299"/>
    </row>
    <row r="309">
      <c r="A309" s="129"/>
      <c r="R309" s="299"/>
    </row>
    <row r="310">
      <c r="A310" s="129"/>
      <c r="R310" s="299"/>
    </row>
    <row r="311">
      <c r="A311" s="129"/>
      <c r="R311" s="299"/>
    </row>
    <row r="312">
      <c r="A312" s="129"/>
      <c r="R312" s="299"/>
    </row>
    <row r="313">
      <c r="A313" s="129"/>
      <c r="R313" s="299"/>
    </row>
    <row r="314">
      <c r="A314" s="129"/>
      <c r="R314" s="299"/>
    </row>
    <row r="315">
      <c r="A315" s="129"/>
      <c r="R315" s="299"/>
    </row>
    <row r="316">
      <c r="A316" s="129"/>
      <c r="R316" s="299"/>
    </row>
    <row r="317">
      <c r="A317" s="129"/>
      <c r="R317" s="299"/>
    </row>
    <row r="318">
      <c r="A318" s="129"/>
      <c r="R318" s="299"/>
    </row>
    <row r="319">
      <c r="A319" s="129"/>
      <c r="R319" s="299"/>
    </row>
    <row r="320">
      <c r="A320" s="129"/>
      <c r="R320" s="299"/>
    </row>
    <row r="321">
      <c r="A321" s="129"/>
      <c r="R321" s="299"/>
    </row>
    <row r="322">
      <c r="A322" s="129"/>
      <c r="R322" s="299"/>
    </row>
    <row r="323">
      <c r="A323" s="129"/>
      <c r="R323" s="299"/>
    </row>
    <row r="324">
      <c r="A324" s="129"/>
      <c r="R324" s="299"/>
    </row>
    <row r="325">
      <c r="A325" s="129"/>
      <c r="R325" s="299"/>
    </row>
    <row r="326">
      <c r="A326" s="129"/>
      <c r="R326" s="299"/>
    </row>
    <row r="327">
      <c r="A327" s="129"/>
      <c r="R327" s="299"/>
    </row>
    <row r="328">
      <c r="A328" s="129"/>
      <c r="R328" s="299"/>
    </row>
    <row r="329">
      <c r="A329" s="129"/>
      <c r="R329" s="299"/>
    </row>
    <row r="330">
      <c r="A330" s="129"/>
      <c r="R330" s="299"/>
    </row>
    <row r="331">
      <c r="A331" s="129"/>
      <c r="R331" s="299"/>
    </row>
    <row r="332">
      <c r="A332" s="129"/>
      <c r="R332" s="299"/>
    </row>
    <row r="333">
      <c r="A333" s="129"/>
      <c r="R333" s="299"/>
    </row>
    <row r="334">
      <c r="A334" s="129"/>
      <c r="R334" s="299"/>
    </row>
    <row r="335">
      <c r="A335" s="129"/>
      <c r="R335" s="299"/>
    </row>
    <row r="336">
      <c r="A336" s="129"/>
      <c r="R336" s="299"/>
    </row>
    <row r="337">
      <c r="A337" s="129"/>
      <c r="R337" s="299"/>
    </row>
    <row r="338">
      <c r="A338" s="129"/>
      <c r="R338" s="299"/>
    </row>
    <row r="339">
      <c r="A339" s="129"/>
      <c r="R339" s="299"/>
    </row>
    <row r="340">
      <c r="A340" s="129"/>
      <c r="R340" s="299"/>
    </row>
    <row r="341">
      <c r="A341" s="129"/>
      <c r="R341" s="299"/>
    </row>
    <row r="342">
      <c r="A342" s="129"/>
      <c r="R342" s="299"/>
    </row>
    <row r="343">
      <c r="A343" s="129"/>
      <c r="R343" s="299"/>
    </row>
    <row r="344">
      <c r="A344" s="129"/>
      <c r="R344" s="299"/>
    </row>
    <row r="345">
      <c r="A345" s="129"/>
      <c r="R345" s="299"/>
    </row>
    <row r="346">
      <c r="A346" s="129"/>
      <c r="R346" s="299"/>
    </row>
    <row r="347">
      <c r="A347" s="129"/>
      <c r="R347" s="299"/>
    </row>
    <row r="348">
      <c r="A348" s="129"/>
      <c r="R348" s="299"/>
    </row>
    <row r="349">
      <c r="A349" s="129"/>
      <c r="R349" s="299"/>
    </row>
    <row r="350">
      <c r="A350" s="129"/>
      <c r="R350" s="299"/>
    </row>
    <row r="351">
      <c r="A351" s="129"/>
      <c r="R351" s="299"/>
    </row>
    <row r="352">
      <c r="A352" s="129"/>
      <c r="R352" s="299"/>
    </row>
    <row r="353">
      <c r="A353" s="129"/>
      <c r="R353" s="299"/>
    </row>
    <row r="354">
      <c r="A354" s="129"/>
      <c r="R354" s="299"/>
    </row>
    <row r="355">
      <c r="A355" s="129"/>
      <c r="R355" s="299"/>
    </row>
    <row r="356">
      <c r="A356" s="129"/>
      <c r="R356" s="299"/>
    </row>
    <row r="357">
      <c r="A357" s="129"/>
      <c r="R357" s="299"/>
    </row>
    <row r="358">
      <c r="A358" s="129"/>
      <c r="R358" s="299"/>
    </row>
    <row r="359">
      <c r="A359" s="129"/>
      <c r="R359" s="299"/>
    </row>
    <row r="360">
      <c r="A360" s="129"/>
      <c r="R360" s="299"/>
    </row>
    <row r="361">
      <c r="A361" s="129"/>
      <c r="R361" s="299"/>
    </row>
    <row r="362">
      <c r="A362" s="129"/>
      <c r="R362" s="299"/>
    </row>
    <row r="363">
      <c r="A363" s="129"/>
      <c r="R363" s="299"/>
    </row>
    <row r="364">
      <c r="A364" s="129"/>
      <c r="R364" s="299"/>
    </row>
    <row r="365">
      <c r="A365" s="129"/>
      <c r="R365" s="299"/>
    </row>
    <row r="366">
      <c r="A366" s="129"/>
      <c r="R366" s="299"/>
    </row>
    <row r="367">
      <c r="A367" s="129"/>
      <c r="R367" s="299"/>
    </row>
    <row r="368">
      <c r="A368" s="129"/>
      <c r="R368" s="299"/>
    </row>
    <row r="369">
      <c r="A369" s="129"/>
      <c r="R369" s="299"/>
    </row>
    <row r="370">
      <c r="A370" s="129"/>
      <c r="R370" s="299"/>
    </row>
    <row r="371">
      <c r="A371" s="129"/>
      <c r="R371" s="299"/>
    </row>
    <row r="372">
      <c r="A372" s="129"/>
      <c r="R372" s="299"/>
    </row>
    <row r="373">
      <c r="A373" s="129"/>
      <c r="R373" s="299"/>
    </row>
    <row r="374">
      <c r="A374" s="129"/>
      <c r="R374" s="299"/>
    </row>
    <row r="375">
      <c r="A375" s="129"/>
      <c r="R375" s="299"/>
    </row>
    <row r="376">
      <c r="A376" s="129"/>
      <c r="R376" s="299"/>
    </row>
    <row r="377">
      <c r="A377" s="129"/>
      <c r="R377" s="299"/>
    </row>
    <row r="378">
      <c r="A378" s="129"/>
      <c r="R378" s="299"/>
    </row>
    <row r="379">
      <c r="A379" s="129"/>
      <c r="R379" s="299"/>
    </row>
    <row r="380">
      <c r="A380" s="129"/>
      <c r="R380" s="299"/>
    </row>
    <row r="381">
      <c r="A381" s="129"/>
      <c r="R381" s="299"/>
    </row>
    <row r="382">
      <c r="A382" s="129"/>
      <c r="R382" s="299"/>
    </row>
    <row r="383">
      <c r="A383" s="129"/>
      <c r="R383" s="299"/>
    </row>
    <row r="384">
      <c r="A384" s="129"/>
      <c r="R384" s="299"/>
    </row>
    <row r="385">
      <c r="A385" s="129"/>
      <c r="R385" s="299"/>
    </row>
    <row r="386">
      <c r="A386" s="129"/>
      <c r="R386" s="299"/>
    </row>
    <row r="387">
      <c r="A387" s="129"/>
      <c r="R387" s="299"/>
    </row>
    <row r="388">
      <c r="A388" s="129"/>
      <c r="R388" s="299"/>
    </row>
    <row r="389">
      <c r="A389" s="129"/>
      <c r="R389" s="299"/>
    </row>
    <row r="390">
      <c r="A390" s="129"/>
      <c r="R390" s="299"/>
    </row>
    <row r="391">
      <c r="A391" s="129"/>
      <c r="R391" s="299"/>
    </row>
    <row r="392">
      <c r="A392" s="129"/>
      <c r="R392" s="299"/>
    </row>
    <row r="393">
      <c r="A393" s="129"/>
      <c r="R393" s="299"/>
    </row>
    <row r="394">
      <c r="A394" s="129"/>
      <c r="R394" s="299"/>
    </row>
    <row r="395">
      <c r="A395" s="129"/>
      <c r="R395" s="299"/>
    </row>
    <row r="396">
      <c r="A396" s="129"/>
      <c r="R396" s="299"/>
    </row>
    <row r="397">
      <c r="A397" s="129"/>
      <c r="R397" s="299"/>
    </row>
    <row r="398">
      <c r="A398" s="129"/>
      <c r="R398" s="299"/>
    </row>
    <row r="399">
      <c r="A399" s="129"/>
      <c r="R399" s="299"/>
    </row>
    <row r="400">
      <c r="A400" s="129"/>
      <c r="R400" s="299"/>
    </row>
    <row r="401">
      <c r="A401" s="129"/>
      <c r="R401" s="299"/>
    </row>
    <row r="402">
      <c r="A402" s="129"/>
      <c r="R402" s="299"/>
    </row>
    <row r="403">
      <c r="A403" s="129"/>
      <c r="R403" s="299"/>
    </row>
    <row r="404">
      <c r="A404" s="129"/>
      <c r="R404" s="299"/>
    </row>
    <row r="405">
      <c r="A405" s="129"/>
      <c r="R405" s="299"/>
    </row>
    <row r="406">
      <c r="A406" s="129"/>
      <c r="R406" s="299"/>
    </row>
    <row r="407">
      <c r="A407" s="129"/>
      <c r="R407" s="299"/>
    </row>
    <row r="408">
      <c r="A408" s="129"/>
      <c r="R408" s="299"/>
    </row>
    <row r="409">
      <c r="A409" s="129"/>
      <c r="R409" s="299"/>
    </row>
    <row r="410">
      <c r="A410" s="129"/>
      <c r="R410" s="299"/>
    </row>
    <row r="411">
      <c r="A411" s="129"/>
      <c r="R411" s="299"/>
    </row>
    <row r="412">
      <c r="A412" s="129"/>
      <c r="R412" s="299"/>
    </row>
    <row r="413">
      <c r="A413" s="129"/>
      <c r="R413" s="299"/>
    </row>
    <row r="414">
      <c r="A414" s="129"/>
      <c r="R414" s="299"/>
    </row>
    <row r="415">
      <c r="A415" s="129"/>
      <c r="R415" s="299"/>
    </row>
    <row r="416">
      <c r="A416" s="129"/>
      <c r="R416" s="299"/>
    </row>
    <row r="417">
      <c r="A417" s="129"/>
      <c r="R417" s="299"/>
    </row>
    <row r="418">
      <c r="A418" s="129"/>
      <c r="R418" s="299"/>
    </row>
    <row r="419">
      <c r="A419" s="129"/>
      <c r="R419" s="299"/>
    </row>
    <row r="420">
      <c r="A420" s="129"/>
      <c r="R420" s="299"/>
    </row>
    <row r="421">
      <c r="A421" s="129"/>
      <c r="R421" s="299"/>
    </row>
    <row r="422">
      <c r="A422" s="129"/>
      <c r="R422" s="299"/>
    </row>
    <row r="423">
      <c r="A423" s="129"/>
      <c r="R423" s="299"/>
    </row>
    <row r="424">
      <c r="A424" s="129"/>
      <c r="R424" s="299"/>
    </row>
    <row r="425">
      <c r="A425" s="129"/>
      <c r="R425" s="299"/>
    </row>
    <row r="426">
      <c r="A426" s="129"/>
      <c r="R426" s="299"/>
    </row>
    <row r="427">
      <c r="A427" s="129"/>
      <c r="R427" s="299"/>
    </row>
    <row r="428">
      <c r="A428" s="129"/>
      <c r="R428" s="299"/>
    </row>
    <row r="429">
      <c r="A429" s="129"/>
      <c r="R429" s="299"/>
    </row>
    <row r="430">
      <c r="A430" s="129"/>
      <c r="R430" s="299"/>
    </row>
    <row r="431">
      <c r="A431" s="129"/>
      <c r="R431" s="299"/>
    </row>
    <row r="432">
      <c r="A432" s="129"/>
      <c r="R432" s="299"/>
    </row>
    <row r="433">
      <c r="A433" s="129"/>
      <c r="R433" s="299"/>
    </row>
    <row r="434">
      <c r="A434" s="129"/>
      <c r="R434" s="299"/>
    </row>
    <row r="435">
      <c r="A435" s="129"/>
      <c r="R435" s="299"/>
    </row>
    <row r="436">
      <c r="A436" s="129"/>
      <c r="R436" s="299"/>
    </row>
    <row r="437">
      <c r="A437" s="129"/>
      <c r="R437" s="299"/>
    </row>
    <row r="438">
      <c r="A438" s="129"/>
      <c r="R438" s="299"/>
    </row>
    <row r="439">
      <c r="A439" s="129"/>
      <c r="R439" s="299"/>
    </row>
    <row r="440">
      <c r="A440" s="129"/>
      <c r="R440" s="299"/>
    </row>
    <row r="441">
      <c r="A441" s="129"/>
      <c r="R441" s="299"/>
    </row>
    <row r="442">
      <c r="A442" s="129"/>
      <c r="R442" s="299"/>
    </row>
    <row r="443">
      <c r="A443" s="129"/>
      <c r="R443" s="299"/>
    </row>
    <row r="444">
      <c r="A444" s="129"/>
      <c r="R444" s="299"/>
    </row>
    <row r="445">
      <c r="A445" s="129"/>
      <c r="R445" s="299"/>
    </row>
    <row r="446">
      <c r="A446" s="129"/>
      <c r="R446" s="299"/>
    </row>
    <row r="447">
      <c r="A447" s="129"/>
      <c r="R447" s="299"/>
    </row>
    <row r="448">
      <c r="A448" s="129"/>
      <c r="R448" s="299"/>
    </row>
    <row r="449">
      <c r="A449" s="129"/>
      <c r="R449" s="299"/>
    </row>
    <row r="450">
      <c r="A450" s="129"/>
      <c r="R450" s="299"/>
    </row>
    <row r="451">
      <c r="A451" s="129"/>
      <c r="R451" s="299"/>
    </row>
    <row r="452">
      <c r="A452" s="129"/>
      <c r="R452" s="299"/>
    </row>
    <row r="453">
      <c r="A453" s="129"/>
      <c r="R453" s="299"/>
    </row>
    <row r="454">
      <c r="A454" s="129"/>
      <c r="R454" s="299"/>
    </row>
    <row r="455">
      <c r="A455" s="129"/>
      <c r="R455" s="299"/>
    </row>
    <row r="456">
      <c r="A456" s="129"/>
      <c r="R456" s="299"/>
    </row>
    <row r="457">
      <c r="A457" s="129"/>
      <c r="R457" s="299"/>
    </row>
    <row r="458">
      <c r="A458" s="129"/>
      <c r="R458" s="299"/>
    </row>
    <row r="459">
      <c r="A459" s="129"/>
      <c r="R459" s="299"/>
    </row>
    <row r="460">
      <c r="A460" s="129"/>
      <c r="R460" s="299"/>
    </row>
    <row r="461">
      <c r="A461" s="129"/>
      <c r="R461" s="299"/>
    </row>
    <row r="462">
      <c r="A462" s="129"/>
      <c r="R462" s="299"/>
    </row>
    <row r="463">
      <c r="A463" s="129"/>
      <c r="R463" s="299"/>
    </row>
    <row r="464">
      <c r="A464" s="129"/>
      <c r="R464" s="299"/>
    </row>
    <row r="465">
      <c r="A465" s="129"/>
      <c r="R465" s="299"/>
    </row>
    <row r="466">
      <c r="A466" s="129"/>
      <c r="R466" s="299"/>
    </row>
    <row r="467">
      <c r="A467" s="129"/>
      <c r="R467" s="299"/>
    </row>
    <row r="468">
      <c r="A468" s="129"/>
      <c r="R468" s="299"/>
    </row>
    <row r="469">
      <c r="A469" s="129"/>
      <c r="R469" s="299"/>
    </row>
    <row r="470">
      <c r="A470" s="129"/>
      <c r="R470" s="299"/>
    </row>
    <row r="471">
      <c r="A471" s="129"/>
      <c r="R471" s="299"/>
    </row>
    <row r="472">
      <c r="A472" s="129"/>
      <c r="R472" s="299"/>
    </row>
    <row r="473">
      <c r="A473" s="129"/>
      <c r="R473" s="299"/>
    </row>
    <row r="474">
      <c r="A474" s="129"/>
      <c r="R474" s="299"/>
    </row>
    <row r="475">
      <c r="A475" s="129"/>
      <c r="R475" s="299"/>
    </row>
    <row r="476">
      <c r="A476" s="129"/>
      <c r="R476" s="299"/>
    </row>
    <row r="477">
      <c r="A477" s="129"/>
      <c r="R477" s="299"/>
    </row>
    <row r="478">
      <c r="A478" s="129"/>
      <c r="R478" s="299"/>
    </row>
    <row r="479">
      <c r="A479" s="129"/>
      <c r="R479" s="299"/>
    </row>
    <row r="480">
      <c r="A480" s="129"/>
      <c r="R480" s="299"/>
    </row>
    <row r="481">
      <c r="A481" s="129"/>
      <c r="R481" s="299"/>
    </row>
    <row r="482">
      <c r="A482" s="129"/>
      <c r="R482" s="299"/>
    </row>
    <row r="483">
      <c r="A483" s="129"/>
      <c r="R483" s="299"/>
    </row>
    <row r="484">
      <c r="A484" s="129"/>
      <c r="R484" s="299"/>
    </row>
    <row r="485">
      <c r="A485" s="129"/>
      <c r="R485" s="299"/>
    </row>
    <row r="486">
      <c r="A486" s="129"/>
      <c r="R486" s="299"/>
    </row>
    <row r="487">
      <c r="A487" s="129"/>
      <c r="R487" s="299"/>
    </row>
    <row r="488">
      <c r="A488" s="129"/>
      <c r="R488" s="299"/>
    </row>
    <row r="489">
      <c r="A489" s="129"/>
      <c r="R489" s="299"/>
    </row>
    <row r="490">
      <c r="A490" s="129"/>
      <c r="R490" s="299"/>
    </row>
    <row r="491">
      <c r="A491" s="129"/>
      <c r="R491" s="299"/>
    </row>
    <row r="492">
      <c r="A492" s="129"/>
      <c r="R492" s="299"/>
    </row>
    <row r="493">
      <c r="A493" s="129"/>
      <c r="R493" s="299"/>
    </row>
    <row r="494">
      <c r="A494" s="129"/>
      <c r="R494" s="299"/>
    </row>
    <row r="495">
      <c r="A495" s="129"/>
      <c r="R495" s="299"/>
    </row>
    <row r="496">
      <c r="A496" s="129"/>
      <c r="R496" s="299"/>
    </row>
    <row r="497">
      <c r="A497" s="129"/>
      <c r="R497" s="299"/>
    </row>
    <row r="498">
      <c r="A498" s="129"/>
      <c r="R498" s="299"/>
    </row>
    <row r="499">
      <c r="A499" s="129"/>
      <c r="R499" s="299"/>
    </row>
    <row r="500">
      <c r="A500" s="129"/>
      <c r="R500" s="299"/>
    </row>
    <row r="501">
      <c r="A501" s="129"/>
      <c r="R501" s="299"/>
    </row>
    <row r="502">
      <c r="A502" s="129"/>
      <c r="R502" s="299"/>
    </row>
    <row r="503">
      <c r="A503" s="129"/>
      <c r="R503" s="299"/>
    </row>
    <row r="504">
      <c r="A504" s="129"/>
      <c r="R504" s="299"/>
    </row>
    <row r="505">
      <c r="A505" s="129"/>
      <c r="R505" s="299"/>
    </row>
    <row r="506">
      <c r="A506" s="129"/>
      <c r="R506" s="299"/>
    </row>
    <row r="507">
      <c r="A507" s="129"/>
      <c r="R507" s="299"/>
    </row>
    <row r="508">
      <c r="A508" s="129"/>
      <c r="R508" s="299"/>
    </row>
    <row r="509">
      <c r="A509" s="129"/>
      <c r="R509" s="299"/>
    </row>
    <row r="510">
      <c r="A510" s="129"/>
      <c r="R510" s="299"/>
    </row>
    <row r="511">
      <c r="A511" s="129"/>
      <c r="R511" s="299"/>
    </row>
    <row r="512">
      <c r="A512" s="129"/>
      <c r="R512" s="299"/>
    </row>
    <row r="513">
      <c r="A513" s="129"/>
      <c r="R513" s="299"/>
    </row>
    <row r="514">
      <c r="A514" s="129"/>
      <c r="R514" s="299"/>
    </row>
    <row r="515">
      <c r="A515" s="129"/>
      <c r="R515" s="299"/>
    </row>
    <row r="516">
      <c r="A516" s="129"/>
      <c r="R516" s="299"/>
    </row>
    <row r="517">
      <c r="A517" s="129"/>
      <c r="R517" s="299"/>
    </row>
    <row r="518">
      <c r="A518" s="129"/>
      <c r="R518" s="299"/>
    </row>
    <row r="519">
      <c r="A519" s="129"/>
      <c r="R519" s="299"/>
    </row>
    <row r="520">
      <c r="A520" s="129"/>
      <c r="R520" s="299"/>
    </row>
    <row r="521">
      <c r="A521" s="129"/>
      <c r="R521" s="299"/>
    </row>
    <row r="522">
      <c r="A522" s="129"/>
      <c r="R522" s="299"/>
    </row>
    <row r="523">
      <c r="A523" s="129"/>
      <c r="R523" s="299"/>
    </row>
    <row r="524">
      <c r="A524" s="129"/>
      <c r="R524" s="299"/>
    </row>
    <row r="525">
      <c r="A525" s="129"/>
      <c r="R525" s="299"/>
    </row>
    <row r="526">
      <c r="A526" s="129"/>
      <c r="R526" s="299"/>
    </row>
    <row r="527">
      <c r="A527" s="129"/>
      <c r="R527" s="299"/>
    </row>
    <row r="528">
      <c r="A528" s="129"/>
      <c r="R528" s="299"/>
    </row>
    <row r="529">
      <c r="A529" s="129"/>
      <c r="R529" s="299"/>
    </row>
    <row r="530">
      <c r="A530" s="129"/>
      <c r="R530" s="299"/>
    </row>
    <row r="531">
      <c r="A531" s="129"/>
      <c r="R531" s="299"/>
    </row>
    <row r="532">
      <c r="A532" s="129"/>
      <c r="R532" s="299"/>
    </row>
    <row r="533">
      <c r="A533" s="129"/>
      <c r="R533" s="299"/>
    </row>
    <row r="534">
      <c r="A534" s="129"/>
      <c r="R534" s="299"/>
    </row>
    <row r="535">
      <c r="A535" s="129"/>
      <c r="R535" s="299"/>
    </row>
    <row r="536">
      <c r="A536" s="129"/>
      <c r="R536" s="299"/>
    </row>
    <row r="537">
      <c r="A537" s="129"/>
      <c r="R537" s="299"/>
    </row>
    <row r="538">
      <c r="A538" s="129"/>
      <c r="R538" s="299"/>
    </row>
    <row r="539">
      <c r="A539" s="129"/>
      <c r="R539" s="299"/>
    </row>
    <row r="540">
      <c r="A540" s="129"/>
      <c r="R540" s="299"/>
    </row>
    <row r="541">
      <c r="A541" s="129"/>
      <c r="R541" s="299"/>
    </row>
    <row r="542">
      <c r="A542" s="129"/>
      <c r="R542" s="299"/>
    </row>
    <row r="543">
      <c r="A543" s="129"/>
      <c r="R543" s="299"/>
    </row>
    <row r="544">
      <c r="A544" s="129"/>
      <c r="R544" s="299"/>
    </row>
    <row r="545">
      <c r="A545" s="129"/>
      <c r="R545" s="299"/>
    </row>
    <row r="546">
      <c r="A546" s="129"/>
      <c r="R546" s="299"/>
    </row>
    <row r="547">
      <c r="A547" s="129"/>
      <c r="R547" s="299"/>
    </row>
    <row r="548">
      <c r="A548" s="129"/>
      <c r="R548" s="299"/>
    </row>
    <row r="549">
      <c r="A549" s="129"/>
      <c r="R549" s="299"/>
    </row>
    <row r="550">
      <c r="A550" s="129"/>
      <c r="R550" s="299"/>
    </row>
    <row r="551">
      <c r="A551" s="129"/>
      <c r="R551" s="299"/>
    </row>
    <row r="552">
      <c r="A552" s="129"/>
      <c r="R552" s="299"/>
    </row>
    <row r="553">
      <c r="A553" s="129"/>
      <c r="R553" s="299"/>
    </row>
    <row r="554">
      <c r="A554" s="129"/>
      <c r="R554" s="299"/>
    </row>
    <row r="555">
      <c r="A555" s="129"/>
      <c r="R555" s="299"/>
    </row>
    <row r="556">
      <c r="A556" s="129"/>
      <c r="R556" s="299"/>
    </row>
    <row r="557">
      <c r="A557" s="129"/>
      <c r="R557" s="299"/>
    </row>
    <row r="558">
      <c r="A558" s="129"/>
      <c r="R558" s="299"/>
    </row>
    <row r="559">
      <c r="A559" s="129"/>
      <c r="R559" s="299"/>
    </row>
    <row r="560">
      <c r="A560" s="129"/>
      <c r="R560" s="299"/>
    </row>
    <row r="561">
      <c r="A561" s="129"/>
      <c r="R561" s="299"/>
    </row>
    <row r="562">
      <c r="A562" s="129"/>
      <c r="R562" s="299"/>
    </row>
    <row r="563">
      <c r="A563" s="129"/>
      <c r="R563" s="299"/>
    </row>
    <row r="564">
      <c r="A564" s="129"/>
      <c r="R564" s="299"/>
    </row>
    <row r="565">
      <c r="A565" s="129"/>
      <c r="R565" s="299"/>
    </row>
    <row r="566">
      <c r="A566" s="129"/>
      <c r="R566" s="299"/>
    </row>
    <row r="567">
      <c r="A567" s="129"/>
      <c r="R567" s="299"/>
    </row>
    <row r="568">
      <c r="A568" s="129"/>
      <c r="R568" s="299"/>
    </row>
    <row r="569">
      <c r="A569" s="129"/>
      <c r="R569" s="299"/>
    </row>
    <row r="570">
      <c r="A570" s="129"/>
      <c r="R570" s="299"/>
    </row>
    <row r="571">
      <c r="A571" s="129"/>
      <c r="R571" s="299"/>
    </row>
    <row r="572">
      <c r="A572" s="129"/>
      <c r="R572" s="299"/>
    </row>
    <row r="573">
      <c r="A573" s="129"/>
      <c r="R573" s="299"/>
    </row>
    <row r="574">
      <c r="A574" s="129"/>
      <c r="R574" s="299"/>
    </row>
    <row r="575">
      <c r="A575" s="129"/>
      <c r="R575" s="299"/>
    </row>
    <row r="576">
      <c r="A576" s="129"/>
      <c r="R576" s="299"/>
    </row>
    <row r="577">
      <c r="A577" s="129"/>
      <c r="R577" s="299"/>
    </row>
    <row r="578">
      <c r="A578" s="129"/>
      <c r="R578" s="299"/>
    </row>
    <row r="579">
      <c r="A579" s="129"/>
      <c r="R579" s="299"/>
    </row>
    <row r="580">
      <c r="A580" s="129"/>
      <c r="R580" s="299"/>
    </row>
    <row r="581">
      <c r="A581" s="129"/>
      <c r="R581" s="299"/>
    </row>
    <row r="582">
      <c r="A582" s="129"/>
      <c r="R582" s="299"/>
    </row>
    <row r="583">
      <c r="A583" s="129"/>
      <c r="R583" s="299"/>
    </row>
    <row r="584">
      <c r="A584" s="129"/>
      <c r="R584" s="299"/>
    </row>
    <row r="585">
      <c r="A585" s="129"/>
      <c r="R585" s="299"/>
    </row>
    <row r="586">
      <c r="A586" s="129"/>
      <c r="R586" s="299"/>
    </row>
    <row r="587">
      <c r="A587" s="129"/>
      <c r="R587" s="299"/>
    </row>
    <row r="588">
      <c r="A588" s="129"/>
      <c r="R588" s="299"/>
    </row>
    <row r="589">
      <c r="A589" s="129"/>
      <c r="R589" s="299"/>
    </row>
    <row r="590">
      <c r="A590" s="129"/>
      <c r="R590" s="299"/>
    </row>
    <row r="591">
      <c r="A591" s="129"/>
      <c r="R591" s="299"/>
    </row>
    <row r="592">
      <c r="A592" s="129"/>
      <c r="R592" s="299"/>
    </row>
    <row r="593">
      <c r="A593" s="129"/>
      <c r="R593" s="299"/>
    </row>
    <row r="594">
      <c r="A594" s="129"/>
      <c r="R594" s="299"/>
    </row>
    <row r="595">
      <c r="A595" s="129"/>
      <c r="R595" s="299"/>
    </row>
    <row r="596">
      <c r="A596" s="129"/>
      <c r="R596" s="299"/>
    </row>
    <row r="597">
      <c r="A597" s="129"/>
      <c r="R597" s="299"/>
    </row>
    <row r="598">
      <c r="A598" s="129"/>
      <c r="R598" s="299"/>
    </row>
    <row r="599">
      <c r="A599" s="129"/>
      <c r="R599" s="299"/>
    </row>
    <row r="600">
      <c r="A600" s="129"/>
      <c r="R600" s="299"/>
    </row>
    <row r="601">
      <c r="A601" s="129"/>
      <c r="R601" s="299"/>
    </row>
    <row r="602">
      <c r="A602" s="129"/>
      <c r="R602" s="299"/>
    </row>
    <row r="603">
      <c r="A603" s="129"/>
      <c r="R603" s="299"/>
    </row>
    <row r="604">
      <c r="A604" s="129"/>
      <c r="R604" s="299"/>
    </row>
    <row r="605">
      <c r="A605" s="129"/>
      <c r="R605" s="299"/>
    </row>
    <row r="606">
      <c r="A606" s="129"/>
      <c r="R606" s="299"/>
    </row>
    <row r="607">
      <c r="A607" s="129"/>
      <c r="R607" s="299"/>
    </row>
    <row r="608">
      <c r="A608" s="129"/>
      <c r="R608" s="299"/>
    </row>
    <row r="609">
      <c r="A609" s="129"/>
      <c r="R609" s="299"/>
    </row>
    <row r="610">
      <c r="A610" s="129"/>
      <c r="R610" s="299"/>
    </row>
    <row r="611">
      <c r="A611" s="129"/>
      <c r="R611" s="299"/>
    </row>
    <row r="612">
      <c r="A612" s="129"/>
      <c r="R612" s="299"/>
    </row>
    <row r="613">
      <c r="A613" s="129"/>
      <c r="R613" s="299"/>
    </row>
    <row r="614">
      <c r="A614" s="129"/>
      <c r="R614" s="299"/>
    </row>
    <row r="615">
      <c r="A615" s="129"/>
      <c r="R615" s="299"/>
    </row>
    <row r="616">
      <c r="A616" s="129"/>
      <c r="R616" s="299"/>
    </row>
    <row r="617">
      <c r="A617" s="129"/>
      <c r="R617" s="299"/>
    </row>
    <row r="618">
      <c r="A618" s="129"/>
      <c r="R618" s="299"/>
    </row>
    <row r="619">
      <c r="A619" s="129"/>
      <c r="R619" s="299"/>
    </row>
    <row r="620">
      <c r="A620" s="129"/>
      <c r="R620" s="299"/>
    </row>
    <row r="621">
      <c r="A621" s="129"/>
      <c r="R621" s="299"/>
    </row>
    <row r="622">
      <c r="A622" s="129"/>
      <c r="R622" s="299"/>
    </row>
    <row r="623">
      <c r="A623" s="129"/>
      <c r="R623" s="299"/>
    </row>
    <row r="624">
      <c r="A624" s="129"/>
      <c r="R624" s="299"/>
    </row>
    <row r="625">
      <c r="A625" s="129"/>
      <c r="R625" s="299"/>
    </row>
    <row r="626">
      <c r="A626" s="129"/>
      <c r="R626" s="299"/>
    </row>
    <row r="627">
      <c r="A627" s="129"/>
      <c r="R627" s="299"/>
    </row>
    <row r="628">
      <c r="A628" s="129"/>
      <c r="R628" s="299"/>
    </row>
    <row r="629">
      <c r="A629" s="129"/>
      <c r="R629" s="299"/>
    </row>
    <row r="630">
      <c r="A630" s="129"/>
      <c r="R630" s="299"/>
    </row>
    <row r="631">
      <c r="A631" s="129"/>
      <c r="R631" s="299"/>
    </row>
    <row r="632">
      <c r="A632" s="129"/>
      <c r="R632" s="299"/>
    </row>
    <row r="633">
      <c r="A633" s="129"/>
      <c r="R633" s="299"/>
    </row>
    <row r="634">
      <c r="A634" s="129"/>
      <c r="R634" s="299"/>
    </row>
    <row r="635">
      <c r="A635" s="129"/>
      <c r="R635" s="299"/>
    </row>
    <row r="636">
      <c r="A636" s="129"/>
      <c r="R636" s="299"/>
    </row>
    <row r="637">
      <c r="A637" s="129"/>
      <c r="R637" s="299"/>
    </row>
    <row r="638">
      <c r="A638" s="129"/>
      <c r="R638" s="299"/>
    </row>
    <row r="639">
      <c r="A639" s="129"/>
      <c r="R639" s="299"/>
    </row>
    <row r="640">
      <c r="A640" s="129"/>
      <c r="R640" s="299"/>
    </row>
    <row r="641">
      <c r="A641" s="129"/>
      <c r="R641" s="299"/>
    </row>
    <row r="642">
      <c r="A642" s="129"/>
      <c r="R642" s="299"/>
    </row>
    <row r="643">
      <c r="A643" s="129"/>
      <c r="R643" s="299"/>
    </row>
    <row r="644">
      <c r="A644" s="129"/>
      <c r="R644" s="299"/>
    </row>
    <row r="645">
      <c r="A645" s="129"/>
      <c r="R645" s="299"/>
    </row>
    <row r="646">
      <c r="A646" s="129"/>
      <c r="R646" s="299"/>
    </row>
    <row r="647">
      <c r="A647" s="129"/>
      <c r="R647" s="299"/>
    </row>
    <row r="648">
      <c r="A648" s="129"/>
      <c r="R648" s="299"/>
    </row>
    <row r="649">
      <c r="A649" s="129"/>
      <c r="R649" s="299"/>
    </row>
    <row r="650">
      <c r="A650" s="129"/>
      <c r="R650" s="299"/>
    </row>
    <row r="651">
      <c r="A651" s="129"/>
      <c r="R651" s="299"/>
    </row>
    <row r="652">
      <c r="A652" s="129"/>
      <c r="R652" s="299"/>
    </row>
    <row r="653">
      <c r="A653" s="129"/>
      <c r="R653" s="299"/>
    </row>
    <row r="654">
      <c r="A654" s="129"/>
      <c r="R654" s="299"/>
    </row>
    <row r="655">
      <c r="A655" s="129"/>
      <c r="R655" s="299"/>
    </row>
    <row r="656">
      <c r="A656" s="129"/>
      <c r="R656" s="299"/>
    </row>
    <row r="657">
      <c r="A657" s="129"/>
      <c r="R657" s="299"/>
    </row>
    <row r="658">
      <c r="A658" s="129"/>
      <c r="R658" s="299"/>
    </row>
    <row r="659">
      <c r="A659" s="129"/>
      <c r="R659" s="299"/>
    </row>
    <row r="660">
      <c r="A660" s="129"/>
      <c r="R660" s="299"/>
    </row>
    <row r="661">
      <c r="A661" s="129"/>
      <c r="R661" s="299"/>
    </row>
    <row r="662">
      <c r="A662" s="129"/>
      <c r="R662" s="299"/>
    </row>
    <row r="663">
      <c r="A663" s="129"/>
      <c r="R663" s="299"/>
    </row>
    <row r="664">
      <c r="A664" s="129"/>
      <c r="R664" s="299"/>
    </row>
    <row r="665">
      <c r="A665" s="129"/>
      <c r="R665" s="299"/>
    </row>
    <row r="666">
      <c r="A666" s="129"/>
      <c r="R666" s="299"/>
    </row>
    <row r="667">
      <c r="A667" s="129"/>
      <c r="R667" s="299"/>
    </row>
    <row r="668">
      <c r="A668" s="129"/>
      <c r="R668" s="299"/>
    </row>
    <row r="669">
      <c r="A669" s="129"/>
      <c r="R669" s="299"/>
    </row>
    <row r="670">
      <c r="A670" s="129"/>
      <c r="R670" s="299"/>
    </row>
    <row r="671">
      <c r="A671" s="129"/>
      <c r="R671" s="299"/>
    </row>
    <row r="672">
      <c r="A672" s="129"/>
      <c r="R672" s="299"/>
    </row>
    <row r="673">
      <c r="A673" s="129"/>
      <c r="R673" s="299"/>
    </row>
    <row r="674">
      <c r="A674" s="129"/>
      <c r="R674" s="299"/>
    </row>
    <row r="675">
      <c r="A675" s="129"/>
      <c r="R675" s="299"/>
    </row>
    <row r="676">
      <c r="A676" s="129"/>
      <c r="R676" s="299"/>
    </row>
    <row r="677">
      <c r="A677" s="129"/>
      <c r="R677" s="299"/>
    </row>
    <row r="678">
      <c r="A678" s="129"/>
      <c r="R678" s="299"/>
    </row>
    <row r="679">
      <c r="A679" s="129"/>
      <c r="R679" s="299"/>
    </row>
    <row r="680">
      <c r="A680" s="129"/>
      <c r="R680" s="299"/>
    </row>
    <row r="681">
      <c r="A681" s="129"/>
      <c r="R681" s="299"/>
    </row>
    <row r="682">
      <c r="A682" s="129"/>
      <c r="R682" s="299"/>
    </row>
    <row r="683">
      <c r="A683" s="129"/>
      <c r="R683" s="299"/>
    </row>
    <row r="684">
      <c r="A684" s="129"/>
      <c r="R684" s="299"/>
    </row>
    <row r="685">
      <c r="A685" s="129"/>
      <c r="R685" s="299"/>
    </row>
    <row r="686">
      <c r="A686" s="129"/>
      <c r="R686" s="299"/>
    </row>
    <row r="687">
      <c r="A687" s="129"/>
      <c r="R687" s="299"/>
    </row>
    <row r="688">
      <c r="A688" s="129"/>
      <c r="R688" s="299"/>
    </row>
    <row r="689">
      <c r="A689" s="129"/>
      <c r="R689" s="299"/>
    </row>
    <row r="690">
      <c r="A690" s="129"/>
      <c r="R690" s="299"/>
    </row>
    <row r="691">
      <c r="A691" s="129"/>
      <c r="R691" s="299"/>
    </row>
    <row r="692">
      <c r="A692" s="129"/>
      <c r="R692" s="299"/>
    </row>
    <row r="693">
      <c r="A693" s="129"/>
      <c r="R693" s="299"/>
    </row>
    <row r="694">
      <c r="A694" s="129"/>
      <c r="R694" s="299"/>
    </row>
    <row r="695">
      <c r="A695" s="129"/>
      <c r="R695" s="299"/>
    </row>
    <row r="696">
      <c r="A696" s="129"/>
      <c r="R696" s="299"/>
    </row>
    <row r="697">
      <c r="A697" s="129"/>
      <c r="R697" s="299"/>
    </row>
    <row r="698">
      <c r="A698" s="129"/>
      <c r="R698" s="299"/>
    </row>
    <row r="699">
      <c r="A699" s="129"/>
      <c r="R699" s="299"/>
    </row>
    <row r="700">
      <c r="A700" s="129"/>
      <c r="R700" s="299"/>
    </row>
    <row r="701">
      <c r="A701" s="129"/>
      <c r="R701" s="299"/>
    </row>
    <row r="702">
      <c r="A702" s="129"/>
      <c r="R702" s="299"/>
    </row>
    <row r="703">
      <c r="A703" s="129"/>
      <c r="R703" s="299"/>
    </row>
    <row r="704">
      <c r="A704" s="129"/>
      <c r="R704" s="299"/>
    </row>
    <row r="705">
      <c r="A705" s="129"/>
      <c r="R705" s="299"/>
    </row>
    <row r="706">
      <c r="A706" s="129"/>
      <c r="R706" s="299"/>
    </row>
    <row r="707">
      <c r="A707" s="129"/>
      <c r="R707" s="299"/>
    </row>
    <row r="708">
      <c r="A708" s="129"/>
      <c r="R708" s="299"/>
    </row>
    <row r="709">
      <c r="A709" s="129"/>
      <c r="R709" s="299"/>
    </row>
    <row r="710">
      <c r="A710" s="129"/>
      <c r="R710" s="299"/>
    </row>
    <row r="711">
      <c r="A711" s="129"/>
      <c r="R711" s="299"/>
    </row>
    <row r="712">
      <c r="A712" s="129"/>
      <c r="R712" s="299"/>
    </row>
    <row r="713">
      <c r="A713" s="129"/>
      <c r="R713" s="299"/>
    </row>
    <row r="714">
      <c r="A714" s="129"/>
      <c r="R714" s="299"/>
    </row>
    <row r="715">
      <c r="A715" s="129"/>
      <c r="R715" s="299"/>
    </row>
    <row r="716">
      <c r="A716" s="129"/>
      <c r="R716" s="299"/>
    </row>
    <row r="717">
      <c r="A717" s="129"/>
      <c r="R717" s="299"/>
    </row>
    <row r="718">
      <c r="A718" s="129"/>
      <c r="R718" s="299"/>
    </row>
    <row r="719">
      <c r="A719" s="129"/>
      <c r="R719" s="299"/>
    </row>
    <row r="720">
      <c r="A720" s="129"/>
      <c r="R720" s="299"/>
    </row>
    <row r="721">
      <c r="A721" s="129"/>
      <c r="R721" s="299"/>
    </row>
    <row r="722">
      <c r="A722" s="129"/>
      <c r="R722" s="299"/>
    </row>
    <row r="723">
      <c r="A723" s="129"/>
      <c r="R723" s="299"/>
    </row>
    <row r="724">
      <c r="A724" s="129"/>
      <c r="R724" s="299"/>
    </row>
    <row r="725">
      <c r="A725" s="129"/>
      <c r="R725" s="299"/>
    </row>
    <row r="726">
      <c r="A726" s="129"/>
      <c r="R726" s="299"/>
    </row>
    <row r="727">
      <c r="A727" s="129"/>
      <c r="R727" s="299"/>
    </row>
    <row r="728">
      <c r="A728" s="129"/>
      <c r="R728" s="299"/>
    </row>
    <row r="729">
      <c r="A729" s="129"/>
      <c r="R729" s="299"/>
    </row>
    <row r="730">
      <c r="A730" s="129"/>
      <c r="R730" s="299"/>
    </row>
    <row r="731">
      <c r="A731" s="129"/>
      <c r="R731" s="299"/>
    </row>
    <row r="732">
      <c r="A732" s="129"/>
      <c r="R732" s="299"/>
    </row>
    <row r="733">
      <c r="A733" s="129"/>
      <c r="R733" s="299"/>
    </row>
    <row r="734">
      <c r="A734" s="129"/>
      <c r="R734" s="299"/>
    </row>
    <row r="735">
      <c r="A735" s="129"/>
      <c r="R735" s="299"/>
    </row>
    <row r="736">
      <c r="A736" s="129"/>
      <c r="R736" s="299"/>
    </row>
    <row r="737">
      <c r="A737" s="129"/>
      <c r="R737" s="299"/>
    </row>
    <row r="738">
      <c r="A738" s="129"/>
      <c r="R738" s="299"/>
    </row>
    <row r="739">
      <c r="A739" s="129"/>
      <c r="R739" s="299"/>
    </row>
    <row r="740">
      <c r="A740" s="129"/>
      <c r="R740" s="299"/>
    </row>
    <row r="741">
      <c r="A741" s="129"/>
      <c r="R741" s="299"/>
    </row>
    <row r="742">
      <c r="A742" s="129"/>
      <c r="R742" s="299"/>
    </row>
    <row r="743">
      <c r="A743" s="129"/>
      <c r="R743" s="299"/>
    </row>
    <row r="744">
      <c r="A744" s="129"/>
      <c r="R744" s="299"/>
    </row>
    <row r="745">
      <c r="A745" s="129"/>
      <c r="R745" s="299"/>
    </row>
    <row r="746">
      <c r="A746" s="129"/>
      <c r="R746" s="299"/>
    </row>
    <row r="747">
      <c r="A747" s="129"/>
      <c r="R747" s="299"/>
    </row>
    <row r="748">
      <c r="A748" s="129"/>
      <c r="R748" s="299"/>
    </row>
    <row r="749">
      <c r="A749" s="129"/>
      <c r="R749" s="299"/>
    </row>
    <row r="750">
      <c r="A750" s="129"/>
      <c r="R750" s="299"/>
    </row>
    <row r="751">
      <c r="A751" s="129"/>
      <c r="R751" s="299"/>
    </row>
    <row r="752">
      <c r="A752" s="129"/>
      <c r="R752" s="299"/>
    </row>
    <row r="753">
      <c r="A753" s="129"/>
      <c r="R753" s="299"/>
    </row>
    <row r="754">
      <c r="A754" s="129"/>
      <c r="R754" s="299"/>
    </row>
    <row r="755">
      <c r="A755" s="129"/>
      <c r="R755" s="299"/>
    </row>
    <row r="756">
      <c r="A756" s="129"/>
      <c r="R756" s="299"/>
    </row>
    <row r="757">
      <c r="A757" s="129"/>
      <c r="R757" s="299"/>
    </row>
    <row r="758">
      <c r="A758" s="129"/>
      <c r="R758" s="299"/>
    </row>
    <row r="759">
      <c r="A759" s="129"/>
      <c r="R759" s="299"/>
    </row>
    <row r="760">
      <c r="A760" s="129"/>
      <c r="R760" s="299"/>
    </row>
    <row r="761">
      <c r="A761" s="129"/>
      <c r="R761" s="299"/>
    </row>
    <row r="762">
      <c r="A762" s="129"/>
      <c r="R762" s="299"/>
    </row>
    <row r="763">
      <c r="A763" s="129"/>
      <c r="R763" s="299"/>
    </row>
    <row r="764">
      <c r="A764" s="129"/>
      <c r="R764" s="299"/>
    </row>
    <row r="765">
      <c r="A765" s="129"/>
      <c r="R765" s="299"/>
    </row>
    <row r="766">
      <c r="A766" s="129"/>
      <c r="R766" s="299"/>
    </row>
    <row r="767">
      <c r="A767" s="129"/>
      <c r="R767" s="299"/>
    </row>
    <row r="768">
      <c r="A768" s="129"/>
      <c r="R768" s="299"/>
    </row>
    <row r="769">
      <c r="A769" s="129"/>
      <c r="R769" s="299"/>
    </row>
    <row r="770">
      <c r="A770" s="129"/>
      <c r="R770" s="299"/>
    </row>
    <row r="771">
      <c r="A771" s="129"/>
      <c r="R771" s="299"/>
    </row>
    <row r="772">
      <c r="A772" s="129"/>
      <c r="R772" s="299"/>
    </row>
    <row r="773">
      <c r="A773" s="129"/>
      <c r="R773" s="299"/>
    </row>
    <row r="774">
      <c r="A774" s="129"/>
      <c r="R774" s="299"/>
    </row>
    <row r="775">
      <c r="A775" s="129"/>
      <c r="R775" s="299"/>
    </row>
    <row r="776">
      <c r="A776" s="129"/>
      <c r="R776" s="299"/>
    </row>
    <row r="777">
      <c r="A777" s="129"/>
      <c r="R777" s="299"/>
    </row>
    <row r="778">
      <c r="A778" s="129"/>
      <c r="R778" s="299"/>
    </row>
    <row r="779">
      <c r="A779" s="129"/>
      <c r="R779" s="299"/>
    </row>
    <row r="780">
      <c r="A780" s="129"/>
      <c r="R780" s="299"/>
    </row>
    <row r="781">
      <c r="A781" s="129"/>
      <c r="R781" s="299"/>
    </row>
    <row r="782">
      <c r="A782" s="129"/>
      <c r="R782" s="299"/>
    </row>
    <row r="783">
      <c r="A783" s="129"/>
      <c r="R783" s="299"/>
    </row>
    <row r="784">
      <c r="A784" s="129"/>
      <c r="R784" s="299"/>
    </row>
    <row r="785">
      <c r="A785" s="129"/>
      <c r="R785" s="299"/>
    </row>
    <row r="786">
      <c r="A786" s="129"/>
      <c r="R786" s="299"/>
    </row>
    <row r="787">
      <c r="A787" s="129"/>
      <c r="R787" s="299"/>
    </row>
    <row r="788">
      <c r="A788" s="129"/>
      <c r="R788" s="299"/>
    </row>
    <row r="789">
      <c r="A789" s="129"/>
      <c r="R789" s="299"/>
    </row>
    <row r="790">
      <c r="A790" s="129"/>
      <c r="R790" s="299"/>
    </row>
    <row r="791">
      <c r="A791" s="129"/>
      <c r="R791" s="299"/>
    </row>
    <row r="792">
      <c r="A792" s="129"/>
      <c r="R792" s="299"/>
    </row>
    <row r="793">
      <c r="A793" s="129"/>
      <c r="R793" s="299"/>
    </row>
    <row r="794">
      <c r="A794" s="129"/>
      <c r="R794" s="299"/>
    </row>
    <row r="795">
      <c r="A795" s="129"/>
      <c r="R795" s="299"/>
    </row>
    <row r="796">
      <c r="A796" s="129"/>
      <c r="R796" s="299"/>
    </row>
    <row r="797">
      <c r="A797" s="129"/>
      <c r="R797" s="299"/>
    </row>
    <row r="798">
      <c r="A798" s="129"/>
      <c r="R798" s="299"/>
    </row>
    <row r="799">
      <c r="A799" s="129"/>
      <c r="R799" s="299"/>
    </row>
    <row r="800">
      <c r="A800" s="129"/>
      <c r="R800" s="299"/>
    </row>
    <row r="801">
      <c r="A801" s="129"/>
      <c r="R801" s="299"/>
    </row>
    <row r="802">
      <c r="A802" s="129"/>
      <c r="R802" s="299"/>
    </row>
    <row r="803">
      <c r="A803" s="129"/>
      <c r="R803" s="299"/>
    </row>
    <row r="804">
      <c r="A804" s="129"/>
      <c r="R804" s="299"/>
    </row>
    <row r="805">
      <c r="A805" s="129"/>
      <c r="R805" s="299"/>
    </row>
    <row r="806">
      <c r="A806" s="129"/>
      <c r="R806" s="299"/>
    </row>
    <row r="807">
      <c r="A807" s="129"/>
      <c r="R807" s="299"/>
    </row>
    <row r="808">
      <c r="A808" s="129"/>
      <c r="R808" s="299"/>
    </row>
    <row r="809">
      <c r="A809" s="129"/>
      <c r="R809" s="299"/>
    </row>
    <row r="810">
      <c r="A810" s="129"/>
      <c r="R810" s="299"/>
    </row>
    <row r="811">
      <c r="A811" s="129"/>
      <c r="R811" s="299"/>
    </row>
    <row r="812">
      <c r="A812" s="129"/>
      <c r="R812" s="299"/>
    </row>
    <row r="813">
      <c r="A813" s="129"/>
      <c r="R813" s="299"/>
    </row>
    <row r="814">
      <c r="A814" s="129"/>
      <c r="R814" s="299"/>
    </row>
    <row r="815">
      <c r="A815" s="129"/>
      <c r="R815" s="299"/>
    </row>
    <row r="816">
      <c r="A816" s="129"/>
      <c r="R816" s="299"/>
    </row>
    <row r="817">
      <c r="A817" s="129"/>
      <c r="R817" s="299"/>
    </row>
    <row r="818">
      <c r="A818" s="129"/>
      <c r="R818" s="299"/>
    </row>
    <row r="819">
      <c r="A819" s="129"/>
      <c r="R819" s="299"/>
    </row>
    <row r="820">
      <c r="A820" s="129"/>
      <c r="R820" s="299"/>
    </row>
    <row r="821">
      <c r="A821" s="129"/>
      <c r="R821" s="299"/>
    </row>
    <row r="822">
      <c r="A822" s="129"/>
      <c r="R822" s="299"/>
    </row>
    <row r="823">
      <c r="A823" s="129"/>
      <c r="R823" s="299"/>
    </row>
    <row r="824">
      <c r="A824" s="129"/>
      <c r="R824" s="299"/>
    </row>
    <row r="825">
      <c r="A825" s="129"/>
      <c r="R825" s="299"/>
    </row>
    <row r="826">
      <c r="A826" s="129"/>
      <c r="R826" s="299"/>
    </row>
    <row r="827">
      <c r="A827" s="129"/>
      <c r="R827" s="299"/>
    </row>
    <row r="828">
      <c r="A828" s="129"/>
      <c r="R828" s="299"/>
    </row>
    <row r="829">
      <c r="A829" s="129"/>
      <c r="R829" s="299"/>
    </row>
    <row r="830">
      <c r="A830" s="129"/>
      <c r="R830" s="299"/>
    </row>
    <row r="831">
      <c r="A831" s="129"/>
      <c r="R831" s="299"/>
    </row>
    <row r="832">
      <c r="A832" s="129"/>
      <c r="R832" s="299"/>
    </row>
    <row r="833">
      <c r="A833" s="129"/>
      <c r="R833" s="299"/>
    </row>
    <row r="834">
      <c r="A834" s="129"/>
      <c r="R834" s="299"/>
    </row>
    <row r="835">
      <c r="A835" s="129"/>
      <c r="R835" s="299"/>
    </row>
    <row r="836">
      <c r="A836" s="129"/>
      <c r="R836" s="299"/>
    </row>
    <row r="837">
      <c r="A837" s="129"/>
      <c r="R837" s="299"/>
    </row>
    <row r="838">
      <c r="A838" s="129"/>
      <c r="R838" s="299"/>
    </row>
    <row r="839">
      <c r="A839" s="129"/>
      <c r="R839" s="299"/>
    </row>
    <row r="840">
      <c r="A840" s="129"/>
      <c r="R840" s="299"/>
    </row>
    <row r="841">
      <c r="A841" s="129"/>
      <c r="R841" s="299"/>
    </row>
    <row r="842">
      <c r="A842" s="129"/>
      <c r="R842" s="299"/>
    </row>
    <row r="843">
      <c r="A843" s="129"/>
      <c r="R843" s="299"/>
    </row>
    <row r="844">
      <c r="A844" s="129"/>
      <c r="R844" s="299"/>
    </row>
    <row r="845">
      <c r="A845" s="129"/>
      <c r="R845" s="299"/>
    </row>
    <row r="846">
      <c r="A846" s="129"/>
      <c r="R846" s="299"/>
    </row>
    <row r="847">
      <c r="A847" s="129"/>
      <c r="R847" s="299"/>
    </row>
    <row r="848">
      <c r="A848" s="129"/>
      <c r="R848" s="299"/>
    </row>
    <row r="849">
      <c r="A849" s="129"/>
      <c r="R849" s="299"/>
    </row>
    <row r="850">
      <c r="A850" s="129"/>
      <c r="R850" s="299"/>
    </row>
    <row r="851">
      <c r="A851" s="129"/>
      <c r="R851" s="299"/>
    </row>
    <row r="852">
      <c r="A852" s="129"/>
      <c r="R852" s="299"/>
    </row>
    <row r="853">
      <c r="A853" s="129"/>
      <c r="R853" s="299"/>
    </row>
    <row r="854">
      <c r="A854" s="129"/>
      <c r="R854" s="299"/>
    </row>
    <row r="855">
      <c r="A855" s="129"/>
      <c r="R855" s="299"/>
    </row>
    <row r="856">
      <c r="A856" s="129"/>
      <c r="R856" s="299"/>
    </row>
    <row r="857">
      <c r="A857" s="129"/>
      <c r="R857" s="299"/>
    </row>
    <row r="858">
      <c r="A858" s="129"/>
      <c r="R858" s="299"/>
    </row>
    <row r="859">
      <c r="A859" s="129"/>
      <c r="R859" s="299"/>
    </row>
    <row r="860">
      <c r="A860" s="129"/>
      <c r="R860" s="299"/>
    </row>
    <row r="861">
      <c r="A861" s="129"/>
      <c r="R861" s="299"/>
    </row>
    <row r="862">
      <c r="A862" s="129"/>
      <c r="R862" s="299"/>
    </row>
    <row r="863">
      <c r="A863" s="129"/>
      <c r="R863" s="299"/>
    </row>
    <row r="864">
      <c r="A864" s="129"/>
      <c r="R864" s="299"/>
    </row>
    <row r="865">
      <c r="A865" s="129"/>
      <c r="R865" s="299"/>
    </row>
    <row r="866">
      <c r="A866" s="129"/>
      <c r="R866" s="299"/>
    </row>
    <row r="867">
      <c r="A867" s="129"/>
      <c r="R867" s="299"/>
    </row>
    <row r="868">
      <c r="A868" s="129"/>
      <c r="R868" s="299"/>
    </row>
    <row r="869">
      <c r="A869" s="129"/>
      <c r="R869" s="299"/>
    </row>
    <row r="870">
      <c r="A870" s="129"/>
      <c r="R870" s="299"/>
    </row>
    <row r="871">
      <c r="A871" s="129"/>
      <c r="R871" s="299"/>
    </row>
    <row r="872">
      <c r="A872" s="129"/>
      <c r="R872" s="299"/>
    </row>
    <row r="873">
      <c r="A873" s="129"/>
      <c r="R873" s="299"/>
    </row>
    <row r="874">
      <c r="A874" s="129"/>
      <c r="R874" s="299"/>
    </row>
    <row r="875">
      <c r="A875" s="129"/>
      <c r="R875" s="299"/>
    </row>
    <row r="876">
      <c r="A876" s="129"/>
      <c r="R876" s="299"/>
    </row>
    <row r="877">
      <c r="A877" s="129"/>
      <c r="R877" s="299"/>
    </row>
    <row r="878">
      <c r="A878" s="129"/>
      <c r="R878" s="299"/>
    </row>
    <row r="879">
      <c r="A879" s="129"/>
      <c r="R879" s="299"/>
    </row>
    <row r="880">
      <c r="A880" s="129"/>
      <c r="R880" s="299"/>
    </row>
    <row r="881">
      <c r="A881" s="129"/>
      <c r="R881" s="299"/>
    </row>
    <row r="882">
      <c r="A882" s="129"/>
      <c r="R882" s="299"/>
    </row>
    <row r="883">
      <c r="A883" s="129"/>
      <c r="R883" s="299"/>
    </row>
    <row r="884">
      <c r="A884" s="129"/>
      <c r="R884" s="299"/>
    </row>
    <row r="885">
      <c r="A885" s="129"/>
      <c r="R885" s="299"/>
    </row>
    <row r="886">
      <c r="A886" s="129"/>
      <c r="R886" s="299"/>
    </row>
    <row r="887">
      <c r="A887" s="129"/>
      <c r="R887" s="299"/>
    </row>
    <row r="888">
      <c r="A888" s="129"/>
      <c r="R888" s="299"/>
    </row>
    <row r="889">
      <c r="A889" s="129"/>
      <c r="R889" s="299"/>
    </row>
    <row r="890">
      <c r="A890" s="129"/>
      <c r="R890" s="299"/>
    </row>
    <row r="891">
      <c r="A891" s="129"/>
      <c r="R891" s="299"/>
    </row>
    <row r="892">
      <c r="A892" s="129"/>
      <c r="R892" s="299"/>
    </row>
    <row r="893">
      <c r="A893" s="129"/>
      <c r="R893" s="299"/>
    </row>
    <row r="894">
      <c r="A894" s="129"/>
      <c r="R894" s="299"/>
    </row>
    <row r="895">
      <c r="A895" s="129"/>
      <c r="R895" s="299"/>
    </row>
    <row r="896">
      <c r="A896" s="129"/>
      <c r="R896" s="299"/>
    </row>
    <row r="897">
      <c r="A897" s="129"/>
      <c r="R897" s="299"/>
    </row>
    <row r="898">
      <c r="A898" s="129"/>
      <c r="R898" s="299"/>
    </row>
    <row r="899">
      <c r="A899" s="129"/>
      <c r="R899" s="299"/>
    </row>
    <row r="900">
      <c r="A900" s="129"/>
      <c r="R900" s="299"/>
    </row>
    <row r="901">
      <c r="A901" s="129"/>
      <c r="R901" s="299"/>
    </row>
    <row r="902">
      <c r="A902" s="129"/>
      <c r="R902" s="299"/>
    </row>
    <row r="903">
      <c r="A903" s="129"/>
      <c r="R903" s="299"/>
    </row>
    <row r="904">
      <c r="A904" s="129"/>
      <c r="R904" s="299"/>
    </row>
    <row r="905">
      <c r="A905" s="129"/>
      <c r="R905" s="299"/>
    </row>
    <row r="906">
      <c r="A906" s="129"/>
      <c r="R906" s="299"/>
    </row>
    <row r="907">
      <c r="A907" s="129"/>
      <c r="R907" s="299"/>
    </row>
    <row r="908">
      <c r="A908" s="129"/>
      <c r="R908" s="299"/>
    </row>
    <row r="909">
      <c r="A909" s="129"/>
      <c r="R909" s="299"/>
    </row>
    <row r="910">
      <c r="A910" s="129"/>
      <c r="R910" s="299"/>
    </row>
    <row r="911">
      <c r="A911" s="129"/>
      <c r="R911" s="299"/>
    </row>
    <row r="912">
      <c r="A912" s="129"/>
      <c r="R912" s="299"/>
    </row>
    <row r="913">
      <c r="A913" s="129"/>
      <c r="R913" s="299"/>
    </row>
    <row r="914">
      <c r="A914" s="129"/>
      <c r="R914" s="299"/>
    </row>
    <row r="915">
      <c r="A915" s="129"/>
      <c r="R915" s="299"/>
    </row>
    <row r="916">
      <c r="A916" s="129"/>
      <c r="R916" s="299"/>
    </row>
    <row r="917">
      <c r="A917" s="129"/>
      <c r="R917" s="299"/>
    </row>
    <row r="918">
      <c r="A918" s="129"/>
      <c r="R918" s="299"/>
    </row>
    <row r="919">
      <c r="A919" s="129"/>
      <c r="R919" s="299"/>
    </row>
    <row r="920">
      <c r="A920" s="129"/>
      <c r="R920" s="299"/>
    </row>
    <row r="921">
      <c r="A921" s="129"/>
      <c r="R921" s="299"/>
    </row>
    <row r="922">
      <c r="A922" s="129"/>
      <c r="R922" s="299"/>
    </row>
    <row r="923">
      <c r="A923" s="129"/>
      <c r="R923" s="299"/>
    </row>
    <row r="924">
      <c r="A924" s="129"/>
      <c r="R924" s="299"/>
    </row>
    <row r="925">
      <c r="A925" s="129"/>
      <c r="R925" s="299"/>
    </row>
    <row r="926">
      <c r="A926" s="129"/>
      <c r="R926" s="299"/>
    </row>
    <row r="927">
      <c r="A927" s="129"/>
      <c r="R927" s="299"/>
    </row>
    <row r="928">
      <c r="A928" s="129"/>
      <c r="R928" s="299"/>
    </row>
    <row r="929">
      <c r="A929" s="129"/>
      <c r="R929" s="299"/>
    </row>
    <row r="930">
      <c r="A930" s="129"/>
      <c r="R930" s="299"/>
    </row>
    <row r="931">
      <c r="A931" s="129"/>
      <c r="R931" s="299"/>
    </row>
    <row r="932">
      <c r="A932" s="129"/>
      <c r="R932" s="299"/>
    </row>
    <row r="933">
      <c r="A933" s="129"/>
      <c r="R933" s="299"/>
    </row>
    <row r="934">
      <c r="A934" s="129"/>
      <c r="R934" s="299"/>
    </row>
    <row r="935">
      <c r="A935" s="129"/>
      <c r="R935" s="299"/>
    </row>
    <row r="936">
      <c r="A936" s="129"/>
      <c r="R936" s="299"/>
    </row>
    <row r="937">
      <c r="A937" s="129"/>
      <c r="R937" s="299"/>
    </row>
    <row r="938">
      <c r="A938" s="129"/>
      <c r="R938" s="299"/>
    </row>
    <row r="939">
      <c r="A939" s="129"/>
      <c r="R939" s="299"/>
    </row>
    <row r="940">
      <c r="A940" s="129"/>
      <c r="R940" s="299"/>
    </row>
    <row r="941">
      <c r="A941" s="129"/>
      <c r="R941" s="299"/>
    </row>
    <row r="942">
      <c r="A942" s="129"/>
      <c r="R942" s="299"/>
    </row>
    <row r="943">
      <c r="A943" s="129"/>
      <c r="R943" s="299"/>
    </row>
    <row r="944">
      <c r="A944" s="129"/>
      <c r="R944" s="299"/>
    </row>
    <row r="945">
      <c r="A945" s="129"/>
      <c r="R945" s="299"/>
    </row>
    <row r="946">
      <c r="A946" s="129"/>
      <c r="R946" s="299"/>
    </row>
    <row r="947">
      <c r="A947" s="129"/>
      <c r="R947" s="299"/>
    </row>
    <row r="948">
      <c r="A948" s="129"/>
      <c r="R948" s="299"/>
    </row>
    <row r="949">
      <c r="A949" s="129"/>
      <c r="R949" s="299"/>
    </row>
    <row r="950">
      <c r="A950" s="129"/>
      <c r="R950" s="299"/>
    </row>
    <row r="951">
      <c r="A951" s="129"/>
      <c r="R951" s="299"/>
    </row>
    <row r="952">
      <c r="A952" s="129"/>
      <c r="R952" s="299"/>
    </row>
    <row r="953">
      <c r="A953" s="129"/>
      <c r="R953" s="299"/>
    </row>
    <row r="954">
      <c r="A954" s="129"/>
      <c r="R954" s="299"/>
    </row>
    <row r="955">
      <c r="A955" s="129"/>
      <c r="R955" s="299"/>
    </row>
    <row r="956">
      <c r="A956" s="129"/>
      <c r="R956" s="299"/>
    </row>
    <row r="957">
      <c r="A957" s="129"/>
      <c r="R957" s="299"/>
    </row>
    <row r="958">
      <c r="A958" s="129"/>
      <c r="R958" s="299"/>
    </row>
    <row r="959">
      <c r="A959" s="129"/>
      <c r="R959" s="299"/>
    </row>
    <row r="960">
      <c r="A960" s="129"/>
      <c r="R960" s="299"/>
    </row>
    <row r="961">
      <c r="A961" s="129"/>
      <c r="R961" s="299"/>
    </row>
    <row r="962">
      <c r="A962" s="129"/>
      <c r="R962" s="299"/>
    </row>
    <row r="963">
      <c r="A963" s="129"/>
      <c r="R963" s="299"/>
    </row>
    <row r="964">
      <c r="A964" s="129"/>
      <c r="R964" s="299"/>
    </row>
    <row r="965">
      <c r="A965" s="129"/>
      <c r="R965" s="299"/>
    </row>
    <row r="966">
      <c r="A966" s="129"/>
      <c r="R966" s="299"/>
    </row>
    <row r="967">
      <c r="A967" s="129"/>
      <c r="R967" s="299"/>
    </row>
    <row r="968">
      <c r="A968" s="129"/>
      <c r="R968" s="299"/>
    </row>
    <row r="969">
      <c r="A969" s="129"/>
      <c r="R969" s="299"/>
    </row>
    <row r="970">
      <c r="A970" s="129"/>
      <c r="R970" s="299"/>
    </row>
    <row r="971">
      <c r="A971" s="129"/>
      <c r="R971" s="299"/>
    </row>
    <row r="972">
      <c r="A972" s="129"/>
      <c r="R972" s="299"/>
    </row>
    <row r="973">
      <c r="A973" s="129"/>
      <c r="R973" s="299"/>
    </row>
    <row r="974">
      <c r="A974" s="129"/>
      <c r="R974" s="299"/>
    </row>
    <row r="975">
      <c r="A975" s="129"/>
      <c r="R975" s="299"/>
    </row>
    <row r="976">
      <c r="A976" s="129"/>
      <c r="R976" s="299"/>
    </row>
    <row r="977">
      <c r="A977" s="129"/>
      <c r="R977" s="299"/>
    </row>
    <row r="978">
      <c r="A978" s="129"/>
      <c r="R978" s="299"/>
    </row>
    <row r="979">
      <c r="A979" s="129"/>
      <c r="R979" s="299"/>
    </row>
    <row r="980">
      <c r="A980" s="129"/>
      <c r="R980" s="299"/>
    </row>
    <row r="981">
      <c r="A981" s="129"/>
      <c r="R981" s="299"/>
    </row>
    <row r="982">
      <c r="A982" s="129"/>
      <c r="R982" s="299"/>
    </row>
    <row r="983">
      <c r="A983" s="129"/>
      <c r="R983" s="299"/>
    </row>
    <row r="984">
      <c r="A984" s="129"/>
      <c r="R984" s="299"/>
    </row>
    <row r="985">
      <c r="A985" s="129"/>
      <c r="R985" s="299"/>
    </row>
    <row r="986">
      <c r="A986" s="129"/>
      <c r="R986" s="299"/>
    </row>
    <row r="987">
      <c r="A987" s="129"/>
      <c r="R987" s="299"/>
    </row>
    <row r="988">
      <c r="A988" s="129"/>
      <c r="R988" s="299"/>
    </row>
    <row r="989">
      <c r="A989" s="129"/>
      <c r="R989" s="299"/>
    </row>
    <row r="990">
      <c r="A990" s="129"/>
      <c r="R990" s="299"/>
    </row>
    <row r="991">
      <c r="A991" s="129"/>
      <c r="R991" s="299"/>
    </row>
    <row r="992">
      <c r="A992" s="129"/>
      <c r="R992" s="299"/>
    </row>
    <row r="993">
      <c r="A993" s="129"/>
      <c r="R993" s="299"/>
    </row>
    <row r="994">
      <c r="A994" s="129"/>
      <c r="R994" s="299"/>
    </row>
    <row r="995">
      <c r="A995" s="129"/>
      <c r="R995" s="299"/>
    </row>
    <row r="996">
      <c r="A996" s="129"/>
      <c r="R996" s="299"/>
    </row>
    <row r="997">
      <c r="A997" s="129"/>
      <c r="R997" s="299"/>
    </row>
    <row r="998">
      <c r="A998" s="129"/>
      <c r="R998" s="299"/>
    </row>
    <row r="999">
      <c r="A999" s="129"/>
      <c r="R999" s="299"/>
    </row>
    <row r="1000">
      <c r="A1000" s="129"/>
      <c r="R1000" s="299"/>
    </row>
    <row r="1001">
      <c r="A1001" s="129"/>
      <c r="R1001" s="299"/>
    </row>
  </sheetData>
  <mergeCells count="3">
    <mergeCell ref="B1:K1"/>
    <mergeCell ref="M1:O1"/>
    <mergeCell ref="P1:R1"/>
  </mergeCells>
  <dataValidations>
    <dataValidation type="list" allowBlank="1" showErrorMessage="1" sqref="P3:P38">
      <formula1>"FINALIZADO,EM VIAGEM,NA ORIGEM,AGENDADO,FALTA DOC,CANCELADA,NO DESTINO FINAL,PERNOITE,RECUSADA"</formula1>
    </dataValidation>
    <dataValidation type="list" allowBlank="1" showErrorMessage="1" sqref="Q3:Q38">
      <formula1>"MICHELLE,BARBARA,ANGELA,A VERIFICAR,DANIEL,BEATIZ,LUCAS"</formula1>
    </dataValidation>
  </dataValidations>
  <drawing r:id="rId1"/>
  <tableParts count="4">
    <tablePart r:id="rId6"/>
    <tablePart r:id="rId7"/>
    <tablePart r:id="rId8"/>
    <tablePart r:id="rId9"/>
  </tableParts>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8.25"/>
    <col customWidth="1" min="3" max="3" width="9.0"/>
    <col customWidth="1" min="4" max="4" width="9.25"/>
    <col customWidth="1" min="5" max="5" width="7.88"/>
    <col customWidth="1" min="6" max="6" width="25.63"/>
    <col customWidth="1" min="7" max="7" width="12.38"/>
    <col customWidth="1" min="10" max="10" width="8.0"/>
    <col customWidth="1" min="11" max="11" width="7.0"/>
    <col customWidth="1" min="12" max="12" width="1.5"/>
    <col customWidth="1" min="13" max="13" width="7.25"/>
    <col customWidth="1" min="14" max="14" width="8.0"/>
    <col customWidth="1" min="15" max="15" width="7.63"/>
    <col customWidth="1" min="16" max="16" width="15.63"/>
    <col customWidth="1" min="18" max="18" width="16.75"/>
    <col customWidth="1" min="19" max="19" width="22.25"/>
    <col customWidth="1" min="20" max="20" width="4.13"/>
  </cols>
  <sheetData>
    <row r="1">
      <c r="A1" s="2683"/>
      <c r="B1" s="2172"/>
      <c r="C1" s="99"/>
      <c r="D1" s="99"/>
      <c r="E1" s="99"/>
      <c r="F1" s="100"/>
      <c r="G1" s="100"/>
      <c r="H1" s="100"/>
      <c r="I1" s="100"/>
      <c r="J1" s="100"/>
      <c r="K1" s="101"/>
      <c r="L1" s="564"/>
      <c r="M1" s="2537"/>
      <c r="N1" s="100"/>
      <c r="O1" s="101"/>
      <c r="P1" s="1234"/>
      <c r="Q1" s="173"/>
      <c r="R1" s="174"/>
      <c r="S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684"/>
      <c r="S2" s="499"/>
    </row>
    <row r="3">
      <c r="A3" s="820">
        <v>4650.0</v>
      </c>
      <c r="B3" s="1924">
        <v>46140.0</v>
      </c>
      <c r="C3" s="500">
        <v>0.2916666666666667</v>
      </c>
      <c r="D3" s="500">
        <v>0.26805555555555555</v>
      </c>
      <c r="E3" s="1301" t="s">
        <v>24</v>
      </c>
      <c r="F3" s="1262" t="s">
        <v>9018</v>
      </c>
      <c r="G3" s="416" t="s">
        <v>1362</v>
      </c>
      <c r="H3" s="416" t="s">
        <v>154</v>
      </c>
      <c r="I3" s="1262" t="s">
        <v>733</v>
      </c>
      <c r="J3" s="2272">
        <v>46142.0</v>
      </c>
      <c r="K3" s="503"/>
      <c r="L3" s="406"/>
      <c r="M3" s="408">
        <v>145952.0</v>
      </c>
      <c r="N3" s="690"/>
      <c r="O3" s="690">
        <f t="shared" ref="O3:O4" si="1">N3-M3</f>
        <v>-145952</v>
      </c>
      <c r="P3" s="408" t="s">
        <v>147</v>
      </c>
      <c r="Q3" s="408" t="s">
        <v>50</v>
      </c>
      <c r="R3" s="408" t="s">
        <v>9020</v>
      </c>
      <c r="S3" s="1009"/>
      <c r="T3" s="515" t="s">
        <v>22</v>
      </c>
    </row>
    <row r="4">
      <c r="A4" s="616">
        <v>4726.0</v>
      </c>
      <c r="B4" s="2538">
        <v>46142.0</v>
      </c>
      <c r="C4" s="861" t="s">
        <v>1468</v>
      </c>
      <c r="D4" s="455">
        <v>0.6479166666666667</v>
      </c>
      <c r="E4" s="456" t="s">
        <v>190</v>
      </c>
      <c r="F4" s="574" t="s">
        <v>9129</v>
      </c>
      <c r="G4" s="416" t="s">
        <v>2172</v>
      </c>
      <c r="H4" s="2340" t="s">
        <v>4029</v>
      </c>
      <c r="I4" s="1608" t="s">
        <v>9130</v>
      </c>
      <c r="J4" s="2272">
        <v>46142.0</v>
      </c>
      <c r="K4" s="500">
        <v>0.63125</v>
      </c>
      <c r="L4" s="415"/>
      <c r="M4" s="416">
        <v>275869.0</v>
      </c>
      <c r="N4" s="192">
        <v>276676.0</v>
      </c>
      <c r="O4" s="499">
        <f t="shared" si="1"/>
        <v>807</v>
      </c>
      <c r="P4" s="416" t="s">
        <v>19</v>
      </c>
      <c r="Q4" s="416" t="s">
        <v>50</v>
      </c>
      <c r="R4" s="192" t="s">
        <v>9095</v>
      </c>
      <c r="S4" s="351"/>
      <c r="T4" s="515" t="s">
        <v>22</v>
      </c>
    </row>
    <row r="5">
      <c r="A5" s="820">
        <v>4730.0</v>
      </c>
      <c r="B5" s="1990">
        <v>46113.0</v>
      </c>
      <c r="C5" s="500">
        <v>0.16666666666666666</v>
      </c>
      <c r="D5" s="500"/>
      <c r="E5" s="1301" t="s">
        <v>17</v>
      </c>
      <c r="F5" s="416" t="s">
        <v>9139</v>
      </c>
      <c r="G5" s="416" t="s">
        <v>49</v>
      </c>
      <c r="H5" s="416"/>
      <c r="I5" s="416"/>
      <c r="J5" s="2272">
        <v>46113.0</v>
      </c>
      <c r="K5" s="500">
        <v>0.09375</v>
      </c>
      <c r="L5" s="415"/>
      <c r="M5" s="416"/>
      <c r="N5" s="690"/>
      <c r="O5" s="690"/>
      <c r="P5" s="408" t="s">
        <v>43</v>
      </c>
      <c r="Q5" s="408" t="s">
        <v>70</v>
      </c>
      <c r="R5" s="408" t="s">
        <v>9140</v>
      </c>
      <c r="S5" s="1009"/>
      <c r="T5" s="515" t="s">
        <v>22</v>
      </c>
    </row>
    <row r="6">
      <c r="A6" s="236"/>
      <c r="B6" s="2184"/>
      <c r="C6" s="500"/>
      <c r="D6" s="500"/>
      <c r="E6" s="416"/>
      <c r="F6" s="416"/>
      <c r="G6" s="416"/>
      <c r="H6" s="2340"/>
      <c r="I6" s="475"/>
      <c r="J6" s="2184"/>
      <c r="K6" s="500"/>
      <c r="L6" s="415"/>
      <c r="M6" s="416"/>
      <c r="N6" s="210"/>
      <c r="O6" s="499"/>
      <c r="P6" s="416"/>
      <c r="Q6" s="416"/>
      <c r="R6" s="192"/>
      <c r="S6" s="262"/>
      <c r="T6" s="280"/>
    </row>
    <row r="7">
      <c r="A7" s="236"/>
      <c r="B7" s="2184"/>
      <c r="C7" s="500"/>
      <c r="D7" s="500"/>
      <c r="E7" s="2180"/>
      <c r="F7" s="416"/>
      <c r="G7" s="416"/>
      <c r="H7" s="2340"/>
      <c r="I7" s="475"/>
      <c r="J7" s="2184"/>
      <c r="K7" s="500"/>
      <c r="L7" s="415"/>
      <c r="M7" s="416"/>
      <c r="N7" s="408"/>
      <c r="O7" s="690"/>
      <c r="P7" s="2195"/>
      <c r="Q7" s="408"/>
      <c r="R7" s="408"/>
      <c r="S7" s="1009"/>
      <c r="T7" s="280"/>
    </row>
    <row r="8">
      <c r="A8" s="236"/>
      <c r="B8" s="2184"/>
      <c r="C8" s="500"/>
      <c r="D8" s="500"/>
      <c r="E8" s="2180"/>
      <c r="F8" s="416"/>
      <c r="G8" s="416"/>
      <c r="H8" s="2340"/>
      <c r="I8" s="475"/>
      <c r="J8" s="2184"/>
      <c r="K8" s="500"/>
      <c r="L8" s="415"/>
      <c r="M8" s="416"/>
      <c r="N8" s="416"/>
      <c r="O8" s="499"/>
      <c r="P8" s="2180"/>
      <c r="Q8" s="416"/>
      <c r="R8" s="416"/>
      <c r="S8" s="1047"/>
      <c r="T8" s="280"/>
    </row>
    <row r="9">
      <c r="A9" s="236"/>
      <c r="B9" s="2184"/>
      <c r="C9" s="500"/>
      <c r="D9" s="500"/>
      <c r="E9" s="2180"/>
      <c r="F9" s="416"/>
      <c r="G9" s="416"/>
      <c r="H9" s="2340"/>
      <c r="I9" s="475"/>
      <c r="J9" s="2184"/>
      <c r="K9" s="500"/>
      <c r="L9" s="415"/>
      <c r="M9" s="416"/>
      <c r="N9" s="408"/>
      <c r="O9" s="690"/>
      <c r="P9" s="2195"/>
      <c r="Q9" s="408"/>
      <c r="R9" s="408"/>
      <c r="S9" s="1009"/>
      <c r="T9" s="280"/>
    </row>
    <row r="10">
      <c r="A10" s="236"/>
      <c r="B10" s="2184"/>
      <c r="C10" s="500"/>
      <c r="D10" s="500"/>
      <c r="E10" s="2180"/>
      <c r="F10" s="416"/>
      <c r="G10" s="416"/>
      <c r="H10" s="2340"/>
      <c r="I10" s="1651"/>
      <c r="J10" s="2184"/>
      <c r="K10" s="500"/>
      <c r="L10" s="415"/>
      <c r="M10" s="416"/>
      <c r="N10" s="416"/>
      <c r="O10" s="499"/>
      <c r="P10" s="2180"/>
      <c r="Q10" s="416"/>
      <c r="R10" s="416"/>
      <c r="S10" s="1047"/>
      <c r="T10" s="280"/>
    </row>
    <row r="11" ht="13.5" customHeight="1">
      <c r="A11" s="236"/>
      <c r="B11" s="2184"/>
      <c r="C11" s="500"/>
      <c r="D11" s="500"/>
      <c r="E11" s="2180"/>
      <c r="F11" s="416"/>
      <c r="G11" s="416"/>
      <c r="H11" s="2340"/>
      <c r="I11" s="531"/>
      <c r="J11" s="2184"/>
      <c r="K11" s="500"/>
      <c r="L11" s="415"/>
      <c r="M11" s="416"/>
      <c r="N11" s="408"/>
      <c r="O11" s="690"/>
      <c r="P11" s="2195"/>
      <c r="Q11" s="408"/>
      <c r="R11" s="203"/>
      <c r="S11" s="1009"/>
      <c r="T11" s="280"/>
    </row>
    <row r="12" ht="15.0" customHeight="1">
      <c r="A12" s="236"/>
      <c r="B12" s="2184"/>
      <c r="C12" s="500"/>
      <c r="D12" s="500"/>
      <c r="E12" s="2180"/>
      <c r="F12" s="416"/>
      <c r="G12" s="416"/>
      <c r="H12" s="2340"/>
      <c r="I12" s="1079"/>
      <c r="J12" s="2184"/>
      <c r="K12" s="500"/>
      <c r="L12" s="415"/>
      <c r="M12" s="416"/>
      <c r="N12" s="416"/>
      <c r="O12" s="499"/>
      <c r="P12" s="2180"/>
      <c r="Q12" s="416"/>
      <c r="R12" s="416"/>
      <c r="S12" s="1047"/>
      <c r="T12" s="280"/>
    </row>
    <row r="13">
      <c r="A13" s="236"/>
      <c r="B13" s="2184"/>
      <c r="C13" s="500"/>
      <c r="D13" s="500"/>
      <c r="E13" s="2180"/>
      <c r="F13" s="416"/>
      <c r="G13" s="416"/>
      <c r="H13" s="2340"/>
      <c r="I13" s="475"/>
      <c r="J13" s="2184"/>
      <c r="K13" s="500"/>
      <c r="L13" s="415"/>
      <c r="M13" s="416"/>
      <c r="N13" s="408"/>
      <c r="O13" s="690"/>
      <c r="P13" s="2195"/>
      <c r="Q13" s="408"/>
      <c r="R13" s="408"/>
      <c r="S13" s="1009"/>
      <c r="T13" s="280"/>
    </row>
    <row r="14">
      <c r="A14" s="236"/>
      <c r="B14" s="2184"/>
      <c r="C14" s="500"/>
      <c r="D14" s="500"/>
      <c r="E14" s="2180"/>
      <c r="F14" s="416"/>
      <c r="G14" s="416"/>
      <c r="H14" s="2340"/>
      <c r="I14" s="475"/>
      <c r="J14" s="2184"/>
      <c r="K14" s="500"/>
      <c r="L14" s="415"/>
      <c r="M14" s="416"/>
      <c r="N14" s="416"/>
      <c r="O14" s="499"/>
      <c r="P14" s="2180"/>
      <c r="Q14" s="416"/>
      <c r="R14" s="416"/>
      <c r="S14" s="1047"/>
      <c r="T14" s="280"/>
    </row>
    <row r="15">
      <c r="A15" s="236"/>
      <c r="B15" s="2184"/>
      <c r="C15" s="500"/>
      <c r="D15" s="500"/>
      <c r="E15" s="2180"/>
      <c r="F15" s="416"/>
      <c r="G15" s="416"/>
      <c r="H15" s="1608"/>
      <c r="I15" s="475"/>
      <c r="J15" s="2184"/>
      <c r="K15" s="500"/>
      <c r="L15" s="415"/>
      <c r="M15" s="416"/>
      <c r="N15" s="408"/>
      <c r="O15" s="690"/>
      <c r="P15" s="2195"/>
      <c r="Q15" s="408"/>
      <c r="R15" s="408"/>
      <c r="S15" s="1009"/>
      <c r="T15" s="280"/>
    </row>
    <row r="16">
      <c r="A16" s="236"/>
      <c r="B16" s="2184"/>
      <c r="C16" s="500"/>
      <c r="D16" s="500"/>
      <c r="E16" s="2180"/>
      <c r="F16" s="416"/>
      <c r="G16" s="416"/>
      <c r="H16" s="1608"/>
      <c r="I16" s="475"/>
      <c r="J16" s="2184"/>
      <c r="K16" s="500"/>
      <c r="L16" s="415"/>
      <c r="M16" s="416"/>
      <c r="N16" s="416"/>
      <c r="O16" s="499"/>
      <c r="P16" s="2180"/>
      <c r="Q16" s="2513"/>
      <c r="R16" s="1047"/>
      <c r="S16" s="1047"/>
      <c r="T16" s="280"/>
    </row>
    <row r="17">
      <c r="A17" s="236"/>
      <c r="B17" s="2184"/>
      <c r="C17" s="500"/>
      <c r="D17" s="500"/>
      <c r="E17" s="2180"/>
      <c r="F17" s="416"/>
      <c r="G17" s="416"/>
      <c r="H17" s="1608"/>
      <c r="I17" s="1418"/>
      <c r="J17" s="2184"/>
      <c r="K17" s="500"/>
      <c r="L17" s="415"/>
      <c r="M17" s="416"/>
      <c r="N17" s="408"/>
      <c r="O17" s="690"/>
      <c r="P17" s="2195"/>
      <c r="Q17" s="408"/>
      <c r="R17" s="408"/>
      <c r="S17" s="408"/>
      <c r="T17" s="280"/>
    </row>
    <row r="18">
      <c r="A18" s="236"/>
      <c r="B18" s="2184"/>
      <c r="C18" s="500"/>
      <c r="D18" s="500"/>
      <c r="E18" s="2180"/>
      <c r="F18" s="416"/>
      <c r="G18" s="416"/>
      <c r="H18" s="1608"/>
      <c r="I18" s="1418"/>
      <c r="J18" s="2184"/>
      <c r="K18" s="1047"/>
      <c r="L18" s="415"/>
      <c r="M18" s="416"/>
      <c r="N18" s="1047"/>
      <c r="O18" s="499"/>
      <c r="P18" s="2180"/>
      <c r="Q18" s="416"/>
      <c r="R18" s="416"/>
      <c r="S18" s="1047"/>
      <c r="T18" s="169"/>
    </row>
    <row r="19">
      <c r="A19" s="236"/>
      <c r="B19" s="2184"/>
      <c r="C19" s="500"/>
      <c r="D19" s="500"/>
      <c r="E19" s="2180"/>
      <c r="F19" s="416"/>
      <c r="G19" s="416"/>
      <c r="H19" s="2340"/>
      <c r="I19" s="475"/>
      <c r="J19" s="2184"/>
      <c r="K19" s="500"/>
      <c r="L19" s="415"/>
      <c r="M19" s="416"/>
      <c r="N19" s="408"/>
      <c r="O19" s="690"/>
      <c r="P19" s="2195"/>
      <c r="Q19" s="408"/>
      <c r="R19" s="408"/>
      <c r="S19" s="1009"/>
      <c r="T19" s="280"/>
    </row>
    <row r="20">
      <c r="A20" s="236"/>
      <c r="B20" s="2184"/>
      <c r="C20" s="500"/>
      <c r="D20" s="500"/>
      <c r="E20" s="2180"/>
      <c r="F20" s="416"/>
      <c r="G20" s="416"/>
      <c r="H20" s="2340"/>
      <c r="I20" s="1608"/>
      <c r="J20" s="2184"/>
      <c r="K20" s="500"/>
      <c r="L20" s="415"/>
      <c r="M20" s="416"/>
      <c r="N20" s="416"/>
      <c r="O20" s="499"/>
      <c r="P20" s="2180"/>
      <c r="Q20" s="416"/>
      <c r="R20" s="416"/>
      <c r="S20" s="416"/>
      <c r="T20" s="280"/>
      <c r="U20" s="169"/>
      <c r="V20" s="169"/>
      <c r="W20" s="169"/>
      <c r="X20" s="169"/>
      <c r="Y20" s="169"/>
      <c r="Z20" s="169"/>
    </row>
    <row r="21">
      <c r="A21" s="236"/>
      <c r="B21" s="2184"/>
      <c r="C21" s="500"/>
      <c r="D21" s="500"/>
      <c r="E21" s="2180"/>
      <c r="F21" s="416"/>
      <c r="G21" s="416"/>
      <c r="H21" s="2340"/>
      <c r="I21" s="475"/>
      <c r="J21" s="2184"/>
      <c r="K21" s="500"/>
      <c r="L21" s="415"/>
      <c r="M21" s="416"/>
      <c r="N21" s="408"/>
      <c r="O21" s="690"/>
      <c r="P21" s="2195"/>
      <c r="Q21" s="408"/>
      <c r="R21" s="408"/>
      <c r="S21" s="1009"/>
      <c r="T21" s="280"/>
    </row>
    <row r="22">
      <c r="A22" s="236"/>
      <c r="B22" s="2184"/>
      <c r="C22" s="500"/>
      <c r="D22" s="500"/>
      <c r="E22" s="2180"/>
      <c r="F22" s="416"/>
      <c r="G22" s="416"/>
      <c r="H22" s="2340"/>
      <c r="I22" s="475"/>
      <c r="J22" s="2184"/>
      <c r="K22" s="500"/>
      <c r="L22" s="415"/>
      <c r="M22" s="416"/>
      <c r="N22" s="416"/>
      <c r="O22" s="499"/>
      <c r="P22" s="2180"/>
      <c r="Q22" s="2513"/>
      <c r="R22" s="416"/>
      <c r="S22" s="1047"/>
      <c r="T22" s="280"/>
    </row>
    <row r="23">
      <c r="A23" s="236"/>
      <c r="B23" s="2184"/>
      <c r="C23" s="500"/>
      <c r="D23" s="500"/>
      <c r="E23" s="2180"/>
      <c r="F23" s="416"/>
      <c r="G23" s="416"/>
      <c r="H23" s="2340"/>
      <c r="I23" s="475"/>
      <c r="J23" s="2184"/>
      <c r="K23" s="500"/>
      <c r="L23" s="415"/>
      <c r="M23" s="416"/>
      <c r="N23" s="216"/>
      <c r="O23" s="2416"/>
      <c r="P23" s="2690"/>
      <c r="Q23" s="912"/>
      <c r="R23" s="456"/>
      <c r="S23" s="6"/>
      <c r="T23" s="280"/>
    </row>
    <row r="24">
      <c r="A24" s="236"/>
      <c r="B24" s="2184"/>
      <c r="C24" s="500"/>
      <c r="D24" s="209"/>
      <c r="E24" s="2180"/>
      <c r="F24" s="416"/>
      <c r="G24" s="416"/>
      <c r="H24" s="2340"/>
      <c r="I24" s="475"/>
      <c r="J24" s="2184"/>
      <c r="K24" s="500"/>
      <c r="L24" s="415"/>
      <c r="M24" s="416"/>
      <c r="N24" s="216"/>
      <c r="O24" s="2416"/>
      <c r="P24" s="2690"/>
      <c r="Q24" s="912"/>
      <c r="R24" s="456"/>
      <c r="S24" s="6"/>
      <c r="T24" s="280"/>
    </row>
    <row r="25">
      <c r="A25" s="236"/>
      <c r="B25" s="2184"/>
      <c r="C25" s="500"/>
      <c r="D25" s="209"/>
      <c r="E25" s="192"/>
      <c r="F25" s="416"/>
      <c r="G25" s="416"/>
      <c r="H25" s="2340"/>
      <c r="I25" s="1608"/>
      <c r="J25" s="2184"/>
      <c r="K25" s="500"/>
      <c r="L25" s="415"/>
      <c r="M25" s="416"/>
      <c r="N25" s="216"/>
      <c r="O25" s="2416"/>
      <c r="P25" s="2690"/>
      <c r="Q25" s="2691"/>
      <c r="R25" s="456"/>
      <c r="S25" s="6"/>
      <c r="T25" s="280"/>
    </row>
    <row r="26">
      <c r="A26" s="616"/>
      <c r="B26" s="2184"/>
      <c r="C26" s="500"/>
      <c r="D26" s="526"/>
      <c r="E26" s="441"/>
      <c r="F26" s="416"/>
      <c r="G26" s="416"/>
      <c r="H26" s="2340"/>
      <c r="I26" s="1608"/>
      <c r="J26" s="2184"/>
      <c r="K26" s="500"/>
      <c r="L26" s="415"/>
      <c r="M26" s="416"/>
      <c r="N26" s="55"/>
      <c r="O26" s="2416"/>
      <c r="P26" s="697"/>
      <c r="Q26" s="912"/>
      <c r="R26" s="456"/>
      <c r="S26" s="6"/>
      <c r="T26" s="280"/>
    </row>
    <row r="27">
      <c r="A27" s="616"/>
      <c r="B27" s="2184"/>
      <c r="C27" s="500"/>
      <c r="D27" s="526"/>
      <c r="E27" s="441"/>
      <c r="F27" s="416"/>
      <c r="G27" s="416"/>
      <c r="H27" s="2340"/>
      <c r="I27" s="1608"/>
      <c r="J27" s="2184"/>
      <c r="K27" s="500"/>
      <c r="L27" s="415"/>
      <c r="M27" s="416"/>
      <c r="N27" s="55"/>
      <c r="O27" s="2416"/>
      <c r="P27" s="697"/>
      <c r="Q27" s="912"/>
      <c r="R27" s="456"/>
      <c r="S27" s="6"/>
      <c r="T27" s="280"/>
    </row>
    <row r="28">
      <c r="A28" s="616"/>
      <c r="B28" s="2184"/>
      <c r="C28" s="500"/>
      <c r="D28" s="526"/>
      <c r="E28" s="441"/>
      <c r="F28" s="416"/>
      <c r="G28" s="416"/>
      <c r="H28" s="2340"/>
      <c r="I28" s="1608"/>
      <c r="J28" s="2184"/>
      <c r="K28" s="500"/>
      <c r="L28" s="415"/>
      <c r="M28" s="416"/>
      <c r="N28" s="55"/>
      <c r="O28" s="2416"/>
      <c r="P28" s="697"/>
      <c r="Q28" s="912"/>
      <c r="R28" s="456"/>
      <c r="S28" s="6"/>
      <c r="T28" s="280"/>
      <c r="U28" s="2692" t="s">
        <v>9122</v>
      </c>
    </row>
    <row r="29">
      <c r="A29" s="616"/>
      <c r="B29" s="2184"/>
      <c r="C29" s="500"/>
      <c r="D29" s="341"/>
      <c r="E29" s="441"/>
      <c r="F29" s="416"/>
      <c r="G29" s="416"/>
      <c r="H29" s="2340"/>
      <c r="I29" s="1608"/>
      <c r="J29" s="2184"/>
      <c r="K29" s="500"/>
      <c r="L29" s="415"/>
      <c r="M29" s="416"/>
      <c r="N29" s="6"/>
      <c r="O29" s="2416"/>
      <c r="P29" s="697"/>
      <c r="Q29" s="912"/>
      <c r="R29" s="456"/>
      <c r="S29" s="6"/>
      <c r="T29" s="280"/>
    </row>
    <row r="30">
      <c r="A30" s="616"/>
      <c r="B30" s="2184"/>
      <c r="C30" s="500"/>
      <c r="D30" s="526"/>
      <c r="E30" s="441"/>
      <c r="F30" s="416"/>
      <c r="G30" s="416"/>
      <c r="H30" s="2340"/>
      <c r="I30" s="1608"/>
      <c r="J30" s="2184"/>
      <c r="K30" s="500"/>
      <c r="L30" s="415"/>
      <c r="M30" s="416"/>
      <c r="N30" s="6"/>
      <c r="O30" s="2416"/>
      <c r="P30" s="697"/>
      <c r="Q30" s="912"/>
      <c r="R30" s="456"/>
      <c r="S30" s="6"/>
      <c r="T30" s="280"/>
    </row>
    <row r="31">
      <c r="A31" s="616"/>
      <c r="B31" s="2184"/>
      <c r="C31" s="416"/>
      <c r="D31" s="526"/>
      <c r="E31" s="441"/>
      <c r="F31" s="416"/>
      <c r="G31" s="416"/>
      <c r="H31" s="2340"/>
      <c r="I31" s="1608"/>
      <c r="J31" s="2184"/>
      <c r="K31" s="1047"/>
      <c r="L31" s="415"/>
      <c r="M31" s="416"/>
      <c r="N31" s="6"/>
      <c r="O31" s="2416"/>
      <c r="P31" s="697"/>
      <c r="Q31" s="912"/>
      <c r="R31" s="456"/>
      <c r="S31" s="6"/>
      <c r="T31" s="169"/>
    </row>
    <row r="32">
      <c r="A32" s="616"/>
      <c r="B32" s="2184"/>
      <c r="C32" s="500"/>
      <c r="D32" s="526"/>
      <c r="E32" s="441"/>
      <c r="F32" s="416"/>
      <c r="G32" s="416"/>
      <c r="H32" s="2340"/>
      <c r="I32" s="1608"/>
      <c r="J32" s="2184"/>
      <c r="K32" s="500"/>
      <c r="L32" s="415"/>
      <c r="M32" s="416"/>
      <c r="N32" s="6"/>
      <c r="O32" s="2416"/>
      <c r="P32" s="697"/>
      <c r="Q32" s="912"/>
      <c r="R32" s="456"/>
      <c r="S32" s="6"/>
      <c r="T32" s="280"/>
    </row>
    <row r="33">
      <c r="A33" s="616"/>
      <c r="B33" s="2184"/>
      <c r="C33" s="500"/>
      <c r="D33" s="526"/>
      <c r="E33" s="441"/>
      <c r="F33" s="416"/>
      <c r="G33" s="416"/>
      <c r="H33" s="2340"/>
      <c r="I33" s="1608"/>
      <c r="J33" s="2184"/>
      <c r="K33" s="500"/>
      <c r="L33" s="415"/>
      <c r="M33" s="416"/>
      <c r="N33" s="6"/>
      <c r="O33" s="2416"/>
      <c r="P33" s="697"/>
      <c r="Q33" s="912"/>
      <c r="R33" s="456"/>
      <c r="S33" s="6"/>
      <c r="T33" s="280"/>
    </row>
    <row r="34">
      <c r="A34" s="616"/>
      <c r="B34" s="2184"/>
      <c r="C34" s="416"/>
      <c r="D34" s="526"/>
      <c r="E34" s="441"/>
      <c r="F34" s="416"/>
      <c r="G34" s="416"/>
      <c r="H34" s="2340"/>
      <c r="I34" s="1608"/>
      <c r="J34" s="2184"/>
      <c r="K34" s="1047"/>
      <c r="L34" s="415"/>
      <c r="M34" s="416"/>
      <c r="N34" s="6"/>
      <c r="O34" s="2416"/>
      <c r="P34" s="697"/>
      <c r="Q34" s="912"/>
      <c r="R34" s="456"/>
      <c r="S34" s="6"/>
      <c r="T34" s="169"/>
    </row>
    <row r="35">
      <c r="A35" s="616"/>
      <c r="B35" s="2184"/>
      <c r="C35" s="500"/>
      <c r="D35" s="526"/>
      <c r="E35" s="525"/>
      <c r="F35" s="416"/>
      <c r="G35" s="416"/>
      <c r="H35" s="2682"/>
      <c r="I35" s="1618"/>
      <c r="J35" s="2184"/>
      <c r="K35" s="1047"/>
      <c r="L35" s="415"/>
      <c r="M35" s="1047"/>
      <c r="N35" s="6"/>
      <c r="O35" s="2416"/>
      <c r="P35" s="697"/>
      <c r="Q35" s="912"/>
      <c r="R35" s="219"/>
      <c r="S35" s="6"/>
      <c r="T35" s="169"/>
    </row>
    <row r="36">
      <c r="A36" s="616"/>
      <c r="B36" s="2184"/>
      <c r="C36" s="1047"/>
      <c r="D36" s="526"/>
      <c r="E36" s="341"/>
      <c r="F36" s="1047"/>
      <c r="G36" s="1047"/>
      <c r="H36" s="2682"/>
      <c r="I36" s="1618"/>
      <c r="J36" s="2184"/>
      <c r="K36" s="1047"/>
      <c r="L36" s="415"/>
      <c r="M36" s="1047"/>
      <c r="N36" s="6"/>
      <c r="O36" s="2416"/>
      <c r="P36" s="697"/>
      <c r="Q36" s="912"/>
      <c r="R36" s="219"/>
      <c r="S36" s="6"/>
      <c r="T36" s="169"/>
    </row>
    <row r="37">
      <c r="A37" s="1026"/>
      <c r="B37" s="2184"/>
      <c r="C37" s="1047"/>
      <c r="D37" s="526"/>
      <c r="E37" s="341"/>
      <c r="F37" s="1047"/>
      <c r="G37" s="1047"/>
      <c r="H37" s="2682"/>
      <c r="I37" s="1618"/>
      <c r="J37" s="2184"/>
      <c r="K37" s="1047"/>
      <c r="L37" s="415"/>
      <c r="M37" s="1047"/>
      <c r="N37" s="6"/>
      <c r="O37" s="2416"/>
      <c r="P37" s="697"/>
      <c r="Q37" s="912"/>
      <c r="R37" s="219"/>
      <c r="S37" s="6"/>
      <c r="T37" s="169"/>
    </row>
    <row r="38">
      <c r="A38" s="1026"/>
      <c r="B38" s="2184"/>
      <c r="C38" s="1047"/>
      <c r="D38" s="351"/>
      <c r="E38" s="341"/>
      <c r="F38" s="1047"/>
      <c r="G38" s="1047"/>
      <c r="H38" s="2682"/>
      <c r="I38" s="1618"/>
      <c r="J38" s="2184"/>
      <c r="K38" s="1047"/>
      <c r="L38" s="415"/>
      <c r="M38" s="1047"/>
      <c r="N38" s="6"/>
      <c r="O38" s="2416"/>
      <c r="P38" s="697"/>
      <c r="Q38" s="912"/>
      <c r="R38" s="219"/>
      <c r="S38" s="6"/>
      <c r="T38" s="169"/>
    </row>
    <row r="39">
      <c r="A39" s="1026"/>
      <c r="B39" s="2184"/>
      <c r="C39" s="1047"/>
      <c r="D39" s="351"/>
      <c r="E39" s="341"/>
      <c r="F39" s="1047"/>
      <c r="G39" s="1047"/>
      <c r="H39" s="2682"/>
      <c r="I39" s="1618"/>
      <c r="J39" s="2184"/>
      <c r="K39" s="1047"/>
      <c r="L39" s="415"/>
      <c r="M39" s="1047"/>
      <c r="N39" s="6"/>
      <c r="O39" s="2416"/>
      <c r="P39" s="697"/>
      <c r="Q39" s="912"/>
      <c r="R39" s="219"/>
      <c r="S39" s="6"/>
    </row>
    <row r="40">
      <c r="A40" s="1026"/>
      <c r="B40" s="2184"/>
      <c r="C40" s="1047"/>
      <c r="D40" s="351"/>
      <c r="E40" s="341"/>
      <c r="F40" s="1047"/>
      <c r="G40" s="1047"/>
      <c r="H40" s="2682"/>
      <c r="I40" s="1618"/>
      <c r="J40" s="2184"/>
      <c r="K40" s="1047"/>
      <c r="L40" s="415"/>
      <c r="M40" s="1047"/>
      <c r="N40" s="6"/>
      <c r="O40" s="2416"/>
      <c r="P40" s="697"/>
      <c r="Q40" s="912"/>
      <c r="R40" s="219"/>
      <c r="S40" s="6"/>
    </row>
    <row r="41">
      <c r="A41" s="129"/>
      <c r="E41" s="83"/>
      <c r="F41" s="83"/>
      <c r="G41" s="83"/>
      <c r="H41" s="83"/>
      <c r="I41" s="83"/>
      <c r="R41" s="299"/>
    </row>
    <row r="42">
      <c r="A42" s="129"/>
      <c r="R42" s="299"/>
    </row>
    <row r="43">
      <c r="A43" s="129"/>
      <c r="R43" s="299"/>
    </row>
    <row r="44">
      <c r="A44" s="129"/>
      <c r="R44" s="299"/>
    </row>
    <row r="45">
      <c r="A45" s="129"/>
      <c r="R45" s="299"/>
    </row>
    <row r="46">
      <c r="A46" s="129"/>
      <c r="R46" s="299"/>
    </row>
    <row r="47">
      <c r="A47" s="129"/>
      <c r="R47" s="299"/>
    </row>
    <row r="48">
      <c r="A48" s="129"/>
      <c r="R48" s="299"/>
    </row>
    <row r="49">
      <c r="A49" s="129"/>
      <c r="R49" s="299"/>
    </row>
    <row r="50">
      <c r="A50" s="129"/>
      <c r="R50" s="299"/>
    </row>
    <row r="51">
      <c r="A51" s="129"/>
      <c r="R51" s="299"/>
    </row>
    <row r="52">
      <c r="A52" s="129"/>
      <c r="R52" s="299"/>
    </row>
    <row r="53">
      <c r="A53" s="129"/>
      <c r="R53" s="299"/>
    </row>
    <row r="54">
      <c r="A54" s="129"/>
      <c r="R54" s="299"/>
    </row>
    <row r="55">
      <c r="A55" s="129"/>
      <c r="R55" s="299"/>
    </row>
    <row r="56">
      <c r="A56" s="129"/>
      <c r="R56" s="299"/>
    </row>
    <row r="57">
      <c r="A57" s="129"/>
      <c r="R57" s="299"/>
    </row>
    <row r="58">
      <c r="A58" s="129"/>
      <c r="R58" s="299"/>
    </row>
    <row r="59">
      <c r="A59" s="129"/>
      <c r="R59" s="299"/>
    </row>
    <row r="60">
      <c r="A60" s="129"/>
      <c r="R60" s="299"/>
    </row>
    <row r="61">
      <c r="A61" s="129"/>
      <c r="R61" s="299"/>
    </row>
    <row r="62">
      <c r="A62" s="129"/>
      <c r="R62" s="299"/>
    </row>
    <row r="63">
      <c r="A63" s="129"/>
      <c r="R63" s="299"/>
    </row>
    <row r="64">
      <c r="A64" s="129"/>
      <c r="R64" s="299"/>
    </row>
    <row r="65">
      <c r="A65" s="129"/>
      <c r="R65" s="299"/>
    </row>
    <row r="66">
      <c r="A66" s="129"/>
      <c r="R66" s="299"/>
    </row>
    <row r="67">
      <c r="A67" s="129"/>
      <c r="R67" s="299"/>
    </row>
    <row r="68">
      <c r="A68" s="129"/>
      <c r="R68" s="299"/>
    </row>
    <row r="69">
      <c r="A69" s="129"/>
      <c r="R69" s="299"/>
    </row>
    <row r="70">
      <c r="A70" s="129"/>
      <c r="R70" s="299"/>
    </row>
    <row r="71">
      <c r="A71" s="129"/>
      <c r="R71" s="299"/>
    </row>
    <row r="72">
      <c r="A72" s="129"/>
      <c r="R72" s="299"/>
    </row>
    <row r="73">
      <c r="A73" s="129"/>
      <c r="R73" s="299"/>
    </row>
    <row r="74">
      <c r="A74" s="129"/>
      <c r="R74" s="299"/>
    </row>
    <row r="75">
      <c r="A75" s="129"/>
      <c r="R75" s="299"/>
    </row>
    <row r="76">
      <c r="A76" s="129"/>
      <c r="R76" s="299"/>
    </row>
    <row r="77">
      <c r="A77" s="129"/>
      <c r="R77" s="299"/>
    </row>
    <row r="78">
      <c r="A78" s="129"/>
      <c r="R78" s="299"/>
    </row>
    <row r="79">
      <c r="A79" s="129"/>
      <c r="R79" s="299"/>
    </row>
    <row r="80">
      <c r="A80" s="129"/>
      <c r="R80" s="299"/>
    </row>
    <row r="81">
      <c r="A81" s="129"/>
      <c r="R81" s="299"/>
    </row>
    <row r="82">
      <c r="A82" s="129"/>
      <c r="R82" s="299"/>
    </row>
    <row r="83">
      <c r="A83" s="129"/>
      <c r="R83" s="299"/>
    </row>
    <row r="84">
      <c r="A84" s="129"/>
      <c r="R84" s="299"/>
    </row>
    <row r="85">
      <c r="A85" s="129"/>
      <c r="R85" s="299"/>
    </row>
    <row r="86">
      <c r="A86" s="129"/>
      <c r="R86" s="299"/>
    </row>
    <row r="87">
      <c r="A87" s="129"/>
      <c r="R87" s="299"/>
    </row>
    <row r="88">
      <c r="A88" s="129"/>
      <c r="R88" s="299"/>
    </row>
    <row r="89">
      <c r="A89" s="129"/>
      <c r="R89" s="299"/>
    </row>
    <row r="90">
      <c r="A90" s="129"/>
      <c r="R90" s="299"/>
    </row>
    <row r="91">
      <c r="A91" s="129"/>
      <c r="R91" s="299"/>
    </row>
    <row r="92">
      <c r="A92" s="129"/>
      <c r="R92" s="299"/>
    </row>
    <row r="93">
      <c r="A93" s="129"/>
      <c r="R93" s="299"/>
    </row>
    <row r="94">
      <c r="A94" s="129"/>
      <c r="R94" s="299"/>
    </row>
    <row r="95">
      <c r="A95" s="129"/>
      <c r="R95" s="299"/>
    </row>
    <row r="96">
      <c r="A96" s="129"/>
      <c r="R96" s="299"/>
    </row>
    <row r="97">
      <c r="A97" s="129"/>
      <c r="R97" s="299"/>
    </row>
    <row r="98">
      <c r="A98" s="129"/>
      <c r="R98" s="299"/>
    </row>
    <row r="99">
      <c r="A99" s="129"/>
      <c r="R99" s="299"/>
    </row>
    <row r="100">
      <c r="A100" s="129"/>
      <c r="R100" s="299"/>
    </row>
    <row r="101">
      <c r="A101" s="129"/>
      <c r="R101" s="299"/>
    </row>
    <row r="102">
      <c r="A102" s="129"/>
      <c r="R102" s="299"/>
    </row>
    <row r="103">
      <c r="A103" s="129"/>
      <c r="R103" s="299"/>
    </row>
    <row r="104">
      <c r="A104" s="129"/>
      <c r="R104" s="299"/>
    </row>
    <row r="105">
      <c r="A105" s="129"/>
      <c r="R105" s="299"/>
    </row>
    <row r="106">
      <c r="A106" s="129"/>
      <c r="R106" s="299"/>
    </row>
    <row r="107">
      <c r="A107" s="129"/>
      <c r="R107" s="299"/>
    </row>
    <row r="108">
      <c r="A108" s="129"/>
      <c r="R108" s="299"/>
    </row>
    <row r="109">
      <c r="A109" s="129"/>
      <c r="R109" s="299"/>
    </row>
    <row r="110">
      <c r="A110" s="129"/>
      <c r="R110" s="299"/>
    </row>
    <row r="111">
      <c r="A111" s="129"/>
      <c r="R111" s="299"/>
    </row>
    <row r="112">
      <c r="A112" s="129"/>
      <c r="R112" s="299"/>
    </row>
    <row r="113">
      <c r="A113" s="129"/>
      <c r="R113" s="299"/>
    </row>
    <row r="114">
      <c r="A114" s="129"/>
      <c r="R114" s="299"/>
    </row>
    <row r="115">
      <c r="A115" s="129"/>
      <c r="R115" s="299"/>
    </row>
    <row r="116">
      <c r="A116" s="129"/>
      <c r="R116" s="299"/>
    </row>
    <row r="117">
      <c r="A117" s="129"/>
      <c r="R117" s="299"/>
    </row>
    <row r="118">
      <c r="A118" s="129"/>
      <c r="R118" s="299"/>
    </row>
    <row r="119">
      <c r="A119" s="129"/>
      <c r="R119" s="299"/>
    </row>
    <row r="120">
      <c r="A120" s="129"/>
      <c r="R120" s="299"/>
    </row>
    <row r="121">
      <c r="A121" s="129"/>
      <c r="R121" s="299"/>
    </row>
    <row r="122">
      <c r="A122" s="129"/>
      <c r="R122" s="299"/>
    </row>
    <row r="123">
      <c r="A123" s="129"/>
      <c r="R123" s="299"/>
    </row>
    <row r="124">
      <c r="A124" s="129"/>
      <c r="R124" s="299"/>
    </row>
    <row r="125">
      <c r="A125" s="129"/>
      <c r="R125" s="299"/>
    </row>
    <row r="126">
      <c r="A126" s="129"/>
      <c r="R126" s="299"/>
    </row>
    <row r="127">
      <c r="A127" s="129"/>
      <c r="R127" s="299"/>
    </row>
    <row r="128">
      <c r="A128" s="129"/>
      <c r="R128" s="299"/>
    </row>
    <row r="129">
      <c r="A129" s="129"/>
      <c r="R129" s="299"/>
    </row>
    <row r="130">
      <c r="A130" s="129"/>
      <c r="R130" s="299"/>
    </row>
    <row r="131">
      <c r="A131" s="129"/>
      <c r="R131" s="299"/>
    </row>
    <row r="132">
      <c r="A132" s="129"/>
      <c r="R132" s="299"/>
    </row>
    <row r="133">
      <c r="A133" s="129"/>
      <c r="R133" s="299"/>
    </row>
    <row r="134">
      <c r="A134" s="129"/>
      <c r="R134" s="299"/>
    </row>
    <row r="135">
      <c r="A135" s="129"/>
      <c r="R135" s="299"/>
    </row>
    <row r="136">
      <c r="A136" s="129"/>
      <c r="R136" s="299"/>
    </row>
    <row r="137">
      <c r="A137" s="129"/>
      <c r="R137" s="299"/>
    </row>
    <row r="138">
      <c r="A138" s="129"/>
      <c r="R138" s="299"/>
    </row>
    <row r="139">
      <c r="A139" s="129"/>
      <c r="R139" s="299"/>
    </row>
    <row r="140">
      <c r="A140" s="129"/>
      <c r="R140" s="299"/>
    </row>
    <row r="141">
      <c r="A141" s="129"/>
      <c r="R141" s="299"/>
    </row>
    <row r="142">
      <c r="A142" s="129"/>
      <c r="R142" s="299"/>
    </row>
    <row r="143">
      <c r="A143" s="129"/>
      <c r="R143" s="299"/>
    </row>
    <row r="144">
      <c r="A144" s="129"/>
      <c r="R144" s="299"/>
    </row>
    <row r="145">
      <c r="A145" s="129"/>
      <c r="R145" s="299"/>
    </row>
    <row r="146">
      <c r="A146" s="129"/>
      <c r="R146" s="299"/>
    </row>
    <row r="147">
      <c r="A147" s="129"/>
      <c r="R147" s="299"/>
    </row>
    <row r="148">
      <c r="A148" s="129"/>
      <c r="R148" s="299"/>
    </row>
    <row r="149">
      <c r="A149" s="129"/>
      <c r="R149" s="299"/>
    </row>
    <row r="150">
      <c r="A150" s="129"/>
      <c r="R150" s="299"/>
    </row>
    <row r="151">
      <c r="A151" s="129"/>
      <c r="R151" s="299"/>
    </row>
    <row r="152">
      <c r="A152" s="129"/>
      <c r="R152" s="299"/>
    </row>
    <row r="153">
      <c r="A153" s="129"/>
      <c r="R153" s="299"/>
    </row>
    <row r="154">
      <c r="A154" s="129"/>
      <c r="R154" s="299"/>
    </row>
    <row r="155">
      <c r="A155" s="129"/>
      <c r="R155" s="299"/>
    </row>
    <row r="156">
      <c r="A156" s="129"/>
      <c r="R156" s="299"/>
    </row>
    <row r="157">
      <c r="A157" s="129"/>
      <c r="R157" s="299"/>
    </row>
    <row r="158">
      <c r="A158" s="129"/>
      <c r="R158" s="299"/>
    </row>
    <row r="159">
      <c r="A159" s="129"/>
      <c r="R159" s="299"/>
    </row>
    <row r="160">
      <c r="A160" s="129"/>
      <c r="R160" s="299"/>
    </row>
    <row r="161">
      <c r="A161" s="129"/>
      <c r="R161" s="299"/>
    </row>
    <row r="162">
      <c r="A162" s="129"/>
      <c r="R162" s="299"/>
    </row>
    <row r="163">
      <c r="A163" s="129"/>
      <c r="R163" s="299"/>
    </row>
    <row r="164">
      <c r="A164" s="129"/>
      <c r="R164" s="299"/>
    </row>
    <row r="165">
      <c r="A165" s="129"/>
      <c r="R165" s="299"/>
    </row>
    <row r="166">
      <c r="A166" s="129"/>
      <c r="R166" s="299"/>
    </row>
    <row r="167">
      <c r="A167" s="129"/>
      <c r="R167" s="299"/>
    </row>
    <row r="168">
      <c r="A168" s="129"/>
      <c r="R168" s="299"/>
    </row>
    <row r="169">
      <c r="A169" s="129"/>
      <c r="R169" s="299"/>
    </row>
    <row r="170">
      <c r="A170" s="129"/>
      <c r="R170" s="299"/>
    </row>
    <row r="171">
      <c r="A171" s="129"/>
      <c r="R171" s="299"/>
    </row>
    <row r="172">
      <c r="A172" s="129"/>
      <c r="R172" s="299"/>
    </row>
    <row r="173">
      <c r="A173" s="129"/>
      <c r="R173" s="299"/>
    </row>
    <row r="174">
      <c r="A174" s="129"/>
      <c r="R174" s="299"/>
    </row>
    <row r="175">
      <c r="A175" s="129"/>
      <c r="R175" s="299"/>
    </row>
    <row r="176">
      <c r="A176" s="129"/>
      <c r="R176" s="299"/>
    </row>
    <row r="177">
      <c r="A177" s="129"/>
      <c r="R177" s="299"/>
    </row>
    <row r="178">
      <c r="A178" s="129"/>
      <c r="R178" s="299"/>
    </row>
    <row r="179">
      <c r="A179" s="129"/>
      <c r="R179" s="299"/>
    </row>
    <row r="180">
      <c r="A180" s="129"/>
      <c r="R180" s="299"/>
    </row>
    <row r="181">
      <c r="A181" s="129"/>
      <c r="R181" s="299"/>
    </row>
    <row r="182">
      <c r="A182" s="129"/>
      <c r="R182" s="299"/>
    </row>
    <row r="183">
      <c r="A183" s="129"/>
      <c r="R183" s="299"/>
    </row>
    <row r="184">
      <c r="A184" s="129"/>
      <c r="R184" s="299"/>
    </row>
    <row r="185">
      <c r="A185" s="129"/>
      <c r="R185" s="299"/>
    </row>
    <row r="186">
      <c r="A186" s="129"/>
      <c r="R186" s="299"/>
    </row>
    <row r="187">
      <c r="A187" s="129"/>
      <c r="R187" s="299"/>
    </row>
    <row r="188">
      <c r="A188" s="129"/>
      <c r="R188" s="299"/>
    </row>
    <row r="189">
      <c r="A189" s="129"/>
      <c r="R189" s="299"/>
    </row>
    <row r="190">
      <c r="A190" s="129"/>
      <c r="R190" s="299"/>
    </row>
    <row r="191">
      <c r="A191" s="129"/>
      <c r="R191" s="299"/>
    </row>
    <row r="192">
      <c r="A192" s="129"/>
      <c r="R192" s="299"/>
    </row>
    <row r="193">
      <c r="A193" s="129"/>
      <c r="R193" s="299"/>
    </row>
    <row r="194">
      <c r="A194" s="129"/>
      <c r="R194" s="299"/>
    </row>
    <row r="195">
      <c r="A195" s="129"/>
      <c r="R195" s="299"/>
    </row>
    <row r="196">
      <c r="A196" s="129"/>
      <c r="R196" s="299"/>
    </row>
    <row r="197">
      <c r="A197" s="129"/>
      <c r="R197" s="299"/>
    </row>
    <row r="198">
      <c r="A198" s="129"/>
      <c r="R198" s="299"/>
    </row>
    <row r="199">
      <c r="A199" s="129"/>
      <c r="R199" s="299"/>
    </row>
    <row r="200">
      <c r="A200" s="129"/>
      <c r="R200" s="299"/>
    </row>
    <row r="201">
      <c r="A201" s="129"/>
      <c r="R201" s="299"/>
    </row>
    <row r="202">
      <c r="A202" s="129"/>
      <c r="R202" s="299"/>
    </row>
    <row r="203">
      <c r="A203" s="129"/>
      <c r="R203" s="299"/>
    </row>
    <row r="204">
      <c r="A204" s="129"/>
      <c r="R204" s="299"/>
    </row>
    <row r="205">
      <c r="A205" s="129"/>
      <c r="R205" s="299"/>
    </row>
    <row r="206">
      <c r="A206" s="129"/>
      <c r="R206" s="299"/>
    </row>
    <row r="207">
      <c r="A207" s="129"/>
      <c r="R207" s="299"/>
    </row>
    <row r="208">
      <c r="A208" s="129"/>
      <c r="R208" s="299"/>
    </row>
    <row r="209">
      <c r="A209" s="129"/>
      <c r="R209" s="299"/>
    </row>
    <row r="210">
      <c r="A210" s="129"/>
      <c r="R210" s="299"/>
    </row>
    <row r="211">
      <c r="A211" s="129"/>
      <c r="R211" s="299"/>
    </row>
    <row r="212">
      <c r="A212" s="129"/>
      <c r="R212" s="299"/>
    </row>
    <row r="213">
      <c r="A213" s="129"/>
      <c r="R213" s="299"/>
    </row>
    <row r="214">
      <c r="A214" s="129"/>
      <c r="R214" s="299"/>
    </row>
    <row r="215">
      <c r="A215" s="129"/>
      <c r="R215" s="299"/>
    </row>
    <row r="216">
      <c r="A216" s="129"/>
      <c r="R216" s="299"/>
    </row>
    <row r="217">
      <c r="A217" s="129"/>
      <c r="R217" s="299"/>
    </row>
    <row r="218">
      <c r="A218" s="129"/>
      <c r="R218" s="299"/>
    </row>
    <row r="219">
      <c r="A219" s="129"/>
      <c r="R219" s="299"/>
    </row>
    <row r="220">
      <c r="A220" s="129"/>
      <c r="R220" s="299"/>
    </row>
    <row r="221">
      <c r="A221" s="129"/>
      <c r="R221" s="299"/>
    </row>
    <row r="222">
      <c r="A222" s="129"/>
      <c r="R222" s="299"/>
    </row>
    <row r="223">
      <c r="A223" s="129"/>
      <c r="R223" s="299"/>
    </row>
    <row r="224">
      <c r="A224" s="129"/>
      <c r="R224" s="299"/>
    </row>
    <row r="225">
      <c r="A225" s="129"/>
      <c r="R225" s="299"/>
    </row>
    <row r="226">
      <c r="A226" s="129"/>
      <c r="R226" s="299"/>
    </row>
    <row r="227">
      <c r="A227" s="129"/>
      <c r="R227" s="299"/>
    </row>
    <row r="228">
      <c r="A228" s="129"/>
      <c r="R228" s="299"/>
    </row>
    <row r="229">
      <c r="A229" s="129"/>
      <c r="R229" s="299"/>
    </row>
    <row r="230">
      <c r="A230" s="129"/>
      <c r="R230" s="299"/>
    </row>
    <row r="231">
      <c r="A231" s="129"/>
      <c r="R231" s="299"/>
    </row>
    <row r="232">
      <c r="A232" s="129"/>
      <c r="R232" s="299"/>
    </row>
    <row r="233">
      <c r="A233" s="129"/>
      <c r="R233" s="299"/>
    </row>
    <row r="234">
      <c r="A234" s="129"/>
      <c r="R234" s="299"/>
    </row>
    <row r="235">
      <c r="A235" s="129"/>
      <c r="R235" s="299"/>
    </row>
    <row r="236">
      <c r="A236" s="129"/>
      <c r="R236" s="299"/>
    </row>
    <row r="237">
      <c r="A237" s="129"/>
      <c r="R237" s="299"/>
    </row>
    <row r="238">
      <c r="A238" s="129"/>
      <c r="R238" s="299"/>
    </row>
    <row r="239">
      <c r="A239" s="129"/>
      <c r="R239" s="299"/>
    </row>
    <row r="240">
      <c r="A240" s="129"/>
      <c r="R240" s="299"/>
    </row>
    <row r="241">
      <c r="A241" s="129"/>
      <c r="R241" s="299"/>
    </row>
    <row r="242">
      <c r="A242" s="129"/>
      <c r="R242" s="299"/>
    </row>
    <row r="243">
      <c r="A243" s="129"/>
      <c r="R243" s="299"/>
    </row>
    <row r="244">
      <c r="A244" s="129"/>
      <c r="R244" s="299"/>
    </row>
    <row r="245">
      <c r="A245" s="129"/>
      <c r="R245" s="299"/>
    </row>
    <row r="246">
      <c r="A246" s="129"/>
      <c r="R246" s="299"/>
    </row>
    <row r="247">
      <c r="A247" s="129"/>
      <c r="R247" s="299"/>
    </row>
    <row r="248">
      <c r="A248" s="129"/>
      <c r="R248" s="299"/>
    </row>
    <row r="249">
      <c r="A249" s="129"/>
      <c r="R249" s="299"/>
    </row>
    <row r="250">
      <c r="A250" s="129"/>
      <c r="R250" s="299"/>
    </row>
    <row r="251">
      <c r="A251" s="129"/>
      <c r="R251" s="299"/>
    </row>
    <row r="252">
      <c r="A252" s="129"/>
      <c r="R252" s="299"/>
    </row>
    <row r="253">
      <c r="A253" s="129"/>
      <c r="R253" s="299"/>
    </row>
    <row r="254">
      <c r="A254" s="129"/>
      <c r="R254" s="299"/>
    </row>
    <row r="255">
      <c r="A255" s="129"/>
      <c r="R255" s="299"/>
    </row>
    <row r="256">
      <c r="A256" s="129"/>
      <c r="R256" s="299"/>
    </row>
    <row r="257">
      <c r="A257" s="129"/>
      <c r="R257" s="299"/>
    </row>
    <row r="258">
      <c r="A258" s="129"/>
      <c r="R258" s="299"/>
    </row>
    <row r="259">
      <c r="A259" s="129"/>
      <c r="R259" s="299"/>
    </row>
    <row r="260">
      <c r="A260" s="129"/>
      <c r="R260" s="299"/>
    </row>
    <row r="261">
      <c r="A261" s="129"/>
      <c r="R261" s="299"/>
    </row>
    <row r="262">
      <c r="A262" s="129"/>
      <c r="R262" s="299"/>
    </row>
    <row r="263">
      <c r="A263" s="129"/>
      <c r="R263" s="299"/>
    </row>
    <row r="264">
      <c r="A264" s="129"/>
      <c r="R264" s="299"/>
    </row>
    <row r="265">
      <c r="A265" s="129"/>
      <c r="R265" s="299"/>
    </row>
    <row r="266">
      <c r="A266" s="129"/>
      <c r="R266" s="299"/>
    </row>
    <row r="267">
      <c r="A267" s="129"/>
      <c r="R267" s="299"/>
    </row>
    <row r="268">
      <c r="A268" s="129"/>
      <c r="R268" s="299"/>
    </row>
    <row r="269">
      <c r="A269" s="129"/>
      <c r="R269" s="299"/>
    </row>
    <row r="270">
      <c r="A270" s="129"/>
      <c r="R270" s="299"/>
    </row>
    <row r="271">
      <c r="A271" s="129"/>
      <c r="R271" s="299"/>
    </row>
    <row r="272">
      <c r="A272" s="129"/>
      <c r="R272" s="299"/>
    </row>
    <row r="273">
      <c r="A273" s="129"/>
      <c r="R273" s="299"/>
    </row>
    <row r="274">
      <c r="A274" s="129"/>
      <c r="R274" s="299"/>
    </row>
    <row r="275">
      <c r="A275" s="129"/>
      <c r="R275" s="299"/>
    </row>
    <row r="276">
      <c r="A276" s="129"/>
      <c r="R276" s="299"/>
    </row>
    <row r="277">
      <c r="A277" s="129"/>
      <c r="R277" s="299"/>
    </row>
    <row r="278">
      <c r="A278" s="129"/>
      <c r="R278" s="299"/>
    </row>
    <row r="279">
      <c r="A279" s="129"/>
      <c r="R279" s="299"/>
    </row>
    <row r="280">
      <c r="A280" s="129"/>
      <c r="R280" s="299"/>
    </row>
    <row r="281">
      <c r="A281" s="129"/>
      <c r="R281" s="299"/>
    </row>
    <row r="282">
      <c r="A282" s="129"/>
      <c r="R282" s="299"/>
    </row>
    <row r="283">
      <c r="A283" s="129"/>
      <c r="R283" s="299"/>
    </row>
    <row r="284">
      <c r="A284" s="129"/>
      <c r="R284" s="299"/>
    </row>
    <row r="285">
      <c r="A285" s="129"/>
      <c r="R285" s="299"/>
    </row>
    <row r="286">
      <c r="A286" s="129"/>
      <c r="R286" s="299"/>
    </row>
    <row r="287">
      <c r="A287" s="129"/>
      <c r="R287" s="299"/>
    </row>
    <row r="288">
      <c r="A288" s="129"/>
      <c r="R288" s="299"/>
    </row>
    <row r="289">
      <c r="A289" s="129"/>
      <c r="R289" s="299"/>
    </row>
    <row r="290">
      <c r="A290" s="129"/>
      <c r="R290" s="299"/>
    </row>
    <row r="291">
      <c r="A291" s="129"/>
      <c r="R291" s="299"/>
    </row>
    <row r="292">
      <c r="A292" s="129"/>
      <c r="R292" s="299"/>
    </row>
    <row r="293">
      <c r="A293" s="129"/>
      <c r="R293" s="299"/>
    </row>
    <row r="294">
      <c r="A294" s="129"/>
      <c r="R294" s="299"/>
    </row>
    <row r="295">
      <c r="A295" s="129"/>
      <c r="R295" s="299"/>
    </row>
    <row r="296">
      <c r="A296" s="129"/>
      <c r="R296" s="299"/>
    </row>
    <row r="297">
      <c r="A297" s="129"/>
      <c r="R297" s="299"/>
    </row>
    <row r="298">
      <c r="A298" s="129"/>
      <c r="R298" s="299"/>
    </row>
    <row r="299">
      <c r="A299" s="129"/>
      <c r="R299" s="299"/>
    </row>
    <row r="300">
      <c r="A300" s="129"/>
      <c r="R300" s="299"/>
    </row>
    <row r="301">
      <c r="A301" s="129"/>
      <c r="R301" s="299"/>
    </row>
    <row r="302">
      <c r="A302" s="129"/>
      <c r="R302" s="299"/>
    </row>
    <row r="303">
      <c r="A303" s="129"/>
      <c r="R303" s="299"/>
    </row>
    <row r="304">
      <c r="A304" s="129"/>
      <c r="R304" s="299"/>
    </row>
    <row r="305">
      <c r="A305" s="129"/>
      <c r="R305" s="299"/>
    </row>
    <row r="306">
      <c r="A306" s="129"/>
      <c r="R306" s="299"/>
    </row>
    <row r="307">
      <c r="A307" s="129"/>
      <c r="R307" s="299"/>
    </row>
    <row r="308">
      <c r="A308" s="129"/>
      <c r="R308" s="299"/>
    </row>
    <row r="309">
      <c r="A309" s="129"/>
      <c r="R309" s="299"/>
    </row>
    <row r="310">
      <c r="A310" s="129"/>
      <c r="R310" s="299"/>
    </row>
    <row r="311">
      <c r="A311" s="129"/>
      <c r="R311" s="299"/>
    </row>
    <row r="312">
      <c r="A312" s="129"/>
      <c r="R312" s="299"/>
    </row>
    <row r="313">
      <c r="A313" s="129"/>
      <c r="R313" s="299"/>
    </row>
    <row r="314">
      <c r="A314" s="129"/>
      <c r="R314" s="299"/>
    </row>
    <row r="315">
      <c r="A315" s="129"/>
      <c r="R315" s="299"/>
    </row>
    <row r="316">
      <c r="A316" s="129"/>
      <c r="R316" s="299"/>
    </row>
    <row r="317">
      <c r="A317" s="129"/>
      <c r="R317" s="299"/>
    </row>
    <row r="318">
      <c r="A318" s="129"/>
      <c r="R318" s="299"/>
    </row>
    <row r="319">
      <c r="A319" s="129"/>
      <c r="R319" s="299"/>
    </row>
    <row r="320">
      <c r="A320" s="129"/>
      <c r="R320" s="299"/>
    </row>
    <row r="321">
      <c r="A321" s="129"/>
      <c r="R321" s="299"/>
    </row>
    <row r="322">
      <c r="A322" s="129"/>
      <c r="R322" s="299"/>
    </row>
    <row r="323">
      <c r="A323" s="129"/>
      <c r="R323" s="299"/>
    </row>
    <row r="324">
      <c r="A324" s="129"/>
      <c r="R324" s="299"/>
    </row>
    <row r="325">
      <c r="A325" s="129"/>
      <c r="R325" s="299"/>
    </row>
    <row r="326">
      <c r="A326" s="129"/>
      <c r="R326" s="299"/>
    </row>
    <row r="327">
      <c r="A327" s="129"/>
      <c r="R327" s="299"/>
    </row>
    <row r="328">
      <c r="A328" s="129"/>
      <c r="R328" s="299"/>
    </row>
    <row r="329">
      <c r="A329" s="129"/>
      <c r="R329" s="299"/>
    </row>
    <row r="330">
      <c r="A330" s="129"/>
      <c r="R330" s="299"/>
    </row>
    <row r="331">
      <c r="A331" s="129"/>
      <c r="R331" s="299"/>
    </row>
    <row r="332">
      <c r="A332" s="129"/>
      <c r="R332" s="299"/>
    </row>
    <row r="333">
      <c r="A333" s="129"/>
      <c r="R333" s="299"/>
    </row>
    <row r="334">
      <c r="A334" s="129"/>
      <c r="R334" s="299"/>
    </row>
    <row r="335">
      <c r="A335" s="129"/>
      <c r="R335" s="299"/>
    </row>
    <row r="336">
      <c r="A336" s="129"/>
      <c r="R336" s="299"/>
    </row>
    <row r="337">
      <c r="A337" s="129"/>
      <c r="R337" s="299"/>
    </row>
    <row r="338">
      <c r="A338" s="129"/>
      <c r="R338" s="299"/>
    </row>
    <row r="339">
      <c r="A339" s="129"/>
      <c r="R339" s="299"/>
    </row>
    <row r="340">
      <c r="A340" s="129"/>
      <c r="R340" s="299"/>
    </row>
    <row r="341">
      <c r="A341" s="129"/>
      <c r="R341" s="299"/>
    </row>
    <row r="342">
      <c r="A342" s="129"/>
      <c r="R342" s="299"/>
    </row>
    <row r="343">
      <c r="A343" s="129"/>
      <c r="R343" s="299"/>
    </row>
    <row r="344">
      <c r="A344" s="129"/>
      <c r="R344" s="299"/>
    </row>
    <row r="345">
      <c r="A345" s="129"/>
      <c r="R345" s="299"/>
    </row>
    <row r="346">
      <c r="A346" s="129"/>
      <c r="R346" s="299"/>
    </row>
    <row r="347">
      <c r="A347" s="129"/>
      <c r="R347" s="299"/>
    </row>
    <row r="348">
      <c r="A348" s="129"/>
      <c r="R348" s="299"/>
    </row>
    <row r="349">
      <c r="A349" s="129"/>
      <c r="R349" s="299"/>
    </row>
    <row r="350">
      <c r="A350" s="129"/>
      <c r="R350" s="299"/>
    </row>
    <row r="351">
      <c r="A351" s="129"/>
      <c r="R351" s="299"/>
    </row>
    <row r="352">
      <c r="A352" s="129"/>
      <c r="R352" s="299"/>
    </row>
    <row r="353">
      <c r="A353" s="129"/>
      <c r="R353" s="299"/>
    </row>
    <row r="354">
      <c r="A354" s="129"/>
      <c r="R354" s="299"/>
    </row>
    <row r="355">
      <c r="A355" s="129"/>
      <c r="R355" s="299"/>
    </row>
    <row r="356">
      <c r="A356" s="129"/>
      <c r="R356" s="299"/>
    </row>
    <row r="357">
      <c r="A357" s="129"/>
      <c r="R357" s="299"/>
    </row>
    <row r="358">
      <c r="A358" s="129"/>
      <c r="R358" s="299"/>
    </row>
    <row r="359">
      <c r="A359" s="129"/>
      <c r="R359" s="299"/>
    </row>
    <row r="360">
      <c r="A360" s="129"/>
      <c r="R360" s="299"/>
    </row>
    <row r="361">
      <c r="A361" s="129"/>
      <c r="R361" s="299"/>
    </row>
    <row r="362">
      <c r="A362" s="129"/>
      <c r="R362" s="299"/>
    </row>
    <row r="363">
      <c r="A363" s="129"/>
      <c r="R363" s="299"/>
    </row>
    <row r="364">
      <c r="A364" s="129"/>
      <c r="R364" s="299"/>
    </row>
    <row r="365">
      <c r="A365" s="129"/>
      <c r="R365" s="299"/>
    </row>
    <row r="366">
      <c r="A366" s="129"/>
      <c r="R366" s="299"/>
    </row>
    <row r="367">
      <c r="A367" s="129"/>
      <c r="R367" s="299"/>
    </row>
    <row r="368">
      <c r="A368" s="129"/>
      <c r="R368" s="299"/>
    </row>
    <row r="369">
      <c r="A369" s="129"/>
      <c r="R369" s="299"/>
    </row>
    <row r="370">
      <c r="A370" s="129"/>
      <c r="R370" s="299"/>
    </row>
    <row r="371">
      <c r="A371" s="129"/>
      <c r="R371" s="299"/>
    </row>
    <row r="372">
      <c r="A372" s="129"/>
      <c r="R372" s="299"/>
    </row>
    <row r="373">
      <c r="A373" s="129"/>
      <c r="R373" s="299"/>
    </row>
    <row r="374">
      <c r="A374" s="129"/>
      <c r="R374" s="299"/>
    </row>
    <row r="375">
      <c r="A375" s="129"/>
      <c r="R375" s="299"/>
    </row>
    <row r="376">
      <c r="A376" s="129"/>
      <c r="R376" s="299"/>
    </row>
    <row r="377">
      <c r="A377" s="129"/>
      <c r="R377" s="299"/>
    </row>
    <row r="378">
      <c r="A378" s="129"/>
      <c r="R378" s="299"/>
    </row>
    <row r="379">
      <c r="A379" s="129"/>
      <c r="R379" s="299"/>
    </row>
    <row r="380">
      <c r="A380" s="129"/>
      <c r="R380" s="299"/>
    </row>
    <row r="381">
      <c r="A381" s="129"/>
      <c r="R381" s="299"/>
    </row>
    <row r="382">
      <c r="A382" s="129"/>
      <c r="R382" s="299"/>
    </row>
    <row r="383">
      <c r="A383" s="129"/>
      <c r="R383" s="299"/>
    </row>
    <row r="384">
      <c r="A384" s="129"/>
      <c r="R384" s="299"/>
    </row>
    <row r="385">
      <c r="A385" s="129"/>
      <c r="R385" s="299"/>
    </row>
    <row r="386">
      <c r="A386" s="129"/>
      <c r="R386" s="299"/>
    </row>
    <row r="387">
      <c r="A387" s="129"/>
      <c r="R387" s="299"/>
    </row>
    <row r="388">
      <c r="A388" s="129"/>
      <c r="R388" s="299"/>
    </row>
    <row r="389">
      <c r="A389" s="129"/>
      <c r="R389" s="299"/>
    </row>
    <row r="390">
      <c r="A390" s="129"/>
      <c r="R390" s="299"/>
    </row>
    <row r="391">
      <c r="A391" s="129"/>
      <c r="R391" s="299"/>
    </row>
    <row r="392">
      <c r="A392" s="129"/>
      <c r="R392" s="299"/>
    </row>
    <row r="393">
      <c r="A393" s="129"/>
      <c r="R393" s="299"/>
    </row>
    <row r="394">
      <c r="A394" s="129"/>
      <c r="R394" s="299"/>
    </row>
    <row r="395">
      <c r="A395" s="129"/>
      <c r="R395" s="299"/>
    </row>
    <row r="396">
      <c r="A396" s="129"/>
      <c r="R396" s="299"/>
    </row>
    <row r="397">
      <c r="A397" s="129"/>
      <c r="R397" s="299"/>
    </row>
    <row r="398">
      <c r="A398" s="129"/>
      <c r="R398" s="299"/>
    </row>
    <row r="399">
      <c r="A399" s="129"/>
      <c r="R399" s="299"/>
    </row>
    <row r="400">
      <c r="A400" s="129"/>
      <c r="R400" s="299"/>
    </row>
    <row r="401">
      <c r="A401" s="129"/>
      <c r="R401" s="299"/>
    </row>
    <row r="402">
      <c r="A402" s="129"/>
      <c r="R402" s="299"/>
    </row>
    <row r="403">
      <c r="A403" s="129"/>
      <c r="R403" s="299"/>
    </row>
    <row r="404">
      <c r="A404" s="129"/>
      <c r="R404" s="299"/>
    </row>
    <row r="405">
      <c r="A405" s="129"/>
      <c r="R405" s="299"/>
    </row>
    <row r="406">
      <c r="A406" s="129"/>
      <c r="R406" s="299"/>
    </row>
    <row r="407">
      <c r="A407" s="129"/>
      <c r="R407" s="299"/>
    </row>
    <row r="408">
      <c r="A408" s="129"/>
      <c r="R408" s="299"/>
    </row>
    <row r="409">
      <c r="A409" s="129"/>
      <c r="R409" s="299"/>
    </row>
    <row r="410">
      <c r="A410" s="129"/>
      <c r="R410" s="299"/>
    </row>
    <row r="411">
      <c r="A411" s="129"/>
      <c r="R411" s="299"/>
    </row>
    <row r="412">
      <c r="A412" s="129"/>
      <c r="R412" s="299"/>
    </row>
    <row r="413">
      <c r="A413" s="129"/>
      <c r="R413" s="299"/>
    </row>
    <row r="414">
      <c r="A414" s="129"/>
      <c r="R414" s="299"/>
    </row>
    <row r="415">
      <c r="A415" s="129"/>
      <c r="R415" s="299"/>
    </row>
    <row r="416">
      <c r="A416" s="129"/>
      <c r="R416" s="299"/>
    </row>
    <row r="417">
      <c r="A417" s="129"/>
      <c r="R417" s="299"/>
    </row>
    <row r="418">
      <c r="A418" s="129"/>
      <c r="R418" s="299"/>
    </row>
    <row r="419">
      <c r="A419" s="129"/>
      <c r="R419" s="299"/>
    </row>
    <row r="420">
      <c r="A420" s="129"/>
      <c r="R420" s="299"/>
    </row>
    <row r="421">
      <c r="A421" s="129"/>
      <c r="R421" s="299"/>
    </row>
    <row r="422">
      <c r="A422" s="129"/>
      <c r="R422" s="299"/>
    </row>
    <row r="423">
      <c r="A423" s="129"/>
      <c r="R423" s="299"/>
    </row>
    <row r="424">
      <c r="A424" s="129"/>
      <c r="R424" s="299"/>
    </row>
    <row r="425">
      <c r="A425" s="129"/>
      <c r="R425" s="299"/>
    </row>
    <row r="426">
      <c r="A426" s="129"/>
      <c r="R426" s="299"/>
    </row>
    <row r="427">
      <c r="A427" s="129"/>
      <c r="R427" s="299"/>
    </row>
    <row r="428">
      <c r="A428" s="129"/>
      <c r="R428" s="299"/>
    </row>
    <row r="429">
      <c r="A429" s="129"/>
      <c r="R429" s="299"/>
    </row>
    <row r="430">
      <c r="A430" s="129"/>
      <c r="R430" s="299"/>
    </row>
    <row r="431">
      <c r="A431" s="129"/>
      <c r="R431" s="299"/>
    </row>
    <row r="432">
      <c r="A432" s="129"/>
      <c r="R432" s="299"/>
    </row>
    <row r="433">
      <c r="A433" s="129"/>
      <c r="R433" s="299"/>
    </row>
    <row r="434">
      <c r="A434" s="129"/>
      <c r="R434" s="299"/>
    </row>
    <row r="435">
      <c r="A435" s="129"/>
      <c r="R435" s="299"/>
    </row>
    <row r="436">
      <c r="A436" s="129"/>
      <c r="R436" s="299"/>
    </row>
    <row r="437">
      <c r="A437" s="129"/>
      <c r="R437" s="299"/>
    </row>
    <row r="438">
      <c r="A438" s="129"/>
      <c r="R438" s="299"/>
    </row>
    <row r="439">
      <c r="A439" s="129"/>
      <c r="R439" s="299"/>
    </row>
    <row r="440">
      <c r="A440" s="129"/>
      <c r="R440" s="299"/>
    </row>
    <row r="441">
      <c r="A441" s="129"/>
      <c r="R441" s="299"/>
    </row>
    <row r="442">
      <c r="A442" s="129"/>
      <c r="R442" s="299"/>
    </row>
    <row r="443">
      <c r="A443" s="129"/>
      <c r="R443" s="299"/>
    </row>
    <row r="444">
      <c r="A444" s="129"/>
      <c r="R444" s="299"/>
    </row>
    <row r="445">
      <c r="A445" s="129"/>
      <c r="R445" s="299"/>
    </row>
    <row r="446">
      <c r="A446" s="129"/>
      <c r="R446" s="299"/>
    </row>
    <row r="447">
      <c r="A447" s="129"/>
      <c r="R447" s="299"/>
    </row>
    <row r="448">
      <c r="A448" s="129"/>
      <c r="R448" s="299"/>
    </row>
    <row r="449">
      <c r="A449" s="129"/>
      <c r="R449" s="299"/>
    </row>
    <row r="450">
      <c r="A450" s="129"/>
      <c r="R450" s="299"/>
    </row>
    <row r="451">
      <c r="A451" s="129"/>
      <c r="R451" s="299"/>
    </row>
    <row r="452">
      <c r="A452" s="129"/>
      <c r="R452" s="299"/>
    </row>
    <row r="453">
      <c r="A453" s="129"/>
      <c r="R453" s="299"/>
    </row>
    <row r="454">
      <c r="A454" s="129"/>
      <c r="R454" s="299"/>
    </row>
    <row r="455">
      <c r="A455" s="129"/>
      <c r="R455" s="299"/>
    </row>
    <row r="456">
      <c r="A456" s="129"/>
      <c r="R456" s="299"/>
    </row>
    <row r="457">
      <c r="A457" s="129"/>
      <c r="R457" s="299"/>
    </row>
    <row r="458">
      <c r="A458" s="129"/>
      <c r="R458" s="299"/>
    </row>
    <row r="459">
      <c r="A459" s="129"/>
      <c r="R459" s="299"/>
    </row>
    <row r="460">
      <c r="A460" s="129"/>
      <c r="R460" s="299"/>
    </row>
    <row r="461">
      <c r="A461" s="129"/>
      <c r="R461" s="299"/>
    </row>
    <row r="462">
      <c r="A462" s="129"/>
      <c r="R462" s="299"/>
    </row>
    <row r="463">
      <c r="A463" s="129"/>
      <c r="R463" s="299"/>
    </row>
    <row r="464">
      <c r="A464" s="129"/>
      <c r="R464" s="299"/>
    </row>
    <row r="465">
      <c r="A465" s="129"/>
      <c r="R465" s="299"/>
    </row>
    <row r="466">
      <c r="A466" s="129"/>
      <c r="R466" s="299"/>
    </row>
    <row r="467">
      <c r="A467" s="129"/>
      <c r="R467" s="299"/>
    </row>
    <row r="468">
      <c r="A468" s="129"/>
      <c r="R468" s="299"/>
    </row>
    <row r="469">
      <c r="A469" s="129"/>
      <c r="R469" s="299"/>
    </row>
    <row r="470">
      <c r="A470" s="129"/>
      <c r="R470" s="299"/>
    </row>
    <row r="471">
      <c r="A471" s="129"/>
      <c r="R471" s="299"/>
    </row>
    <row r="472">
      <c r="A472" s="129"/>
      <c r="R472" s="299"/>
    </row>
    <row r="473">
      <c r="A473" s="129"/>
      <c r="R473" s="299"/>
    </row>
    <row r="474">
      <c r="A474" s="129"/>
      <c r="R474" s="299"/>
    </row>
    <row r="475">
      <c r="A475" s="129"/>
      <c r="R475" s="299"/>
    </row>
    <row r="476">
      <c r="A476" s="129"/>
      <c r="R476" s="299"/>
    </row>
    <row r="477">
      <c r="A477" s="129"/>
      <c r="R477" s="299"/>
    </row>
    <row r="478">
      <c r="A478" s="129"/>
      <c r="R478" s="299"/>
    </row>
    <row r="479">
      <c r="A479" s="129"/>
      <c r="R479" s="299"/>
    </row>
    <row r="480">
      <c r="A480" s="129"/>
      <c r="R480" s="299"/>
    </row>
    <row r="481">
      <c r="A481" s="129"/>
      <c r="R481" s="299"/>
    </row>
    <row r="482">
      <c r="A482" s="129"/>
      <c r="R482" s="299"/>
    </row>
    <row r="483">
      <c r="A483" s="129"/>
      <c r="R483" s="299"/>
    </row>
    <row r="484">
      <c r="A484" s="129"/>
      <c r="R484" s="299"/>
    </row>
    <row r="485">
      <c r="A485" s="129"/>
      <c r="R485" s="299"/>
    </row>
    <row r="486">
      <c r="A486" s="129"/>
      <c r="R486" s="299"/>
    </row>
    <row r="487">
      <c r="A487" s="129"/>
      <c r="R487" s="299"/>
    </row>
    <row r="488">
      <c r="A488" s="129"/>
      <c r="R488" s="299"/>
    </row>
    <row r="489">
      <c r="A489" s="129"/>
      <c r="R489" s="299"/>
    </row>
    <row r="490">
      <c r="A490" s="129"/>
      <c r="R490" s="299"/>
    </row>
    <row r="491">
      <c r="A491" s="129"/>
      <c r="R491" s="299"/>
    </row>
    <row r="492">
      <c r="A492" s="129"/>
      <c r="R492" s="299"/>
    </row>
    <row r="493">
      <c r="A493" s="129"/>
      <c r="R493" s="299"/>
    </row>
    <row r="494">
      <c r="A494" s="129"/>
      <c r="R494" s="299"/>
    </row>
    <row r="495">
      <c r="A495" s="129"/>
      <c r="R495" s="299"/>
    </row>
    <row r="496">
      <c r="A496" s="129"/>
      <c r="R496" s="299"/>
    </row>
    <row r="497">
      <c r="A497" s="129"/>
      <c r="R497" s="299"/>
    </row>
    <row r="498">
      <c r="A498" s="129"/>
      <c r="R498" s="299"/>
    </row>
    <row r="499">
      <c r="A499" s="129"/>
      <c r="R499" s="299"/>
    </row>
    <row r="500">
      <c r="A500" s="129"/>
      <c r="R500" s="299"/>
    </row>
    <row r="501">
      <c r="A501" s="129"/>
      <c r="R501" s="299"/>
    </row>
    <row r="502">
      <c r="A502" s="129"/>
      <c r="R502" s="299"/>
    </row>
    <row r="503">
      <c r="A503" s="129"/>
      <c r="R503" s="299"/>
    </row>
    <row r="504">
      <c r="A504" s="129"/>
      <c r="R504" s="299"/>
    </row>
    <row r="505">
      <c r="A505" s="129"/>
      <c r="R505" s="299"/>
    </row>
    <row r="506">
      <c r="A506" s="129"/>
      <c r="R506" s="299"/>
    </row>
    <row r="507">
      <c r="A507" s="129"/>
      <c r="R507" s="299"/>
    </row>
    <row r="508">
      <c r="A508" s="129"/>
      <c r="R508" s="299"/>
    </row>
    <row r="509">
      <c r="A509" s="129"/>
      <c r="R509" s="299"/>
    </row>
    <row r="510">
      <c r="A510" s="129"/>
      <c r="R510" s="299"/>
    </row>
    <row r="511">
      <c r="A511" s="129"/>
      <c r="R511" s="299"/>
    </row>
    <row r="512">
      <c r="A512" s="129"/>
      <c r="R512" s="299"/>
    </row>
    <row r="513">
      <c r="A513" s="129"/>
      <c r="R513" s="299"/>
    </row>
    <row r="514">
      <c r="A514" s="129"/>
      <c r="R514" s="299"/>
    </row>
    <row r="515">
      <c r="A515" s="129"/>
      <c r="R515" s="299"/>
    </row>
    <row r="516">
      <c r="A516" s="129"/>
      <c r="R516" s="299"/>
    </row>
    <row r="517">
      <c r="A517" s="129"/>
      <c r="R517" s="299"/>
    </row>
    <row r="518">
      <c r="A518" s="129"/>
      <c r="R518" s="299"/>
    </row>
    <row r="519">
      <c r="A519" s="129"/>
      <c r="R519" s="299"/>
    </row>
    <row r="520">
      <c r="A520" s="129"/>
      <c r="R520" s="299"/>
    </row>
    <row r="521">
      <c r="A521" s="129"/>
      <c r="R521" s="299"/>
    </row>
    <row r="522">
      <c r="A522" s="129"/>
      <c r="R522" s="299"/>
    </row>
    <row r="523">
      <c r="A523" s="129"/>
      <c r="R523" s="299"/>
    </row>
    <row r="524">
      <c r="A524" s="129"/>
      <c r="R524" s="299"/>
    </row>
    <row r="525">
      <c r="A525" s="129"/>
      <c r="R525" s="299"/>
    </row>
    <row r="526">
      <c r="A526" s="129"/>
      <c r="R526" s="299"/>
    </row>
    <row r="527">
      <c r="A527" s="129"/>
      <c r="R527" s="299"/>
    </row>
    <row r="528">
      <c r="A528" s="129"/>
      <c r="R528" s="299"/>
    </row>
    <row r="529">
      <c r="A529" s="129"/>
      <c r="R529" s="299"/>
    </row>
    <row r="530">
      <c r="A530" s="129"/>
      <c r="R530" s="299"/>
    </row>
    <row r="531">
      <c r="A531" s="129"/>
      <c r="R531" s="299"/>
    </row>
    <row r="532">
      <c r="A532" s="129"/>
      <c r="R532" s="299"/>
    </row>
    <row r="533">
      <c r="A533" s="129"/>
      <c r="R533" s="299"/>
    </row>
    <row r="534">
      <c r="A534" s="129"/>
      <c r="R534" s="299"/>
    </row>
    <row r="535">
      <c r="A535" s="129"/>
      <c r="R535" s="299"/>
    </row>
    <row r="536">
      <c r="A536" s="129"/>
      <c r="R536" s="299"/>
    </row>
    <row r="537">
      <c r="A537" s="129"/>
      <c r="R537" s="299"/>
    </row>
    <row r="538">
      <c r="A538" s="129"/>
      <c r="R538" s="299"/>
    </row>
    <row r="539">
      <c r="A539" s="129"/>
      <c r="R539" s="299"/>
    </row>
    <row r="540">
      <c r="A540" s="129"/>
      <c r="R540" s="299"/>
    </row>
    <row r="541">
      <c r="A541" s="129"/>
      <c r="R541" s="299"/>
    </row>
    <row r="542">
      <c r="A542" s="129"/>
      <c r="R542" s="299"/>
    </row>
    <row r="543">
      <c r="A543" s="129"/>
      <c r="R543" s="299"/>
    </row>
    <row r="544">
      <c r="A544" s="129"/>
      <c r="R544" s="299"/>
    </row>
    <row r="545">
      <c r="A545" s="129"/>
      <c r="R545" s="299"/>
    </row>
    <row r="546">
      <c r="A546" s="129"/>
      <c r="R546" s="299"/>
    </row>
    <row r="547">
      <c r="A547" s="129"/>
      <c r="R547" s="299"/>
    </row>
    <row r="548">
      <c r="A548" s="129"/>
      <c r="R548" s="299"/>
    </row>
    <row r="549">
      <c r="A549" s="129"/>
      <c r="R549" s="299"/>
    </row>
    <row r="550">
      <c r="A550" s="129"/>
      <c r="R550" s="299"/>
    </row>
    <row r="551">
      <c r="A551" s="129"/>
      <c r="R551" s="299"/>
    </row>
    <row r="552">
      <c r="A552" s="129"/>
      <c r="R552" s="299"/>
    </row>
    <row r="553">
      <c r="A553" s="129"/>
      <c r="R553" s="299"/>
    </row>
    <row r="554">
      <c r="A554" s="129"/>
      <c r="R554" s="299"/>
    </row>
    <row r="555">
      <c r="A555" s="129"/>
      <c r="R555" s="299"/>
    </row>
    <row r="556">
      <c r="A556" s="129"/>
      <c r="R556" s="299"/>
    </row>
    <row r="557">
      <c r="A557" s="129"/>
      <c r="R557" s="299"/>
    </row>
    <row r="558">
      <c r="A558" s="129"/>
      <c r="R558" s="299"/>
    </row>
    <row r="559">
      <c r="A559" s="129"/>
      <c r="R559" s="299"/>
    </row>
    <row r="560">
      <c r="A560" s="129"/>
      <c r="R560" s="299"/>
    </row>
    <row r="561">
      <c r="A561" s="129"/>
      <c r="R561" s="299"/>
    </row>
    <row r="562">
      <c r="A562" s="129"/>
      <c r="R562" s="299"/>
    </row>
    <row r="563">
      <c r="A563" s="129"/>
      <c r="R563" s="299"/>
    </row>
    <row r="564">
      <c r="A564" s="129"/>
      <c r="R564" s="299"/>
    </row>
    <row r="565">
      <c r="A565" s="129"/>
      <c r="R565" s="299"/>
    </row>
    <row r="566">
      <c r="A566" s="129"/>
      <c r="R566" s="299"/>
    </row>
    <row r="567">
      <c r="A567" s="129"/>
      <c r="R567" s="299"/>
    </row>
    <row r="568">
      <c r="A568" s="129"/>
      <c r="R568" s="299"/>
    </row>
    <row r="569">
      <c r="A569" s="129"/>
      <c r="R569" s="299"/>
    </row>
    <row r="570">
      <c r="A570" s="129"/>
      <c r="R570" s="299"/>
    </row>
    <row r="571">
      <c r="A571" s="129"/>
      <c r="R571" s="299"/>
    </row>
    <row r="572">
      <c r="A572" s="129"/>
      <c r="R572" s="299"/>
    </row>
    <row r="573">
      <c r="A573" s="129"/>
      <c r="R573" s="299"/>
    </row>
    <row r="574">
      <c r="A574" s="129"/>
      <c r="R574" s="299"/>
    </row>
    <row r="575">
      <c r="A575" s="129"/>
      <c r="R575" s="299"/>
    </row>
    <row r="576">
      <c r="A576" s="129"/>
      <c r="R576" s="299"/>
    </row>
    <row r="577">
      <c r="A577" s="129"/>
      <c r="R577" s="299"/>
    </row>
    <row r="578">
      <c r="A578" s="129"/>
      <c r="R578" s="299"/>
    </row>
    <row r="579">
      <c r="A579" s="129"/>
      <c r="R579" s="299"/>
    </row>
    <row r="580">
      <c r="A580" s="129"/>
      <c r="R580" s="299"/>
    </row>
    <row r="581">
      <c r="A581" s="129"/>
      <c r="R581" s="299"/>
    </row>
    <row r="582">
      <c r="A582" s="129"/>
      <c r="R582" s="299"/>
    </row>
    <row r="583">
      <c r="A583" s="129"/>
      <c r="R583" s="299"/>
    </row>
    <row r="584">
      <c r="A584" s="129"/>
      <c r="R584" s="299"/>
    </row>
    <row r="585">
      <c r="A585" s="129"/>
      <c r="R585" s="299"/>
    </row>
    <row r="586">
      <c r="A586" s="129"/>
      <c r="R586" s="299"/>
    </row>
    <row r="587">
      <c r="A587" s="129"/>
      <c r="R587" s="299"/>
    </row>
    <row r="588">
      <c r="A588" s="129"/>
      <c r="R588" s="299"/>
    </row>
    <row r="589">
      <c r="A589" s="129"/>
      <c r="R589" s="299"/>
    </row>
    <row r="590">
      <c r="A590" s="129"/>
      <c r="R590" s="299"/>
    </row>
    <row r="591">
      <c r="A591" s="129"/>
      <c r="R591" s="299"/>
    </row>
    <row r="592">
      <c r="A592" s="129"/>
      <c r="R592" s="299"/>
    </row>
    <row r="593">
      <c r="A593" s="129"/>
      <c r="R593" s="299"/>
    </row>
    <row r="594">
      <c r="A594" s="129"/>
      <c r="R594" s="299"/>
    </row>
    <row r="595">
      <c r="A595" s="129"/>
      <c r="R595" s="299"/>
    </row>
    <row r="596">
      <c r="A596" s="129"/>
      <c r="R596" s="299"/>
    </row>
    <row r="597">
      <c r="A597" s="129"/>
      <c r="R597" s="299"/>
    </row>
    <row r="598">
      <c r="A598" s="129"/>
      <c r="R598" s="299"/>
    </row>
    <row r="599">
      <c r="A599" s="129"/>
      <c r="R599" s="299"/>
    </row>
    <row r="600">
      <c r="A600" s="129"/>
      <c r="R600" s="299"/>
    </row>
    <row r="601">
      <c r="A601" s="129"/>
      <c r="R601" s="299"/>
    </row>
    <row r="602">
      <c r="A602" s="129"/>
      <c r="R602" s="299"/>
    </row>
    <row r="603">
      <c r="A603" s="129"/>
      <c r="R603" s="299"/>
    </row>
    <row r="604">
      <c r="A604" s="129"/>
      <c r="R604" s="299"/>
    </row>
    <row r="605">
      <c r="A605" s="129"/>
      <c r="R605" s="299"/>
    </row>
    <row r="606">
      <c r="A606" s="129"/>
      <c r="R606" s="299"/>
    </row>
    <row r="607">
      <c r="A607" s="129"/>
      <c r="R607" s="299"/>
    </row>
    <row r="608">
      <c r="A608" s="129"/>
      <c r="R608" s="299"/>
    </row>
    <row r="609">
      <c r="A609" s="129"/>
      <c r="R609" s="299"/>
    </row>
    <row r="610">
      <c r="A610" s="129"/>
      <c r="R610" s="299"/>
    </row>
    <row r="611">
      <c r="A611" s="129"/>
      <c r="R611" s="299"/>
    </row>
    <row r="612">
      <c r="A612" s="129"/>
      <c r="R612" s="299"/>
    </row>
    <row r="613">
      <c r="A613" s="129"/>
      <c r="R613" s="299"/>
    </row>
    <row r="614">
      <c r="A614" s="129"/>
      <c r="R614" s="299"/>
    </row>
    <row r="615">
      <c r="A615" s="129"/>
      <c r="R615" s="299"/>
    </row>
    <row r="616">
      <c r="A616" s="129"/>
      <c r="R616" s="299"/>
    </row>
    <row r="617">
      <c r="A617" s="129"/>
      <c r="R617" s="299"/>
    </row>
    <row r="618">
      <c r="A618" s="129"/>
      <c r="R618" s="299"/>
    </row>
    <row r="619">
      <c r="A619" s="129"/>
      <c r="R619" s="299"/>
    </row>
    <row r="620">
      <c r="A620" s="129"/>
      <c r="R620" s="299"/>
    </row>
    <row r="621">
      <c r="A621" s="129"/>
      <c r="R621" s="299"/>
    </row>
    <row r="622">
      <c r="A622" s="129"/>
      <c r="R622" s="299"/>
    </row>
    <row r="623">
      <c r="A623" s="129"/>
      <c r="R623" s="299"/>
    </row>
    <row r="624">
      <c r="A624" s="129"/>
      <c r="R624" s="299"/>
    </row>
    <row r="625">
      <c r="A625" s="129"/>
      <c r="R625" s="299"/>
    </row>
    <row r="626">
      <c r="A626" s="129"/>
      <c r="R626" s="299"/>
    </row>
    <row r="627">
      <c r="A627" s="129"/>
      <c r="R627" s="299"/>
    </row>
    <row r="628">
      <c r="A628" s="129"/>
      <c r="R628" s="299"/>
    </row>
    <row r="629">
      <c r="A629" s="129"/>
      <c r="R629" s="299"/>
    </row>
    <row r="630">
      <c r="A630" s="129"/>
      <c r="R630" s="299"/>
    </row>
    <row r="631">
      <c r="A631" s="129"/>
      <c r="R631" s="299"/>
    </row>
    <row r="632">
      <c r="A632" s="129"/>
      <c r="R632" s="299"/>
    </row>
    <row r="633">
      <c r="A633" s="129"/>
      <c r="R633" s="299"/>
    </row>
    <row r="634">
      <c r="A634" s="129"/>
      <c r="R634" s="299"/>
    </row>
    <row r="635">
      <c r="A635" s="129"/>
      <c r="R635" s="299"/>
    </row>
    <row r="636">
      <c r="A636" s="129"/>
      <c r="R636" s="299"/>
    </row>
    <row r="637">
      <c r="A637" s="129"/>
      <c r="R637" s="299"/>
    </row>
    <row r="638">
      <c r="A638" s="129"/>
      <c r="R638" s="299"/>
    </row>
    <row r="639">
      <c r="A639" s="129"/>
      <c r="R639" s="299"/>
    </row>
    <row r="640">
      <c r="A640" s="129"/>
      <c r="R640" s="299"/>
    </row>
    <row r="641">
      <c r="A641" s="129"/>
      <c r="R641" s="299"/>
    </row>
    <row r="642">
      <c r="A642" s="129"/>
      <c r="R642" s="299"/>
    </row>
    <row r="643">
      <c r="A643" s="129"/>
      <c r="R643" s="299"/>
    </row>
    <row r="644">
      <c r="A644" s="129"/>
      <c r="R644" s="299"/>
    </row>
    <row r="645">
      <c r="A645" s="129"/>
      <c r="R645" s="299"/>
    </row>
    <row r="646">
      <c r="A646" s="129"/>
      <c r="R646" s="299"/>
    </row>
    <row r="647">
      <c r="A647" s="129"/>
      <c r="R647" s="299"/>
    </row>
    <row r="648">
      <c r="A648" s="129"/>
      <c r="R648" s="299"/>
    </row>
    <row r="649">
      <c r="A649" s="129"/>
      <c r="R649" s="299"/>
    </row>
    <row r="650">
      <c r="A650" s="129"/>
      <c r="R650" s="299"/>
    </row>
    <row r="651">
      <c r="A651" s="129"/>
      <c r="R651" s="299"/>
    </row>
    <row r="652">
      <c r="A652" s="129"/>
      <c r="R652" s="299"/>
    </row>
    <row r="653">
      <c r="A653" s="129"/>
      <c r="R653" s="299"/>
    </row>
    <row r="654">
      <c r="A654" s="129"/>
      <c r="R654" s="299"/>
    </row>
    <row r="655">
      <c r="A655" s="129"/>
      <c r="R655" s="299"/>
    </row>
    <row r="656">
      <c r="A656" s="129"/>
      <c r="R656" s="299"/>
    </row>
    <row r="657">
      <c r="A657" s="129"/>
      <c r="R657" s="299"/>
    </row>
    <row r="658">
      <c r="A658" s="129"/>
      <c r="R658" s="299"/>
    </row>
    <row r="659">
      <c r="A659" s="129"/>
      <c r="R659" s="299"/>
    </row>
    <row r="660">
      <c r="A660" s="129"/>
      <c r="R660" s="299"/>
    </row>
    <row r="661">
      <c r="A661" s="129"/>
      <c r="R661" s="299"/>
    </row>
    <row r="662">
      <c r="A662" s="129"/>
      <c r="R662" s="299"/>
    </row>
    <row r="663">
      <c r="A663" s="129"/>
      <c r="R663" s="299"/>
    </row>
    <row r="664">
      <c r="A664" s="129"/>
      <c r="R664" s="299"/>
    </row>
    <row r="665">
      <c r="A665" s="129"/>
      <c r="R665" s="299"/>
    </row>
    <row r="666">
      <c r="A666" s="129"/>
      <c r="R666" s="299"/>
    </row>
    <row r="667">
      <c r="A667" s="129"/>
      <c r="R667" s="299"/>
    </row>
    <row r="668">
      <c r="A668" s="129"/>
      <c r="R668" s="299"/>
    </row>
    <row r="669">
      <c r="A669" s="129"/>
      <c r="R669" s="299"/>
    </row>
    <row r="670">
      <c r="A670" s="129"/>
      <c r="R670" s="299"/>
    </row>
    <row r="671">
      <c r="A671" s="129"/>
      <c r="R671" s="299"/>
    </row>
    <row r="672">
      <c r="A672" s="129"/>
      <c r="R672" s="299"/>
    </row>
    <row r="673">
      <c r="A673" s="129"/>
      <c r="R673" s="299"/>
    </row>
    <row r="674">
      <c r="A674" s="129"/>
      <c r="R674" s="299"/>
    </row>
    <row r="675">
      <c r="A675" s="129"/>
      <c r="R675" s="299"/>
    </row>
    <row r="676">
      <c r="A676" s="129"/>
      <c r="R676" s="299"/>
    </row>
    <row r="677">
      <c r="A677" s="129"/>
      <c r="R677" s="299"/>
    </row>
    <row r="678">
      <c r="A678" s="129"/>
      <c r="R678" s="299"/>
    </row>
    <row r="679">
      <c r="A679" s="129"/>
      <c r="R679" s="299"/>
    </row>
    <row r="680">
      <c r="A680" s="129"/>
      <c r="R680" s="299"/>
    </row>
    <row r="681">
      <c r="A681" s="129"/>
      <c r="R681" s="299"/>
    </row>
    <row r="682">
      <c r="A682" s="129"/>
      <c r="R682" s="299"/>
    </row>
    <row r="683">
      <c r="A683" s="129"/>
      <c r="R683" s="299"/>
    </row>
    <row r="684">
      <c r="A684" s="129"/>
      <c r="R684" s="299"/>
    </row>
    <row r="685">
      <c r="A685" s="129"/>
      <c r="R685" s="299"/>
    </row>
    <row r="686">
      <c r="A686" s="129"/>
      <c r="R686" s="299"/>
    </row>
    <row r="687">
      <c r="A687" s="129"/>
      <c r="R687" s="299"/>
    </row>
    <row r="688">
      <c r="A688" s="129"/>
      <c r="R688" s="299"/>
    </row>
    <row r="689">
      <c r="A689" s="129"/>
      <c r="R689" s="299"/>
    </row>
    <row r="690">
      <c r="A690" s="129"/>
      <c r="R690" s="299"/>
    </row>
    <row r="691">
      <c r="A691" s="129"/>
      <c r="R691" s="299"/>
    </row>
    <row r="692">
      <c r="A692" s="129"/>
      <c r="R692" s="299"/>
    </row>
    <row r="693">
      <c r="A693" s="129"/>
      <c r="R693" s="299"/>
    </row>
    <row r="694">
      <c r="A694" s="129"/>
      <c r="R694" s="299"/>
    </row>
    <row r="695">
      <c r="A695" s="129"/>
      <c r="R695" s="299"/>
    </row>
    <row r="696">
      <c r="A696" s="129"/>
      <c r="R696" s="299"/>
    </row>
    <row r="697">
      <c r="A697" s="129"/>
      <c r="R697" s="299"/>
    </row>
    <row r="698">
      <c r="A698" s="129"/>
      <c r="R698" s="299"/>
    </row>
    <row r="699">
      <c r="A699" s="129"/>
      <c r="R699" s="299"/>
    </row>
    <row r="700">
      <c r="A700" s="129"/>
      <c r="R700" s="299"/>
    </row>
    <row r="701">
      <c r="A701" s="129"/>
      <c r="R701" s="299"/>
    </row>
    <row r="702">
      <c r="A702" s="129"/>
      <c r="R702" s="299"/>
    </row>
    <row r="703">
      <c r="A703" s="129"/>
      <c r="R703" s="299"/>
    </row>
    <row r="704">
      <c r="A704" s="129"/>
      <c r="R704" s="299"/>
    </row>
    <row r="705">
      <c r="A705" s="129"/>
      <c r="R705" s="299"/>
    </row>
    <row r="706">
      <c r="A706" s="129"/>
      <c r="R706" s="299"/>
    </row>
    <row r="707">
      <c r="A707" s="129"/>
      <c r="R707" s="299"/>
    </row>
    <row r="708">
      <c r="A708" s="129"/>
      <c r="R708" s="299"/>
    </row>
    <row r="709">
      <c r="A709" s="129"/>
      <c r="R709" s="299"/>
    </row>
    <row r="710">
      <c r="A710" s="129"/>
      <c r="R710" s="299"/>
    </row>
    <row r="711">
      <c r="A711" s="129"/>
      <c r="R711" s="299"/>
    </row>
    <row r="712">
      <c r="A712" s="129"/>
      <c r="R712" s="299"/>
    </row>
    <row r="713">
      <c r="A713" s="129"/>
      <c r="R713" s="299"/>
    </row>
    <row r="714">
      <c r="A714" s="129"/>
      <c r="R714" s="299"/>
    </row>
    <row r="715">
      <c r="A715" s="129"/>
      <c r="R715" s="299"/>
    </row>
    <row r="716">
      <c r="A716" s="129"/>
      <c r="R716" s="299"/>
    </row>
    <row r="717">
      <c r="A717" s="129"/>
      <c r="R717" s="299"/>
    </row>
    <row r="718">
      <c r="A718" s="129"/>
      <c r="R718" s="299"/>
    </row>
    <row r="719">
      <c r="A719" s="129"/>
      <c r="R719" s="299"/>
    </row>
    <row r="720">
      <c r="A720" s="129"/>
      <c r="R720" s="299"/>
    </row>
    <row r="721">
      <c r="A721" s="129"/>
      <c r="R721" s="299"/>
    </row>
    <row r="722">
      <c r="A722" s="129"/>
      <c r="R722" s="299"/>
    </row>
    <row r="723">
      <c r="A723" s="129"/>
      <c r="R723" s="299"/>
    </row>
    <row r="724">
      <c r="A724" s="129"/>
      <c r="R724" s="299"/>
    </row>
    <row r="725">
      <c r="A725" s="129"/>
      <c r="R725" s="299"/>
    </row>
    <row r="726">
      <c r="A726" s="129"/>
      <c r="R726" s="299"/>
    </row>
    <row r="727">
      <c r="A727" s="129"/>
      <c r="R727" s="299"/>
    </row>
    <row r="728">
      <c r="A728" s="129"/>
      <c r="R728" s="299"/>
    </row>
    <row r="729">
      <c r="A729" s="129"/>
      <c r="R729" s="299"/>
    </row>
    <row r="730">
      <c r="A730" s="129"/>
      <c r="R730" s="299"/>
    </row>
    <row r="731">
      <c r="A731" s="129"/>
      <c r="R731" s="299"/>
    </row>
    <row r="732">
      <c r="A732" s="129"/>
      <c r="R732" s="299"/>
    </row>
    <row r="733">
      <c r="A733" s="129"/>
      <c r="R733" s="299"/>
    </row>
    <row r="734">
      <c r="A734" s="129"/>
      <c r="R734" s="299"/>
    </row>
    <row r="735">
      <c r="A735" s="129"/>
      <c r="R735" s="299"/>
    </row>
    <row r="736">
      <c r="A736" s="129"/>
      <c r="R736" s="299"/>
    </row>
    <row r="737">
      <c r="A737" s="129"/>
      <c r="R737" s="299"/>
    </row>
    <row r="738">
      <c r="A738" s="129"/>
      <c r="R738" s="299"/>
    </row>
    <row r="739">
      <c r="A739" s="129"/>
      <c r="R739" s="299"/>
    </row>
    <row r="740">
      <c r="A740" s="129"/>
      <c r="R740" s="299"/>
    </row>
    <row r="741">
      <c r="A741" s="129"/>
      <c r="R741" s="299"/>
    </row>
    <row r="742">
      <c r="A742" s="129"/>
      <c r="R742" s="299"/>
    </row>
    <row r="743">
      <c r="A743" s="129"/>
      <c r="R743" s="299"/>
    </row>
    <row r="744">
      <c r="A744" s="129"/>
      <c r="R744" s="299"/>
    </row>
    <row r="745">
      <c r="A745" s="129"/>
      <c r="R745" s="299"/>
    </row>
    <row r="746">
      <c r="A746" s="129"/>
      <c r="R746" s="299"/>
    </row>
    <row r="747">
      <c r="A747" s="129"/>
      <c r="R747" s="299"/>
    </row>
    <row r="748">
      <c r="A748" s="129"/>
      <c r="R748" s="299"/>
    </row>
    <row r="749">
      <c r="A749" s="129"/>
      <c r="R749" s="299"/>
    </row>
    <row r="750">
      <c r="A750" s="129"/>
      <c r="R750" s="299"/>
    </row>
    <row r="751">
      <c r="A751" s="129"/>
      <c r="R751" s="299"/>
    </row>
    <row r="752">
      <c r="A752" s="129"/>
      <c r="R752" s="299"/>
    </row>
    <row r="753">
      <c r="A753" s="129"/>
      <c r="R753" s="299"/>
    </row>
    <row r="754">
      <c r="A754" s="129"/>
      <c r="R754" s="299"/>
    </row>
    <row r="755">
      <c r="A755" s="129"/>
      <c r="R755" s="299"/>
    </row>
    <row r="756">
      <c r="A756" s="129"/>
      <c r="R756" s="299"/>
    </row>
    <row r="757">
      <c r="A757" s="129"/>
      <c r="R757" s="299"/>
    </row>
    <row r="758">
      <c r="A758" s="129"/>
      <c r="R758" s="299"/>
    </row>
    <row r="759">
      <c r="A759" s="129"/>
      <c r="R759" s="299"/>
    </row>
    <row r="760">
      <c r="A760" s="129"/>
      <c r="R760" s="299"/>
    </row>
    <row r="761">
      <c r="A761" s="129"/>
      <c r="R761" s="299"/>
    </row>
    <row r="762">
      <c r="A762" s="129"/>
      <c r="R762" s="299"/>
    </row>
    <row r="763">
      <c r="A763" s="129"/>
      <c r="R763" s="299"/>
    </row>
    <row r="764">
      <c r="A764" s="129"/>
      <c r="R764" s="299"/>
    </row>
    <row r="765">
      <c r="A765" s="129"/>
      <c r="R765" s="299"/>
    </row>
    <row r="766">
      <c r="A766" s="129"/>
      <c r="R766" s="299"/>
    </row>
    <row r="767">
      <c r="A767" s="129"/>
      <c r="R767" s="299"/>
    </row>
    <row r="768">
      <c r="A768" s="129"/>
      <c r="R768" s="299"/>
    </row>
    <row r="769">
      <c r="A769" s="129"/>
      <c r="R769" s="299"/>
    </row>
    <row r="770">
      <c r="A770" s="129"/>
      <c r="R770" s="299"/>
    </row>
    <row r="771">
      <c r="A771" s="129"/>
      <c r="R771" s="299"/>
    </row>
    <row r="772">
      <c r="A772" s="129"/>
      <c r="R772" s="299"/>
    </row>
    <row r="773">
      <c r="A773" s="129"/>
      <c r="R773" s="299"/>
    </row>
    <row r="774">
      <c r="A774" s="129"/>
      <c r="R774" s="299"/>
    </row>
    <row r="775">
      <c r="A775" s="129"/>
      <c r="R775" s="299"/>
    </row>
    <row r="776">
      <c r="A776" s="129"/>
      <c r="R776" s="299"/>
    </row>
    <row r="777">
      <c r="A777" s="129"/>
      <c r="R777" s="299"/>
    </row>
    <row r="778">
      <c r="A778" s="129"/>
      <c r="R778" s="299"/>
    </row>
    <row r="779">
      <c r="A779" s="129"/>
      <c r="R779" s="299"/>
    </row>
    <row r="780">
      <c r="A780" s="129"/>
      <c r="R780" s="299"/>
    </row>
    <row r="781">
      <c r="A781" s="129"/>
      <c r="R781" s="299"/>
    </row>
    <row r="782">
      <c r="A782" s="129"/>
      <c r="R782" s="299"/>
    </row>
    <row r="783">
      <c r="A783" s="129"/>
      <c r="R783" s="299"/>
    </row>
    <row r="784">
      <c r="A784" s="129"/>
      <c r="R784" s="299"/>
    </row>
    <row r="785">
      <c r="A785" s="129"/>
      <c r="R785" s="299"/>
    </row>
    <row r="786">
      <c r="A786" s="129"/>
      <c r="R786" s="299"/>
    </row>
    <row r="787">
      <c r="A787" s="129"/>
      <c r="R787" s="299"/>
    </row>
    <row r="788">
      <c r="A788" s="129"/>
      <c r="R788" s="299"/>
    </row>
    <row r="789">
      <c r="A789" s="129"/>
      <c r="R789" s="299"/>
    </row>
    <row r="790">
      <c r="A790" s="129"/>
      <c r="R790" s="299"/>
    </row>
    <row r="791">
      <c r="A791" s="129"/>
      <c r="R791" s="299"/>
    </row>
    <row r="792">
      <c r="A792" s="129"/>
      <c r="R792" s="299"/>
    </row>
    <row r="793">
      <c r="A793" s="129"/>
      <c r="R793" s="299"/>
    </row>
    <row r="794">
      <c r="A794" s="129"/>
      <c r="R794" s="299"/>
    </row>
    <row r="795">
      <c r="A795" s="129"/>
      <c r="R795" s="299"/>
    </row>
    <row r="796">
      <c r="A796" s="129"/>
      <c r="R796" s="299"/>
    </row>
    <row r="797">
      <c r="A797" s="129"/>
      <c r="R797" s="299"/>
    </row>
    <row r="798">
      <c r="A798" s="129"/>
      <c r="R798" s="299"/>
    </row>
    <row r="799">
      <c r="A799" s="129"/>
      <c r="R799" s="299"/>
    </row>
    <row r="800">
      <c r="A800" s="129"/>
      <c r="R800" s="299"/>
    </row>
    <row r="801">
      <c r="A801" s="129"/>
      <c r="R801" s="299"/>
    </row>
    <row r="802">
      <c r="A802" s="129"/>
      <c r="R802" s="299"/>
    </row>
    <row r="803">
      <c r="A803" s="129"/>
      <c r="R803" s="299"/>
    </row>
    <row r="804">
      <c r="A804" s="129"/>
      <c r="R804" s="299"/>
    </row>
    <row r="805">
      <c r="A805" s="129"/>
      <c r="R805" s="299"/>
    </row>
    <row r="806">
      <c r="A806" s="129"/>
      <c r="R806" s="299"/>
    </row>
    <row r="807">
      <c r="A807" s="129"/>
      <c r="R807" s="299"/>
    </row>
    <row r="808">
      <c r="A808" s="129"/>
      <c r="R808" s="299"/>
    </row>
    <row r="809">
      <c r="A809" s="129"/>
      <c r="R809" s="299"/>
    </row>
    <row r="810">
      <c r="A810" s="129"/>
      <c r="R810" s="299"/>
    </row>
    <row r="811">
      <c r="A811" s="129"/>
      <c r="R811" s="299"/>
    </row>
    <row r="812">
      <c r="A812" s="129"/>
      <c r="R812" s="299"/>
    </row>
    <row r="813">
      <c r="A813" s="129"/>
      <c r="R813" s="299"/>
    </row>
    <row r="814">
      <c r="A814" s="129"/>
      <c r="R814" s="299"/>
    </row>
    <row r="815">
      <c r="A815" s="129"/>
      <c r="R815" s="299"/>
    </row>
    <row r="816">
      <c r="A816" s="129"/>
      <c r="R816" s="299"/>
    </row>
    <row r="817">
      <c r="A817" s="129"/>
      <c r="R817" s="299"/>
    </row>
    <row r="818">
      <c r="A818" s="129"/>
      <c r="R818" s="299"/>
    </row>
    <row r="819">
      <c r="A819" s="129"/>
      <c r="R819" s="299"/>
    </row>
    <row r="820">
      <c r="A820" s="129"/>
      <c r="R820" s="299"/>
    </row>
    <row r="821">
      <c r="A821" s="129"/>
      <c r="R821" s="299"/>
    </row>
    <row r="822">
      <c r="A822" s="129"/>
      <c r="R822" s="299"/>
    </row>
    <row r="823">
      <c r="A823" s="129"/>
      <c r="R823" s="299"/>
    </row>
    <row r="824">
      <c r="A824" s="129"/>
      <c r="R824" s="299"/>
    </row>
    <row r="825">
      <c r="A825" s="129"/>
      <c r="R825" s="299"/>
    </row>
    <row r="826">
      <c r="A826" s="129"/>
      <c r="R826" s="299"/>
    </row>
    <row r="827">
      <c r="A827" s="129"/>
      <c r="R827" s="299"/>
    </row>
    <row r="828">
      <c r="A828" s="129"/>
      <c r="R828" s="299"/>
    </row>
    <row r="829">
      <c r="A829" s="129"/>
      <c r="R829" s="299"/>
    </row>
    <row r="830">
      <c r="A830" s="129"/>
      <c r="R830" s="299"/>
    </row>
    <row r="831">
      <c r="A831" s="129"/>
      <c r="R831" s="299"/>
    </row>
    <row r="832">
      <c r="A832" s="129"/>
      <c r="R832" s="299"/>
    </row>
    <row r="833">
      <c r="A833" s="129"/>
      <c r="R833" s="299"/>
    </row>
    <row r="834">
      <c r="A834" s="129"/>
      <c r="R834" s="299"/>
    </row>
    <row r="835">
      <c r="A835" s="129"/>
      <c r="R835" s="299"/>
    </row>
    <row r="836">
      <c r="A836" s="129"/>
      <c r="R836" s="299"/>
    </row>
    <row r="837">
      <c r="A837" s="129"/>
      <c r="R837" s="299"/>
    </row>
    <row r="838">
      <c r="A838" s="129"/>
      <c r="R838" s="299"/>
    </row>
    <row r="839">
      <c r="A839" s="129"/>
      <c r="R839" s="299"/>
    </row>
    <row r="840">
      <c r="A840" s="129"/>
      <c r="R840" s="299"/>
    </row>
    <row r="841">
      <c r="A841" s="129"/>
      <c r="R841" s="299"/>
    </row>
    <row r="842">
      <c r="A842" s="129"/>
      <c r="R842" s="299"/>
    </row>
    <row r="843">
      <c r="A843" s="129"/>
      <c r="R843" s="299"/>
    </row>
    <row r="844">
      <c r="A844" s="129"/>
      <c r="R844" s="299"/>
    </row>
    <row r="845">
      <c r="A845" s="129"/>
      <c r="R845" s="299"/>
    </row>
    <row r="846">
      <c r="A846" s="129"/>
      <c r="R846" s="299"/>
    </row>
    <row r="847">
      <c r="A847" s="129"/>
      <c r="R847" s="299"/>
    </row>
    <row r="848">
      <c r="A848" s="129"/>
      <c r="R848" s="299"/>
    </row>
    <row r="849">
      <c r="A849" s="129"/>
      <c r="R849" s="299"/>
    </row>
    <row r="850">
      <c r="A850" s="129"/>
      <c r="R850" s="299"/>
    </row>
    <row r="851">
      <c r="A851" s="129"/>
      <c r="R851" s="299"/>
    </row>
    <row r="852">
      <c r="A852" s="129"/>
      <c r="R852" s="299"/>
    </row>
    <row r="853">
      <c r="A853" s="129"/>
      <c r="R853" s="299"/>
    </row>
    <row r="854">
      <c r="A854" s="129"/>
      <c r="R854" s="299"/>
    </row>
    <row r="855">
      <c r="A855" s="129"/>
      <c r="R855" s="299"/>
    </row>
    <row r="856">
      <c r="A856" s="129"/>
      <c r="R856" s="299"/>
    </row>
    <row r="857">
      <c r="A857" s="129"/>
      <c r="R857" s="299"/>
    </row>
    <row r="858">
      <c r="A858" s="129"/>
      <c r="R858" s="299"/>
    </row>
    <row r="859">
      <c r="A859" s="129"/>
      <c r="R859" s="299"/>
    </row>
    <row r="860">
      <c r="A860" s="129"/>
      <c r="R860" s="299"/>
    </row>
    <row r="861">
      <c r="A861" s="129"/>
      <c r="R861" s="299"/>
    </row>
    <row r="862">
      <c r="A862" s="129"/>
      <c r="R862" s="299"/>
    </row>
    <row r="863">
      <c r="A863" s="129"/>
      <c r="R863" s="299"/>
    </row>
    <row r="864">
      <c r="A864" s="129"/>
      <c r="R864" s="299"/>
    </row>
    <row r="865">
      <c r="A865" s="129"/>
      <c r="R865" s="299"/>
    </row>
    <row r="866">
      <c r="A866" s="129"/>
      <c r="R866" s="299"/>
    </row>
    <row r="867">
      <c r="A867" s="129"/>
      <c r="R867" s="299"/>
    </row>
    <row r="868">
      <c r="A868" s="129"/>
      <c r="R868" s="299"/>
    </row>
    <row r="869">
      <c r="A869" s="129"/>
      <c r="R869" s="299"/>
    </row>
    <row r="870">
      <c r="A870" s="129"/>
      <c r="R870" s="299"/>
    </row>
    <row r="871">
      <c r="A871" s="129"/>
      <c r="R871" s="299"/>
    </row>
    <row r="872">
      <c r="A872" s="129"/>
      <c r="R872" s="299"/>
    </row>
    <row r="873">
      <c r="A873" s="129"/>
      <c r="R873" s="299"/>
    </row>
    <row r="874">
      <c r="A874" s="129"/>
      <c r="R874" s="299"/>
    </row>
    <row r="875">
      <c r="A875" s="129"/>
      <c r="R875" s="299"/>
    </row>
    <row r="876">
      <c r="A876" s="129"/>
      <c r="R876" s="299"/>
    </row>
    <row r="877">
      <c r="A877" s="129"/>
      <c r="R877" s="299"/>
    </row>
    <row r="878">
      <c r="A878" s="129"/>
      <c r="R878" s="299"/>
    </row>
    <row r="879">
      <c r="A879" s="129"/>
      <c r="R879" s="299"/>
    </row>
    <row r="880">
      <c r="A880" s="129"/>
      <c r="R880" s="299"/>
    </row>
    <row r="881">
      <c r="A881" s="129"/>
      <c r="R881" s="299"/>
    </row>
    <row r="882">
      <c r="A882" s="129"/>
      <c r="R882" s="299"/>
    </row>
    <row r="883">
      <c r="A883" s="129"/>
      <c r="R883" s="299"/>
    </row>
    <row r="884">
      <c r="A884" s="129"/>
      <c r="R884" s="299"/>
    </row>
    <row r="885">
      <c r="A885" s="129"/>
      <c r="R885" s="299"/>
    </row>
    <row r="886">
      <c r="A886" s="129"/>
      <c r="R886" s="299"/>
    </row>
    <row r="887">
      <c r="A887" s="129"/>
      <c r="R887" s="299"/>
    </row>
    <row r="888">
      <c r="A888" s="129"/>
      <c r="R888" s="299"/>
    </row>
    <row r="889">
      <c r="A889" s="129"/>
      <c r="R889" s="299"/>
    </row>
    <row r="890">
      <c r="A890" s="129"/>
      <c r="R890" s="299"/>
    </row>
    <row r="891">
      <c r="A891" s="129"/>
      <c r="R891" s="299"/>
    </row>
    <row r="892">
      <c r="A892" s="129"/>
      <c r="R892" s="299"/>
    </row>
    <row r="893">
      <c r="A893" s="129"/>
      <c r="R893" s="299"/>
    </row>
    <row r="894">
      <c r="A894" s="129"/>
      <c r="R894" s="299"/>
    </row>
    <row r="895">
      <c r="A895" s="129"/>
      <c r="R895" s="299"/>
    </row>
    <row r="896">
      <c r="A896" s="129"/>
      <c r="R896" s="299"/>
    </row>
    <row r="897">
      <c r="A897" s="129"/>
      <c r="R897" s="299"/>
    </row>
    <row r="898">
      <c r="A898" s="129"/>
      <c r="R898" s="299"/>
    </row>
    <row r="899">
      <c r="A899" s="129"/>
      <c r="R899" s="299"/>
    </row>
    <row r="900">
      <c r="A900" s="129"/>
      <c r="R900" s="299"/>
    </row>
    <row r="901">
      <c r="A901" s="129"/>
      <c r="R901" s="299"/>
    </row>
    <row r="902">
      <c r="A902" s="129"/>
      <c r="R902" s="299"/>
    </row>
    <row r="903">
      <c r="A903" s="129"/>
      <c r="R903" s="299"/>
    </row>
    <row r="904">
      <c r="A904" s="129"/>
      <c r="R904" s="299"/>
    </row>
    <row r="905">
      <c r="A905" s="129"/>
      <c r="R905" s="299"/>
    </row>
    <row r="906">
      <c r="A906" s="129"/>
      <c r="R906" s="299"/>
    </row>
    <row r="907">
      <c r="A907" s="129"/>
      <c r="R907" s="299"/>
    </row>
    <row r="908">
      <c r="A908" s="129"/>
      <c r="R908" s="299"/>
    </row>
    <row r="909">
      <c r="A909" s="129"/>
      <c r="R909" s="299"/>
    </row>
    <row r="910">
      <c r="A910" s="129"/>
      <c r="R910" s="299"/>
    </row>
    <row r="911">
      <c r="A911" s="129"/>
      <c r="R911" s="299"/>
    </row>
    <row r="912">
      <c r="A912" s="129"/>
      <c r="R912" s="299"/>
    </row>
    <row r="913">
      <c r="A913" s="129"/>
      <c r="R913" s="299"/>
    </row>
    <row r="914">
      <c r="A914" s="129"/>
      <c r="R914" s="299"/>
    </row>
    <row r="915">
      <c r="A915" s="129"/>
      <c r="R915" s="299"/>
    </row>
    <row r="916">
      <c r="A916" s="129"/>
      <c r="R916" s="299"/>
    </row>
    <row r="917">
      <c r="A917" s="129"/>
      <c r="R917" s="299"/>
    </row>
    <row r="918">
      <c r="A918" s="129"/>
      <c r="R918" s="299"/>
    </row>
    <row r="919">
      <c r="A919" s="129"/>
      <c r="R919" s="299"/>
    </row>
    <row r="920">
      <c r="A920" s="129"/>
      <c r="R920" s="299"/>
    </row>
    <row r="921">
      <c r="A921" s="129"/>
      <c r="R921" s="299"/>
    </row>
    <row r="922">
      <c r="A922" s="129"/>
      <c r="R922" s="299"/>
    </row>
    <row r="923">
      <c r="A923" s="129"/>
      <c r="R923" s="299"/>
    </row>
    <row r="924">
      <c r="A924" s="129"/>
      <c r="R924" s="299"/>
    </row>
    <row r="925">
      <c r="A925" s="129"/>
      <c r="R925" s="299"/>
    </row>
    <row r="926">
      <c r="A926" s="129"/>
      <c r="R926" s="299"/>
    </row>
    <row r="927">
      <c r="A927" s="129"/>
      <c r="R927" s="299"/>
    </row>
    <row r="928">
      <c r="A928" s="129"/>
      <c r="R928" s="299"/>
    </row>
    <row r="929">
      <c r="A929" s="129"/>
      <c r="R929" s="299"/>
    </row>
    <row r="930">
      <c r="A930" s="129"/>
      <c r="R930" s="299"/>
    </row>
    <row r="931">
      <c r="A931" s="129"/>
      <c r="R931" s="299"/>
    </row>
    <row r="932">
      <c r="A932" s="129"/>
      <c r="R932" s="299"/>
    </row>
    <row r="933">
      <c r="A933" s="129"/>
      <c r="R933" s="299"/>
    </row>
    <row r="934">
      <c r="A934" s="129"/>
      <c r="R934" s="299"/>
    </row>
    <row r="935">
      <c r="A935" s="129"/>
      <c r="R935" s="299"/>
    </row>
    <row r="936">
      <c r="A936" s="129"/>
      <c r="R936" s="299"/>
    </row>
    <row r="937">
      <c r="A937" s="129"/>
      <c r="R937" s="299"/>
    </row>
    <row r="938">
      <c r="A938" s="129"/>
      <c r="R938" s="299"/>
    </row>
    <row r="939">
      <c r="A939" s="129"/>
      <c r="R939" s="299"/>
    </row>
    <row r="940">
      <c r="A940" s="129"/>
      <c r="R940" s="299"/>
    </row>
    <row r="941">
      <c r="A941" s="129"/>
      <c r="R941" s="299"/>
    </row>
    <row r="942">
      <c r="A942" s="129"/>
      <c r="R942" s="299"/>
    </row>
    <row r="943">
      <c r="A943" s="129"/>
      <c r="R943" s="299"/>
    </row>
    <row r="944">
      <c r="A944" s="129"/>
      <c r="R944" s="299"/>
    </row>
    <row r="945">
      <c r="A945" s="129"/>
      <c r="R945" s="299"/>
    </row>
    <row r="946">
      <c r="A946" s="129"/>
      <c r="R946" s="299"/>
    </row>
    <row r="947">
      <c r="A947" s="129"/>
      <c r="R947" s="299"/>
    </row>
    <row r="948">
      <c r="A948" s="129"/>
      <c r="R948" s="299"/>
    </row>
    <row r="949">
      <c r="A949" s="129"/>
      <c r="R949" s="299"/>
    </row>
    <row r="950">
      <c r="A950" s="129"/>
      <c r="R950" s="299"/>
    </row>
    <row r="951">
      <c r="A951" s="129"/>
      <c r="R951" s="299"/>
    </row>
    <row r="952">
      <c r="A952" s="129"/>
      <c r="R952" s="299"/>
    </row>
    <row r="953">
      <c r="A953" s="129"/>
      <c r="R953" s="299"/>
    </row>
    <row r="954">
      <c r="A954" s="129"/>
      <c r="R954" s="299"/>
    </row>
    <row r="955">
      <c r="A955" s="129"/>
      <c r="R955" s="299"/>
    </row>
    <row r="956">
      <c r="A956" s="129"/>
      <c r="R956" s="299"/>
    </row>
    <row r="957">
      <c r="A957" s="129"/>
      <c r="R957" s="299"/>
    </row>
    <row r="958">
      <c r="A958" s="129"/>
      <c r="R958" s="299"/>
    </row>
    <row r="959">
      <c r="A959" s="129"/>
      <c r="R959" s="299"/>
    </row>
    <row r="960">
      <c r="A960" s="129"/>
      <c r="R960" s="299"/>
    </row>
    <row r="961">
      <c r="A961" s="129"/>
      <c r="R961" s="299"/>
    </row>
    <row r="962">
      <c r="A962" s="129"/>
      <c r="R962" s="299"/>
    </row>
    <row r="963">
      <c r="A963" s="129"/>
      <c r="R963" s="299"/>
    </row>
    <row r="964">
      <c r="A964" s="129"/>
      <c r="R964" s="299"/>
    </row>
    <row r="965">
      <c r="A965" s="129"/>
      <c r="R965" s="299"/>
    </row>
    <row r="966">
      <c r="A966" s="129"/>
      <c r="R966" s="299"/>
    </row>
    <row r="967">
      <c r="A967" s="129"/>
      <c r="R967" s="299"/>
    </row>
    <row r="968">
      <c r="A968" s="129"/>
      <c r="R968" s="299"/>
    </row>
    <row r="969">
      <c r="A969" s="129"/>
      <c r="R969" s="299"/>
    </row>
    <row r="970">
      <c r="A970" s="129"/>
      <c r="R970" s="299"/>
    </row>
    <row r="971">
      <c r="A971" s="129"/>
      <c r="R971" s="299"/>
    </row>
    <row r="972">
      <c r="A972" s="129"/>
      <c r="R972" s="299"/>
    </row>
    <row r="973">
      <c r="A973" s="129"/>
      <c r="R973" s="299"/>
    </row>
    <row r="974">
      <c r="A974" s="129"/>
      <c r="R974" s="299"/>
    </row>
    <row r="975">
      <c r="A975" s="129"/>
      <c r="R975" s="299"/>
    </row>
    <row r="976">
      <c r="A976" s="129"/>
      <c r="R976" s="299"/>
    </row>
    <row r="977">
      <c r="A977" s="129"/>
      <c r="R977" s="299"/>
    </row>
    <row r="978">
      <c r="A978" s="129"/>
      <c r="R978" s="299"/>
    </row>
    <row r="979">
      <c r="A979" s="129"/>
      <c r="R979" s="299"/>
    </row>
    <row r="980">
      <c r="A980" s="129"/>
      <c r="R980" s="299"/>
    </row>
    <row r="981">
      <c r="A981" s="129"/>
      <c r="R981" s="299"/>
    </row>
    <row r="982">
      <c r="A982" s="129"/>
      <c r="R982" s="299"/>
    </row>
    <row r="983">
      <c r="A983" s="129"/>
      <c r="R983" s="299"/>
    </row>
    <row r="984">
      <c r="A984" s="129"/>
      <c r="R984" s="299"/>
    </row>
    <row r="985">
      <c r="A985" s="129"/>
      <c r="R985" s="299"/>
    </row>
    <row r="986">
      <c r="A986" s="129"/>
      <c r="R986" s="299"/>
    </row>
    <row r="987">
      <c r="A987" s="129"/>
      <c r="R987" s="299"/>
    </row>
    <row r="988">
      <c r="A988" s="129"/>
      <c r="R988" s="299"/>
    </row>
    <row r="989">
      <c r="A989" s="129"/>
      <c r="R989" s="299"/>
    </row>
    <row r="990">
      <c r="A990" s="129"/>
      <c r="R990" s="299"/>
    </row>
    <row r="991">
      <c r="A991" s="129"/>
      <c r="R991" s="299"/>
    </row>
    <row r="992">
      <c r="A992" s="129"/>
      <c r="R992" s="299"/>
    </row>
    <row r="993">
      <c r="A993" s="129"/>
      <c r="R993" s="299"/>
    </row>
    <row r="994">
      <c r="A994" s="129"/>
      <c r="R994" s="299"/>
    </row>
    <row r="995">
      <c r="A995" s="129"/>
      <c r="R995" s="299"/>
    </row>
    <row r="996">
      <c r="A996" s="129"/>
      <c r="R996" s="299"/>
    </row>
    <row r="997">
      <c r="A997" s="129"/>
      <c r="R997" s="299"/>
    </row>
    <row r="998">
      <c r="A998" s="129"/>
      <c r="R998" s="299"/>
    </row>
    <row r="999">
      <c r="A999" s="129"/>
      <c r="R999" s="299"/>
    </row>
    <row r="1000">
      <c r="A1000" s="129"/>
      <c r="R1000" s="299"/>
    </row>
    <row r="1001">
      <c r="A1001" s="129"/>
      <c r="R1001" s="299"/>
    </row>
    <row r="1002">
      <c r="A1002" s="129"/>
      <c r="R1002" s="299"/>
    </row>
    <row r="1003">
      <c r="A1003" s="129"/>
      <c r="R1003" s="299"/>
    </row>
  </sheetData>
  <mergeCells count="3">
    <mergeCell ref="B1:K1"/>
    <mergeCell ref="M1:O1"/>
    <mergeCell ref="P1:R1"/>
  </mergeCells>
  <dataValidations>
    <dataValidation type="list" allowBlank="1" showErrorMessage="1" sqref="P3:P40">
      <formula1>"FINALIZADO,EM VIAGEM,NA ORIGEM,AGENDADO,FALTA DOC,CANCELADA,NO DESTINO FINAL,PERNOITE,RECUSADA"</formula1>
    </dataValidation>
    <dataValidation type="list" allowBlank="1" showErrorMessage="1" sqref="Q3:Q40">
      <formula1>"MICHELLE,BARBARA,ANGELA,A VERIFICAR,DANIEL,BEATIZ,LUCAS"</formula1>
    </dataValidation>
  </dataValidations>
  <drawing r:id="rId1"/>
  <tableParts count="6">
    <tablePart r:id="rId8"/>
    <tablePart r:id="rId9"/>
    <tablePart r:id="rId10"/>
    <tablePart r:id="rId11"/>
    <tablePart r:id="rId12"/>
    <tablePart r:id="rId13"/>
  </tableParts>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7.63"/>
    <col customWidth="1" min="3" max="3" width="8.38"/>
    <col customWidth="1" min="4" max="4" width="9.88"/>
    <col customWidth="1" min="5" max="5" width="10.88"/>
    <col customWidth="1" min="6" max="6" width="36.13"/>
    <col customWidth="1" min="7" max="7" width="10.25"/>
    <col customWidth="1" min="8" max="8" width="9.13"/>
    <col customWidth="1" min="9" max="9" width="8.13"/>
    <col customWidth="1" min="10" max="10" width="7.25"/>
    <col customWidth="1" min="11" max="11" width="5.5"/>
    <col customWidth="1" min="12" max="12" width="1.25"/>
    <col customWidth="1" min="13" max="13" width="5.63"/>
    <col customWidth="1" min="14" max="14" width="5.38"/>
    <col customWidth="1" min="15" max="15" width="7.0"/>
    <col customWidth="1" min="16" max="16" width="14.5"/>
    <col customWidth="1" min="17" max="17" width="13.5"/>
    <col customWidth="1" min="18" max="18" width="17.25"/>
    <col customWidth="1" min="20" max="20" width="5.13"/>
  </cols>
  <sheetData>
    <row r="1">
      <c r="A1" s="1460"/>
      <c r="B1" s="2172"/>
      <c r="C1" s="99"/>
      <c r="D1" s="99"/>
      <c r="E1" s="99"/>
      <c r="F1" s="100"/>
      <c r="G1" s="100"/>
      <c r="H1" s="100"/>
      <c r="I1" s="100"/>
      <c r="J1" s="100"/>
      <c r="K1" s="101"/>
      <c r="L1" s="564"/>
      <c r="M1" s="2537"/>
      <c r="N1" s="100"/>
      <c r="O1" s="101"/>
      <c r="P1" s="1234"/>
      <c r="Q1" s="173"/>
      <c r="R1" s="174"/>
      <c r="S1" s="570"/>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row>
    <row r="3">
      <c r="A3" s="820">
        <v>4650.0</v>
      </c>
      <c r="B3" s="1924">
        <v>46140.0</v>
      </c>
      <c r="C3" s="500">
        <v>0.2916666666666667</v>
      </c>
      <c r="D3" s="500">
        <v>0.26805555555555555</v>
      </c>
      <c r="E3" s="1301" t="s">
        <v>24</v>
      </c>
      <c r="F3" s="1262" t="s">
        <v>9018</v>
      </c>
      <c r="G3" s="416" t="s">
        <v>1362</v>
      </c>
      <c r="H3" s="416" t="s">
        <v>154</v>
      </c>
      <c r="I3" s="1262" t="s">
        <v>733</v>
      </c>
      <c r="J3" s="2538">
        <v>46144.0</v>
      </c>
      <c r="K3" s="503">
        <v>0.5868055555555556</v>
      </c>
      <c r="L3" s="406"/>
      <c r="M3" s="408">
        <v>145952.0</v>
      </c>
      <c r="N3" s="408">
        <v>147652.0</v>
      </c>
      <c r="O3" s="690">
        <f t="shared" ref="O3:O11" si="1">N3-M3</f>
        <v>1700</v>
      </c>
      <c r="P3" s="408" t="s">
        <v>19</v>
      </c>
      <c r="Q3" s="408" t="s">
        <v>529</v>
      </c>
      <c r="R3" s="408" t="s">
        <v>9020</v>
      </c>
      <c r="S3" s="1009"/>
      <c r="T3" s="515" t="s">
        <v>22</v>
      </c>
    </row>
    <row r="4">
      <c r="A4" s="820">
        <v>4732.0</v>
      </c>
      <c r="B4" s="2538">
        <v>46144.0</v>
      </c>
      <c r="C4" s="500">
        <v>0.3125</v>
      </c>
      <c r="D4" s="500">
        <v>0.31180555555555556</v>
      </c>
      <c r="E4" s="2180" t="s">
        <v>24</v>
      </c>
      <c r="F4" s="416" t="s">
        <v>4191</v>
      </c>
      <c r="G4" s="416" t="s">
        <v>668</v>
      </c>
      <c r="H4" s="2340" t="s">
        <v>6468</v>
      </c>
      <c r="I4" s="475" t="s">
        <v>6469</v>
      </c>
      <c r="J4" s="2538">
        <v>46144.0</v>
      </c>
      <c r="K4" s="500">
        <v>0.5368055555555555</v>
      </c>
      <c r="L4" s="415"/>
      <c r="M4" s="416">
        <v>169201.0</v>
      </c>
      <c r="N4" s="416">
        <v>169271.0</v>
      </c>
      <c r="O4" s="499">
        <f t="shared" si="1"/>
        <v>70</v>
      </c>
      <c r="P4" s="2180" t="s">
        <v>19</v>
      </c>
      <c r="Q4" s="416" t="s">
        <v>529</v>
      </c>
      <c r="R4" s="416" t="s">
        <v>9141</v>
      </c>
      <c r="S4" s="1225"/>
      <c r="T4" s="515" t="s">
        <v>22</v>
      </c>
    </row>
    <row r="5">
      <c r="A5" s="236">
        <v>4733.0</v>
      </c>
      <c r="B5" s="2538">
        <v>46144.0</v>
      </c>
      <c r="C5" s="2544">
        <v>0.22916666666666666</v>
      </c>
      <c r="D5" s="2544">
        <v>0.20625</v>
      </c>
      <c r="E5" s="1665" t="s">
        <v>24</v>
      </c>
      <c r="F5" s="1844" t="s">
        <v>9142</v>
      </c>
      <c r="G5" s="408" t="s">
        <v>167</v>
      </c>
      <c r="H5" s="2349" t="s">
        <v>8978</v>
      </c>
      <c r="I5" s="481" t="s">
        <v>8943</v>
      </c>
      <c r="J5" s="2538">
        <v>46144.0</v>
      </c>
      <c r="K5" s="503">
        <v>0.2611111111111111</v>
      </c>
      <c r="L5" s="406"/>
      <c r="M5" s="408">
        <v>171296.0</v>
      </c>
      <c r="N5" s="408">
        <v>171328.0</v>
      </c>
      <c r="O5" s="690">
        <f t="shared" si="1"/>
        <v>32</v>
      </c>
      <c r="P5" s="2195" t="s">
        <v>19</v>
      </c>
      <c r="Q5" s="408" t="s">
        <v>529</v>
      </c>
      <c r="R5" s="408" t="s">
        <v>9143</v>
      </c>
      <c r="S5" s="1800" t="s">
        <v>9144</v>
      </c>
      <c r="T5" s="515" t="s">
        <v>22</v>
      </c>
    </row>
    <row r="6">
      <c r="A6" s="236">
        <v>4734.0</v>
      </c>
      <c r="B6" s="2538">
        <v>46144.0</v>
      </c>
      <c r="C6" s="2544">
        <v>0.25</v>
      </c>
      <c r="D6" s="2544">
        <v>0.24027777777777778</v>
      </c>
      <c r="E6" s="1665" t="s">
        <v>24</v>
      </c>
      <c r="F6" s="416" t="s">
        <v>4206</v>
      </c>
      <c r="G6" s="416" t="s">
        <v>668</v>
      </c>
      <c r="H6" s="2340" t="s">
        <v>5108</v>
      </c>
      <c r="I6" s="475" t="s">
        <v>3887</v>
      </c>
      <c r="J6" s="2538">
        <v>46144.0</v>
      </c>
      <c r="K6" s="500">
        <v>0.3284722222222222</v>
      </c>
      <c r="L6" s="415"/>
      <c r="M6" s="416">
        <v>198470.0</v>
      </c>
      <c r="N6" s="416">
        <v>198546.0</v>
      </c>
      <c r="O6" s="499">
        <f t="shared" si="1"/>
        <v>76</v>
      </c>
      <c r="P6" s="2180" t="s">
        <v>19</v>
      </c>
      <c r="Q6" s="416" t="s">
        <v>529</v>
      </c>
      <c r="R6" s="416" t="s">
        <v>9145</v>
      </c>
      <c r="S6" s="1225"/>
      <c r="T6" s="515" t="s">
        <v>22</v>
      </c>
    </row>
    <row r="7">
      <c r="A7" s="236">
        <v>4735.0</v>
      </c>
      <c r="B7" s="2538">
        <v>46144.0</v>
      </c>
      <c r="C7" s="2544">
        <v>0.5</v>
      </c>
      <c r="D7" s="2693">
        <v>0.5798611111111112</v>
      </c>
      <c r="E7" s="1665" t="s">
        <v>5214</v>
      </c>
      <c r="F7" s="408" t="s">
        <v>9146</v>
      </c>
      <c r="G7" s="408" t="s">
        <v>57</v>
      </c>
      <c r="H7" s="2349" t="s">
        <v>3836</v>
      </c>
      <c r="I7" s="481" t="s">
        <v>5143</v>
      </c>
      <c r="J7" s="2538">
        <v>46144.0</v>
      </c>
      <c r="K7" s="1009"/>
      <c r="L7" s="406"/>
      <c r="M7" s="408">
        <v>14703.0</v>
      </c>
      <c r="N7" s="1009"/>
      <c r="O7" s="690">
        <f t="shared" si="1"/>
        <v>-14703</v>
      </c>
      <c r="P7" s="2195" t="s">
        <v>1253</v>
      </c>
      <c r="Q7" s="408" t="s">
        <v>529</v>
      </c>
      <c r="R7" s="408" t="s">
        <v>9147</v>
      </c>
      <c r="S7" s="570"/>
      <c r="T7" s="515" t="s">
        <v>22</v>
      </c>
    </row>
    <row r="8">
      <c r="A8" s="236">
        <v>4736.0</v>
      </c>
      <c r="B8" s="2538">
        <v>46144.0</v>
      </c>
      <c r="C8" s="2544">
        <v>0.5</v>
      </c>
      <c r="D8" s="2693">
        <v>0.5798611111111112</v>
      </c>
      <c r="E8" s="1665" t="s">
        <v>5214</v>
      </c>
      <c r="F8" s="416" t="s">
        <v>9146</v>
      </c>
      <c r="G8" s="416" t="s">
        <v>57</v>
      </c>
      <c r="H8" s="2340" t="s">
        <v>6809</v>
      </c>
      <c r="I8" s="475" t="s">
        <v>9148</v>
      </c>
      <c r="J8" s="2538">
        <v>46144.0</v>
      </c>
      <c r="K8" s="1047"/>
      <c r="L8" s="415"/>
      <c r="M8" s="416">
        <v>38297.0</v>
      </c>
      <c r="N8" s="1047"/>
      <c r="O8" s="499">
        <f t="shared" si="1"/>
        <v>-38297</v>
      </c>
      <c r="P8" s="2180" t="s">
        <v>1253</v>
      </c>
      <c r="Q8" s="416" t="s">
        <v>529</v>
      </c>
      <c r="R8" s="416" t="s">
        <v>9149</v>
      </c>
      <c r="S8" s="1225"/>
      <c r="T8" s="515" t="s">
        <v>22</v>
      </c>
    </row>
    <row r="9">
      <c r="A9" s="236">
        <v>4737.0</v>
      </c>
      <c r="B9" s="2538">
        <v>46144.0</v>
      </c>
      <c r="C9" s="2544">
        <v>0.6076388888888888</v>
      </c>
      <c r="D9" s="2318"/>
      <c r="E9" s="1665" t="s">
        <v>24</v>
      </c>
      <c r="F9" s="1844" t="s">
        <v>9150</v>
      </c>
      <c r="G9" s="408" t="s">
        <v>18</v>
      </c>
      <c r="H9" s="2484" t="s">
        <v>9151</v>
      </c>
      <c r="I9" s="2694" t="s">
        <v>9152</v>
      </c>
      <c r="J9" s="2538">
        <v>46144.0</v>
      </c>
      <c r="K9" s="503">
        <v>0.7729166666666667</v>
      </c>
      <c r="L9" s="406"/>
      <c r="M9" s="1844">
        <v>139438.0</v>
      </c>
      <c r="N9" s="408">
        <v>139659.0</v>
      </c>
      <c r="O9" s="690">
        <f t="shared" si="1"/>
        <v>221</v>
      </c>
      <c r="P9" s="2195" t="s">
        <v>19</v>
      </c>
      <c r="Q9" s="2509" t="s">
        <v>70</v>
      </c>
      <c r="R9" s="574" t="s">
        <v>9153</v>
      </c>
      <c r="S9" s="570"/>
      <c r="T9" s="515" t="s">
        <v>22</v>
      </c>
    </row>
    <row r="10">
      <c r="A10" s="236">
        <v>4813.0</v>
      </c>
      <c r="B10" s="2538">
        <v>46144.0</v>
      </c>
      <c r="C10" s="2544">
        <v>0.73125</v>
      </c>
      <c r="D10" s="2318"/>
      <c r="E10" s="1665" t="s">
        <v>24</v>
      </c>
      <c r="F10" s="1844" t="s">
        <v>9154</v>
      </c>
      <c r="G10" s="416" t="s">
        <v>18</v>
      </c>
      <c r="H10" s="2340" t="s">
        <v>9151</v>
      </c>
      <c r="I10" s="2694" t="s">
        <v>9155</v>
      </c>
      <c r="J10" s="2538">
        <v>46144.0</v>
      </c>
      <c r="K10" s="500">
        <v>0.9986111111111111</v>
      </c>
      <c r="L10" s="415"/>
      <c r="M10" s="416">
        <v>163661.0</v>
      </c>
      <c r="N10" s="416">
        <v>164171.0</v>
      </c>
      <c r="O10" s="499">
        <f t="shared" si="1"/>
        <v>510</v>
      </c>
      <c r="P10" s="2180" t="s">
        <v>19</v>
      </c>
      <c r="Q10" s="2513"/>
      <c r="R10" s="1047"/>
      <c r="S10" s="1225"/>
    </row>
    <row r="11">
      <c r="A11" s="1026"/>
      <c r="B11" s="2538">
        <v>46144.0</v>
      </c>
      <c r="C11" s="2544"/>
      <c r="D11" s="2318"/>
      <c r="E11" s="1665"/>
      <c r="F11" s="408"/>
      <c r="G11" s="408"/>
      <c r="H11" s="2681"/>
      <c r="I11" s="221"/>
      <c r="J11" s="2538">
        <v>46144.0</v>
      </c>
      <c r="K11" s="1009"/>
      <c r="L11" s="406"/>
      <c r="M11" s="1009"/>
      <c r="N11" s="1009"/>
      <c r="O11" s="690">
        <f t="shared" si="1"/>
        <v>0</v>
      </c>
      <c r="P11" s="2195"/>
      <c r="Q11" s="2509"/>
      <c r="R11" s="1009"/>
      <c r="S11" s="570"/>
    </row>
  </sheetData>
  <mergeCells count="3">
    <mergeCell ref="B1:K1"/>
    <mergeCell ref="M1:O1"/>
    <mergeCell ref="P1:R1"/>
  </mergeCells>
  <dataValidations>
    <dataValidation type="list" allowBlank="1" showErrorMessage="1" sqref="P3:P11">
      <formula1>"FINALIZADO,EM VIAGEM,NA ORIGEM,AGENDADO,FALTA DOC,CANCELADA,NO DESTINO FINAL,PERNOITE,RECUSADA"</formula1>
    </dataValidation>
    <dataValidation type="list" allowBlank="1" showErrorMessage="1" sqref="Q3:Q11">
      <formula1>"MICHELLE,BARBARA,ANGELA,A VERIFICAR,DANIEL,BEATIZ,LUCAS"</formula1>
    </dataValidation>
  </dataValidations>
  <drawing r:id="rId1"/>
  <tableParts count="3">
    <tablePart r:id="rId5"/>
    <tablePart r:id="rId6"/>
    <tablePart r:id="rId7"/>
  </tableParts>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5"/>
    <col customWidth="1" min="3" max="3" width="9.13"/>
    <col customWidth="1" min="4" max="4" width="7.38"/>
    <col customWidth="1" min="5" max="5" width="11.38"/>
    <col customWidth="1" min="6" max="6" width="34.5"/>
    <col customWidth="1" min="7" max="7" width="10.13"/>
    <col customWidth="1" min="8" max="8" width="8.38"/>
    <col customWidth="1" min="9" max="9" width="11.25"/>
    <col customWidth="1" min="10" max="10" width="8.25"/>
    <col customWidth="1" min="11" max="11" width="7.38"/>
    <col customWidth="1" min="12" max="12" width="1.25"/>
    <col customWidth="1" min="13" max="13" width="7.0"/>
    <col customWidth="1" min="14" max="14" width="8.5"/>
    <col customWidth="1" min="15" max="15" width="6.0"/>
    <col customWidth="1" min="16" max="16" width="15.25"/>
    <col customWidth="1" min="18" max="18" width="17.25"/>
    <col customWidth="1" min="20" max="20" width="3.63"/>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280"/>
    </row>
    <row r="3">
      <c r="A3" s="236">
        <v>4735.0</v>
      </c>
      <c r="B3" s="2184">
        <v>46144.0</v>
      </c>
      <c r="C3" s="2544">
        <v>0.5</v>
      </c>
      <c r="D3" s="2695">
        <v>0.5798611111111112</v>
      </c>
      <c r="E3" s="1665" t="s">
        <v>5214</v>
      </c>
      <c r="F3" s="408" t="s">
        <v>9146</v>
      </c>
      <c r="G3" s="408" t="s">
        <v>57</v>
      </c>
      <c r="H3" s="2349" t="s">
        <v>3836</v>
      </c>
      <c r="I3" s="481" t="s">
        <v>5143</v>
      </c>
      <c r="J3" s="2184">
        <v>46146.0</v>
      </c>
      <c r="K3" s="1009"/>
      <c r="L3" s="406"/>
      <c r="M3" s="408">
        <v>14703.0</v>
      </c>
      <c r="N3" s="1009"/>
      <c r="O3" s="690">
        <f t="shared" ref="O3:O4" si="1">N3-M3</f>
        <v>-14703</v>
      </c>
      <c r="P3" s="2195" t="s">
        <v>147</v>
      </c>
      <c r="Q3" s="2509"/>
      <c r="R3" s="408" t="s">
        <v>9147</v>
      </c>
      <c r="S3" s="570"/>
      <c r="T3" s="515" t="s">
        <v>22</v>
      </c>
    </row>
    <row r="4">
      <c r="A4" s="236">
        <v>4736.0</v>
      </c>
      <c r="B4" s="2184">
        <v>46144.0</v>
      </c>
      <c r="C4" s="2544">
        <v>0.5</v>
      </c>
      <c r="D4" s="2695">
        <v>0.5798611111111112</v>
      </c>
      <c r="E4" s="1665" t="s">
        <v>5214</v>
      </c>
      <c r="F4" s="416" t="s">
        <v>9146</v>
      </c>
      <c r="G4" s="416" t="s">
        <v>57</v>
      </c>
      <c r="H4" s="2340" t="s">
        <v>6809</v>
      </c>
      <c r="I4" s="475" t="s">
        <v>9148</v>
      </c>
      <c r="J4" s="2184">
        <v>46146.0</v>
      </c>
      <c r="K4" s="1047"/>
      <c r="L4" s="415"/>
      <c r="M4" s="416">
        <v>38297.0</v>
      </c>
      <c r="N4" s="1047"/>
      <c r="O4" s="499">
        <f t="shared" si="1"/>
        <v>-38297</v>
      </c>
      <c r="P4" s="2180" t="s">
        <v>147</v>
      </c>
      <c r="Q4" s="2513"/>
      <c r="R4" s="416" t="s">
        <v>9149</v>
      </c>
      <c r="S4" s="1225"/>
      <c r="T4" s="515" t="s">
        <v>22</v>
      </c>
    </row>
    <row r="5">
      <c r="A5" s="236">
        <v>4738.0</v>
      </c>
      <c r="B5" s="2184">
        <v>46145.0</v>
      </c>
      <c r="C5" s="500">
        <v>0.6666666666666666</v>
      </c>
      <c r="D5" s="1249"/>
      <c r="E5" s="416" t="s">
        <v>24</v>
      </c>
      <c r="F5" s="416" t="s">
        <v>9156</v>
      </c>
      <c r="G5" s="416" t="s">
        <v>351</v>
      </c>
      <c r="H5" s="2340"/>
      <c r="I5" s="475" t="s">
        <v>9157</v>
      </c>
      <c r="J5" s="2184">
        <v>46146.0</v>
      </c>
      <c r="K5" s="500">
        <v>0.5145833333333333</v>
      </c>
      <c r="L5" s="415"/>
      <c r="M5" s="416"/>
      <c r="N5" s="1047"/>
      <c r="O5" s="499"/>
      <c r="P5" s="2180" t="s">
        <v>2527</v>
      </c>
      <c r="Q5" s="2513"/>
      <c r="R5" s="416"/>
      <c r="S5" s="2696" t="s">
        <v>9158</v>
      </c>
      <c r="T5" s="515" t="s">
        <v>22</v>
      </c>
    </row>
    <row r="6">
      <c r="A6" s="927">
        <v>4757.0</v>
      </c>
      <c r="B6" s="2184">
        <v>46145.0</v>
      </c>
      <c r="C6" s="500"/>
      <c r="D6" s="1225"/>
      <c r="E6" s="416" t="s">
        <v>3257</v>
      </c>
      <c r="F6" s="416" t="s">
        <v>9159</v>
      </c>
      <c r="G6" s="416" t="s">
        <v>18</v>
      </c>
      <c r="H6" s="2682"/>
      <c r="I6" s="475" t="s">
        <v>9160</v>
      </c>
      <c r="J6" s="2184">
        <v>46146.0</v>
      </c>
      <c r="K6" s="1047"/>
      <c r="L6" s="415"/>
      <c r="M6" s="416">
        <v>178498.0</v>
      </c>
      <c r="N6" s="1047"/>
      <c r="O6" s="499">
        <f>N6-M6</f>
        <v>-178498</v>
      </c>
      <c r="P6" s="2180" t="s">
        <v>452</v>
      </c>
      <c r="Q6" s="2513"/>
      <c r="R6" s="1047"/>
      <c r="S6" s="1225"/>
      <c r="T6" s="515" t="s">
        <v>22</v>
      </c>
    </row>
    <row r="7">
      <c r="A7" s="927">
        <v>4756.0</v>
      </c>
      <c r="B7" s="2184">
        <v>46145.0</v>
      </c>
      <c r="C7" s="500">
        <v>0.9951388888888889</v>
      </c>
      <c r="D7" s="1225"/>
      <c r="E7" s="416" t="s">
        <v>24</v>
      </c>
      <c r="F7" s="416" t="s">
        <v>9161</v>
      </c>
      <c r="G7" s="416" t="s">
        <v>18</v>
      </c>
      <c r="H7" s="2340" t="s">
        <v>9162</v>
      </c>
      <c r="I7" s="475" t="s">
        <v>1863</v>
      </c>
      <c r="J7" s="2538">
        <v>46146.0</v>
      </c>
      <c r="K7" s="500">
        <v>0.10833333333333334</v>
      </c>
      <c r="L7" s="415"/>
      <c r="M7" s="416">
        <v>18313.0</v>
      </c>
      <c r="N7" s="1047"/>
      <c r="O7" s="499"/>
      <c r="P7" s="2180" t="s">
        <v>19</v>
      </c>
      <c r="Q7" s="2513"/>
      <c r="R7" s="1047"/>
      <c r="S7" s="1225"/>
      <c r="T7" s="515" t="s">
        <v>22</v>
      </c>
    </row>
  </sheetData>
  <mergeCells count="3">
    <mergeCell ref="B1:K1"/>
    <mergeCell ref="M1:O1"/>
    <mergeCell ref="P1:R1"/>
  </mergeCells>
  <dataValidations>
    <dataValidation type="list" allowBlank="1" showErrorMessage="1" sqref="P3:P7">
      <formula1>"FINALIZADO,EM VIAGEM,NA ORIGEM,AGENDADO,FALTA DOC,CANCELADA,NO DESTINO FINAL,PERNOITE,RECUSADA"</formula1>
    </dataValidation>
    <dataValidation type="list" allowBlank="1" showErrorMessage="1" sqref="Q3:Q7">
      <formula1>"MICHELLE,BARBARA,ANGELA,A VERIFICAR,DANIEL,BEATIZ,LUCAS"</formula1>
    </dataValidation>
  </dataValidations>
  <drawing r:id="rId1"/>
  <tableParts count="2">
    <tablePart r:id="rId4"/>
    <tablePart r:id="rId5"/>
  </tableParts>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38"/>
    <col customWidth="1" min="3" max="3" width="9.75"/>
    <col customWidth="1" min="4" max="4" width="10.13"/>
    <col customWidth="1" min="5" max="5" width="11.38"/>
    <col customWidth="1" min="6" max="6" width="47.5"/>
    <col customWidth="1" min="7" max="7" width="11.38"/>
    <col customWidth="1" min="8" max="8" width="12.88"/>
    <col customWidth="1" min="9" max="9" width="10.38"/>
    <col customWidth="1" min="10" max="10" width="7.38"/>
    <col customWidth="1" min="11" max="11" width="6.13"/>
    <col customWidth="1" min="12" max="12" width="0.63"/>
    <col customWidth="1" min="13" max="13" width="8.5"/>
    <col customWidth="1" min="14" max="14" width="5.63"/>
    <col customWidth="1" min="15" max="15" width="7.13"/>
    <col customWidth="1" min="16" max="16" width="14.13"/>
    <col customWidth="1" min="18" max="18" width="20.38"/>
    <col customWidth="1" min="19" max="19" width="31.25"/>
    <col customWidth="1" min="20" max="20" width="7.63"/>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236">
        <v>4735.0</v>
      </c>
      <c r="B3" s="2178">
        <v>46144.0</v>
      </c>
      <c r="C3" s="811">
        <v>0.5</v>
      </c>
      <c r="D3" s="2697">
        <v>0.5798611111111112</v>
      </c>
      <c r="E3" s="499" t="s">
        <v>5214</v>
      </c>
      <c r="F3" s="690" t="s">
        <v>9146</v>
      </c>
      <c r="G3" s="690" t="s">
        <v>57</v>
      </c>
      <c r="H3" s="1447" t="s">
        <v>3836</v>
      </c>
      <c r="I3" s="690" t="s">
        <v>5143</v>
      </c>
      <c r="J3" s="2538">
        <v>46146.0</v>
      </c>
      <c r="K3" s="570"/>
      <c r="L3" s="564"/>
      <c r="M3" s="690">
        <v>14703.0</v>
      </c>
      <c r="N3" s="570"/>
      <c r="O3" s="690">
        <f t="shared" ref="O3:O35" si="1">N3-M3</f>
        <v>-14703</v>
      </c>
      <c r="P3" s="1295" t="s">
        <v>147</v>
      </c>
      <c r="Q3" s="1228" t="s">
        <v>529</v>
      </c>
      <c r="R3" s="690" t="s">
        <v>9147</v>
      </c>
      <c r="S3" s="570"/>
      <c r="T3" s="515" t="s">
        <v>22</v>
      </c>
      <c r="U3" s="410"/>
      <c r="V3" s="410"/>
      <c r="W3" s="410"/>
      <c r="X3" s="410"/>
      <c r="Y3" s="410"/>
      <c r="Z3" s="410"/>
    </row>
    <row r="4">
      <c r="A4" s="236">
        <v>4736.0</v>
      </c>
      <c r="B4" s="2178">
        <v>46144.0</v>
      </c>
      <c r="C4" s="569">
        <v>0.5</v>
      </c>
      <c r="D4" s="2698">
        <v>0.5798611111111112</v>
      </c>
      <c r="E4" s="690" t="s">
        <v>5214</v>
      </c>
      <c r="F4" s="499" t="s">
        <v>9146</v>
      </c>
      <c r="G4" s="499" t="s">
        <v>57</v>
      </c>
      <c r="H4" s="1443" t="s">
        <v>6809</v>
      </c>
      <c r="I4" s="499" t="s">
        <v>9148</v>
      </c>
      <c r="J4" s="2538">
        <v>46146.0</v>
      </c>
      <c r="K4" s="1225"/>
      <c r="L4" s="561"/>
      <c r="M4" s="499">
        <v>38297.0</v>
      </c>
      <c r="N4" s="1225"/>
      <c r="O4" s="499">
        <f t="shared" si="1"/>
        <v>-38297</v>
      </c>
      <c r="P4" s="1296" t="s">
        <v>147</v>
      </c>
      <c r="Q4" s="1292" t="s">
        <v>529</v>
      </c>
      <c r="R4" s="499" t="s">
        <v>9149</v>
      </c>
      <c r="S4" s="1225"/>
      <c r="T4" s="515" t="s">
        <v>22</v>
      </c>
      <c r="U4" s="410"/>
      <c r="V4" s="410"/>
      <c r="W4" s="410"/>
      <c r="X4" s="410"/>
      <c r="Y4" s="410"/>
      <c r="Z4" s="410"/>
    </row>
    <row r="5">
      <c r="A5" s="236">
        <v>4756.0</v>
      </c>
      <c r="B5" s="2178">
        <v>46145.0</v>
      </c>
      <c r="C5" s="500">
        <v>0.9951388888888889</v>
      </c>
      <c r="D5" s="1225"/>
      <c r="E5" s="416" t="s">
        <v>24</v>
      </c>
      <c r="F5" s="416" t="s">
        <v>9161</v>
      </c>
      <c r="G5" s="416" t="s">
        <v>18</v>
      </c>
      <c r="H5" s="2340" t="s">
        <v>9162</v>
      </c>
      <c r="I5" s="475" t="s">
        <v>1863</v>
      </c>
      <c r="J5" s="2538">
        <v>46146.0</v>
      </c>
      <c r="K5" s="500">
        <v>0.10833333333333334</v>
      </c>
      <c r="L5" s="415"/>
      <c r="M5" s="416">
        <v>18313.0</v>
      </c>
      <c r="N5" s="416">
        <v>18441.0</v>
      </c>
      <c r="O5" s="499">
        <f t="shared" si="1"/>
        <v>128</v>
      </c>
      <c r="P5" s="2180" t="s">
        <v>19</v>
      </c>
      <c r="Q5" s="2513" t="s">
        <v>70</v>
      </c>
      <c r="R5" s="1047"/>
      <c r="S5" s="1225"/>
      <c r="T5" s="515" t="s">
        <v>22</v>
      </c>
    </row>
    <row r="6">
      <c r="A6" s="236">
        <v>4757.0</v>
      </c>
      <c r="B6" s="2178">
        <v>46145.0</v>
      </c>
      <c r="C6" s="500">
        <v>0.9097222222222222</v>
      </c>
      <c r="D6" s="1225"/>
      <c r="E6" s="416" t="s">
        <v>3257</v>
      </c>
      <c r="F6" s="416" t="s">
        <v>9159</v>
      </c>
      <c r="G6" s="416" t="s">
        <v>18</v>
      </c>
      <c r="H6" s="2340" t="s">
        <v>4481</v>
      </c>
      <c r="I6" s="475" t="s">
        <v>9160</v>
      </c>
      <c r="J6" s="2538">
        <v>46146.0</v>
      </c>
      <c r="K6" s="500">
        <v>0.2847222222222222</v>
      </c>
      <c r="L6" s="415"/>
      <c r="M6" s="416">
        <v>178498.0</v>
      </c>
      <c r="N6" s="416">
        <v>178532.0</v>
      </c>
      <c r="O6" s="499">
        <f t="shared" si="1"/>
        <v>34</v>
      </c>
      <c r="P6" s="2180" t="s">
        <v>19</v>
      </c>
      <c r="Q6" s="2513" t="s">
        <v>70</v>
      </c>
      <c r="R6" s="416" t="s">
        <v>9163</v>
      </c>
      <c r="S6" s="1225"/>
      <c r="T6" s="515" t="s">
        <v>22</v>
      </c>
    </row>
    <row r="7">
      <c r="A7" s="236">
        <v>4754.0</v>
      </c>
      <c r="B7" s="2178">
        <v>46145.0</v>
      </c>
      <c r="C7" s="416" t="s">
        <v>9164</v>
      </c>
      <c r="D7" s="2152">
        <v>0.009027777777777777</v>
      </c>
      <c r="E7" s="416" t="s">
        <v>24</v>
      </c>
      <c r="F7" s="416" t="s">
        <v>9115</v>
      </c>
      <c r="G7" s="416" t="s">
        <v>3625</v>
      </c>
      <c r="H7" s="2340" t="s">
        <v>8254</v>
      </c>
      <c r="I7" s="475" t="s">
        <v>9165</v>
      </c>
      <c r="J7" s="2538">
        <v>46146.0</v>
      </c>
      <c r="K7" s="500">
        <v>0.2986111111111111</v>
      </c>
      <c r="L7" s="415"/>
      <c r="M7" s="416">
        <v>23390.0</v>
      </c>
      <c r="N7" s="416">
        <v>23801.0</v>
      </c>
      <c r="O7" s="499">
        <f t="shared" si="1"/>
        <v>411</v>
      </c>
      <c r="P7" s="2180" t="s">
        <v>19</v>
      </c>
      <c r="Q7" s="2513" t="s">
        <v>70</v>
      </c>
      <c r="R7" s="1047"/>
      <c r="S7" s="1225"/>
      <c r="T7" s="515" t="s">
        <v>22</v>
      </c>
    </row>
    <row r="8">
      <c r="A8" s="236">
        <v>4739.0</v>
      </c>
      <c r="B8" s="2538">
        <v>46146.0</v>
      </c>
      <c r="C8" s="500">
        <v>0.4166666666666667</v>
      </c>
      <c r="D8" s="500">
        <v>0.43125</v>
      </c>
      <c r="E8" s="2180" t="s">
        <v>4403</v>
      </c>
      <c r="F8" s="416" t="s">
        <v>9166</v>
      </c>
      <c r="G8" s="416" t="s">
        <v>7323</v>
      </c>
      <c r="H8" s="2340" t="s">
        <v>8970</v>
      </c>
      <c r="I8" s="2694" t="s">
        <v>9167</v>
      </c>
      <c r="J8" s="2538">
        <v>46146.0</v>
      </c>
      <c r="K8" s="500">
        <v>0.6354166666666666</v>
      </c>
      <c r="L8" s="415"/>
      <c r="M8" s="416">
        <v>3473.0</v>
      </c>
      <c r="N8" s="416">
        <v>3509.0</v>
      </c>
      <c r="O8" s="499">
        <f t="shared" si="1"/>
        <v>36</v>
      </c>
      <c r="P8" s="2180" t="s">
        <v>19</v>
      </c>
      <c r="Q8" s="1292" t="s">
        <v>529</v>
      </c>
      <c r="R8" s="416" t="s">
        <v>8971</v>
      </c>
      <c r="S8" s="1249"/>
      <c r="T8" s="515" t="s">
        <v>22</v>
      </c>
    </row>
    <row r="9">
      <c r="A9" s="236">
        <v>4740.0</v>
      </c>
      <c r="B9" s="2538">
        <v>46146.0</v>
      </c>
      <c r="C9" s="2608">
        <v>0.4166666666666667</v>
      </c>
      <c r="D9" s="2608">
        <v>0.39166666666666666</v>
      </c>
      <c r="E9" s="2699" t="s">
        <v>30</v>
      </c>
      <c r="F9" s="2312" t="s">
        <v>9168</v>
      </c>
      <c r="G9" s="2195" t="s">
        <v>49</v>
      </c>
      <c r="H9" s="2219" t="s">
        <v>6768</v>
      </c>
      <c r="I9" s="109" t="s">
        <v>7029</v>
      </c>
      <c r="J9" s="2538">
        <v>46146.0</v>
      </c>
      <c r="K9" s="2196">
        <v>0.6652777777777777</v>
      </c>
      <c r="L9" s="2315"/>
      <c r="M9" s="2195">
        <v>21555.0</v>
      </c>
      <c r="N9" s="2195">
        <v>21649.0</v>
      </c>
      <c r="O9" s="2312">
        <f t="shared" si="1"/>
        <v>94</v>
      </c>
      <c r="P9" s="2195" t="s">
        <v>19</v>
      </c>
      <c r="Q9" s="1228" t="s">
        <v>529</v>
      </c>
      <c r="R9" s="2195" t="s">
        <v>638</v>
      </c>
      <c r="S9" s="2312"/>
      <c r="T9" s="515" t="s">
        <v>22</v>
      </c>
      <c r="U9" s="97"/>
    </row>
    <row r="10">
      <c r="A10" s="236">
        <v>4741.0</v>
      </c>
      <c r="B10" s="2538">
        <v>46146.0</v>
      </c>
      <c r="C10" s="2608">
        <v>0.4166666666666667</v>
      </c>
      <c r="D10" s="2608">
        <v>0.3506944444444444</v>
      </c>
      <c r="E10" s="2283" t="s">
        <v>24</v>
      </c>
      <c r="F10" s="2180" t="s">
        <v>134</v>
      </c>
      <c r="G10" s="2180" t="s">
        <v>1185</v>
      </c>
      <c r="H10" s="2218" t="s">
        <v>1191</v>
      </c>
      <c r="I10" s="67" t="s">
        <v>28</v>
      </c>
      <c r="J10" s="2538">
        <v>46146.0</v>
      </c>
      <c r="K10" s="2179">
        <v>0.5444444444444444</v>
      </c>
      <c r="L10" s="2308"/>
      <c r="M10" s="2180">
        <v>199309.0</v>
      </c>
      <c r="N10" s="2180">
        <v>199319.0</v>
      </c>
      <c r="O10" s="2198">
        <f t="shared" si="1"/>
        <v>10</v>
      </c>
      <c r="P10" s="2180" t="s">
        <v>19</v>
      </c>
      <c r="Q10" s="1292" t="s">
        <v>529</v>
      </c>
      <c r="R10" s="2180" t="s">
        <v>9072</v>
      </c>
      <c r="S10" s="2198"/>
      <c r="T10" s="515" t="s">
        <v>22</v>
      </c>
      <c r="U10" s="97"/>
    </row>
    <row r="11">
      <c r="A11" s="236">
        <v>4742.0</v>
      </c>
      <c r="B11" s="2538">
        <v>46146.0</v>
      </c>
      <c r="C11" s="2314">
        <v>0.6875</v>
      </c>
      <c r="D11" s="2616">
        <v>0.5680555555555555</v>
      </c>
      <c r="E11" s="2283" t="s">
        <v>121</v>
      </c>
      <c r="F11" s="2195" t="s">
        <v>8657</v>
      </c>
      <c r="G11" s="2195" t="s">
        <v>49</v>
      </c>
      <c r="H11" s="2219" t="s">
        <v>9169</v>
      </c>
      <c r="I11" s="109" t="s">
        <v>2686</v>
      </c>
      <c r="J11" s="2538">
        <v>46146.0</v>
      </c>
      <c r="K11" s="2196">
        <v>0.7118055555555556</v>
      </c>
      <c r="L11" s="2315"/>
      <c r="M11" s="2195">
        <v>118818.0</v>
      </c>
      <c r="N11" s="2195">
        <v>119018.0</v>
      </c>
      <c r="O11" s="2312">
        <f t="shared" si="1"/>
        <v>200</v>
      </c>
      <c r="P11" s="2195" t="s">
        <v>19</v>
      </c>
      <c r="Q11" s="1228" t="s">
        <v>529</v>
      </c>
      <c r="R11" s="2195" t="s">
        <v>7612</v>
      </c>
      <c r="S11" s="2614" t="s">
        <v>6053</v>
      </c>
      <c r="T11" s="515" t="s">
        <v>22</v>
      </c>
      <c r="U11" s="97"/>
    </row>
    <row r="12">
      <c r="A12" s="236">
        <v>4743.0</v>
      </c>
      <c r="B12" s="2538">
        <v>46146.0</v>
      </c>
      <c r="C12" s="2314">
        <v>0.6875</v>
      </c>
      <c r="D12" s="2608">
        <v>0.6416666666666667</v>
      </c>
      <c r="E12" s="2283" t="s">
        <v>121</v>
      </c>
      <c r="F12" s="2180" t="s">
        <v>8657</v>
      </c>
      <c r="G12" s="2700" t="s">
        <v>8359</v>
      </c>
      <c r="H12" s="2218" t="s">
        <v>9170</v>
      </c>
      <c r="I12" s="67" t="s">
        <v>6052</v>
      </c>
      <c r="J12" s="2538">
        <v>46146.0</v>
      </c>
      <c r="K12" s="2179">
        <v>0.7381944444444445</v>
      </c>
      <c r="L12" s="2308"/>
      <c r="M12" s="2180">
        <v>12154.0</v>
      </c>
      <c r="N12" s="2180">
        <v>12354.0</v>
      </c>
      <c r="O12" s="2198">
        <f t="shared" si="1"/>
        <v>200</v>
      </c>
      <c r="P12" s="2180" t="s">
        <v>19</v>
      </c>
      <c r="Q12" s="1292" t="s">
        <v>529</v>
      </c>
      <c r="R12" s="2180" t="s">
        <v>8647</v>
      </c>
      <c r="S12" s="2614" t="s">
        <v>6053</v>
      </c>
      <c r="T12" s="515" t="s">
        <v>22</v>
      </c>
      <c r="U12" s="97"/>
    </row>
    <row r="13">
      <c r="A13" s="236">
        <v>4744.0</v>
      </c>
      <c r="B13" s="2538">
        <v>46146.0</v>
      </c>
      <c r="C13" s="2608">
        <v>0.7291666666666666</v>
      </c>
      <c r="D13" s="2608">
        <v>0.6548611111111111</v>
      </c>
      <c r="E13" s="2283" t="s">
        <v>121</v>
      </c>
      <c r="F13" s="2195" t="s">
        <v>3583</v>
      </c>
      <c r="G13" s="2700" t="s">
        <v>8359</v>
      </c>
      <c r="H13" s="2219" t="s">
        <v>9171</v>
      </c>
      <c r="I13" s="109" t="s">
        <v>9172</v>
      </c>
      <c r="J13" s="2538">
        <v>46146.0</v>
      </c>
      <c r="K13" s="2196">
        <v>0.8409722222222222</v>
      </c>
      <c r="L13" s="2315"/>
      <c r="M13" s="2195">
        <v>15095.0</v>
      </c>
      <c r="N13" s="2195">
        <v>15296.0</v>
      </c>
      <c r="O13" s="2312">
        <f t="shared" si="1"/>
        <v>201</v>
      </c>
      <c r="P13" s="2195" t="s">
        <v>19</v>
      </c>
      <c r="Q13" s="1228" t="s">
        <v>529</v>
      </c>
      <c r="R13" s="2195" t="s">
        <v>8566</v>
      </c>
      <c r="S13" s="2312"/>
      <c r="T13" s="515" t="s">
        <v>22</v>
      </c>
      <c r="U13" s="97"/>
    </row>
    <row r="14">
      <c r="A14" s="236">
        <v>4745.0</v>
      </c>
      <c r="B14" s="2538">
        <v>46146.0</v>
      </c>
      <c r="C14" s="2314">
        <v>0.8333333333333334</v>
      </c>
      <c r="D14" s="2699"/>
      <c r="E14" s="2283" t="s">
        <v>121</v>
      </c>
      <c r="F14" s="2180" t="s">
        <v>3583</v>
      </c>
      <c r="G14" s="2614" t="s">
        <v>49</v>
      </c>
      <c r="H14" s="2218" t="s">
        <v>9173</v>
      </c>
      <c r="I14" s="2701"/>
      <c r="J14" s="2538">
        <v>46146.0</v>
      </c>
      <c r="K14" s="2179">
        <v>0.6625</v>
      </c>
      <c r="L14" s="2308"/>
      <c r="M14" s="1310"/>
      <c r="N14" s="1310"/>
      <c r="O14" s="2198">
        <f t="shared" si="1"/>
        <v>0</v>
      </c>
      <c r="P14" s="2180" t="s">
        <v>2527</v>
      </c>
      <c r="Q14" s="1292" t="s">
        <v>529</v>
      </c>
      <c r="R14" s="2180" t="s">
        <v>2025</v>
      </c>
      <c r="S14" s="2614" t="s">
        <v>9174</v>
      </c>
      <c r="T14" s="515" t="s">
        <v>22</v>
      </c>
      <c r="U14" s="97"/>
    </row>
    <row r="15">
      <c r="A15" s="236">
        <v>4746.0</v>
      </c>
      <c r="B15" s="2538">
        <v>46146.0</v>
      </c>
      <c r="C15" s="2608">
        <v>0.20833333333333334</v>
      </c>
      <c r="D15" s="2608">
        <v>0.1951388888888889</v>
      </c>
      <c r="E15" s="2283" t="s">
        <v>24</v>
      </c>
      <c r="F15" s="2195" t="s">
        <v>5306</v>
      </c>
      <c r="G15" s="2195" t="s">
        <v>8058</v>
      </c>
      <c r="H15" s="2219" t="s">
        <v>4737</v>
      </c>
      <c r="I15" s="109" t="s">
        <v>733</v>
      </c>
      <c r="J15" s="2538">
        <v>46146.0</v>
      </c>
      <c r="K15" s="2196">
        <v>0.5166666666666667</v>
      </c>
      <c r="L15" s="2315"/>
      <c r="M15" s="2195">
        <v>290393.0</v>
      </c>
      <c r="N15" s="2195">
        <v>290542.0</v>
      </c>
      <c r="O15" s="2312">
        <f t="shared" si="1"/>
        <v>149</v>
      </c>
      <c r="P15" s="2195" t="s">
        <v>19</v>
      </c>
      <c r="Q15" s="1228" t="s">
        <v>529</v>
      </c>
      <c r="R15" s="2195" t="s">
        <v>9175</v>
      </c>
      <c r="S15" s="2312"/>
      <c r="T15" s="515" t="s">
        <v>22</v>
      </c>
      <c r="U15" s="97"/>
    </row>
    <row r="16" ht="18.75" customHeight="1">
      <c r="A16" s="1342">
        <v>4747.0</v>
      </c>
      <c r="B16" s="2702">
        <v>46146.0</v>
      </c>
      <c r="C16" s="2703">
        <v>0.2916666666666667</v>
      </c>
      <c r="D16" s="2703">
        <v>0.2916666666666667</v>
      </c>
      <c r="E16" s="2700" t="s">
        <v>30</v>
      </c>
      <c r="F16" s="2700" t="s">
        <v>9176</v>
      </c>
      <c r="G16" s="2700" t="s">
        <v>8359</v>
      </c>
      <c r="H16" s="2704" t="s">
        <v>8384</v>
      </c>
      <c r="I16" s="2705" t="s">
        <v>648</v>
      </c>
      <c r="J16" s="2702">
        <v>46146.0</v>
      </c>
      <c r="K16" s="2703">
        <v>0.7625</v>
      </c>
      <c r="L16" s="2706"/>
      <c r="M16" s="2700">
        <v>9993.0</v>
      </c>
      <c r="N16" s="2700">
        <v>9997.0</v>
      </c>
      <c r="O16" s="2707">
        <f t="shared" si="1"/>
        <v>4</v>
      </c>
      <c r="P16" s="2700" t="s">
        <v>19</v>
      </c>
      <c r="Q16" s="2708" t="s">
        <v>529</v>
      </c>
      <c r="R16" s="2700" t="s">
        <v>9177</v>
      </c>
      <c r="S16" s="2338" t="s">
        <v>9178</v>
      </c>
      <c r="T16" s="2709" t="s">
        <v>22</v>
      </c>
      <c r="U16" s="2710"/>
      <c r="V16" s="1267"/>
      <c r="W16" s="1267"/>
      <c r="X16" s="1267"/>
      <c r="Y16" s="1267"/>
      <c r="Z16" s="1267"/>
    </row>
    <row r="17">
      <c r="A17" s="236">
        <v>4748.0</v>
      </c>
      <c r="B17" s="2538">
        <v>46146.0</v>
      </c>
      <c r="C17" s="2608">
        <v>0.3125</v>
      </c>
      <c r="D17" s="2608">
        <v>0.2743055555555556</v>
      </c>
      <c r="E17" s="2283" t="s">
        <v>24</v>
      </c>
      <c r="F17" s="2195" t="s">
        <v>9069</v>
      </c>
      <c r="G17" s="2195" t="s">
        <v>8058</v>
      </c>
      <c r="H17" s="2219" t="s">
        <v>8464</v>
      </c>
      <c r="I17" s="2240" t="s">
        <v>414</v>
      </c>
      <c r="J17" s="2538">
        <v>46146.0</v>
      </c>
      <c r="K17" s="2196">
        <v>0.4270833333333333</v>
      </c>
      <c r="L17" s="2315"/>
      <c r="M17" s="2195">
        <v>304502.0</v>
      </c>
      <c r="N17" s="2195">
        <v>304502.0</v>
      </c>
      <c r="O17" s="2312">
        <f t="shared" si="1"/>
        <v>0</v>
      </c>
      <c r="P17" s="2195" t="s">
        <v>43</v>
      </c>
      <c r="Q17" s="1228" t="s">
        <v>529</v>
      </c>
      <c r="R17" s="2195" t="s">
        <v>9179</v>
      </c>
      <c r="S17" s="2195" t="s">
        <v>9180</v>
      </c>
      <c r="T17" s="515" t="s">
        <v>22</v>
      </c>
      <c r="U17" s="97"/>
    </row>
    <row r="18">
      <c r="A18" s="236">
        <v>4749.0</v>
      </c>
      <c r="B18" s="2538">
        <v>46146.0</v>
      </c>
      <c r="C18" s="2608">
        <v>0.3333333333333333</v>
      </c>
      <c r="D18" s="2608">
        <v>0.33055555555555555</v>
      </c>
      <c r="E18" s="2283" t="s">
        <v>24</v>
      </c>
      <c r="F18" s="2180" t="s">
        <v>9181</v>
      </c>
      <c r="G18" s="2180" t="s">
        <v>738</v>
      </c>
      <c r="H18" s="2218" t="s">
        <v>8775</v>
      </c>
      <c r="I18" s="2182" t="s">
        <v>1338</v>
      </c>
      <c r="J18" s="2538">
        <v>46146.0</v>
      </c>
      <c r="K18" s="2179">
        <v>0.4125</v>
      </c>
      <c r="L18" s="2308"/>
      <c r="M18" s="2180">
        <v>41329.0</v>
      </c>
      <c r="N18" s="2180">
        <v>41343.0</v>
      </c>
      <c r="O18" s="2198">
        <f t="shared" si="1"/>
        <v>14</v>
      </c>
      <c r="P18" s="2180" t="s">
        <v>19</v>
      </c>
      <c r="Q18" s="1292" t="s">
        <v>529</v>
      </c>
      <c r="R18" s="2180" t="s">
        <v>9182</v>
      </c>
      <c r="S18" s="2198"/>
      <c r="T18" s="515" t="s">
        <v>22</v>
      </c>
      <c r="U18" s="97"/>
    </row>
    <row r="19">
      <c r="A19" s="236">
        <v>4750.0</v>
      </c>
      <c r="B19" s="2538">
        <v>46146.0</v>
      </c>
      <c r="C19" s="2608">
        <v>0.3125</v>
      </c>
      <c r="D19" s="2608">
        <v>0.3138888888888889</v>
      </c>
      <c r="E19" s="2283" t="s">
        <v>24</v>
      </c>
      <c r="F19" s="2195" t="s">
        <v>4191</v>
      </c>
      <c r="G19" s="2180" t="s">
        <v>668</v>
      </c>
      <c r="H19" s="2219" t="s">
        <v>9183</v>
      </c>
      <c r="I19" s="2182" t="s">
        <v>6469</v>
      </c>
      <c r="J19" s="2538">
        <v>46146.0</v>
      </c>
      <c r="K19" s="2196">
        <v>0.4479166666666667</v>
      </c>
      <c r="L19" s="2315"/>
      <c r="M19" s="2195">
        <v>260862.0</v>
      </c>
      <c r="N19" s="2195">
        <v>260903.0</v>
      </c>
      <c r="O19" s="2312">
        <f t="shared" si="1"/>
        <v>41</v>
      </c>
      <c r="P19" s="2195" t="s">
        <v>19</v>
      </c>
      <c r="Q19" s="1228" t="s">
        <v>529</v>
      </c>
      <c r="R19" s="2195" t="s">
        <v>9184</v>
      </c>
      <c r="S19" s="2312"/>
      <c r="T19" s="515" t="s">
        <v>22</v>
      </c>
      <c r="U19" s="97"/>
    </row>
    <row r="20">
      <c r="A20" s="236">
        <v>4751.0</v>
      </c>
      <c r="B20" s="2538">
        <v>46146.0</v>
      </c>
      <c r="C20" s="2608">
        <v>0.3125</v>
      </c>
      <c r="D20" s="2608">
        <v>0.2951388888888889</v>
      </c>
      <c r="E20" s="2283" t="s">
        <v>24</v>
      </c>
      <c r="F20" s="2614" t="s">
        <v>9185</v>
      </c>
      <c r="G20" s="2180" t="s">
        <v>152</v>
      </c>
      <c r="H20" s="2218" t="s">
        <v>6221</v>
      </c>
      <c r="I20" s="2240" t="s">
        <v>414</v>
      </c>
      <c r="J20" s="2538">
        <v>46146.0</v>
      </c>
      <c r="K20" s="1310"/>
      <c r="L20" s="2308"/>
      <c r="M20" s="2180">
        <v>215315.0</v>
      </c>
      <c r="N20" s="1310"/>
      <c r="O20" s="2198">
        <f t="shared" si="1"/>
        <v>-215315</v>
      </c>
      <c r="P20" s="2180" t="s">
        <v>452</v>
      </c>
      <c r="Q20" s="1292" t="s">
        <v>529</v>
      </c>
      <c r="R20" s="2180" t="s">
        <v>8013</v>
      </c>
      <c r="S20" s="2198"/>
      <c r="T20" s="515" t="s">
        <v>22</v>
      </c>
      <c r="U20" s="97"/>
    </row>
    <row r="21">
      <c r="A21" s="236">
        <v>4752.0</v>
      </c>
      <c r="B21" s="2538">
        <v>46146.0</v>
      </c>
      <c r="C21" s="2608">
        <v>0.25</v>
      </c>
      <c r="D21" s="2608">
        <v>0.3194444444444444</v>
      </c>
      <c r="E21" s="2283" t="s">
        <v>24</v>
      </c>
      <c r="F21" s="2614" t="s">
        <v>9186</v>
      </c>
      <c r="G21" s="2614" t="s">
        <v>18</v>
      </c>
      <c r="H21" s="2219" t="s">
        <v>8001</v>
      </c>
      <c r="I21" s="2182" t="s">
        <v>2052</v>
      </c>
      <c r="J21" s="2538">
        <v>46146.0</v>
      </c>
      <c r="K21" s="2196">
        <v>0.3458333333333333</v>
      </c>
      <c r="L21" s="2315"/>
      <c r="M21" s="2195">
        <v>30713.0</v>
      </c>
      <c r="N21" s="2195">
        <v>30763.0</v>
      </c>
      <c r="O21" s="2312">
        <f t="shared" si="1"/>
        <v>50</v>
      </c>
      <c r="P21" s="2195" t="s">
        <v>19</v>
      </c>
      <c r="Q21" s="1228" t="s">
        <v>529</v>
      </c>
      <c r="R21" s="2195" t="s">
        <v>9187</v>
      </c>
      <c r="S21" s="2312"/>
      <c r="T21" s="515" t="s">
        <v>22</v>
      </c>
      <c r="U21" s="97"/>
    </row>
    <row r="22">
      <c r="A22" s="236">
        <v>4753.0</v>
      </c>
      <c r="B22" s="2538">
        <v>46146.0</v>
      </c>
      <c r="C22" s="2608">
        <v>0.5416666666666666</v>
      </c>
      <c r="D22" s="2608">
        <v>0.5465277777777777</v>
      </c>
      <c r="E22" s="2283" t="s">
        <v>24</v>
      </c>
      <c r="F22" s="2180" t="s">
        <v>482</v>
      </c>
      <c r="G22" s="2180" t="s">
        <v>565</v>
      </c>
      <c r="H22" s="2218" t="s">
        <v>6604</v>
      </c>
      <c r="I22" s="2711" t="s">
        <v>101</v>
      </c>
      <c r="J22" s="2538">
        <v>46146.0</v>
      </c>
      <c r="K22" s="2179">
        <v>0.6520833333333333</v>
      </c>
      <c r="L22" s="2308"/>
      <c r="M22" s="2180">
        <v>19527.0</v>
      </c>
      <c r="N22" s="2180">
        <v>19550.0</v>
      </c>
      <c r="O22" s="2198">
        <f t="shared" si="1"/>
        <v>23</v>
      </c>
      <c r="P22" s="2180" t="s">
        <v>19</v>
      </c>
      <c r="Q22" s="1292" t="s">
        <v>529</v>
      </c>
      <c r="R22" s="2180" t="s">
        <v>2166</v>
      </c>
      <c r="S22" s="2198"/>
      <c r="T22" s="515" t="s">
        <v>22</v>
      </c>
      <c r="U22" s="97"/>
    </row>
    <row r="23">
      <c r="A23" s="236">
        <v>4758.0</v>
      </c>
      <c r="B23" s="2538">
        <v>46146.0</v>
      </c>
      <c r="C23" s="2608">
        <v>0.375</v>
      </c>
      <c r="D23" s="2608">
        <v>0.48194444444444445</v>
      </c>
      <c r="E23" s="2283" t="s">
        <v>24</v>
      </c>
      <c r="F23" s="2195" t="s">
        <v>6004</v>
      </c>
      <c r="G23" s="2195" t="s">
        <v>351</v>
      </c>
      <c r="H23" s="2219" t="s">
        <v>8295</v>
      </c>
      <c r="I23" s="109" t="s">
        <v>85</v>
      </c>
      <c r="J23" s="2538">
        <v>46146.0</v>
      </c>
      <c r="K23" s="2196">
        <v>0.6013888888888889</v>
      </c>
      <c r="L23" s="2315"/>
      <c r="M23" s="2195">
        <v>19054.0</v>
      </c>
      <c r="N23" s="2195">
        <v>19166.0</v>
      </c>
      <c r="O23" s="2312">
        <f t="shared" si="1"/>
        <v>112</v>
      </c>
      <c r="P23" s="2195" t="s">
        <v>19</v>
      </c>
      <c r="Q23" s="1228" t="s">
        <v>529</v>
      </c>
      <c r="R23" s="2195" t="s">
        <v>9188</v>
      </c>
      <c r="S23" s="2312"/>
      <c r="T23" s="515" t="s">
        <v>22</v>
      </c>
      <c r="U23" s="97"/>
    </row>
    <row r="24">
      <c r="A24" s="236">
        <v>4759.0</v>
      </c>
      <c r="B24" s="2538">
        <v>46146.0</v>
      </c>
      <c r="C24" s="2608">
        <v>0.4166666666666667</v>
      </c>
      <c r="D24" s="2608">
        <v>0.42083333333333334</v>
      </c>
      <c r="E24" s="2283" t="s">
        <v>24</v>
      </c>
      <c r="F24" s="2180" t="s">
        <v>482</v>
      </c>
      <c r="G24" s="2180" t="s">
        <v>565</v>
      </c>
      <c r="H24" s="2218" t="s">
        <v>6604</v>
      </c>
      <c r="I24" s="2711" t="s">
        <v>101</v>
      </c>
      <c r="J24" s="2538">
        <v>46146.0</v>
      </c>
      <c r="K24" s="2179">
        <v>0.525</v>
      </c>
      <c r="L24" s="2308"/>
      <c r="M24" s="2180">
        <v>19486.0</v>
      </c>
      <c r="N24" s="2180">
        <v>19507.0</v>
      </c>
      <c r="O24" s="2198">
        <f t="shared" si="1"/>
        <v>21</v>
      </c>
      <c r="P24" s="2180" t="s">
        <v>19</v>
      </c>
      <c r="Q24" s="1292" t="s">
        <v>529</v>
      </c>
      <c r="R24" s="2180" t="s">
        <v>2166</v>
      </c>
      <c r="S24" s="2198"/>
      <c r="T24" s="515" t="s">
        <v>22</v>
      </c>
      <c r="U24" s="97"/>
    </row>
    <row r="25">
      <c r="A25" s="792">
        <v>4760.0</v>
      </c>
      <c r="B25" s="2538">
        <v>46146.0</v>
      </c>
      <c r="C25" s="2608">
        <v>0.5833333333333334</v>
      </c>
      <c r="D25" s="2283" t="s">
        <v>9189</v>
      </c>
      <c r="E25" s="2283" t="s">
        <v>24</v>
      </c>
      <c r="F25" s="2195" t="s">
        <v>279</v>
      </c>
      <c r="G25" s="2195" t="s">
        <v>6554</v>
      </c>
      <c r="H25" s="2219" t="s">
        <v>4425</v>
      </c>
      <c r="I25" s="109" t="s">
        <v>188</v>
      </c>
      <c r="J25" s="2538">
        <v>46146.0</v>
      </c>
      <c r="K25" s="2196">
        <v>0.7041666666666667</v>
      </c>
      <c r="L25" s="2315"/>
      <c r="M25" s="2195">
        <v>116409.0</v>
      </c>
      <c r="N25" s="2195">
        <v>116427.0</v>
      </c>
      <c r="O25" s="2312">
        <f t="shared" si="1"/>
        <v>18</v>
      </c>
      <c r="P25" s="2195" t="s">
        <v>19</v>
      </c>
      <c r="Q25" s="1228" t="s">
        <v>529</v>
      </c>
      <c r="R25" s="2195" t="s">
        <v>9119</v>
      </c>
      <c r="S25" s="2312"/>
      <c r="T25" s="515" t="s">
        <v>22</v>
      </c>
      <c r="U25" s="97"/>
    </row>
    <row r="26">
      <c r="A26" s="792">
        <v>4761.0</v>
      </c>
      <c r="B26" s="2538">
        <v>46146.0</v>
      </c>
      <c r="C26" s="2608">
        <v>0.6458333333333334</v>
      </c>
      <c r="D26" s="2608">
        <v>0.6368055555555555</v>
      </c>
      <c r="E26" s="2283" t="s">
        <v>24</v>
      </c>
      <c r="F26" s="2180" t="s">
        <v>4191</v>
      </c>
      <c r="G26" s="2180" t="s">
        <v>668</v>
      </c>
      <c r="H26" s="2218" t="s">
        <v>9190</v>
      </c>
      <c r="I26" s="2182" t="s">
        <v>2706</v>
      </c>
      <c r="J26" s="2538">
        <v>46146.0</v>
      </c>
      <c r="K26" s="2179">
        <v>0.8055555555555556</v>
      </c>
      <c r="L26" s="2308"/>
      <c r="M26" s="2180">
        <v>260903.0</v>
      </c>
      <c r="N26" s="2180">
        <v>260953.0</v>
      </c>
      <c r="O26" s="2198">
        <f t="shared" si="1"/>
        <v>50</v>
      </c>
      <c r="P26" s="2180" t="s">
        <v>19</v>
      </c>
      <c r="Q26" s="1292" t="s">
        <v>529</v>
      </c>
      <c r="R26" s="2180" t="s">
        <v>9191</v>
      </c>
      <c r="S26" s="2198"/>
      <c r="T26" s="515" t="s">
        <v>22</v>
      </c>
      <c r="U26" s="97"/>
    </row>
    <row r="27">
      <c r="A27" s="792">
        <v>4762.0</v>
      </c>
      <c r="B27" s="2538">
        <v>46146.0</v>
      </c>
      <c r="C27" s="2608">
        <v>0.6458333333333334</v>
      </c>
      <c r="D27" s="2608">
        <v>0.6875</v>
      </c>
      <c r="E27" s="2283" t="s">
        <v>24</v>
      </c>
      <c r="F27" s="2195" t="s">
        <v>440</v>
      </c>
      <c r="G27" s="2195" t="s">
        <v>441</v>
      </c>
      <c r="H27" s="2219" t="s">
        <v>6201</v>
      </c>
      <c r="I27" s="2712" t="s">
        <v>9192</v>
      </c>
      <c r="J27" s="2538">
        <v>46146.0</v>
      </c>
      <c r="K27" s="2196">
        <v>0.7277777777777777</v>
      </c>
      <c r="L27" s="2315"/>
      <c r="M27" s="2195">
        <v>305736.0</v>
      </c>
      <c r="N27" s="2195">
        <v>305748.0</v>
      </c>
      <c r="O27" s="2312">
        <f t="shared" si="1"/>
        <v>12</v>
      </c>
      <c r="P27" s="2195" t="s">
        <v>19</v>
      </c>
      <c r="Q27" s="1228" t="s">
        <v>529</v>
      </c>
      <c r="R27" s="2195" t="s">
        <v>5609</v>
      </c>
      <c r="S27" s="2312"/>
      <c r="T27" s="515" t="s">
        <v>22</v>
      </c>
      <c r="U27" s="97"/>
    </row>
    <row r="28">
      <c r="A28" s="792">
        <v>4763.0</v>
      </c>
      <c r="B28" s="2538">
        <v>46146.0</v>
      </c>
      <c r="C28" s="2608">
        <v>0.6666666666666666</v>
      </c>
      <c r="D28" s="2608">
        <v>0.6611111111111111</v>
      </c>
      <c r="E28" s="2283" t="s">
        <v>24</v>
      </c>
      <c r="F28" s="2180" t="s">
        <v>4206</v>
      </c>
      <c r="G28" s="2180" t="s">
        <v>668</v>
      </c>
      <c r="H28" s="2218" t="s">
        <v>9193</v>
      </c>
      <c r="I28" s="67" t="s">
        <v>7791</v>
      </c>
      <c r="J28" s="2538">
        <v>46146.0</v>
      </c>
      <c r="K28" s="2179">
        <v>0.7666666666666667</v>
      </c>
      <c r="L28" s="2308"/>
      <c r="M28" s="2180">
        <v>198866.0</v>
      </c>
      <c r="N28" s="2185">
        <v>198912.0</v>
      </c>
      <c r="O28" s="2198">
        <f t="shared" si="1"/>
        <v>46</v>
      </c>
      <c r="P28" s="2180" t="s">
        <v>19</v>
      </c>
      <c r="Q28" s="1292" t="s">
        <v>529</v>
      </c>
      <c r="R28" s="2180" t="s">
        <v>9194</v>
      </c>
      <c r="S28" s="2198"/>
      <c r="T28" s="515" t="s">
        <v>22</v>
      </c>
      <c r="U28" s="97"/>
    </row>
    <row r="29">
      <c r="A29" s="792">
        <v>4764.0</v>
      </c>
      <c r="B29" s="2538">
        <v>46146.0</v>
      </c>
      <c r="C29" s="2608">
        <v>0.6458333333333334</v>
      </c>
      <c r="D29" s="2608">
        <v>0.6583333333333333</v>
      </c>
      <c r="E29" s="2283" t="s">
        <v>24</v>
      </c>
      <c r="F29" s="2195" t="s">
        <v>5985</v>
      </c>
      <c r="G29" s="2195" t="s">
        <v>2172</v>
      </c>
      <c r="H29" s="2219" t="s">
        <v>6784</v>
      </c>
      <c r="I29" s="109" t="s">
        <v>85</v>
      </c>
      <c r="J29" s="2538">
        <v>46146.0</v>
      </c>
      <c r="K29" s="2196">
        <v>0.68125</v>
      </c>
      <c r="L29" s="2315"/>
      <c r="M29" s="2195">
        <v>244957.0</v>
      </c>
      <c r="N29" s="2195">
        <v>244975.0</v>
      </c>
      <c r="O29" s="2312">
        <f t="shared" si="1"/>
        <v>18</v>
      </c>
      <c r="P29" s="2195" t="s">
        <v>19</v>
      </c>
      <c r="Q29" s="1228" t="s">
        <v>529</v>
      </c>
      <c r="R29" s="2195" t="s">
        <v>9195</v>
      </c>
      <c r="S29" s="2312"/>
      <c r="T29" s="515" t="s">
        <v>22</v>
      </c>
      <c r="U29" s="97"/>
    </row>
    <row r="30">
      <c r="A30" s="792">
        <v>4765.0</v>
      </c>
      <c r="B30" s="2538">
        <v>46146.0</v>
      </c>
      <c r="C30" s="2608">
        <v>0.6666666666666666</v>
      </c>
      <c r="D30" s="2608">
        <v>0.6965277777777777</v>
      </c>
      <c r="E30" s="2283" t="s">
        <v>24</v>
      </c>
      <c r="F30" s="2180" t="s">
        <v>9196</v>
      </c>
      <c r="G30" s="2180" t="s">
        <v>668</v>
      </c>
      <c r="H30" s="2218" t="s">
        <v>6787</v>
      </c>
      <c r="I30" s="67" t="s">
        <v>1178</v>
      </c>
      <c r="J30" s="2538">
        <v>46146.0</v>
      </c>
      <c r="K30" s="2179">
        <v>0.7291666666666666</v>
      </c>
      <c r="L30" s="2308"/>
      <c r="M30" s="2180">
        <v>161707.0</v>
      </c>
      <c r="N30" s="2185">
        <v>161768.0</v>
      </c>
      <c r="O30" s="2198">
        <f t="shared" si="1"/>
        <v>61</v>
      </c>
      <c r="P30" s="2180" t="s">
        <v>19</v>
      </c>
      <c r="Q30" s="1292" t="s">
        <v>529</v>
      </c>
      <c r="R30" s="2180" t="s">
        <v>4750</v>
      </c>
      <c r="S30" s="2198"/>
      <c r="T30" s="515" t="s">
        <v>22</v>
      </c>
      <c r="U30" s="97"/>
    </row>
    <row r="31">
      <c r="A31" s="792">
        <v>4766.0</v>
      </c>
      <c r="B31" s="2538">
        <v>46146.0</v>
      </c>
      <c r="C31" s="2608">
        <v>0.875</v>
      </c>
      <c r="D31" s="2713"/>
      <c r="E31" s="2283" t="s">
        <v>1887</v>
      </c>
      <c r="F31" s="2195" t="s">
        <v>9197</v>
      </c>
      <c r="G31" s="2700" t="s">
        <v>8359</v>
      </c>
      <c r="H31" s="2219" t="s">
        <v>8535</v>
      </c>
      <c r="I31" s="109" t="s">
        <v>9198</v>
      </c>
      <c r="J31" s="2538">
        <v>46146.0</v>
      </c>
      <c r="K31" s="2196">
        <v>0.9541666666666667</v>
      </c>
      <c r="L31" s="2315"/>
      <c r="M31" s="2195">
        <v>12511.0</v>
      </c>
      <c r="N31" s="2195">
        <v>12549.0</v>
      </c>
      <c r="O31" s="2312">
        <f t="shared" si="1"/>
        <v>38</v>
      </c>
      <c r="P31" s="2195" t="s">
        <v>19</v>
      </c>
      <c r="Q31" s="1228" t="s">
        <v>529</v>
      </c>
      <c r="R31" s="2195" t="s">
        <v>8587</v>
      </c>
      <c r="S31" s="2312"/>
      <c r="T31" s="515" t="s">
        <v>22</v>
      </c>
      <c r="U31" s="97"/>
    </row>
    <row r="32">
      <c r="A32" s="792">
        <v>4778.0</v>
      </c>
      <c r="B32" s="2538">
        <v>46146.0</v>
      </c>
      <c r="C32" s="2283" t="s">
        <v>4828</v>
      </c>
      <c r="D32" s="2713"/>
      <c r="E32" s="2283" t="s">
        <v>362</v>
      </c>
      <c r="F32" s="2180" t="s">
        <v>4972</v>
      </c>
      <c r="G32" s="2180" t="s">
        <v>18</v>
      </c>
      <c r="H32" s="2714"/>
      <c r="I32" s="1740" t="s">
        <v>9199</v>
      </c>
      <c r="J32" s="2538">
        <v>46146.0</v>
      </c>
      <c r="K32" s="1310"/>
      <c r="L32" s="2308"/>
      <c r="M32" s="2180">
        <v>51507.0</v>
      </c>
      <c r="N32" s="1310"/>
      <c r="O32" s="2198">
        <f t="shared" si="1"/>
        <v>-51507</v>
      </c>
      <c r="P32" s="2180" t="s">
        <v>19</v>
      </c>
      <c r="Q32" s="1292" t="s">
        <v>529</v>
      </c>
      <c r="R32" s="1310"/>
      <c r="S32" s="2198"/>
      <c r="T32" s="515" t="s">
        <v>22</v>
      </c>
      <c r="U32" s="97"/>
    </row>
    <row r="33">
      <c r="A33" s="2264"/>
      <c r="B33" s="2538">
        <v>46146.0</v>
      </c>
      <c r="C33" s="2713"/>
      <c r="D33" s="74"/>
      <c r="E33" s="74"/>
      <c r="F33" s="1312"/>
      <c r="G33" s="1312"/>
      <c r="H33" s="2715"/>
      <c r="I33" s="2716"/>
      <c r="J33" s="2538">
        <v>46146.0</v>
      </c>
      <c r="K33" s="1312"/>
      <c r="L33" s="2315"/>
      <c r="M33" s="1312"/>
      <c r="N33" s="1312"/>
      <c r="O33" s="2312">
        <f t="shared" si="1"/>
        <v>0</v>
      </c>
      <c r="P33" s="2195" t="s">
        <v>386</v>
      </c>
      <c r="Q33" s="1228" t="s">
        <v>529</v>
      </c>
      <c r="R33" s="1312"/>
      <c r="S33" s="2312"/>
      <c r="T33" s="2315"/>
      <c r="U33" s="97"/>
    </row>
    <row r="34">
      <c r="A34" s="2264"/>
      <c r="B34" s="2538">
        <v>46146.0</v>
      </c>
      <c r="C34" s="2713"/>
      <c r="D34" s="74"/>
      <c r="E34" s="74"/>
      <c r="F34" s="1310"/>
      <c r="G34" s="1310"/>
      <c r="H34" s="2714"/>
      <c r="I34" s="2701"/>
      <c r="J34" s="2538">
        <v>46146.0</v>
      </c>
      <c r="K34" s="1310"/>
      <c r="L34" s="2308"/>
      <c r="M34" s="1310"/>
      <c r="N34" s="1310"/>
      <c r="O34" s="2198">
        <f t="shared" si="1"/>
        <v>0</v>
      </c>
      <c r="P34" s="2180" t="s">
        <v>386</v>
      </c>
      <c r="Q34" s="1292" t="s">
        <v>529</v>
      </c>
      <c r="R34" s="1310"/>
      <c r="S34" s="2198"/>
      <c r="T34" s="2308"/>
      <c r="U34" s="97"/>
    </row>
    <row r="35">
      <c r="A35" s="2264"/>
      <c r="B35" s="2538">
        <v>46146.0</v>
      </c>
      <c r="C35" s="2713"/>
      <c r="D35" s="74"/>
      <c r="E35" s="74"/>
      <c r="F35" s="1312"/>
      <c r="G35" s="1312"/>
      <c r="H35" s="2715"/>
      <c r="I35" s="2716"/>
      <c r="J35" s="2538">
        <v>46146.0</v>
      </c>
      <c r="K35" s="1312"/>
      <c r="L35" s="2315"/>
      <c r="M35" s="1312"/>
      <c r="N35" s="1312"/>
      <c r="O35" s="2312">
        <f t="shared" si="1"/>
        <v>0</v>
      </c>
      <c r="P35" s="2195" t="s">
        <v>386</v>
      </c>
      <c r="Q35" s="1228" t="s">
        <v>529</v>
      </c>
      <c r="R35" s="1312"/>
      <c r="S35" s="2312"/>
      <c r="T35" s="2315"/>
      <c r="U35" s="97"/>
    </row>
    <row r="36">
      <c r="A36" s="2717"/>
      <c r="B36" s="2718"/>
      <c r="C36" s="2718"/>
      <c r="D36" s="2718"/>
      <c r="E36" s="2718"/>
      <c r="F36" s="2718"/>
      <c r="G36" s="2718"/>
      <c r="H36" s="2718"/>
      <c r="I36" s="2718"/>
      <c r="J36" s="2718"/>
      <c r="K36" s="2718"/>
      <c r="L36" s="2718"/>
      <c r="M36" s="2718"/>
      <c r="N36" s="2718"/>
      <c r="O36" s="2718"/>
      <c r="P36" s="2718"/>
      <c r="Q36" s="2718"/>
      <c r="R36" s="2718"/>
      <c r="S36" s="2718"/>
      <c r="T36" s="2718"/>
      <c r="U36" s="97"/>
    </row>
    <row r="37">
      <c r="A37" s="2717"/>
      <c r="B37" s="2718"/>
      <c r="C37" s="2718"/>
      <c r="D37" s="2718"/>
      <c r="E37" s="2718"/>
      <c r="F37" s="2718"/>
      <c r="G37" s="2718"/>
      <c r="H37" s="2718"/>
      <c r="I37" s="2718"/>
      <c r="J37" s="2718"/>
      <c r="K37" s="2718"/>
      <c r="L37" s="2718"/>
      <c r="M37" s="2718"/>
      <c r="N37" s="2718"/>
      <c r="O37" s="2718"/>
      <c r="P37" s="2718"/>
      <c r="Q37" s="2718"/>
      <c r="R37" s="2718"/>
      <c r="S37" s="2718"/>
      <c r="T37" s="2718"/>
      <c r="U37" s="97"/>
    </row>
    <row r="38">
      <c r="A38" s="2717"/>
      <c r="B38" s="2718"/>
      <c r="C38" s="2718"/>
      <c r="D38" s="2718"/>
      <c r="E38" s="2718"/>
      <c r="F38" s="2718"/>
      <c r="G38" s="2718"/>
      <c r="H38" s="2718"/>
      <c r="I38" s="2718"/>
      <c r="J38" s="2718"/>
      <c r="K38" s="2718"/>
      <c r="L38" s="2718"/>
      <c r="M38" s="2718"/>
      <c r="N38" s="2718"/>
      <c r="O38" s="2718"/>
      <c r="P38" s="2718"/>
      <c r="Q38" s="2718"/>
      <c r="R38" s="2718"/>
      <c r="S38" s="2718"/>
      <c r="T38" s="2718"/>
      <c r="U38" s="97"/>
    </row>
    <row r="39">
      <c r="A39" s="2717"/>
      <c r="B39" s="2718"/>
      <c r="C39" s="2718"/>
      <c r="D39" s="2718"/>
      <c r="E39" s="2718"/>
      <c r="F39" s="2718"/>
      <c r="G39" s="2718"/>
      <c r="H39" s="2718"/>
      <c r="I39" s="2718"/>
      <c r="J39" s="2718"/>
      <c r="K39" s="2718"/>
      <c r="L39" s="2718"/>
      <c r="M39" s="2718"/>
      <c r="N39" s="2718"/>
      <c r="O39" s="2718"/>
      <c r="P39" s="2718"/>
      <c r="Q39" s="2718"/>
      <c r="R39" s="2718"/>
      <c r="S39" s="2718"/>
      <c r="T39" s="2718"/>
      <c r="U39" s="97"/>
    </row>
    <row r="40">
      <c r="A40" s="2717"/>
      <c r="B40" s="2718"/>
      <c r="C40" s="2718"/>
      <c r="D40" s="2718"/>
      <c r="E40" s="2718"/>
      <c r="F40" s="2718"/>
      <c r="G40" s="2718"/>
      <c r="H40" s="2718"/>
      <c r="I40" s="2718"/>
      <c r="J40" s="2718"/>
      <c r="K40" s="2718"/>
      <c r="L40" s="2718"/>
      <c r="M40" s="2718"/>
      <c r="N40" s="2718"/>
      <c r="O40" s="2718"/>
      <c r="P40" s="2718"/>
      <c r="Q40" s="2718"/>
      <c r="R40" s="2718"/>
      <c r="S40" s="2718"/>
      <c r="T40" s="2718"/>
      <c r="U40" s="97"/>
    </row>
    <row r="41">
      <c r="A41" s="2717"/>
      <c r="B41" s="2718"/>
      <c r="C41" s="2718"/>
      <c r="D41" s="2718"/>
      <c r="E41" s="2718"/>
      <c r="F41" s="2718"/>
      <c r="G41" s="2718"/>
      <c r="H41" s="2718"/>
      <c r="I41" s="2718"/>
      <c r="J41" s="2718"/>
      <c r="K41" s="2718"/>
      <c r="L41" s="2718"/>
      <c r="M41" s="2718"/>
      <c r="N41" s="2718"/>
      <c r="O41" s="2718"/>
      <c r="P41" s="2718"/>
      <c r="Q41" s="2718"/>
      <c r="R41" s="2718"/>
      <c r="S41" s="2718"/>
      <c r="T41" s="2718"/>
      <c r="U41" s="97"/>
    </row>
    <row r="42">
      <c r="A42" s="2717"/>
      <c r="B42" s="2718"/>
      <c r="C42" s="2718"/>
      <c r="D42" s="2718"/>
      <c r="E42" s="2718"/>
      <c r="F42" s="2718"/>
      <c r="G42" s="2718"/>
      <c r="H42" s="2718"/>
      <c r="I42" s="2718"/>
      <c r="J42" s="2718"/>
      <c r="K42" s="2718"/>
      <c r="L42" s="2718"/>
      <c r="M42" s="2718"/>
      <c r="N42" s="2718"/>
      <c r="O42" s="2718"/>
      <c r="P42" s="2718"/>
      <c r="Q42" s="2718"/>
      <c r="R42" s="2718"/>
      <c r="S42" s="2718"/>
      <c r="T42" s="2718"/>
      <c r="U42" s="97"/>
    </row>
    <row r="43">
      <c r="A43" s="2717"/>
      <c r="B43" s="2718"/>
      <c r="C43" s="2718"/>
      <c r="D43" s="2718"/>
      <c r="E43" s="2718"/>
      <c r="F43" s="2718"/>
      <c r="G43" s="2718"/>
      <c r="H43" s="2718"/>
      <c r="I43" s="2718"/>
      <c r="J43" s="2718"/>
      <c r="K43" s="2718"/>
      <c r="L43" s="2718"/>
      <c r="M43" s="2718"/>
      <c r="N43" s="2718"/>
      <c r="O43" s="2718"/>
      <c r="P43" s="2718"/>
      <c r="Q43" s="2718"/>
      <c r="R43" s="2718"/>
      <c r="S43" s="2718"/>
      <c r="T43" s="2718"/>
      <c r="U43" s="97"/>
    </row>
    <row r="44">
      <c r="A44" s="2717"/>
      <c r="B44" s="2718"/>
      <c r="C44" s="2718"/>
      <c r="D44" s="2718"/>
      <c r="E44" s="2718"/>
      <c r="F44" s="2718"/>
      <c r="G44" s="2718"/>
      <c r="H44" s="2718"/>
      <c r="I44" s="2718"/>
      <c r="J44" s="2718"/>
      <c r="K44" s="2718"/>
      <c r="L44" s="2718"/>
      <c r="M44" s="2718"/>
      <c r="N44" s="2718"/>
      <c r="O44" s="2718"/>
      <c r="P44" s="2718"/>
      <c r="Q44" s="2718"/>
      <c r="R44" s="2718"/>
      <c r="S44" s="2718"/>
      <c r="T44" s="2718"/>
      <c r="U44" s="97"/>
    </row>
    <row r="45">
      <c r="A45" s="2717"/>
      <c r="B45" s="2718"/>
      <c r="C45" s="2718"/>
      <c r="D45" s="2718"/>
      <c r="E45" s="2718"/>
      <c r="F45" s="2718"/>
      <c r="G45" s="2718"/>
      <c r="H45" s="2718"/>
      <c r="I45" s="2718"/>
      <c r="J45" s="2718"/>
      <c r="K45" s="2718"/>
      <c r="L45" s="2718"/>
      <c r="M45" s="2718"/>
      <c r="N45" s="2718"/>
      <c r="O45" s="2718"/>
      <c r="P45" s="2718"/>
      <c r="Q45" s="2718"/>
      <c r="R45" s="2718"/>
      <c r="S45" s="2718"/>
      <c r="T45" s="2718"/>
      <c r="U45" s="97"/>
    </row>
    <row r="46">
      <c r="A46" s="2717"/>
      <c r="B46" s="2718"/>
      <c r="C46" s="2718"/>
      <c r="D46" s="2718"/>
      <c r="E46" s="2718"/>
      <c r="F46" s="2718"/>
      <c r="G46" s="2718"/>
      <c r="H46" s="2718"/>
      <c r="I46" s="2718"/>
      <c r="J46" s="2718"/>
      <c r="K46" s="2718"/>
      <c r="L46" s="2718"/>
      <c r="M46" s="2718"/>
      <c r="N46" s="2718"/>
      <c r="O46" s="2718"/>
      <c r="P46" s="2718"/>
      <c r="Q46" s="2718"/>
      <c r="R46" s="2718"/>
      <c r="S46" s="2718"/>
      <c r="T46" s="2718"/>
      <c r="U46" s="97"/>
    </row>
    <row r="47">
      <c r="A47" s="2717"/>
      <c r="B47" s="2718"/>
      <c r="C47" s="2718"/>
      <c r="D47" s="2718"/>
      <c r="E47" s="2718"/>
      <c r="F47" s="2718"/>
      <c r="G47" s="2718"/>
      <c r="H47" s="2718"/>
      <c r="I47" s="2718"/>
      <c r="J47" s="2718"/>
      <c r="K47" s="2718"/>
      <c r="L47" s="2718"/>
      <c r="M47" s="2718"/>
      <c r="N47" s="2718"/>
      <c r="O47" s="2718"/>
      <c r="P47" s="2718"/>
      <c r="Q47" s="2718"/>
      <c r="R47" s="2718"/>
      <c r="S47" s="2718"/>
      <c r="T47" s="2718"/>
      <c r="U47" s="97"/>
    </row>
    <row r="48">
      <c r="A48" s="2717"/>
      <c r="B48" s="2718"/>
      <c r="C48" s="2718"/>
      <c r="D48" s="2718"/>
      <c r="E48" s="2718"/>
      <c r="F48" s="2718"/>
      <c r="G48" s="2718"/>
      <c r="H48" s="2718"/>
      <c r="I48" s="2718"/>
      <c r="J48" s="2718"/>
      <c r="K48" s="2718"/>
      <c r="L48" s="2718"/>
      <c r="M48" s="2718"/>
      <c r="N48" s="2718"/>
      <c r="O48" s="2718"/>
      <c r="P48" s="2718"/>
      <c r="Q48" s="2718"/>
      <c r="R48" s="2718"/>
      <c r="S48" s="2718"/>
      <c r="T48" s="2718"/>
      <c r="U48" s="97"/>
    </row>
    <row r="49">
      <c r="A49" s="2717"/>
      <c r="B49" s="2718"/>
      <c r="C49" s="2718"/>
      <c r="D49" s="2718"/>
      <c r="E49" s="2718"/>
      <c r="F49" s="2718"/>
      <c r="G49" s="2718"/>
      <c r="H49" s="2718"/>
      <c r="I49" s="2718"/>
      <c r="J49" s="2718"/>
      <c r="K49" s="2718"/>
      <c r="L49" s="2718"/>
      <c r="M49" s="2718"/>
      <c r="N49" s="2718"/>
      <c r="O49" s="2718"/>
      <c r="P49" s="2718"/>
      <c r="Q49" s="2718"/>
      <c r="R49" s="2718"/>
      <c r="S49" s="2718"/>
      <c r="T49" s="2718"/>
      <c r="U49" s="97"/>
    </row>
    <row r="50">
      <c r="A50" s="2717"/>
      <c r="B50" s="2718"/>
      <c r="C50" s="2718"/>
      <c r="D50" s="2718"/>
      <c r="E50" s="2718"/>
      <c r="F50" s="2718"/>
      <c r="G50" s="2718"/>
      <c r="H50" s="2718"/>
      <c r="I50" s="2718"/>
      <c r="J50" s="2718"/>
      <c r="K50" s="2718"/>
      <c r="L50" s="2718"/>
      <c r="M50" s="2718"/>
      <c r="N50" s="2718"/>
      <c r="O50" s="2718"/>
      <c r="P50" s="2718"/>
      <c r="Q50" s="2718"/>
      <c r="R50" s="2718"/>
      <c r="S50" s="2718"/>
      <c r="T50" s="2718"/>
      <c r="U50" s="97"/>
    </row>
    <row r="51">
      <c r="A51" s="2717"/>
      <c r="B51" s="2718"/>
      <c r="C51" s="2718"/>
      <c r="D51" s="2718"/>
      <c r="E51" s="2718"/>
      <c r="F51" s="2718"/>
      <c r="G51" s="2718"/>
      <c r="H51" s="2718"/>
      <c r="I51" s="2718"/>
      <c r="J51" s="2718"/>
      <c r="K51" s="2718"/>
      <c r="L51" s="2718"/>
      <c r="M51" s="2718"/>
      <c r="N51" s="2718"/>
      <c r="O51" s="2718"/>
      <c r="P51" s="2718"/>
      <c r="Q51" s="2718"/>
      <c r="R51" s="2718"/>
      <c r="S51" s="2718"/>
      <c r="T51" s="2718"/>
      <c r="U51" s="97"/>
    </row>
    <row r="52">
      <c r="A52" s="2717"/>
      <c r="B52" s="2718"/>
      <c r="C52" s="2718"/>
      <c r="D52" s="2718"/>
      <c r="E52" s="2718"/>
      <c r="F52" s="2718"/>
      <c r="G52" s="2718"/>
      <c r="H52" s="2718"/>
      <c r="I52" s="2718"/>
      <c r="J52" s="2718"/>
      <c r="K52" s="2718"/>
      <c r="L52" s="2718"/>
      <c r="M52" s="2718"/>
      <c r="N52" s="2718"/>
      <c r="O52" s="2718"/>
      <c r="P52" s="2718"/>
      <c r="Q52" s="2718"/>
      <c r="R52" s="2718"/>
      <c r="S52" s="2718"/>
      <c r="T52" s="2718"/>
      <c r="U52" s="97"/>
    </row>
    <row r="53">
      <c r="A53" s="2717"/>
      <c r="B53" s="2718"/>
      <c r="C53" s="2718"/>
      <c r="D53" s="2718"/>
      <c r="E53" s="2718"/>
      <c r="F53" s="2718"/>
      <c r="G53" s="2718"/>
      <c r="H53" s="2718"/>
      <c r="I53" s="2718"/>
      <c r="J53" s="2718"/>
      <c r="K53" s="2718"/>
      <c r="L53" s="2718"/>
      <c r="M53" s="2718"/>
      <c r="N53" s="2718"/>
      <c r="O53" s="2718"/>
      <c r="P53" s="2718"/>
      <c r="Q53" s="2718"/>
      <c r="R53" s="2718"/>
      <c r="S53" s="2718"/>
      <c r="T53" s="2718"/>
      <c r="U53" s="97"/>
    </row>
    <row r="54">
      <c r="A54" s="2717"/>
      <c r="B54" s="2718"/>
      <c r="C54" s="2718"/>
      <c r="D54" s="2718"/>
      <c r="E54" s="2718"/>
      <c r="F54" s="2718"/>
      <c r="G54" s="2718"/>
      <c r="H54" s="2718"/>
      <c r="I54" s="2718"/>
      <c r="J54" s="2718"/>
      <c r="K54" s="2718"/>
      <c r="L54" s="2718"/>
      <c r="M54" s="2718"/>
      <c r="N54" s="2718"/>
      <c r="O54" s="2718"/>
      <c r="P54" s="2718"/>
      <c r="Q54" s="2718"/>
      <c r="R54" s="2718"/>
      <c r="S54" s="2718"/>
      <c r="T54" s="2718"/>
      <c r="U54" s="97"/>
    </row>
    <row r="55">
      <c r="A55" s="2717"/>
      <c r="B55" s="2718"/>
      <c r="C55" s="2718"/>
      <c r="D55" s="2718"/>
      <c r="E55" s="2718"/>
      <c r="F55" s="2718"/>
      <c r="G55" s="2718"/>
      <c r="H55" s="2718"/>
      <c r="I55" s="2718"/>
      <c r="J55" s="2718"/>
      <c r="K55" s="2718"/>
      <c r="L55" s="2718"/>
      <c r="M55" s="2718"/>
      <c r="N55" s="2718"/>
      <c r="O55" s="2718"/>
      <c r="P55" s="2718"/>
      <c r="Q55" s="2718"/>
      <c r="R55" s="2718"/>
      <c r="S55" s="2718"/>
      <c r="T55" s="2718"/>
      <c r="U55" s="97"/>
    </row>
    <row r="56">
      <c r="A56" s="2717"/>
      <c r="B56" s="2718"/>
      <c r="C56" s="2718"/>
      <c r="D56" s="2718"/>
      <c r="E56" s="2718"/>
      <c r="F56" s="2718"/>
      <c r="G56" s="2718"/>
      <c r="H56" s="2718"/>
      <c r="I56" s="2718"/>
      <c r="J56" s="2718"/>
      <c r="K56" s="2718"/>
      <c r="L56" s="2718"/>
      <c r="M56" s="2718"/>
      <c r="N56" s="2718"/>
      <c r="O56" s="2718"/>
      <c r="P56" s="2718"/>
      <c r="Q56" s="2718"/>
      <c r="R56" s="2718"/>
      <c r="S56" s="2718"/>
      <c r="T56" s="2718"/>
      <c r="U56" s="97"/>
    </row>
    <row r="57">
      <c r="A57" s="2717"/>
      <c r="B57" s="2718"/>
      <c r="C57" s="2718"/>
      <c r="D57" s="2718"/>
      <c r="E57" s="2718"/>
      <c r="F57" s="2718"/>
      <c r="G57" s="2718"/>
      <c r="H57" s="2718"/>
      <c r="I57" s="2718"/>
      <c r="J57" s="2718"/>
      <c r="K57" s="2718"/>
      <c r="L57" s="2718"/>
      <c r="M57" s="2718"/>
      <c r="N57" s="2718"/>
      <c r="O57" s="2718"/>
      <c r="P57" s="2718"/>
      <c r="Q57" s="2718"/>
      <c r="R57" s="2718"/>
      <c r="S57" s="2718"/>
      <c r="T57" s="2718"/>
      <c r="U57" s="97"/>
    </row>
    <row r="58">
      <c r="A58" s="2717"/>
      <c r="B58" s="2718"/>
      <c r="C58" s="2718"/>
      <c r="D58" s="2718"/>
      <c r="E58" s="2718"/>
      <c r="F58" s="2718"/>
      <c r="G58" s="2718"/>
      <c r="H58" s="2718"/>
      <c r="I58" s="2718"/>
      <c r="J58" s="2718"/>
      <c r="K58" s="2718"/>
      <c r="L58" s="2718"/>
      <c r="M58" s="2718"/>
      <c r="N58" s="2718"/>
      <c r="O58" s="2718"/>
      <c r="P58" s="2718"/>
      <c r="Q58" s="2718"/>
      <c r="R58" s="2718"/>
      <c r="S58" s="2718"/>
      <c r="T58" s="2718"/>
      <c r="U58" s="97"/>
    </row>
    <row r="59">
      <c r="A59" s="2717"/>
      <c r="B59" s="2718"/>
      <c r="C59" s="2718"/>
      <c r="D59" s="2718"/>
      <c r="E59" s="2718"/>
      <c r="F59" s="2718"/>
      <c r="G59" s="2718"/>
      <c r="H59" s="2718"/>
      <c r="I59" s="2718"/>
      <c r="J59" s="2718"/>
      <c r="K59" s="2718"/>
      <c r="L59" s="2718"/>
      <c r="M59" s="2718"/>
      <c r="N59" s="2718"/>
      <c r="O59" s="2718"/>
      <c r="P59" s="2718"/>
      <c r="Q59" s="2718"/>
      <c r="R59" s="2718"/>
      <c r="S59" s="2718"/>
      <c r="T59" s="2718"/>
      <c r="U59" s="97"/>
    </row>
    <row r="60">
      <c r="A60" s="2717"/>
      <c r="B60" s="2718"/>
      <c r="C60" s="2718"/>
      <c r="D60" s="2718"/>
      <c r="E60" s="2718"/>
      <c r="F60" s="2718"/>
      <c r="G60" s="2718"/>
      <c r="H60" s="2718"/>
      <c r="I60" s="2718"/>
      <c r="J60" s="2718"/>
      <c r="K60" s="2718"/>
      <c r="L60" s="2718"/>
      <c r="M60" s="2718"/>
      <c r="N60" s="2718"/>
      <c r="O60" s="2718"/>
      <c r="P60" s="2718"/>
      <c r="Q60" s="2718"/>
      <c r="R60" s="2718"/>
      <c r="S60" s="2718"/>
      <c r="T60" s="2718"/>
      <c r="U60" s="97"/>
    </row>
    <row r="61">
      <c r="A61" s="2717"/>
      <c r="B61" s="2718"/>
      <c r="C61" s="2718"/>
      <c r="D61" s="2718"/>
      <c r="E61" s="2718"/>
      <c r="F61" s="2718"/>
      <c r="G61" s="2718"/>
      <c r="H61" s="2718"/>
      <c r="I61" s="2718"/>
      <c r="J61" s="2718"/>
      <c r="K61" s="2718"/>
      <c r="L61" s="2718"/>
      <c r="M61" s="2718"/>
      <c r="N61" s="2718"/>
      <c r="O61" s="2718"/>
      <c r="P61" s="2718"/>
      <c r="Q61" s="2718"/>
      <c r="R61" s="2718"/>
      <c r="S61" s="2718"/>
      <c r="T61" s="2718"/>
      <c r="U61" s="97"/>
    </row>
    <row r="62">
      <c r="A62" s="2717"/>
      <c r="B62" s="2718"/>
      <c r="C62" s="2718"/>
      <c r="D62" s="2718"/>
      <c r="E62" s="2718"/>
      <c r="F62" s="2718"/>
      <c r="G62" s="2718"/>
      <c r="H62" s="2718"/>
      <c r="I62" s="2718"/>
      <c r="J62" s="2718"/>
      <c r="K62" s="2718"/>
      <c r="L62" s="2718"/>
      <c r="M62" s="2718"/>
      <c r="N62" s="2718"/>
      <c r="O62" s="2718"/>
      <c r="P62" s="2718"/>
      <c r="Q62" s="2718"/>
      <c r="R62" s="2718"/>
      <c r="S62" s="2718"/>
      <c r="T62" s="2718"/>
      <c r="U62" s="97"/>
    </row>
    <row r="63">
      <c r="A63" s="2717"/>
      <c r="B63" s="2718"/>
      <c r="C63" s="2718"/>
      <c r="D63" s="2718"/>
      <c r="E63" s="2718"/>
      <c r="F63" s="2718"/>
      <c r="G63" s="2718"/>
      <c r="H63" s="2718"/>
      <c r="I63" s="2718"/>
      <c r="J63" s="2718"/>
      <c r="K63" s="2718"/>
      <c r="L63" s="2718"/>
      <c r="M63" s="2718"/>
      <c r="N63" s="2718"/>
      <c r="O63" s="2718"/>
      <c r="P63" s="2718"/>
      <c r="Q63" s="2718"/>
      <c r="R63" s="2718"/>
      <c r="S63" s="2718"/>
      <c r="T63" s="2718"/>
      <c r="U63" s="97"/>
    </row>
    <row r="64">
      <c r="A64" s="2717"/>
      <c r="B64" s="2718"/>
      <c r="C64" s="2718"/>
      <c r="D64" s="2718"/>
      <c r="E64" s="2718"/>
      <c r="F64" s="2718"/>
      <c r="G64" s="2718"/>
      <c r="H64" s="2718"/>
      <c r="I64" s="2718"/>
      <c r="J64" s="2718"/>
      <c r="K64" s="2718"/>
      <c r="L64" s="2718"/>
      <c r="M64" s="2718"/>
      <c r="N64" s="2718"/>
      <c r="O64" s="2718"/>
      <c r="P64" s="2718"/>
      <c r="Q64" s="2718"/>
      <c r="R64" s="2718"/>
      <c r="S64" s="2718"/>
      <c r="T64" s="2718"/>
      <c r="U64" s="97"/>
    </row>
    <row r="65">
      <c r="A65" s="2717"/>
      <c r="B65" s="2718"/>
      <c r="C65" s="2718"/>
      <c r="D65" s="2718"/>
      <c r="E65" s="2718"/>
      <c r="F65" s="2718"/>
      <c r="G65" s="2718"/>
      <c r="H65" s="2718"/>
      <c r="I65" s="2718"/>
      <c r="J65" s="2718"/>
      <c r="K65" s="2718"/>
      <c r="L65" s="2718"/>
      <c r="M65" s="2718"/>
      <c r="N65" s="2718"/>
      <c r="O65" s="2718"/>
      <c r="P65" s="2718"/>
      <c r="Q65" s="2718"/>
      <c r="R65" s="2718"/>
      <c r="S65" s="2718"/>
      <c r="T65" s="2718"/>
      <c r="U65" s="97"/>
    </row>
    <row r="66">
      <c r="A66" s="2717"/>
      <c r="B66" s="2718"/>
      <c r="C66" s="2718"/>
      <c r="D66" s="2718"/>
      <c r="E66" s="2718"/>
      <c r="F66" s="2718"/>
      <c r="G66" s="2718"/>
      <c r="H66" s="2718"/>
      <c r="I66" s="2718"/>
      <c r="J66" s="2718"/>
      <c r="K66" s="2718"/>
      <c r="L66" s="2718"/>
      <c r="M66" s="2718"/>
      <c r="N66" s="2718"/>
      <c r="O66" s="2718"/>
      <c r="P66" s="2718"/>
      <c r="Q66" s="2718"/>
      <c r="R66" s="2718"/>
      <c r="S66" s="2718"/>
      <c r="T66" s="2718"/>
      <c r="U66" s="97"/>
    </row>
    <row r="67">
      <c r="A67" s="2717"/>
      <c r="B67" s="2718"/>
      <c r="C67" s="2718"/>
      <c r="D67" s="2718"/>
      <c r="E67" s="2718"/>
      <c r="F67" s="2718"/>
      <c r="G67" s="2718"/>
      <c r="H67" s="2718"/>
      <c r="I67" s="2718"/>
      <c r="J67" s="2718"/>
      <c r="K67" s="2718"/>
      <c r="L67" s="2718"/>
      <c r="M67" s="2718"/>
      <c r="N67" s="2718"/>
      <c r="O67" s="2718"/>
      <c r="P67" s="2718"/>
      <c r="Q67" s="2718"/>
      <c r="R67" s="2718"/>
      <c r="S67" s="2718"/>
      <c r="T67" s="2718"/>
      <c r="U67" s="97"/>
    </row>
    <row r="68">
      <c r="A68" s="2717"/>
      <c r="B68" s="2718"/>
      <c r="C68" s="2718"/>
      <c r="D68" s="2718"/>
      <c r="E68" s="2718"/>
      <c r="F68" s="2718"/>
      <c r="G68" s="2718"/>
      <c r="H68" s="2718"/>
      <c r="I68" s="2718"/>
      <c r="J68" s="2718"/>
      <c r="K68" s="2718"/>
      <c r="L68" s="2718"/>
      <c r="M68" s="2718"/>
      <c r="N68" s="2718"/>
      <c r="O68" s="2718"/>
      <c r="P68" s="2718"/>
      <c r="Q68" s="2718"/>
      <c r="R68" s="2718"/>
      <c r="S68" s="2718"/>
      <c r="T68" s="2718"/>
      <c r="U68" s="97"/>
    </row>
    <row r="69">
      <c r="A69" s="2717"/>
      <c r="B69" s="2718"/>
      <c r="C69" s="2718"/>
      <c r="D69" s="2718"/>
      <c r="E69" s="2718"/>
      <c r="F69" s="2718"/>
      <c r="G69" s="2718"/>
      <c r="H69" s="2718"/>
      <c r="I69" s="2718"/>
      <c r="J69" s="2718"/>
      <c r="K69" s="2718"/>
      <c r="L69" s="2718"/>
      <c r="M69" s="2718"/>
      <c r="N69" s="2718"/>
      <c r="O69" s="2718"/>
      <c r="P69" s="2718"/>
      <c r="Q69" s="2718"/>
      <c r="R69" s="2718"/>
      <c r="S69" s="2718"/>
      <c r="T69" s="2718"/>
      <c r="U69" s="97"/>
    </row>
    <row r="70">
      <c r="A70" s="2717"/>
      <c r="B70" s="2718"/>
      <c r="C70" s="2718"/>
      <c r="D70" s="2718"/>
      <c r="E70" s="2718"/>
      <c r="F70" s="2718"/>
      <c r="G70" s="2718"/>
      <c r="H70" s="2718"/>
      <c r="I70" s="2718"/>
      <c r="J70" s="2718"/>
      <c r="K70" s="2718"/>
      <c r="L70" s="2718"/>
      <c r="M70" s="2718"/>
      <c r="N70" s="2718"/>
      <c r="O70" s="2718"/>
      <c r="P70" s="2718"/>
      <c r="Q70" s="2718"/>
      <c r="R70" s="2718"/>
      <c r="S70" s="2718"/>
      <c r="T70" s="2718"/>
      <c r="U70" s="97"/>
    </row>
    <row r="71">
      <c r="A71" s="2717"/>
      <c r="B71" s="2718"/>
      <c r="C71" s="2718"/>
      <c r="D71" s="2718"/>
      <c r="E71" s="2718"/>
      <c r="F71" s="2718"/>
      <c r="G71" s="2718"/>
      <c r="H71" s="2718"/>
      <c r="I71" s="2718"/>
      <c r="J71" s="2718"/>
      <c r="K71" s="2718"/>
      <c r="L71" s="2718"/>
      <c r="M71" s="2718"/>
      <c r="N71" s="2718"/>
      <c r="O71" s="2718"/>
      <c r="P71" s="2718"/>
      <c r="Q71" s="2718"/>
      <c r="R71" s="2718"/>
      <c r="S71" s="2718"/>
      <c r="T71" s="2718"/>
      <c r="U71" s="97"/>
    </row>
    <row r="72">
      <c r="A72" s="2717"/>
      <c r="B72" s="2718"/>
      <c r="C72" s="2718"/>
      <c r="D72" s="2718"/>
      <c r="E72" s="2718"/>
      <c r="F72" s="2718"/>
      <c r="G72" s="2718"/>
      <c r="H72" s="2718"/>
      <c r="I72" s="2718"/>
      <c r="J72" s="2718"/>
      <c r="K72" s="2718"/>
      <c r="L72" s="2718"/>
      <c r="M72" s="2718"/>
      <c r="N72" s="2718"/>
      <c r="O72" s="2718"/>
      <c r="P72" s="2718"/>
      <c r="Q72" s="2718"/>
      <c r="R72" s="2718"/>
      <c r="S72" s="2718"/>
      <c r="T72" s="2718"/>
      <c r="U72" s="97"/>
    </row>
    <row r="73">
      <c r="A73" s="2719"/>
      <c r="B73" s="97"/>
      <c r="C73" s="97"/>
      <c r="D73" s="97"/>
      <c r="E73" s="97"/>
      <c r="F73" s="97"/>
      <c r="G73" s="97"/>
      <c r="H73" s="97"/>
      <c r="I73" s="97"/>
      <c r="J73" s="97"/>
      <c r="K73" s="97"/>
      <c r="L73" s="97"/>
      <c r="M73" s="97"/>
      <c r="N73" s="97"/>
      <c r="O73" s="97"/>
      <c r="P73" s="97"/>
      <c r="Q73" s="97"/>
      <c r="R73" s="97"/>
      <c r="S73" s="97"/>
      <c r="T73" s="97"/>
      <c r="U73" s="97"/>
    </row>
    <row r="74">
      <c r="A74" s="2719"/>
      <c r="B74" s="97"/>
      <c r="C74" s="97"/>
      <c r="D74" s="97"/>
      <c r="E74" s="97"/>
      <c r="F74" s="97"/>
      <c r="G74" s="97"/>
      <c r="H74" s="97"/>
      <c r="I74" s="97"/>
      <c r="J74" s="97"/>
      <c r="K74" s="97"/>
      <c r="L74" s="97"/>
      <c r="M74" s="97"/>
      <c r="N74" s="97"/>
      <c r="O74" s="97"/>
      <c r="P74" s="97"/>
      <c r="Q74" s="97"/>
      <c r="R74" s="97"/>
      <c r="S74" s="97"/>
      <c r="T74" s="97"/>
      <c r="U74" s="97"/>
    </row>
    <row r="75">
      <c r="A75" s="2719"/>
      <c r="B75" s="97"/>
      <c r="C75" s="97"/>
      <c r="D75" s="97"/>
      <c r="E75" s="97"/>
      <c r="F75" s="97"/>
      <c r="G75" s="97"/>
      <c r="H75" s="97"/>
      <c r="I75" s="97"/>
      <c r="J75" s="97"/>
      <c r="K75" s="97"/>
      <c r="L75" s="97"/>
      <c r="M75" s="97"/>
      <c r="N75" s="97"/>
      <c r="O75" s="97"/>
      <c r="P75" s="97"/>
      <c r="Q75" s="97"/>
      <c r="R75" s="97"/>
      <c r="S75" s="97"/>
      <c r="T75" s="97"/>
      <c r="U75" s="97"/>
    </row>
    <row r="76">
      <c r="A76" s="2719"/>
      <c r="B76" s="97"/>
      <c r="C76" s="97"/>
      <c r="D76" s="97"/>
      <c r="E76" s="97"/>
      <c r="F76" s="97"/>
      <c r="G76" s="97"/>
      <c r="H76" s="97"/>
      <c r="I76" s="97"/>
      <c r="J76" s="97"/>
      <c r="K76" s="97"/>
      <c r="L76" s="97"/>
      <c r="M76" s="97"/>
      <c r="N76" s="97"/>
      <c r="O76" s="97"/>
      <c r="P76" s="97"/>
      <c r="Q76" s="97"/>
      <c r="R76" s="97"/>
      <c r="S76" s="97"/>
      <c r="T76" s="97"/>
      <c r="U76" s="97"/>
    </row>
    <row r="77">
      <c r="A77" s="2719"/>
      <c r="B77" s="97"/>
      <c r="C77" s="97"/>
      <c r="D77" s="97"/>
      <c r="E77" s="97"/>
      <c r="F77" s="97"/>
      <c r="G77" s="97"/>
      <c r="H77" s="97"/>
      <c r="I77" s="97"/>
      <c r="J77" s="97"/>
      <c r="K77" s="97"/>
      <c r="L77" s="97"/>
      <c r="M77" s="97"/>
      <c r="N77" s="97"/>
      <c r="O77" s="97"/>
      <c r="P77" s="97"/>
      <c r="Q77" s="97"/>
      <c r="R77" s="97"/>
      <c r="S77" s="97"/>
      <c r="T77" s="97"/>
      <c r="U77" s="97"/>
    </row>
    <row r="78">
      <c r="A78" s="2719"/>
      <c r="B78" s="97"/>
      <c r="C78" s="97"/>
      <c r="D78" s="97"/>
      <c r="E78" s="97"/>
      <c r="F78" s="97"/>
      <c r="G78" s="97"/>
      <c r="H78" s="97"/>
      <c r="I78" s="97"/>
      <c r="J78" s="97"/>
      <c r="K78" s="97"/>
      <c r="L78" s="97"/>
      <c r="M78" s="97"/>
      <c r="N78" s="97"/>
      <c r="O78" s="97"/>
      <c r="P78" s="97"/>
      <c r="Q78" s="97"/>
      <c r="R78" s="97"/>
      <c r="S78" s="97"/>
      <c r="T78" s="97"/>
      <c r="U78" s="97"/>
    </row>
    <row r="79">
      <c r="A79" s="2719"/>
      <c r="B79" s="97"/>
      <c r="C79" s="97"/>
      <c r="D79" s="97"/>
      <c r="E79" s="97"/>
      <c r="F79" s="97"/>
      <c r="G79" s="97"/>
      <c r="H79" s="97"/>
      <c r="I79" s="97"/>
      <c r="J79" s="97"/>
      <c r="K79" s="97"/>
      <c r="L79" s="97"/>
      <c r="M79" s="97"/>
      <c r="N79" s="97"/>
      <c r="O79" s="97"/>
      <c r="P79" s="97"/>
      <c r="Q79" s="97"/>
      <c r="R79" s="97"/>
      <c r="S79" s="97"/>
      <c r="T79" s="97"/>
      <c r="U79" s="97"/>
    </row>
    <row r="80">
      <c r="A80" s="2719"/>
      <c r="B80" s="97"/>
      <c r="C80" s="97"/>
      <c r="D80" s="97"/>
      <c r="E80" s="97"/>
      <c r="F80" s="97"/>
      <c r="G80" s="97"/>
      <c r="H80" s="97"/>
      <c r="I80" s="97"/>
      <c r="J80" s="97"/>
      <c r="K80" s="97"/>
      <c r="L80" s="97"/>
      <c r="M80" s="97"/>
      <c r="N80" s="97"/>
      <c r="O80" s="97"/>
      <c r="P80" s="97"/>
      <c r="Q80" s="97"/>
      <c r="R80" s="97"/>
      <c r="S80" s="97"/>
      <c r="T80" s="97"/>
      <c r="U80" s="97"/>
    </row>
    <row r="81">
      <c r="A81" s="2719"/>
      <c r="B81" s="97"/>
      <c r="C81" s="97"/>
      <c r="D81" s="97"/>
      <c r="E81" s="97"/>
      <c r="F81" s="97"/>
      <c r="G81" s="97"/>
      <c r="H81" s="97"/>
      <c r="I81" s="97"/>
      <c r="J81" s="97"/>
      <c r="K81" s="97"/>
      <c r="L81" s="97"/>
      <c r="M81" s="97"/>
      <c r="N81" s="97"/>
      <c r="O81" s="97"/>
      <c r="P81" s="97"/>
      <c r="Q81" s="97"/>
      <c r="R81" s="97"/>
      <c r="S81" s="97"/>
      <c r="T81" s="97"/>
      <c r="U81" s="97"/>
    </row>
    <row r="82">
      <c r="A82" s="125"/>
    </row>
    <row r="83">
      <c r="A83" s="125"/>
    </row>
    <row r="84">
      <c r="A84" s="125"/>
    </row>
    <row r="85">
      <c r="A85" s="125"/>
    </row>
    <row r="86">
      <c r="A86" s="125"/>
    </row>
    <row r="87">
      <c r="A87" s="125"/>
    </row>
    <row r="88">
      <c r="A88" s="125"/>
    </row>
    <row r="89">
      <c r="A89" s="125"/>
    </row>
    <row r="90">
      <c r="A90" s="125"/>
    </row>
    <row r="91">
      <c r="A91" s="125"/>
    </row>
    <row r="92">
      <c r="A92" s="125"/>
    </row>
    <row r="93">
      <c r="A93" s="125"/>
    </row>
    <row r="94">
      <c r="A94" s="125"/>
    </row>
    <row r="95">
      <c r="A95" s="125"/>
    </row>
    <row r="96">
      <c r="A96" s="125"/>
    </row>
    <row r="97">
      <c r="A97" s="125"/>
    </row>
    <row r="98">
      <c r="A98" s="125"/>
    </row>
    <row r="99">
      <c r="A99" s="125"/>
    </row>
    <row r="100">
      <c r="A100" s="125"/>
    </row>
    <row r="101">
      <c r="A101" s="125"/>
    </row>
    <row r="102">
      <c r="A102" s="125"/>
    </row>
    <row r="103">
      <c r="A103" s="125"/>
    </row>
    <row r="104">
      <c r="A104" s="125"/>
    </row>
    <row r="105">
      <c r="A105" s="125"/>
    </row>
    <row r="106">
      <c r="A106" s="125"/>
    </row>
    <row r="107">
      <c r="A107" s="125"/>
    </row>
    <row r="108">
      <c r="A108" s="125"/>
    </row>
    <row r="109">
      <c r="A109" s="125"/>
    </row>
    <row r="110">
      <c r="A110" s="125"/>
    </row>
    <row r="111">
      <c r="A111" s="125"/>
    </row>
    <row r="112">
      <c r="A112" s="125"/>
    </row>
    <row r="113">
      <c r="A113" s="125"/>
    </row>
    <row r="114">
      <c r="A114" s="125"/>
    </row>
    <row r="115">
      <c r="A115" s="125"/>
    </row>
    <row r="116">
      <c r="A116" s="125"/>
    </row>
    <row r="117">
      <c r="A117" s="125"/>
    </row>
    <row r="118">
      <c r="A118" s="125"/>
    </row>
    <row r="119">
      <c r="A119" s="125"/>
    </row>
    <row r="120">
      <c r="A120" s="125"/>
    </row>
    <row r="121">
      <c r="A121" s="125"/>
    </row>
    <row r="122">
      <c r="A122" s="125"/>
    </row>
    <row r="123">
      <c r="A123" s="125"/>
    </row>
    <row r="124">
      <c r="A124" s="125"/>
    </row>
    <row r="125">
      <c r="A125" s="125"/>
    </row>
    <row r="126">
      <c r="A126" s="125"/>
    </row>
    <row r="127">
      <c r="A127" s="125"/>
    </row>
    <row r="128">
      <c r="A128" s="125"/>
    </row>
    <row r="129">
      <c r="A129" s="125"/>
    </row>
    <row r="130">
      <c r="A130" s="125"/>
    </row>
    <row r="131">
      <c r="A131" s="125"/>
    </row>
    <row r="132">
      <c r="A132" s="125"/>
    </row>
    <row r="133">
      <c r="A133" s="125"/>
    </row>
    <row r="134">
      <c r="A134" s="125"/>
    </row>
    <row r="135">
      <c r="A135" s="125"/>
    </row>
    <row r="136">
      <c r="A136" s="125"/>
    </row>
    <row r="137">
      <c r="A137" s="125"/>
    </row>
    <row r="138">
      <c r="A138" s="125"/>
    </row>
    <row r="139">
      <c r="A139" s="125"/>
    </row>
    <row r="140">
      <c r="A140" s="125"/>
    </row>
    <row r="141">
      <c r="A141" s="125"/>
    </row>
    <row r="142">
      <c r="A142" s="125"/>
    </row>
    <row r="143">
      <c r="A143" s="125"/>
    </row>
    <row r="144">
      <c r="A144" s="125"/>
    </row>
    <row r="145">
      <c r="A145" s="125"/>
    </row>
    <row r="146">
      <c r="A146" s="125"/>
    </row>
    <row r="147">
      <c r="A147" s="125"/>
    </row>
    <row r="148">
      <c r="A148" s="125"/>
    </row>
    <row r="149">
      <c r="A149" s="125"/>
    </row>
    <row r="150">
      <c r="A150" s="125"/>
    </row>
    <row r="151">
      <c r="A151" s="125"/>
    </row>
    <row r="152">
      <c r="A152" s="125"/>
    </row>
    <row r="153">
      <c r="A153" s="125"/>
    </row>
    <row r="154">
      <c r="A154" s="125"/>
    </row>
    <row r="155">
      <c r="A155" s="125"/>
    </row>
    <row r="156">
      <c r="A156" s="125"/>
    </row>
    <row r="157">
      <c r="A157" s="125"/>
    </row>
    <row r="158">
      <c r="A158" s="125"/>
    </row>
    <row r="159">
      <c r="A159" s="125"/>
    </row>
    <row r="160">
      <c r="A160" s="125"/>
    </row>
    <row r="161">
      <c r="A161" s="125"/>
    </row>
    <row r="162">
      <c r="A162" s="125"/>
    </row>
    <row r="163">
      <c r="A163" s="125"/>
    </row>
    <row r="164">
      <c r="A164" s="125"/>
    </row>
    <row r="165">
      <c r="A165" s="125"/>
    </row>
    <row r="166">
      <c r="A166" s="125"/>
    </row>
    <row r="167">
      <c r="A167" s="125"/>
    </row>
    <row r="168">
      <c r="A168" s="125"/>
    </row>
    <row r="169">
      <c r="A169" s="125"/>
    </row>
    <row r="170">
      <c r="A170" s="125"/>
    </row>
    <row r="171">
      <c r="A171" s="125"/>
    </row>
    <row r="172">
      <c r="A172" s="125"/>
    </row>
    <row r="173">
      <c r="A173" s="125"/>
    </row>
    <row r="174">
      <c r="A174" s="125"/>
    </row>
    <row r="175">
      <c r="A175" s="125"/>
    </row>
    <row r="176">
      <c r="A176" s="125"/>
    </row>
    <row r="177">
      <c r="A177" s="125"/>
    </row>
    <row r="178">
      <c r="A178" s="125"/>
    </row>
    <row r="179">
      <c r="A179" s="125"/>
    </row>
    <row r="180">
      <c r="A180" s="125"/>
    </row>
    <row r="181">
      <c r="A181" s="125"/>
    </row>
    <row r="182">
      <c r="A182" s="125"/>
    </row>
    <row r="183">
      <c r="A183" s="125"/>
    </row>
    <row r="184">
      <c r="A184" s="125"/>
    </row>
    <row r="185">
      <c r="A185" s="125"/>
    </row>
    <row r="186">
      <c r="A186" s="125"/>
    </row>
    <row r="187">
      <c r="A187" s="125"/>
    </row>
    <row r="188">
      <c r="A188" s="125"/>
    </row>
    <row r="189">
      <c r="A189" s="125"/>
    </row>
    <row r="190">
      <c r="A190" s="125"/>
    </row>
    <row r="191">
      <c r="A191" s="125"/>
    </row>
    <row r="192">
      <c r="A192" s="125"/>
    </row>
    <row r="193">
      <c r="A193" s="125"/>
    </row>
    <row r="194">
      <c r="A194" s="125"/>
    </row>
    <row r="195">
      <c r="A195" s="125"/>
    </row>
    <row r="196">
      <c r="A196" s="125"/>
    </row>
    <row r="197">
      <c r="A197" s="125"/>
    </row>
    <row r="198">
      <c r="A198" s="125"/>
    </row>
    <row r="199">
      <c r="A199" s="125"/>
    </row>
    <row r="200">
      <c r="A200" s="125"/>
    </row>
    <row r="201">
      <c r="A201" s="125"/>
    </row>
    <row r="202">
      <c r="A202" s="125"/>
    </row>
    <row r="203">
      <c r="A203" s="125"/>
    </row>
    <row r="204">
      <c r="A204" s="125"/>
    </row>
    <row r="205">
      <c r="A205" s="125"/>
    </row>
    <row r="206">
      <c r="A206" s="125"/>
    </row>
    <row r="207">
      <c r="A207" s="125"/>
    </row>
    <row r="208">
      <c r="A208" s="125"/>
    </row>
    <row r="209">
      <c r="A209" s="125"/>
    </row>
    <row r="210">
      <c r="A210" s="125"/>
    </row>
    <row r="211">
      <c r="A211" s="125"/>
    </row>
    <row r="212">
      <c r="A212" s="125"/>
    </row>
    <row r="213">
      <c r="A213" s="125"/>
    </row>
    <row r="214">
      <c r="A214" s="125"/>
    </row>
    <row r="215">
      <c r="A215" s="125"/>
    </row>
    <row r="216">
      <c r="A216" s="125"/>
    </row>
    <row r="217">
      <c r="A217" s="125"/>
    </row>
    <row r="218">
      <c r="A218" s="125"/>
    </row>
    <row r="219">
      <c r="A219" s="125"/>
    </row>
    <row r="220">
      <c r="A220" s="125"/>
    </row>
    <row r="221">
      <c r="A221" s="125"/>
    </row>
    <row r="222">
      <c r="A222" s="125"/>
    </row>
    <row r="223">
      <c r="A223" s="125"/>
    </row>
    <row r="224">
      <c r="A224" s="125"/>
    </row>
    <row r="225">
      <c r="A225" s="125"/>
    </row>
    <row r="226">
      <c r="A226" s="125"/>
    </row>
    <row r="227">
      <c r="A227" s="125"/>
    </row>
    <row r="228">
      <c r="A228" s="125"/>
    </row>
    <row r="229">
      <c r="A229" s="125"/>
    </row>
    <row r="230">
      <c r="A230" s="125"/>
    </row>
    <row r="231">
      <c r="A231" s="125"/>
    </row>
    <row r="232">
      <c r="A232" s="125"/>
    </row>
    <row r="233">
      <c r="A233" s="125"/>
    </row>
    <row r="234">
      <c r="A234" s="125"/>
    </row>
    <row r="235">
      <c r="A235" s="125"/>
    </row>
    <row r="236">
      <c r="A236" s="125"/>
    </row>
    <row r="237">
      <c r="A237" s="125"/>
    </row>
    <row r="238">
      <c r="A238" s="125"/>
    </row>
    <row r="239">
      <c r="A239" s="125"/>
    </row>
    <row r="240">
      <c r="A240" s="125"/>
    </row>
    <row r="241">
      <c r="A241" s="125"/>
    </row>
    <row r="242">
      <c r="A242" s="125"/>
    </row>
    <row r="243">
      <c r="A243" s="125"/>
    </row>
    <row r="244">
      <c r="A244" s="125"/>
    </row>
    <row r="245">
      <c r="A245" s="125"/>
    </row>
    <row r="246">
      <c r="A246" s="125"/>
    </row>
    <row r="247">
      <c r="A247" s="125"/>
    </row>
    <row r="248">
      <c r="A248" s="125"/>
    </row>
    <row r="249">
      <c r="A249" s="125"/>
    </row>
    <row r="250">
      <c r="A250" s="125"/>
    </row>
    <row r="251">
      <c r="A251" s="125"/>
    </row>
    <row r="252">
      <c r="A252" s="125"/>
    </row>
    <row r="253">
      <c r="A253" s="125"/>
    </row>
    <row r="254">
      <c r="A254" s="125"/>
    </row>
    <row r="255">
      <c r="A255" s="125"/>
    </row>
    <row r="256">
      <c r="A256" s="125"/>
    </row>
    <row r="257">
      <c r="A257" s="125"/>
    </row>
    <row r="258">
      <c r="A258" s="125"/>
    </row>
    <row r="259">
      <c r="A259" s="125"/>
    </row>
    <row r="260">
      <c r="A260" s="125"/>
    </row>
    <row r="261">
      <c r="A261" s="125"/>
    </row>
    <row r="262">
      <c r="A262" s="125"/>
    </row>
    <row r="263">
      <c r="A263" s="125"/>
    </row>
    <row r="264">
      <c r="A264" s="125"/>
    </row>
    <row r="265">
      <c r="A265" s="125"/>
    </row>
    <row r="266">
      <c r="A266" s="125"/>
    </row>
    <row r="267">
      <c r="A267" s="125"/>
    </row>
    <row r="268">
      <c r="A268" s="125"/>
    </row>
    <row r="269">
      <c r="A269" s="125"/>
    </row>
    <row r="270">
      <c r="A270" s="125"/>
    </row>
    <row r="271">
      <c r="A271" s="125"/>
    </row>
    <row r="272">
      <c r="A272" s="125"/>
    </row>
    <row r="273">
      <c r="A273" s="125"/>
    </row>
    <row r="274">
      <c r="A274" s="125"/>
    </row>
    <row r="275">
      <c r="A275" s="125"/>
    </row>
    <row r="276">
      <c r="A276" s="125"/>
    </row>
    <row r="277">
      <c r="A277" s="125"/>
    </row>
    <row r="278">
      <c r="A278" s="125"/>
    </row>
    <row r="279">
      <c r="A279" s="125"/>
    </row>
    <row r="280">
      <c r="A280" s="125"/>
    </row>
    <row r="281">
      <c r="A281" s="125"/>
    </row>
    <row r="282">
      <c r="A282" s="125"/>
    </row>
    <row r="283">
      <c r="A283" s="125"/>
    </row>
    <row r="284">
      <c r="A284" s="125"/>
    </row>
    <row r="285">
      <c r="A285" s="125"/>
    </row>
    <row r="286">
      <c r="A286" s="125"/>
    </row>
    <row r="287">
      <c r="A287" s="125"/>
    </row>
    <row r="288">
      <c r="A288" s="125"/>
    </row>
    <row r="289">
      <c r="A289" s="125"/>
    </row>
    <row r="290">
      <c r="A290" s="125"/>
    </row>
    <row r="291">
      <c r="A291" s="125"/>
    </row>
    <row r="292">
      <c r="A292" s="125"/>
    </row>
    <row r="293">
      <c r="A293" s="125"/>
    </row>
    <row r="294">
      <c r="A294" s="125"/>
    </row>
    <row r="295">
      <c r="A295" s="125"/>
    </row>
    <row r="296">
      <c r="A296" s="125"/>
    </row>
    <row r="297">
      <c r="A297" s="125"/>
    </row>
    <row r="298">
      <c r="A298" s="125"/>
    </row>
    <row r="299">
      <c r="A299" s="125"/>
    </row>
    <row r="300">
      <c r="A300" s="125"/>
    </row>
    <row r="301">
      <c r="A301" s="125"/>
    </row>
    <row r="302">
      <c r="A302" s="125"/>
    </row>
    <row r="303">
      <c r="A303" s="125"/>
    </row>
    <row r="304">
      <c r="A304" s="125"/>
    </row>
    <row r="305">
      <c r="A305" s="125"/>
    </row>
    <row r="306">
      <c r="A306" s="125"/>
    </row>
    <row r="307">
      <c r="A307" s="125"/>
    </row>
    <row r="308">
      <c r="A308" s="125"/>
    </row>
    <row r="309">
      <c r="A309" s="125"/>
    </row>
    <row r="310">
      <c r="A310" s="125"/>
    </row>
    <row r="311">
      <c r="A311" s="125"/>
    </row>
    <row r="312">
      <c r="A312" s="125"/>
    </row>
    <row r="313">
      <c r="A313" s="125"/>
    </row>
    <row r="314">
      <c r="A314" s="125"/>
    </row>
    <row r="315">
      <c r="A315" s="125"/>
    </row>
    <row r="316">
      <c r="A316" s="125"/>
    </row>
    <row r="317">
      <c r="A317" s="125"/>
    </row>
    <row r="318">
      <c r="A318" s="125"/>
    </row>
    <row r="319">
      <c r="A319" s="125"/>
    </row>
    <row r="320">
      <c r="A320" s="125"/>
    </row>
    <row r="321">
      <c r="A321" s="125"/>
    </row>
    <row r="322">
      <c r="A322" s="125"/>
    </row>
    <row r="323">
      <c r="A323" s="125"/>
    </row>
    <row r="324">
      <c r="A324" s="125"/>
    </row>
    <row r="325">
      <c r="A325" s="125"/>
    </row>
    <row r="326">
      <c r="A326" s="125"/>
    </row>
    <row r="327">
      <c r="A327" s="125"/>
    </row>
    <row r="328">
      <c r="A328" s="125"/>
    </row>
    <row r="329">
      <c r="A329" s="125"/>
    </row>
    <row r="330">
      <c r="A330" s="125"/>
    </row>
    <row r="331">
      <c r="A331" s="125"/>
    </row>
    <row r="332">
      <c r="A332" s="125"/>
    </row>
    <row r="333">
      <c r="A333" s="125"/>
    </row>
    <row r="334">
      <c r="A334" s="125"/>
    </row>
    <row r="335">
      <c r="A335" s="125"/>
    </row>
    <row r="336">
      <c r="A336" s="125"/>
    </row>
    <row r="337">
      <c r="A337" s="125"/>
    </row>
    <row r="338">
      <c r="A338" s="125"/>
    </row>
    <row r="339">
      <c r="A339" s="125"/>
    </row>
    <row r="340">
      <c r="A340" s="125"/>
    </row>
    <row r="341">
      <c r="A341" s="125"/>
    </row>
    <row r="342">
      <c r="A342" s="125"/>
    </row>
    <row r="343">
      <c r="A343" s="125"/>
    </row>
    <row r="344">
      <c r="A344" s="125"/>
    </row>
    <row r="345">
      <c r="A345" s="125"/>
    </row>
    <row r="346">
      <c r="A346" s="125"/>
    </row>
    <row r="347">
      <c r="A347" s="125"/>
    </row>
    <row r="348">
      <c r="A348" s="125"/>
    </row>
    <row r="349">
      <c r="A349" s="125"/>
    </row>
    <row r="350">
      <c r="A350" s="125"/>
    </row>
    <row r="351">
      <c r="A351" s="125"/>
    </row>
    <row r="352">
      <c r="A352" s="125"/>
    </row>
    <row r="353">
      <c r="A353" s="125"/>
    </row>
    <row r="354">
      <c r="A354" s="125"/>
    </row>
    <row r="355">
      <c r="A355" s="125"/>
    </row>
    <row r="356">
      <c r="A356" s="125"/>
    </row>
    <row r="357">
      <c r="A357" s="125"/>
    </row>
    <row r="358">
      <c r="A358" s="125"/>
    </row>
    <row r="359">
      <c r="A359" s="125"/>
    </row>
    <row r="360">
      <c r="A360" s="125"/>
    </row>
    <row r="361">
      <c r="A361" s="125"/>
    </row>
    <row r="362">
      <c r="A362" s="125"/>
    </row>
    <row r="363">
      <c r="A363" s="125"/>
    </row>
    <row r="364">
      <c r="A364" s="125"/>
    </row>
    <row r="365">
      <c r="A365" s="125"/>
    </row>
    <row r="366">
      <c r="A366" s="125"/>
    </row>
    <row r="367">
      <c r="A367" s="125"/>
    </row>
    <row r="368">
      <c r="A368" s="125"/>
    </row>
    <row r="369">
      <c r="A369" s="125"/>
    </row>
    <row r="370">
      <c r="A370" s="125"/>
    </row>
    <row r="371">
      <c r="A371" s="125"/>
    </row>
    <row r="372">
      <c r="A372" s="125"/>
    </row>
    <row r="373">
      <c r="A373" s="125"/>
    </row>
    <row r="374">
      <c r="A374" s="125"/>
    </row>
    <row r="375">
      <c r="A375" s="125"/>
    </row>
    <row r="376">
      <c r="A376" s="125"/>
    </row>
    <row r="377">
      <c r="A377" s="125"/>
    </row>
    <row r="378">
      <c r="A378" s="125"/>
    </row>
    <row r="379">
      <c r="A379" s="125"/>
    </row>
    <row r="380">
      <c r="A380" s="125"/>
    </row>
    <row r="381">
      <c r="A381" s="125"/>
    </row>
    <row r="382">
      <c r="A382" s="125"/>
    </row>
    <row r="383">
      <c r="A383" s="125"/>
    </row>
    <row r="384">
      <c r="A384" s="125"/>
    </row>
    <row r="385">
      <c r="A385" s="125"/>
    </row>
    <row r="386">
      <c r="A386" s="125"/>
    </row>
    <row r="387">
      <c r="A387" s="125"/>
    </row>
    <row r="388">
      <c r="A388" s="125"/>
    </row>
    <row r="389">
      <c r="A389" s="125"/>
    </row>
    <row r="390">
      <c r="A390" s="125"/>
    </row>
    <row r="391">
      <c r="A391" s="125"/>
    </row>
    <row r="392">
      <c r="A392" s="125"/>
    </row>
    <row r="393">
      <c r="A393" s="125"/>
    </row>
    <row r="394">
      <c r="A394" s="125"/>
    </row>
    <row r="395">
      <c r="A395" s="125"/>
    </row>
    <row r="396">
      <c r="A396" s="125"/>
    </row>
    <row r="397">
      <c r="A397" s="125"/>
    </row>
    <row r="398">
      <c r="A398" s="125"/>
    </row>
    <row r="399">
      <c r="A399" s="125"/>
    </row>
    <row r="400">
      <c r="A400" s="125"/>
    </row>
    <row r="401">
      <c r="A401" s="125"/>
    </row>
    <row r="402">
      <c r="A402" s="125"/>
    </row>
    <row r="403">
      <c r="A403" s="125"/>
    </row>
    <row r="404">
      <c r="A404" s="125"/>
    </row>
    <row r="405">
      <c r="A405" s="125"/>
    </row>
    <row r="406">
      <c r="A406" s="125"/>
    </row>
    <row r="407">
      <c r="A407" s="125"/>
    </row>
    <row r="408">
      <c r="A408" s="125"/>
    </row>
    <row r="409">
      <c r="A409" s="125"/>
    </row>
    <row r="410">
      <c r="A410" s="125"/>
    </row>
    <row r="411">
      <c r="A411" s="125"/>
    </row>
    <row r="412">
      <c r="A412" s="125"/>
    </row>
    <row r="413">
      <c r="A413" s="125"/>
    </row>
    <row r="414">
      <c r="A414" s="125"/>
    </row>
    <row r="415">
      <c r="A415" s="125"/>
    </row>
    <row r="416">
      <c r="A416" s="125"/>
    </row>
    <row r="417">
      <c r="A417" s="125"/>
    </row>
    <row r="418">
      <c r="A418" s="125"/>
    </row>
    <row r="419">
      <c r="A419" s="125"/>
    </row>
    <row r="420">
      <c r="A420" s="125"/>
    </row>
    <row r="421">
      <c r="A421" s="125"/>
    </row>
    <row r="422">
      <c r="A422" s="125"/>
    </row>
    <row r="423">
      <c r="A423" s="125"/>
    </row>
    <row r="424">
      <c r="A424" s="125"/>
    </row>
    <row r="425">
      <c r="A425" s="125"/>
    </row>
    <row r="426">
      <c r="A426" s="125"/>
    </row>
    <row r="427">
      <c r="A427" s="125"/>
    </row>
    <row r="428">
      <c r="A428" s="125"/>
    </row>
    <row r="429">
      <c r="A429" s="125"/>
    </row>
    <row r="430">
      <c r="A430" s="125"/>
    </row>
    <row r="431">
      <c r="A431" s="125"/>
    </row>
    <row r="432">
      <c r="A432" s="125"/>
    </row>
    <row r="433">
      <c r="A433" s="125"/>
    </row>
    <row r="434">
      <c r="A434" s="125"/>
    </row>
    <row r="435">
      <c r="A435" s="125"/>
    </row>
    <row r="436">
      <c r="A436" s="125"/>
    </row>
    <row r="437">
      <c r="A437" s="125"/>
    </row>
    <row r="438">
      <c r="A438" s="125"/>
    </row>
    <row r="439">
      <c r="A439" s="125"/>
    </row>
    <row r="440">
      <c r="A440" s="125"/>
    </row>
    <row r="441">
      <c r="A441" s="125"/>
    </row>
    <row r="442">
      <c r="A442" s="125"/>
    </row>
    <row r="443">
      <c r="A443" s="125"/>
    </row>
    <row r="444">
      <c r="A444" s="125"/>
    </row>
    <row r="445">
      <c r="A445" s="125"/>
    </row>
    <row r="446">
      <c r="A446" s="125"/>
    </row>
    <row r="447">
      <c r="A447" s="125"/>
    </row>
    <row r="448">
      <c r="A448" s="125"/>
    </row>
    <row r="449">
      <c r="A449" s="125"/>
    </row>
    <row r="450">
      <c r="A450" s="125"/>
    </row>
    <row r="451">
      <c r="A451" s="125"/>
    </row>
    <row r="452">
      <c r="A452" s="125"/>
    </row>
    <row r="453">
      <c r="A453" s="125"/>
    </row>
    <row r="454">
      <c r="A454" s="125"/>
    </row>
    <row r="455">
      <c r="A455" s="125"/>
    </row>
    <row r="456">
      <c r="A456" s="125"/>
    </row>
    <row r="457">
      <c r="A457" s="125"/>
    </row>
    <row r="458">
      <c r="A458" s="125"/>
    </row>
    <row r="459">
      <c r="A459" s="125"/>
    </row>
    <row r="460">
      <c r="A460" s="125"/>
    </row>
    <row r="461">
      <c r="A461" s="125"/>
    </row>
    <row r="462">
      <c r="A462" s="125"/>
    </row>
    <row r="463">
      <c r="A463" s="125"/>
    </row>
    <row r="464">
      <c r="A464" s="125"/>
    </row>
    <row r="465">
      <c r="A465" s="125"/>
    </row>
    <row r="466">
      <c r="A466" s="125"/>
    </row>
    <row r="467">
      <c r="A467" s="125"/>
    </row>
    <row r="468">
      <c r="A468" s="125"/>
    </row>
    <row r="469">
      <c r="A469" s="125"/>
    </row>
    <row r="470">
      <c r="A470" s="125"/>
    </row>
    <row r="471">
      <c r="A471" s="125"/>
    </row>
    <row r="472">
      <c r="A472" s="125"/>
    </row>
    <row r="473">
      <c r="A473" s="125"/>
    </row>
    <row r="474">
      <c r="A474" s="125"/>
    </row>
    <row r="475">
      <c r="A475" s="125"/>
    </row>
    <row r="476">
      <c r="A476" s="125"/>
    </row>
    <row r="477">
      <c r="A477" s="125"/>
    </row>
    <row r="478">
      <c r="A478" s="125"/>
    </row>
    <row r="479">
      <c r="A479" s="125"/>
    </row>
    <row r="480">
      <c r="A480" s="125"/>
    </row>
    <row r="481">
      <c r="A481" s="125"/>
    </row>
    <row r="482">
      <c r="A482" s="125"/>
    </row>
    <row r="483">
      <c r="A483" s="125"/>
    </row>
    <row r="484">
      <c r="A484" s="125"/>
    </row>
    <row r="485">
      <c r="A485" s="125"/>
    </row>
    <row r="486">
      <c r="A486" s="125"/>
    </row>
    <row r="487">
      <c r="A487" s="125"/>
    </row>
    <row r="488">
      <c r="A488" s="125"/>
    </row>
    <row r="489">
      <c r="A489" s="125"/>
    </row>
    <row r="490">
      <c r="A490" s="125"/>
    </row>
    <row r="491">
      <c r="A491" s="125"/>
    </row>
    <row r="492">
      <c r="A492" s="125"/>
    </row>
    <row r="493">
      <c r="A493" s="125"/>
    </row>
    <row r="494">
      <c r="A494" s="125"/>
    </row>
    <row r="495">
      <c r="A495" s="125"/>
    </row>
    <row r="496">
      <c r="A496" s="125"/>
    </row>
    <row r="497">
      <c r="A497" s="125"/>
    </row>
    <row r="498">
      <c r="A498" s="125"/>
    </row>
    <row r="499">
      <c r="A499" s="125"/>
    </row>
    <row r="500">
      <c r="A500" s="125"/>
    </row>
    <row r="501">
      <c r="A501" s="125"/>
    </row>
    <row r="502">
      <c r="A502" s="125"/>
    </row>
    <row r="503">
      <c r="A503" s="125"/>
    </row>
    <row r="504">
      <c r="A504" s="125"/>
    </row>
    <row r="505">
      <c r="A505" s="125"/>
    </row>
    <row r="506">
      <c r="A506" s="125"/>
    </row>
    <row r="507">
      <c r="A507" s="125"/>
    </row>
    <row r="508">
      <c r="A508" s="125"/>
    </row>
    <row r="509">
      <c r="A509" s="125"/>
    </row>
    <row r="510">
      <c r="A510" s="125"/>
    </row>
    <row r="511">
      <c r="A511" s="125"/>
    </row>
    <row r="512">
      <c r="A512" s="125"/>
    </row>
    <row r="513">
      <c r="A513" s="125"/>
    </row>
    <row r="514">
      <c r="A514" s="125"/>
    </row>
    <row r="515">
      <c r="A515" s="125"/>
    </row>
    <row r="516">
      <c r="A516" s="125"/>
    </row>
    <row r="517">
      <c r="A517" s="125"/>
    </row>
    <row r="518">
      <c r="A518" s="125"/>
    </row>
    <row r="519">
      <c r="A519" s="125"/>
    </row>
    <row r="520">
      <c r="A520" s="125"/>
    </row>
    <row r="521">
      <c r="A521" s="125"/>
    </row>
    <row r="522">
      <c r="A522" s="125"/>
    </row>
    <row r="523">
      <c r="A523" s="125"/>
    </row>
    <row r="524">
      <c r="A524" s="125"/>
    </row>
    <row r="525">
      <c r="A525" s="125"/>
    </row>
    <row r="526">
      <c r="A526" s="125"/>
    </row>
    <row r="527">
      <c r="A527" s="125"/>
    </row>
    <row r="528">
      <c r="A528" s="125"/>
    </row>
    <row r="529">
      <c r="A529" s="125"/>
    </row>
    <row r="530">
      <c r="A530" s="125"/>
    </row>
    <row r="531">
      <c r="A531" s="125"/>
    </row>
    <row r="532">
      <c r="A532" s="125"/>
    </row>
    <row r="533">
      <c r="A533" s="125"/>
    </row>
    <row r="534">
      <c r="A534" s="125"/>
    </row>
    <row r="535">
      <c r="A535" s="125"/>
    </row>
    <row r="536">
      <c r="A536" s="125"/>
    </row>
    <row r="537">
      <c r="A537" s="125"/>
    </row>
    <row r="538">
      <c r="A538" s="125"/>
    </row>
    <row r="539">
      <c r="A539" s="125"/>
    </row>
    <row r="540">
      <c r="A540" s="125"/>
    </row>
    <row r="541">
      <c r="A541" s="125"/>
    </row>
    <row r="542">
      <c r="A542" s="125"/>
    </row>
    <row r="543">
      <c r="A543" s="125"/>
    </row>
    <row r="544">
      <c r="A544" s="125"/>
    </row>
    <row r="545">
      <c r="A545" s="125"/>
    </row>
    <row r="546">
      <c r="A546" s="125"/>
    </row>
    <row r="547">
      <c r="A547" s="125"/>
    </row>
    <row r="548">
      <c r="A548" s="125"/>
    </row>
    <row r="549">
      <c r="A549" s="125"/>
    </row>
    <row r="550">
      <c r="A550" s="125"/>
    </row>
    <row r="551">
      <c r="A551" s="125"/>
    </row>
    <row r="552">
      <c r="A552" s="125"/>
    </row>
    <row r="553">
      <c r="A553" s="125"/>
    </row>
    <row r="554">
      <c r="A554" s="125"/>
    </row>
    <row r="555">
      <c r="A555" s="125"/>
    </row>
    <row r="556">
      <c r="A556" s="125"/>
    </row>
    <row r="557">
      <c r="A557" s="125"/>
    </row>
    <row r="558">
      <c r="A558" s="125"/>
    </row>
    <row r="559">
      <c r="A559" s="125"/>
    </row>
    <row r="560">
      <c r="A560" s="125"/>
    </row>
    <row r="561">
      <c r="A561" s="125"/>
    </row>
    <row r="562">
      <c r="A562" s="125"/>
    </row>
    <row r="563">
      <c r="A563" s="125"/>
    </row>
    <row r="564">
      <c r="A564" s="125"/>
    </row>
    <row r="565">
      <c r="A565" s="125"/>
    </row>
    <row r="566">
      <c r="A566" s="125"/>
    </row>
    <row r="567">
      <c r="A567" s="125"/>
    </row>
    <row r="568">
      <c r="A568" s="125"/>
    </row>
    <row r="569">
      <c r="A569" s="125"/>
    </row>
    <row r="570">
      <c r="A570" s="125"/>
    </row>
    <row r="571">
      <c r="A571" s="125"/>
    </row>
    <row r="572">
      <c r="A572" s="125"/>
    </row>
    <row r="573">
      <c r="A573" s="125"/>
    </row>
    <row r="574">
      <c r="A574" s="125"/>
    </row>
    <row r="575">
      <c r="A575" s="125"/>
    </row>
    <row r="576">
      <c r="A576" s="125"/>
    </row>
    <row r="577">
      <c r="A577" s="125"/>
    </row>
    <row r="578">
      <c r="A578" s="125"/>
    </row>
    <row r="579">
      <c r="A579" s="125"/>
    </row>
    <row r="580">
      <c r="A580" s="125"/>
    </row>
    <row r="581">
      <c r="A581" s="125"/>
    </row>
    <row r="582">
      <c r="A582" s="125"/>
    </row>
    <row r="583">
      <c r="A583" s="125"/>
    </row>
    <row r="584">
      <c r="A584" s="125"/>
    </row>
    <row r="585">
      <c r="A585" s="125"/>
    </row>
    <row r="586">
      <c r="A586" s="125"/>
    </row>
    <row r="587">
      <c r="A587" s="125"/>
    </row>
    <row r="588">
      <c r="A588" s="125"/>
    </row>
    <row r="589">
      <c r="A589" s="125"/>
    </row>
    <row r="590">
      <c r="A590" s="125"/>
    </row>
    <row r="591">
      <c r="A591" s="125"/>
    </row>
    <row r="592">
      <c r="A592" s="125"/>
    </row>
    <row r="593">
      <c r="A593" s="125"/>
    </row>
    <row r="594">
      <c r="A594" s="125"/>
    </row>
    <row r="595">
      <c r="A595" s="125"/>
    </row>
    <row r="596">
      <c r="A596" s="125"/>
    </row>
    <row r="597">
      <c r="A597" s="125"/>
    </row>
    <row r="598">
      <c r="A598" s="125"/>
    </row>
    <row r="599">
      <c r="A599" s="125"/>
    </row>
    <row r="600">
      <c r="A600" s="125"/>
    </row>
    <row r="601">
      <c r="A601" s="125"/>
    </row>
    <row r="602">
      <c r="A602" s="125"/>
    </row>
    <row r="603">
      <c r="A603" s="125"/>
    </row>
    <row r="604">
      <c r="A604" s="125"/>
    </row>
    <row r="605">
      <c r="A605" s="125"/>
    </row>
    <row r="606">
      <c r="A606" s="125"/>
    </row>
    <row r="607">
      <c r="A607" s="125"/>
    </row>
    <row r="608">
      <c r="A608" s="125"/>
    </row>
    <row r="609">
      <c r="A609" s="125"/>
    </row>
    <row r="610">
      <c r="A610" s="125"/>
    </row>
    <row r="611">
      <c r="A611" s="125"/>
    </row>
    <row r="612">
      <c r="A612" s="125"/>
    </row>
    <row r="613">
      <c r="A613" s="125"/>
    </row>
    <row r="614">
      <c r="A614" s="125"/>
    </row>
    <row r="615">
      <c r="A615" s="125"/>
    </row>
    <row r="616">
      <c r="A616" s="125"/>
    </row>
    <row r="617">
      <c r="A617" s="125"/>
    </row>
    <row r="618">
      <c r="A618" s="125"/>
    </row>
    <row r="619">
      <c r="A619" s="125"/>
    </row>
    <row r="620">
      <c r="A620" s="125"/>
    </row>
    <row r="621">
      <c r="A621" s="125"/>
    </row>
    <row r="622">
      <c r="A622" s="125"/>
    </row>
    <row r="623">
      <c r="A623" s="125"/>
    </row>
    <row r="624">
      <c r="A624" s="125"/>
    </row>
    <row r="625">
      <c r="A625" s="125"/>
    </row>
    <row r="626">
      <c r="A626" s="125"/>
    </row>
    <row r="627">
      <c r="A627" s="125"/>
    </row>
    <row r="628">
      <c r="A628" s="125"/>
    </row>
    <row r="629">
      <c r="A629" s="125"/>
    </row>
    <row r="630">
      <c r="A630" s="125"/>
    </row>
    <row r="631">
      <c r="A631" s="125"/>
    </row>
    <row r="632">
      <c r="A632" s="125"/>
    </row>
    <row r="633">
      <c r="A633" s="125"/>
    </row>
    <row r="634">
      <c r="A634" s="125"/>
    </row>
    <row r="635">
      <c r="A635" s="125"/>
    </row>
    <row r="636">
      <c r="A636" s="125"/>
    </row>
    <row r="637">
      <c r="A637" s="125"/>
    </row>
    <row r="638">
      <c r="A638" s="125"/>
    </row>
    <row r="639">
      <c r="A639" s="125"/>
    </row>
    <row r="640">
      <c r="A640" s="125"/>
    </row>
    <row r="641">
      <c r="A641" s="125"/>
    </row>
    <row r="642">
      <c r="A642" s="125"/>
    </row>
    <row r="643">
      <c r="A643" s="125"/>
    </row>
    <row r="644">
      <c r="A644" s="125"/>
    </row>
    <row r="645">
      <c r="A645" s="125"/>
    </row>
    <row r="646">
      <c r="A646" s="125"/>
    </row>
    <row r="647">
      <c r="A647" s="125"/>
    </row>
    <row r="648">
      <c r="A648" s="125"/>
    </row>
    <row r="649">
      <c r="A649" s="125"/>
    </row>
    <row r="650">
      <c r="A650" s="125"/>
    </row>
    <row r="651">
      <c r="A651" s="125"/>
    </row>
    <row r="652">
      <c r="A652" s="125"/>
    </row>
    <row r="653">
      <c r="A653" s="125"/>
    </row>
    <row r="654">
      <c r="A654" s="125"/>
    </row>
    <row r="655">
      <c r="A655" s="125"/>
    </row>
    <row r="656">
      <c r="A656" s="125"/>
    </row>
    <row r="657">
      <c r="A657" s="125"/>
    </row>
    <row r="658">
      <c r="A658" s="125"/>
    </row>
    <row r="659">
      <c r="A659" s="125"/>
    </row>
    <row r="660">
      <c r="A660" s="125"/>
    </row>
    <row r="661">
      <c r="A661" s="125"/>
    </row>
    <row r="662">
      <c r="A662" s="125"/>
    </row>
    <row r="663">
      <c r="A663" s="125"/>
    </row>
    <row r="664">
      <c r="A664" s="125"/>
    </row>
    <row r="665">
      <c r="A665" s="125"/>
    </row>
    <row r="666">
      <c r="A666" s="125"/>
    </row>
    <row r="667">
      <c r="A667" s="125"/>
    </row>
    <row r="668">
      <c r="A668" s="125"/>
    </row>
    <row r="669">
      <c r="A669" s="125"/>
    </row>
    <row r="670">
      <c r="A670" s="125"/>
    </row>
    <row r="671">
      <c r="A671" s="125"/>
    </row>
    <row r="672">
      <c r="A672" s="125"/>
    </row>
    <row r="673">
      <c r="A673" s="125"/>
    </row>
    <row r="674">
      <c r="A674" s="125"/>
    </row>
    <row r="675">
      <c r="A675" s="125"/>
    </row>
    <row r="676">
      <c r="A676" s="125"/>
    </row>
    <row r="677">
      <c r="A677" s="125"/>
    </row>
    <row r="678">
      <c r="A678" s="125"/>
    </row>
    <row r="679">
      <c r="A679" s="125"/>
    </row>
    <row r="680">
      <c r="A680" s="125"/>
    </row>
    <row r="681">
      <c r="A681" s="125"/>
    </row>
    <row r="682">
      <c r="A682" s="125"/>
    </row>
    <row r="683">
      <c r="A683" s="125"/>
    </row>
    <row r="684">
      <c r="A684" s="125"/>
    </row>
    <row r="685">
      <c r="A685" s="125"/>
    </row>
    <row r="686">
      <c r="A686" s="125"/>
    </row>
    <row r="687">
      <c r="A687" s="125"/>
    </row>
    <row r="688">
      <c r="A688" s="125"/>
    </row>
    <row r="689">
      <c r="A689" s="125"/>
    </row>
    <row r="690">
      <c r="A690" s="125"/>
    </row>
    <row r="691">
      <c r="A691" s="125"/>
    </row>
    <row r="692">
      <c r="A692" s="125"/>
    </row>
    <row r="693">
      <c r="A693" s="125"/>
    </row>
    <row r="694">
      <c r="A694" s="125"/>
    </row>
    <row r="695">
      <c r="A695" s="125"/>
    </row>
    <row r="696">
      <c r="A696" s="125"/>
    </row>
    <row r="697">
      <c r="A697" s="125"/>
    </row>
    <row r="698">
      <c r="A698" s="125"/>
    </row>
    <row r="699">
      <c r="A699" s="125"/>
    </row>
    <row r="700">
      <c r="A700" s="125"/>
    </row>
    <row r="701">
      <c r="A701" s="125"/>
    </row>
    <row r="702">
      <c r="A702" s="125"/>
    </row>
    <row r="703">
      <c r="A703" s="125"/>
    </row>
    <row r="704">
      <c r="A704" s="125"/>
    </row>
    <row r="705">
      <c r="A705" s="125"/>
    </row>
    <row r="706">
      <c r="A706" s="125"/>
    </row>
    <row r="707">
      <c r="A707" s="125"/>
    </row>
    <row r="708">
      <c r="A708" s="125"/>
    </row>
    <row r="709">
      <c r="A709" s="125"/>
    </row>
    <row r="710">
      <c r="A710" s="125"/>
    </row>
    <row r="711">
      <c r="A711" s="125"/>
    </row>
    <row r="712">
      <c r="A712" s="125"/>
    </row>
    <row r="713">
      <c r="A713" s="125"/>
    </row>
    <row r="714">
      <c r="A714" s="125"/>
    </row>
    <row r="715">
      <c r="A715" s="125"/>
    </row>
    <row r="716">
      <c r="A716" s="125"/>
    </row>
    <row r="717">
      <c r="A717" s="125"/>
    </row>
    <row r="718">
      <c r="A718" s="125"/>
    </row>
    <row r="719">
      <c r="A719" s="125"/>
    </row>
    <row r="720">
      <c r="A720" s="125"/>
    </row>
    <row r="721">
      <c r="A721" s="125"/>
    </row>
    <row r="722">
      <c r="A722" s="125"/>
    </row>
    <row r="723">
      <c r="A723" s="125"/>
    </row>
    <row r="724">
      <c r="A724" s="125"/>
    </row>
    <row r="725">
      <c r="A725" s="125"/>
    </row>
    <row r="726">
      <c r="A726" s="125"/>
    </row>
    <row r="727">
      <c r="A727" s="125"/>
    </row>
    <row r="728">
      <c r="A728" s="125"/>
    </row>
    <row r="729">
      <c r="A729" s="125"/>
    </row>
    <row r="730">
      <c r="A730" s="125"/>
    </row>
    <row r="731">
      <c r="A731" s="125"/>
    </row>
    <row r="732">
      <c r="A732" s="125"/>
    </row>
    <row r="733">
      <c r="A733" s="125"/>
    </row>
    <row r="734">
      <c r="A734" s="125"/>
    </row>
    <row r="735">
      <c r="A735" s="125"/>
    </row>
    <row r="736">
      <c r="A736" s="125"/>
    </row>
    <row r="737">
      <c r="A737" s="125"/>
    </row>
    <row r="738">
      <c r="A738" s="125"/>
    </row>
    <row r="739">
      <c r="A739" s="125"/>
    </row>
    <row r="740">
      <c r="A740" s="125"/>
    </row>
    <row r="741">
      <c r="A741" s="125"/>
    </row>
    <row r="742">
      <c r="A742" s="125"/>
    </row>
    <row r="743">
      <c r="A743" s="125"/>
    </row>
    <row r="744">
      <c r="A744" s="125"/>
    </row>
    <row r="745">
      <c r="A745" s="125"/>
    </row>
    <row r="746">
      <c r="A746" s="125"/>
    </row>
    <row r="747">
      <c r="A747" s="125"/>
    </row>
    <row r="748">
      <c r="A748" s="125"/>
    </row>
    <row r="749">
      <c r="A749" s="125"/>
    </row>
    <row r="750">
      <c r="A750" s="125"/>
    </row>
    <row r="751">
      <c r="A751" s="125"/>
    </row>
    <row r="752">
      <c r="A752" s="125"/>
    </row>
    <row r="753">
      <c r="A753" s="125"/>
    </row>
    <row r="754">
      <c r="A754" s="125"/>
    </row>
    <row r="755">
      <c r="A755" s="125"/>
    </row>
    <row r="756">
      <c r="A756" s="125"/>
    </row>
    <row r="757">
      <c r="A757" s="125"/>
    </row>
    <row r="758">
      <c r="A758" s="125"/>
    </row>
    <row r="759">
      <c r="A759" s="125"/>
    </row>
    <row r="760">
      <c r="A760" s="125"/>
    </row>
    <row r="761">
      <c r="A761" s="125"/>
    </row>
    <row r="762">
      <c r="A762" s="125"/>
    </row>
    <row r="763">
      <c r="A763" s="125"/>
    </row>
    <row r="764">
      <c r="A764" s="125"/>
    </row>
    <row r="765">
      <c r="A765" s="125"/>
    </row>
    <row r="766">
      <c r="A766" s="125"/>
    </row>
    <row r="767">
      <c r="A767" s="125"/>
    </row>
    <row r="768">
      <c r="A768" s="125"/>
    </row>
    <row r="769">
      <c r="A769" s="125"/>
    </row>
    <row r="770">
      <c r="A770" s="125"/>
    </row>
    <row r="771">
      <c r="A771" s="125"/>
    </row>
    <row r="772">
      <c r="A772" s="125"/>
    </row>
    <row r="773">
      <c r="A773" s="125"/>
    </row>
    <row r="774">
      <c r="A774" s="125"/>
    </row>
    <row r="775">
      <c r="A775" s="125"/>
    </row>
    <row r="776">
      <c r="A776" s="125"/>
    </row>
    <row r="777">
      <c r="A777" s="125"/>
    </row>
    <row r="778">
      <c r="A778" s="125"/>
    </row>
    <row r="779">
      <c r="A779" s="125"/>
    </row>
    <row r="780">
      <c r="A780" s="125"/>
    </row>
    <row r="781">
      <c r="A781" s="125"/>
    </row>
    <row r="782">
      <c r="A782" s="125"/>
    </row>
    <row r="783">
      <c r="A783" s="125"/>
    </row>
    <row r="784">
      <c r="A784" s="125"/>
    </row>
    <row r="785">
      <c r="A785" s="125"/>
    </row>
    <row r="786">
      <c r="A786" s="125"/>
    </row>
    <row r="787">
      <c r="A787" s="125"/>
    </row>
    <row r="788">
      <c r="A788" s="125"/>
    </row>
    <row r="789">
      <c r="A789" s="125"/>
    </row>
    <row r="790">
      <c r="A790" s="125"/>
    </row>
    <row r="791">
      <c r="A791" s="125"/>
    </row>
    <row r="792">
      <c r="A792" s="125"/>
    </row>
    <row r="793">
      <c r="A793" s="125"/>
    </row>
    <row r="794">
      <c r="A794" s="125"/>
    </row>
    <row r="795">
      <c r="A795" s="125"/>
    </row>
    <row r="796">
      <c r="A796" s="125"/>
    </row>
    <row r="797">
      <c r="A797" s="125"/>
    </row>
    <row r="798">
      <c r="A798" s="125"/>
    </row>
    <row r="799">
      <c r="A799" s="125"/>
    </row>
    <row r="800">
      <c r="A800" s="125"/>
    </row>
    <row r="801">
      <c r="A801" s="125"/>
    </row>
    <row r="802">
      <c r="A802" s="125"/>
    </row>
    <row r="803">
      <c r="A803" s="125"/>
    </row>
    <row r="804">
      <c r="A804" s="125"/>
    </row>
    <row r="805">
      <c r="A805" s="125"/>
    </row>
    <row r="806">
      <c r="A806" s="125"/>
    </row>
    <row r="807">
      <c r="A807" s="125"/>
    </row>
    <row r="808">
      <c r="A808" s="125"/>
    </row>
    <row r="809">
      <c r="A809" s="125"/>
    </row>
    <row r="810">
      <c r="A810" s="125"/>
    </row>
    <row r="811">
      <c r="A811" s="125"/>
    </row>
    <row r="812">
      <c r="A812" s="125"/>
    </row>
    <row r="813">
      <c r="A813" s="125"/>
    </row>
    <row r="814">
      <c r="A814" s="125"/>
    </row>
    <row r="815">
      <c r="A815" s="125"/>
    </row>
    <row r="816">
      <c r="A816" s="125"/>
    </row>
    <row r="817">
      <c r="A817" s="125"/>
    </row>
    <row r="818">
      <c r="A818" s="125"/>
    </row>
    <row r="819">
      <c r="A819" s="125"/>
    </row>
    <row r="820">
      <c r="A820" s="125"/>
    </row>
    <row r="821">
      <c r="A821" s="125"/>
    </row>
    <row r="822">
      <c r="A822" s="125"/>
    </row>
    <row r="823">
      <c r="A823" s="125"/>
    </row>
    <row r="824">
      <c r="A824" s="125"/>
    </row>
    <row r="825">
      <c r="A825" s="125"/>
    </row>
    <row r="826">
      <c r="A826" s="125"/>
    </row>
    <row r="827">
      <c r="A827" s="125"/>
    </row>
    <row r="828">
      <c r="A828" s="125"/>
    </row>
    <row r="829">
      <c r="A829" s="125"/>
    </row>
    <row r="830">
      <c r="A830" s="125"/>
    </row>
    <row r="831">
      <c r="A831" s="125"/>
    </row>
    <row r="832">
      <c r="A832" s="125"/>
    </row>
    <row r="833">
      <c r="A833" s="125"/>
    </row>
    <row r="834">
      <c r="A834" s="125"/>
    </row>
    <row r="835">
      <c r="A835" s="125"/>
    </row>
    <row r="836">
      <c r="A836" s="125"/>
    </row>
    <row r="837">
      <c r="A837" s="125"/>
    </row>
    <row r="838">
      <c r="A838" s="125"/>
    </row>
    <row r="839">
      <c r="A839" s="125"/>
    </row>
    <row r="840">
      <c r="A840" s="125"/>
    </row>
    <row r="841">
      <c r="A841" s="125"/>
    </row>
    <row r="842">
      <c r="A842" s="125"/>
    </row>
    <row r="843">
      <c r="A843" s="125"/>
    </row>
    <row r="844">
      <c r="A844" s="125"/>
    </row>
    <row r="845">
      <c r="A845" s="125"/>
    </row>
    <row r="846">
      <c r="A846" s="125"/>
    </row>
    <row r="847">
      <c r="A847" s="125"/>
    </row>
    <row r="848">
      <c r="A848" s="125"/>
    </row>
    <row r="849">
      <c r="A849" s="125"/>
    </row>
    <row r="850">
      <c r="A850" s="125"/>
    </row>
    <row r="851">
      <c r="A851" s="125"/>
    </row>
    <row r="852">
      <c r="A852" s="125"/>
    </row>
    <row r="853">
      <c r="A853" s="125"/>
    </row>
    <row r="854">
      <c r="A854" s="125"/>
    </row>
    <row r="855">
      <c r="A855" s="125"/>
    </row>
    <row r="856">
      <c r="A856" s="125"/>
    </row>
    <row r="857">
      <c r="A857" s="125"/>
    </row>
    <row r="858">
      <c r="A858" s="125"/>
    </row>
    <row r="859">
      <c r="A859" s="125"/>
    </row>
    <row r="860">
      <c r="A860" s="125"/>
    </row>
    <row r="861">
      <c r="A861" s="125"/>
    </row>
    <row r="862">
      <c r="A862" s="125"/>
    </row>
    <row r="863">
      <c r="A863" s="125"/>
    </row>
    <row r="864">
      <c r="A864" s="125"/>
    </row>
    <row r="865">
      <c r="A865" s="125"/>
    </row>
    <row r="866">
      <c r="A866" s="125"/>
    </row>
    <row r="867">
      <c r="A867" s="125"/>
    </row>
    <row r="868">
      <c r="A868" s="125"/>
    </row>
    <row r="869">
      <c r="A869" s="125"/>
    </row>
    <row r="870">
      <c r="A870" s="125"/>
    </row>
    <row r="871">
      <c r="A871" s="125"/>
    </row>
    <row r="872">
      <c r="A872" s="125"/>
    </row>
    <row r="873">
      <c r="A873" s="125"/>
    </row>
    <row r="874">
      <c r="A874" s="125"/>
    </row>
    <row r="875">
      <c r="A875" s="125"/>
    </row>
    <row r="876">
      <c r="A876" s="125"/>
    </row>
    <row r="877">
      <c r="A877" s="125"/>
    </row>
    <row r="878">
      <c r="A878" s="125"/>
    </row>
    <row r="879">
      <c r="A879" s="125"/>
    </row>
    <row r="880">
      <c r="A880" s="125"/>
    </row>
    <row r="881">
      <c r="A881" s="125"/>
    </row>
    <row r="882">
      <c r="A882" s="125"/>
    </row>
    <row r="883">
      <c r="A883" s="125"/>
    </row>
    <row r="884">
      <c r="A884" s="125"/>
    </row>
    <row r="885">
      <c r="A885" s="125"/>
    </row>
    <row r="886">
      <c r="A886" s="125"/>
    </row>
    <row r="887">
      <c r="A887" s="125"/>
    </row>
    <row r="888">
      <c r="A888" s="125"/>
    </row>
    <row r="889">
      <c r="A889" s="125"/>
    </row>
    <row r="890">
      <c r="A890" s="125"/>
    </row>
    <row r="891">
      <c r="A891" s="125"/>
    </row>
    <row r="892">
      <c r="A892" s="125"/>
    </row>
    <row r="893">
      <c r="A893" s="125"/>
    </row>
    <row r="894">
      <c r="A894" s="125"/>
    </row>
    <row r="895">
      <c r="A895" s="125"/>
    </row>
    <row r="896">
      <c r="A896" s="125"/>
    </row>
    <row r="897">
      <c r="A897" s="125"/>
    </row>
    <row r="898">
      <c r="A898" s="125"/>
    </row>
    <row r="899">
      <c r="A899" s="125"/>
    </row>
    <row r="900">
      <c r="A900" s="125"/>
    </row>
    <row r="901">
      <c r="A901" s="125"/>
    </row>
    <row r="902">
      <c r="A902" s="125"/>
    </row>
    <row r="903">
      <c r="A903" s="125"/>
    </row>
    <row r="904">
      <c r="A904" s="125"/>
    </row>
    <row r="905">
      <c r="A905" s="125"/>
    </row>
    <row r="906">
      <c r="A906" s="125"/>
    </row>
    <row r="907">
      <c r="A907" s="125"/>
    </row>
    <row r="908">
      <c r="A908" s="125"/>
    </row>
    <row r="909">
      <c r="A909" s="125"/>
    </row>
    <row r="910">
      <c r="A910" s="125"/>
    </row>
    <row r="911">
      <c r="A911" s="125"/>
    </row>
    <row r="912">
      <c r="A912" s="125"/>
    </row>
    <row r="913">
      <c r="A913" s="125"/>
    </row>
    <row r="914">
      <c r="A914" s="125"/>
    </row>
    <row r="915">
      <c r="A915" s="125"/>
    </row>
    <row r="916">
      <c r="A916" s="125"/>
    </row>
    <row r="917">
      <c r="A917" s="125"/>
    </row>
    <row r="918">
      <c r="A918" s="125"/>
    </row>
    <row r="919">
      <c r="A919" s="125"/>
    </row>
    <row r="920">
      <c r="A920" s="125"/>
    </row>
    <row r="921">
      <c r="A921" s="125"/>
    </row>
    <row r="922">
      <c r="A922" s="125"/>
    </row>
    <row r="923">
      <c r="A923" s="125"/>
    </row>
    <row r="924">
      <c r="A924" s="125"/>
    </row>
    <row r="925">
      <c r="A925" s="125"/>
    </row>
    <row r="926">
      <c r="A926" s="125"/>
    </row>
    <row r="927">
      <c r="A927" s="125"/>
    </row>
    <row r="928">
      <c r="A928" s="125"/>
    </row>
    <row r="929">
      <c r="A929" s="125"/>
    </row>
    <row r="930">
      <c r="A930" s="125"/>
    </row>
    <row r="931">
      <c r="A931" s="125"/>
    </row>
    <row r="932">
      <c r="A932" s="125"/>
    </row>
    <row r="933">
      <c r="A933" s="125"/>
    </row>
    <row r="934">
      <c r="A934" s="125"/>
    </row>
    <row r="935">
      <c r="A935" s="125"/>
    </row>
    <row r="936">
      <c r="A936" s="125"/>
    </row>
    <row r="937">
      <c r="A937" s="125"/>
    </row>
    <row r="938">
      <c r="A938" s="125"/>
    </row>
    <row r="939">
      <c r="A939" s="125"/>
    </row>
    <row r="940">
      <c r="A940" s="125"/>
    </row>
    <row r="941">
      <c r="A941" s="125"/>
    </row>
    <row r="942">
      <c r="A942" s="125"/>
    </row>
    <row r="943">
      <c r="A943" s="125"/>
    </row>
    <row r="944">
      <c r="A944" s="125"/>
    </row>
    <row r="945">
      <c r="A945" s="125"/>
    </row>
    <row r="946">
      <c r="A946" s="125"/>
    </row>
    <row r="947">
      <c r="A947" s="125"/>
    </row>
    <row r="948">
      <c r="A948" s="125"/>
    </row>
    <row r="949">
      <c r="A949" s="125"/>
    </row>
    <row r="950">
      <c r="A950" s="125"/>
    </row>
    <row r="951">
      <c r="A951" s="125"/>
    </row>
    <row r="952">
      <c r="A952" s="125"/>
    </row>
    <row r="953">
      <c r="A953" s="125"/>
    </row>
    <row r="954">
      <c r="A954" s="125"/>
    </row>
    <row r="955">
      <c r="A955" s="125"/>
    </row>
    <row r="956">
      <c r="A956" s="125"/>
    </row>
    <row r="957">
      <c r="A957" s="125"/>
    </row>
    <row r="958">
      <c r="A958" s="125"/>
    </row>
    <row r="959">
      <c r="A959" s="125"/>
    </row>
    <row r="960">
      <c r="A960" s="125"/>
    </row>
    <row r="961">
      <c r="A961" s="125"/>
    </row>
    <row r="962">
      <c r="A962" s="125"/>
    </row>
    <row r="963">
      <c r="A963" s="125"/>
    </row>
    <row r="964">
      <c r="A964" s="125"/>
    </row>
    <row r="965">
      <c r="A965" s="125"/>
    </row>
    <row r="966">
      <c r="A966" s="125"/>
    </row>
    <row r="967">
      <c r="A967" s="125"/>
    </row>
    <row r="968">
      <c r="A968" s="125"/>
    </row>
    <row r="969">
      <c r="A969" s="125"/>
    </row>
    <row r="970">
      <c r="A970" s="125"/>
    </row>
    <row r="971">
      <c r="A971" s="125"/>
    </row>
    <row r="972">
      <c r="A972" s="125"/>
    </row>
    <row r="973">
      <c r="A973" s="125"/>
    </row>
    <row r="974">
      <c r="A974" s="125"/>
    </row>
    <row r="975">
      <c r="A975" s="125"/>
    </row>
    <row r="976">
      <c r="A976" s="125"/>
    </row>
    <row r="977">
      <c r="A977" s="125"/>
    </row>
    <row r="978">
      <c r="A978" s="125"/>
    </row>
    <row r="979">
      <c r="A979" s="125"/>
    </row>
    <row r="980">
      <c r="A980" s="125"/>
    </row>
    <row r="981">
      <c r="A981" s="125"/>
    </row>
    <row r="982">
      <c r="A982" s="125"/>
    </row>
    <row r="983">
      <c r="A983" s="125"/>
    </row>
    <row r="984">
      <c r="A984" s="125"/>
    </row>
    <row r="985">
      <c r="A985" s="125"/>
    </row>
    <row r="986">
      <c r="A986" s="125"/>
    </row>
    <row r="987">
      <c r="A987" s="125"/>
    </row>
    <row r="988">
      <c r="A988" s="125"/>
    </row>
    <row r="989">
      <c r="A989" s="125"/>
    </row>
    <row r="990">
      <c r="A990" s="125"/>
    </row>
    <row r="991">
      <c r="A991" s="125"/>
    </row>
    <row r="992">
      <c r="A992" s="125"/>
    </row>
    <row r="993">
      <c r="A993" s="125"/>
    </row>
    <row r="994">
      <c r="A994" s="125"/>
    </row>
    <row r="995">
      <c r="A995" s="125"/>
    </row>
    <row r="996">
      <c r="A996" s="125"/>
    </row>
    <row r="997">
      <c r="A997" s="125"/>
    </row>
    <row r="998">
      <c r="A998" s="125"/>
    </row>
    <row r="999">
      <c r="A999" s="125"/>
    </row>
    <row r="1000">
      <c r="A1000" s="125"/>
    </row>
    <row r="1001">
      <c r="A1001" s="125"/>
    </row>
    <row r="1002">
      <c r="A1002" s="125"/>
    </row>
    <row r="1003">
      <c r="A1003" s="125"/>
    </row>
    <row r="1004">
      <c r="A1004" s="125"/>
    </row>
    <row r="1005">
      <c r="A1005" s="125"/>
    </row>
    <row r="1006">
      <c r="A1006" s="125"/>
    </row>
    <row r="1007">
      <c r="A1007" s="125"/>
    </row>
    <row r="1008">
      <c r="A1008" s="125"/>
    </row>
    <row r="1009">
      <c r="A1009" s="125"/>
    </row>
  </sheetData>
  <mergeCells count="3">
    <mergeCell ref="B1:K1"/>
    <mergeCell ref="M1:O1"/>
    <mergeCell ref="P1:R1"/>
  </mergeCells>
  <dataValidations>
    <dataValidation type="list" allowBlank="1" showErrorMessage="1" sqref="P3:P35">
      <formula1>"FINALIZADO,EM VIAGEM,NA ORIGEM,AGENDADO,FALTA DOC,CANCELADA,NO DESTINO FINAL,PERNOITE,RECUSADA"</formula1>
    </dataValidation>
    <dataValidation type="list" allowBlank="1" showErrorMessage="1" sqref="Q3:Q35">
      <formula1>"MICHELLE,BARBARA,ANGELA,A VERIFICAR,DANIEL,BEATIZ,LUCAS"</formula1>
    </dataValidation>
  </dataValidations>
  <drawing r:id="rId1"/>
  <tableParts count="4">
    <tablePart r:id="rId6"/>
    <tablePart r:id="rId7"/>
    <tablePart r:id="rId8"/>
    <tablePart r:id="rId9"/>
  </tableParts>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13"/>
    <col customWidth="1" min="3" max="3" width="8.75"/>
    <col customWidth="1" min="4" max="4" width="15.75"/>
    <col customWidth="1" min="6" max="6" width="36.13"/>
    <col customWidth="1" min="7" max="7" width="10.5"/>
    <col customWidth="1" min="8" max="8" width="12.38"/>
    <col customWidth="1" min="9" max="9" width="9.75"/>
    <col customWidth="1" min="10" max="10" width="7.38"/>
    <col customWidth="1" min="11" max="11" width="7.5"/>
    <col customWidth="1" min="12" max="12" width="1.38"/>
    <col customWidth="1" min="13" max="13" width="6.75"/>
    <col customWidth="1" min="14" max="14" width="6.25"/>
    <col customWidth="1" min="15" max="15" width="6.13"/>
    <col customWidth="1" min="16" max="16" width="17.5"/>
    <col customWidth="1" min="18" max="18" width="16.75"/>
    <col customWidth="1" min="19" max="19" width="28.5"/>
    <col customWidth="1" min="20" max="20" width="4.63"/>
  </cols>
  <sheetData>
    <row r="1">
      <c r="A1" s="1460"/>
      <c r="B1" s="2172"/>
      <c r="C1" s="99"/>
      <c r="D1" s="99"/>
      <c r="E1" s="99"/>
      <c r="F1" s="100"/>
      <c r="G1" s="100"/>
      <c r="H1" s="100"/>
      <c r="I1" s="100"/>
      <c r="J1" s="100"/>
      <c r="K1" s="101"/>
      <c r="L1" s="564"/>
      <c r="M1" s="2537"/>
      <c r="N1" s="100"/>
      <c r="O1" s="101"/>
      <c r="P1" s="1234"/>
      <c r="Q1" s="173"/>
      <c r="R1" s="174"/>
      <c r="S1" s="570"/>
      <c r="T1" s="564"/>
    </row>
    <row r="2">
      <c r="A2" s="1216" t="s">
        <v>201</v>
      </c>
      <c r="B2" s="1796" t="s">
        <v>5</v>
      </c>
      <c r="C2" s="1797" t="s">
        <v>2067</v>
      </c>
      <c r="D2" s="1797" t="s">
        <v>2152</v>
      </c>
      <c r="E2" s="1797" t="s">
        <v>2</v>
      </c>
      <c r="F2" s="1857" t="s">
        <v>1</v>
      </c>
      <c r="G2" s="1857" t="s">
        <v>3</v>
      </c>
      <c r="H2" s="1857" t="s">
        <v>9</v>
      </c>
      <c r="I2" s="2176" t="s">
        <v>10</v>
      </c>
      <c r="J2" s="1857" t="s">
        <v>11</v>
      </c>
      <c r="K2" s="1857" t="s">
        <v>202</v>
      </c>
      <c r="L2" s="2177"/>
      <c r="M2" s="2176" t="s">
        <v>14</v>
      </c>
      <c r="N2" s="2176" t="s">
        <v>15</v>
      </c>
      <c r="O2" s="2175"/>
      <c r="P2" s="2175"/>
      <c r="Q2" s="2175"/>
      <c r="R2" s="2175"/>
      <c r="S2" s="2175"/>
      <c r="T2" s="561"/>
    </row>
    <row r="3">
      <c r="A3" s="1440">
        <v>4735.0</v>
      </c>
      <c r="B3" s="2720">
        <v>46144.0</v>
      </c>
      <c r="C3" s="811">
        <v>0.5</v>
      </c>
      <c r="D3" s="811">
        <v>0.5798611111111112</v>
      </c>
      <c r="E3" s="499" t="s">
        <v>5214</v>
      </c>
      <c r="F3" s="690" t="s">
        <v>9146</v>
      </c>
      <c r="G3" s="690" t="s">
        <v>57</v>
      </c>
      <c r="H3" s="1447" t="s">
        <v>3836</v>
      </c>
      <c r="I3" s="690" t="s">
        <v>5143</v>
      </c>
      <c r="J3" s="1872">
        <v>46147.0</v>
      </c>
      <c r="K3" s="503">
        <v>0.5034722222222222</v>
      </c>
      <c r="L3" s="564"/>
      <c r="M3" s="690">
        <v>14703.0</v>
      </c>
      <c r="N3" s="2721">
        <v>14731.0</v>
      </c>
      <c r="O3" s="1284">
        <f t="shared" ref="O3:O30" si="1">N3-M3</f>
        <v>28</v>
      </c>
      <c r="P3" s="1320" t="s">
        <v>19</v>
      </c>
      <c r="Q3" s="1228" t="s">
        <v>50</v>
      </c>
      <c r="R3" s="690" t="s">
        <v>9147</v>
      </c>
      <c r="S3" s="570"/>
      <c r="T3" s="515" t="s">
        <v>22</v>
      </c>
      <c r="U3" s="410"/>
      <c r="V3" s="410"/>
      <c r="W3" s="410"/>
      <c r="X3" s="410"/>
      <c r="Y3" s="410"/>
      <c r="Z3" s="410"/>
    </row>
    <row r="4">
      <c r="A4" s="1440">
        <v>4736.0</v>
      </c>
      <c r="B4" s="2720">
        <v>46144.0</v>
      </c>
      <c r="C4" s="569">
        <v>0.5</v>
      </c>
      <c r="D4" s="569">
        <v>0.5798611111111112</v>
      </c>
      <c r="E4" s="690" t="s">
        <v>5214</v>
      </c>
      <c r="F4" s="499" t="s">
        <v>9146</v>
      </c>
      <c r="G4" s="499" t="s">
        <v>57</v>
      </c>
      <c r="H4" s="1443" t="s">
        <v>6809</v>
      </c>
      <c r="I4" s="499" t="s">
        <v>9148</v>
      </c>
      <c r="J4" s="1872">
        <v>46147.0</v>
      </c>
      <c r="K4" s="500">
        <v>0.5034722222222222</v>
      </c>
      <c r="L4" s="561"/>
      <c r="M4" s="499">
        <v>38297.0</v>
      </c>
      <c r="N4" s="2722">
        <v>38318.0</v>
      </c>
      <c r="O4" s="499">
        <f t="shared" si="1"/>
        <v>21</v>
      </c>
      <c r="P4" s="1319" t="s">
        <v>19</v>
      </c>
      <c r="Q4" s="1292" t="s">
        <v>50</v>
      </c>
      <c r="R4" s="499" t="s">
        <v>9149</v>
      </c>
      <c r="S4" s="1225"/>
      <c r="T4" s="515" t="s">
        <v>22</v>
      </c>
      <c r="U4" s="410"/>
      <c r="V4" s="410"/>
      <c r="W4" s="410"/>
      <c r="X4" s="410"/>
      <c r="Y4" s="410"/>
      <c r="Z4" s="410"/>
    </row>
    <row r="5">
      <c r="A5" s="236">
        <v>4751.0</v>
      </c>
      <c r="B5" s="2178">
        <v>46146.0</v>
      </c>
      <c r="C5" s="2544">
        <v>0.3125</v>
      </c>
      <c r="D5" s="2544">
        <v>0.2951388888888889</v>
      </c>
      <c r="E5" s="1665" t="s">
        <v>24</v>
      </c>
      <c r="F5" s="574" t="s">
        <v>9185</v>
      </c>
      <c r="G5" s="416" t="s">
        <v>152</v>
      </c>
      <c r="H5" s="2349" t="s">
        <v>6221</v>
      </c>
      <c r="I5" s="1469" t="s">
        <v>414</v>
      </c>
      <c r="J5" s="1872">
        <v>46147.0</v>
      </c>
      <c r="K5" s="1009"/>
      <c r="L5" s="2315"/>
      <c r="M5" s="2195">
        <v>215315.0</v>
      </c>
      <c r="N5" s="1312"/>
      <c r="O5" s="2312">
        <f t="shared" si="1"/>
        <v>-215315</v>
      </c>
      <c r="P5" s="2195" t="s">
        <v>452</v>
      </c>
      <c r="Q5" s="1228" t="s">
        <v>50</v>
      </c>
      <c r="R5" s="2195" t="s">
        <v>8013</v>
      </c>
      <c r="S5" s="2312"/>
      <c r="T5" s="515" t="s">
        <v>22</v>
      </c>
      <c r="U5" s="97"/>
    </row>
    <row r="6">
      <c r="A6" s="820">
        <v>4767.0</v>
      </c>
      <c r="B6" s="2538">
        <v>46147.0</v>
      </c>
      <c r="C6" s="500">
        <v>0.20833333333333334</v>
      </c>
      <c r="D6" s="500">
        <v>0.20833333333333334</v>
      </c>
      <c r="E6" s="416" t="s">
        <v>30</v>
      </c>
      <c r="F6" s="416" t="s">
        <v>9200</v>
      </c>
      <c r="G6" s="1262" t="s">
        <v>8359</v>
      </c>
      <c r="H6" s="2340" t="s">
        <v>8360</v>
      </c>
      <c r="I6" s="475" t="s">
        <v>3357</v>
      </c>
      <c r="J6" s="1872">
        <v>46147.0</v>
      </c>
      <c r="K6" s="500">
        <v>0.475</v>
      </c>
      <c r="L6" s="415"/>
      <c r="M6" s="416">
        <v>15517.0</v>
      </c>
      <c r="N6" s="416">
        <v>15822.0</v>
      </c>
      <c r="O6" s="499">
        <f t="shared" si="1"/>
        <v>305</v>
      </c>
      <c r="P6" s="2180" t="s">
        <v>19</v>
      </c>
      <c r="Q6" s="2513" t="s">
        <v>50</v>
      </c>
      <c r="R6" s="416" t="s">
        <v>9201</v>
      </c>
      <c r="S6" s="1225"/>
      <c r="T6" s="515" t="s">
        <v>22</v>
      </c>
    </row>
    <row r="7">
      <c r="A7" s="820">
        <v>4768.0</v>
      </c>
      <c r="B7" s="2538">
        <v>46147.0</v>
      </c>
      <c r="C7" s="2544">
        <v>0.4375</v>
      </c>
      <c r="D7" s="2544">
        <v>0.4395833333333333</v>
      </c>
      <c r="E7" s="1665" t="s">
        <v>24</v>
      </c>
      <c r="F7" s="408" t="s">
        <v>134</v>
      </c>
      <c r="G7" s="408" t="s">
        <v>1185</v>
      </c>
      <c r="H7" s="2349" t="s">
        <v>9202</v>
      </c>
      <c r="I7" s="481" t="s">
        <v>28</v>
      </c>
      <c r="J7" s="1872">
        <v>46147.0</v>
      </c>
      <c r="K7" s="503">
        <v>0.5215277777777778</v>
      </c>
      <c r="L7" s="406"/>
      <c r="M7" s="416">
        <v>199351.0</v>
      </c>
      <c r="N7" s="408">
        <v>199359.0</v>
      </c>
      <c r="O7" s="690">
        <f t="shared" si="1"/>
        <v>8</v>
      </c>
      <c r="P7" s="2195" t="s">
        <v>19</v>
      </c>
      <c r="Q7" s="2509" t="s">
        <v>50</v>
      </c>
      <c r="R7" s="408" t="s">
        <v>9203</v>
      </c>
      <c r="S7" s="570"/>
      <c r="T7" s="515" t="s">
        <v>22</v>
      </c>
    </row>
    <row r="8">
      <c r="A8" s="820">
        <v>4769.0</v>
      </c>
      <c r="B8" s="2538">
        <v>46147.0</v>
      </c>
      <c r="C8" s="2544">
        <v>0.4791666666666667</v>
      </c>
      <c r="D8" s="2544">
        <v>0.5305555555555556</v>
      </c>
      <c r="E8" s="1665" t="s">
        <v>24</v>
      </c>
      <c r="F8" s="416" t="s">
        <v>134</v>
      </c>
      <c r="G8" s="416" t="s">
        <v>1185</v>
      </c>
      <c r="H8" s="2340" t="s">
        <v>9202</v>
      </c>
      <c r="I8" s="475" t="s">
        <v>28</v>
      </c>
      <c r="J8" s="1872">
        <v>46147.0</v>
      </c>
      <c r="K8" s="500">
        <v>0.5722222222222222</v>
      </c>
      <c r="L8" s="415"/>
      <c r="M8" s="416">
        <v>199368.0</v>
      </c>
      <c r="N8" s="416">
        <v>199376.0</v>
      </c>
      <c r="O8" s="499">
        <f t="shared" si="1"/>
        <v>8</v>
      </c>
      <c r="P8" s="2180" t="s">
        <v>19</v>
      </c>
      <c r="Q8" s="2513" t="s">
        <v>50</v>
      </c>
      <c r="R8" s="416" t="s">
        <v>9203</v>
      </c>
      <c r="S8" s="1225"/>
      <c r="T8" s="515" t="s">
        <v>22</v>
      </c>
    </row>
    <row r="9">
      <c r="A9" s="820">
        <v>4770.0</v>
      </c>
      <c r="B9" s="2538">
        <v>46147.0</v>
      </c>
      <c r="C9" s="2544">
        <v>0.5</v>
      </c>
      <c r="D9" s="2723"/>
      <c r="E9" s="1665" t="s">
        <v>24</v>
      </c>
      <c r="F9" s="408" t="s">
        <v>9078</v>
      </c>
      <c r="G9" s="408" t="s">
        <v>1734</v>
      </c>
      <c r="H9" s="2349" t="s">
        <v>1735</v>
      </c>
      <c r="I9" s="873" t="s">
        <v>9079</v>
      </c>
      <c r="J9" s="1872">
        <v>46147.0</v>
      </c>
      <c r="K9" s="503">
        <v>0.4909722222222222</v>
      </c>
      <c r="L9" s="406"/>
      <c r="M9" s="1009"/>
      <c r="N9" s="1009"/>
      <c r="O9" s="690">
        <f t="shared" si="1"/>
        <v>0</v>
      </c>
      <c r="P9" s="2195" t="s">
        <v>43</v>
      </c>
      <c r="Q9" s="2509" t="s">
        <v>50</v>
      </c>
      <c r="R9" s="408" t="s">
        <v>9204</v>
      </c>
      <c r="S9" s="1800" t="s">
        <v>9205</v>
      </c>
      <c r="T9" s="515" t="s">
        <v>22</v>
      </c>
    </row>
    <row r="10">
      <c r="A10" s="820">
        <v>4771.0</v>
      </c>
      <c r="B10" s="2538">
        <v>46147.0</v>
      </c>
      <c r="C10" s="2544">
        <v>0.5</v>
      </c>
      <c r="D10" s="2544">
        <v>0.4965277777777778</v>
      </c>
      <c r="E10" s="1665" t="s">
        <v>24</v>
      </c>
      <c r="F10" s="416" t="s">
        <v>5811</v>
      </c>
      <c r="G10" s="416" t="s">
        <v>2172</v>
      </c>
      <c r="H10" s="2340" t="s">
        <v>2841</v>
      </c>
      <c r="I10" s="475" t="s">
        <v>573</v>
      </c>
      <c r="J10" s="1872">
        <v>46147.0</v>
      </c>
      <c r="K10" s="500">
        <v>0.7826388888888889</v>
      </c>
      <c r="L10" s="415"/>
      <c r="M10" s="416">
        <v>111586.0</v>
      </c>
      <c r="N10" s="416">
        <v>111720.0</v>
      </c>
      <c r="O10" s="499">
        <f t="shared" si="1"/>
        <v>134</v>
      </c>
      <c r="P10" s="2180" t="s">
        <v>19</v>
      </c>
      <c r="Q10" s="2513" t="s">
        <v>50</v>
      </c>
      <c r="R10" s="416" t="s">
        <v>5856</v>
      </c>
      <c r="S10" s="1225"/>
      <c r="T10" s="515" t="s">
        <v>22</v>
      </c>
    </row>
    <row r="11">
      <c r="A11" s="820">
        <v>4772.0</v>
      </c>
      <c r="B11" s="2538">
        <v>46147.0</v>
      </c>
      <c r="C11" s="2544">
        <v>0.4375</v>
      </c>
      <c r="D11" s="2544">
        <v>0.45069444444444445</v>
      </c>
      <c r="E11" s="1665" t="s">
        <v>121</v>
      </c>
      <c r="F11" s="408" t="s">
        <v>9206</v>
      </c>
      <c r="G11" s="408" t="s">
        <v>49</v>
      </c>
      <c r="H11" s="2349" t="s">
        <v>7445</v>
      </c>
      <c r="I11" s="481" t="s">
        <v>937</v>
      </c>
      <c r="J11" s="1872">
        <v>46147.0</v>
      </c>
      <c r="K11" s="503">
        <v>0.5701388888888889</v>
      </c>
      <c r="L11" s="406"/>
      <c r="M11" s="408">
        <v>34383.0</v>
      </c>
      <c r="N11" s="408">
        <v>34584.0</v>
      </c>
      <c r="O11" s="690">
        <f t="shared" si="1"/>
        <v>201</v>
      </c>
      <c r="P11" s="2195" t="s">
        <v>19</v>
      </c>
      <c r="Q11" s="2509" t="s">
        <v>50</v>
      </c>
      <c r="R11" s="408" t="s">
        <v>9207</v>
      </c>
      <c r="S11" s="570"/>
      <c r="T11" s="515" t="s">
        <v>22</v>
      </c>
    </row>
    <row r="12">
      <c r="A12" s="820">
        <v>4773.0</v>
      </c>
      <c r="B12" s="2538">
        <v>46147.0</v>
      </c>
      <c r="C12" s="813">
        <v>0.6458333333333334</v>
      </c>
      <c r="D12" s="1665" t="s">
        <v>9208</v>
      </c>
      <c r="E12" s="1665" t="s">
        <v>121</v>
      </c>
      <c r="F12" s="416" t="s">
        <v>3583</v>
      </c>
      <c r="G12" s="416" t="s">
        <v>3625</v>
      </c>
      <c r="H12" s="2340" t="s">
        <v>9209</v>
      </c>
      <c r="I12" s="475" t="s">
        <v>9210</v>
      </c>
      <c r="J12" s="1872">
        <v>46147.0</v>
      </c>
      <c r="K12" s="500">
        <v>0.5743055555555555</v>
      </c>
      <c r="L12" s="415"/>
      <c r="M12" s="416">
        <v>147834.0</v>
      </c>
      <c r="N12" s="416">
        <v>148035.0</v>
      </c>
      <c r="O12" s="499">
        <f t="shared" si="1"/>
        <v>201</v>
      </c>
      <c r="P12" s="2180" t="s">
        <v>19</v>
      </c>
      <c r="Q12" s="2513" t="s">
        <v>50</v>
      </c>
      <c r="R12" s="416" t="s">
        <v>7161</v>
      </c>
      <c r="S12" s="1800" t="s">
        <v>6053</v>
      </c>
      <c r="T12" s="515" t="s">
        <v>22</v>
      </c>
    </row>
    <row r="13">
      <c r="A13" s="820">
        <v>4774.0</v>
      </c>
      <c r="B13" s="2538">
        <v>46147.0</v>
      </c>
      <c r="C13" s="813">
        <v>0.6458333333333334</v>
      </c>
      <c r="D13" s="2544">
        <v>0.5576388888888889</v>
      </c>
      <c r="E13" s="1665" t="s">
        <v>121</v>
      </c>
      <c r="F13" s="408" t="s">
        <v>9211</v>
      </c>
      <c r="G13" s="1262" t="s">
        <v>8359</v>
      </c>
      <c r="H13" s="2349" t="s">
        <v>9212</v>
      </c>
      <c r="I13" s="481" t="s">
        <v>3946</v>
      </c>
      <c r="J13" s="1872">
        <v>46147.0</v>
      </c>
      <c r="K13" s="503">
        <v>0.6506944444444445</v>
      </c>
      <c r="L13" s="406"/>
      <c r="M13" s="408">
        <v>10177.0</v>
      </c>
      <c r="N13" s="408">
        <v>10256.0</v>
      </c>
      <c r="O13" s="690">
        <f t="shared" si="1"/>
        <v>79</v>
      </c>
      <c r="P13" s="2195" t="s">
        <v>19</v>
      </c>
      <c r="Q13" s="2509" t="s">
        <v>50</v>
      </c>
      <c r="R13" s="408" t="s">
        <v>9213</v>
      </c>
      <c r="S13" s="1800" t="s">
        <v>6053</v>
      </c>
      <c r="T13" s="515" t="s">
        <v>22</v>
      </c>
    </row>
    <row r="14">
      <c r="A14" s="820">
        <v>4775.0</v>
      </c>
      <c r="B14" s="2538">
        <v>46147.0</v>
      </c>
      <c r="C14" s="2544">
        <v>0.6458333333333334</v>
      </c>
      <c r="D14" s="2544">
        <v>0.6263888888888889</v>
      </c>
      <c r="E14" s="1665" t="s">
        <v>121</v>
      </c>
      <c r="F14" s="416" t="s">
        <v>9211</v>
      </c>
      <c r="G14" s="416" t="s">
        <v>3625</v>
      </c>
      <c r="H14" s="2340" t="s">
        <v>9214</v>
      </c>
      <c r="I14" s="475" t="s">
        <v>8409</v>
      </c>
      <c r="J14" s="1872">
        <v>46147.0</v>
      </c>
      <c r="K14" s="500">
        <v>0.8006944444444445</v>
      </c>
      <c r="L14" s="415"/>
      <c r="M14" s="416">
        <v>117869.0</v>
      </c>
      <c r="N14" s="416">
        <v>117947.0</v>
      </c>
      <c r="O14" s="499">
        <f t="shared" si="1"/>
        <v>78</v>
      </c>
      <c r="P14" s="2180" t="s">
        <v>19</v>
      </c>
      <c r="Q14" s="2513" t="s">
        <v>50</v>
      </c>
      <c r="R14" s="416" t="s">
        <v>9215</v>
      </c>
      <c r="S14" s="1225"/>
      <c r="T14" s="515" t="s">
        <v>22</v>
      </c>
    </row>
    <row r="15">
      <c r="A15" s="820">
        <v>4776.0</v>
      </c>
      <c r="B15" s="2538">
        <v>46147.0</v>
      </c>
      <c r="C15" s="2544">
        <v>0.6875</v>
      </c>
      <c r="D15" s="2544">
        <v>0.6854166666666667</v>
      </c>
      <c r="E15" s="1665" t="s">
        <v>121</v>
      </c>
      <c r="F15" s="408" t="s">
        <v>3583</v>
      </c>
      <c r="G15" s="408" t="s">
        <v>49</v>
      </c>
      <c r="H15" s="2349" t="s">
        <v>9216</v>
      </c>
      <c r="I15" s="481" t="s">
        <v>9217</v>
      </c>
      <c r="J15" s="1872">
        <v>46147.0</v>
      </c>
      <c r="K15" s="503">
        <v>0.8326388888888889</v>
      </c>
      <c r="L15" s="406"/>
      <c r="M15" s="408">
        <v>493730.0</v>
      </c>
      <c r="N15" s="408">
        <v>493931.0</v>
      </c>
      <c r="O15" s="690">
        <f t="shared" si="1"/>
        <v>201</v>
      </c>
      <c r="P15" s="2195" t="s">
        <v>19</v>
      </c>
      <c r="Q15" s="2509" t="s">
        <v>50</v>
      </c>
      <c r="R15" s="408" t="s">
        <v>9218</v>
      </c>
      <c r="S15" s="570"/>
      <c r="T15" s="515" t="s">
        <v>22</v>
      </c>
    </row>
    <row r="16">
      <c r="A16" s="820">
        <v>4777.0</v>
      </c>
      <c r="B16" s="2538">
        <v>46147.0</v>
      </c>
      <c r="C16" s="813">
        <v>0.7916666666666666</v>
      </c>
      <c r="D16" s="1665" t="s">
        <v>9219</v>
      </c>
      <c r="E16" s="1665" t="s">
        <v>121</v>
      </c>
      <c r="F16" s="416" t="s">
        <v>3583</v>
      </c>
      <c r="G16" s="416" t="s">
        <v>49</v>
      </c>
      <c r="H16" s="2340" t="s">
        <v>9220</v>
      </c>
      <c r="I16" s="475" t="s">
        <v>9221</v>
      </c>
      <c r="J16" s="1872">
        <v>46147.0</v>
      </c>
      <c r="K16" s="500">
        <v>0.9152777777777777</v>
      </c>
      <c r="L16" s="415"/>
      <c r="M16" s="416">
        <v>15889.0</v>
      </c>
      <c r="N16" s="416">
        <v>16089.0</v>
      </c>
      <c r="O16" s="499">
        <f t="shared" si="1"/>
        <v>200</v>
      </c>
      <c r="P16" s="2180" t="s">
        <v>19</v>
      </c>
      <c r="Q16" s="2513" t="s">
        <v>50</v>
      </c>
      <c r="R16" s="416" t="s">
        <v>9222</v>
      </c>
      <c r="S16" s="1292" t="s">
        <v>9223</v>
      </c>
      <c r="T16" s="515" t="s">
        <v>22</v>
      </c>
    </row>
    <row r="17">
      <c r="A17" s="236">
        <v>4779.0</v>
      </c>
      <c r="B17" s="2538">
        <v>46147.0</v>
      </c>
      <c r="C17" s="2544">
        <v>0.16666666666666666</v>
      </c>
      <c r="D17" s="2724">
        <v>0.10416666666666667</v>
      </c>
      <c r="E17" s="2364" t="s">
        <v>35</v>
      </c>
      <c r="F17" s="408" t="s">
        <v>1559</v>
      </c>
      <c r="G17" s="1262" t="s">
        <v>8359</v>
      </c>
      <c r="H17" s="2349" t="s">
        <v>8535</v>
      </c>
      <c r="I17" s="481" t="s">
        <v>9224</v>
      </c>
      <c r="J17" s="1872">
        <v>46147.0</v>
      </c>
      <c r="K17" s="503">
        <v>0.25763888888888886</v>
      </c>
      <c r="L17" s="406"/>
      <c r="M17" s="408">
        <v>12677.0</v>
      </c>
      <c r="N17" s="408">
        <v>12759.0</v>
      </c>
      <c r="O17" s="690">
        <f t="shared" si="1"/>
        <v>82</v>
      </c>
      <c r="P17" s="2195" t="s">
        <v>19</v>
      </c>
      <c r="Q17" s="2509" t="s">
        <v>70</v>
      </c>
      <c r="R17" s="408" t="s">
        <v>8647</v>
      </c>
      <c r="S17" s="570"/>
      <c r="T17" s="515" t="s">
        <v>22</v>
      </c>
    </row>
    <row r="18">
      <c r="A18" s="236">
        <v>4780.0</v>
      </c>
      <c r="B18" s="2538">
        <v>46147.0</v>
      </c>
      <c r="C18" s="500">
        <v>0.5416666666666666</v>
      </c>
      <c r="D18" s="500">
        <v>0.5402777777777777</v>
      </c>
      <c r="E18" s="416" t="s">
        <v>24</v>
      </c>
      <c r="F18" s="416" t="s">
        <v>482</v>
      </c>
      <c r="G18" s="416" t="s">
        <v>565</v>
      </c>
      <c r="H18" s="2340" t="s">
        <v>6604</v>
      </c>
      <c r="I18" s="475" t="s">
        <v>101</v>
      </c>
      <c r="J18" s="1872">
        <v>46147.0</v>
      </c>
      <c r="K18" s="500">
        <v>0.6479166666666667</v>
      </c>
      <c r="L18" s="415"/>
      <c r="M18" s="416">
        <v>19677.0</v>
      </c>
      <c r="N18" s="416">
        <v>19701.0</v>
      </c>
      <c r="O18" s="499">
        <f t="shared" si="1"/>
        <v>24</v>
      </c>
      <c r="P18" s="2180" t="s">
        <v>19</v>
      </c>
      <c r="Q18" s="2513" t="s">
        <v>50</v>
      </c>
      <c r="R18" s="416" t="s">
        <v>2166</v>
      </c>
      <c r="S18" s="1225"/>
      <c r="T18" s="515" t="s">
        <v>22</v>
      </c>
    </row>
    <row r="19">
      <c r="A19" s="1342">
        <v>4781.0</v>
      </c>
      <c r="B19" s="2702">
        <v>46147.0</v>
      </c>
      <c r="C19" s="1261">
        <v>0.2916666666666667</v>
      </c>
      <c r="D19" s="1261">
        <v>0.3194444444444444</v>
      </c>
      <c r="E19" s="1262" t="s">
        <v>30</v>
      </c>
      <c r="F19" s="2700" t="s">
        <v>9176</v>
      </c>
      <c r="G19" s="1262" t="s">
        <v>8359</v>
      </c>
      <c r="H19" s="2725" t="s">
        <v>8535</v>
      </c>
      <c r="I19" s="1116" t="s">
        <v>648</v>
      </c>
      <c r="J19" s="2144">
        <v>46147.0</v>
      </c>
      <c r="K19" s="1261">
        <v>0.7347222222222223</v>
      </c>
      <c r="L19" s="1263"/>
      <c r="M19" s="1262">
        <v>12820.0</v>
      </c>
      <c r="N19" s="1262">
        <v>12831.0</v>
      </c>
      <c r="O19" s="1264">
        <f t="shared" si="1"/>
        <v>11</v>
      </c>
      <c r="P19" s="2700" t="s">
        <v>19</v>
      </c>
      <c r="Q19" s="2553" t="s">
        <v>50</v>
      </c>
      <c r="R19" s="1262" t="s">
        <v>8587</v>
      </c>
      <c r="S19" s="2726"/>
      <c r="T19" s="2709" t="s">
        <v>22</v>
      </c>
      <c r="U19" s="1267"/>
      <c r="V19" s="1267"/>
      <c r="W19" s="1267"/>
      <c r="X19" s="1267"/>
      <c r="Y19" s="1267"/>
      <c r="Z19" s="1267"/>
    </row>
    <row r="20">
      <c r="A20" s="236">
        <v>4782.0</v>
      </c>
      <c r="B20" s="2538">
        <v>46147.0</v>
      </c>
      <c r="C20" s="2544">
        <v>0.3861111111111111</v>
      </c>
      <c r="D20" s="2724">
        <v>0.3958333333333333</v>
      </c>
      <c r="E20" s="2364" t="s">
        <v>3257</v>
      </c>
      <c r="F20" s="416" t="s">
        <v>9225</v>
      </c>
      <c r="G20" s="416" t="s">
        <v>18</v>
      </c>
      <c r="H20" s="2340" t="s">
        <v>9226</v>
      </c>
      <c r="I20" s="475" t="s">
        <v>9227</v>
      </c>
      <c r="J20" s="2538">
        <v>46147.0</v>
      </c>
      <c r="K20" s="500">
        <v>0.49027777777777776</v>
      </c>
      <c r="L20" s="415"/>
      <c r="M20" s="416">
        <v>77585.0</v>
      </c>
      <c r="N20" s="416">
        <v>77618.0</v>
      </c>
      <c r="O20" s="499">
        <f t="shared" si="1"/>
        <v>33</v>
      </c>
      <c r="P20" s="2180" t="s">
        <v>19</v>
      </c>
      <c r="Q20" s="2513" t="s">
        <v>50</v>
      </c>
      <c r="R20" s="416" t="s">
        <v>9228</v>
      </c>
      <c r="S20" s="1225"/>
      <c r="T20" s="515" t="s">
        <v>22</v>
      </c>
    </row>
    <row r="21">
      <c r="A21" s="236">
        <v>4783.0</v>
      </c>
      <c r="B21" s="2538">
        <v>46147.0</v>
      </c>
      <c r="C21" s="2544">
        <v>0.5833333333333334</v>
      </c>
      <c r="D21" s="2724">
        <v>0.5395833333333333</v>
      </c>
      <c r="E21" s="2364" t="s">
        <v>24</v>
      </c>
      <c r="F21" s="408" t="s">
        <v>7469</v>
      </c>
      <c r="G21" s="408" t="s">
        <v>167</v>
      </c>
      <c r="H21" s="2349" t="s">
        <v>8978</v>
      </c>
      <c r="I21" s="481" t="s">
        <v>188</v>
      </c>
      <c r="J21" s="1872">
        <v>46147.0</v>
      </c>
      <c r="K21" s="503">
        <v>0.7597222222222222</v>
      </c>
      <c r="L21" s="406"/>
      <c r="M21" s="416">
        <v>171432.0</v>
      </c>
      <c r="N21" s="408">
        <v>171450.0</v>
      </c>
      <c r="O21" s="690">
        <f t="shared" si="1"/>
        <v>18</v>
      </c>
      <c r="P21" s="2195" t="s">
        <v>19</v>
      </c>
      <c r="Q21" s="2509" t="s">
        <v>50</v>
      </c>
      <c r="R21" s="408" t="s">
        <v>9229</v>
      </c>
      <c r="S21" s="570"/>
      <c r="T21" s="515" t="s">
        <v>22</v>
      </c>
    </row>
    <row r="22">
      <c r="A22" s="236">
        <v>4784.0</v>
      </c>
      <c r="B22" s="2538">
        <v>46147.0</v>
      </c>
      <c r="C22" s="2544">
        <v>0.5833333333333334</v>
      </c>
      <c r="D22" s="2724">
        <v>0.56875</v>
      </c>
      <c r="E22" s="2364" t="s">
        <v>24</v>
      </c>
      <c r="F22" s="416" t="s">
        <v>180</v>
      </c>
      <c r="G22" s="416" t="s">
        <v>114</v>
      </c>
      <c r="H22" s="2340" t="s">
        <v>116</v>
      </c>
      <c r="I22" s="475" t="s">
        <v>771</v>
      </c>
      <c r="J22" s="1872">
        <v>46147.0</v>
      </c>
      <c r="K22" s="500">
        <v>0.6465277777777778</v>
      </c>
      <c r="L22" s="415"/>
      <c r="M22" s="416">
        <v>80071.0</v>
      </c>
      <c r="N22" s="416">
        <v>80077.0</v>
      </c>
      <c r="O22" s="499">
        <f t="shared" si="1"/>
        <v>6</v>
      </c>
      <c r="P22" s="2180" t="s">
        <v>19</v>
      </c>
      <c r="Q22" s="2513" t="s">
        <v>50</v>
      </c>
      <c r="R22" s="416" t="s">
        <v>2303</v>
      </c>
      <c r="S22" s="1225"/>
      <c r="T22" s="515" t="s">
        <v>22</v>
      </c>
    </row>
    <row r="23">
      <c r="A23" s="236">
        <v>4785.0</v>
      </c>
      <c r="B23" s="2538">
        <v>46147.0</v>
      </c>
      <c r="C23" s="2544">
        <v>0.5416666666666666</v>
      </c>
      <c r="D23" s="2724">
        <v>0.5284722222222222</v>
      </c>
      <c r="E23" s="2364" t="s">
        <v>103</v>
      </c>
      <c r="F23" s="408" t="s">
        <v>9230</v>
      </c>
      <c r="G23" s="408" t="s">
        <v>351</v>
      </c>
      <c r="H23" s="2349" t="s">
        <v>8220</v>
      </c>
      <c r="I23" s="481" t="s">
        <v>9231</v>
      </c>
      <c r="J23" s="1872">
        <v>46147.0</v>
      </c>
      <c r="K23" s="503">
        <v>0.6340277777777777</v>
      </c>
      <c r="L23" s="406"/>
      <c r="M23" s="408">
        <v>36589.0</v>
      </c>
      <c r="N23" s="408">
        <v>36639.0</v>
      </c>
      <c r="O23" s="690">
        <f t="shared" si="1"/>
        <v>50</v>
      </c>
      <c r="P23" s="2195" t="s">
        <v>19</v>
      </c>
      <c r="Q23" s="2509" t="s">
        <v>50</v>
      </c>
      <c r="R23" s="408" t="s">
        <v>9232</v>
      </c>
      <c r="S23" s="570"/>
      <c r="T23" s="515" t="s">
        <v>22</v>
      </c>
    </row>
    <row r="24">
      <c r="A24" s="236">
        <v>4786.0</v>
      </c>
      <c r="B24" s="2538">
        <v>46147.0</v>
      </c>
      <c r="C24" s="2544">
        <v>0.6666666666666666</v>
      </c>
      <c r="D24" s="2724">
        <v>0.6993055555555555</v>
      </c>
      <c r="E24" s="2364" t="s">
        <v>24</v>
      </c>
      <c r="F24" s="416" t="s">
        <v>4206</v>
      </c>
      <c r="G24" s="416" t="s">
        <v>668</v>
      </c>
      <c r="H24" s="2340" t="s">
        <v>1096</v>
      </c>
      <c r="I24" s="475" t="s">
        <v>7791</v>
      </c>
      <c r="J24" s="1872">
        <v>46147.0</v>
      </c>
      <c r="K24" s="500">
        <v>0.7715277777777778</v>
      </c>
      <c r="L24" s="415"/>
      <c r="M24" s="416">
        <v>230901.0</v>
      </c>
      <c r="N24" s="416">
        <v>230934.0</v>
      </c>
      <c r="O24" s="499">
        <f t="shared" si="1"/>
        <v>33</v>
      </c>
      <c r="P24" s="2180" t="s">
        <v>19</v>
      </c>
      <c r="Q24" s="2513" t="s">
        <v>50</v>
      </c>
      <c r="R24" s="416" t="s">
        <v>9233</v>
      </c>
      <c r="S24" s="1225"/>
      <c r="T24" s="515" t="s">
        <v>22</v>
      </c>
    </row>
    <row r="25">
      <c r="A25" s="236">
        <v>4787.0</v>
      </c>
      <c r="B25" s="2538">
        <v>46147.0</v>
      </c>
      <c r="C25" s="2544">
        <v>0.7083333333333334</v>
      </c>
      <c r="D25" s="2724">
        <v>0.7048611111111112</v>
      </c>
      <c r="E25" s="2364" t="s">
        <v>24</v>
      </c>
      <c r="F25" s="408" t="s">
        <v>4206</v>
      </c>
      <c r="G25" s="408" t="s">
        <v>668</v>
      </c>
      <c r="H25" s="2349" t="s">
        <v>8843</v>
      </c>
      <c r="I25" s="481" t="s">
        <v>3887</v>
      </c>
      <c r="J25" s="1872">
        <v>46147.0</v>
      </c>
      <c r="K25" s="503">
        <v>0.7715277777777778</v>
      </c>
      <c r="L25" s="406"/>
      <c r="M25" s="408">
        <v>139143.0</v>
      </c>
      <c r="N25" s="408">
        <v>139204.0</v>
      </c>
      <c r="O25" s="690">
        <f t="shared" si="1"/>
        <v>61</v>
      </c>
      <c r="P25" s="2195" t="s">
        <v>19</v>
      </c>
      <c r="Q25" s="2509" t="s">
        <v>50</v>
      </c>
      <c r="R25" s="408" t="s">
        <v>9234</v>
      </c>
      <c r="S25" s="570"/>
      <c r="T25" s="515" t="s">
        <v>22</v>
      </c>
    </row>
    <row r="26">
      <c r="A26" s="236">
        <v>4802.0</v>
      </c>
      <c r="B26" s="2538">
        <v>46147.0</v>
      </c>
      <c r="C26" s="2544">
        <v>0.8791666666666667</v>
      </c>
      <c r="D26" s="2727"/>
      <c r="E26" s="2364" t="s">
        <v>362</v>
      </c>
      <c r="F26" s="416" t="s">
        <v>9235</v>
      </c>
      <c r="G26" s="416" t="s">
        <v>18</v>
      </c>
      <c r="H26" s="2340" t="s">
        <v>3517</v>
      </c>
      <c r="I26" s="475" t="s">
        <v>9199</v>
      </c>
      <c r="J26" s="1872">
        <v>46147.0</v>
      </c>
      <c r="K26" s="500">
        <v>0.9659722222222222</v>
      </c>
      <c r="L26" s="415"/>
      <c r="M26" s="416">
        <v>173085.0</v>
      </c>
      <c r="N26" s="416">
        <v>173218.0</v>
      </c>
      <c r="O26" s="499">
        <f t="shared" si="1"/>
        <v>133</v>
      </c>
      <c r="P26" s="2180" t="s">
        <v>19</v>
      </c>
      <c r="Q26" s="2513" t="s">
        <v>70</v>
      </c>
      <c r="R26" s="1047"/>
      <c r="S26" s="1225"/>
      <c r="T26" s="515" t="s">
        <v>22</v>
      </c>
    </row>
    <row r="27">
      <c r="A27" s="236">
        <v>4803.0</v>
      </c>
      <c r="B27" s="2538">
        <v>46147.0</v>
      </c>
      <c r="C27" s="2544">
        <v>0.9861111111111112</v>
      </c>
      <c r="D27" s="2724">
        <v>0.9770833333333333</v>
      </c>
      <c r="E27" s="2364" t="s">
        <v>146</v>
      </c>
      <c r="F27" s="408" t="s">
        <v>9236</v>
      </c>
      <c r="G27" s="1262" t="s">
        <v>8359</v>
      </c>
      <c r="H27" s="2349" t="s">
        <v>8360</v>
      </c>
      <c r="I27" s="481" t="s">
        <v>9237</v>
      </c>
      <c r="J27" s="1872">
        <v>46147.0</v>
      </c>
      <c r="K27" s="1009"/>
      <c r="L27" s="406"/>
      <c r="M27" s="408">
        <v>16193.0</v>
      </c>
      <c r="N27" s="1009"/>
      <c r="O27" s="690">
        <f t="shared" si="1"/>
        <v>-16193</v>
      </c>
      <c r="P27" s="2195" t="s">
        <v>452</v>
      </c>
      <c r="Q27" s="2509" t="s">
        <v>50</v>
      </c>
      <c r="R27" s="408" t="s">
        <v>8405</v>
      </c>
      <c r="S27" s="570"/>
      <c r="T27" s="515" t="s">
        <v>22</v>
      </c>
    </row>
    <row r="28">
      <c r="A28" s="236">
        <v>4804.0</v>
      </c>
      <c r="B28" s="2538">
        <v>46147.0</v>
      </c>
      <c r="C28" s="2544">
        <v>0.9375</v>
      </c>
      <c r="D28" s="2724">
        <v>0.9402777777777778</v>
      </c>
      <c r="E28" s="2364" t="s">
        <v>103</v>
      </c>
      <c r="F28" s="416" t="s">
        <v>9238</v>
      </c>
      <c r="G28" s="416" t="s">
        <v>18</v>
      </c>
      <c r="H28" s="2340" t="s">
        <v>9239</v>
      </c>
      <c r="I28" s="475" t="s">
        <v>5138</v>
      </c>
      <c r="J28" s="1872">
        <v>46147.0</v>
      </c>
      <c r="K28" s="500">
        <v>0.9805555555555555</v>
      </c>
      <c r="L28" s="415"/>
      <c r="M28" s="416">
        <v>237527.0</v>
      </c>
      <c r="N28" s="416">
        <v>237601.0</v>
      </c>
      <c r="O28" s="499">
        <f t="shared" si="1"/>
        <v>74</v>
      </c>
      <c r="P28" s="2180" t="s">
        <v>19</v>
      </c>
      <c r="Q28" s="2513" t="s">
        <v>70</v>
      </c>
      <c r="R28" s="416" t="s">
        <v>9240</v>
      </c>
      <c r="S28" s="1225"/>
      <c r="T28" s="515" t="s">
        <v>22</v>
      </c>
    </row>
    <row r="29">
      <c r="A29" s="965"/>
      <c r="B29" s="2538">
        <v>46147.0</v>
      </c>
      <c r="C29" s="2728"/>
      <c r="D29" s="6"/>
      <c r="E29" s="6"/>
      <c r="F29" s="1009"/>
      <c r="G29" s="1009"/>
      <c r="H29" s="2681"/>
      <c r="I29" s="221"/>
      <c r="J29" s="1872">
        <v>46147.0</v>
      </c>
      <c r="K29" s="1009"/>
      <c r="L29" s="406"/>
      <c r="M29" s="1009"/>
      <c r="N29" s="1009"/>
      <c r="O29" s="690">
        <f t="shared" si="1"/>
        <v>0</v>
      </c>
      <c r="P29" s="2195" t="s">
        <v>386</v>
      </c>
      <c r="Q29" s="2509" t="s">
        <v>50</v>
      </c>
      <c r="R29" s="1009"/>
      <c r="S29" s="570"/>
      <c r="T29" s="564"/>
    </row>
    <row r="30">
      <c r="A30" s="965"/>
      <c r="B30" s="2538">
        <v>46147.0</v>
      </c>
      <c r="C30" s="2728"/>
      <c r="D30" s="6"/>
      <c r="E30" s="6"/>
      <c r="F30" s="1047"/>
      <c r="G30" s="1047"/>
      <c r="H30" s="2682"/>
      <c r="I30" s="217"/>
      <c r="J30" s="1872">
        <v>46147.0</v>
      </c>
      <c r="K30" s="1047"/>
      <c r="L30" s="415"/>
      <c r="M30" s="1047"/>
      <c r="N30" s="1047"/>
      <c r="O30" s="499">
        <f t="shared" si="1"/>
        <v>0</v>
      </c>
      <c r="P30" s="2180" t="s">
        <v>386</v>
      </c>
      <c r="Q30" s="2513" t="s">
        <v>50</v>
      </c>
      <c r="R30" s="1047"/>
      <c r="S30" s="1225"/>
      <c r="T30" s="561"/>
    </row>
  </sheetData>
  <mergeCells count="3">
    <mergeCell ref="B1:K1"/>
    <mergeCell ref="M1:O1"/>
    <mergeCell ref="P1:R1"/>
  </mergeCells>
  <dataValidations>
    <dataValidation type="list" allowBlank="1" showErrorMessage="1" sqref="P3:P30">
      <formula1>"FINALIZADO,EM VIAGEM,NA ORIGEM,AGENDADO,FALTA DOC,CANCELADA,NO DESTINO FINAL,PERNOITE,RECUSADA"</formula1>
    </dataValidation>
    <dataValidation type="list" allowBlank="1" showErrorMessage="1" sqref="Q3:Q30">
      <formula1>"MICHELLE,BARBARA,ANGELA,A VERIFICAR,DANIEL,BEATIZ,LUCAS"</formula1>
    </dataValidation>
  </dataValidations>
  <drawing r:id="rId1"/>
  <tableParts count="4">
    <tablePart r:id="rId6"/>
    <tablePart r:id="rId7"/>
    <tablePart r:id="rId8"/>
    <tablePart r:id="rId9"/>
  </tableParts>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8.13"/>
    <col customWidth="1" min="3" max="3" width="9.25"/>
    <col customWidth="1" min="5" max="5" width="12.0"/>
    <col customWidth="1" min="6" max="6" width="42.25"/>
    <col customWidth="1" min="7" max="7" width="10.88"/>
    <col customWidth="1" min="8" max="8" width="12.88"/>
    <col customWidth="1" min="9" max="9" width="10.13"/>
    <col customWidth="1" min="10" max="10" width="6.75"/>
    <col customWidth="1" min="11" max="11" width="8.13"/>
    <col customWidth="1" min="12" max="12" width="0.38"/>
    <col customWidth="1" min="13" max="13" width="6.63"/>
    <col customWidth="1" min="14" max="14" width="7.63"/>
    <col customWidth="1" min="15" max="15" width="5.13"/>
    <col customWidth="1" min="16" max="16" width="14.0"/>
    <col customWidth="1" min="17" max="17" width="12.13"/>
    <col customWidth="1" min="18" max="18" width="20.63"/>
    <col customWidth="1" min="19" max="19" width="25.25"/>
    <col customWidth="1" min="20" max="20" width="5.75"/>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c r="A2" s="236">
        <v>4751.0</v>
      </c>
      <c r="B2" s="2178">
        <v>46146.0</v>
      </c>
      <c r="C2" s="2544">
        <v>0.3125</v>
      </c>
      <c r="D2" s="2544">
        <v>0.2951388888888889</v>
      </c>
      <c r="E2" s="1665" t="s">
        <v>24</v>
      </c>
      <c r="F2" s="574" t="s">
        <v>9185</v>
      </c>
      <c r="G2" s="416" t="s">
        <v>152</v>
      </c>
      <c r="H2" s="2320" t="s">
        <v>6221</v>
      </c>
      <c r="I2" s="1469" t="s">
        <v>414</v>
      </c>
      <c r="J2" s="2730">
        <v>46148.0</v>
      </c>
      <c r="K2" s="589">
        <v>0.3458333333333333</v>
      </c>
      <c r="L2" s="2319"/>
      <c r="M2" s="2211">
        <v>215315.0</v>
      </c>
      <c r="N2" s="2211">
        <v>216517.0</v>
      </c>
      <c r="O2" s="2731">
        <f t="shared" ref="O2:O33" si="1">N2-M2</f>
        <v>1202</v>
      </c>
      <c r="P2" s="2690" t="s">
        <v>19</v>
      </c>
      <c r="Q2" s="2732" t="s">
        <v>529</v>
      </c>
      <c r="R2" s="2211" t="s">
        <v>8013</v>
      </c>
      <c r="S2" s="2733"/>
      <c r="T2" s="515" t="s">
        <v>22</v>
      </c>
      <c r="U2" s="97"/>
    </row>
    <row r="3">
      <c r="A3" s="236">
        <v>4803.0</v>
      </c>
      <c r="B3" s="2178">
        <v>46147.0</v>
      </c>
      <c r="C3" s="2544">
        <v>0.9861111111111112</v>
      </c>
      <c r="D3" s="2724">
        <v>0.9770833333333333</v>
      </c>
      <c r="E3" s="2364" t="s">
        <v>146</v>
      </c>
      <c r="F3" s="1665" t="s">
        <v>9236</v>
      </c>
      <c r="G3" s="861" t="s">
        <v>8359</v>
      </c>
      <c r="H3" s="2320" t="s">
        <v>8360</v>
      </c>
      <c r="I3" s="667" t="s">
        <v>9237</v>
      </c>
      <c r="J3" s="2730">
        <v>46148.0</v>
      </c>
      <c r="K3" s="503">
        <v>0.044444444444444446</v>
      </c>
      <c r="L3" s="2334"/>
      <c r="M3" s="861">
        <v>16193.0</v>
      </c>
      <c r="N3" s="861">
        <v>16251.0</v>
      </c>
      <c r="O3" s="2416">
        <f t="shared" si="1"/>
        <v>58</v>
      </c>
      <c r="P3" s="2690" t="s">
        <v>19</v>
      </c>
      <c r="Q3" s="2691" t="s">
        <v>70</v>
      </c>
      <c r="R3" s="861" t="s">
        <v>8405</v>
      </c>
      <c r="S3" s="2734"/>
      <c r="T3" s="515" t="s">
        <v>22</v>
      </c>
    </row>
    <row r="4">
      <c r="A4" s="1258">
        <v>4788.0</v>
      </c>
      <c r="B4" s="2735">
        <v>46148.0</v>
      </c>
      <c r="C4" s="1261">
        <v>0.2916666666666667</v>
      </c>
      <c r="D4" s="1261">
        <v>0.2916666666666667</v>
      </c>
      <c r="E4" s="1262" t="s">
        <v>30</v>
      </c>
      <c r="F4" s="2700" t="s">
        <v>9176</v>
      </c>
      <c r="G4" s="1262" t="s">
        <v>8359</v>
      </c>
      <c r="H4" s="2725" t="s">
        <v>8360</v>
      </c>
      <c r="I4" s="1116" t="s">
        <v>648</v>
      </c>
      <c r="J4" s="2735">
        <v>46148.0</v>
      </c>
      <c r="K4" s="2736">
        <v>0.7048611111111112</v>
      </c>
      <c r="L4" s="2737"/>
      <c r="M4" s="1262">
        <v>16364.0</v>
      </c>
      <c r="N4" s="2708">
        <v>16366.0</v>
      </c>
      <c r="O4" s="1264">
        <f t="shared" si="1"/>
        <v>2</v>
      </c>
      <c r="P4" s="2738" t="s">
        <v>19</v>
      </c>
      <c r="Q4" s="2708" t="s">
        <v>529</v>
      </c>
      <c r="R4" s="1262" t="s">
        <v>3683</v>
      </c>
      <c r="S4" s="2726"/>
      <c r="T4" s="2709" t="s">
        <v>22</v>
      </c>
      <c r="U4" s="1267"/>
      <c r="V4" s="1267"/>
      <c r="W4" s="1267"/>
      <c r="X4" s="1267"/>
      <c r="Y4" s="1267"/>
      <c r="Z4" s="1267"/>
    </row>
    <row r="5" ht="15.75" customHeight="1">
      <c r="A5" s="820">
        <v>4789.0</v>
      </c>
      <c r="B5" s="2730">
        <v>46148.0</v>
      </c>
      <c r="C5" s="589">
        <v>0.3333333333333333</v>
      </c>
      <c r="D5" s="589">
        <v>0.325</v>
      </c>
      <c r="E5" s="861" t="s">
        <v>30</v>
      </c>
      <c r="F5" s="416" t="s">
        <v>9241</v>
      </c>
      <c r="G5" s="1262" t="s">
        <v>8359</v>
      </c>
      <c r="H5" s="2340" t="s">
        <v>8384</v>
      </c>
      <c r="I5" s="416" t="s">
        <v>9242</v>
      </c>
      <c r="J5" s="2730">
        <v>46148.0</v>
      </c>
      <c r="K5" s="2739">
        <v>0.6409722222222223</v>
      </c>
      <c r="L5" s="561"/>
      <c r="M5" s="416">
        <v>10347.0</v>
      </c>
      <c r="N5" s="1292">
        <v>10481.0</v>
      </c>
      <c r="O5" s="499">
        <f t="shared" si="1"/>
        <v>134</v>
      </c>
      <c r="P5" s="2740" t="s">
        <v>19</v>
      </c>
      <c r="Q5" s="2732" t="s">
        <v>529</v>
      </c>
      <c r="R5" s="416" t="s">
        <v>9243</v>
      </c>
      <c r="S5" s="1225"/>
      <c r="T5" s="515" t="s">
        <v>22</v>
      </c>
    </row>
    <row r="6">
      <c r="A6" s="236">
        <v>4790.0</v>
      </c>
      <c r="B6" s="2730">
        <v>46148.0</v>
      </c>
      <c r="C6" s="2544">
        <v>0.375</v>
      </c>
      <c r="D6" s="2544">
        <v>0.36736111111111114</v>
      </c>
      <c r="E6" s="1665" t="s">
        <v>30</v>
      </c>
      <c r="F6" s="1294" t="s">
        <v>9244</v>
      </c>
      <c r="G6" s="1294" t="s">
        <v>49</v>
      </c>
      <c r="H6" s="2462" t="s">
        <v>9245</v>
      </c>
      <c r="I6" s="1595" t="s">
        <v>1555</v>
      </c>
      <c r="J6" s="2730">
        <v>46148.0</v>
      </c>
      <c r="K6" s="589">
        <v>0.6451388888888889</v>
      </c>
      <c r="L6" s="2319"/>
      <c r="M6" s="2211">
        <v>32274.0</v>
      </c>
      <c r="N6" s="2211">
        <v>32406.0</v>
      </c>
      <c r="O6" s="2731">
        <f t="shared" si="1"/>
        <v>132</v>
      </c>
      <c r="P6" s="2690" t="s">
        <v>19</v>
      </c>
      <c r="Q6" s="2732" t="s">
        <v>529</v>
      </c>
      <c r="R6" s="2211" t="s">
        <v>9246</v>
      </c>
      <c r="S6" s="2733"/>
      <c r="T6" s="515" t="s">
        <v>22</v>
      </c>
    </row>
    <row r="7">
      <c r="A7" s="820">
        <v>4791.0</v>
      </c>
      <c r="B7" s="2730">
        <v>46148.0</v>
      </c>
      <c r="C7" s="500">
        <v>0.375</v>
      </c>
      <c r="D7" s="500">
        <v>0.3277777777777778</v>
      </c>
      <c r="E7" s="416" t="s">
        <v>30</v>
      </c>
      <c r="F7" s="1294" t="s">
        <v>9244</v>
      </c>
      <c r="G7" s="416" t="s">
        <v>3625</v>
      </c>
      <c r="H7" s="2462" t="s">
        <v>7115</v>
      </c>
      <c r="I7" s="644" t="s">
        <v>1933</v>
      </c>
      <c r="J7" s="2730">
        <v>46148.0</v>
      </c>
      <c r="K7" s="589">
        <v>0.6041666666666666</v>
      </c>
      <c r="L7" s="2334"/>
      <c r="M7" s="861">
        <v>29539.0</v>
      </c>
      <c r="N7" s="861">
        <v>29666.0</v>
      </c>
      <c r="O7" s="2416">
        <f t="shared" si="1"/>
        <v>127</v>
      </c>
      <c r="P7" s="2690" t="s">
        <v>19</v>
      </c>
      <c r="Q7" s="2732" t="s">
        <v>529</v>
      </c>
      <c r="R7" s="861" t="s">
        <v>3627</v>
      </c>
      <c r="S7" s="2734"/>
      <c r="T7" s="515" t="s">
        <v>22</v>
      </c>
    </row>
    <row r="8">
      <c r="A8" s="820">
        <v>4792.0</v>
      </c>
      <c r="B8" s="2730">
        <v>46148.0</v>
      </c>
      <c r="C8" s="2544">
        <v>0.375</v>
      </c>
      <c r="D8" s="2544">
        <v>0.33958333333333335</v>
      </c>
      <c r="E8" s="1665" t="s">
        <v>30</v>
      </c>
      <c r="F8" s="1790" t="s">
        <v>9247</v>
      </c>
      <c r="G8" s="1262" t="s">
        <v>8359</v>
      </c>
      <c r="H8" s="2320" t="s">
        <v>8535</v>
      </c>
      <c r="I8" s="667" t="s">
        <v>4512</v>
      </c>
      <c r="J8" s="2730">
        <v>46148.0</v>
      </c>
      <c r="K8" s="589">
        <v>0.7041666666666667</v>
      </c>
      <c r="L8" s="2334"/>
      <c r="M8" s="861">
        <v>12975.0</v>
      </c>
      <c r="N8" s="861">
        <v>13400.0</v>
      </c>
      <c r="O8" s="2416">
        <f t="shared" si="1"/>
        <v>425</v>
      </c>
      <c r="P8" s="2690" t="s">
        <v>19</v>
      </c>
      <c r="Q8" s="2732" t="s">
        <v>529</v>
      </c>
      <c r="R8" s="861" t="s">
        <v>9248</v>
      </c>
      <c r="S8" s="2734"/>
      <c r="T8" s="515" t="s">
        <v>22</v>
      </c>
    </row>
    <row r="9">
      <c r="A9" s="820">
        <v>4793.0</v>
      </c>
      <c r="B9" s="2730">
        <v>46148.0</v>
      </c>
      <c r="C9" s="2544">
        <v>0.3333333333333333</v>
      </c>
      <c r="D9" s="2544">
        <v>0.34097222222222223</v>
      </c>
      <c r="E9" s="1665" t="s">
        <v>24</v>
      </c>
      <c r="F9" s="1665" t="s">
        <v>4191</v>
      </c>
      <c r="G9" s="861" t="s">
        <v>668</v>
      </c>
      <c r="H9" s="2320" t="s">
        <v>6468</v>
      </c>
      <c r="I9" s="667" t="s">
        <v>2706</v>
      </c>
      <c r="J9" s="2730">
        <v>46148.0</v>
      </c>
      <c r="K9" s="589">
        <v>0.4652777777777778</v>
      </c>
      <c r="L9" s="2334"/>
      <c r="M9" s="861">
        <v>169387.0</v>
      </c>
      <c r="N9" s="861">
        <v>169430.0</v>
      </c>
      <c r="O9" s="2416">
        <f t="shared" si="1"/>
        <v>43</v>
      </c>
      <c r="P9" s="2690" t="s">
        <v>19</v>
      </c>
      <c r="Q9" s="2732" t="s">
        <v>529</v>
      </c>
      <c r="R9" s="861" t="s">
        <v>9141</v>
      </c>
      <c r="S9" s="2734"/>
      <c r="T9" s="515" t="s">
        <v>22</v>
      </c>
    </row>
    <row r="10">
      <c r="A10" s="820">
        <v>4794.0</v>
      </c>
      <c r="B10" s="2730">
        <v>46148.0</v>
      </c>
      <c r="C10" s="2544">
        <v>0.3333333333333333</v>
      </c>
      <c r="D10" s="2741">
        <v>0.32569444444444445</v>
      </c>
      <c r="E10" s="1665" t="s">
        <v>24</v>
      </c>
      <c r="F10" s="1665" t="s">
        <v>9249</v>
      </c>
      <c r="G10" s="861" t="s">
        <v>8058</v>
      </c>
      <c r="H10" s="2390" t="s">
        <v>8464</v>
      </c>
      <c r="I10" s="873" t="s">
        <v>733</v>
      </c>
      <c r="J10" s="2730">
        <v>46148.0</v>
      </c>
      <c r="K10" s="589">
        <v>0.6027777777777777</v>
      </c>
      <c r="L10" s="2334"/>
      <c r="M10" s="861">
        <v>306137.0</v>
      </c>
      <c r="N10" s="861">
        <v>306333.0</v>
      </c>
      <c r="O10" s="2416">
        <f t="shared" si="1"/>
        <v>196</v>
      </c>
      <c r="P10" s="2690" t="s">
        <v>19</v>
      </c>
      <c r="Q10" s="2732" t="s">
        <v>529</v>
      </c>
      <c r="R10" s="861" t="s">
        <v>9250</v>
      </c>
      <c r="S10" s="2734"/>
      <c r="T10" s="515" t="s">
        <v>22</v>
      </c>
    </row>
    <row r="11">
      <c r="A11" s="820">
        <v>4795.0</v>
      </c>
      <c r="B11" s="2730">
        <v>46148.0</v>
      </c>
      <c r="C11" s="2544">
        <v>0.3333333333333333</v>
      </c>
      <c r="D11" s="2544">
        <v>0.3263888888888889</v>
      </c>
      <c r="E11" s="1665" t="s">
        <v>24</v>
      </c>
      <c r="F11" s="1665" t="s">
        <v>9249</v>
      </c>
      <c r="G11" s="861" t="s">
        <v>1185</v>
      </c>
      <c r="H11" s="2320" t="s">
        <v>1191</v>
      </c>
      <c r="I11" s="667" t="s">
        <v>546</v>
      </c>
      <c r="J11" s="2730">
        <v>46148.0</v>
      </c>
      <c r="K11" s="589">
        <v>0.5868055555555556</v>
      </c>
      <c r="L11" s="2334"/>
      <c r="M11" s="861">
        <v>199630.0</v>
      </c>
      <c r="N11" s="861">
        <v>199833.0</v>
      </c>
      <c r="O11" s="2416">
        <f t="shared" si="1"/>
        <v>203</v>
      </c>
      <c r="P11" s="2690" t="s">
        <v>19</v>
      </c>
      <c r="Q11" s="2732" t="s">
        <v>529</v>
      </c>
      <c r="R11" s="861" t="s">
        <v>9203</v>
      </c>
      <c r="S11" s="2734"/>
      <c r="T11" s="515" t="s">
        <v>22</v>
      </c>
    </row>
    <row r="12">
      <c r="A12" s="820">
        <v>4796.0</v>
      </c>
      <c r="B12" s="2730">
        <v>46148.0</v>
      </c>
      <c r="C12" s="2544">
        <v>0.4375</v>
      </c>
      <c r="D12" s="2544">
        <v>0.43194444444444446</v>
      </c>
      <c r="E12" s="1665" t="s">
        <v>121</v>
      </c>
      <c r="F12" s="1665" t="s">
        <v>9251</v>
      </c>
      <c r="G12" s="861" t="s">
        <v>49</v>
      </c>
      <c r="H12" s="2320" t="s">
        <v>9252</v>
      </c>
      <c r="I12" s="667" t="s">
        <v>8409</v>
      </c>
      <c r="J12" s="2730">
        <v>46148.0</v>
      </c>
      <c r="K12" s="589">
        <v>0.5875</v>
      </c>
      <c r="L12" s="2334"/>
      <c r="M12" s="861">
        <v>119494.0</v>
      </c>
      <c r="N12" s="861">
        <v>119573.0</v>
      </c>
      <c r="O12" s="2416">
        <f t="shared" si="1"/>
        <v>79</v>
      </c>
      <c r="P12" s="2690" t="s">
        <v>19</v>
      </c>
      <c r="Q12" s="2732" t="s">
        <v>529</v>
      </c>
      <c r="R12" s="861" t="s">
        <v>9253</v>
      </c>
      <c r="S12" s="2734"/>
      <c r="T12" s="515" t="s">
        <v>22</v>
      </c>
    </row>
    <row r="13">
      <c r="A13" s="820">
        <v>4797.0</v>
      </c>
      <c r="B13" s="2730">
        <v>46148.0</v>
      </c>
      <c r="C13" s="1483">
        <v>0.5208333333333334</v>
      </c>
      <c r="D13" s="2544">
        <v>0.5034722222222222</v>
      </c>
      <c r="E13" s="1665" t="s">
        <v>121</v>
      </c>
      <c r="F13" s="1665" t="s">
        <v>9251</v>
      </c>
      <c r="G13" s="861" t="s">
        <v>49</v>
      </c>
      <c r="H13" s="2742" t="s">
        <v>9254</v>
      </c>
      <c r="I13" s="667" t="s">
        <v>8565</v>
      </c>
      <c r="J13" s="2730">
        <v>46148.0</v>
      </c>
      <c r="K13" s="589">
        <v>0.6541666666666667</v>
      </c>
      <c r="L13" s="2334"/>
      <c r="M13" s="861">
        <v>31716.0</v>
      </c>
      <c r="N13" s="861">
        <v>31796.0</v>
      </c>
      <c r="O13" s="2416">
        <f t="shared" si="1"/>
        <v>80</v>
      </c>
      <c r="P13" s="2740" t="s">
        <v>19</v>
      </c>
      <c r="Q13" s="2732" t="s">
        <v>529</v>
      </c>
      <c r="R13" s="861" t="s">
        <v>6358</v>
      </c>
      <c r="S13" s="1800" t="s">
        <v>9255</v>
      </c>
      <c r="T13" s="515" t="s">
        <v>22</v>
      </c>
    </row>
    <row r="14">
      <c r="A14" s="820">
        <v>4798.0</v>
      </c>
      <c r="B14" s="2730">
        <v>46148.0</v>
      </c>
      <c r="C14" s="2544">
        <v>0.6875</v>
      </c>
      <c r="D14" s="2544">
        <v>0.6854166666666667</v>
      </c>
      <c r="E14" s="1665" t="s">
        <v>121</v>
      </c>
      <c r="F14" s="1665" t="s">
        <v>8657</v>
      </c>
      <c r="G14" s="861" t="s">
        <v>49</v>
      </c>
      <c r="H14" s="2320" t="s">
        <v>9256</v>
      </c>
      <c r="I14" s="667" t="s">
        <v>7543</v>
      </c>
      <c r="J14" s="2730">
        <v>46148.0</v>
      </c>
      <c r="K14" s="2743">
        <v>0.8097222222222222</v>
      </c>
      <c r="L14" s="2334"/>
      <c r="M14" s="861">
        <v>494598.0</v>
      </c>
      <c r="N14" s="861">
        <v>494799.0</v>
      </c>
      <c r="O14" s="2416">
        <f t="shared" si="1"/>
        <v>201</v>
      </c>
      <c r="P14" s="2740" t="s">
        <v>19</v>
      </c>
      <c r="Q14" s="2732" t="s">
        <v>529</v>
      </c>
      <c r="R14" s="861" t="s">
        <v>9257</v>
      </c>
      <c r="S14" s="2734"/>
      <c r="T14" s="515" t="s">
        <v>22</v>
      </c>
    </row>
    <row r="15">
      <c r="A15" s="820">
        <v>4799.0</v>
      </c>
      <c r="B15" s="2730">
        <v>46148.0</v>
      </c>
      <c r="C15" s="2544">
        <v>0.6875</v>
      </c>
      <c r="D15" s="2544">
        <v>0.7604166666666666</v>
      </c>
      <c r="E15" s="1665" t="s">
        <v>121</v>
      </c>
      <c r="F15" s="1665" t="s">
        <v>9258</v>
      </c>
      <c r="G15" s="1262" t="s">
        <v>8359</v>
      </c>
      <c r="H15" s="2320" t="s">
        <v>9259</v>
      </c>
      <c r="I15" s="667" t="s">
        <v>9260</v>
      </c>
      <c r="J15" s="2730">
        <v>46148.0</v>
      </c>
      <c r="K15" s="589">
        <v>0.9222222222222223</v>
      </c>
      <c r="L15" s="2334"/>
      <c r="M15" s="861">
        <v>10650.0</v>
      </c>
      <c r="N15" s="861">
        <v>10850.0</v>
      </c>
      <c r="O15" s="2416">
        <f t="shared" si="1"/>
        <v>200</v>
      </c>
      <c r="P15" s="2690" t="s">
        <v>19</v>
      </c>
      <c r="Q15" s="2732" t="s">
        <v>529</v>
      </c>
      <c r="R15" s="861" t="s">
        <v>9243</v>
      </c>
      <c r="S15" s="2734"/>
      <c r="T15" s="515" t="s">
        <v>22</v>
      </c>
    </row>
    <row r="16">
      <c r="A16" s="820">
        <v>4800.0</v>
      </c>
      <c r="B16" s="2730">
        <v>46148.0</v>
      </c>
      <c r="C16" s="2544">
        <v>0.25</v>
      </c>
      <c r="D16" s="2544">
        <v>0.24722222222222223</v>
      </c>
      <c r="E16" s="1665" t="s">
        <v>24</v>
      </c>
      <c r="F16" s="1665" t="s">
        <v>4206</v>
      </c>
      <c r="G16" s="861" t="s">
        <v>668</v>
      </c>
      <c r="H16" s="2320" t="s">
        <v>1096</v>
      </c>
      <c r="I16" s="667" t="s">
        <v>3887</v>
      </c>
      <c r="J16" s="2730">
        <v>46148.0</v>
      </c>
      <c r="K16" s="589">
        <v>0.31319444444444444</v>
      </c>
      <c r="L16" s="2334"/>
      <c r="M16" s="861">
        <v>230934.0</v>
      </c>
      <c r="N16" s="861">
        <v>230990.0</v>
      </c>
      <c r="O16" s="2416">
        <f t="shared" si="1"/>
        <v>56</v>
      </c>
      <c r="P16" s="2690" t="s">
        <v>19</v>
      </c>
      <c r="Q16" s="2691" t="s">
        <v>70</v>
      </c>
      <c r="R16" s="861" t="s">
        <v>9261</v>
      </c>
      <c r="S16" s="2734"/>
      <c r="T16" s="515" t="s">
        <v>22</v>
      </c>
    </row>
    <row r="17">
      <c r="A17" s="820">
        <v>4801.0</v>
      </c>
      <c r="B17" s="2730">
        <v>46148.0</v>
      </c>
      <c r="C17" s="2544">
        <v>0.3333333333333333</v>
      </c>
      <c r="D17" s="2544">
        <v>0.3347222222222222</v>
      </c>
      <c r="E17" s="1665" t="s">
        <v>24</v>
      </c>
      <c r="F17" s="1665" t="s">
        <v>9262</v>
      </c>
      <c r="G17" s="861" t="s">
        <v>668</v>
      </c>
      <c r="H17" s="2320" t="s">
        <v>9263</v>
      </c>
      <c r="I17" s="667" t="s">
        <v>9264</v>
      </c>
      <c r="J17" s="2730">
        <v>46148.0</v>
      </c>
      <c r="K17" s="589">
        <v>0.5826388888888889</v>
      </c>
      <c r="L17" s="2334"/>
      <c r="M17" s="861">
        <v>167013.0</v>
      </c>
      <c r="N17" s="861">
        <v>167233.0</v>
      </c>
      <c r="O17" s="2416">
        <f t="shared" si="1"/>
        <v>220</v>
      </c>
      <c r="P17" s="2690" t="s">
        <v>19</v>
      </c>
      <c r="Q17" s="2732" t="s">
        <v>529</v>
      </c>
      <c r="R17" s="861" t="s">
        <v>9265</v>
      </c>
      <c r="S17" s="2734"/>
      <c r="T17" s="515" t="s">
        <v>22</v>
      </c>
    </row>
    <row r="18">
      <c r="A18" s="236">
        <v>4805.0</v>
      </c>
      <c r="B18" s="2730">
        <v>46148.0</v>
      </c>
      <c r="C18" s="2544">
        <v>0.375</v>
      </c>
      <c r="D18" s="2724">
        <v>0.36041666666666666</v>
      </c>
      <c r="E18" s="2364" t="s">
        <v>103</v>
      </c>
      <c r="F18" s="1665" t="s">
        <v>9266</v>
      </c>
      <c r="G18" s="861" t="s">
        <v>49</v>
      </c>
      <c r="H18" s="2320" t="s">
        <v>9267</v>
      </c>
      <c r="I18" s="667" t="s">
        <v>5138</v>
      </c>
      <c r="J18" s="2730">
        <v>46148.0</v>
      </c>
      <c r="K18" s="589">
        <v>0.5625</v>
      </c>
      <c r="L18" s="2334"/>
      <c r="M18" s="861">
        <v>230419.0</v>
      </c>
      <c r="N18" s="861">
        <v>230430.0</v>
      </c>
      <c r="O18" s="2416">
        <f t="shared" si="1"/>
        <v>11</v>
      </c>
      <c r="P18" s="2740" t="s">
        <v>19</v>
      </c>
      <c r="Q18" s="2732" t="s">
        <v>529</v>
      </c>
      <c r="R18" s="861" t="s">
        <v>9268</v>
      </c>
      <c r="S18" s="2734"/>
      <c r="T18" s="515" t="s">
        <v>22</v>
      </c>
    </row>
    <row r="19">
      <c r="A19" s="236">
        <v>4806.0</v>
      </c>
      <c r="B19" s="2730">
        <v>46148.0</v>
      </c>
      <c r="C19" s="500">
        <v>0.5416666666666666</v>
      </c>
      <c r="D19" s="500">
        <v>0.5402777777777777</v>
      </c>
      <c r="E19" s="416" t="s">
        <v>24</v>
      </c>
      <c r="F19" s="416" t="s">
        <v>482</v>
      </c>
      <c r="G19" s="416" t="s">
        <v>565</v>
      </c>
      <c r="H19" s="2320" t="s">
        <v>6604</v>
      </c>
      <c r="I19" s="667" t="s">
        <v>101</v>
      </c>
      <c r="J19" s="2730">
        <v>46148.0</v>
      </c>
      <c r="K19" s="589">
        <v>0.6208333333333333</v>
      </c>
      <c r="L19" s="2334"/>
      <c r="M19" s="861">
        <v>19728.0</v>
      </c>
      <c r="N19" s="861">
        <v>19752.0</v>
      </c>
      <c r="O19" s="2416">
        <f t="shared" si="1"/>
        <v>24</v>
      </c>
      <c r="P19" s="2740" t="s">
        <v>19</v>
      </c>
      <c r="Q19" s="2732" t="s">
        <v>529</v>
      </c>
      <c r="R19" s="861" t="s">
        <v>9269</v>
      </c>
      <c r="S19" s="2734"/>
      <c r="T19" s="515" t="s">
        <v>22</v>
      </c>
    </row>
    <row r="20">
      <c r="A20" s="236">
        <v>4807.0</v>
      </c>
      <c r="B20" s="2730">
        <v>46148.0</v>
      </c>
      <c r="C20" s="500">
        <v>0.20833333333333334</v>
      </c>
      <c r="D20" s="500">
        <v>0.21875</v>
      </c>
      <c r="E20" s="416" t="s">
        <v>24</v>
      </c>
      <c r="F20" s="2283" t="s">
        <v>9270</v>
      </c>
      <c r="G20" s="416" t="s">
        <v>351</v>
      </c>
      <c r="H20" s="2320" t="s">
        <v>8855</v>
      </c>
      <c r="I20" s="667" t="s">
        <v>8375</v>
      </c>
      <c r="J20" s="2730">
        <v>46148.0</v>
      </c>
      <c r="K20" s="589">
        <v>0.25</v>
      </c>
      <c r="L20" s="2334"/>
      <c r="M20" s="861">
        <v>10031.0</v>
      </c>
      <c r="N20" s="861">
        <v>10051.0</v>
      </c>
      <c r="O20" s="2416">
        <f t="shared" si="1"/>
        <v>20</v>
      </c>
      <c r="P20" s="2690" t="s">
        <v>19</v>
      </c>
      <c r="Q20" s="2691" t="s">
        <v>70</v>
      </c>
      <c r="R20" s="861" t="s">
        <v>9271</v>
      </c>
      <c r="S20" s="2734"/>
      <c r="T20" s="515" t="s">
        <v>22</v>
      </c>
    </row>
    <row r="21">
      <c r="A21" s="236">
        <v>4808.0</v>
      </c>
      <c r="B21" s="2730">
        <v>46148.0</v>
      </c>
      <c r="C21" s="2544">
        <v>0.375</v>
      </c>
      <c r="D21" s="2724">
        <v>0.3729166666666667</v>
      </c>
      <c r="E21" s="2364" t="s">
        <v>24</v>
      </c>
      <c r="F21" s="1665" t="s">
        <v>6004</v>
      </c>
      <c r="G21" s="861" t="s">
        <v>351</v>
      </c>
      <c r="H21" s="2320" t="s">
        <v>4471</v>
      </c>
      <c r="I21" s="667" t="s">
        <v>85</v>
      </c>
      <c r="J21" s="2730">
        <v>46148.0</v>
      </c>
      <c r="K21" s="589">
        <v>0.5381944444444444</v>
      </c>
      <c r="L21" s="2334"/>
      <c r="M21" s="861">
        <v>61869.0</v>
      </c>
      <c r="N21" s="861">
        <v>62009.0</v>
      </c>
      <c r="O21" s="2416">
        <f t="shared" si="1"/>
        <v>140</v>
      </c>
      <c r="P21" s="2690" t="s">
        <v>19</v>
      </c>
      <c r="Q21" s="2732" t="s">
        <v>529</v>
      </c>
      <c r="R21" s="1467"/>
      <c r="S21" s="2734"/>
      <c r="T21" s="515" t="s">
        <v>22</v>
      </c>
    </row>
    <row r="22">
      <c r="A22" s="236">
        <v>4809.0</v>
      </c>
      <c r="B22" s="2730">
        <v>46148.0</v>
      </c>
      <c r="C22" s="2544">
        <v>0.5833333333333334</v>
      </c>
      <c r="D22" s="2724">
        <v>0.5402777777777777</v>
      </c>
      <c r="E22" s="2364" t="s">
        <v>24</v>
      </c>
      <c r="F22" s="1665" t="s">
        <v>180</v>
      </c>
      <c r="G22" s="861" t="s">
        <v>9272</v>
      </c>
      <c r="H22" s="2320" t="s">
        <v>514</v>
      </c>
      <c r="I22" s="667" t="s">
        <v>771</v>
      </c>
      <c r="J22" s="2730">
        <v>46148.0</v>
      </c>
      <c r="K22" s="589">
        <v>0.6722222222222223</v>
      </c>
      <c r="L22" s="2334"/>
      <c r="M22" s="861">
        <v>63513.0</v>
      </c>
      <c r="N22" s="861">
        <v>63530.0</v>
      </c>
      <c r="O22" s="2416">
        <f t="shared" si="1"/>
        <v>17</v>
      </c>
      <c r="P22" s="2740" t="s">
        <v>19</v>
      </c>
      <c r="Q22" s="2732" t="s">
        <v>529</v>
      </c>
      <c r="R22" s="861" t="s">
        <v>9273</v>
      </c>
      <c r="S22" s="2734"/>
      <c r="T22" s="515" t="s">
        <v>22</v>
      </c>
    </row>
    <row r="23">
      <c r="A23" s="236">
        <v>4810.0</v>
      </c>
      <c r="B23" s="2730">
        <v>46148.0</v>
      </c>
      <c r="C23" s="2544">
        <v>0.5833333333333334</v>
      </c>
      <c r="D23" s="2724">
        <v>0.6194444444444445</v>
      </c>
      <c r="E23" s="2364" t="s">
        <v>24</v>
      </c>
      <c r="F23" s="1665" t="s">
        <v>440</v>
      </c>
      <c r="G23" s="861" t="s">
        <v>441</v>
      </c>
      <c r="H23" s="2320" t="s">
        <v>3186</v>
      </c>
      <c r="I23" s="2694" t="s">
        <v>9274</v>
      </c>
      <c r="J23" s="2730">
        <v>46148.0</v>
      </c>
      <c r="K23" s="589">
        <v>0.6722222222222223</v>
      </c>
      <c r="L23" s="2334"/>
      <c r="M23" s="861">
        <v>349405.0</v>
      </c>
      <c r="N23" s="861">
        <v>349414.0</v>
      </c>
      <c r="O23" s="2416">
        <f t="shared" si="1"/>
        <v>9</v>
      </c>
      <c r="P23" s="2740" t="s">
        <v>19</v>
      </c>
      <c r="Q23" s="2732" t="s">
        <v>529</v>
      </c>
      <c r="R23" s="861" t="s">
        <v>5609</v>
      </c>
      <c r="S23" s="2734"/>
      <c r="T23" s="515" t="s">
        <v>22</v>
      </c>
    </row>
    <row r="24">
      <c r="A24" s="236">
        <v>4811.0</v>
      </c>
      <c r="B24" s="2730">
        <v>46148.0</v>
      </c>
      <c r="C24" s="2544">
        <v>0.5833333333333334</v>
      </c>
      <c r="D24" s="2724">
        <v>0.575</v>
      </c>
      <c r="E24" s="2364" t="s">
        <v>24</v>
      </c>
      <c r="F24" s="1665" t="s">
        <v>279</v>
      </c>
      <c r="G24" s="861" t="s">
        <v>576</v>
      </c>
      <c r="H24" s="2320" t="s">
        <v>1235</v>
      </c>
      <c r="I24" s="667" t="s">
        <v>188</v>
      </c>
      <c r="J24" s="2730">
        <v>46148.0</v>
      </c>
      <c r="K24" s="589">
        <v>0.7104166666666667</v>
      </c>
      <c r="L24" s="2334"/>
      <c r="M24" s="861">
        <v>152081.0</v>
      </c>
      <c r="N24" s="861">
        <v>152100.0</v>
      </c>
      <c r="O24" s="2416">
        <f t="shared" si="1"/>
        <v>19</v>
      </c>
      <c r="P24" s="2740" t="s">
        <v>19</v>
      </c>
      <c r="Q24" s="2732" t="s">
        <v>529</v>
      </c>
      <c r="R24" s="861" t="s">
        <v>1236</v>
      </c>
      <c r="S24" s="2734"/>
      <c r="T24" s="515" t="s">
        <v>22</v>
      </c>
    </row>
    <row r="25">
      <c r="A25" s="520">
        <v>4812.0</v>
      </c>
      <c r="B25" s="2730">
        <v>46148.0</v>
      </c>
      <c r="C25" s="1665" t="s">
        <v>1468</v>
      </c>
      <c r="D25" s="2724">
        <v>0.6993055555555555</v>
      </c>
      <c r="E25" s="2364" t="s">
        <v>24</v>
      </c>
      <c r="F25" s="1665" t="s">
        <v>5985</v>
      </c>
      <c r="G25" s="861" t="s">
        <v>3625</v>
      </c>
      <c r="H25" s="2320" t="s">
        <v>7198</v>
      </c>
      <c r="I25" s="667" t="s">
        <v>85</v>
      </c>
      <c r="J25" s="2730">
        <v>46148.0</v>
      </c>
      <c r="K25" s="589">
        <v>0.7208333333333333</v>
      </c>
      <c r="L25" s="2334"/>
      <c r="M25" s="861">
        <v>25971.0</v>
      </c>
      <c r="N25" s="861">
        <v>25990.0</v>
      </c>
      <c r="O25" s="2416">
        <f t="shared" si="1"/>
        <v>19</v>
      </c>
      <c r="P25" s="2690" t="s">
        <v>19</v>
      </c>
      <c r="Q25" s="2732" t="s">
        <v>529</v>
      </c>
      <c r="R25" s="861" t="s">
        <v>7556</v>
      </c>
      <c r="S25" s="2734"/>
      <c r="T25" s="515" t="s">
        <v>22</v>
      </c>
    </row>
    <row r="26">
      <c r="A26" s="236">
        <v>4813.0</v>
      </c>
      <c r="B26" s="2538">
        <v>46144.0</v>
      </c>
      <c r="C26" s="2544">
        <v>0.73125</v>
      </c>
      <c r="D26" s="2318"/>
      <c r="E26" s="1665" t="s">
        <v>24</v>
      </c>
      <c r="F26" s="1844" t="s">
        <v>9154</v>
      </c>
      <c r="G26" s="861" t="s">
        <v>18</v>
      </c>
      <c r="H26" s="2320" t="s">
        <v>9151</v>
      </c>
      <c r="I26" s="2694" t="s">
        <v>9155</v>
      </c>
      <c r="J26" s="2538">
        <v>46144.0</v>
      </c>
      <c r="K26" s="589">
        <v>0.9986111111111111</v>
      </c>
      <c r="L26" s="2334"/>
      <c r="M26" s="861">
        <v>163661.0</v>
      </c>
      <c r="N26" s="861">
        <v>164171.0</v>
      </c>
      <c r="O26" s="2416">
        <f t="shared" si="1"/>
        <v>510</v>
      </c>
      <c r="P26" s="2690" t="s">
        <v>19</v>
      </c>
      <c r="Q26" s="2691"/>
      <c r="R26" s="1467"/>
      <c r="S26" s="2734"/>
      <c r="T26" s="515" t="s">
        <v>22</v>
      </c>
    </row>
    <row r="27">
      <c r="A27" s="2017">
        <v>4814.0</v>
      </c>
      <c r="B27" s="2246">
        <v>46149.0</v>
      </c>
      <c r="C27" s="2018">
        <v>0.2916666666666667</v>
      </c>
      <c r="D27" s="2018"/>
      <c r="E27" s="1790" t="s">
        <v>30</v>
      </c>
      <c r="F27" s="2249" t="s">
        <v>7650</v>
      </c>
      <c r="G27" s="1790" t="s">
        <v>8359</v>
      </c>
      <c r="H27" s="2402"/>
      <c r="I27" s="2010" t="s">
        <v>648</v>
      </c>
      <c r="J27" s="2246">
        <v>46149.0</v>
      </c>
      <c r="K27" s="2018"/>
      <c r="L27" s="2744"/>
      <c r="M27" s="2249"/>
      <c r="N27" s="2249"/>
      <c r="O27" s="2256">
        <f t="shared" si="1"/>
        <v>0</v>
      </c>
      <c r="P27" s="2249"/>
      <c r="Q27" s="2021"/>
      <c r="R27" s="2249"/>
      <c r="S27" s="2256"/>
      <c r="T27" s="2016"/>
      <c r="U27" s="2016"/>
      <c r="V27" s="2016"/>
      <c r="W27" s="2016"/>
      <c r="X27" s="2016"/>
      <c r="Y27" s="2016"/>
      <c r="Z27" s="2016"/>
    </row>
    <row r="28">
      <c r="A28" s="2017">
        <v>4815.0</v>
      </c>
      <c r="B28" s="2246">
        <v>46149.0</v>
      </c>
      <c r="C28" s="2018">
        <v>0.4166666666666667</v>
      </c>
      <c r="D28" s="2018"/>
      <c r="E28" s="1790" t="s">
        <v>121</v>
      </c>
      <c r="F28" s="2249" t="s">
        <v>7650</v>
      </c>
      <c r="G28" s="1790" t="s">
        <v>351</v>
      </c>
      <c r="H28" s="2402"/>
      <c r="I28" s="2010"/>
      <c r="J28" s="2246">
        <v>46149.0</v>
      </c>
      <c r="K28" s="2018"/>
      <c r="L28" s="2064"/>
      <c r="M28" s="1790"/>
      <c r="N28" s="1790"/>
      <c r="O28" s="2014">
        <f t="shared" si="1"/>
        <v>0</v>
      </c>
      <c r="P28" s="2249"/>
      <c r="Q28" s="2578"/>
      <c r="R28" s="1790"/>
      <c r="S28" s="2157"/>
      <c r="T28" s="2016"/>
      <c r="U28" s="2016"/>
      <c r="V28" s="2016"/>
      <c r="W28" s="2016"/>
      <c r="X28" s="2016"/>
      <c r="Y28" s="2016"/>
      <c r="Z28" s="2016"/>
    </row>
    <row r="29">
      <c r="A29" s="2017">
        <v>4816.0</v>
      </c>
      <c r="B29" s="2246">
        <v>46149.0</v>
      </c>
      <c r="C29" s="2018">
        <v>0.25</v>
      </c>
      <c r="D29" s="2018"/>
      <c r="E29" s="1790" t="s">
        <v>24</v>
      </c>
      <c r="F29" s="2249" t="s">
        <v>7650</v>
      </c>
      <c r="G29" s="1790" t="s">
        <v>8058</v>
      </c>
      <c r="H29" s="2402"/>
      <c r="I29" s="2745" t="s">
        <v>733</v>
      </c>
      <c r="J29" s="2246">
        <v>46149.0</v>
      </c>
      <c r="K29" s="2746"/>
      <c r="L29" s="2158"/>
      <c r="M29" s="1790"/>
      <c r="N29" s="2157"/>
      <c r="O29" s="2014">
        <f t="shared" si="1"/>
        <v>0</v>
      </c>
      <c r="P29" s="2747"/>
      <c r="Q29" s="2021"/>
      <c r="R29" s="1790"/>
      <c r="S29" s="2157"/>
      <c r="T29" s="2016"/>
      <c r="U29" s="2016"/>
      <c r="V29" s="2016"/>
      <c r="W29" s="2016"/>
      <c r="X29" s="2016"/>
      <c r="Y29" s="2016"/>
      <c r="Z29" s="2016"/>
    </row>
    <row r="30" ht="15.0" customHeight="1">
      <c r="A30" s="2017">
        <v>4817.0</v>
      </c>
      <c r="B30" s="2246">
        <v>46149.0</v>
      </c>
      <c r="C30" s="2018">
        <v>0.4166666666666667</v>
      </c>
      <c r="D30" s="2018"/>
      <c r="E30" s="1790" t="s">
        <v>24</v>
      </c>
      <c r="F30" s="2249" t="s">
        <v>7650</v>
      </c>
      <c r="G30" s="1790" t="s">
        <v>1185</v>
      </c>
      <c r="H30" s="2402" t="s">
        <v>9275</v>
      </c>
      <c r="I30" s="1790" t="s">
        <v>28</v>
      </c>
      <c r="J30" s="2246">
        <v>46149.0</v>
      </c>
      <c r="K30" s="2748"/>
      <c r="L30" s="2158"/>
      <c r="M30" s="1790"/>
      <c r="N30" s="2021"/>
      <c r="O30" s="2014">
        <f t="shared" si="1"/>
        <v>0</v>
      </c>
      <c r="P30" s="2747"/>
      <c r="Q30" s="2021"/>
      <c r="R30" s="1790"/>
      <c r="S30" s="2157"/>
      <c r="T30" s="2016"/>
      <c r="U30" s="2016"/>
      <c r="V30" s="2016"/>
      <c r="W30" s="2016"/>
      <c r="X30" s="2016"/>
      <c r="Y30" s="2016"/>
      <c r="Z30" s="2016"/>
    </row>
    <row r="31">
      <c r="A31" s="2017">
        <v>4818.0</v>
      </c>
      <c r="B31" s="2246">
        <v>46149.0</v>
      </c>
      <c r="C31" s="2018">
        <v>0.2916666666666667</v>
      </c>
      <c r="D31" s="2018"/>
      <c r="E31" s="1790" t="s">
        <v>24</v>
      </c>
      <c r="F31" s="2249" t="s">
        <v>7650</v>
      </c>
      <c r="G31" s="1790" t="s">
        <v>8359</v>
      </c>
      <c r="H31" s="2402"/>
      <c r="I31" s="2749" t="s">
        <v>414</v>
      </c>
      <c r="J31" s="2246">
        <v>46149.0</v>
      </c>
      <c r="K31" s="2018"/>
      <c r="L31" s="2744"/>
      <c r="M31" s="2249"/>
      <c r="N31" s="2249"/>
      <c r="O31" s="2256">
        <f t="shared" si="1"/>
        <v>0</v>
      </c>
      <c r="P31" s="2249"/>
      <c r="Q31" s="2021"/>
      <c r="R31" s="2249"/>
      <c r="S31" s="2256"/>
      <c r="T31" s="2016"/>
      <c r="U31" s="2016"/>
      <c r="V31" s="2016"/>
      <c r="W31" s="2016"/>
      <c r="X31" s="2016"/>
      <c r="Y31" s="2016"/>
      <c r="Z31" s="2016"/>
    </row>
    <row r="32">
      <c r="A32" s="2017">
        <v>4819.0</v>
      </c>
      <c r="B32" s="2246">
        <v>46149.0</v>
      </c>
      <c r="C32" s="2018">
        <v>0.5416666666666666</v>
      </c>
      <c r="D32" s="2018"/>
      <c r="E32" s="1790" t="s">
        <v>24</v>
      </c>
      <c r="F32" s="2249" t="s">
        <v>7650</v>
      </c>
      <c r="G32" s="1790" t="s">
        <v>1734</v>
      </c>
      <c r="H32" s="2402"/>
      <c r="I32" s="2010" t="s">
        <v>9079</v>
      </c>
      <c r="J32" s="2246">
        <v>46149.0</v>
      </c>
      <c r="K32" s="2018"/>
      <c r="L32" s="2064"/>
      <c r="M32" s="1790"/>
      <c r="N32" s="1790"/>
      <c r="O32" s="2014">
        <f t="shared" si="1"/>
        <v>0</v>
      </c>
      <c r="P32" s="2249"/>
      <c r="Q32" s="2021"/>
      <c r="R32" s="1790"/>
      <c r="S32" s="2157"/>
      <c r="T32" s="2016"/>
      <c r="U32" s="2016"/>
      <c r="V32" s="2016"/>
      <c r="W32" s="2016"/>
      <c r="X32" s="2016"/>
      <c r="Y32" s="2016"/>
      <c r="Z32" s="2016"/>
    </row>
    <row r="33">
      <c r="A33" s="2017">
        <v>4820.0</v>
      </c>
      <c r="B33" s="2246">
        <v>46149.0</v>
      </c>
      <c r="C33" s="2018">
        <v>0.375</v>
      </c>
      <c r="D33" s="2018"/>
      <c r="E33" s="1790" t="s">
        <v>24</v>
      </c>
      <c r="F33" s="2249" t="s">
        <v>7650</v>
      </c>
      <c r="G33" s="1790"/>
      <c r="H33" s="2402"/>
      <c r="I33" s="2010" t="s">
        <v>101</v>
      </c>
      <c r="J33" s="2246">
        <v>46149.0</v>
      </c>
      <c r="K33" s="2013"/>
      <c r="L33" s="2064"/>
      <c r="M33" s="1790"/>
      <c r="N33" s="2013"/>
      <c r="O33" s="2014">
        <f t="shared" si="1"/>
        <v>0</v>
      </c>
      <c r="P33" s="2249"/>
      <c r="Q33" s="2021"/>
      <c r="R33" s="1790"/>
      <c r="S33" s="2157"/>
      <c r="T33" s="2016"/>
      <c r="U33" s="2016"/>
      <c r="V33" s="2016"/>
      <c r="W33" s="2016"/>
      <c r="X33" s="2016"/>
      <c r="Y33" s="2016"/>
      <c r="Z33" s="2016"/>
    </row>
    <row r="34">
      <c r="A34" s="236">
        <v>4821.0</v>
      </c>
      <c r="B34" s="2750">
        <v>46148.0</v>
      </c>
      <c r="C34" s="500">
        <v>0.8541666666666666</v>
      </c>
      <c r="D34" s="500"/>
      <c r="E34" s="416" t="s">
        <v>6886</v>
      </c>
      <c r="F34" s="416" t="s">
        <v>9276</v>
      </c>
      <c r="G34" s="416" t="s">
        <v>3625</v>
      </c>
      <c r="H34" s="2340" t="s">
        <v>8254</v>
      </c>
      <c r="I34" s="475" t="s">
        <v>9277</v>
      </c>
      <c r="J34" s="2538">
        <v>46148.0</v>
      </c>
      <c r="K34" s="589">
        <v>0.8284722222222223</v>
      </c>
      <c r="L34" s="2334"/>
      <c r="M34" s="861"/>
      <c r="N34" s="1467"/>
      <c r="O34" s="2416"/>
      <c r="P34" s="2249" t="s">
        <v>43</v>
      </c>
      <c r="Q34" s="2732"/>
      <c r="R34" s="861" t="s">
        <v>7171</v>
      </c>
      <c r="S34" s="2751" t="s">
        <v>9278</v>
      </c>
      <c r="T34" s="515" t="s">
        <v>22</v>
      </c>
    </row>
  </sheetData>
  <dataValidations>
    <dataValidation type="list" allowBlank="1" showErrorMessage="1" sqref="P2:P34">
      <formula1>"FINALIZADO,EM VIAGEM,NA ORIGEM,AGENDADO,FALTA DOC,CANCELADA,NO DESTINO FINAL,PERNOITE,RECUSADA"</formula1>
    </dataValidation>
    <dataValidation type="list" allowBlank="1" showErrorMessage="1" sqref="Q2:Q33">
      <formula1>"MICHELLE,BARBARA,ANGELA,A VERIFICAR,DANIEL,BEATIZ,LUCAS"</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7.88"/>
    <col customWidth="1" min="3" max="3" width="8.25"/>
    <col customWidth="1" min="4" max="4" width="10.75"/>
    <col customWidth="1" min="5" max="5" width="15.63"/>
    <col customWidth="1" min="6" max="6" width="39.63"/>
    <col customWidth="1" min="7" max="7" width="10.5"/>
    <col customWidth="1" min="9" max="9" width="10.38"/>
    <col customWidth="1" min="10" max="10" width="7.5"/>
    <col customWidth="1" min="11" max="11" width="8.5"/>
    <col customWidth="1" min="12" max="12" width="1.13"/>
    <col customWidth="1" min="13" max="13" width="8.63"/>
    <col customWidth="1" min="14" max="14" width="8.13"/>
    <col customWidth="1" min="15" max="15" width="5.63"/>
    <col customWidth="1" min="16" max="16" width="15.38"/>
    <col customWidth="1" min="18" max="18" width="24.38"/>
    <col customWidth="1" min="19" max="19" width="23.63"/>
    <col customWidth="1" min="20" max="20" width="3.75"/>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c r="A2" s="1342">
        <v>4814.0</v>
      </c>
      <c r="B2" s="2702">
        <v>46149.0</v>
      </c>
      <c r="C2" s="1261">
        <v>0.2916666666666667</v>
      </c>
      <c r="D2" s="1261">
        <v>0.2916666666666667</v>
      </c>
      <c r="E2" s="1262" t="s">
        <v>30</v>
      </c>
      <c r="F2" s="2700" t="s">
        <v>9176</v>
      </c>
      <c r="G2" s="1262" t="s">
        <v>8359</v>
      </c>
      <c r="H2" s="2725" t="s">
        <v>9279</v>
      </c>
      <c r="I2" s="1116" t="s">
        <v>648</v>
      </c>
      <c r="J2" s="2702">
        <v>46149.0</v>
      </c>
      <c r="K2" s="1261">
        <v>0.7256944444444444</v>
      </c>
      <c r="L2" s="2706"/>
      <c r="M2" s="2700">
        <v>11088.0</v>
      </c>
      <c r="N2" s="2700">
        <v>11090.0</v>
      </c>
      <c r="O2" s="2707">
        <f t="shared" ref="O2:O24" si="1">N2-M2</f>
        <v>2</v>
      </c>
      <c r="P2" s="2700" t="s">
        <v>19</v>
      </c>
      <c r="Q2" s="2708" t="s">
        <v>50</v>
      </c>
      <c r="R2" s="2700" t="s">
        <v>9243</v>
      </c>
      <c r="S2" s="2707"/>
      <c r="T2" s="2752" t="s">
        <v>22</v>
      </c>
      <c r="U2" s="1267"/>
      <c r="V2" s="1267"/>
      <c r="W2" s="1267"/>
      <c r="X2" s="1267"/>
      <c r="Y2" s="1267"/>
      <c r="Z2" s="1267"/>
    </row>
    <row r="3">
      <c r="A3" s="236">
        <v>4815.0</v>
      </c>
      <c r="B3" s="2538">
        <v>46149.0</v>
      </c>
      <c r="C3" s="500">
        <v>0.4166666666666667</v>
      </c>
      <c r="D3" s="500">
        <v>0.3736111111111111</v>
      </c>
      <c r="E3" s="416" t="s">
        <v>121</v>
      </c>
      <c r="F3" s="416" t="s">
        <v>9280</v>
      </c>
      <c r="G3" s="416" t="s">
        <v>351</v>
      </c>
      <c r="H3" s="2340" t="s">
        <v>8295</v>
      </c>
      <c r="I3" s="475" t="s">
        <v>8928</v>
      </c>
      <c r="J3" s="2538">
        <v>46149.0</v>
      </c>
      <c r="K3" s="503">
        <v>0.5381944444444444</v>
      </c>
      <c r="L3" s="2334"/>
      <c r="M3" s="861">
        <v>19714.0</v>
      </c>
      <c r="N3" s="861">
        <v>19794.0</v>
      </c>
      <c r="O3" s="2416">
        <f t="shared" si="1"/>
        <v>80</v>
      </c>
      <c r="P3" s="2690" t="s">
        <v>19</v>
      </c>
      <c r="Q3" s="2732" t="s">
        <v>50</v>
      </c>
      <c r="R3" s="861" t="s">
        <v>9188</v>
      </c>
      <c r="S3" s="2734"/>
      <c r="T3" s="983" t="s">
        <v>22</v>
      </c>
    </row>
    <row r="4">
      <c r="A4" s="236">
        <v>4816.0</v>
      </c>
      <c r="B4" s="2538">
        <v>46149.0</v>
      </c>
      <c r="C4" s="500">
        <v>0.25</v>
      </c>
      <c r="D4" s="500">
        <v>0.25</v>
      </c>
      <c r="E4" s="416" t="s">
        <v>24</v>
      </c>
      <c r="F4" s="2180" t="s">
        <v>7608</v>
      </c>
      <c r="G4" s="416" t="s">
        <v>8058</v>
      </c>
      <c r="H4" s="2340" t="s">
        <v>4737</v>
      </c>
      <c r="I4" s="2753" t="s">
        <v>733</v>
      </c>
      <c r="J4" s="2538">
        <v>46149.0</v>
      </c>
      <c r="K4" s="503">
        <v>0.7368055555555556</v>
      </c>
      <c r="L4" s="564"/>
      <c r="M4" s="408">
        <v>291515.0</v>
      </c>
      <c r="N4" s="861">
        <v>292034.0</v>
      </c>
      <c r="O4" s="690">
        <f t="shared" si="1"/>
        <v>519</v>
      </c>
      <c r="P4" s="2740" t="s">
        <v>19</v>
      </c>
      <c r="Q4" s="2732" t="s">
        <v>50</v>
      </c>
      <c r="R4" s="408" t="s">
        <v>9281</v>
      </c>
      <c r="S4" s="570"/>
      <c r="T4" s="983" t="s">
        <v>22</v>
      </c>
    </row>
    <row r="5" ht="15.0" customHeight="1">
      <c r="A5" s="236">
        <v>4817.0</v>
      </c>
      <c r="B5" s="2538">
        <v>46149.0</v>
      </c>
      <c r="C5" s="500">
        <v>0.4166666666666667</v>
      </c>
      <c r="D5" s="500">
        <v>0.40555555555555556</v>
      </c>
      <c r="E5" s="416" t="s">
        <v>24</v>
      </c>
      <c r="F5" s="416" t="s">
        <v>134</v>
      </c>
      <c r="G5" s="416" t="s">
        <v>1185</v>
      </c>
      <c r="H5" s="2340" t="s">
        <v>9275</v>
      </c>
      <c r="I5" s="416" t="s">
        <v>28</v>
      </c>
      <c r="J5" s="2538">
        <v>46149.0</v>
      </c>
      <c r="K5" s="500">
        <v>0.55</v>
      </c>
      <c r="L5" s="561"/>
      <c r="M5" s="416">
        <v>199864.0</v>
      </c>
      <c r="N5" s="861">
        <v>199873.0</v>
      </c>
      <c r="O5" s="499">
        <f t="shared" si="1"/>
        <v>9</v>
      </c>
      <c r="P5" s="2740" t="s">
        <v>19</v>
      </c>
      <c r="Q5" s="2732" t="s">
        <v>50</v>
      </c>
      <c r="R5" s="416" t="s">
        <v>9282</v>
      </c>
      <c r="S5" s="1225"/>
      <c r="T5" s="983" t="s">
        <v>22</v>
      </c>
    </row>
    <row r="6">
      <c r="A6" s="236">
        <v>4818.0</v>
      </c>
      <c r="B6" s="2538">
        <v>46149.0</v>
      </c>
      <c r="C6" s="500">
        <v>0.2916666666666667</v>
      </c>
      <c r="D6" s="500">
        <v>0.2777777777777778</v>
      </c>
      <c r="E6" s="416" t="s">
        <v>24</v>
      </c>
      <c r="F6" s="416" t="s">
        <v>9283</v>
      </c>
      <c r="G6" s="416" t="s">
        <v>8359</v>
      </c>
      <c r="H6" s="2340" t="s">
        <v>8535</v>
      </c>
      <c r="I6" s="2754" t="s">
        <v>414</v>
      </c>
      <c r="J6" s="2538">
        <v>46149.0</v>
      </c>
      <c r="K6" s="500"/>
      <c r="L6" s="2319"/>
      <c r="M6" s="2211">
        <v>14190.0</v>
      </c>
      <c r="N6" s="2211"/>
      <c r="O6" s="2731">
        <f t="shared" si="1"/>
        <v>-14190</v>
      </c>
      <c r="P6" s="2690" t="s">
        <v>452</v>
      </c>
      <c r="Q6" s="2732" t="s">
        <v>50</v>
      </c>
      <c r="R6" s="2211" t="s">
        <v>9248</v>
      </c>
      <c r="S6" s="2733"/>
      <c r="T6" s="2755"/>
    </row>
    <row r="7">
      <c r="A7" s="236">
        <v>4819.0</v>
      </c>
      <c r="B7" s="2538">
        <v>46149.0</v>
      </c>
      <c r="C7" s="500">
        <v>0.5416666666666666</v>
      </c>
      <c r="D7" s="500">
        <v>0.49722222222222223</v>
      </c>
      <c r="E7" s="416" t="s">
        <v>24</v>
      </c>
      <c r="F7" s="416" t="s">
        <v>9284</v>
      </c>
      <c r="G7" s="416" t="s">
        <v>1734</v>
      </c>
      <c r="H7" s="2340" t="s">
        <v>6669</v>
      </c>
      <c r="I7" s="475" t="s">
        <v>9079</v>
      </c>
      <c r="J7" s="2538">
        <v>46149.0</v>
      </c>
      <c r="K7" s="500">
        <v>0.7895833333333333</v>
      </c>
      <c r="L7" s="2334"/>
      <c r="M7" s="861">
        <v>268327.0</v>
      </c>
      <c r="N7" s="861">
        <v>268763.0</v>
      </c>
      <c r="O7" s="2416">
        <f t="shared" si="1"/>
        <v>436</v>
      </c>
      <c r="P7" s="2690" t="s">
        <v>19</v>
      </c>
      <c r="Q7" s="2732" t="s">
        <v>50</v>
      </c>
      <c r="R7" s="861" t="s">
        <v>5686</v>
      </c>
      <c r="S7" s="2734"/>
      <c r="T7" s="983" t="s">
        <v>22</v>
      </c>
    </row>
    <row r="8">
      <c r="A8" s="236">
        <v>4820.0</v>
      </c>
      <c r="B8" s="2538">
        <v>46149.0</v>
      </c>
      <c r="C8" s="500">
        <v>0.375</v>
      </c>
      <c r="D8" s="500">
        <v>0.37083333333333335</v>
      </c>
      <c r="E8" s="416" t="s">
        <v>24</v>
      </c>
      <c r="F8" s="416" t="s">
        <v>482</v>
      </c>
      <c r="G8" s="416" t="s">
        <v>565</v>
      </c>
      <c r="H8" s="2340" t="s">
        <v>566</v>
      </c>
      <c r="I8" s="475" t="s">
        <v>101</v>
      </c>
      <c r="J8" s="2538">
        <v>46149.0</v>
      </c>
      <c r="K8" s="500">
        <v>0.5222222222222223</v>
      </c>
      <c r="L8" s="2334"/>
      <c r="M8" s="861">
        <v>79369.0</v>
      </c>
      <c r="N8" s="861">
        <v>79392.0</v>
      </c>
      <c r="O8" s="2416">
        <f t="shared" si="1"/>
        <v>23</v>
      </c>
      <c r="P8" s="2690" t="s">
        <v>19</v>
      </c>
      <c r="Q8" s="2732" t="s">
        <v>50</v>
      </c>
      <c r="R8" s="861" t="s">
        <v>9285</v>
      </c>
      <c r="S8" s="2734"/>
      <c r="T8" s="983" t="s">
        <v>22</v>
      </c>
    </row>
    <row r="9">
      <c r="A9" s="900">
        <v>4822.0</v>
      </c>
      <c r="B9" s="2538">
        <v>46149.0</v>
      </c>
      <c r="C9" s="556">
        <v>0.25</v>
      </c>
      <c r="D9" s="589">
        <v>0.25</v>
      </c>
      <c r="E9" s="496" t="s">
        <v>24</v>
      </c>
      <c r="F9" s="496" t="s">
        <v>5007</v>
      </c>
      <c r="G9" s="496" t="s">
        <v>8359</v>
      </c>
      <c r="H9" s="2756" t="s">
        <v>8360</v>
      </c>
      <c r="I9" s="496" t="s">
        <v>85</v>
      </c>
      <c r="J9" s="2538">
        <v>46149.0</v>
      </c>
      <c r="K9" s="500">
        <v>0.3451388888888889</v>
      </c>
      <c r="L9" s="2233"/>
      <c r="M9" s="861">
        <v>16615.0</v>
      </c>
      <c r="N9" s="2757">
        <v>16720.0</v>
      </c>
      <c r="O9" s="492">
        <f t="shared" si="1"/>
        <v>105</v>
      </c>
      <c r="P9" s="2758" t="s">
        <v>19</v>
      </c>
      <c r="Q9" s="2732" t="s">
        <v>50</v>
      </c>
      <c r="R9" s="496" t="s">
        <v>8405</v>
      </c>
      <c r="S9" s="2421"/>
      <c r="T9" s="983" t="s">
        <v>22</v>
      </c>
      <c r="U9" s="410"/>
      <c r="V9" s="410"/>
      <c r="W9" s="410"/>
      <c r="X9" s="410"/>
      <c r="Y9" s="410"/>
      <c r="Z9" s="410"/>
    </row>
    <row r="10">
      <c r="A10" s="820">
        <v>4823.0</v>
      </c>
      <c r="B10" s="2538">
        <v>46149.0</v>
      </c>
      <c r="C10" s="500">
        <v>0.375</v>
      </c>
      <c r="D10" s="500">
        <v>0.34444444444444444</v>
      </c>
      <c r="E10" s="416" t="s">
        <v>24</v>
      </c>
      <c r="F10" s="416" t="s">
        <v>7598</v>
      </c>
      <c r="G10" s="416" t="s">
        <v>8075</v>
      </c>
      <c r="H10" s="2340" t="s">
        <v>9286</v>
      </c>
      <c r="I10" s="475" t="s">
        <v>9287</v>
      </c>
      <c r="J10" s="2538">
        <v>46149.0</v>
      </c>
      <c r="K10" s="500">
        <v>0.6222222222222222</v>
      </c>
      <c r="L10" s="2334"/>
      <c r="M10" s="416">
        <v>50647.0</v>
      </c>
      <c r="N10" s="861">
        <v>50664.0</v>
      </c>
      <c r="O10" s="2416">
        <f t="shared" si="1"/>
        <v>17</v>
      </c>
      <c r="P10" s="2690" t="s">
        <v>19</v>
      </c>
      <c r="Q10" s="2732" t="s">
        <v>50</v>
      </c>
      <c r="R10" s="861" t="s">
        <v>9288</v>
      </c>
      <c r="S10" s="2734"/>
      <c r="T10" s="983" t="s">
        <v>22</v>
      </c>
    </row>
    <row r="11">
      <c r="A11" s="820">
        <v>4824.0</v>
      </c>
      <c r="B11" s="2538">
        <v>46149.0</v>
      </c>
      <c r="C11" s="500">
        <v>0.375</v>
      </c>
      <c r="D11" s="500">
        <v>0.3625</v>
      </c>
      <c r="E11" s="416" t="s">
        <v>24</v>
      </c>
      <c r="F11" s="416" t="s">
        <v>6004</v>
      </c>
      <c r="G11" s="416" t="s">
        <v>78</v>
      </c>
      <c r="H11" s="2687" t="s">
        <v>9289</v>
      </c>
      <c r="I11" s="475" t="s">
        <v>85</v>
      </c>
      <c r="J11" s="2538">
        <v>46149.0</v>
      </c>
      <c r="K11" s="500">
        <v>0.55625</v>
      </c>
      <c r="L11" s="2334"/>
      <c r="M11" s="1449">
        <v>128434.0</v>
      </c>
      <c r="N11" s="861">
        <v>128546.0</v>
      </c>
      <c r="O11" s="2416">
        <f t="shared" si="1"/>
        <v>112</v>
      </c>
      <c r="P11" s="2690" t="s">
        <v>19</v>
      </c>
      <c r="Q11" s="2732" t="s">
        <v>50</v>
      </c>
      <c r="R11" s="861" t="s">
        <v>9290</v>
      </c>
      <c r="S11" s="1800" t="s">
        <v>9291</v>
      </c>
      <c r="T11" s="983" t="s">
        <v>22</v>
      </c>
    </row>
    <row r="12">
      <c r="A12" s="820">
        <v>4825.0</v>
      </c>
      <c r="B12" s="2538">
        <v>46149.0</v>
      </c>
      <c r="C12" s="500">
        <v>0.4583333333333333</v>
      </c>
      <c r="D12" s="500">
        <v>0.4847222222222222</v>
      </c>
      <c r="E12" s="416" t="s">
        <v>7379</v>
      </c>
      <c r="F12" s="416" t="s">
        <v>162</v>
      </c>
      <c r="G12" s="416" t="s">
        <v>57</v>
      </c>
      <c r="H12" s="2340" t="s">
        <v>6809</v>
      </c>
      <c r="I12" s="475" t="s">
        <v>3007</v>
      </c>
      <c r="J12" s="2538">
        <v>46149.0</v>
      </c>
      <c r="K12" s="500" t="s">
        <v>9292</v>
      </c>
      <c r="L12" s="2334"/>
      <c r="M12" s="861">
        <v>38524.0</v>
      </c>
      <c r="N12" s="861">
        <v>38531.0</v>
      </c>
      <c r="O12" s="2416">
        <f t="shared" si="1"/>
        <v>7</v>
      </c>
      <c r="P12" s="2690" t="s">
        <v>19</v>
      </c>
      <c r="Q12" s="2732" t="s">
        <v>50</v>
      </c>
      <c r="R12" s="861" t="s">
        <v>8163</v>
      </c>
      <c r="S12" s="2734"/>
      <c r="T12" s="983" t="s">
        <v>22</v>
      </c>
    </row>
    <row r="13">
      <c r="A13" s="820">
        <v>4826.0</v>
      </c>
      <c r="B13" s="2538">
        <v>46149.0</v>
      </c>
      <c r="C13" s="416" t="s">
        <v>1468</v>
      </c>
      <c r="D13" s="499"/>
      <c r="E13" s="416" t="s">
        <v>7379</v>
      </c>
      <c r="F13" s="416" t="s">
        <v>9293</v>
      </c>
      <c r="G13" s="416" t="s">
        <v>7323</v>
      </c>
      <c r="H13" s="2340" t="s">
        <v>8970</v>
      </c>
      <c r="I13" s="475" t="s">
        <v>9294</v>
      </c>
      <c r="J13" s="2538">
        <v>46149.0</v>
      </c>
      <c r="K13" s="500">
        <v>0.47430555555555554</v>
      </c>
      <c r="L13" s="2334"/>
      <c r="M13" s="1467"/>
      <c r="N13" s="1467"/>
      <c r="O13" s="2416">
        <f t="shared" si="1"/>
        <v>0</v>
      </c>
      <c r="P13" s="2690" t="s">
        <v>43</v>
      </c>
      <c r="Q13" s="2732" t="s">
        <v>50</v>
      </c>
      <c r="R13" s="861" t="s">
        <v>9295</v>
      </c>
      <c r="S13" s="1800" t="s">
        <v>9296</v>
      </c>
      <c r="T13" s="983" t="s">
        <v>22</v>
      </c>
    </row>
    <row r="14">
      <c r="A14" s="820">
        <v>4827.0</v>
      </c>
      <c r="B14" s="2538">
        <v>46149.0</v>
      </c>
      <c r="C14" s="500">
        <v>0.45625</v>
      </c>
      <c r="D14" s="500">
        <v>0.47638888888888886</v>
      </c>
      <c r="E14" s="416" t="s">
        <v>197</v>
      </c>
      <c r="F14" s="416" t="s">
        <v>9297</v>
      </c>
      <c r="G14" s="416" t="s">
        <v>18</v>
      </c>
      <c r="H14" s="2340" t="s">
        <v>2315</v>
      </c>
      <c r="I14" s="475" t="s">
        <v>9298</v>
      </c>
      <c r="J14" s="2538">
        <v>46149.0</v>
      </c>
      <c r="K14" s="500">
        <v>0.5777777777777777</v>
      </c>
      <c r="L14" s="2334"/>
      <c r="M14" s="861">
        <v>219007.0</v>
      </c>
      <c r="N14" s="416">
        <v>219071.0</v>
      </c>
      <c r="O14" s="2416">
        <f t="shared" si="1"/>
        <v>64</v>
      </c>
      <c r="P14" s="2690" t="s">
        <v>19</v>
      </c>
      <c r="Q14" s="2732" t="s">
        <v>50</v>
      </c>
      <c r="R14" s="861" t="s">
        <v>9299</v>
      </c>
      <c r="S14" s="2734"/>
      <c r="T14" s="983" t="s">
        <v>22</v>
      </c>
    </row>
    <row r="15">
      <c r="A15" s="820">
        <v>4828.0</v>
      </c>
      <c r="B15" s="2538">
        <v>46149.0</v>
      </c>
      <c r="C15" s="500">
        <v>0.5833333333333334</v>
      </c>
      <c r="D15" s="500">
        <v>0.5791666666666667</v>
      </c>
      <c r="E15" s="416" t="s">
        <v>24</v>
      </c>
      <c r="F15" s="416" t="s">
        <v>9300</v>
      </c>
      <c r="G15" s="416" t="s">
        <v>167</v>
      </c>
      <c r="H15" s="2340" t="s">
        <v>5364</v>
      </c>
      <c r="I15" s="1475" t="s">
        <v>9301</v>
      </c>
      <c r="J15" s="2538">
        <v>46149.0</v>
      </c>
      <c r="K15" s="500">
        <v>0.7270833333333333</v>
      </c>
      <c r="L15" s="2334"/>
      <c r="M15" s="861">
        <v>51824.0</v>
      </c>
      <c r="N15" s="861">
        <v>51834.0</v>
      </c>
      <c r="O15" s="2416">
        <f t="shared" si="1"/>
        <v>10</v>
      </c>
      <c r="P15" s="2690" t="s">
        <v>19</v>
      </c>
      <c r="Q15" s="2732" t="s">
        <v>50</v>
      </c>
      <c r="R15" s="861" t="s">
        <v>9302</v>
      </c>
      <c r="S15" s="2734"/>
      <c r="T15" s="983" t="s">
        <v>22</v>
      </c>
    </row>
    <row r="16">
      <c r="A16" s="820">
        <v>4829.0</v>
      </c>
      <c r="B16" s="2538">
        <v>46149.0</v>
      </c>
      <c r="C16" s="500">
        <v>0.5833333333333334</v>
      </c>
      <c r="D16" s="500">
        <v>0.58125</v>
      </c>
      <c r="E16" s="416" t="s">
        <v>24</v>
      </c>
      <c r="F16" s="416" t="s">
        <v>4191</v>
      </c>
      <c r="G16" s="416" t="s">
        <v>668</v>
      </c>
      <c r="H16" s="2340" t="s">
        <v>6468</v>
      </c>
      <c r="I16" s="475" t="s">
        <v>2706</v>
      </c>
      <c r="J16" s="2538">
        <v>46149.0</v>
      </c>
      <c r="K16" s="500">
        <v>0.8145833333333333</v>
      </c>
      <c r="L16" s="2334"/>
      <c r="M16" s="861">
        <v>169459.0</v>
      </c>
      <c r="N16" s="1294">
        <v>169502.0</v>
      </c>
      <c r="O16" s="2416">
        <f t="shared" si="1"/>
        <v>43</v>
      </c>
      <c r="P16" s="2690" t="s">
        <v>19</v>
      </c>
      <c r="Q16" s="2732" t="s">
        <v>50</v>
      </c>
      <c r="R16" s="861" t="s">
        <v>9303</v>
      </c>
      <c r="S16" s="2734"/>
      <c r="T16" s="983" t="s">
        <v>22</v>
      </c>
    </row>
    <row r="17">
      <c r="A17" s="236">
        <v>4830.0</v>
      </c>
      <c r="B17" s="2538">
        <v>46149.0</v>
      </c>
      <c r="C17" s="500">
        <v>0.5833333333333334</v>
      </c>
      <c r="D17" s="500">
        <v>0.60625</v>
      </c>
      <c r="E17" s="416" t="s">
        <v>24</v>
      </c>
      <c r="F17" s="416" t="s">
        <v>279</v>
      </c>
      <c r="G17" s="416" t="s">
        <v>167</v>
      </c>
      <c r="H17" s="2340" t="s">
        <v>953</v>
      </c>
      <c r="I17" s="475" t="s">
        <v>188</v>
      </c>
      <c r="J17" s="2538">
        <v>46149.0</v>
      </c>
      <c r="K17" s="500">
        <v>0.7076388888888889</v>
      </c>
      <c r="L17" s="2334"/>
      <c r="M17" s="861">
        <v>171478.0</v>
      </c>
      <c r="N17" s="861">
        <v>171500.0</v>
      </c>
      <c r="O17" s="2416">
        <f t="shared" si="1"/>
        <v>22</v>
      </c>
      <c r="P17" s="2690" t="s">
        <v>19</v>
      </c>
      <c r="Q17" s="2732" t="s">
        <v>50</v>
      </c>
      <c r="R17" s="861" t="s">
        <v>9304</v>
      </c>
      <c r="S17" s="2734"/>
      <c r="T17" s="983" t="s">
        <v>22</v>
      </c>
    </row>
    <row r="18">
      <c r="A18" s="236">
        <v>4831.0</v>
      </c>
      <c r="B18" s="2538">
        <v>46149.0</v>
      </c>
      <c r="C18" s="500">
        <v>0.5076388888888889</v>
      </c>
      <c r="D18" s="500">
        <v>0.5270833333333333</v>
      </c>
      <c r="E18" s="416" t="s">
        <v>362</v>
      </c>
      <c r="F18" s="416" t="s">
        <v>9305</v>
      </c>
      <c r="G18" s="416" t="s">
        <v>18</v>
      </c>
      <c r="H18" s="2340" t="s">
        <v>8447</v>
      </c>
      <c r="I18" s="475" t="s">
        <v>9306</v>
      </c>
      <c r="J18" s="2538">
        <v>46149.0</v>
      </c>
      <c r="K18" s="500">
        <v>0.7256944444444444</v>
      </c>
      <c r="L18" s="2334"/>
      <c r="M18" s="861">
        <v>47355.0</v>
      </c>
      <c r="N18" s="1262">
        <v>47374.0</v>
      </c>
      <c r="O18" s="2416">
        <f t="shared" si="1"/>
        <v>19</v>
      </c>
      <c r="P18" s="2690" t="s">
        <v>19</v>
      </c>
      <c r="Q18" s="2732" t="s">
        <v>50</v>
      </c>
      <c r="R18" s="861" t="s">
        <v>9307</v>
      </c>
      <c r="S18" s="2734"/>
      <c r="T18" s="983" t="s">
        <v>22</v>
      </c>
    </row>
    <row r="19">
      <c r="A19" s="236">
        <v>4832.0</v>
      </c>
      <c r="B19" s="2178">
        <v>46149.0</v>
      </c>
      <c r="C19" s="813">
        <v>0.5486111111111112</v>
      </c>
      <c r="D19" s="813">
        <v>0.5805555555555556</v>
      </c>
      <c r="E19" s="574" t="s">
        <v>362</v>
      </c>
      <c r="F19" s="574" t="s">
        <v>9308</v>
      </c>
      <c r="G19" s="574" t="s">
        <v>18</v>
      </c>
      <c r="H19" s="2390" t="s">
        <v>9309</v>
      </c>
      <c r="I19" s="604" t="s">
        <v>9294</v>
      </c>
      <c r="J19" s="2178">
        <v>46149.0</v>
      </c>
      <c r="K19" s="813">
        <v>0.7798611111111111</v>
      </c>
      <c r="L19" s="814"/>
      <c r="M19" s="574">
        <v>174254.0</v>
      </c>
      <c r="N19" s="574">
        <v>174642.0</v>
      </c>
      <c r="O19" s="1043">
        <f t="shared" si="1"/>
        <v>388</v>
      </c>
      <c r="P19" s="2614" t="s">
        <v>19</v>
      </c>
      <c r="Q19" s="1800" t="s">
        <v>50</v>
      </c>
      <c r="R19" s="574" t="s">
        <v>9310</v>
      </c>
      <c r="S19" s="2231"/>
      <c r="T19" s="983" t="s">
        <v>22</v>
      </c>
      <c r="U19" s="606"/>
      <c r="V19" s="606"/>
      <c r="W19" s="606"/>
      <c r="X19" s="606"/>
      <c r="Y19" s="606"/>
      <c r="Z19" s="606"/>
    </row>
    <row r="20">
      <c r="A20" s="236">
        <v>4833.0</v>
      </c>
      <c r="B20" s="2538">
        <v>46149.0</v>
      </c>
      <c r="C20" s="500">
        <v>0.6666666666666666</v>
      </c>
      <c r="D20" s="500">
        <v>0.6993055555555555</v>
      </c>
      <c r="E20" s="416" t="s">
        <v>24</v>
      </c>
      <c r="F20" s="416" t="s">
        <v>4206</v>
      </c>
      <c r="G20" s="416" t="s">
        <v>668</v>
      </c>
      <c r="H20" s="2340" t="s">
        <v>9311</v>
      </c>
      <c r="I20" s="475" t="s">
        <v>7791</v>
      </c>
      <c r="J20" s="2538">
        <v>46149.0</v>
      </c>
      <c r="K20" s="500">
        <v>0.7590277777777777</v>
      </c>
      <c r="L20" s="2334"/>
      <c r="M20" s="861">
        <v>199000.0</v>
      </c>
      <c r="N20" s="416">
        <v>199050.0</v>
      </c>
      <c r="O20" s="2416">
        <f t="shared" si="1"/>
        <v>50</v>
      </c>
      <c r="P20" s="2690" t="s">
        <v>19</v>
      </c>
      <c r="Q20" s="2732" t="s">
        <v>50</v>
      </c>
      <c r="R20" s="861" t="s">
        <v>9261</v>
      </c>
      <c r="S20" s="2734"/>
      <c r="T20" s="983" t="s">
        <v>22</v>
      </c>
    </row>
    <row r="21">
      <c r="A21" s="236">
        <v>4834.0</v>
      </c>
      <c r="B21" s="2538">
        <v>46149.0</v>
      </c>
      <c r="C21" s="500">
        <v>0.6666666666666666</v>
      </c>
      <c r="D21" s="500">
        <v>0.6763888888888889</v>
      </c>
      <c r="E21" s="416" t="s">
        <v>24</v>
      </c>
      <c r="F21" s="416" t="s">
        <v>5985</v>
      </c>
      <c r="G21" s="416" t="s">
        <v>8359</v>
      </c>
      <c r="H21" s="2340" t="s">
        <v>8360</v>
      </c>
      <c r="I21" s="475" t="s">
        <v>85</v>
      </c>
      <c r="J21" s="2538">
        <v>46149.0</v>
      </c>
      <c r="K21" s="589">
        <v>0.7152777777777778</v>
      </c>
      <c r="L21" s="2334"/>
      <c r="M21" s="861">
        <v>16958.0</v>
      </c>
      <c r="N21" s="861">
        <v>16976.0</v>
      </c>
      <c r="O21" s="2416">
        <f t="shared" si="1"/>
        <v>18</v>
      </c>
      <c r="P21" s="2690" t="s">
        <v>19</v>
      </c>
      <c r="Q21" s="2732" t="s">
        <v>50</v>
      </c>
      <c r="R21" s="861" t="s">
        <v>8795</v>
      </c>
      <c r="S21" s="2734"/>
      <c r="T21" s="983" t="s">
        <v>22</v>
      </c>
    </row>
    <row r="22">
      <c r="A22" s="35">
        <v>4835.0</v>
      </c>
      <c r="B22" s="2538">
        <v>46149.0</v>
      </c>
      <c r="C22" s="500">
        <v>0.6486111111111111</v>
      </c>
      <c r="D22" s="500">
        <v>0.7034722222222223</v>
      </c>
      <c r="E22" s="416" t="s">
        <v>362</v>
      </c>
      <c r="F22" s="416" t="s">
        <v>9312</v>
      </c>
      <c r="G22" s="416" t="s">
        <v>18</v>
      </c>
      <c r="H22" s="2340" t="s">
        <v>9313</v>
      </c>
      <c r="I22" s="475" t="s">
        <v>9314</v>
      </c>
      <c r="J22" s="2538">
        <v>46149.0</v>
      </c>
      <c r="K22" s="1467"/>
      <c r="L22" s="2334"/>
      <c r="M22" s="861">
        <v>124259.0</v>
      </c>
      <c r="N22" s="1467"/>
      <c r="O22" s="2416">
        <f t="shared" si="1"/>
        <v>-124259</v>
      </c>
      <c r="P22" s="2690" t="s">
        <v>452</v>
      </c>
      <c r="Q22" s="2732" t="s">
        <v>50</v>
      </c>
      <c r="R22" s="861" t="s">
        <v>9315</v>
      </c>
      <c r="S22" s="2734"/>
      <c r="T22" s="983" t="s">
        <v>22</v>
      </c>
    </row>
    <row r="23">
      <c r="A23" s="35">
        <v>4836.0</v>
      </c>
      <c r="B23" s="2538">
        <v>46149.0</v>
      </c>
      <c r="C23" s="416" t="s">
        <v>1468</v>
      </c>
      <c r="D23" s="500">
        <v>0.7173611111111111</v>
      </c>
      <c r="E23" s="416" t="s">
        <v>24</v>
      </c>
      <c r="F23" s="416" t="s">
        <v>440</v>
      </c>
      <c r="G23" s="416" t="s">
        <v>441</v>
      </c>
      <c r="H23" s="2340" t="s">
        <v>6201</v>
      </c>
      <c r="I23" s="475" t="s">
        <v>9316</v>
      </c>
      <c r="J23" s="2538">
        <v>46149.0</v>
      </c>
      <c r="K23" s="589">
        <v>0.75625</v>
      </c>
      <c r="L23" s="2334"/>
      <c r="M23" s="861">
        <v>305989.0</v>
      </c>
      <c r="N23" s="861">
        <v>305999.0</v>
      </c>
      <c r="O23" s="2416">
        <f t="shared" si="1"/>
        <v>10</v>
      </c>
      <c r="P23" s="2690" t="s">
        <v>19</v>
      </c>
      <c r="Q23" s="2732" t="s">
        <v>50</v>
      </c>
      <c r="R23" s="861" t="s">
        <v>9004</v>
      </c>
      <c r="S23" s="2734"/>
      <c r="T23" s="983" t="s">
        <v>22</v>
      </c>
    </row>
    <row r="24">
      <c r="A24" s="35">
        <v>4837.0</v>
      </c>
      <c r="B24" s="2178">
        <v>46149.0</v>
      </c>
      <c r="C24" s="574" t="s">
        <v>1468</v>
      </c>
      <c r="D24" s="813">
        <v>0.7708333333333334</v>
      </c>
      <c r="E24" s="574" t="s">
        <v>362</v>
      </c>
      <c r="F24" s="574" t="s">
        <v>9308</v>
      </c>
      <c r="G24" s="574" t="s">
        <v>18</v>
      </c>
      <c r="H24" s="2390" t="s">
        <v>8258</v>
      </c>
      <c r="I24" s="604" t="s">
        <v>9294</v>
      </c>
      <c r="J24" s="2178">
        <v>46149.0</v>
      </c>
      <c r="K24" s="1471"/>
      <c r="L24" s="814"/>
      <c r="M24" s="574">
        <v>188637.0</v>
      </c>
      <c r="N24" s="574">
        <v>188989.0</v>
      </c>
      <c r="O24" s="1043">
        <f t="shared" si="1"/>
        <v>352</v>
      </c>
      <c r="P24" s="2614" t="s">
        <v>452</v>
      </c>
      <c r="Q24" s="1800" t="s">
        <v>50</v>
      </c>
      <c r="R24" s="574" t="s">
        <v>8259</v>
      </c>
      <c r="S24" s="1545" t="s">
        <v>9317</v>
      </c>
      <c r="T24" s="983" t="s">
        <v>22</v>
      </c>
      <c r="U24" s="606"/>
      <c r="V24" s="606"/>
      <c r="W24" s="606"/>
      <c r="X24" s="606"/>
      <c r="Y24" s="606"/>
      <c r="Z24" s="606"/>
    </row>
    <row r="25">
      <c r="A25" s="2759"/>
      <c r="B25" s="2760">
        <v>46150.0</v>
      </c>
      <c r="C25" s="1261"/>
      <c r="D25" s="1556"/>
      <c r="E25" s="1262"/>
      <c r="F25" s="1258" t="s">
        <v>9318</v>
      </c>
      <c r="G25" s="1262"/>
      <c r="H25" s="2725"/>
      <c r="I25" s="1116"/>
      <c r="J25" s="2760">
        <v>46150.0</v>
      </c>
      <c r="K25" s="1556"/>
      <c r="L25" s="1263"/>
      <c r="M25" s="1262"/>
      <c r="N25" s="1556"/>
      <c r="O25" s="1264"/>
      <c r="P25" s="2700"/>
      <c r="Q25" s="2708"/>
      <c r="R25" s="861"/>
      <c r="S25" s="2734"/>
      <c r="T25" s="983" t="s">
        <v>22</v>
      </c>
    </row>
    <row r="26">
      <c r="A26" s="35">
        <v>4854.0</v>
      </c>
      <c r="B26" s="2538">
        <v>46149.0</v>
      </c>
      <c r="C26" s="500">
        <v>0.7902777777777777</v>
      </c>
      <c r="D26" s="1467"/>
      <c r="E26" s="861" t="s">
        <v>24</v>
      </c>
      <c r="F26" s="416" t="s">
        <v>9319</v>
      </c>
      <c r="G26" s="416" t="s">
        <v>18</v>
      </c>
      <c r="H26" s="2340" t="s">
        <v>9320</v>
      </c>
      <c r="I26" s="475" t="s">
        <v>9321</v>
      </c>
      <c r="J26" s="2538">
        <v>46149.0</v>
      </c>
      <c r="K26" s="1467"/>
      <c r="L26" s="2334"/>
      <c r="M26" s="861">
        <v>204647.0</v>
      </c>
      <c r="N26" s="1467"/>
      <c r="O26" s="2416">
        <f t="shared" ref="O26:O27" si="2">N26-M26</f>
        <v>-204647</v>
      </c>
      <c r="P26" s="2690" t="s">
        <v>452</v>
      </c>
      <c r="Q26" s="2732" t="s">
        <v>50</v>
      </c>
      <c r="R26" s="861" t="s">
        <v>9322</v>
      </c>
      <c r="S26" s="2734"/>
      <c r="T26" s="983" t="s">
        <v>22</v>
      </c>
    </row>
    <row r="27">
      <c r="A27" s="35">
        <v>4855.0</v>
      </c>
      <c r="B27" s="2538">
        <v>46149.0</v>
      </c>
      <c r="C27" s="500">
        <v>0.8541666666666666</v>
      </c>
      <c r="D27" s="589">
        <v>0.8402777777777778</v>
      </c>
      <c r="E27" s="861" t="s">
        <v>1887</v>
      </c>
      <c r="F27" s="416" t="s">
        <v>9323</v>
      </c>
      <c r="G27" s="416" t="s">
        <v>8359</v>
      </c>
      <c r="H27" s="2340" t="s">
        <v>8384</v>
      </c>
      <c r="I27" s="475" t="s">
        <v>9324</v>
      </c>
      <c r="J27" s="2538">
        <v>46149.0</v>
      </c>
      <c r="K27" s="589">
        <v>0.9236111111111112</v>
      </c>
      <c r="L27" s="2334"/>
      <c r="M27" s="861">
        <v>11190.0</v>
      </c>
      <c r="N27" s="861">
        <v>11225.0</v>
      </c>
      <c r="O27" s="2416">
        <f t="shared" si="2"/>
        <v>35</v>
      </c>
      <c r="P27" s="2690" t="s">
        <v>19</v>
      </c>
      <c r="Q27" s="2732" t="s">
        <v>50</v>
      </c>
      <c r="R27" s="861" t="s">
        <v>9325</v>
      </c>
      <c r="S27" s="2734"/>
      <c r="T27" s="983" t="s">
        <v>22</v>
      </c>
    </row>
    <row r="28">
      <c r="A28" s="32"/>
      <c r="B28" s="32"/>
      <c r="C28" s="341"/>
      <c r="D28" s="341"/>
      <c r="E28" s="341"/>
      <c r="F28" s="341"/>
      <c r="G28" s="341"/>
      <c r="H28" s="341"/>
      <c r="I28" s="341"/>
      <c r="J28" s="32"/>
      <c r="K28" s="32"/>
      <c r="M28" s="6"/>
      <c r="N28" s="6"/>
      <c r="O28" s="6"/>
      <c r="P28" s="6"/>
      <c r="Q28" s="6"/>
      <c r="R28" s="6"/>
      <c r="S28" s="6"/>
    </row>
    <row r="29">
      <c r="A29" s="32"/>
      <c r="B29" s="32"/>
      <c r="C29" s="341"/>
      <c r="D29" s="341"/>
      <c r="E29" s="341"/>
      <c r="F29" s="341"/>
      <c r="G29" s="341"/>
      <c r="H29" s="341"/>
      <c r="I29" s="341"/>
      <c r="J29" s="32"/>
      <c r="K29" s="32"/>
      <c r="M29" s="6"/>
      <c r="N29" s="6"/>
      <c r="O29" s="6"/>
      <c r="P29" s="6"/>
      <c r="Q29" s="6"/>
      <c r="R29" s="6"/>
      <c r="S29" s="6"/>
    </row>
    <row r="30">
      <c r="A30" s="32"/>
      <c r="B30" s="32"/>
      <c r="C30" s="32"/>
      <c r="D30" s="32"/>
      <c r="E30" s="32"/>
      <c r="F30" s="32"/>
      <c r="G30" s="32"/>
      <c r="H30" s="32"/>
      <c r="I30" s="32"/>
      <c r="J30" s="32"/>
      <c r="K30" s="32"/>
      <c r="M30" s="6"/>
      <c r="N30" s="6"/>
      <c r="O30" s="6"/>
      <c r="P30" s="6"/>
      <c r="Q30" s="6"/>
      <c r="R30" s="6"/>
      <c r="S30" s="6"/>
    </row>
    <row r="31">
      <c r="A31" s="32"/>
      <c r="B31" s="32"/>
      <c r="C31" s="32"/>
      <c r="D31" s="32"/>
      <c r="E31" s="32"/>
      <c r="F31" s="32"/>
      <c r="G31" s="32"/>
      <c r="H31" s="32"/>
      <c r="I31" s="32"/>
      <c r="J31" s="32"/>
      <c r="K31" s="32"/>
      <c r="M31" s="6"/>
      <c r="N31" s="6"/>
      <c r="O31" s="6"/>
      <c r="P31" s="6"/>
      <c r="Q31" s="6"/>
      <c r="R31" s="6"/>
      <c r="S31" s="6"/>
    </row>
    <row r="32">
      <c r="A32" s="32"/>
      <c r="B32" s="32"/>
      <c r="C32" s="32"/>
      <c r="D32" s="32"/>
      <c r="E32" s="32"/>
      <c r="F32" s="32"/>
      <c r="G32" s="32"/>
      <c r="H32" s="32"/>
      <c r="I32" s="32"/>
      <c r="J32" s="32"/>
      <c r="K32" s="32"/>
      <c r="M32" s="6"/>
      <c r="N32" s="6"/>
      <c r="O32" s="6"/>
      <c r="P32" s="6"/>
      <c r="Q32" s="6"/>
      <c r="R32" s="6"/>
      <c r="S32" s="6"/>
    </row>
    <row r="33">
      <c r="A33" s="32"/>
      <c r="B33" s="32"/>
      <c r="C33" s="32"/>
      <c r="D33" s="32"/>
      <c r="E33" s="32"/>
      <c r="F33" s="32"/>
      <c r="G33" s="32"/>
      <c r="H33" s="32"/>
      <c r="I33" s="32"/>
      <c r="J33" s="32"/>
      <c r="K33" s="32"/>
      <c r="M33" s="6"/>
      <c r="N33" s="6"/>
      <c r="O33" s="6"/>
      <c r="P33" s="6"/>
      <c r="Q33" s="6"/>
      <c r="R33" s="6"/>
      <c r="S33" s="6"/>
    </row>
    <row r="34">
      <c r="A34" s="32"/>
      <c r="B34" s="32"/>
      <c r="C34" s="32"/>
      <c r="D34" s="32"/>
      <c r="E34" s="32"/>
      <c r="F34" s="32"/>
      <c r="G34" s="32"/>
      <c r="H34" s="32"/>
      <c r="I34" s="32"/>
      <c r="J34" s="32"/>
      <c r="K34" s="32"/>
      <c r="M34" s="6"/>
      <c r="N34" s="6"/>
      <c r="O34" s="6"/>
      <c r="P34" s="6"/>
      <c r="Q34" s="6"/>
      <c r="R34" s="6"/>
      <c r="S34" s="6"/>
    </row>
    <row r="35">
      <c r="A35" s="32"/>
      <c r="B35" s="32"/>
      <c r="C35" s="32"/>
      <c r="D35" s="32"/>
      <c r="E35" s="32"/>
      <c r="F35" s="32"/>
      <c r="G35" s="32"/>
      <c r="H35" s="32"/>
      <c r="I35" s="32"/>
      <c r="J35" s="32"/>
      <c r="K35" s="32"/>
      <c r="M35" s="6"/>
      <c r="N35" s="6"/>
      <c r="O35" s="6"/>
      <c r="P35" s="6"/>
      <c r="Q35" s="6"/>
      <c r="R35" s="6"/>
      <c r="S35" s="6"/>
    </row>
    <row r="36">
      <c r="A36" s="32"/>
      <c r="B36" s="32"/>
      <c r="C36" s="32"/>
      <c r="D36" s="32"/>
      <c r="E36" s="32"/>
      <c r="F36" s="32"/>
      <c r="G36" s="32"/>
      <c r="H36" s="32"/>
      <c r="I36" s="32"/>
      <c r="J36" s="32"/>
      <c r="K36" s="32"/>
      <c r="M36" s="6"/>
      <c r="N36" s="6"/>
      <c r="O36" s="6"/>
      <c r="P36" s="6"/>
      <c r="Q36" s="6"/>
      <c r="R36" s="6"/>
      <c r="S36" s="6"/>
    </row>
    <row r="37">
      <c r="A37" s="32"/>
      <c r="B37" s="32"/>
      <c r="C37" s="32"/>
      <c r="D37" s="32"/>
      <c r="E37" s="32"/>
      <c r="F37" s="32"/>
      <c r="G37" s="32"/>
      <c r="H37" s="32"/>
      <c r="I37" s="32"/>
      <c r="J37" s="32"/>
      <c r="K37" s="32"/>
      <c r="M37" s="6"/>
      <c r="N37" s="6"/>
      <c r="O37" s="6"/>
      <c r="P37" s="6"/>
      <c r="Q37" s="6"/>
      <c r="R37" s="6"/>
      <c r="S37" s="6"/>
    </row>
    <row r="38">
      <c r="A38" s="32"/>
      <c r="B38" s="32"/>
      <c r="C38" s="32"/>
      <c r="D38" s="32"/>
      <c r="E38" s="32"/>
      <c r="F38" s="32"/>
      <c r="G38" s="32"/>
      <c r="H38" s="32"/>
      <c r="I38" s="32"/>
      <c r="J38" s="32"/>
      <c r="K38" s="32"/>
      <c r="M38" s="6"/>
      <c r="N38" s="6"/>
      <c r="O38" s="6"/>
      <c r="P38" s="6"/>
      <c r="Q38" s="6"/>
      <c r="R38" s="6"/>
      <c r="S38" s="6"/>
    </row>
    <row r="39">
      <c r="A39" s="32"/>
      <c r="B39" s="32"/>
      <c r="C39" s="32"/>
      <c r="D39" s="32"/>
      <c r="E39" s="32"/>
      <c r="F39" s="32"/>
      <c r="G39" s="32"/>
      <c r="H39" s="32"/>
      <c r="I39" s="32"/>
      <c r="J39" s="32"/>
      <c r="K39" s="32"/>
      <c r="M39" s="6"/>
      <c r="N39" s="6"/>
      <c r="O39" s="6"/>
      <c r="P39" s="6"/>
      <c r="Q39" s="6"/>
      <c r="R39" s="6"/>
      <c r="S39" s="6"/>
    </row>
    <row r="40">
      <c r="A40" s="32"/>
      <c r="B40" s="32"/>
      <c r="C40" s="32"/>
      <c r="D40" s="32"/>
      <c r="E40" s="32"/>
      <c r="F40" s="32"/>
      <c r="G40" s="32"/>
      <c r="H40" s="32"/>
      <c r="I40" s="32"/>
      <c r="J40" s="32"/>
      <c r="K40" s="32"/>
      <c r="M40" s="6"/>
      <c r="N40" s="6"/>
      <c r="O40" s="6"/>
      <c r="P40" s="6"/>
      <c r="Q40" s="6"/>
      <c r="R40" s="6"/>
      <c r="S40" s="6"/>
    </row>
  </sheetData>
  <dataValidations>
    <dataValidation type="list" allowBlank="1" showErrorMessage="1" sqref="P2:P27">
      <formula1>"FINALIZADO,EM VIAGEM,NA ORIGEM,AGENDADO,FALTA DOC,CANCELADA,NO DESTINO FINAL,PERNOITE,RECUSADA"</formula1>
    </dataValidation>
    <dataValidation type="list" allowBlank="1" showErrorMessage="1" sqref="Q2:Q27">
      <formula1>"MICHELLE,BARBARA,ANGELA,A VERIFICAR,DANIEL,BEATIZ,LUCAS"</formula1>
    </dataValidation>
  </dataValidations>
  <drawing r:id="rId1"/>
  <tableParts count="10">
    <tablePart r:id="rId12"/>
    <tablePart r:id="rId13"/>
    <tablePart r:id="rId14"/>
    <tablePart r:id="rId15"/>
    <tablePart r:id="rId16"/>
    <tablePart r:id="rId17"/>
    <tablePart r:id="rId18"/>
    <tablePart r:id="rId19"/>
    <tablePart r:id="rId20"/>
    <tablePart r:id="rId21"/>
  </tableParts>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7.88"/>
    <col customWidth="1" min="3" max="3" width="8.25"/>
    <col customWidth="1" min="6" max="6" width="39.63"/>
    <col customWidth="1" min="9" max="9" width="10.38"/>
    <col customWidth="1" min="10" max="10" width="7.5"/>
    <col customWidth="1" min="11" max="11" width="8.5"/>
    <col customWidth="1" min="12" max="12" width="1.13"/>
    <col customWidth="1" min="13" max="13" width="8.63"/>
    <col customWidth="1" min="14" max="14" width="8.13"/>
    <col customWidth="1" min="15" max="15" width="5.63"/>
    <col customWidth="1" min="16" max="16" width="14.38"/>
    <col customWidth="1" min="18" max="18" width="19.25"/>
    <col customWidth="1" min="19" max="19" width="25.88"/>
    <col customWidth="1" min="20" max="20" width="4.0"/>
  </cols>
  <sheetData>
    <row r="1" ht="24.0" customHeight="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ht="17.25" customHeight="1">
      <c r="A2" s="236">
        <v>4818.0</v>
      </c>
      <c r="B2" s="2178">
        <v>46149.0</v>
      </c>
      <c r="C2" s="500">
        <v>0.2916666666666667</v>
      </c>
      <c r="D2" s="500">
        <v>0.2777777777777778</v>
      </c>
      <c r="E2" s="416" t="s">
        <v>24</v>
      </c>
      <c r="F2" s="574" t="s">
        <v>9326</v>
      </c>
      <c r="G2" s="416" t="s">
        <v>8359</v>
      </c>
      <c r="H2" s="2340" t="s">
        <v>8535</v>
      </c>
      <c r="I2" s="2754" t="s">
        <v>414</v>
      </c>
      <c r="J2" s="2538">
        <v>46150.0</v>
      </c>
      <c r="K2" s="500">
        <v>0.7895833333333333</v>
      </c>
      <c r="L2" s="2319"/>
      <c r="M2" s="2211">
        <v>14190.0</v>
      </c>
      <c r="N2" s="2211">
        <v>15538.0</v>
      </c>
      <c r="O2" s="2731">
        <f t="shared" ref="O2:O28" si="1">N2-M2</f>
        <v>1348</v>
      </c>
      <c r="P2" s="2690" t="s">
        <v>19</v>
      </c>
      <c r="Q2" s="2732" t="s">
        <v>529</v>
      </c>
      <c r="R2" s="2211" t="s">
        <v>9248</v>
      </c>
      <c r="S2" s="2733"/>
      <c r="T2" s="983" t="s">
        <v>22</v>
      </c>
    </row>
    <row r="3" ht="17.25" customHeight="1">
      <c r="A3" s="35">
        <v>4854.0</v>
      </c>
      <c r="B3" s="2178">
        <v>46149.0</v>
      </c>
      <c r="C3" s="500">
        <v>0.7902777777777777</v>
      </c>
      <c r="D3" s="1467"/>
      <c r="E3" s="861" t="s">
        <v>24</v>
      </c>
      <c r="F3" s="416" t="s">
        <v>9319</v>
      </c>
      <c r="G3" s="416" t="s">
        <v>18</v>
      </c>
      <c r="H3" s="2340" t="s">
        <v>9320</v>
      </c>
      <c r="I3" s="475" t="s">
        <v>9321</v>
      </c>
      <c r="J3" s="2538">
        <v>46150.0</v>
      </c>
      <c r="K3" s="589">
        <v>0.6680555555555555</v>
      </c>
      <c r="L3" s="2334"/>
      <c r="M3" s="861">
        <v>204647.0</v>
      </c>
      <c r="N3" s="861">
        <v>205081.0</v>
      </c>
      <c r="O3" s="2416">
        <f t="shared" si="1"/>
        <v>434</v>
      </c>
      <c r="P3" s="2690" t="s">
        <v>19</v>
      </c>
      <c r="Q3" s="2732" t="s">
        <v>529</v>
      </c>
      <c r="R3" s="861" t="s">
        <v>9322</v>
      </c>
      <c r="S3" s="2734"/>
      <c r="T3" s="983" t="s">
        <v>22</v>
      </c>
    </row>
    <row r="4" ht="17.25" customHeight="1">
      <c r="A4" s="35">
        <v>4835.0</v>
      </c>
      <c r="B4" s="2178">
        <v>46149.0</v>
      </c>
      <c r="C4" s="500">
        <v>0.6486111111111111</v>
      </c>
      <c r="D4" s="500">
        <v>0.7034722222222223</v>
      </c>
      <c r="E4" s="416" t="s">
        <v>362</v>
      </c>
      <c r="F4" s="416" t="s">
        <v>9312</v>
      </c>
      <c r="G4" s="416" t="s">
        <v>18</v>
      </c>
      <c r="H4" s="2340" t="s">
        <v>9313</v>
      </c>
      <c r="I4" s="475" t="s">
        <v>9314</v>
      </c>
      <c r="J4" s="2538">
        <v>46150.0</v>
      </c>
      <c r="K4" s="589">
        <v>0.01875</v>
      </c>
      <c r="L4" s="2334"/>
      <c r="M4" s="861">
        <v>124259.0</v>
      </c>
      <c r="N4" s="861">
        <v>126403.0</v>
      </c>
      <c r="O4" s="2416">
        <f t="shared" si="1"/>
        <v>2144</v>
      </c>
      <c r="P4" s="2690" t="s">
        <v>19</v>
      </c>
      <c r="Q4" s="2732" t="s">
        <v>70</v>
      </c>
      <c r="R4" s="861" t="s">
        <v>9315</v>
      </c>
      <c r="S4" s="2734"/>
      <c r="T4" s="983" t="s">
        <v>22</v>
      </c>
    </row>
    <row r="5">
      <c r="A5" s="35">
        <v>4837.0</v>
      </c>
      <c r="B5" s="2178">
        <v>46149.0</v>
      </c>
      <c r="C5" s="416" t="s">
        <v>1468</v>
      </c>
      <c r="D5" s="500">
        <v>0.7708333333333334</v>
      </c>
      <c r="E5" s="416" t="s">
        <v>362</v>
      </c>
      <c r="F5" s="416" t="s">
        <v>9308</v>
      </c>
      <c r="G5" s="416" t="s">
        <v>18</v>
      </c>
      <c r="H5" s="2687" t="s">
        <v>8258</v>
      </c>
      <c r="I5" s="475" t="s">
        <v>9294</v>
      </c>
      <c r="J5" s="2538">
        <v>46150.0</v>
      </c>
      <c r="K5" s="589">
        <v>0.010416666666666666</v>
      </c>
      <c r="L5" s="2334"/>
      <c r="M5" s="861">
        <v>188637.0</v>
      </c>
      <c r="N5" s="861">
        <v>188989.0</v>
      </c>
      <c r="O5" s="2416">
        <f t="shared" si="1"/>
        <v>352</v>
      </c>
      <c r="P5" s="2690" t="s">
        <v>19</v>
      </c>
      <c r="Q5" s="2732" t="s">
        <v>70</v>
      </c>
      <c r="R5" s="861" t="s">
        <v>8259</v>
      </c>
      <c r="S5" s="1545" t="s">
        <v>9317</v>
      </c>
      <c r="T5" s="983" t="s">
        <v>22</v>
      </c>
    </row>
    <row r="6" ht="17.25" customHeight="1">
      <c r="A6" s="1453">
        <v>4838.0</v>
      </c>
      <c r="B6" s="2538">
        <v>46150.0</v>
      </c>
      <c r="C6" s="1373">
        <v>0.2916666666666667</v>
      </c>
      <c r="D6" s="1373">
        <v>0.2916666666666667</v>
      </c>
      <c r="E6" s="1372" t="s">
        <v>30</v>
      </c>
      <c r="F6" s="1372" t="s">
        <v>9327</v>
      </c>
      <c r="G6" s="1262" t="s">
        <v>8359</v>
      </c>
      <c r="H6" s="2742" t="s">
        <v>8384</v>
      </c>
      <c r="I6" s="619" t="s">
        <v>9328</v>
      </c>
      <c r="J6" s="2538">
        <v>46150.0</v>
      </c>
      <c r="K6" s="1373">
        <v>0.5763888888888888</v>
      </c>
      <c r="L6" s="2761"/>
      <c r="M6" s="2762">
        <v>11308.0</v>
      </c>
      <c r="N6" s="2762">
        <v>11332.0</v>
      </c>
      <c r="O6" s="1375">
        <f t="shared" si="1"/>
        <v>24</v>
      </c>
      <c r="P6" s="2762" t="s">
        <v>19</v>
      </c>
      <c r="Q6" s="2763" t="s">
        <v>529</v>
      </c>
      <c r="R6" s="2762" t="s">
        <v>9243</v>
      </c>
      <c r="S6" s="2764"/>
      <c r="T6" s="983" t="s">
        <v>22</v>
      </c>
      <c r="U6" s="1516"/>
      <c r="V6" s="1516"/>
      <c r="W6" s="1516"/>
      <c r="X6" s="1516"/>
      <c r="Y6" s="1516"/>
      <c r="Z6" s="1516"/>
    </row>
    <row r="7">
      <c r="A7" s="236">
        <v>4839.0</v>
      </c>
      <c r="B7" s="2538">
        <v>46150.0</v>
      </c>
      <c r="C7" s="500">
        <v>0.3333333333333333</v>
      </c>
      <c r="D7" s="500">
        <v>0.3194444444444444</v>
      </c>
      <c r="E7" s="416" t="s">
        <v>30</v>
      </c>
      <c r="F7" s="416" t="s">
        <v>9329</v>
      </c>
      <c r="G7" s="416" t="s">
        <v>3625</v>
      </c>
      <c r="H7" s="2340" t="s">
        <v>3640</v>
      </c>
      <c r="I7" s="475" t="s">
        <v>1931</v>
      </c>
      <c r="J7" s="2538">
        <v>46150.0</v>
      </c>
      <c r="K7" s="503">
        <v>0.6638888888888889</v>
      </c>
      <c r="L7" s="2334"/>
      <c r="M7" s="861">
        <v>137926.0</v>
      </c>
      <c r="N7" s="861">
        <v>138055.0</v>
      </c>
      <c r="O7" s="2416">
        <f t="shared" si="1"/>
        <v>129</v>
      </c>
      <c r="P7" s="2690" t="s">
        <v>19</v>
      </c>
      <c r="Q7" s="2732" t="s">
        <v>529</v>
      </c>
      <c r="R7" s="861" t="s">
        <v>9330</v>
      </c>
      <c r="S7" s="2734"/>
      <c r="T7" s="983" t="s">
        <v>22</v>
      </c>
    </row>
    <row r="8" ht="15.0" customHeight="1">
      <c r="A8" s="236">
        <v>4840.0</v>
      </c>
      <c r="B8" s="2538">
        <v>46150.0</v>
      </c>
      <c r="C8" s="500">
        <v>0.2916666666666667</v>
      </c>
      <c r="D8" s="500">
        <v>0.2763888888888889</v>
      </c>
      <c r="E8" s="416" t="s">
        <v>24</v>
      </c>
      <c r="F8" s="416" t="s">
        <v>1797</v>
      </c>
      <c r="G8" s="416" t="s">
        <v>576</v>
      </c>
      <c r="H8" s="2340" t="s">
        <v>4425</v>
      </c>
      <c r="I8" s="416" t="s">
        <v>8924</v>
      </c>
      <c r="J8" s="2538">
        <v>46150.0</v>
      </c>
      <c r="K8" s="500">
        <v>0.3902777777777778</v>
      </c>
      <c r="L8" s="561"/>
      <c r="M8" s="416">
        <v>118113.0</v>
      </c>
      <c r="N8" s="1303">
        <v>118139.0</v>
      </c>
      <c r="O8" s="2416">
        <f t="shared" si="1"/>
        <v>26</v>
      </c>
      <c r="P8" s="2740" t="s">
        <v>19</v>
      </c>
      <c r="Q8" s="2732" t="s">
        <v>529</v>
      </c>
      <c r="R8" s="416" t="s">
        <v>9331</v>
      </c>
      <c r="S8" s="1225"/>
      <c r="T8" s="983" t="s">
        <v>22</v>
      </c>
    </row>
    <row r="9">
      <c r="A9" s="236">
        <v>4841.0</v>
      </c>
      <c r="B9" s="2538">
        <v>46150.0</v>
      </c>
      <c r="C9" s="500">
        <v>0.3333333333333333</v>
      </c>
      <c r="D9" s="500">
        <v>0.3145833333333333</v>
      </c>
      <c r="E9" s="416" t="s">
        <v>24</v>
      </c>
      <c r="F9" s="416" t="s">
        <v>4206</v>
      </c>
      <c r="G9" s="416" t="s">
        <v>668</v>
      </c>
      <c r="H9" s="2340" t="s">
        <v>5108</v>
      </c>
      <c r="I9" s="2622" t="s">
        <v>7791</v>
      </c>
      <c r="J9" s="2538">
        <v>46150.0</v>
      </c>
      <c r="K9" s="589">
        <v>0.44930555555555557</v>
      </c>
      <c r="L9" s="2319"/>
      <c r="M9" s="2211">
        <v>199050.0</v>
      </c>
      <c r="N9" s="2211">
        <v>199086.0</v>
      </c>
      <c r="O9" s="2416">
        <f t="shared" si="1"/>
        <v>36</v>
      </c>
      <c r="P9" s="2690" t="s">
        <v>43</v>
      </c>
      <c r="Q9" s="2732" t="s">
        <v>529</v>
      </c>
      <c r="R9" s="2211" t="s">
        <v>9332</v>
      </c>
      <c r="S9" s="2614" t="s">
        <v>9333</v>
      </c>
      <c r="T9" s="983" t="s">
        <v>22</v>
      </c>
    </row>
    <row r="10">
      <c r="A10" s="236">
        <v>4842.0</v>
      </c>
      <c r="B10" s="2538">
        <v>46150.0</v>
      </c>
      <c r="C10" s="500">
        <v>0.5416666666666666</v>
      </c>
      <c r="D10" s="500">
        <v>0.5090277777777777</v>
      </c>
      <c r="E10" s="416" t="s">
        <v>24</v>
      </c>
      <c r="F10" s="416" t="s">
        <v>9284</v>
      </c>
      <c r="G10" s="416" t="s">
        <v>8098</v>
      </c>
      <c r="H10" s="2340" t="s">
        <v>6669</v>
      </c>
      <c r="I10" s="475" t="s">
        <v>9079</v>
      </c>
      <c r="J10" s="2538">
        <v>46150.0</v>
      </c>
      <c r="K10" s="589">
        <v>0.78125</v>
      </c>
      <c r="L10" s="2334"/>
      <c r="M10" s="861">
        <v>269248.0</v>
      </c>
      <c r="N10" s="861">
        <v>269684.0</v>
      </c>
      <c r="O10" s="2416">
        <f t="shared" si="1"/>
        <v>436</v>
      </c>
      <c r="P10" s="2690" t="s">
        <v>19</v>
      </c>
      <c r="Q10" s="2732" t="s">
        <v>529</v>
      </c>
      <c r="R10" s="861" t="s">
        <v>5686</v>
      </c>
      <c r="S10" s="2734"/>
      <c r="T10" s="983" t="s">
        <v>22</v>
      </c>
    </row>
    <row r="11">
      <c r="A11" s="236">
        <v>4843.0</v>
      </c>
      <c r="B11" s="2538">
        <v>46150.0</v>
      </c>
      <c r="C11" s="500">
        <v>0.2916666666666667</v>
      </c>
      <c r="D11" s="500">
        <v>0.2916666666666667</v>
      </c>
      <c r="E11" s="416" t="s">
        <v>24</v>
      </c>
      <c r="F11" s="416" t="s">
        <v>4206</v>
      </c>
      <c r="G11" s="416" t="s">
        <v>668</v>
      </c>
      <c r="H11" s="2340" t="s">
        <v>1096</v>
      </c>
      <c r="I11" s="475" t="s">
        <v>6909</v>
      </c>
      <c r="J11" s="2538">
        <v>46150.0</v>
      </c>
      <c r="K11" s="589">
        <v>0.5583333333333333</v>
      </c>
      <c r="L11" s="2334"/>
      <c r="M11" s="861">
        <v>231055.0</v>
      </c>
      <c r="N11" s="861">
        <v>231402.0</v>
      </c>
      <c r="O11" s="2416">
        <f t="shared" si="1"/>
        <v>347</v>
      </c>
      <c r="P11" s="2690" t="s">
        <v>19</v>
      </c>
      <c r="Q11" s="2732" t="s">
        <v>529</v>
      </c>
      <c r="R11" s="861" t="s">
        <v>9334</v>
      </c>
      <c r="S11" s="2734"/>
      <c r="T11" s="983" t="s">
        <v>22</v>
      </c>
    </row>
    <row r="12">
      <c r="A12" s="820">
        <v>4844.0</v>
      </c>
      <c r="B12" s="2538">
        <v>46150.0</v>
      </c>
      <c r="C12" s="589">
        <v>0.4583333333333333</v>
      </c>
      <c r="D12" s="589">
        <v>0.4388888888888889</v>
      </c>
      <c r="E12" s="861" t="s">
        <v>24</v>
      </c>
      <c r="F12" s="416" t="s">
        <v>134</v>
      </c>
      <c r="G12" s="861" t="s">
        <v>1185</v>
      </c>
      <c r="H12" s="2320" t="s">
        <v>1191</v>
      </c>
      <c r="I12" s="861" t="s">
        <v>28</v>
      </c>
      <c r="J12" s="2538">
        <v>46150.0</v>
      </c>
      <c r="K12" s="2367">
        <v>0.5569444444444445</v>
      </c>
      <c r="L12" s="2233"/>
      <c r="M12" s="861">
        <v>199921.0</v>
      </c>
      <c r="N12" s="2757">
        <v>199930.0</v>
      </c>
      <c r="O12" s="2416">
        <f t="shared" si="1"/>
        <v>9</v>
      </c>
      <c r="P12" s="2758" t="s">
        <v>19</v>
      </c>
      <c r="Q12" s="2732" t="s">
        <v>529</v>
      </c>
      <c r="R12" s="861" t="s">
        <v>9203</v>
      </c>
      <c r="S12" s="2421"/>
      <c r="T12" s="983" t="s">
        <v>22</v>
      </c>
      <c r="U12" s="410"/>
      <c r="V12" s="410"/>
      <c r="W12" s="410"/>
      <c r="X12" s="410"/>
      <c r="Y12" s="410"/>
      <c r="Z12" s="410"/>
    </row>
    <row r="13">
      <c r="A13" s="820">
        <v>4845.0</v>
      </c>
      <c r="B13" s="2538">
        <v>46150.0</v>
      </c>
      <c r="C13" s="500">
        <v>0.3541666666666667</v>
      </c>
      <c r="D13" s="500">
        <v>0.3576388888888889</v>
      </c>
      <c r="E13" s="416" t="s">
        <v>121</v>
      </c>
      <c r="F13" s="416" t="s">
        <v>8875</v>
      </c>
      <c r="G13" s="416" t="s">
        <v>49</v>
      </c>
      <c r="H13" s="2340" t="s">
        <v>9335</v>
      </c>
      <c r="I13" s="475" t="s">
        <v>8409</v>
      </c>
      <c r="J13" s="2538">
        <v>46150.0</v>
      </c>
      <c r="K13" s="589">
        <v>0.4409722222222222</v>
      </c>
      <c r="L13" s="2334"/>
      <c r="M13" s="861">
        <v>249716.0</v>
      </c>
      <c r="N13" s="861">
        <v>249794.0</v>
      </c>
      <c r="O13" s="2416">
        <f t="shared" si="1"/>
        <v>78</v>
      </c>
      <c r="P13" s="2690" t="s">
        <v>19</v>
      </c>
      <c r="Q13" s="2732" t="s">
        <v>529</v>
      </c>
      <c r="R13" s="861" t="s">
        <v>9336</v>
      </c>
      <c r="S13" s="2734"/>
      <c r="T13" s="983" t="s">
        <v>22</v>
      </c>
    </row>
    <row r="14">
      <c r="A14" s="820">
        <v>4846.0</v>
      </c>
      <c r="B14" s="2538">
        <v>46150.0</v>
      </c>
      <c r="C14" s="500">
        <v>0.4583333333333333</v>
      </c>
      <c r="D14" s="500">
        <v>0.42569444444444443</v>
      </c>
      <c r="E14" s="416" t="s">
        <v>121</v>
      </c>
      <c r="F14" s="416" t="s">
        <v>8875</v>
      </c>
      <c r="G14" s="416" t="s">
        <v>49</v>
      </c>
      <c r="H14" s="2340" t="s">
        <v>3581</v>
      </c>
      <c r="I14" s="475" t="s">
        <v>3946</v>
      </c>
      <c r="J14" s="2538">
        <v>46150.0</v>
      </c>
      <c r="K14" s="589">
        <v>0.5395833333333333</v>
      </c>
      <c r="L14" s="2334"/>
      <c r="M14" s="861">
        <v>495025.0</v>
      </c>
      <c r="N14" s="861">
        <v>495106.0</v>
      </c>
      <c r="O14" s="2416">
        <f t="shared" si="1"/>
        <v>81</v>
      </c>
      <c r="P14" s="2690" t="s">
        <v>19</v>
      </c>
      <c r="Q14" s="2732" t="s">
        <v>529</v>
      </c>
      <c r="R14" s="861" t="s">
        <v>7183</v>
      </c>
      <c r="S14" s="1766"/>
      <c r="T14" s="983" t="s">
        <v>22</v>
      </c>
    </row>
    <row r="15">
      <c r="A15" s="820">
        <v>4847.0</v>
      </c>
      <c r="B15" s="2538">
        <v>46150.0</v>
      </c>
      <c r="C15" s="500">
        <v>0.6875</v>
      </c>
      <c r="D15" s="416" t="s">
        <v>9337</v>
      </c>
      <c r="E15" s="416" t="s">
        <v>121</v>
      </c>
      <c r="F15" s="416" t="s">
        <v>9338</v>
      </c>
      <c r="G15" s="1262" t="s">
        <v>8359</v>
      </c>
      <c r="H15" s="2340" t="s">
        <v>9339</v>
      </c>
      <c r="I15" s="475" t="s">
        <v>2331</v>
      </c>
      <c r="J15" s="2538">
        <v>46150.0</v>
      </c>
      <c r="K15" s="2743">
        <v>0.8277777777777777</v>
      </c>
      <c r="L15" s="2334"/>
      <c r="M15" s="861">
        <v>11375.0</v>
      </c>
      <c r="N15" s="861">
        <v>11576.0</v>
      </c>
      <c r="O15" s="2416">
        <f t="shared" si="1"/>
        <v>201</v>
      </c>
      <c r="P15" s="2740" t="s">
        <v>19</v>
      </c>
      <c r="Q15" s="2732" t="s">
        <v>529</v>
      </c>
      <c r="R15" s="861"/>
      <c r="S15" s="2734"/>
      <c r="T15" s="983" t="s">
        <v>22</v>
      </c>
    </row>
    <row r="16">
      <c r="A16" s="820">
        <v>4848.0</v>
      </c>
      <c r="B16" s="2538">
        <v>46150.0</v>
      </c>
      <c r="C16" s="813">
        <v>0.6875</v>
      </c>
      <c r="D16" s="500">
        <v>0.47291666666666665</v>
      </c>
      <c r="E16" s="416" t="s">
        <v>121</v>
      </c>
      <c r="F16" s="416" t="s">
        <v>9338</v>
      </c>
      <c r="G16" s="416" t="s">
        <v>49</v>
      </c>
      <c r="H16" s="2340" t="s">
        <v>9340</v>
      </c>
      <c r="I16" s="475" t="s">
        <v>9341</v>
      </c>
      <c r="J16" s="2538">
        <v>46150.0</v>
      </c>
      <c r="K16" s="589">
        <v>0.63125</v>
      </c>
      <c r="L16" s="2334"/>
      <c r="M16" s="861">
        <v>23406.0</v>
      </c>
      <c r="N16" s="861">
        <v>23608.0</v>
      </c>
      <c r="O16" s="2416">
        <f t="shared" si="1"/>
        <v>202</v>
      </c>
      <c r="P16" s="2690" t="s">
        <v>19</v>
      </c>
      <c r="Q16" s="2732" t="s">
        <v>529</v>
      </c>
      <c r="R16" s="861" t="s">
        <v>5856</v>
      </c>
      <c r="S16" s="1800" t="s">
        <v>6053</v>
      </c>
      <c r="T16" s="983" t="s">
        <v>22</v>
      </c>
    </row>
    <row r="17">
      <c r="A17" s="820">
        <v>4849.0</v>
      </c>
      <c r="B17" s="2538">
        <v>46150.0</v>
      </c>
      <c r="C17" s="813">
        <v>0.6875</v>
      </c>
      <c r="D17" s="574" t="s">
        <v>9342</v>
      </c>
      <c r="E17" s="416" t="s">
        <v>121</v>
      </c>
      <c r="F17" s="416" t="s">
        <v>9338</v>
      </c>
      <c r="G17" s="416" t="s">
        <v>49</v>
      </c>
      <c r="H17" s="2340" t="s">
        <v>9343</v>
      </c>
      <c r="I17" s="475" t="s">
        <v>9344</v>
      </c>
      <c r="J17" s="2538">
        <v>46150.0</v>
      </c>
      <c r="K17" s="589">
        <v>0.7854166666666667</v>
      </c>
      <c r="L17" s="2334"/>
      <c r="M17" s="861">
        <v>40491.0</v>
      </c>
      <c r="N17" s="861">
        <v>40692.0</v>
      </c>
      <c r="O17" s="2416">
        <f t="shared" si="1"/>
        <v>201</v>
      </c>
      <c r="P17" s="2690" t="s">
        <v>19</v>
      </c>
      <c r="Q17" s="2732" t="s">
        <v>529</v>
      </c>
      <c r="R17" s="861" t="s">
        <v>9345</v>
      </c>
      <c r="S17" s="1800" t="s">
        <v>6053</v>
      </c>
      <c r="T17" s="983" t="s">
        <v>22</v>
      </c>
    </row>
    <row r="18">
      <c r="A18" s="820">
        <v>4850.0</v>
      </c>
      <c r="B18" s="2538">
        <v>46150.0</v>
      </c>
      <c r="C18" s="813">
        <v>0.6875</v>
      </c>
      <c r="D18" s="500">
        <v>0.5708333333333333</v>
      </c>
      <c r="E18" s="416" t="s">
        <v>121</v>
      </c>
      <c r="F18" s="416" t="s">
        <v>8648</v>
      </c>
      <c r="G18" s="416" t="s">
        <v>49</v>
      </c>
      <c r="H18" s="2340" t="s">
        <v>9346</v>
      </c>
      <c r="I18" s="475" t="s">
        <v>9347</v>
      </c>
      <c r="J18" s="2538">
        <v>46150.0</v>
      </c>
      <c r="K18" s="589">
        <v>0.7652777777777777</v>
      </c>
      <c r="L18" s="2334"/>
      <c r="M18" s="861">
        <v>26380.0</v>
      </c>
      <c r="N18" s="861">
        <v>26581.0</v>
      </c>
      <c r="O18" s="2416">
        <f t="shared" si="1"/>
        <v>201</v>
      </c>
      <c r="P18" s="2690" t="s">
        <v>19</v>
      </c>
      <c r="Q18" s="2732" t="s">
        <v>529</v>
      </c>
      <c r="R18" s="861" t="s">
        <v>9348</v>
      </c>
      <c r="S18" s="1800" t="s">
        <v>6053</v>
      </c>
      <c r="T18" s="983" t="s">
        <v>22</v>
      </c>
    </row>
    <row r="19">
      <c r="A19" s="236">
        <v>4851.0</v>
      </c>
      <c r="B19" s="2538">
        <v>46150.0</v>
      </c>
      <c r="C19" s="500">
        <v>0.1875</v>
      </c>
      <c r="D19" s="500">
        <v>0.07013888888888889</v>
      </c>
      <c r="E19" s="416" t="s">
        <v>24</v>
      </c>
      <c r="F19" s="416" t="s">
        <v>9349</v>
      </c>
      <c r="G19" s="416" t="s">
        <v>3625</v>
      </c>
      <c r="H19" s="2340" t="s">
        <v>6948</v>
      </c>
      <c r="I19" s="1475" t="s">
        <v>9350</v>
      </c>
      <c r="J19" s="2538">
        <v>46150.0</v>
      </c>
      <c r="K19" s="589">
        <v>0.44722222222222224</v>
      </c>
      <c r="L19" s="2334"/>
      <c r="M19" s="861">
        <v>23522.0</v>
      </c>
      <c r="N19" s="861">
        <v>23686.0</v>
      </c>
      <c r="O19" s="2416">
        <f t="shared" si="1"/>
        <v>164</v>
      </c>
      <c r="P19" s="2740" t="s">
        <v>19</v>
      </c>
      <c r="Q19" s="2732" t="s">
        <v>529</v>
      </c>
      <c r="R19" s="861" t="s">
        <v>3641</v>
      </c>
      <c r="S19" s="2734"/>
      <c r="T19" s="983" t="s">
        <v>22</v>
      </c>
    </row>
    <row r="20">
      <c r="A20" s="236">
        <v>4852.0</v>
      </c>
      <c r="B20" s="2538">
        <v>46150.0</v>
      </c>
      <c r="C20" s="500">
        <v>0.3125</v>
      </c>
      <c r="D20" s="500">
        <v>0.30972222222222223</v>
      </c>
      <c r="E20" s="416" t="s">
        <v>24</v>
      </c>
      <c r="F20" s="416" t="s">
        <v>1424</v>
      </c>
      <c r="G20" s="416" t="s">
        <v>738</v>
      </c>
      <c r="H20" s="2340" t="s">
        <v>8775</v>
      </c>
      <c r="I20" s="475" t="s">
        <v>740</v>
      </c>
      <c r="J20" s="2538">
        <v>46150.0</v>
      </c>
      <c r="K20" s="589">
        <v>0.36736111111111114</v>
      </c>
      <c r="L20" s="2334"/>
      <c r="M20" s="861">
        <v>42333.0</v>
      </c>
      <c r="N20" s="861">
        <v>42349.0</v>
      </c>
      <c r="O20" s="2416">
        <f t="shared" si="1"/>
        <v>16</v>
      </c>
      <c r="P20" s="2740" t="s">
        <v>19</v>
      </c>
      <c r="Q20" s="2732" t="s">
        <v>529</v>
      </c>
      <c r="R20" s="861" t="s">
        <v>3597</v>
      </c>
      <c r="S20" s="2734"/>
      <c r="T20" s="983" t="s">
        <v>22</v>
      </c>
    </row>
    <row r="21">
      <c r="A21" s="236">
        <v>4853.0</v>
      </c>
      <c r="B21" s="2538">
        <v>46150.0</v>
      </c>
      <c r="C21" s="500">
        <v>0.3333333333333333</v>
      </c>
      <c r="D21" s="500">
        <v>0.32430555555555557</v>
      </c>
      <c r="E21" s="416" t="s">
        <v>24</v>
      </c>
      <c r="F21" s="416" t="s">
        <v>1424</v>
      </c>
      <c r="G21" s="416" t="s">
        <v>738</v>
      </c>
      <c r="H21" s="2340" t="s">
        <v>8111</v>
      </c>
      <c r="I21" s="475" t="s">
        <v>1338</v>
      </c>
      <c r="J21" s="2538">
        <v>46150.0</v>
      </c>
      <c r="K21" s="589">
        <v>0.4798611111111111</v>
      </c>
      <c r="L21" s="2334"/>
      <c r="M21" s="861">
        <v>71973.0</v>
      </c>
      <c r="N21" s="861">
        <v>71986.0</v>
      </c>
      <c r="O21" s="2416">
        <f t="shared" si="1"/>
        <v>13</v>
      </c>
      <c r="P21" s="2690" t="s">
        <v>19</v>
      </c>
      <c r="Q21" s="2732" t="s">
        <v>529</v>
      </c>
      <c r="R21" s="861" t="s">
        <v>9351</v>
      </c>
      <c r="S21" s="2734"/>
      <c r="T21" s="983" t="s">
        <v>22</v>
      </c>
    </row>
    <row r="22">
      <c r="A22" s="236">
        <v>4856.0</v>
      </c>
      <c r="B22" s="2538">
        <v>46150.0</v>
      </c>
      <c r="C22" s="500">
        <v>0.16666666666666666</v>
      </c>
      <c r="D22" s="500">
        <v>0.16666666666666666</v>
      </c>
      <c r="E22" s="416" t="s">
        <v>24</v>
      </c>
      <c r="F22" s="416" t="s">
        <v>9117</v>
      </c>
      <c r="G22" s="1262" t="s">
        <v>8359</v>
      </c>
      <c r="H22" s="2340" t="s">
        <v>8360</v>
      </c>
      <c r="I22" s="475" t="s">
        <v>9352</v>
      </c>
      <c r="J22" s="2538">
        <v>46150.0</v>
      </c>
      <c r="K22" s="589">
        <v>0.21944444444444444</v>
      </c>
      <c r="L22" s="2334"/>
      <c r="M22" s="861">
        <v>17034.0</v>
      </c>
      <c r="N22" s="861">
        <v>17058.0</v>
      </c>
      <c r="O22" s="2416">
        <f t="shared" si="1"/>
        <v>24</v>
      </c>
      <c r="P22" s="2690" t="s">
        <v>19</v>
      </c>
      <c r="Q22" s="2732" t="s">
        <v>70</v>
      </c>
      <c r="R22" s="1467"/>
      <c r="S22" s="2734"/>
      <c r="T22" s="983" t="s">
        <v>22</v>
      </c>
    </row>
    <row r="23">
      <c r="A23" s="236">
        <v>4857.0</v>
      </c>
      <c r="B23" s="2538">
        <v>46150.0</v>
      </c>
      <c r="C23" s="500">
        <v>0.3333333333333333</v>
      </c>
      <c r="D23" s="500">
        <v>0.3333333333333333</v>
      </c>
      <c r="E23" s="416" t="s">
        <v>24</v>
      </c>
      <c r="F23" s="1449" t="s">
        <v>4181</v>
      </c>
      <c r="G23" s="416" t="s">
        <v>251</v>
      </c>
      <c r="H23" s="2340" t="s">
        <v>779</v>
      </c>
      <c r="I23" s="475" t="s">
        <v>85</v>
      </c>
      <c r="J23" s="2538">
        <v>46150.0</v>
      </c>
      <c r="K23" s="589">
        <v>0.47430555555555554</v>
      </c>
      <c r="L23" s="2334"/>
      <c r="M23" s="861">
        <v>318271.0</v>
      </c>
      <c r="N23" s="861">
        <v>318391.0</v>
      </c>
      <c r="O23" s="2416">
        <f t="shared" si="1"/>
        <v>120</v>
      </c>
      <c r="P23" s="2740" t="s">
        <v>19</v>
      </c>
      <c r="Q23" s="2732" t="s">
        <v>529</v>
      </c>
      <c r="R23" s="861" t="s">
        <v>9353</v>
      </c>
      <c r="S23" s="2734"/>
      <c r="T23" s="983" t="s">
        <v>22</v>
      </c>
    </row>
    <row r="24">
      <c r="A24" s="236">
        <v>4858.0</v>
      </c>
      <c r="B24" s="2538">
        <v>46150.0</v>
      </c>
      <c r="C24" s="500">
        <v>0.4166666666666667</v>
      </c>
      <c r="D24" s="500">
        <v>0.38472222222222224</v>
      </c>
      <c r="E24" s="416" t="s">
        <v>24</v>
      </c>
      <c r="F24" s="416" t="s">
        <v>482</v>
      </c>
      <c r="G24" s="416" t="s">
        <v>565</v>
      </c>
      <c r="H24" s="2340" t="s">
        <v>6604</v>
      </c>
      <c r="I24" s="475" t="s">
        <v>101</v>
      </c>
      <c r="J24" s="2538">
        <v>46150.0</v>
      </c>
      <c r="K24" s="589">
        <v>0.5527777777777778</v>
      </c>
      <c r="L24" s="2334"/>
      <c r="M24" s="861">
        <v>20078.0</v>
      </c>
      <c r="N24" s="861">
        <v>20102.0</v>
      </c>
      <c r="O24" s="2416">
        <f t="shared" si="1"/>
        <v>24</v>
      </c>
      <c r="P24" s="2740" t="s">
        <v>19</v>
      </c>
      <c r="Q24" s="2732" t="s">
        <v>529</v>
      </c>
      <c r="R24" s="861" t="s">
        <v>2166</v>
      </c>
      <c r="S24" s="2734"/>
      <c r="T24" s="983" t="s">
        <v>22</v>
      </c>
    </row>
    <row r="25">
      <c r="A25" s="236"/>
      <c r="B25" s="2538">
        <v>46150.0</v>
      </c>
      <c r="C25" s="500"/>
      <c r="D25" s="500"/>
      <c r="E25" s="416"/>
      <c r="F25" s="416"/>
      <c r="G25" s="416"/>
      <c r="H25" s="2340"/>
      <c r="I25" s="475"/>
      <c r="J25" s="2538">
        <v>46150.0</v>
      </c>
      <c r="K25" s="1467"/>
      <c r="L25" s="2334"/>
      <c r="M25" s="861"/>
      <c r="N25" s="1467"/>
      <c r="O25" s="2416">
        <f t="shared" si="1"/>
        <v>0</v>
      </c>
      <c r="P25" s="2690" t="s">
        <v>386</v>
      </c>
      <c r="Q25" s="2732" t="s">
        <v>529</v>
      </c>
      <c r="R25" s="861"/>
      <c r="S25" s="2734"/>
      <c r="T25" s="2729"/>
    </row>
    <row r="26">
      <c r="A26" s="520"/>
      <c r="B26" s="2538">
        <v>46150.0</v>
      </c>
      <c r="C26" s="416"/>
      <c r="D26" s="1047"/>
      <c r="E26" s="416"/>
      <c r="F26" s="416"/>
      <c r="G26" s="416"/>
      <c r="H26" s="2340"/>
      <c r="I26" s="217"/>
      <c r="J26" s="2538">
        <v>46150.0</v>
      </c>
      <c r="K26" s="1467"/>
      <c r="L26" s="2334"/>
      <c r="M26" s="1467"/>
      <c r="N26" s="1467"/>
      <c r="O26" s="2416">
        <f t="shared" si="1"/>
        <v>0</v>
      </c>
      <c r="P26" s="2690" t="s">
        <v>386</v>
      </c>
      <c r="Q26" s="2732" t="s">
        <v>529</v>
      </c>
      <c r="R26" s="861"/>
      <c r="S26" s="2734"/>
      <c r="T26" s="2729"/>
    </row>
    <row r="27">
      <c r="A27" s="395"/>
      <c r="B27" s="2538">
        <v>46150.0</v>
      </c>
      <c r="C27" s="1047"/>
      <c r="D27" s="351"/>
      <c r="E27" s="351"/>
      <c r="F27" s="1047"/>
      <c r="G27" s="1047"/>
      <c r="H27" s="2682"/>
      <c r="I27" s="217"/>
      <c r="J27" s="2538">
        <v>46150.0</v>
      </c>
      <c r="K27" s="1467"/>
      <c r="L27" s="2334"/>
      <c r="M27" s="1467"/>
      <c r="N27" s="1467"/>
      <c r="O27" s="2416">
        <f t="shared" si="1"/>
        <v>0</v>
      </c>
      <c r="P27" s="2690" t="s">
        <v>386</v>
      </c>
      <c r="Q27" s="2732" t="s">
        <v>529</v>
      </c>
      <c r="R27" s="1467"/>
      <c r="S27" s="2734"/>
      <c r="T27" s="2729"/>
    </row>
    <row r="28">
      <c r="A28" s="395"/>
      <c r="B28" s="2538">
        <v>46150.0</v>
      </c>
      <c r="C28" s="1047"/>
      <c r="D28" s="351"/>
      <c r="E28" s="351"/>
      <c r="F28" s="1047"/>
      <c r="G28" s="1047"/>
      <c r="H28" s="2682"/>
      <c r="I28" s="217"/>
      <c r="J28" s="2538">
        <v>46150.0</v>
      </c>
      <c r="K28" s="1467"/>
      <c r="L28" s="2334"/>
      <c r="M28" s="1467"/>
      <c r="N28" s="1467"/>
      <c r="O28" s="2416">
        <f t="shared" si="1"/>
        <v>0</v>
      </c>
      <c r="P28" s="2690" t="s">
        <v>386</v>
      </c>
      <c r="Q28" s="2732" t="s">
        <v>529</v>
      </c>
      <c r="R28" s="1467"/>
      <c r="S28" s="2734"/>
      <c r="T28" s="2729"/>
    </row>
    <row r="29">
      <c r="C29" s="169"/>
      <c r="D29" s="169"/>
      <c r="E29" s="169"/>
      <c r="F29" s="169"/>
      <c r="G29" s="169"/>
      <c r="H29" s="169"/>
      <c r="I29" s="169"/>
    </row>
    <row r="30">
      <c r="C30" s="169"/>
      <c r="D30" s="169"/>
      <c r="E30" s="169"/>
      <c r="F30" s="169"/>
      <c r="G30" s="169"/>
      <c r="H30" s="169"/>
      <c r="I30" s="169"/>
    </row>
  </sheetData>
  <dataValidations>
    <dataValidation type="list" allowBlank="1" showErrorMessage="1" sqref="P2:P28">
      <formula1>"FINALIZADO,EM VIAGEM,NA ORIGEM,AGENDADO,FALTA DOC,CANCELADA,NO DESTINO FINAL,PERNOITE,RECUSADA"</formula1>
    </dataValidation>
    <dataValidation type="list" allowBlank="1" showErrorMessage="1" sqref="Q2:Q28">
      <formula1>"MICHELLE,BARBARA,ANGELA,A VERIFICAR,DANIEL,BEATIZ,LUCAS"</formula1>
    </dataValidation>
  </dataValidation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0.0"/>
    <col customWidth="1" min="3" max="3" width="9.88"/>
    <col customWidth="1" min="4" max="4" width="8.63"/>
    <col customWidth="1" min="6" max="6" width="36.63"/>
    <col customWidth="1" min="10" max="10" width="10.25"/>
    <col customWidth="1" min="12" max="12" width="1.13"/>
    <col customWidth="1" min="16" max="16" width="14.63"/>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ht="18.0" customHeight="1">
      <c r="A2" s="236">
        <v>4859.0</v>
      </c>
      <c r="B2" s="2538">
        <v>46151.0</v>
      </c>
      <c r="C2" s="500">
        <v>0.375</v>
      </c>
      <c r="D2" s="500">
        <v>0.3854166666666667</v>
      </c>
      <c r="E2" s="416" t="s">
        <v>30</v>
      </c>
      <c r="F2" s="2283" t="s">
        <v>9354</v>
      </c>
      <c r="G2" s="416" t="s">
        <v>668</v>
      </c>
      <c r="H2" s="2765" t="s">
        <v>72</v>
      </c>
      <c r="I2" s="667" t="s">
        <v>9355</v>
      </c>
      <c r="J2" s="2538">
        <v>46151.0</v>
      </c>
      <c r="K2" s="589">
        <v>0.42291666666666666</v>
      </c>
      <c r="L2" s="2319"/>
      <c r="M2" s="2211">
        <v>143891.0</v>
      </c>
      <c r="N2" s="2180">
        <v>143962.0</v>
      </c>
      <c r="O2" s="2416">
        <f t="shared" ref="O2:O7" si="1">N2-M2</f>
        <v>71</v>
      </c>
      <c r="P2" s="2690" t="s">
        <v>19</v>
      </c>
      <c r="Q2" s="2732" t="s">
        <v>50</v>
      </c>
      <c r="R2" s="2211" t="s">
        <v>1602</v>
      </c>
      <c r="S2" s="2733"/>
      <c r="T2" s="983" t="s">
        <v>22</v>
      </c>
    </row>
    <row r="3" ht="16.5" customHeight="1">
      <c r="A3" s="236">
        <v>4860.0</v>
      </c>
      <c r="B3" s="2538">
        <v>46151.0</v>
      </c>
      <c r="C3" s="500">
        <v>0.375</v>
      </c>
      <c r="D3" s="500">
        <v>0.3548611111111111</v>
      </c>
      <c r="E3" s="416" t="s">
        <v>30</v>
      </c>
      <c r="F3" s="416" t="s">
        <v>9354</v>
      </c>
      <c r="G3" s="416" t="s">
        <v>668</v>
      </c>
      <c r="H3" s="2765" t="s">
        <v>75</v>
      </c>
      <c r="I3" s="475" t="s">
        <v>9356</v>
      </c>
      <c r="J3" s="2538">
        <v>46151.0</v>
      </c>
      <c r="K3" s="503">
        <v>0.47430555555555554</v>
      </c>
      <c r="L3" s="2334"/>
      <c r="M3" s="861">
        <v>176453.0</v>
      </c>
      <c r="N3" s="574">
        <v>176503.0</v>
      </c>
      <c r="O3" s="2416">
        <f t="shared" si="1"/>
        <v>50</v>
      </c>
      <c r="P3" s="2690" t="s">
        <v>19</v>
      </c>
      <c r="Q3" s="2732" t="s">
        <v>50</v>
      </c>
      <c r="R3" s="861" t="s">
        <v>7606</v>
      </c>
      <c r="S3" s="1800" t="s">
        <v>9357</v>
      </c>
      <c r="T3" s="983" t="s">
        <v>22</v>
      </c>
    </row>
    <row r="4">
      <c r="A4" s="236">
        <v>4862.0</v>
      </c>
      <c r="B4" s="2538">
        <v>46151.0</v>
      </c>
      <c r="C4" s="500">
        <v>0.9833333333333333</v>
      </c>
      <c r="D4" s="500"/>
      <c r="E4" s="416" t="s">
        <v>3113</v>
      </c>
      <c r="F4" s="2180" t="s">
        <v>9358</v>
      </c>
      <c r="G4" s="416" t="s">
        <v>18</v>
      </c>
      <c r="H4" s="2340"/>
      <c r="I4" s="2766" t="s">
        <v>9359</v>
      </c>
      <c r="J4" s="2538">
        <v>46151.0</v>
      </c>
      <c r="K4" s="6"/>
      <c r="L4" s="564"/>
      <c r="M4" s="408">
        <v>182083.0</v>
      </c>
      <c r="N4" s="570"/>
      <c r="O4" s="2416">
        <f t="shared" si="1"/>
        <v>-182083</v>
      </c>
      <c r="P4" s="2740" t="s">
        <v>452</v>
      </c>
      <c r="Q4" s="2732" t="s">
        <v>50</v>
      </c>
      <c r="R4" s="408"/>
      <c r="S4" s="570"/>
      <c r="T4" s="983" t="s">
        <v>22</v>
      </c>
    </row>
    <row r="5">
      <c r="A5" s="236"/>
      <c r="B5" s="2538">
        <v>46151.0</v>
      </c>
      <c r="C5" s="500"/>
      <c r="D5" s="500"/>
      <c r="E5" s="416"/>
      <c r="F5" s="416"/>
      <c r="G5" s="416"/>
      <c r="H5" s="2340"/>
      <c r="I5" s="416"/>
      <c r="J5" s="2538">
        <v>46151.0</v>
      </c>
      <c r="K5" s="2739"/>
      <c r="L5" s="561"/>
      <c r="M5" s="416"/>
      <c r="N5" s="1292"/>
      <c r="O5" s="2416">
        <f t="shared" si="1"/>
        <v>0</v>
      </c>
      <c r="P5" s="2740"/>
      <c r="Q5" s="2732" t="s">
        <v>50</v>
      </c>
      <c r="R5" s="416"/>
      <c r="S5" s="1225"/>
      <c r="T5" s="2233"/>
    </row>
    <row r="6">
      <c r="A6" s="236"/>
      <c r="B6" s="2538">
        <v>46151.0</v>
      </c>
      <c r="C6" s="500"/>
      <c r="D6" s="500"/>
      <c r="E6" s="416"/>
      <c r="F6" s="416"/>
      <c r="G6" s="416"/>
      <c r="H6" s="2340"/>
      <c r="I6" s="2754"/>
      <c r="J6" s="2538">
        <v>46151.0</v>
      </c>
      <c r="K6" s="589"/>
      <c r="L6" s="2319"/>
      <c r="M6" s="2211"/>
      <c r="N6" s="2211"/>
      <c r="O6" s="2416">
        <f t="shared" si="1"/>
        <v>0</v>
      </c>
      <c r="P6" s="2690"/>
      <c r="Q6" s="2732" t="s">
        <v>50</v>
      </c>
      <c r="R6" s="2211"/>
      <c r="S6" s="2733"/>
      <c r="T6" s="2755"/>
    </row>
    <row r="7">
      <c r="A7" s="236"/>
      <c r="B7" s="2538">
        <v>46151.0</v>
      </c>
      <c r="C7" s="500"/>
      <c r="D7" s="500"/>
      <c r="E7" s="416"/>
      <c r="F7" s="416"/>
      <c r="G7" s="416"/>
      <c r="H7" s="2340"/>
      <c r="I7" s="475"/>
      <c r="J7" s="2538">
        <v>46151.0</v>
      </c>
      <c r="K7" s="589"/>
      <c r="L7" s="2334"/>
      <c r="M7" s="861"/>
      <c r="N7" s="861"/>
      <c r="O7" s="2416">
        <f t="shared" si="1"/>
        <v>0</v>
      </c>
      <c r="P7" s="2690"/>
      <c r="Q7" s="2732" t="s">
        <v>50</v>
      </c>
      <c r="R7" s="861"/>
      <c r="S7" s="2734"/>
      <c r="T7" s="2729"/>
    </row>
  </sheetData>
  <dataValidations>
    <dataValidation type="list" allowBlank="1" showErrorMessage="1" sqref="P2:P7">
      <formula1>"FINALIZADO,EM VIAGEM,NA ORIGEM,AGENDADO,FALTA DOC,CANCELADA,NO DESTINO FINAL,PERNOITE,RECUSADA"</formula1>
    </dataValidation>
    <dataValidation type="list" allowBlank="1" showErrorMessage="1" sqref="Q2:Q7">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9.0"/>
    <col customWidth="1" min="4" max="4" width="8.75"/>
    <col customWidth="1" min="5" max="5" width="10.88"/>
    <col customWidth="1" min="6" max="6" width="23.75"/>
    <col customWidth="1" min="11" max="11" width="12.63"/>
    <col customWidth="1" min="12" max="12" width="2.75"/>
    <col customWidth="1" min="13" max="13" width="11.13"/>
    <col customWidth="1" min="14" max="14" width="9.88"/>
    <col customWidth="1" min="19" max="19" width="5.0"/>
  </cols>
  <sheetData>
    <row r="1">
      <c r="A1" s="2767" t="s">
        <v>201</v>
      </c>
      <c r="B1" s="2768" t="s">
        <v>5</v>
      </c>
      <c r="C1" s="2769" t="s">
        <v>2067</v>
      </c>
      <c r="D1" s="2769" t="s">
        <v>2152</v>
      </c>
      <c r="E1" s="2769" t="s">
        <v>2</v>
      </c>
      <c r="F1" s="2770" t="s">
        <v>1</v>
      </c>
      <c r="G1" s="2770" t="s">
        <v>3</v>
      </c>
      <c r="H1" s="2770" t="s">
        <v>9</v>
      </c>
      <c r="I1" s="2771" t="s">
        <v>10</v>
      </c>
      <c r="J1" s="2770" t="s">
        <v>11</v>
      </c>
      <c r="K1" s="2770" t="s">
        <v>202</v>
      </c>
      <c r="L1" s="2772"/>
      <c r="M1" s="2771" t="s">
        <v>14</v>
      </c>
      <c r="N1" s="2771" t="s">
        <v>15</v>
      </c>
      <c r="O1" s="2773"/>
      <c r="P1" s="2773"/>
      <c r="Q1" s="2773"/>
      <c r="R1" s="2773"/>
      <c r="S1" s="2774"/>
      <c r="T1" s="2775"/>
      <c r="U1" s="2775"/>
      <c r="V1" s="2775"/>
      <c r="W1" s="2775"/>
      <c r="X1" s="2775"/>
      <c r="Y1" s="2775"/>
      <c r="Z1" s="2775"/>
    </row>
    <row r="2">
      <c r="A2" s="35">
        <v>4861.0</v>
      </c>
      <c r="B2" s="2776">
        <v>46152.0</v>
      </c>
      <c r="C2" s="1810">
        <v>0.20833333333333334</v>
      </c>
      <c r="D2" s="1810">
        <v>0.12152777777777778</v>
      </c>
      <c r="E2" s="1712" t="s">
        <v>190</v>
      </c>
      <c r="F2" s="1712" t="s">
        <v>9360</v>
      </c>
      <c r="G2" s="1712" t="s">
        <v>2172</v>
      </c>
      <c r="H2" s="2777" t="s">
        <v>6784</v>
      </c>
      <c r="I2" s="2778" t="s">
        <v>274</v>
      </c>
      <c r="J2" s="2779">
        <v>46152.0</v>
      </c>
      <c r="K2" s="12">
        <v>0.6097222222222223</v>
      </c>
      <c r="L2" s="1388"/>
      <c r="M2" s="1892">
        <v>247183.0</v>
      </c>
      <c r="N2" s="2780">
        <v>247754.0</v>
      </c>
      <c r="O2" s="2419">
        <f t="shared" ref="O2:O5" si="1">N2-M2</f>
        <v>571</v>
      </c>
      <c r="P2" s="914" t="s">
        <v>19</v>
      </c>
      <c r="Q2" s="2781" t="s">
        <v>1906</v>
      </c>
      <c r="R2" s="1892" t="s">
        <v>9195</v>
      </c>
      <c r="S2" s="983" t="s">
        <v>22</v>
      </c>
      <c r="T2" s="2782"/>
      <c r="U2" s="2775"/>
      <c r="V2" s="2775"/>
      <c r="W2" s="2775"/>
      <c r="X2" s="2775"/>
      <c r="Y2" s="2775"/>
      <c r="Z2" s="2775"/>
    </row>
    <row r="3">
      <c r="A3" s="35">
        <v>4862.0</v>
      </c>
      <c r="B3" s="2779">
        <v>46151.0</v>
      </c>
      <c r="C3" s="1810">
        <v>0.9833333333333333</v>
      </c>
      <c r="D3" s="1810"/>
      <c r="E3" s="1712" t="s">
        <v>3113</v>
      </c>
      <c r="F3" s="1712" t="s">
        <v>9358</v>
      </c>
      <c r="G3" s="1712" t="s">
        <v>18</v>
      </c>
      <c r="H3" s="2777"/>
      <c r="I3" s="2778" t="s">
        <v>9359</v>
      </c>
      <c r="J3" s="2779">
        <v>46151.0</v>
      </c>
      <c r="K3" s="12">
        <v>0.06736111111111111</v>
      </c>
      <c r="L3" s="1388"/>
      <c r="M3" s="1892">
        <v>182083.0</v>
      </c>
      <c r="N3" s="2780">
        <v>182235.0</v>
      </c>
      <c r="O3" s="2419">
        <f t="shared" si="1"/>
        <v>152</v>
      </c>
      <c r="P3" s="914" t="s">
        <v>19</v>
      </c>
      <c r="Q3" s="2781" t="s">
        <v>50</v>
      </c>
      <c r="R3" s="1892"/>
      <c r="S3" s="983" t="s">
        <v>22</v>
      </c>
    </row>
    <row r="4">
      <c r="A4" s="35"/>
      <c r="B4" s="2779"/>
      <c r="C4" s="1810"/>
      <c r="D4" s="1810"/>
      <c r="E4" s="1712"/>
      <c r="F4" s="1712"/>
      <c r="G4" s="1712"/>
      <c r="H4" s="2777"/>
      <c r="I4" s="2778"/>
      <c r="J4" s="2779"/>
      <c r="K4" s="2378"/>
      <c r="L4" s="2422"/>
      <c r="M4" s="2375"/>
      <c r="N4" s="2375"/>
      <c r="O4" s="2419">
        <f t="shared" si="1"/>
        <v>0</v>
      </c>
      <c r="P4" s="2783"/>
      <c r="Q4" s="2781" t="s">
        <v>1906</v>
      </c>
      <c r="R4" s="2375"/>
      <c r="S4" s="2380"/>
      <c r="T4" s="2775"/>
      <c r="U4" s="2775"/>
      <c r="V4" s="2775"/>
      <c r="W4" s="2775"/>
      <c r="X4" s="2775"/>
      <c r="Y4" s="2775"/>
      <c r="Z4" s="2775"/>
    </row>
    <row r="5">
      <c r="A5" s="35"/>
      <c r="B5" s="2779"/>
      <c r="C5" s="1810"/>
      <c r="D5" s="1810"/>
      <c r="E5" s="1712"/>
      <c r="F5" s="1712"/>
      <c r="G5" s="1712"/>
      <c r="H5" s="2777"/>
      <c r="I5" s="20"/>
      <c r="J5" s="2779"/>
      <c r="K5" s="2378"/>
      <c r="L5" s="2422"/>
      <c r="M5" s="2375"/>
      <c r="N5" s="2375"/>
      <c r="O5" s="2419">
        <f t="shared" si="1"/>
        <v>0</v>
      </c>
      <c r="P5" s="2783"/>
      <c r="Q5" s="2781" t="s">
        <v>1906</v>
      </c>
      <c r="R5" s="2375"/>
      <c r="S5" s="2380"/>
      <c r="T5" s="2775"/>
      <c r="U5" s="2775"/>
      <c r="V5" s="2775"/>
      <c r="W5" s="2775"/>
      <c r="X5" s="2775"/>
      <c r="Y5" s="2775"/>
      <c r="Z5" s="2775"/>
    </row>
    <row r="6">
      <c r="A6" s="2784"/>
      <c r="B6" s="2784"/>
      <c r="C6" s="2784"/>
      <c r="D6" s="2784"/>
      <c r="E6" s="2784"/>
      <c r="F6" s="2784"/>
      <c r="G6" s="2784"/>
      <c r="H6" s="2784"/>
      <c r="I6" s="2784"/>
      <c r="J6" s="2784"/>
      <c r="K6" s="2784"/>
      <c r="L6" s="2784"/>
      <c r="M6" s="2784"/>
      <c r="N6" s="2784"/>
      <c r="O6" s="2784"/>
      <c r="P6" s="2784"/>
      <c r="Q6" s="2784"/>
      <c r="R6" s="2784"/>
      <c r="S6" s="2775"/>
      <c r="T6" s="2775"/>
      <c r="U6" s="2775"/>
      <c r="V6" s="2775"/>
      <c r="W6" s="2775"/>
      <c r="X6" s="2775"/>
      <c r="Y6" s="2775"/>
      <c r="Z6" s="2775"/>
    </row>
    <row r="7">
      <c r="A7" s="2784"/>
      <c r="B7" s="2784"/>
      <c r="C7" s="2784"/>
      <c r="D7" s="2784"/>
      <c r="E7" s="2784"/>
      <c r="F7" s="2784"/>
      <c r="G7" s="2784"/>
      <c r="H7" s="2784"/>
      <c r="I7" s="2784"/>
      <c r="J7" s="2784"/>
      <c r="K7" s="2784"/>
      <c r="L7" s="2784"/>
      <c r="M7" s="2784"/>
      <c r="N7" s="2784"/>
      <c r="O7" s="2784"/>
      <c r="P7" s="2784"/>
      <c r="Q7" s="2784"/>
      <c r="R7" s="2784"/>
      <c r="S7" s="2775"/>
      <c r="T7" s="2775"/>
      <c r="U7" s="2775"/>
      <c r="V7" s="2775"/>
      <c r="W7" s="2775"/>
      <c r="X7" s="2775"/>
      <c r="Y7" s="2775"/>
      <c r="Z7" s="2775"/>
    </row>
    <row r="8">
      <c r="A8" s="2784"/>
      <c r="B8" s="2784"/>
      <c r="C8" s="2784"/>
      <c r="D8" s="2784"/>
      <c r="E8" s="2784"/>
      <c r="F8" s="2784"/>
      <c r="G8" s="2784"/>
      <c r="H8" s="2784"/>
      <c r="I8" s="2784"/>
      <c r="J8" s="2784"/>
      <c r="K8" s="2784"/>
      <c r="L8" s="2784"/>
      <c r="M8" s="2784"/>
      <c r="N8" s="2784"/>
      <c r="O8" s="2784"/>
      <c r="P8" s="2784"/>
      <c r="Q8" s="2784"/>
      <c r="R8" s="2784"/>
      <c r="S8" s="2775"/>
      <c r="T8" s="2775"/>
      <c r="U8" s="2775"/>
      <c r="V8" s="2775"/>
      <c r="W8" s="2775"/>
      <c r="X8" s="2775"/>
      <c r="Y8" s="2775"/>
      <c r="Z8" s="2775"/>
    </row>
    <row r="9">
      <c r="A9" s="2784"/>
      <c r="B9" s="2784"/>
      <c r="C9" s="2784"/>
      <c r="D9" s="2784"/>
      <c r="E9" s="2784"/>
      <c r="F9" s="2784"/>
      <c r="G9" s="2784"/>
      <c r="H9" s="2784"/>
      <c r="I9" s="2784"/>
      <c r="J9" s="2784"/>
      <c r="K9" s="2784"/>
      <c r="L9" s="2784"/>
      <c r="M9" s="2784"/>
      <c r="N9" s="2784"/>
      <c r="O9" s="2784"/>
      <c r="P9" s="2784"/>
      <c r="Q9" s="2784"/>
      <c r="R9" s="2784"/>
      <c r="S9" s="2775"/>
      <c r="T9" s="2775"/>
      <c r="U9" s="2775"/>
      <c r="V9" s="2775"/>
      <c r="W9" s="2775"/>
      <c r="X9" s="2775"/>
      <c r="Y9" s="2775"/>
      <c r="Z9" s="2775"/>
    </row>
    <row r="10">
      <c r="A10" s="2784"/>
      <c r="B10" s="2784"/>
      <c r="C10" s="2784"/>
      <c r="D10" s="2784"/>
      <c r="E10" s="2784"/>
      <c r="F10" s="2784"/>
      <c r="G10" s="2784"/>
      <c r="H10" s="2784"/>
      <c r="I10" s="2784"/>
      <c r="J10" s="2784"/>
      <c r="K10" s="2784"/>
      <c r="L10" s="2784"/>
      <c r="M10" s="2784"/>
      <c r="N10" s="2784"/>
      <c r="O10" s="2784"/>
      <c r="P10" s="2784"/>
      <c r="Q10" s="2784"/>
      <c r="R10" s="2784"/>
      <c r="S10" s="2775"/>
      <c r="T10" s="2775"/>
      <c r="U10" s="2775"/>
      <c r="V10" s="2775"/>
      <c r="W10" s="2775"/>
      <c r="X10" s="2775"/>
      <c r="Y10" s="2775"/>
      <c r="Z10" s="2775"/>
    </row>
    <row r="11">
      <c r="A11" s="2784"/>
      <c r="B11" s="2784"/>
      <c r="C11" s="2784"/>
      <c r="D11" s="2784"/>
      <c r="E11" s="2784"/>
      <c r="F11" s="2784"/>
      <c r="G11" s="2784"/>
      <c r="H11" s="2784"/>
      <c r="I11" s="2784"/>
      <c r="J11" s="2784"/>
      <c r="K11" s="2784"/>
      <c r="L11" s="2784"/>
      <c r="M11" s="2784"/>
      <c r="N11" s="2784"/>
      <c r="O11" s="2784"/>
      <c r="P11" s="2784"/>
      <c r="Q11" s="2784"/>
      <c r="R11" s="2784"/>
      <c r="S11" s="2775"/>
      <c r="T11" s="2775"/>
      <c r="U11" s="2775"/>
      <c r="V11" s="2775"/>
      <c r="W11" s="2775"/>
      <c r="X11" s="2775"/>
      <c r="Y11" s="2775"/>
      <c r="Z11" s="2775"/>
    </row>
    <row r="12">
      <c r="A12" s="2784"/>
      <c r="B12" s="2784"/>
      <c r="C12" s="2784"/>
      <c r="D12" s="2784"/>
      <c r="E12" s="2784"/>
      <c r="F12" s="2784"/>
      <c r="G12" s="2784"/>
      <c r="H12" s="2784"/>
      <c r="I12" s="2784"/>
      <c r="J12" s="2784"/>
      <c r="K12" s="2784"/>
      <c r="L12" s="2784"/>
      <c r="M12" s="2784"/>
      <c r="N12" s="2784"/>
      <c r="O12" s="2784"/>
      <c r="P12" s="2784"/>
      <c r="Q12" s="2784"/>
      <c r="R12" s="2784"/>
      <c r="S12" s="2775"/>
      <c r="T12" s="2775"/>
      <c r="U12" s="2775"/>
      <c r="V12" s="2775"/>
      <c r="W12" s="2775"/>
      <c r="X12" s="2775"/>
      <c r="Y12" s="2775"/>
      <c r="Z12" s="2775"/>
    </row>
    <row r="13">
      <c r="A13" s="2784"/>
      <c r="B13" s="2784"/>
      <c r="C13" s="2784"/>
      <c r="D13" s="2784"/>
      <c r="E13" s="2784"/>
      <c r="F13" s="2784"/>
      <c r="G13" s="2784"/>
      <c r="H13" s="2784"/>
      <c r="I13" s="2784"/>
      <c r="J13" s="2784"/>
      <c r="K13" s="2784"/>
      <c r="L13" s="2784"/>
      <c r="M13" s="2784"/>
      <c r="N13" s="2784"/>
      <c r="O13" s="2784"/>
      <c r="P13" s="2784"/>
      <c r="Q13" s="2784"/>
      <c r="R13" s="2784"/>
      <c r="S13" s="2775"/>
      <c r="T13" s="2775"/>
      <c r="U13" s="2775"/>
      <c r="V13" s="2775"/>
      <c r="W13" s="2775"/>
      <c r="X13" s="2775"/>
      <c r="Y13" s="2775"/>
      <c r="Z13" s="2775"/>
    </row>
    <row r="14">
      <c r="A14" s="2784"/>
      <c r="B14" s="2784"/>
      <c r="C14" s="2784"/>
      <c r="D14" s="2784"/>
      <c r="E14" s="2784"/>
      <c r="F14" s="2784"/>
      <c r="G14" s="2784"/>
      <c r="H14" s="2784"/>
      <c r="I14" s="2784"/>
      <c r="J14" s="2784"/>
      <c r="K14" s="2784"/>
      <c r="L14" s="2784"/>
      <c r="M14" s="2784"/>
      <c r="N14" s="2784"/>
      <c r="O14" s="2784"/>
      <c r="P14" s="2784"/>
      <c r="Q14" s="2784"/>
      <c r="R14" s="2784"/>
      <c r="S14" s="2775"/>
      <c r="T14" s="2775"/>
      <c r="U14" s="2775"/>
      <c r="V14" s="2775"/>
      <c r="W14" s="2775"/>
      <c r="X14" s="2775"/>
      <c r="Y14" s="2775"/>
      <c r="Z14" s="2775"/>
    </row>
    <row r="15">
      <c r="A15" s="2784"/>
      <c r="B15" s="2784"/>
      <c r="C15" s="2784"/>
      <c r="D15" s="2784"/>
      <c r="E15" s="2784"/>
      <c r="F15" s="2784"/>
      <c r="G15" s="2784"/>
      <c r="H15" s="2784"/>
      <c r="I15" s="2784"/>
      <c r="J15" s="2784"/>
      <c r="K15" s="2784"/>
      <c r="L15" s="2784"/>
      <c r="M15" s="2784"/>
      <c r="N15" s="2784"/>
      <c r="O15" s="2784"/>
      <c r="P15" s="2784"/>
      <c r="Q15" s="2784"/>
      <c r="R15" s="2784"/>
      <c r="S15" s="2775"/>
      <c r="T15" s="2775"/>
      <c r="U15" s="2775"/>
      <c r="V15" s="2775"/>
      <c r="W15" s="2775"/>
      <c r="X15" s="2775"/>
      <c r="Y15" s="2775"/>
      <c r="Z15" s="2775"/>
    </row>
    <row r="16">
      <c r="A16" s="2784"/>
      <c r="B16" s="2784"/>
      <c r="C16" s="2784"/>
      <c r="D16" s="2784"/>
      <c r="E16" s="2784"/>
      <c r="F16" s="2784"/>
      <c r="G16" s="2784"/>
      <c r="H16" s="2784"/>
      <c r="I16" s="2784"/>
      <c r="J16" s="2784"/>
      <c r="K16" s="2784"/>
      <c r="L16" s="2784"/>
      <c r="M16" s="2784"/>
      <c r="N16" s="2784"/>
      <c r="O16" s="2784"/>
      <c r="P16" s="2784"/>
      <c r="Q16" s="2784"/>
      <c r="R16" s="2784"/>
      <c r="S16" s="2775"/>
      <c r="T16" s="2775"/>
      <c r="U16" s="2775"/>
      <c r="V16" s="2775"/>
      <c r="W16" s="2775"/>
      <c r="X16" s="2775"/>
      <c r="Y16" s="2775"/>
      <c r="Z16" s="2775"/>
    </row>
    <row r="17">
      <c r="A17" s="2784"/>
      <c r="B17" s="2784"/>
      <c r="C17" s="2784"/>
      <c r="D17" s="2784"/>
      <c r="E17" s="2784"/>
      <c r="F17" s="2784"/>
      <c r="G17" s="2784"/>
      <c r="H17" s="2784"/>
      <c r="I17" s="2784"/>
      <c r="J17" s="2784"/>
      <c r="K17" s="2784"/>
      <c r="L17" s="2784"/>
      <c r="M17" s="2784"/>
      <c r="N17" s="2784"/>
      <c r="O17" s="2784"/>
      <c r="P17" s="2784"/>
      <c r="Q17" s="2784"/>
      <c r="R17" s="2784"/>
      <c r="S17" s="2775"/>
      <c r="T17" s="2775"/>
      <c r="U17" s="2775"/>
      <c r="V17" s="2775"/>
      <c r="W17" s="2775"/>
      <c r="X17" s="2775"/>
      <c r="Y17" s="2775"/>
      <c r="Z17" s="2775"/>
    </row>
    <row r="18">
      <c r="A18" s="2775"/>
      <c r="B18" s="2775"/>
      <c r="C18" s="2775"/>
      <c r="D18" s="2775"/>
      <c r="E18" s="2775"/>
      <c r="F18" s="2775"/>
      <c r="G18" s="2775"/>
      <c r="H18" s="2775"/>
      <c r="I18" s="2775"/>
      <c r="J18" s="2775"/>
      <c r="K18" s="2775"/>
      <c r="L18" s="2775"/>
      <c r="M18" s="2775"/>
      <c r="N18" s="2775"/>
      <c r="O18" s="2775"/>
      <c r="P18" s="2775"/>
      <c r="Q18" s="2775"/>
      <c r="R18" s="2775"/>
      <c r="S18" s="2775"/>
      <c r="T18" s="2775"/>
      <c r="U18" s="2775"/>
      <c r="V18" s="2775"/>
      <c r="W18" s="2775"/>
      <c r="X18" s="2775"/>
      <c r="Y18" s="2775"/>
      <c r="Z18" s="2775"/>
    </row>
    <row r="19">
      <c r="A19" s="2775"/>
      <c r="B19" s="2775"/>
      <c r="C19" s="2775"/>
      <c r="D19" s="2775"/>
      <c r="E19" s="2775"/>
      <c r="F19" s="2775"/>
      <c r="G19" s="2775"/>
      <c r="H19" s="2775"/>
      <c r="I19" s="2775"/>
      <c r="J19" s="2775"/>
      <c r="K19" s="2775"/>
      <c r="L19" s="2775"/>
      <c r="M19" s="2775"/>
      <c r="N19" s="2775"/>
      <c r="O19" s="2775"/>
      <c r="P19" s="2775"/>
      <c r="Q19" s="2775"/>
      <c r="R19" s="2775"/>
      <c r="S19" s="2775"/>
      <c r="T19" s="2775"/>
      <c r="U19" s="2775"/>
      <c r="V19" s="2775"/>
      <c r="W19" s="2775"/>
      <c r="X19" s="2775"/>
      <c r="Y19" s="2775"/>
      <c r="Z19" s="2775"/>
    </row>
    <row r="20">
      <c r="A20" s="2775"/>
      <c r="B20" s="2775"/>
      <c r="C20" s="2775"/>
      <c r="D20" s="2775"/>
      <c r="E20" s="2775"/>
      <c r="F20" s="2775"/>
      <c r="G20" s="2775"/>
      <c r="H20" s="2775"/>
      <c r="I20" s="2775"/>
      <c r="J20" s="2775"/>
      <c r="K20" s="2775"/>
      <c r="L20" s="2775"/>
      <c r="M20" s="2775"/>
      <c r="N20" s="2775"/>
      <c r="O20" s="2775"/>
      <c r="P20" s="2775"/>
      <c r="Q20" s="2775"/>
      <c r="R20" s="2775"/>
      <c r="S20" s="2775"/>
      <c r="T20" s="2775"/>
      <c r="U20" s="2775"/>
      <c r="V20" s="2775"/>
      <c r="W20" s="2775"/>
      <c r="X20" s="2775"/>
      <c r="Y20" s="2775"/>
      <c r="Z20" s="2775"/>
    </row>
    <row r="21">
      <c r="A21" s="2775"/>
      <c r="B21" s="2775"/>
      <c r="C21" s="2775"/>
      <c r="D21" s="2775"/>
      <c r="E21" s="2775"/>
      <c r="F21" s="2775"/>
      <c r="G21" s="2775"/>
      <c r="H21" s="2775"/>
      <c r="I21" s="2775"/>
      <c r="J21" s="2775"/>
      <c r="K21" s="2775"/>
      <c r="L21" s="2775"/>
      <c r="M21" s="2775"/>
      <c r="N21" s="2775"/>
      <c r="O21" s="2775"/>
      <c r="P21" s="2775"/>
      <c r="Q21" s="2775"/>
      <c r="R21" s="2775"/>
      <c r="S21" s="2775"/>
      <c r="T21" s="2775"/>
      <c r="U21" s="2775"/>
      <c r="V21" s="2775"/>
      <c r="W21" s="2775"/>
      <c r="X21" s="2775"/>
      <c r="Y21" s="2775"/>
      <c r="Z21" s="2775"/>
    </row>
    <row r="22">
      <c r="A22" s="2775"/>
      <c r="B22" s="2775"/>
      <c r="C22" s="2775"/>
      <c r="D22" s="2775"/>
      <c r="E22" s="2775"/>
      <c r="F22" s="2775"/>
      <c r="G22" s="2775"/>
      <c r="H22" s="2775"/>
      <c r="I22" s="2775"/>
      <c r="J22" s="2775"/>
      <c r="K22" s="2775"/>
      <c r="L22" s="2775"/>
      <c r="M22" s="2775"/>
      <c r="N22" s="2775"/>
      <c r="O22" s="2775"/>
      <c r="P22" s="2775"/>
      <c r="Q22" s="2775"/>
      <c r="R22" s="2775"/>
      <c r="S22" s="2775"/>
      <c r="T22" s="2775"/>
      <c r="U22" s="2775"/>
      <c r="V22" s="2775"/>
      <c r="W22" s="2775"/>
      <c r="X22" s="2775"/>
      <c r="Y22" s="2775"/>
      <c r="Z22" s="2775"/>
    </row>
    <row r="23">
      <c r="A23" s="2775"/>
      <c r="B23" s="2775"/>
      <c r="C23" s="2775"/>
      <c r="D23" s="2775"/>
      <c r="E23" s="2775"/>
      <c r="F23" s="2775"/>
      <c r="G23" s="2775"/>
      <c r="H23" s="2775"/>
      <c r="I23" s="2775"/>
      <c r="J23" s="2775"/>
      <c r="K23" s="2775"/>
      <c r="L23" s="2775"/>
      <c r="M23" s="2775"/>
      <c r="N23" s="2775"/>
      <c r="O23" s="2775"/>
      <c r="P23" s="2775"/>
      <c r="Q23" s="2775"/>
      <c r="R23" s="2775"/>
      <c r="S23" s="2775"/>
      <c r="T23" s="2775"/>
      <c r="U23" s="2775"/>
      <c r="V23" s="2775"/>
      <c r="W23" s="2775"/>
      <c r="X23" s="2775"/>
      <c r="Y23" s="2775"/>
      <c r="Z23" s="2775"/>
    </row>
    <row r="24">
      <c r="A24" s="2775"/>
      <c r="B24" s="2775"/>
      <c r="C24" s="2775"/>
      <c r="D24" s="2775"/>
      <c r="E24" s="2775"/>
      <c r="F24" s="2775"/>
      <c r="G24" s="2775"/>
      <c r="H24" s="2775"/>
      <c r="I24" s="2775"/>
      <c r="J24" s="2775"/>
      <c r="K24" s="2775"/>
      <c r="L24" s="2775"/>
      <c r="M24" s="2775"/>
      <c r="N24" s="2775"/>
      <c r="O24" s="2775"/>
      <c r="P24" s="2775"/>
      <c r="Q24" s="2775"/>
      <c r="R24" s="2775"/>
      <c r="S24" s="2775"/>
      <c r="T24" s="2775"/>
      <c r="U24" s="2775"/>
      <c r="V24" s="2775"/>
      <c r="W24" s="2775"/>
      <c r="X24" s="2775"/>
      <c r="Y24" s="2775"/>
      <c r="Z24" s="2775"/>
    </row>
    <row r="25">
      <c r="A25" s="2775"/>
      <c r="B25" s="2775"/>
      <c r="C25" s="2775"/>
      <c r="D25" s="2775"/>
      <c r="E25" s="2775"/>
      <c r="F25" s="2775"/>
      <c r="G25" s="2775"/>
      <c r="H25" s="2775"/>
      <c r="I25" s="2775"/>
      <c r="J25" s="2775"/>
      <c r="K25" s="2775"/>
      <c r="L25" s="2775"/>
      <c r="M25" s="2775"/>
      <c r="N25" s="2775"/>
      <c r="O25" s="2775"/>
      <c r="P25" s="2775"/>
      <c r="Q25" s="2775"/>
      <c r="R25" s="2775"/>
      <c r="S25" s="2775"/>
      <c r="T25" s="2775"/>
      <c r="U25" s="2775"/>
      <c r="V25" s="2775"/>
      <c r="W25" s="2775"/>
      <c r="X25" s="2775"/>
      <c r="Y25" s="2775"/>
      <c r="Z25" s="2775"/>
    </row>
    <row r="26">
      <c r="A26" s="2775"/>
      <c r="B26" s="2775"/>
      <c r="C26" s="2775"/>
      <c r="D26" s="2775"/>
      <c r="E26" s="2775"/>
      <c r="F26" s="2775"/>
      <c r="G26" s="2775"/>
      <c r="H26" s="2775"/>
      <c r="I26" s="2775"/>
      <c r="J26" s="2775"/>
      <c r="K26" s="2775"/>
      <c r="L26" s="2775"/>
      <c r="M26" s="2775"/>
      <c r="N26" s="2775"/>
      <c r="O26" s="2775"/>
      <c r="P26" s="2775"/>
      <c r="Q26" s="2775"/>
      <c r="R26" s="2775"/>
      <c r="S26" s="2775"/>
      <c r="T26" s="2775"/>
      <c r="U26" s="2775"/>
      <c r="V26" s="2775"/>
      <c r="W26" s="2775"/>
      <c r="X26" s="2775"/>
      <c r="Y26" s="2775"/>
      <c r="Z26" s="2775"/>
    </row>
    <row r="27">
      <c r="A27" s="2775"/>
      <c r="B27" s="2775"/>
      <c r="C27" s="2775"/>
      <c r="D27" s="2775"/>
      <c r="E27" s="2775"/>
      <c r="F27" s="2775"/>
      <c r="G27" s="2775"/>
      <c r="H27" s="2775"/>
      <c r="I27" s="2775"/>
      <c r="J27" s="2775"/>
      <c r="K27" s="2775"/>
      <c r="L27" s="2775"/>
      <c r="M27" s="2775"/>
      <c r="N27" s="2775"/>
      <c r="O27" s="2775"/>
      <c r="P27" s="2775"/>
      <c r="Q27" s="2775"/>
      <c r="R27" s="2775"/>
      <c r="S27" s="2775"/>
      <c r="T27" s="2775"/>
      <c r="U27" s="2775"/>
      <c r="V27" s="2775"/>
      <c r="W27" s="2775"/>
      <c r="X27" s="2775"/>
      <c r="Y27" s="2775"/>
      <c r="Z27" s="2775"/>
    </row>
    <row r="28">
      <c r="A28" s="2775"/>
      <c r="B28" s="2775"/>
      <c r="C28" s="2775"/>
      <c r="D28" s="2775"/>
      <c r="E28" s="2775"/>
      <c r="F28" s="2775"/>
      <c r="G28" s="2775"/>
      <c r="H28" s="2775"/>
      <c r="I28" s="2775"/>
      <c r="J28" s="2775"/>
      <c r="K28" s="2775"/>
      <c r="L28" s="2775"/>
      <c r="M28" s="2775"/>
      <c r="N28" s="2775"/>
      <c r="O28" s="2775"/>
      <c r="P28" s="2775"/>
      <c r="Q28" s="2775"/>
      <c r="R28" s="2775"/>
      <c r="S28" s="2775"/>
      <c r="T28" s="2775"/>
      <c r="U28" s="2775"/>
      <c r="V28" s="2775"/>
      <c r="W28" s="2775"/>
      <c r="X28" s="2775"/>
      <c r="Y28" s="2775"/>
      <c r="Z28" s="2775"/>
    </row>
    <row r="29">
      <c r="A29" s="2775"/>
      <c r="B29" s="2775"/>
      <c r="C29" s="2775"/>
      <c r="D29" s="2775"/>
      <c r="E29" s="2775"/>
      <c r="F29" s="2775"/>
      <c r="G29" s="2775"/>
      <c r="H29" s="2775"/>
      <c r="I29" s="2775"/>
      <c r="J29" s="2775"/>
      <c r="K29" s="2775"/>
      <c r="L29" s="2775"/>
      <c r="M29" s="2775"/>
      <c r="N29" s="2775"/>
      <c r="O29" s="2775"/>
      <c r="P29" s="2775"/>
      <c r="Q29" s="2775"/>
      <c r="R29" s="2775"/>
      <c r="S29" s="2775"/>
      <c r="T29" s="2775"/>
      <c r="U29" s="2775"/>
      <c r="V29" s="2775"/>
      <c r="W29" s="2775"/>
      <c r="X29" s="2775"/>
      <c r="Y29" s="2775"/>
      <c r="Z29" s="2775"/>
    </row>
    <row r="30">
      <c r="A30" s="2775"/>
      <c r="B30" s="2775"/>
      <c r="C30" s="2775"/>
      <c r="D30" s="2775"/>
      <c r="E30" s="2775"/>
      <c r="F30" s="2775"/>
      <c r="G30" s="2775"/>
      <c r="H30" s="2775"/>
      <c r="I30" s="2775"/>
      <c r="J30" s="2775"/>
      <c r="K30" s="2775"/>
      <c r="L30" s="2775"/>
      <c r="M30" s="2775"/>
      <c r="N30" s="2775"/>
      <c r="O30" s="2775"/>
      <c r="P30" s="2775"/>
      <c r="Q30" s="2775"/>
      <c r="R30" s="2775"/>
      <c r="S30" s="2775"/>
      <c r="T30" s="2775"/>
      <c r="U30" s="2775"/>
      <c r="V30" s="2775"/>
      <c r="W30" s="2775"/>
      <c r="X30" s="2775"/>
      <c r="Y30" s="2775"/>
      <c r="Z30" s="2775"/>
    </row>
    <row r="31">
      <c r="A31" s="2775"/>
      <c r="B31" s="2775"/>
      <c r="C31" s="2775"/>
      <c r="D31" s="2775"/>
      <c r="E31" s="2775"/>
      <c r="F31" s="2775"/>
      <c r="G31" s="2775"/>
      <c r="H31" s="2775"/>
      <c r="I31" s="2775"/>
      <c r="J31" s="2775"/>
      <c r="K31" s="2775"/>
      <c r="L31" s="2775"/>
      <c r="M31" s="2775"/>
      <c r="N31" s="2775"/>
      <c r="O31" s="2775"/>
      <c r="P31" s="2775"/>
      <c r="Q31" s="2775"/>
      <c r="R31" s="2775"/>
      <c r="S31" s="2775"/>
      <c r="T31" s="2775"/>
      <c r="U31" s="2775"/>
      <c r="V31" s="2775"/>
      <c r="W31" s="2775"/>
      <c r="X31" s="2775"/>
      <c r="Y31" s="2775"/>
      <c r="Z31" s="2775"/>
    </row>
    <row r="32">
      <c r="A32" s="2775"/>
      <c r="B32" s="2775"/>
      <c r="C32" s="2775"/>
      <c r="D32" s="2775"/>
      <c r="E32" s="2775"/>
      <c r="F32" s="2775"/>
      <c r="G32" s="2775"/>
      <c r="H32" s="2775"/>
      <c r="I32" s="2775"/>
      <c r="J32" s="2775"/>
      <c r="K32" s="2775"/>
      <c r="L32" s="2775"/>
      <c r="M32" s="2775"/>
      <c r="N32" s="2775"/>
      <c r="O32" s="2775"/>
      <c r="P32" s="2775"/>
      <c r="Q32" s="2775"/>
      <c r="R32" s="2775"/>
      <c r="S32" s="2775"/>
      <c r="T32" s="2775"/>
      <c r="U32" s="2775"/>
      <c r="V32" s="2775"/>
      <c r="W32" s="2775"/>
      <c r="X32" s="2775"/>
      <c r="Y32" s="2775"/>
      <c r="Z32" s="2775"/>
    </row>
    <row r="33">
      <c r="A33" s="2775"/>
      <c r="B33" s="2775"/>
      <c r="C33" s="2775"/>
      <c r="D33" s="2775"/>
      <c r="E33" s="2775"/>
      <c r="F33" s="2775"/>
      <c r="G33" s="2775"/>
      <c r="H33" s="2775"/>
      <c r="I33" s="2775"/>
      <c r="J33" s="2775"/>
      <c r="K33" s="2775"/>
      <c r="L33" s="2775"/>
      <c r="M33" s="2775"/>
      <c r="N33" s="2775"/>
      <c r="O33" s="2775"/>
      <c r="P33" s="2775"/>
      <c r="Q33" s="2775"/>
      <c r="R33" s="2775"/>
      <c r="S33" s="2775"/>
      <c r="T33" s="2775"/>
      <c r="U33" s="2775"/>
      <c r="V33" s="2775"/>
      <c r="W33" s="2775"/>
      <c r="X33" s="2775"/>
      <c r="Y33" s="2775"/>
      <c r="Z33" s="2775"/>
    </row>
    <row r="34">
      <c r="A34" s="2775"/>
      <c r="B34" s="2775"/>
      <c r="C34" s="2775"/>
      <c r="D34" s="2775"/>
      <c r="E34" s="2775"/>
      <c r="F34" s="2775"/>
      <c r="G34" s="2775"/>
      <c r="H34" s="2775"/>
      <c r="I34" s="2775"/>
      <c r="J34" s="2775"/>
      <c r="K34" s="2775"/>
      <c r="L34" s="2775"/>
      <c r="M34" s="2775"/>
      <c r="N34" s="2775"/>
      <c r="O34" s="2775"/>
      <c r="P34" s="2775"/>
      <c r="Q34" s="2775"/>
      <c r="R34" s="2775"/>
      <c r="S34" s="2775"/>
      <c r="T34" s="2775"/>
      <c r="U34" s="2775"/>
      <c r="V34" s="2775"/>
      <c r="W34" s="2775"/>
      <c r="X34" s="2775"/>
      <c r="Y34" s="2775"/>
      <c r="Z34" s="2775"/>
    </row>
    <row r="35">
      <c r="A35" s="2775"/>
      <c r="B35" s="2775"/>
      <c r="C35" s="2775"/>
      <c r="D35" s="2775"/>
      <c r="E35" s="2775"/>
      <c r="F35" s="2775"/>
      <c r="G35" s="2775"/>
      <c r="H35" s="2775"/>
      <c r="I35" s="2775"/>
      <c r="J35" s="2775"/>
      <c r="K35" s="2775"/>
      <c r="L35" s="2775"/>
      <c r="M35" s="2775"/>
      <c r="N35" s="2775"/>
      <c r="O35" s="2775"/>
      <c r="P35" s="2775"/>
      <c r="Q35" s="2775"/>
      <c r="R35" s="2775"/>
      <c r="S35" s="2775"/>
      <c r="T35" s="2775"/>
      <c r="U35" s="2775"/>
      <c r="V35" s="2775"/>
      <c r="W35" s="2775"/>
      <c r="X35" s="2775"/>
      <c r="Y35" s="2775"/>
      <c r="Z35" s="2775"/>
    </row>
    <row r="36">
      <c r="A36" s="2775"/>
      <c r="B36" s="2775"/>
      <c r="C36" s="2775"/>
      <c r="D36" s="2775"/>
      <c r="E36" s="2775"/>
      <c r="F36" s="2775"/>
      <c r="G36" s="2775"/>
      <c r="H36" s="2775"/>
      <c r="I36" s="2775"/>
      <c r="J36" s="2775"/>
      <c r="K36" s="2775"/>
      <c r="L36" s="2775"/>
      <c r="M36" s="2775"/>
      <c r="N36" s="2775"/>
      <c r="O36" s="2775"/>
      <c r="P36" s="2775"/>
      <c r="Q36" s="2775"/>
      <c r="R36" s="2775"/>
      <c r="S36" s="2775"/>
      <c r="T36" s="2775"/>
      <c r="U36" s="2775"/>
      <c r="V36" s="2775"/>
      <c r="W36" s="2775"/>
      <c r="X36" s="2775"/>
      <c r="Y36" s="2775"/>
      <c r="Z36" s="2775"/>
    </row>
    <row r="37">
      <c r="A37" s="2775"/>
      <c r="B37" s="2775"/>
      <c r="C37" s="2775"/>
      <c r="D37" s="2775"/>
      <c r="E37" s="2775"/>
      <c r="F37" s="2775"/>
      <c r="G37" s="2775"/>
      <c r="H37" s="2775"/>
      <c r="I37" s="2775"/>
      <c r="J37" s="2775"/>
      <c r="K37" s="2775"/>
      <c r="L37" s="2775"/>
      <c r="M37" s="2775"/>
      <c r="N37" s="2775"/>
      <c r="O37" s="2775"/>
      <c r="P37" s="2775"/>
      <c r="Q37" s="2775"/>
      <c r="R37" s="2775"/>
      <c r="S37" s="2775"/>
      <c r="T37" s="2775"/>
      <c r="U37" s="2775"/>
      <c r="V37" s="2775"/>
      <c r="W37" s="2775"/>
      <c r="X37" s="2775"/>
      <c r="Y37" s="2775"/>
      <c r="Z37" s="2775"/>
    </row>
    <row r="38">
      <c r="A38" s="2775"/>
      <c r="B38" s="2775"/>
      <c r="C38" s="2775"/>
      <c r="D38" s="2775"/>
      <c r="E38" s="2775"/>
      <c r="F38" s="2775"/>
      <c r="G38" s="2775"/>
      <c r="H38" s="2775"/>
      <c r="I38" s="2775"/>
      <c r="J38" s="2775"/>
      <c r="K38" s="2775"/>
      <c r="L38" s="2775"/>
      <c r="M38" s="2775"/>
      <c r="N38" s="2775"/>
      <c r="O38" s="2775"/>
      <c r="P38" s="2775"/>
      <c r="Q38" s="2775"/>
      <c r="R38" s="2775"/>
      <c r="S38" s="2775"/>
      <c r="T38" s="2775"/>
      <c r="U38" s="2775"/>
      <c r="V38" s="2775"/>
      <c r="W38" s="2775"/>
      <c r="X38" s="2775"/>
      <c r="Y38" s="2775"/>
      <c r="Z38" s="2775"/>
    </row>
    <row r="39">
      <c r="A39" s="2775"/>
      <c r="B39" s="2775"/>
      <c r="C39" s="2775"/>
      <c r="D39" s="2775"/>
      <c r="E39" s="2775"/>
      <c r="F39" s="2775"/>
      <c r="G39" s="2775"/>
      <c r="H39" s="2775"/>
      <c r="I39" s="2775"/>
      <c r="J39" s="2775"/>
      <c r="K39" s="2775"/>
      <c r="L39" s="2775"/>
      <c r="M39" s="2775"/>
      <c r="N39" s="2775"/>
      <c r="O39" s="2775"/>
      <c r="P39" s="2775"/>
      <c r="Q39" s="2775"/>
      <c r="R39" s="2775"/>
      <c r="S39" s="2775"/>
      <c r="T39" s="2775"/>
      <c r="U39" s="2775"/>
      <c r="V39" s="2775"/>
      <c r="W39" s="2775"/>
      <c r="X39" s="2775"/>
      <c r="Y39" s="2775"/>
      <c r="Z39" s="2775"/>
    </row>
    <row r="40">
      <c r="A40" s="2775"/>
      <c r="B40" s="2775"/>
      <c r="C40" s="2775"/>
      <c r="D40" s="2775"/>
      <c r="E40" s="2775"/>
      <c r="F40" s="2775"/>
      <c r="G40" s="2775"/>
      <c r="H40" s="2775"/>
      <c r="I40" s="2775"/>
      <c r="J40" s="2775"/>
      <c r="K40" s="2775"/>
      <c r="L40" s="2775"/>
      <c r="M40" s="2775"/>
      <c r="N40" s="2775"/>
      <c r="O40" s="2775"/>
      <c r="P40" s="2775"/>
      <c r="Q40" s="2775"/>
      <c r="R40" s="2775"/>
      <c r="S40" s="2775"/>
      <c r="T40" s="2775"/>
      <c r="U40" s="2775"/>
      <c r="V40" s="2775"/>
      <c r="W40" s="2775"/>
      <c r="X40" s="2775"/>
      <c r="Y40" s="2775"/>
      <c r="Z40" s="2775"/>
    </row>
    <row r="41">
      <c r="A41" s="2775"/>
      <c r="B41" s="2775"/>
      <c r="C41" s="2775"/>
      <c r="D41" s="2775"/>
      <c r="E41" s="2775"/>
      <c r="F41" s="2775"/>
      <c r="G41" s="2775"/>
      <c r="H41" s="2775"/>
      <c r="I41" s="2775"/>
      <c r="J41" s="2775"/>
      <c r="K41" s="2775"/>
      <c r="L41" s="2775"/>
      <c r="M41" s="2775"/>
      <c r="N41" s="2775"/>
      <c r="O41" s="2775"/>
      <c r="P41" s="2775"/>
      <c r="Q41" s="2775"/>
      <c r="R41" s="2775"/>
      <c r="S41" s="2775"/>
      <c r="T41" s="2775"/>
      <c r="U41" s="2775"/>
      <c r="V41" s="2775"/>
      <c r="W41" s="2775"/>
      <c r="X41" s="2775"/>
      <c r="Y41" s="2775"/>
      <c r="Z41" s="2775"/>
    </row>
    <row r="42">
      <c r="A42" s="2775"/>
      <c r="B42" s="2775"/>
      <c r="C42" s="2775"/>
      <c r="D42" s="2775"/>
      <c r="E42" s="2775"/>
      <c r="F42" s="2775"/>
      <c r="G42" s="2775"/>
      <c r="H42" s="2775"/>
      <c r="I42" s="2775"/>
      <c r="J42" s="2775"/>
      <c r="K42" s="2775"/>
      <c r="L42" s="2775"/>
      <c r="M42" s="2775"/>
      <c r="N42" s="2775"/>
      <c r="O42" s="2775"/>
      <c r="P42" s="2775"/>
      <c r="Q42" s="2775"/>
      <c r="R42" s="2775"/>
      <c r="S42" s="2775"/>
      <c r="T42" s="2775"/>
      <c r="U42" s="2775"/>
      <c r="V42" s="2775"/>
      <c r="W42" s="2775"/>
      <c r="X42" s="2775"/>
      <c r="Y42" s="2775"/>
      <c r="Z42" s="2775"/>
    </row>
    <row r="43">
      <c r="A43" s="2775"/>
      <c r="B43" s="2775"/>
      <c r="C43" s="2775"/>
      <c r="D43" s="2775"/>
      <c r="E43" s="2775"/>
      <c r="F43" s="2775"/>
      <c r="G43" s="2775"/>
      <c r="H43" s="2775"/>
      <c r="I43" s="2775"/>
      <c r="J43" s="2775"/>
      <c r="K43" s="2775"/>
      <c r="L43" s="2775"/>
      <c r="M43" s="2775"/>
      <c r="N43" s="2775"/>
      <c r="O43" s="2775"/>
      <c r="P43" s="2775"/>
      <c r="Q43" s="2775"/>
      <c r="R43" s="2775"/>
      <c r="S43" s="2775"/>
      <c r="T43" s="2775"/>
      <c r="U43" s="2775"/>
      <c r="V43" s="2775"/>
      <c r="W43" s="2775"/>
      <c r="X43" s="2775"/>
      <c r="Y43" s="2775"/>
      <c r="Z43" s="2775"/>
    </row>
    <row r="44">
      <c r="A44" s="2775"/>
      <c r="B44" s="2775"/>
      <c r="C44" s="2775"/>
      <c r="D44" s="2775"/>
      <c r="E44" s="2775"/>
      <c r="F44" s="2775"/>
      <c r="G44" s="2775"/>
      <c r="H44" s="2775"/>
      <c r="I44" s="2775"/>
      <c r="J44" s="2775"/>
      <c r="K44" s="2775"/>
      <c r="L44" s="2775"/>
      <c r="M44" s="2775"/>
      <c r="N44" s="2775"/>
      <c r="O44" s="2775"/>
      <c r="P44" s="2775"/>
      <c r="Q44" s="2775"/>
      <c r="R44" s="2775"/>
      <c r="S44" s="2775"/>
      <c r="T44" s="2775"/>
      <c r="U44" s="2775"/>
      <c r="V44" s="2775"/>
      <c r="W44" s="2775"/>
      <c r="X44" s="2775"/>
      <c r="Y44" s="2775"/>
      <c r="Z44" s="2775"/>
    </row>
    <row r="45">
      <c r="A45" s="2775"/>
      <c r="B45" s="2775"/>
      <c r="C45" s="2775"/>
      <c r="D45" s="2775"/>
      <c r="E45" s="2775"/>
      <c r="F45" s="2775"/>
      <c r="G45" s="2775"/>
      <c r="H45" s="2775"/>
      <c r="I45" s="2775"/>
      <c r="J45" s="2775"/>
      <c r="K45" s="2775"/>
      <c r="L45" s="2775"/>
      <c r="M45" s="2775"/>
      <c r="N45" s="2775"/>
      <c r="O45" s="2775"/>
      <c r="P45" s="2775"/>
      <c r="Q45" s="2775"/>
      <c r="R45" s="2775"/>
      <c r="S45" s="2775"/>
      <c r="T45" s="2775"/>
      <c r="U45" s="2775"/>
      <c r="V45" s="2775"/>
      <c r="W45" s="2775"/>
      <c r="X45" s="2775"/>
      <c r="Y45" s="2775"/>
      <c r="Z45" s="2775"/>
    </row>
    <row r="46">
      <c r="A46" s="2775"/>
      <c r="B46" s="2775"/>
      <c r="C46" s="2775"/>
      <c r="D46" s="2775"/>
      <c r="E46" s="2775"/>
      <c r="F46" s="2775"/>
      <c r="G46" s="2775"/>
      <c r="H46" s="2775"/>
      <c r="I46" s="2775"/>
      <c r="J46" s="2775"/>
      <c r="K46" s="2775"/>
      <c r="L46" s="2775"/>
      <c r="M46" s="2775"/>
      <c r="N46" s="2775"/>
      <c r="O46" s="2775"/>
      <c r="P46" s="2775"/>
      <c r="Q46" s="2775"/>
      <c r="R46" s="2775"/>
      <c r="S46" s="2775"/>
      <c r="T46" s="2775"/>
      <c r="U46" s="2775"/>
      <c r="V46" s="2775"/>
      <c r="W46" s="2775"/>
      <c r="X46" s="2775"/>
      <c r="Y46" s="2775"/>
      <c r="Z46" s="2775"/>
    </row>
    <row r="47">
      <c r="A47" s="2775"/>
      <c r="B47" s="2775"/>
      <c r="C47" s="2775"/>
      <c r="D47" s="2775"/>
      <c r="E47" s="2775"/>
      <c r="F47" s="2775"/>
      <c r="G47" s="2775"/>
      <c r="H47" s="2775"/>
      <c r="I47" s="2775"/>
      <c r="J47" s="2775"/>
      <c r="K47" s="2775"/>
      <c r="L47" s="2775"/>
      <c r="M47" s="2775"/>
      <c r="N47" s="2775"/>
      <c r="O47" s="2775"/>
      <c r="P47" s="2775"/>
      <c r="Q47" s="2775"/>
      <c r="R47" s="2775"/>
      <c r="S47" s="2775"/>
      <c r="T47" s="2775"/>
      <c r="U47" s="2775"/>
      <c r="V47" s="2775"/>
      <c r="W47" s="2775"/>
      <c r="X47" s="2775"/>
      <c r="Y47" s="2775"/>
      <c r="Z47" s="2775"/>
    </row>
    <row r="48">
      <c r="A48" s="2775"/>
      <c r="B48" s="2775"/>
      <c r="C48" s="2775"/>
      <c r="D48" s="2775"/>
      <c r="E48" s="2775"/>
      <c r="F48" s="2775"/>
      <c r="G48" s="2775"/>
      <c r="H48" s="2775"/>
      <c r="I48" s="2775"/>
      <c r="J48" s="2775"/>
      <c r="K48" s="2775"/>
      <c r="L48" s="2775"/>
      <c r="M48" s="2775"/>
      <c r="N48" s="2775"/>
      <c r="O48" s="2775"/>
      <c r="P48" s="2775"/>
      <c r="Q48" s="2775"/>
      <c r="R48" s="2775"/>
      <c r="S48" s="2775"/>
      <c r="T48" s="2775"/>
      <c r="U48" s="2775"/>
      <c r="V48" s="2775"/>
      <c r="W48" s="2775"/>
      <c r="X48" s="2775"/>
      <c r="Y48" s="2775"/>
      <c r="Z48" s="2775"/>
    </row>
    <row r="49">
      <c r="A49" s="2775"/>
      <c r="B49" s="2775"/>
      <c r="C49" s="2775"/>
      <c r="D49" s="2775"/>
      <c r="E49" s="2775"/>
      <c r="F49" s="2775"/>
      <c r="G49" s="2775"/>
      <c r="H49" s="2775"/>
      <c r="I49" s="2775"/>
      <c r="J49" s="2775"/>
      <c r="K49" s="2775"/>
      <c r="L49" s="2775"/>
      <c r="M49" s="2775"/>
      <c r="N49" s="2775"/>
      <c r="O49" s="2775"/>
      <c r="P49" s="2775"/>
      <c r="Q49" s="2775"/>
      <c r="R49" s="2775"/>
      <c r="S49" s="2775"/>
      <c r="T49" s="2775"/>
      <c r="U49" s="2775"/>
      <c r="V49" s="2775"/>
      <c r="W49" s="2775"/>
      <c r="X49" s="2775"/>
      <c r="Y49" s="2775"/>
      <c r="Z49" s="2775"/>
    </row>
    <row r="50">
      <c r="A50" s="2775"/>
      <c r="B50" s="2775"/>
      <c r="C50" s="2775"/>
      <c r="D50" s="2775"/>
      <c r="E50" s="2775"/>
      <c r="F50" s="2775"/>
      <c r="G50" s="2775"/>
      <c r="H50" s="2775"/>
      <c r="I50" s="2775"/>
      <c r="J50" s="2775"/>
      <c r="K50" s="2775"/>
      <c r="L50" s="2775"/>
      <c r="M50" s="2775"/>
      <c r="N50" s="2775"/>
      <c r="O50" s="2775"/>
      <c r="P50" s="2775"/>
      <c r="Q50" s="2775"/>
      <c r="R50" s="2775"/>
      <c r="S50" s="2775"/>
      <c r="T50" s="2775"/>
      <c r="U50" s="2775"/>
      <c r="V50" s="2775"/>
      <c r="W50" s="2775"/>
      <c r="X50" s="2775"/>
      <c r="Y50" s="2775"/>
      <c r="Z50" s="2775"/>
    </row>
    <row r="51">
      <c r="A51" s="2775"/>
      <c r="B51" s="2775"/>
      <c r="C51" s="2775"/>
      <c r="D51" s="2775"/>
      <c r="E51" s="2775"/>
      <c r="F51" s="2775"/>
      <c r="G51" s="2775"/>
      <c r="H51" s="2775"/>
      <c r="I51" s="2775"/>
      <c r="J51" s="2775"/>
      <c r="K51" s="2775"/>
      <c r="L51" s="2775"/>
      <c r="M51" s="2775"/>
      <c r="N51" s="2775"/>
      <c r="O51" s="2775"/>
      <c r="P51" s="2775"/>
      <c r="Q51" s="2775"/>
      <c r="R51" s="2775"/>
      <c r="S51" s="2775"/>
      <c r="T51" s="2775"/>
      <c r="U51" s="2775"/>
      <c r="V51" s="2775"/>
      <c r="W51" s="2775"/>
      <c r="X51" s="2775"/>
      <c r="Y51" s="2775"/>
      <c r="Z51" s="2775"/>
    </row>
    <row r="52">
      <c r="A52" s="2775"/>
      <c r="B52" s="2775"/>
      <c r="C52" s="2775"/>
      <c r="D52" s="2775"/>
      <c r="E52" s="2775"/>
      <c r="F52" s="2775"/>
      <c r="G52" s="2775"/>
      <c r="H52" s="2775"/>
      <c r="I52" s="2775"/>
      <c r="J52" s="2775"/>
      <c r="K52" s="2775"/>
      <c r="L52" s="2775"/>
      <c r="M52" s="2775"/>
      <c r="N52" s="2775"/>
      <c r="O52" s="2775"/>
      <c r="P52" s="2775"/>
      <c r="Q52" s="2775"/>
      <c r="R52" s="2775"/>
      <c r="S52" s="2775"/>
      <c r="T52" s="2775"/>
      <c r="U52" s="2775"/>
      <c r="V52" s="2775"/>
      <c r="W52" s="2775"/>
      <c r="X52" s="2775"/>
      <c r="Y52" s="2775"/>
      <c r="Z52" s="2775"/>
    </row>
    <row r="53">
      <c r="A53" s="2775"/>
      <c r="B53" s="2775"/>
      <c r="C53" s="2775"/>
      <c r="D53" s="2775"/>
      <c r="E53" s="2775"/>
      <c r="F53" s="2775"/>
      <c r="G53" s="2775"/>
      <c r="H53" s="2775"/>
      <c r="I53" s="2775"/>
      <c r="J53" s="2775"/>
      <c r="K53" s="2775"/>
      <c r="L53" s="2775"/>
      <c r="M53" s="2775"/>
      <c r="N53" s="2775"/>
      <c r="O53" s="2775"/>
      <c r="P53" s="2775"/>
      <c r="Q53" s="2775"/>
      <c r="R53" s="2775"/>
      <c r="S53" s="2775"/>
      <c r="T53" s="2775"/>
      <c r="U53" s="2775"/>
      <c r="V53" s="2775"/>
      <c r="W53" s="2775"/>
      <c r="X53" s="2775"/>
      <c r="Y53" s="2775"/>
      <c r="Z53" s="2775"/>
    </row>
    <row r="54">
      <c r="A54" s="2775"/>
      <c r="B54" s="2775"/>
      <c r="C54" s="2775"/>
      <c r="D54" s="2775"/>
      <c r="E54" s="2775"/>
      <c r="F54" s="2775"/>
      <c r="G54" s="2775"/>
      <c r="H54" s="2775"/>
      <c r="I54" s="2775"/>
      <c r="J54" s="2775"/>
      <c r="K54" s="2775"/>
      <c r="L54" s="2775"/>
      <c r="M54" s="2775"/>
      <c r="N54" s="2775"/>
      <c r="O54" s="2775"/>
      <c r="P54" s="2775"/>
      <c r="Q54" s="2775"/>
      <c r="R54" s="2775"/>
      <c r="S54" s="2775"/>
      <c r="T54" s="2775"/>
      <c r="U54" s="2775"/>
      <c r="V54" s="2775"/>
      <c r="W54" s="2775"/>
      <c r="X54" s="2775"/>
      <c r="Y54" s="2775"/>
      <c r="Z54" s="2775"/>
    </row>
    <row r="55">
      <c r="A55" s="2775"/>
      <c r="B55" s="2775"/>
      <c r="C55" s="2775"/>
      <c r="D55" s="2775"/>
      <c r="E55" s="2775"/>
      <c r="F55" s="2775"/>
      <c r="G55" s="2775"/>
      <c r="H55" s="2775"/>
      <c r="I55" s="2775"/>
      <c r="J55" s="2775"/>
      <c r="K55" s="2775"/>
      <c r="L55" s="2775"/>
      <c r="M55" s="2775"/>
      <c r="N55" s="2775"/>
      <c r="O55" s="2775"/>
      <c r="P55" s="2775"/>
      <c r="Q55" s="2775"/>
      <c r="R55" s="2775"/>
      <c r="S55" s="2775"/>
      <c r="T55" s="2775"/>
      <c r="U55" s="2775"/>
      <c r="V55" s="2775"/>
      <c r="W55" s="2775"/>
      <c r="X55" s="2775"/>
      <c r="Y55" s="2775"/>
      <c r="Z55" s="2775"/>
    </row>
    <row r="56">
      <c r="A56" s="2775"/>
      <c r="B56" s="2775"/>
      <c r="C56" s="2775"/>
      <c r="D56" s="2775"/>
      <c r="E56" s="2775"/>
      <c r="F56" s="2775"/>
      <c r="G56" s="2775"/>
      <c r="H56" s="2775"/>
      <c r="I56" s="2775"/>
      <c r="J56" s="2775"/>
      <c r="K56" s="2775"/>
      <c r="L56" s="2775"/>
      <c r="M56" s="2775"/>
      <c r="N56" s="2775"/>
      <c r="O56" s="2775"/>
      <c r="P56" s="2775"/>
      <c r="Q56" s="2775"/>
      <c r="R56" s="2775"/>
      <c r="S56" s="2775"/>
      <c r="T56" s="2775"/>
      <c r="U56" s="2775"/>
      <c r="V56" s="2775"/>
      <c r="W56" s="2775"/>
      <c r="X56" s="2775"/>
      <c r="Y56" s="2775"/>
      <c r="Z56" s="2775"/>
    </row>
    <row r="57">
      <c r="A57" s="2775"/>
      <c r="B57" s="2775"/>
      <c r="C57" s="2775"/>
      <c r="D57" s="2775"/>
      <c r="E57" s="2775"/>
      <c r="F57" s="2775"/>
      <c r="G57" s="2775"/>
      <c r="H57" s="2775"/>
      <c r="I57" s="2775"/>
      <c r="J57" s="2775"/>
      <c r="K57" s="2775"/>
      <c r="L57" s="2775"/>
      <c r="M57" s="2775"/>
      <c r="N57" s="2775"/>
      <c r="O57" s="2775"/>
      <c r="P57" s="2775"/>
      <c r="Q57" s="2775"/>
      <c r="R57" s="2775"/>
      <c r="S57" s="2775"/>
      <c r="T57" s="2775"/>
      <c r="U57" s="2775"/>
      <c r="V57" s="2775"/>
      <c r="W57" s="2775"/>
      <c r="X57" s="2775"/>
      <c r="Y57" s="2775"/>
      <c r="Z57" s="2775"/>
    </row>
    <row r="58">
      <c r="A58" s="2775"/>
      <c r="B58" s="2775"/>
      <c r="C58" s="2775"/>
      <c r="D58" s="2775"/>
      <c r="E58" s="2775"/>
      <c r="F58" s="2775"/>
      <c r="G58" s="2775"/>
      <c r="H58" s="2775"/>
      <c r="I58" s="2775"/>
      <c r="J58" s="2775"/>
      <c r="K58" s="2775"/>
      <c r="L58" s="2775"/>
      <c r="M58" s="2775"/>
      <c r="N58" s="2775"/>
      <c r="O58" s="2775"/>
      <c r="P58" s="2775"/>
      <c r="Q58" s="2775"/>
      <c r="R58" s="2775"/>
      <c r="S58" s="2775"/>
      <c r="T58" s="2775"/>
      <c r="U58" s="2775"/>
      <c r="V58" s="2775"/>
      <c r="W58" s="2775"/>
      <c r="X58" s="2775"/>
      <c r="Y58" s="2775"/>
      <c r="Z58" s="2775"/>
    </row>
    <row r="59">
      <c r="A59" s="2775"/>
      <c r="B59" s="2775"/>
      <c r="C59" s="2775"/>
      <c r="D59" s="2775"/>
      <c r="E59" s="2775"/>
      <c r="F59" s="2775"/>
      <c r="G59" s="2775"/>
      <c r="H59" s="2775"/>
      <c r="I59" s="2775"/>
      <c r="J59" s="2775"/>
      <c r="K59" s="2775"/>
      <c r="L59" s="2775"/>
      <c r="M59" s="2775"/>
      <c r="N59" s="2775"/>
      <c r="O59" s="2775"/>
      <c r="P59" s="2775"/>
      <c r="Q59" s="2775"/>
      <c r="R59" s="2775"/>
      <c r="S59" s="2775"/>
      <c r="T59" s="2775"/>
      <c r="U59" s="2775"/>
      <c r="V59" s="2775"/>
      <c r="W59" s="2775"/>
      <c r="X59" s="2775"/>
      <c r="Y59" s="2775"/>
      <c r="Z59" s="2775"/>
    </row>
    <row r="60">
      <c r="A60" s="2775"/>
      <c r="B60" s="2775"/>
      <c r="C60" s="2775"/>
      <c r="D60" s="2775"/>
      <c r="E60" s="2775"/>
      <c r="F60" s="2775"/>
      <c r="G60" s="2775"/>
      <c r="H60" s="2775"/>
      <c r="I60" s="2775"/>
      <c r="J60" s="2775"/>
      <c r="K60" s="2775"/>
      <c r="L60" s="2775"/>
      <c r="M60" s="2775"/>
      <c r="N60" s="2775"/>
      <c r="O60" s="2775"/>
      <c r="P60" s="2775"/>
      <c r="Q60" s="2775"/>
      <c r="R60" s="2775"/>
      <c r="S60" s="2775"/>
      <c r="T60" s="2775"/>
      <c r="U60" s="2775"/>
      <c r="V60" s="2775"/>
      <c r="W60" s="2775"/>
      <c r="X60" s="2775"/>
      <c r="Y60" s="2775"/>
      <c r="Z60" s="2775"/>
    </row>
    <row r="61">
      <c r="A61" s="2775"/>
      <c r="B61" s="2775"/>
      <c r="C61" s="2775"/>
      <c r="D61" s="2775"/>
      <c r="E61" s="2775"/>
      <c r="F61" s="2775"/>
      <c r="G61" s="2775"/>
      <c r="H61" s="2775"/>
      <c r="I61" s="2775"/>
      <c r="J61" s="2775"/>
      <c r="K61" s="2775"/>
      <c r="L61" s="2775"/>
      <c r="M61" s="2775"/>
      <c r="N61" s="2775"/>
      <c r="O61" s="2775"/>
      <c r="P61" s="2775"/>
      <c r="Q61" s="2775"/>
      <c r="R61" s="2775"/>
      <c r="S61" s="2775"/>
      <c r="T61" s="2775"/>
      <c r="U61" s="2775"/>
      <c r="V61" s="2775"/>
      <c r="W61" s="2775"/>
      <c r="X61" s="2775"/>
      <c r="Y61" s="2775"/>
      <c r="Z61" s="2775"/>
    </row>
    <row r="62">
      <c r="A62" s="2775"/>
      <c r="B62" s="2775"/>
      <c r="C62" s="2775"/>
      <c r="D62" s="2775"/>
      <c r="E62" s="2775"/>
      <c r="F62" s="2775"/>
      <c r="G62" s="2775"/>
      <c r="H62" s="2775"/>
      <c r="I62" s="2775"/>
      <c r="J62" s="2775"/>
      <c r="K62" s="2775"/>
      <c r="L62" s="2775"/>
      <c r="M62" s="2775"/>
      <c r="N62" s="2775"/>
      <c r="O62" s="2775"/>
      <c r="P62" s="2775"/>
      <c r="Q62" s="2775"/>
      <c r="R62" s="2775"/>
      <c r="S62" s="2775"/>
      <c r="T62" s="2775"/>
      <c r="U62" s="2775"/>
      <c r="V62" s="2775"/>
      <c r="W62" s="2775"/>
      <c r="X62" s="2775"/>
      <c r="Y62" s="2775"/>
      <c r="Z62" s="2775"/>
    </row>
    <row r="63">
      <c r="A63" s="2775"/>
      <c r="B63" s="2775"/>
      <c r="C63" s="2775"/>
      <c r="D63" s="2775"/>
      <c r="E63" s="2775"/>
      <c r="F63" s="2775"/>
      <c r="G63" s="2775"/>
      <c r="H63" s="2775"/>
      <c r="I63" s="2775"/>
      <c r="J63" s="2775"/>
      <c r="K63" s="2775"/>
      <c r="L63" s="2775"/>
      <c r="M63" s="2775"/>
      <c r="N63" s="2775"/>
      <c r="O63" s="2775"/>
      <c r="P63" s="2775"/>
      <c r="Q63" s="2775"/>
      <c r="R63" s="2775"/>
      <c r="S63" s="2775"/>
      <c r="T63" s="2775"/>
      <c r="U63" s="2775"/>
      <c r="V63" s="2775"/>
      <c r="W63" s="2775"/>
      <c r="X63" s="2775"/>
      <c r="Y63" s="2775"/>
      <c r="Z63" s="2775"/>
    </row>
    <row r="64">
      <c r="A64" s="2775"/>
      <c r="B64" s="2775"/>
      <c r="C64" s="2775"/>
      <c r="D64" s="2775"/>
      <c r="E64" s="2775"/>
      <c r="F64" s="2775"/>
      <c r="G64" s="2775"/>
      <c r="H64" s="2775"/>
      <c r="I64" s="2775"/>
      <c r="J64" s="2775"/>
      <c r="K64" s="2775"/>
      <c r="L64" s="2775"/>
      <c r="M64" s="2775"/>
      <c r="N64" s="2775"/>
      <c r="O64" s="2775"/>
      <c r="P64" s="2775"/>
      <c r="Q64" s="2775"/>
      <c r="R64" s="2775"/>
      <c r="S64" s="2775"/>
      <c r="T64" s="2775"/>
      <c r="U64" s="2775"/>
      <c r="V64" s="2775"/>
      <c r="W64" s="2775"/>
      <c r="X64" s="2775"/>
      <c r="Y64" s="2775"/>
      <c r="Z64" s="2775"/>
    </row>
    <row r="65">
      <c r="A65" s="2775"/>
      <c r="B65" s="2775"/>
      <c r="C65" s="2775"/>
      <c r="D65" s="2775"/>
      <c r="E65" s="2775"/>
      <c r="F65" s="2775"/>
      <c r="G65" s="2775"/>
      <c r="H65" s="2775"/>
      <c r="I65" s="2775"/>
      <c r="J65" s="2775"/>
      <c r="K65" s="2775"/>
      <c r="L65" s="2775"/>
      <c r="M65" s="2775"/>
      <c r="N65" s="2775"/>
      <c r="O65" s="2775"/>
      <c r="P65" s="2775"/>
      <c r="Q65" s="2775"/>
      <c r="R65" s="2775"/>
      <c r="S65" s="2775"/>
      <c r="T65" s="2775"/>
      <c r="U65" s="2775"/>
      <c r="V65" s="2775"/>
      <c r="W65" s="2775"/>
      <c r="X65" s="2775"/>
      <c r="Y65" s="2775"/>
      <c r="Z65" s="2775"/>
    </row>
    <row r="66">
      <c r="A66" s="2775"/>
      <c r="B66" s="2775"/>
      <c r="C66" s="2775"/>
      <c r="D66" s="2775"/>
      <c r="E66" s="2775"/>
      <c r="F66" s="2775"/>
      <c r="G66" s="2775"/>
      <c r="H66" s="2775"/>
      <c r="I66" s="2775"/>
      <c r="J66" s="2775"/>
      <c r="K66" s="2775"/>
      <c r="L66" s="2775"/>
      <c r="M66" s="2775"/>
      <c r="N66" s="2775"/>
      <c r="O66" s="2775"/>
      <c r="P66" s="2775"/>
      <c r="Q66" s="2775"/>
      <c r="R66" s="2775"/>
      <c r="S66" s="2775"/>
      <c r="T66" s="2775"/>
      <c r="U66" s="2775"/>
      <c r="V66" s="2775"/>
      <c r="W66" s="2775"/>
      <c r="X66" s="2775"/>
      <c r="Y66" s="2775"/>
      <c r="Z66" s="2775"/>
    </row>
    <row r="67">
      <c r="A67" s="2775"/>
      <c r="B67" s="2775"/>
      <c r="C67" s="2775"/>
      <c r="D67" s="2775"/>
      <c r="E67" s="2775"/>
      <c r="F67" s="2775"/>
      <c r="G67" s="2775"/>
      <c r="H67" s="2775"/>
      <c r="I67" s="2775"/>
      <c r="J67" s="2775"/>
      <c r="K67" s="2775"/>
      <c r="L67" s="2775"/>
      <c r="M67" s="2775"/>
      <c r="N67" s="2775"/>
      <c r="O67" s="2775"/>
      <c r="P67" s="2775"/>
      <c r="Q67" s="2775"/>
      <c r="R67" s="2775"/>
      <c r="S67" s="2775"/>
      <c r="T67" s="2775"/>
      <c r="U67" s="2775"/>
      <c r="V67" s="2775"/>
      <c r="W67" s="2775"/>
      <c r="X67" s="2775"/>
      <c r="Y67" s="2775"/>
      <c r="Z67" s="2775"/>
    </row>
    <row r="68">
      <c r="A68" s="2775"/>
      <c r="B68" s="2775"/>
      <c r="C68" s="2775"/>
      <c r="D68" s="2775"/>
      <c r="E68" s="2775"/>
      <c r="F68" s="2775"/>
      <c r="G68" s="2775"/>
      <c r="H68" s="2775"/>
      <c r="I68" s="2775"/>
      <c r="J68" s="2775"/>
      <c r="K68" s="2775"/>
      <c r="L68" s="2775"/>
      <c r="M68" s="2775"/>
      <c r="N68" s="2775"/>
      <c r="O68" s="2775"/>
      <c r="P68" s="2775"/>
      <c r="Q68" s="2775"/>
      <c r="R68" s="2775"/>
      <c r="S68" s="2775"/>
      <c r="T68" s="2775"/>
      <c r="U68" s="2775"/>
      <c r="V68" s="2775"/>
      <c r="W68" s="2775"/>
      <c r="X68" s="2775"/>
      <c r="Y68" s="2775"/>
      <c r="Z68" s="2775"/>
    </row>
    <row r="69">
      <c r="A69" s="2775"/>
      <c r="B69" s="2775"/>
      <c r="C69" s="2775"/>
      <c r="D69" s="2775"/>
      <c r="E69" s="2775"/>
      <c r="F69" s="2775"/>
      <c r="G69" s="2775"/>
      <c r="H69" s="2775"/>
      <c r="I69" s="2775"/>
      <c r="J69" s="2775"/>
      <c r="K69" s="2775"/>
      <c r="L69" s="2775"/>
      <c r="M69" s="2775"/>
      <c r="N69" s="2775"/>
      <c r="O69" s="2775"/>
      <c r="P69" s="2775"/>
      <c r="Q69" s="2775"/>
      <c r="R69" s="2775"/>
      <c r="S69" s="2775"/>
      <c r="T69" s="2775"/>
      <c r="U69" s="2775"/>
      <c r="V69" s="2775"/>
      <c r="W69" s="2775"/>
      <c r="X69" s="2775"/>
      <c r="Y69" s="2775"/>
      <c r="Z69" s="2775"/>
    </row>
    <row r="70">
      <c r="A70" s="2775"/>
      <c r="B70" s="2775"/>
      <c r="C70" s="2775"/>
      <c r="D70" s="2775"/>
      <c r="E70" s="2775"/>
      <c r="F70" s="2775"/>
      <c r="G70" s="2775"/>
      <c r="H70" s="2775"/>
      <c r="I70" s="2775"/>
      <c r="J70" s="2775"/>
      <c r="K70" s="2775"/>
      <c r="L70" s="2775"/>
      <c r="M70" s="2775"/>
      <c r="N70" s="2775"/>
      <c r="O70" s="2775"/>
      <c r="P70" s="2775"/>
      <c r="Q70" s="2775"/>
      <c r="R70" s="2775"/>
      <c r="S70" s="2775"/>
      <c r="T70" s="2775"/>
      <c r="U70" s="2775"/>
      <c r="V70" s="2775"/>
      <c r="W70" s="2775"/>
      <c r="X70" s="2775"/>
      <c r="Y70" s="2775"/>
      <c r="Z70" s="2775"/>
    </row>
    <row r="71">
      <c r="A71" s="2775"/>
      <c r="B71" s="2775"/>
      <c r="C71" s="2775"/>
      <c r="D71" s="2775"/>
      <c r="E71" s="2775"/>
      <c r="F71" s="2775"/>
      <c r="G71" s="2775"/>
      <c r="H71" s="2775"/>
      <c r="I71" s="2775"/>
      <c r="J71" s="2775"/>
      <c r="K71" s="2775"/>
      <c r="L71" s="2775"/>
      <c r="M71" s="2775"/>
      <c r="N71" s="2775"/>
      <c r="O71" s="2775"/>
      <c r="P71" s="2775"/>
      <c r="Q71" s="2775"/>
      <c r="R71" s="2775"/>
      <c r="S71" s="2775"/>
      <c r="T71" s="2775"/>
      <c r="U71" s="2775"/>
      <c r="V71" s="2775"/>
      <c r="W71" s="2775"/>
      <c r="X71" s="2775"/>
      <c r="Y71" s="2775"/>
      <c r="Z71" s="2775"/>
    </row>
    <row r="72">
      <c r="A72" s="2775"/>
      <c r="B72" s="2775"/>
      <c r="C72" s="2775"/>
      <c r="D72" s="2775"/>
      <c r="E72" s="2775"/>
      <c r="F72" s="2775"/>
      <c r="G72" s="2775"/>
      <c r="H72" s="2775"/>
      <c r="I72" s="2775"/>
      <c r="J72" s="2775"/>
      <c r="K72" s="2775"/>
      <c r="L72" s="2775"/>
      <c r="M72" s="2775"/>
      <c r="N72" s="2775"/>
      <c r="O72" s="2775"/>
      <c r="P72" s="2775"/>
      <c r="Q72" s="2775"/>
      <c r="R72" s="2775"/>
      <c r="S72" s="2775"/>
      <c r="T72" s="2775"/>
      <c r="U72" s="2775"/>
      <c r="V72" s="2775"/>
      <c r="W72" s="2775"/>
      <c r="X72" s="2775"/>
      <c r="Y72" s="2775"/>
      <c r="Z72" s="2775"/>
    </row>
    <row r="73">
      <c r="A73" s="2775"/>
      <c r="B73" s="2775"/>
      <c r="C73" s="2775"/>
      <c r="D73" s="2775"/>
      <c r="E73" s="2775"/>
      <c r="F73" s="2775"/>
      <c r="G73" s="2775"/>
      <c r="H73" s="2775"/>
      <c r="I73" s="2775"/>
      <c r="J73" s="2775"/>
      <c r="K73" s="2775"/>
      <c r="L73" s="2775"/>
      <c r="M73" s="2775"/>
      <c r="N73" s="2775"/>
      <c r="O73" s="2775"/>
      <c r="P73" s="2775"/>
      <c r="Q73" s="2775"/>
      <c r="R73" s="2775"/>
      <c r="S73" s="2775"/>
      <c r="T73" s="2775"/>
      <c r="U73" s="2775"/>
      <c r="V73" s="2775"/>
      <c r="W73" s="2775"/>
      <c r="X73" s="2775"/>
      <c r="Y73" s="2775"/>
      <c r="Z73" s="2775"/>
    </row>
    <row r="74">
      <c r="A74" s="2775"/>
      <c r="B74" s="2775"/>
      <c r="C74" s="2775"/>
      <c r="D74" s="2775"/>
      <c r="E74" s="2775"/>
      <c r="F74" s="2775"/>
      <c r="G74" s="2775"/>
      <c r="H74" s="2775"/>
      <c r="I74" s="2775"/>
      <c r="J74" s="2775"/>
      <c r="K74" s="2775"/>
      <c r="L74" s="2775"/>
      <c r="M74" s="2775"/>
      <c r="N74" s="2775"/>
      <c r="O74" s="2775"/>
      <c r="P74" s="2775"/>
      <c r="Q74" s="2775"/>
      <c r="R74" s="2775"/>
      <c r="S74" s="2775"/>
      <c r="T74" s="2775"/>
      <c r="U74" s="2775"/>
      <c r="V74" s="2775"/>
      <c r="W74" s="2775"/>
      <c r="X74" s="2775"/>
      <c r="Y74" s="2775"/>
      <c r="Z74" s="2775"/>
    </row>
    <row r="75">
      <c r="A75" s="2775"/>
      <c r="B75" s="2775"/>
      <c r="C75" s="2775"/>
      <c r="D75" s="2775"/>
      <c r="E75" s="2775"/>
      <c r="F75" s="2775"/>
      <c r="G75" s="2775"/>
      <c r="H75" s="2775"/>
      <c r="I75" s="2775"/>
      <c r="J75" s="2775"/>
      <c r="K75" s="2775"/>
      <c r="L75" s="2775"/>
      <c r="M75" s="2775"/>
      <c r="N75" s="2775"/>
      <c r="O75" s="2775"/>
      <c r="P75" s="2775"/>
      <c r="Q75" s="2775"/>
      <c r="R75" s="2775"/>
      <c r="S75" s="2775"/>
      <c r="T75" s="2775"/>
      <c r="U75" s="2775"/>
      <c r="V75" s="2775"/>
      <c r="W75" s="2775"/>
      <c r="X75" s="2775"/>
      <c r="Y75" s="2775"/>
      <c r="Z75" s="2775"/>
    </row>
    <row r="76">
      <c r="A76" s="2775"/>
      <c r="B76" s="2775"/>
      <c r="C76" s="2775"/>
      <c r="D76" s="2775"/>
      <c r="E76" s="2775"/>
      <c r="F76" s="2775"/>
      <c r="G76" s="2775"/>
      <c r="H76" s="2775"/>
      <c r="I76" s="2775"/>
      <c r="J76" s="2775"/>
      <c r="K76" s="2775"/>
      <c r="L76" s="2775"/>
      <c r="M76" s="2775"/>
      <c r="N76" s="2775"/>
      <c r="O76" s="2775"/>
      <c r="P76" s="2775"/>
      <c r="Q76" s="2775"/>
      <c r="R76" s="2775"/>
      <c r="S76" s="2775"/>
      <c r="T76" s="2775"/>
      <c r="U76" s="2775"/>
      <c r="V76" s="2775"/>
      <c r="W76" s="2775"/>
      <c r="X76" s="2775"/>
      <c r="Y76" s="2775"/>
      <c r="Z76" s="2775"/>
    </row>
    <row r="77">
      <c r="A77" s="2775"/>
      <c r="B77" s="2775"/>
      <c r="C77" s="2775"/>
      <c r="D77" s="2775"/>
      <c r="E77" s="2775"/>
      <c r="F77" s="2775"/>
      <c r="G77" s="2775"/>
      <c r="H77" s="2775"/>
      <c r="I77" s="2775"/>
      <c r="J77" s="2775"/>
      <c r="K77" s="2775"/>
      <c r="L77" s="2775"/>
      <c r="M77" s="2775"/>
      <c r="N77" s="2775"/>
      <c r="O77" s="2775"/>
      <c r="P77" s="2775"/>
      <c r="Q77" s="2775"/>
      <c r="R77" s="2775"/>
      <c r="S77" s="2775"/>
      <c r="T77" s="2775"/>
      <c r="U77" s="2775"/>
      <c r="V77" s="2775"/>
      <c r="W77" s="2775"/>
      <c r="X77" s="2775"/>
      <c r="Y77" s="2775"/>
      <c r="Z77" s="2775"/>
    </row>
    <row r="78">
      <c r="A78" s="2775"/>
      <c r="B78" s="2775"/>
      <c r="C78" s="2775"/>
      <c r="D78" s="2775"/>
      <c r="E78" s="2775"/>
      <c r="F78" s="2775"/>
      <c r="G78" s="2775"/>
      <c r="H78" s="2775"/>
      <c r="I78" s="2775"/>
      <c r="J78" s="2775"/>
      <c r="K78" s="2775"/>
      <c r="L78" s="2775"/>
      <c r="M78" s="2775"/>
      <c r="N78" s="2775"/>
      <c r="O78" s="2775"/>
      <c r="P78" s="2775"/>
      <c r="Q78" s="2775"/>
      <c r="R78" s="2775"/>
      <c r="S78" s="2775"/>
      <c r="T78" s="2775"/>
      <c r="U78" s="2775"/>
      <c r="V78" s="2775"/>
      <c r="W78" s="2775"/>
      <c r="X78" s="2775"/>
      <c r="Y78" s="2775"/>
      <c r="Z78" s="2775"/>
    </row>
    <row r="79">
      <c r="A79" s="2775"/>
      <c r="B79" s="2775"/>
      <c r="C79" s="2775"/>
      <c r="D79" s="2775"/>
      <c r="E79" s="2775"/>
      <c r="F79" s="2775"/>
      <c r="G79" s="2775"/>
      <c r="H79" s="2775"/>
      <c r="I79" s="2775"/>
      <c r="J79" s="2775"/>
      <c r="K79" s="2775"/>
      <c r="L79" s="2775"/>
      <c r="M79" s="2775"/>
      <c r="N79" s="2775"/>
      <c r="O79" s="2775"/>
      <c r="P79" s="2775"/>
      <c r="Q79" s="2775"/>
      <c r="R79" s="2775"/>
      <c r="S79" s="2775"/>
      <c r="T79" s="2775"/>
      <c r="U79" s="2775"/>
      <c r="V79" s="2775"/>
      <c r="W79" s="2775"/>
      <c r="X79" s="2775"/>
      <c r="Y79" s="2775"/>
      <c r="Z79" s="2775"/>
    </row>
    <row r="80">
      <c r="A80" s="2775"/>
      <c r="B80" s="2775"/>
      <c r="C80" s="2775"/>
      <c r="D80" s="2775"/>
      <c r="E80" s="2775"/>
      <c r="F80" s="2775"/>
      <c r="G80" s="2775"/>
      <c r="H80" s="2775"/>
      <c r="I80" s="2775"/>
      <c r="J80" s="2775"/>
      <c r="K80" s="2775"/>
      <c r="L80" s="2775"/>
      <c r="M80" s="2775"/>
      <c r="N80" s="2775"/>
      <c r="O80" s="2775"/>
      <c r="P80" s="2775"/>
      <c r="Q80" s="2775"/>
      <c r="R80" s="2775"/>
      <c r="S80" s="2775"/>
      <c r="T80" s="2775"/>
      <c r="U80" s="2775"/>
      <c r="V80" s="2775"/>
      <c r="W80" s="2775"/>
      <c r="X80" s="2775"/>
      <c r="Y80" s="2775"/>
      <c r="Z80" s="2775"/>
    </row>
    <row r="81">
      <c r="A81" s="2775"/>
      <c r="B81" s="2775"/>
      <c r="C81" s="2775"/>
      <c r="D81" s="2775"/>
      <c r="E81" s="2775"/>
      <c r="F81" s="2775"/>
      <c r="G81" s="2775"/>
      <c r="H81" s="2775"/>
      <c r="I81" s="2775"/>
      <c r="J81" s="2775"/>
      <c r="K81" s="2775"/>
      <c r="L81" s="2775"/>
      <c r="M81" s="2775"/>
      <c r="N81" s="2775"/>
      <c r="O81" s="2775"/>
      <c r="P81" s="2775"/>
      <c r="Q81" s="2775"/>
      <c r="R81" s="2775"/>
      <c r="S81" s="2775"/>
      <c r="T81" s="2775"/>
      <c r="U81" s="2775"/>
      <c r="V81" s="2775"/>
      <c r="W81" s="2775"/>
      <c r="X81" s="2775"/>
      <c r="Y81" s="2775"/>
      <c r="Z81" s="2775"/>
    </row>
    <row r="82">
      <c r="A82" s="2775"/>
      <c r="B82" s="2775"/>
      <c r="C82" s="2775"/>
      <c r="D82" s="2775"/>
      <c r="E82" s="2775"/>
      <c r="F82" s="2775"/>
      <c r="G82" s="2775"/>
      <c r="H82" s="2775"/>
      <c r="I82" s="2775"/>
      <c r="J82" s="2775"/>
      <c r="K82" s="2775"/>
      <c r="L82" s="2775"/>
      <c r="M82" s="2775"/>
      <c r="N82" s="2775"/>
      <c r="O82" s="2775"/>
      <c r="P82" s="2775"/>
      <c r="Q82" s="2775"/>
      <c r="R82" s="2775"/>
      <c r="S82" s="2775"/>
      <c r="T82" s="2775"/>
      <c r="U82" s="2775"/>
      <c r="V82" s="2775"/>
      <c r="W82" s="2775"/>
      <c r="X82" s="2775"/>
      <c r="Y82" s="2775"/>
      <c r="Z82" s="2775"/>
    </row>
    <row r="83">
      <c r="A83" s="2775"/>
      <c r="B83" s="2775"/>
      <c r="C83" s="2775"/>
      <c r="D83" s="2775"/>
      <c r="E83" s="2775"/>
      <c r="F83" s="2775"/>
      <c r="G83" s="2775"/>
      <c r="H83" s="2775"/>
      <c r="I83" s="2775"/>
      <c r="J83" s="2775"/>
      <c r="K83" s="2775"/>
      <c r="L83" s="2775"/>
      <c r="M83" s="2775"/>
      <c r="N83" s="2775"/>
      <c r="O83" s="2775"/>
      <c r="P83" s="2775"/>
      <c r="Q83" s="2775"/>
      <c r="R83" s="2775"/>
      <c r="S83" s="2775"/>
      <c r="T83" s="2775"/>
      <c r="U83" s="2775"/>
      <c r="V83" s="2775"/>
      <c r="W83" s="2775"/>
      <c r="X83" s="2775"/>
      <c r="Y83" s="2775"/>
      <c r="Z83" s="2775"/>
    </row>
    <row r="84">
      <c r="A84" s="2775"/>
      <c r="B84" s="2775"/>
      <c r="C84" s="2775"/>
      <c r="D84" s="2775"/>
      <c r="E84" s="2775"/>
      <c r="F84" s="2775"/>
      <c r="G84" s="2775"/>
      <c r="H84" s="2775"/>
      <c r="I84" s="2775"/>
      <c r="J84" s="2775"/>
      <c r="K84" s="2775"/>
      <c r="L84" s="2775"/>
      <c r="M84" s="2775"/>
      <c r="N84" s="2775"/>
      <c r="O84" s="2775"/>
      <c r="P84" s="2775"/>
      <c r="Q84" s="2775"/>
      <c r="R84" s="2775"/>
      <c r="S84" s="2775"/>
      <c r="T84" s="2775"/>
      <c r="U84" s="2775"/>
      <c r="V84" s="2775"/>
      <c r="W84" s="2775"/>
      <c r="X84" s="2775"/>
      <c r="Y84" s="2775"/>
      <c r="Z84" s="2775"/>
    </row>
    <row r="85">
      <c r="A85" s="2775"/>
      <c r="B85" s="2775"/>
      <c r="C85" s="2775"/>
      <c r="D85" s="2775"/>
      <c r="E85" s="2775"/>
      <c r="F85" s="2775"/>
      <c r="G85" s="2775"/>
      <c r="H85" s="2775"/>
      <c r="I85" s="2775"/>
      <c r="J85" s="2775"/>
      <c r="K85" s="2775"/>
      <c r="L85" s="2775"/>
      <c r="M85" s="2775"/>
      <c r="N85" s="2775"/>
      <c r="O85" s="2775"/>
      <c r="P85" s="2775"/>
      <c r="Q85" s="2775"/>
      <c r="R85" s="2775"/>
      <c r="S85" s="2775"/>
      <c r="T85" s="2775"/>
      <c r="U85" s="2775"/>
      <c r="V85" s="2775"/>
      <c r="W85" s="2775"/>
      <c r="X85" s="2775"/>
      <c r="Y85" s="2775"/>
      <c r="Z85" s="2775"/>
    </row>
    <row r="86">
      <c r="A86" s="2775"/>
      <c r="B86" s="2775"/>
      <c r="C86" s="2775"/>
      <c r="D86" s="2775"/>
      <c r="E86" s="2775"/>
      <c r="F86" s="2775"/>
      <c r="G86" s="2775"/>
      <c r="H86" s="2775"/>
      <c r="I86" s="2775"/>
      <c r="J86" s="2775"/>
      <c r="K86" s="2775"/>
      <c r="L86" s="2775"/>
      <c r="M86" s="2775"/>
      <c r="N86" s="2775"/>
      <c r="O86" s="2775"/>
      <c r="P86" s="2775"/>
      <c r="Q86" s="2775"/>
      <c r="R86" s="2775"/>
      <c r="S86" s="2775"/>
      <c r="T86" s="2775"/>
      <c r="U86" s="2775"/>
      <c r="V86" s="2775"/>
      <c r="W86" s="2775"/>
      <c r="X86" s="2775"/>
      <c r="Y86" s="2775"/>
      <c r="Z86" s="2775"/>
    </row>
    <row r="87">
      <c r="A87" s="2775"/>
      <c r="B87" s="2775"/>
      <c r="C87" s="2775"/>
      <c r="D87" s="2775"/>
      <c r="E87" s="2775"/>
      <c r="F87" s="2775"/>
      <c r="G87" s="2775"/>
      <c r="H87" s="2775"/>
      <c r="I87" s="2775"/>
      <c r="J87" s="2775"/>
      <c r="K87" s="2775"/>
      <c r="L87" s="2775"/>
      <c r="M87" s="2775"/>
      <c r="N87" s="2775"/>
      <c r="O87" s="2775"/>
      <c r="P87" s="2775"/>
      <c r="Q87" s="2775"/>
      <c r="R87" s="2775"/>
      <c r="S87" s="2775"/>
      <c r="T87" s="2775"/>
      <c r="U87" s="2775"/>
      <c r="V87" s="2775"/>
      <c r="W87" s="2775"/>
      <c r="X87" s="2775"/>
      <c r="Y87" s="2775"/>
      <c r="Z87" s="2775"/>
    </row>
    <row r="88">
      <c r="A88" s="2775"/>
      <c r="B88" s="2775"/>
      <c r="C88" s="2775"/>
      <c r="D88" s="2775"/>
      <c r="E88" s="2775"/>
      <c r="F88" s="2775"/>
      <c r="G88" s="2775"/>
      <c r="H88" s="2775"/>
      <c r="I88" s="2775"/>
      <c r="J88" s="2775"/>
      <c r="K88" s="2775"/>
      <c r="L88" s="2775"/>
      <c r="M88" s="2775"/>
      <c r="N88" s="2775"/>
      <c r="O88" s="2775"/>
      <c r="P88" s="2775"/>
      <c r="Q88" s="2775"/>
      <c r="R88" s="2775"/>
      <c r="S88" s="2775"/>
      <c r="T88" s="2775"/>
      <c r="U88" s="2775"/>
      <c r="V88" s="2775"/>
      <c r="W88" s="2775"/>
      <c r="X88" s="2775"/>
      <c r="Y88" s="2775"/>
      <c r="Z88" s="2775"/>
    </row>
    <row r="89">
      <c r="A89" s="2775"/>
      <c r="B89" s="2775"/>
      <c r="C89" s="2775"/>
      <c r="D89" s="2775"/>
      <c r="E89" s="2775"/>
      <c r="F89" s="2775"/>
      <c r="G89" s="2775"/>
      <c r="H89" s="2775"/>
      <c r="I89" s="2775"/>
      <c r="J89" s="2775"/>
      <c r="K89" s="2775"/>
      <c r="L89" s="2775"/>
      <c r="M89" s="2775"/>
      <c r="N89" s="2775"/>
      <c r="O89" s="2775"/>
      <c r="P89" s="2775"/>
      <c r="Q89" s="2775"/>
      <c r="R89" s="2775"/>
      <c r="S89" s="2775"/>
      <c r="T89" s="2775"/>
      <c r="U89" s="2775"/>
      <c r="V89" s="2775"/>
      <c r="W89" s="2775"/>
      <c r="X89" s="2775"/>
      <c r="Y89" s="2775"/>
      <c r="Z89" s="2775"/>
    </row>
    <row r="90">
      <c r="A90" s="2775"/>
      <c r="B90" s="2775"/>
      <c r="C90" s="2775"/>
      <c r="D90" s="2775"/>
      <c r="E90" s="2775"/>
      <c r="F90" s="2775"/>
      <c r="G90" s="2775"/>
      <c r="H90" s="2775"/>
      <c r="I90" s="2775"/>
      <c r="J90" s="2775"/>
      <c r="K90" s="2775"/>
      <c r="L90" s="2775"/>
      <c r="M90" s="2775"/>
      <c r="N90" s="2775"/>
      <c r="O90" s="2775"/>
      <c r="P90" s="2775"/>
      <c r="Q90" s="2775"/>
      <c r="R90" s="2775"/>
      <c r="S90" s="2775"/>
      <c r="T90" s="2775"/>
      <c r="U90" s="2775"/>
      <c r="V90" s="2775"/>
      <c r="W90" s="2775"/>
      <c r="X90" s="2775"/>
      <c r="Y90" s="2775"/>
      <c r="Z90" s="2775"/>
    </row>
    <row r="91">
      <c r="A91" s="2775"/>
      <c r="B91" s="2775"/>
      <c r="C91" s="2775"/>
      <c r="D91" s="2775"/>
      <c r="E91" s="2775"/>
      <c r="F91" s="2775"/>
      <c r="G91" s="2775"/>
      <c r="H91" s="2775"/>
      <c r="I91" s="2775"/>
      <c r="J91" s="2775"/>
      <c r="K91" s="2775"/>
      <c r="L91" s="2775"/>
      <c r="M91" s="2775"/>
      <c r="N91" s="2775"/>
      <c r="O91" s="2775"/>
      <c r="P91" s="2775"/>
      <c r="Q91" s="2775"/>
      <c r="R91" s="2775"/>
      <c r="S91" s="2775"/>
      <c r="T91" s="2775"/>
      <c r="U91" s="2775"/>
      <c r="V91" s="2775"/>
      <c r="W91" s="2775"/>
      <c r="X91" s="2775"/>
      <c r="Y91" s="2775"/>
      <c r="Z91" s="2775"/>
    </row>
    <row r="92">
      <c r="A92" s="2775"/>
      <c r="B92" s="2775"/>
      <c r="C92" s="2775"/>
      <c r="D92" s="2775"/>
      <c r="E92" s="2775"/>
      <c r="F92" s="2775"/>
      <c r="G92" s="2775"/>
      <c r="H92" s="2775"/>
      <c r="I92" s="2775"/>
      <c r="J92" s="2775"/>
      <c r="K92" s="2775"/>
      <c r="L92" s="2775"/>
      <c r="M92" s="2775"/>
      <c r="N92" s="2775"/>
      <c r="O92" s="2775"/>
      <c r="P92" s="2775"/>
      <c r="Q92" s="2775"/>
      <c r="R92" s="2775"/>
      <c r="S92" s="2775"/>
      <c r="T92" s="2775"/>
      <c r="U92" s="2775"/>
      <c r="V92" s="2775"/>
      <c r="W92" s="2775"/>
      <c r="X92" s="2775"/>
      <c r="Y92" s="2775"/>
      <c r="Z92" s="2775"/>
    </row>
    <row r="93">
      <c r="A93" s="2775"/>
      <c r="B93" s="2775"/>
      <c r="C93" s="2775"/>
      <c r="D93" s="2775"/>
      <c r="E93" s="2775"/>
      <c r="F93" s="2775"/>
      <c r="G93" s="2775"/>
      <c r="H93" s="2775"/>
      <c r="I93" s="2775"/>
      <c r="J93" s="2775"/>
      <c r="K93" s="2775"/>
      <c r="L93" s="2775"/>
      <c r="M93" s="2775"/>
      <c r="N93" s="2775"/>
      <c r="O93" s="2775"/>
      <c r="P93" s="2775"/>
      <c r="Q93" s="2775"/>
      <c r="R93" s="2775"/>
      <c r="S93" s="2775"/>
      <c r="T93" s="2775"/>
      <c r="U93" s="2775"/>
      <c r="V93" s="2775"/>
      <c r="W93" s="2775"/>
      <c r="X93" s="2775"/>
      <c r="Y93" s="2775"/>
      <c r="Z93" s="2775"/>
    </row>
    <row r="94">
      <c r="A94" s="2775"/>
      <c r="B94" s="2775"/>
      <c r="C94" s="2775"/>
      <c r="D94" s="2775"/>
      <c r="E94" s="2775"/>
      <c r="F94" s="2775"/>
      <c r="G94" s="2775"/>
      <c r="H94" s="2775"/>
      <c r="I94" s="2775"/>
      <c r="J94" s="2775"/>
      <c r="K94" s="2775"/>
      <c r="L94" s="2775"/>
      <c r="M94" s="2775"/>
      <c r="N94" s="2775"/>
      <c r="O94" s="2775"/>
      <c r="P94" s="2775"/>
      <c r="Q94" s="2775"/>
      <c r="R94" s="2775"/>
      <c r="S94" s="2775"/>
      <c r="T94" s="2775"/>
      <c r="U94" s="2775"/>
      <c r="V94" s="2775"/>
      <c r="W94" s="2775"/>
      <c r="X94" s="2775"/>
      <c r="Y94" s="2775"/>
      <c r="Z94" s="2775"/>
    </row>
    <row r="95">
      <c r="A95" s="2775"/>
      <c r="B95" s="2775"/>
      <c r="C95" s="2775"/>
      <c r="D95" s="2775"/>
      <c r="E95" s="2775"/>
      <c r="F95" s="2775"/>
      <c r="G95" s="2775"/>
      <c r="H95" s="2775"/>
      <c r="I95" s="2775"/>
      <c r="J95" s="2775"/>
      <c r="K95" s="2775"/>
      <c r="L95" s="2775"/>
      <c r="M95" s="2775"/>
      <c r="N95" s="2775"/>
      <c r="O95" s="2775"/>
      <c r="P95" s="2775"/>
      <c r="Q95" s="2775"/>
      <c r="R95" s="2775"/>
      <c r="S95" s="2775"/>
      <c r="T95" s="2775"/>
      <c r="U95" s="2775"/>
      <c r="V95" s="2775"/>
      <c r="W95" s="2775"/>
      <c r="X95" s="2775"/>
      <c r="Y95" s="2775"/>
      <c r="Z95" s="2775"/>
    </row>
    <row r="96">
      <c r="A96" s="2775"/>
      <c r="B96" s="2775"/>
      <c r="C96" s="2775"/>
      <c r="D96" s="2775"/>
      <c r="E96" s="2775"/>
      <c r="F96" s="2775"/>
      <c r="G96" s="2775"/>
      <c r="H96" s="2775"/>
      <c r="I96" s="2775"/>
      <c r="J96" s="2775"/>
      <c r="K96" s="2775"/>
      <c r="L96" s="2775"/>
      <c r="M96" s="2775"/>
      <c r="N96" s="2775"/>
      <c r="O96" s="2775"/>
      <c r="P96" s="2775"/>
      <c r="Q96" s="2775"/>
      <c r="R96" s="2775"/>
      <c r="S96" s="2775"/>
      <c r="T96" s="2775"/>
      <c r="U96" s="2775"/>
      <c r="V96" s="2775"/>
      <c r="W96" s="2775"/>
      <c r="X96" s="2775"/>
      <c r="Y96" s="2775"/>
      <c r="Z96" s="2775"/>
    </row>
    <row r="97">
      <c r="A97" s="2775"/>
      <c r="B97" s="2775"/>
      <c r="C97" s="2775"/>
      <c r="D97" s="2775"/>
      <c r="E97" s="2775"/>
      <c r="F97" s="2775"/>
      <c r="G97" s="2775"/>
      <c r="H97" s="2775"/>
      <c r="I97" s="2775"/>
      <c r="J97" s="2775"/>
      <c r="K97" s="2775"/>
      <c r="L97" s="2775"/>
      <c r="M97" s="2775"/>
      <c r="N97" s="2775"/>
      <c r="O97" s="2775"/>
      <c r="P97" s="2775"/>
      <c r="Q97" s="2775"/>
      <c r="R97" s="2775"/>
      <c r="S97" s="2775"/>
      <c r="T97" s="2775"/>
      <c r="U97" s="2775"/>
      <c r="V97" s="2775"/>
      <c r="W97" s="2775"/>
      <c r="X97" s="2775"/>
      <c r="Y97" s="2775"/>
      <c r="Z97" s="2775"/>
    </row>
    <row r="98">
      <c r="A98" s="2775"/>
      <c r="B98" s="2775"/>
      <c r="C98" s="2775"/>
      <c r="D98" s="2775"/>
      <c r="E98" s="2775"/>
      <c r="F98" s="2775"/>
      <c r="G98" s="2775"/>
      <c r="H98" s="2775"/>
      <c r="I98" s="2775"/>
      <c r="J98" s="2775"/>
      <c r="K98" s="2775"/>
      <c r="L98" s="2775"/>
      <c r="M98" s="2775"/>
      <c r="N98" s="2775"/>
      <c r="O98" s="2775"/>
      <c r="P98" s="2775"/>
      <c r="Q98" s="2775"/>
      <c r="R98" s="2775"/>
      <c r="S98" s="2775"/>
      <c r="T98" s="2775"/>
      <c r="U98" s="2775"/>
      <c r="V98" s="2775"/>
      <c r="W98" s="2775"/>
      <c r="X98" s="2775"/>
      <c r="Y98" s="2775"/>
      <c r="Z98" s="2775"/>
    </row>
    <row r="99">
      <c r="A99" s="2775"/>
      <c r="B99" s="2775"/>
      <c r="C99" s="2775"/>
      <c r="D99" s="2775"/>
      <c r="E99" s="2775"/>
      <c r="F99" s="2775"/>
      <c r="G99" s="2775"/>
      <c r="H99" s="2775"/>
      <c r="I99" s="2775"/>
      <c r="J99" s="2775"/>
      <c r="K99" s="2775"/>
      <c r="L99" s="2775"/>
      <c r="M99" s="2775"/>
      <c r="N99" s="2775"/>
      <c r="O99" s="2775"/>
      <c r="P99" s="2775"/>
      <c r="Q99" s="2775"/>
      <c r="R99" s="2775"/>
      <c r="S99" s="2775"/>
      <c r="T99" s="2775"/>
      <c r="U99" s="2775"/>
      <c r="V99" s="2775"/>
      <c r="W99" s="2775"/>
      <c r="X99" s="2775"/>
      <c r="Y99" s="2775"/>
      <c r="Z99" s="2775"/>
    </row>
    <row r="100">
      <c r="A100" s="2775"/>
      <c r="B100" s="2775"/>
      <c r="C100" s="2775"/>
      <c r="D100" s="2775"/>
      <c r="E100" s="2775"/>
      <c r="F100" s="2775"/>
      <c r="G100" s="2775"/>
      <c r="H100" s="2775"/>
      <c r="I100" s="2775"/>
      <c r="J100" s="2775"/>
      <c r="K100" s="2775"/>
      <c r="L100" s="2775"/>
      <c r="M100" s="2775"/>
      <c r="N100" s="2775"/>
      <c r="O100" s="2775"/>
      <c r="P100" s="2775"/>
      <c r="Q100" s="2775"/>
      <c r="R100" s="2775"/>
      <c r="S100" s="2775"/>
      <c r="T100" s="2775"/>
      <c r="U100" s="2775"/>
      <c r="V100" s="2775"/>
      <c r="W100" s="2775"/>
      <c r="X100" s="2775"/>
      <c r="Y100" s="2775"/>
      <c r="Z100" s="2775"/>
    </row>
    <row r="101">
      <c r="A101" s="2775"/>
      <c r="B101" s="2775"/>
      <c r="C101" s="2775"/>
      <c r="D101" s="2775"/>
      <c r="E101" s="2775"/>
      <c r="F101" s="2775"/>
      <c r="G101" s="2775"/>
      <c r="H101" s="2775"/>
      <c r="I101" s="2775"/>
      <c r="J101" s="2775"/>
      <c r="K101" s="2775"/>
      <c r="L101" s="2775"/>
      <c r="M101" s="2775"/>
      <c r="N101" s="2775"/>
      <c r="O101" s="2775"/>
      <c r="P101" s="2775"/>
      <c r="Q101" s="2775"/>
      <c r="R101" s="2775"/>
      <c r="S101" s="2775"/>
      <c r="T101" s="2775"/>
      <c r="U101" s="2775"/>
      <c r="V101" s="2775"/>
      <c r="W101" s="2775"/>
      <c r="X101" s="2775"/>
      <c r="Y101" s="2775"/>
      <c r="Z101" s="2775"/>
    </row>
    <row r="102">
      <c r="A102" s="2775"/>
      <c r="B102" s="2775"/>
      <c r="C102" s="2775"/>
      <c r="D102" s="2775"/>
      <c r="E102" s="2775"/>
      <c r="F102" s="2775"/>
      <c r="G102" s="2775"/>
      <c r="H102" s="2775"/>
      <c r="I102" s="2775"/>
      <c r="J102" s="2775"/>
      <c r="K102" s="2775"/>
      <c r="L102" s="2775"/>
      <c r="M102" s="2775"/>
      <c r="N102" s="2775"/>
      <c r="O102" s="2775"/>
      <c r="P102" s="2775"/>
      <c r="Q102" s="2775"/>
      <c r="R102" s="2775"/>
      <c r="S102" s="2775"/>
      <c r="T102" s="2775"/>
      <c r="U102" s="2775"/>
      <c r="V102" s="2775"/>
      <c r="W102" s="2775"/>
      <c r="X102" s="2775"/>
      <c r="Y102" s="2775"/>
      <c r="Z102" s="2775"/>
    </row>
    <row r="103">
      <c r="A103" s="2775"/>
      <c r="B103" s="2775"/>
      <c r="C103" s="2775"/>
      <c r="D103" s="2775"/>
      <c r="E103" s="2775"/>
      <c r="F103" s="2775"/>
      <c r="G103" s="2775"/>
      <c r="H103" s="2775"/>
      <c r="I103" s="2775"/>
      <c r="J103" s="2775"/>
      <c r="K103" s="2775"/>
      <c r="L103" s="2775"/>
      <c r="M103" s="2775"/>
      <c r="N103" s="2775"/>
      <c r="O103" s="2775"/>
      <c r="P103" s="2775"/>
      <c r="Q103" s="2775"/>
      <c r="R103" s="2775"/>
      <c r="S103" s="2775"/>
      <c r="T103" s="2775"/>
      <c r="U103" s="2775"/>
      <c r="V103" s="2775"/>
      <c r="W103" s="2775"/>
      <c r="X103" s="2775"/>
      <c r="Y103" s="2775"/>
      <c r="Z103" s="2775"/>
    </row>
    <row r="104">
      <c r="A104" s="2775"/>
      <c r="B104" s="2775"/>
      <c r="C104" s="2775"/>
      <c r="D104" s="2775"/>
      <c r="E104" s="2775"/>
      <c r="F104" s="2775"/>
      <c r="G104" s="2775"/>
      <c r="H104" s="2775"/>
      <c r="I104" s="2775"/>
      <c r="J104" s="2775"/>
      <c r="K104" s="2775"/>
      <c r="L104" s="2775"/>
      <c r="M104" s="2775"/>
      <c r="N104" s="2775"/>
      <c r="O104" s="2775"/>
      <c r="P104" s="2775"/>
      <c r="Q104" s="2775"/>
      <c r="R104" s="2775"/>
      <c r="S104" s="2775"/>
      <c r="T104" s="2775"/>
      <c r="U104" s="2775"/>
      <c r="V104" s="2775"/>
      <c r="W104" s="2775"/>
      <c r="X104" s="2775"/>
      <c r="Y104" s="2775"/>
      <c r="Z104" s="2775"/>
    </row>
    <row r="105">
      <c r="A105" s="2775"/>
      <c r="B105" s="2775"/>
      <c r="C105" s="2775"/>
      <c r="D105" s="2775"/>
      <c r="E105" s="2775"/>
      <c r="F105" s="2775"/>
      <c r="G105" s="2775"/>
      <c r="H105" s="2775"/>
      <c r="I105" s="2775"/>
      <c r="J105" s="2775"/>
      <c r="K105" s="2775"/>
      <c r="L105" s="2775"/>
      <c r="M105" s="2775"/>
      <c r="N105" s="2775"/>
      <c r="O105" s="2775"/>
      <c r="P105" s="2775"/>
      <c r="Q105" s="2775"/>
      <c r="R105" s="2775"/>
      <c r="S105" s="2775"/>
      <c r="T105" s="2775"/>
      <c r="U105" s="2775"/>
      <c r="V105" s="2775"/>
      <c r="W105" s="2775"/>
      <c r="X105" s="2775"/>
      <c r="Y105" s="2775"/>
      <c r="Z105" s="2775"/>
    </row>
    <row r="106">
      <c r="A106" s="2775"/>
      <c r="B106" s="2775"/>
      <c r="C106" s="2775"/>
      <c r="D106" s="2775"/>
      <c r="E106" s="2775"/>
      <c r="F106" s="2775"/>
      <c r="G106" s="2775"/>
      <c r="H106" s="2775"/>
      <c r="I106" s="2775"/>
      <c r="J106" s="2775"/>
      <c r="K106" s="2775"/>
      <c r="L106" s="2775"/>
      <c r="M106" s="2775"/>
      <c r="N106" s="2775"/>
      <c r="O106" s="2775"/>
      <c r="P106" s="2775"/>
      <c r="Q106" s="2775"/>
      <c r="R106" s="2775"/>
      <c r="S106" s="2775"/>
      <c r="T106" s="2775"/>
      <c r="U106" s="2775"/>
      <c r="V106" s="2775"/>
      <c r="W106" s="2775"/>
      <c r="X106" s="2775"/>
      <c r="Y106" s="2775"/>
      <c r="Z106" s="2775"/>
    </row>
    <row r="107">
      <c r="A107" s="2775"/>
      <c r="B107" s="2775"/>
      <c r="C107" s="2775"/>
      <c r="D107" s="2775"/>
      <c r="E107" s="2775"/>
      <c r="F107" s="2775"/>
      <c r="G107" s="2775"/>
      <c r="H107" s="2775"/>
      <c r="I107" s="2775"/>
      <c r="J107" s="2775"/>
      <c r="K107" s="2775"/>
      <c r="L107" s="2775"/>
      <c r="M107" s="2775"/>
      <c r="N107" s="2775"/>
      <c r="O107" s="2775"/>
      <c r="P107" s="2775"/>
      <c r="Q107" s="2775"/>
      <c r="R107" s="2775"/>
      <c r="S107" s="2775"/>
      <c r="T107" s="2775"/>
      <c r="U107" s="2775"/>
      <c r="V107" s="2775"/>
      <c r="W107" s="2775"/>
      <c r="X107" s="2775"/>
      <c r="Y107" s="2775"/>
      <c r="Z107" s="2775"/>
    </row>
    <row r="108">
      <c r="A108" s="2775"/>
      <c r="B108" s="2775"/>
      <c r="C108" s="2775"/>
      <c r="D108" s="2775"/>
      <c r="E108" s="2775"/>
      <c r="F108" s="2775"/>
      <c r="G108" s="2775"/>
      <c r="H108" s="2775"/>
      <c r="I108" s="2775"/>
      <c r="J108" s="2775"/>
      <c r="K108" s="2775"/>
      <c r="L108" s="2775"/>
      <c r="M108" s="2775"/>
      <c r="N108" s="2775"/>
      <c r="O108" s="2775"/>
      <c r="P108" s="2775"/>
      <c r="Q108" s="2775"/>
      <c r="R108" s="2775"/>
      <c r="S108" s="2775"/>
      <c r="T108" s="2775"/>
      <c r="U108" s="2775"/>
      <c r="V108" s="2775"/>
      <c r="W108" s="2775"/>
      <c r="X108" s="2775"/>
      <c r="Y108" s="2775"/>
      <c r="Z108" s="2775"/>
    </row>
    <row r="109">
      <c r="A109" s="2775"/>
      <c r="B109" s="2775"/>
      <c r="C109" s="2775"/>
      <c r="D109" s="2775"/>
      <c r="E109" s="2775"/>
      <c r="F109" s="2775"/>
      <c r="G109" s="2775"/>
      <c r="H109" s="2775"/>
      <c r="I109" s="2775"/>
      <c r="J109" s="2775"/>
      <c r="K109" s="2775"/>
      <c r="L109" s="2775"/>
      <c r="M109" s="2775"/>
      <c r="N109" s="2775"/>
      <c r="O109" s="2775"/>
      <c r="P109" s="2775"/>
      <c r="Q109" s="2775"/>
      <c r="R109" s="2775"/>
      <c r="S109" s="2775"/>
      <c r="T109" s="2775"/>
      <c r="U109" s="2775"/>
      <c r="V109" s="2775"/>
      <c r="W109" s="2775"/>
      <c r="X109" s="2775"/>
      <c r="Y109" s="2775"/>
      <c r="Z109" s="2775"/>
    </row>
    <row r="110">
      <c r="A110" s="2775"/>
      <c r="B110" s="2775"/>
      <c r="C110" s="2775"/>
      <c r="D110" s="2775"/>
      <c r="E110" s="2775"/>
      <c r="F110" s="2775"/>
      <c r="G110" s="2775"/>
      <c r="H110" s="2775"/>
      <c r="I110" s="2775"/>
      <c r="J110" s="2775"/>
      <c r="K110" s="2775"/>
      <c r="L110" s="2775"/>
      <c r="M110" s="2775"/>
      <c r="N110" s="2775"/>
      <c r="O110" s="2775"/>
      <c r="P110" s="2775"/>
      <c r="Q110" s="2775"/>
      <c r="R110" s="2775"/>
      <c r="S110" s="2775"/>
      <c r="T110" s="2775"/>
      <c r="U110" s="2775"/>
      <c r="V110" s="2775"/>
      <c r="W110" s="2775"/>
      <c r="X110" s="2775"/>
      <c r="Y110" s="2775"/>
      <c r="Z110" s="2775"/>
    </row>
    <row r="111">
      <c r="A111" s="2775"/>
      <c r="B111" s="2775"/>
      <c r="C111" s="2775"/>
      <c r="D111" s="2775"/>
      <c r="E111" s="2775"/>
      <c r="F111" s="2775"/>
      <c r="G111" s="2775"/>
      <c r="H111" s="2775"/>
      <c r="I111" s="2775"/>
      <c r="J111" s="2775"/>
      <c r="K111" s="2775"/>
      <c r="L111" s="2775"/>
      <c r="M111" s="2775"/>
      <c r="N111" s="2775"/>
      <c r="O111" s="2775"/>
      <c r="P111" s="2775"/>
      <c r="Q111" s="2775"/>
      <c r="R111" s="2775"/>
      <c r="S111" s="2775"/>
      <c r="T111" s="2775"/>
      <c r="U111" s="2775"/>
      <c r="V111" s="2775"/>
      <c r="W111" s="2775"/>
      <c r="X111" s="2775"/>
      <c r="Y111" s="2775"/>
      <c r="Z111" s="2775"/>
    </row>
    <row r="112">
      <c r="A112" s="2775"/>
      <c r="B112" s="2775"/>
      <c r="C112" s="2775"/>
      <c r="D112" s="2775"/>
      <c r="E112" s="2775"/>
      <c r="F112" s="2775"/>
      <c r="G112" s="2775"/>
      <c r="H112" s="2775"/>
      <c r="I112" s="2775"/>
      <c r="J112" s="2775"/>
      <c r="K112" s="2775"/>
      <c r="L112" s="2775"/>
      <c r="M112" s="2775"/>
      <c r="N112" s="2775"/>
      <c r="O112" s="2775"/>
      <c r="P112" s="2775"/>
      <c r="Q112" s="2775"/>
      <c r="R112" s="2775"/>
      <c r="S112" s="2775"/>
      <c r="T112" s="2775"/>
      <c r="U112" s="2775"/>
      <c r="V112" s="2775"/>
      <c r="W112" s="2775"/>
      <c r="X112" s="2775"/>
      <c r="Y112" s="2775"/>
      <c r="Z112" s="2775"/>
    </row>
    <row r="113">
      <c r="A113" s="2775"/>
      <c r="B113" s="2775"/>
      <c r="C113" s="2775"/>
      <c r="D113" s="2775"/>
      <c r="E113" s="2775"/>
      <c r="F113" s="2775"/>
      <c r="G113" s="2775"/>
      <c r="H113" s="2775"/>
      <c r="I113" s="2775"/>
      <c r="J113" s="2775"/>
      <c r="K113" s="2775"/>
      <c r="L113" s="2775"/>
      <c r="M113" s="2775"/>
      <c r="N113" s="2775"/>
      <c r="O113" s="2775"/>
      <c r="P113" s="2775"/>
      <c r="Q113" s="2775"/>
      <c r="R113" s="2775"/>
      <c r="S113" s="2775"/>
      <c r="T113" s="2775"/>
      <c r="U113" s="2775"/>
      <c r="V113" s="2775"/>
      <c r="W113" s="2775"/>
      <c r="X113" s="2775"/>
      <c r="Y113" s="2775"/>
      <c r="Z113" s="2775"/>
    </row>
    <row r="114">
      <c r="A114" s="2775"/>
      <c r="B114" s="2775"/>
      <c r="C114" s="2775"/>
      <c r="D114" s="2775"/>
      <c r="E114" s="2775"/>
      <c r="F114" s="2775"/>
      <c r="G114" s="2775"/>
      <c r="H114" s="2775"/>
      <c r="I114" s="2775"/>
      <c r="J114" s="2775"/>
      <c r="K114" s="2775"/>
      <c r="L114" s="2775"/>
      <c r="M114" s="2775"/>
      <c r="N114" s="2775"/>
      <c r="O114" s="2775"/>
      <c r="P114" s="2775"/>
      <c r="Q114" s="2775"/>
      <c r="R114" s="2775"/>
      <c r="S114" s="2775"/>
      <c r="T114" s="2775"/>
      <c r="U114" s="2775"/>
      <c r="V114" s="2775"/>
      <c r="W114" s="2775"/>
      <c r="X114" s="2775"/>
      <c r="Y114" s="2775"/>
      <c r="Z114" s="2775"/>
    </row>
    <row r="115">
      <c r="A115" s="2775"/>
      <c r="B115" s="2775"/>
      <c r="C115" s="2775"/>
      <c r="D115" s="2775"/>
      <c r="E115" s="2775"/>
      <c r="F115" s="2775"/>
      <c r="G115" s="2775"/>
      <c r="H115" s="2775"/>
      <c r="I115" s="2775"/>
      <c r="J115" s="2775"/>
      <c r="K115" s="2775"/>
      <c r="L115" s="2775"/>
      <c r="M115" s="2775"/>
      <c r="N115" s="2775"/>
      <c r="O115" s="2775"/>
      <c r="P115" s="2775"/>
      <c r="Q115" s="2775"/>
      <c r="R115" s="2775"/>
      <c r="S115" s="2775"/>
      <c r="T115" s="2775"/>
      <c r="U115" s="2775"/>
      <c r="V115" s="2775"/>
      <c r="W115" s="2775"/>
      <c r="X115" s="2775"/>
      <c r="Y115" s="2775"/>
      <c r="Z115" s="2775"/>
    </row>
    <row r="116">
      <c r="A116" s="2775"/>
      <c r="B116" s="2775"/>
      <c r="C116" s="2775"/>
      <c r="D116" s="2775"/>
      <c r="E116" s="2775"/>
      <c r="F116" s="2775"/>
      <c r="G116" s="2775"/>
      <c r="H116" s="2775"/>
      <c r="I116" s="2775"/>
      <c r="J116" s="2775"/>
      <c r="K116" s="2775"/>
      <c r="L116" s="2775"/>
      <c r="M116" s="2775"/>
      <c r="N116" s="2775"/>
      <c r="O116" s="2775"/>
      <c r="P116" s="2775"/>
      <c r="Q116" s="2775"/>
      <c r="R116" s="2775"/>
      <c r="S116" s="2775"/>
      <c r="T116" s="2775"/>
      <c r="U116" s="2775"/>
      <c r="V116" s="2775"/>
      <c r="W116" s="2775"/>
      <c r="X116" s="2775"/>
      <c r="Y116" s="2775"/>
      <c r="Z116" s="2775"/>
    </row>
    <row r="117">
      <c r="A117" s="2775"/>
      <c r="B117" s="2775"/>
      <c r="C117" s="2775"/>
      <c r="D117" s="2775"/>
      <c r="E117" s="2775"/>
      <c r="F117" s="2775"/>
      <c r="G117" s="2775"/>
      <c r="H117" s="2775"/>
      <c r="I117" s="2775"/>
      <c r="J117" s="2775"/>
      <c r="K117" s="2775"/>
      <c r="L117" s="2775"/>
      <c r="M117" s="2775"/>
      <c r="N117" s="2775"/>
      <c r="O117" s="2775"/>
      <c r="P117" s="2775"/>
      <c r="Q117" s="2775"/>
      <c r="R117" s="2775"/>
      <c r="S117" s="2775"/>
      <c r="T117" s="2775"/>
      <c r="U117" s="2775"/>
      <c r="V117" s="2775"/>
      <c r="W117" s="2775"/>
      <c r="X117" s="2775"/>
      <c r="Y117" s="2775"/>
      <c r="Z117" s="2775"/>
    </row>
    <row r="118">
      <c r="A118" s="2775"/>
      <c r="B118" s="2775"/>
      <c r="C118" s="2775"/>
      <c r="D118" s="2775"/>
      <c r="E118" s="2775"/>
      <c r="F118" s="2775"/>
      <c r="G118" s="2775"/>
      <c r="H118" s="2775"/>
      <c r="I118" s="2775"/>
      <c r="J118" s="2775"/>
      <c r="K118" s="2775"/>
      <c r="L118" s="2775"/>
      <c r="M118" s="2775"/>
      <c r="N118" s="2775"/>
      <c r="O118" s="2775"/>
      <c r="P118" s="2775"/>
      <c r="Q118" s="2775"/>
      <c r="R118" s="2775"/>
      <c r="S118" s="2775"/>
      <c r="T118" s="2775"/>
      <c r="U118" s="2775"/>
      <c r="V118" s="2775"/>
      <c r="W118" s="2775"/>
      <c r="X118" s="2775"/>
      <c r="Y118" s="2775"/>
      <c r="Z118" s="2775"/>
    </row>
    <row r="119">
      <c r="A119" s="2775"/>
      <c r="B119" s="2775"/>
      <c r="C119" s="2775"/>
      <c r="D119" s="2775"/>
      <c r="E119" s="2775"/>
      <c r="F119" s="2775"/>
      <c r="G119" s="2775"/>
      <c r="H119" s="2775"/>
      <c r="I119" s="2775"/>
      <c r="J119" s="2775"/>
      <c r="K119" s="2775"/>
      <c r="L119" s="2775"/>
      <c r="M119" s="2775"/>
      <c r="N119" s="2775"/>
      <c r="O119" s="2775"/>
      <c r="P119" s="2775"/>
      <c r="Q119" s="2775"/>
      <c r="R119" s="2775"/>
      <c r="S119" s="2775"/>
      <c r="T119" s="2775"/>
      <c r="U119" s="2775"/>
      <c r="V119" s="2775"/>
      <c r="W119" s="2775"/>
      <c r="X119" s="2775"/>
      <c r="Y119" s="2775"/>
      <c r="Z119" s="2775"/>
    </row>
    <row r="120">
      <c r="A120" s="2775"/>
      <c r="B120" s="2775"/>
      <c r="C120" s="2775"/>
      <c r="D120" s="2775"/>
      <c r="E120" s="2775"/>
      <c r="F120" s="2775"/>
      <c r="G120" s="2775"/>
      <c r="H120" s="2775"/>
      <c r="I120" s="2775"/>
      <c r="J120" s="2775"/>
      <c r="K120" s="2775"/>
      <c r="L120" s="2775"/>
      <c r="M120" s="2775"/>
      <c r="N120" s="2775"/>
      <c r="O120" s="2775"/>
      <c r="P120" s="2775"/>
      <c r="Q120" s="2775"/>
      <c r="R120" s="2775"/>
      <c r="S120" s="2775"/>
      <c r="T120" s="2775"/>
      <c r="U120" s="2775"/>
      <c r="V120" s="2775"/>
      <c r="W120" s="2775"/>
      <c r="X120" s="2775"/>
      <c r="Y120" s="2775"/>
      <c r="Z120" s="2775"/>
    </row>
    <row r="121">
      <c r="A121" s="2775"/>
      <c r="B121" s="2775"/>
      <c r="C121" s="2775"/>
      <c r="D121" s="2775"/>
      <c r="E121" s="2775"/>
      <c r="F121" s="2775"/>
      <c r="G121" s="2775"/>
      <c r="H121" s="2775"/>
      <c r="I121" s="2775"/>
      <c r="J121" s="2775"/>
      <c r="K121" s="2775"/>
      <c r="L121" s="2775"/>
      <c r="M121" s="2775"/>
      <c r="N121" s="2775"/>
      <c r="O121" s="2775"/>
      <c r="P121" s="2775"/>
      <c r="Q121" s="2775"/>
      <c r="R121" s="2775"/>
      <c r="S121" s="2775"/>
      <c r="T121" s="2775"/>
      <c r="U121" s="2775"/>
      <c r="V121" s="2775"/>
      <c r="W121" s="2775"/>
      <c r="X121" s="2775"/>
      <c r="Y121" s="2775"/>
      <c r="Z121" s="2775"/>
    </row>
    <row r="122">
      <c r="A122" s="2775"/>
      <c r="B122" s="2775"/>
      <c r="C122" s="2775"/>
      <c r="D122" s="2775"/>
      <c r="E122" s="2775"/>
      <c r="F122" s="2775"/>
      <c r="G122" s="2775"/>
      <c r="H122" s="2775"/>
      <c r="I122" s="2775"/>
      <c r="J122" s="2775"/>
      <c r="K122" s="2775"/>
      <c r="L122" s="2775"/>
      <c r="M122" s="2775"/>
      <c r="N122" s="2775"/>
      <c r="O122" s="2775"/>
      <c r="P122" s="2775"/>
      <c r="Q122" s="2775"/>
      <c r="R122" s="2775"/>
      <c r="S122" s="2775"/>
      <c r="T122" s="2775"/>
      <c r="U122" s="2775"/>
      <c r="V122" s="2775"/>
      <c r="W122" s="2775"/>
      <c r="X122" s="2775"/>
      <c r="Y122" s="2775"/>
      <c r="Z122" s="2775"/>
    </row>
    <row r="123">
      <c r="A123" s="2775"/>
      <c r="B123" s="2775"/>
      <c r="C123" s="2775"/>
      <c r="D123" s="2775"/>
      <c r="E123" s="2775"/>
      <c r="F123" s="2775"/>
      <c r="G123" s="2775"/>
      <c r="H123" s="2775"/>
      <c r="I123" s="2775"/>
      <c r="J123" s="2775"/>
      <c r="K123" s="2775"/>
      <c r="L123" s="2775"/>
      <c r="M123" s="2775"/>
      <c r="N123" s="2775"/>
      <c r="O123" s="2775"/>
      <c r="P123" s="2775"/>
      <c r="Q123" s="2775"/>
      <c r="R123" s="2775"/>
      <c r="S123" s="2775"/>
      <c r="T123" s="2775"/>
      <c r="U123" s="2775"/>
      <c r="V123" s="2775"/>
      <c r="W123" s="2775"/>
      <c r="X123" s="2775"/>
      <c r="Y123" s="2775"/>
      <c r="Z123" s="2775"/>
    </row>
    <row r="124">
      <c r="A124" s="2775"/>
      <c r="B124" s="2775"/>
      <c r="C124" s="2775"/>
      <c r="D124" s="2775"/>
      <c r="E124" s="2775"/>
      <c r="F124" s="2775"/>
      <c r="G124" s="2775"/>
      <c r="H124" s="2775"/>
      <c r="I124" s="2775"/>
      <c r="J124" s="2775"/>
      <c r="K124" s="2775"/>
      <c r="L124" s="2775"/>
      <c r="M124" s="2775"/>
      <c r="N124" s="2775"/>
      <c r="O124" s="2775"/>
      <c r="P124" s="2775"/>
      <c r="Q124" s="2775"/>
      <c r="R124" s="2775"/>
      <c r="S124" s="2775"/>
      <c r="T124" s="2775"/>
      <c r="U124" s="2775"/>
      <c r="V124" s="2775"/>
      <c r="W124" s="2775"/>
      <c r="X124" s="2775"/>
      <c r="Y124" s="2775"/>
      <c r="Z124" s="2775"/>
    </row>
    <row r="125">
      <c r="A125" s="2775"/>
      <c r="B125" s="2775"/>
      <c r="C125" s="2775"/>
      <c r="D125" s="2775"/>
      <c r="E125" s="2775"/>
      <c r="F125" s="2775"/>
      <c r="G125" s="2775"/>
      <c r="H125" s="2775"/>
      <c r="I125" s="2775"/>
      <c r="J125" s="2775"/>
      <c r="K125" s="2775"/>
      <c r="L125" s="2775"/>
      <c r="M125" s="2775"/>
      <c r="N125" s="2775"/>
      <c r="O125" s="2775"/>
      <c r="P125" s="2775"/>
      <c r="Q125" s="2775"/>
      <c r="R125" s="2775"/>
      <c r="S125" s="2775"/>
      <c r="T125" s="2775"/>
      <c r="U125" s="2775"/>
      <c r="V125" s="2775"/>
      <c r="W125" s="2775"/>
      <c r="X125" s="2775"/>
      <c r="Y125" s="2775"/>
      <c r="Z125" s="2775"/>
    </row>
    <row r="126">
      <c r="A126" s="2775"/>
      <c r="B126" s="2775"/>
      <c r="C126" s="2775"/>
      <c r="D126" s="2775"/>
      <c r="E126" s="2775"/>
      <c r="F126" s="2775"/>
      <c r="G126" s="2775"/>
      <c r="H126" s="2775"/>
      <c r="I126" s="2775"/>
      <c r="J126" s="2775"/>
      <c r="K126" s="2775"/>
      <c r="L126" s="2775"/>
      <c r="M126" s="2775"/>
      <c r="N126" s="2775"/>
      <c r="O126" s="2775"/>
      <c r="P126" s="2775"/>
      <c r="Q126" s="2775"/>
      <c r="R126" s="2775"/>
      <c r="S126" s="2775"/>
      <c r="T126" s="2775"/>
      <c r="U126" s="2775"/>
      <c r="V126" s="2775"/>
      <c r="W126" s="2775"/>
      <c r="X126" s="2775"/>
      <c r="Y126" s="2775"/>
      <c r="Z126" s="2775"/>
    </row>
    <row r="127">
      <c r="A127" s="2775"/>
      <c r="B127" s="2775"/>
      <c r="C127" s="2775"/>
      <c r="D127" s="2775"/>
      <c r="E127" s="2775"/>
      <c r="F127" s="2775"/>
      <c r="G127" s="2775"/>
      <c r="H127" s="2775"/>
      <c r="I127" s="2775"/>
      <c r="J127" s="2775"/>
      <c r="K127" s="2775"/>
      <c r="L127" s="2775"/>
      <c r="M127" s="2775"/>
      <c r="N127" s="2775"/>
      <c r="O127" s="2775"/>
      <c r="P127" s="2775"/>
      <c r="Q127" s="2775"/>
      <c r="R127" s="2775"/>
      <c r="S127" s="2775"/>
      <c r="T127" s="2775"/>
      <c r="U127" s="2775"/>
      <c r="V127" s="2775"/>
      <c r="W127" s="2775"/>
      <c r="X127" s="2775"/>
      <c r="Y127" s="2775"/>
      <c r="Z127" s="2775"/>
    </row>
    <row r="128">
      <c r="A128" s="2775"/>
      <c r="B128" s="2775"/>
      <c r="C128" s="2775"/>
      <c r="D128" s="2775"/>
      <c r="E128" s="2775"/>
      <c r="F128" s="2775"/>
      <c r="G128" s="2775"/>
      <c r="H128" s="2775"/>
      <c r="I128" s="2775"/>
      <c r="J128" s="2775"/>
      <c r="K128" s="2775"/>
      <c r="L128" s="2775"/>
      <c r="M128" s="2775"/>
      <c r="N128" s="2775"/>
      <c r="O128" s="2775"/>
      <c r="P128" s="2775"/>
      <c r="Q128" s="2775"/>
      <c r="R128" s="2775"/>
      <c r="S128" s="2775"/>
      <c r="T128" s="2775"/>
      <c r="U128" s="2775"/>
      <c r="V128" s="2775"/>
      <c r="W128" s="2775"/>
      <c r="X128" s="2775"/>
      <c r="Y128" s="2775"/>
      <c r="Z128" s="2775"/>
    </row>
    <row r="129">
      <c r="A129" s="2775"/>
      <c r="B129" s="2775"/>
      <c r="C129" s="2775"/>
      <c r="D129" s="2775"/>
      <c r="E129" s="2775"/>
      <c r="F129" s="2775"/>
      <c r="G129" s="2775"/>
      <c r="H129" s="2775"/>
      <c r="I129" s="2775"/>
      <c r="J129" s="2775"/>
      <c r="K129" s="2775"/>
      <c r="L129" s="2775"/>
      <c r="M129" s="2775"/>
      <c r="N129" s="2775"/>
      <c r="O129" s="2775"/>
      <c r="P129" s="2775"/>
      <c r="Q129" s="2775"/>
      <c r="R129" s="2775"/>
      <c r="S129" s="2775"/>
      <c r="T129" s="2775"/>
      <c r="U129" s="2775"/>
      <c r="V129" s="2775"/>
      <c r="W129" s="2775"/>
      <c r="X129" s="2775"/>
      <c r="Y129" s="2775"/>
      <c r="Z129" s="2775"/>
    </row>
    <row r="130">
      <c r="A130" s="2775"/>
      <c r="B130" s="2775"/>
      <c r="C130" s="2775"/>
      <c r="D130" s="2775"/>
      <c r="E130" s="2775"/>
      <c r="F130" s="2775"/>
      <c r="G130" s="2775"/>
      <c r="H130" s="2775"/>
      <c r="I130" s="2775"/>
      <c r="J130" s="2775"/>
      <c r="K130" s="2775"/>
      <c r="L130" s="2775"/>
      <c r="M130" s="2775"/>
      <c r="N130" s="2775"/>
      <c r="O130" s="2775"/>
      <c r="P130" s="2775"/>
      <c r="Q130" s="2775"/>
      <c r="R130" s="2775"/>
      <c r="S130" s="2775"/>
      <c r="T130" s="2775"/>
      <c r="U130" s="2775"/>
      <c r="V130" s="2775"/>
      <c r="W130" s="2775"/>
      <c r="X130" s="2775"/>
      <c r="Y130" s="2775"/>
      <c r="Z130" s="2775"/>
    </row>
    <row r="131">
      <c r="A131" s="2775"/>
      <c r="B131" s="2775"/>
      <c r="C131" s="2775"/>
      <c r="D131" s="2775"/>
      <c r="E131" s="2775"/>
      <c r="F131" s="2775"/>
      <c r="G131" s="2775"/>
      <c r="H131" s="2775"/>
      <c r="I131" s="2775"/>
      <c r="J131" s="2775"/>
      <c r="K131" s="2775"/>
      <c r="L131" s="2775"/>
      <c r="M131" s="2775"/>
      <c r="N131" s="2775"/>
      <c r="O131" s="2775"/>
      <c r="P131" s="2775"/>
      <c r="Q131" s="2775"/>
      <c r="R131" s="2775"/>
      <c r="S131" s="2775"/>
      <c r="T131" s="2775"/>
      <c r="U131" s="2775"/>
      <c r="V131" s="2775"/>
      <c r="W131" s="2775"/>
      <c r="X131" s="2775"/>
      <c r="Y131" s="2775"/>
      <c r="Z131" s="2775"/>
    </row>
    <row r="132">
      <c r="A132" s="2775"/>
      <c r="B132" s="2775"/>
      <c r="C132" s="2775"/>
      <c r="D132" s="2775"/>
      <c r="E132" s="2775"/>
      <c r="F132" s="2775"/>
      <c r="G132" s="2775"/>
      <c r="H132" s="2775"/>
      <c r="I132" s="2775"/>
      <c r="J132" s="2775"/>
      <c r="K132" s="2775"/>
      <c r="L132" s="2775"/>
      <c r="M132" s="2775"/>
      <c r="N132" s="2775"/>
      <c r="O132" s="2775"/>
      <c r="P132" s="2775"/>
      <c r="Q132" s="2775"/>
      <c r="R132" s="2775"/>
      <c r="S132" s="2775"/>
      <c r="T132" s="2775"/>
      <c r="U132" s="2775"/>
      <c r="V132" s="2775"/>
      <c r="W132" s="2775"/>
      <c r="X132" s="2775"/>
      <c r="Y132" s="2775"/>
      <c r="Z132" s="2775"/>
    </row>
    <row r="133">
      <c r="A133" s="2775"/>
      <c r="B133" s="2775"/>
      <c r="C133" s="2775"/>
      <c r="D133" s="2775"/>
      <c r="E133" s="2775"/>
      <c r="F133" s="2775"/>
      <c r="G133" s="2775"/>
      <c r="H133" s="2775"/>
      <c r="I133" s="2775"/>
      <c r="J133" s="2775"/>
      <c r="K133" s="2775"/>
      <c r="L133" s="2775"/>
      <c r="M133" s="2775"/>
      <c r="N133" s="2775"/>
      <c r="O133" s="2775"/>
      <c r="P133" s="2775"/>
      <c r="Q133" s="2775"/>
      <c r="R133" s="2775"/>
      <c r="S133" s="2775"/>
      <c r="T133" s="2775"/>
      <c r="U133" s="2775"/>
      <c r="V133" s="2775"/>
      <c r="W133" s="2775"/>
      <c r="X133" s="2775"/>
      <c r="Y133" s="2775"/>
      <c r="Z133" s="2775"/>
    </row>
    <row r="134">
      <c r="A134" s="2775"/>
      <c r="B134" s="2775"/>
      <c r="C134" s="2775"/>
      <c r="D134" s="2775"/>
      <c r="E134" s="2775"/>
      <c r="F134" s="2775"/>
      <c r="G134" s="2775"/>
      <c r="H134" s="2775"/>
      <c r="I134" s="2775"/>
      <c r="J134" s="2775"/>
      <c r="K134" s="2775"/>
      <c r="L134" s="2775"/>
      <c r="M134" s="2775"/>
      <c r="N134" s="2775"/>
      <c r="O134" s="2775"/>
      <c r="P134" s="2775"/>
      <c r="Q134" s="2775"/>
      <c r="R134" s="2775"/>
      <c r="S134" s="2775"/>
      <c r="T134" s="2775"/>
      <c r="U134" s="2775"/>
      <c r="V134" s="2775"/>
      <c r="W134" s="2775"/>
      <c r="X134" s="2775"/>
      <c r="Y134" s="2775"/>
      <c r="Z134" s="2775"/>
    </row>
    <row r="135">
      <c r="A135" s="2775"/>
      <c r="B135" s="2775"/>
      <c r="C135" s="2775"/>
      <c r="D135" s="2775"/>
      <c r="E135" s="2775"/>
      <c r="F135" s="2775"/>
      <c r="G135" s="2775"/>
      <c r="H135" s="2775"/>
      <c r="I135" s="2775"/>
      <c r="J135" s="2775"/>
      <c r="K135" s="2775"/>
      <c r="L135" s="2775"/>
      <c r="M135" s="2775"/>
      <c r="N135" s="2775"/>
      <c r="O135" s="2775"/>
      <c r="P135" s="2775"/>
      <c r="Q135" s="2775"/>
      <c r="R135" s="2775"/>
      <c r="S135" s="2775"/>
      <c r="T135" s="2775"/>
      <c r="U135" s="2775"/>
      <c r="V135" s="2775"/>
      <c r="W135" s="2775"/>
      <c r="X135" s="2775"/>
      <c r="Y135" s="2775"/>
      <c r="Z135" s="2775"/>
    </row>
    <row r="136">
      <c r="A136" s="2775"/>
      <c r="B136" s="2775"/>
      <c r="C136" s="2775"/>
      <c r="D136" s="2775"/>
      <c r="E136" s="2775"/>
      <c r="F136" s="2775"/>
      <c r="G136" s="2775"/>
      <c r="H136" s="2775"/>
      <c r="I136" s="2775"/>
      <c r="J136" s="2775"/>
      <c r="K136" s="2775"/>
      <c r="L136" s="2775"/>
      <c r="M136" s="2775"/>
      <c r="N136" s="2775"/>
      <c r="O136" s="2775"/>
      <c r="P136" s="2775"/>
      <c r="Q136" s="2775"/>
      <c r="R136" s="2775"/>
      <c r="S136" s="2775"/>
      <c r="T136" s="2775"/>
      <c r="U136" s="2775"/>
      <c r="V136" s="2775"/>
      <c r="W136" s="2775"/>
      <c r="X136" s="2775"/>
      <c r="Y136" s="2775"/>
      <c r="Z136" s="2775"/>
    </row>
    <row r="137">
      <c r="A137" s="2775"/>
      <c r="B137" s="2775"/>
      <c r="C137" s="2775"/>
      <c r="D137" s="2775"/>
      <c r="E137" s="2775"/>
      <c r="F137" s="2775"/>
      <c r="G137" s="2775"/>
      <c r="H137" s="2775"/>
      <c r="I137" s="2775"/>
      <c r="J137" s="2775"/>
      <c r="K137" s="2775"/>
      <c r="L137" s="2775"/>
      <c r="M137" s="2775"/>
      <c r="N137" s="2775"/>
      <c r="O137" s="2775"/>
      <c r="P137" s="2775"/>
      <c r="Q137" s="2775"/>
      <c r="R137" s="2775"/>
      <c r="S137" s="2775"/>
      <c r="T137" s="2775"/>
      <c r="U137" s="2775"/>
      <c r="V137" s="2775"/>
      <c r="W137" s="2775"/>
      <c r="X137" s="2775"/>
      <c r="Y137" s="2775"/>
      <c r="Z137" s="2775"/>
    </row>
    <row r="138">
      <c r="A138" s="2775"/>
      <c r="B138" s="2775"/>
      <c r="C138" s="2775"/>
      <c r="D138" s="2775"/>
      <c r="E138" s="2775"/>
      <c r="F138" s="2775"/>
      <c r="G138" s="2775"/>
      <c r="H138" s="2775"/>
      <c r="I138" s="2775"/>
      <c r="J138" s="2775"/>
      <c r="K138" s="2775"/>
      <c r="L138" s="2775"/>
      <c r="M138" s="2775"/>
      <c r="N138" s="2775"/>
      <c r="O138" s="2775"/>
      <c r="P138" s="2775"/>
      <c r="Q138" s="2775"/>
      <c r="R138" s="2775"/>
      <c r="S138" s="2775"/>
      <c r="T138" s="2775"/>
      <c r="U138" s="2775"/>
      <c r="V138" s="2775"/>
      <c r="W138" s="2775"/>
      <c r="X138" s="2775"/>
      <c r="Y138" s="2775"/>
      <c r="Z138" s="2775"/>
    </row>
    <row r="139">
      <c r="A139" s="2775"/>
      <c r="B139" s="2775"/>
      <c r="C139" s="2775"/>
      <c r="D139" s="2775"/>
      <c r="E139" s="2775"/>
      <c r="F139" s="2775"/>
      <c r="G139" s="2775"/>
      <c r="H139" s="2775"/>
      <c r="I139" s="2775"/>
      <c r="J139" s="2775"/>
      <c r="K139" s="2775"/>
      <c r="L139" s="2775"/>
      <c r="M139" s="2775"/>
      <c r="N139" s="2775"/>
      <c r="O139" s="2775"/>
      <c r="P139" s="2775"/>
      <c r="Q139" s="2775"/>
      <c r="R139" s="2775"/>
      <c r="S139" s="2775"/>
      <c r="T139" s="2775"/>
      <c r="U139" s="2775"/>
      <c r="V139" s="2775"/>
      <c r="W139" s="2775"/>
      <c r="X139" s="2775"/>
      <c r="Y139" s="2775"/>
      <c r="Z139" s="2775"/>
    </row>
    <row r="140">
      <c r="A140" s="2775"/>
      <c r="B140" s="2775"/>
      <c r="C140" s="2775"/>
      <c r="D140" s="2775"/>
      <c r="E140" s="2775"/>
      <c r="F140" s="2775"/>
      <c r="G140" s="2775"/>
      <c r="H140" s="2775"/>
      <c r="I140" s="2775"/>
      <c r="J140" s="2775"/>
      <c r="K140" s="2775"/>
      <c r="L140" s="2775"/>
      <c r="M140" s="2775"/>
      <c r="N140" s="2775"/>
      <c r="O140" s="2775"/>
      <c r="P140" s="2775"/>
      <c r="Q140" s="2775"/>
      <c r="R140" s="2775"/>
      <c r="S140" s="2775"/>
      <c r="T140" s="2775"/>
      <c r="U140" s="2775"/>
      <c r="V140" s="2775"/>
      <c r="W140" s="2775"/>
      <c r="X140" s="2775"/>
      <c r="Y140" s="2775"/>
      <c r="Z140" s="2775"/>
    </row>
    <row r="141">
      <c r="A141" s="2775"/>
      <c r="B141" s="2775"/>
      <c r="C141" s="2775"/>
      <c r="D141" s="2775"/>
      <c r="E141" s="2775"/>
      <c r="F141" s="2775"/>
      <c r="G141" s="2775"/>
      <c r="H141" s="2775"/>
      <c r="I141" s="2775"/>
      <c r="J141" s="2775"/>
      <c r="K141" s="2775"/>
      <c r="L141" s="2775"/>
      <c r="M141" s="2775"/>
      <c r="N141" s="2775"/>
      <c r="O141" s="2775"/>
      <c r="P141" s="2775"/>
      <c r="Q141" s="2775"/>
      <c r="R141" s="2775"/>
      <c r="S141" s="2775"/>
      <c r="T141" s="2775"/>
      <c r="U141" s="2775"/>
      <c r="V141" s="2775"/>
      <c r="W141" s="2775"/>
      <c r="X141" s="2775"/>
      <c r="Y141" s="2775"/>
      <c r="Z141" s="2775"/>
    </row>
    <row r="142">
      <c r="A142" s="2775"/>
      <c r="B142" s="2775"/>
      <c r="C142" s="2775"/>
      <c r="D142" s="2775"/>
      <c r="E142" s="2775"/>
      <c r="F142" s="2775"/>
      <c r="G142" s="2775"/>
      <c r="H142" s="2775"/>
      <c r="I142" s="2775"/>
      <c r="J142" s="2775"/>
      <c r="K142" s="2775"/>
      <c r="L142" s="2775"/>
      <c r="M142" s="2775"/>
      <c r="N142" s="2775"/>
      <c r="O142" s="2775"/>
      <c r="P142" s="2775"/>
      <c r="Q142" s="2775"/>
      <c r="R142" s="2775"/>
      <c r="S142" s="2775"/>
      <c r="T142" s="2775"/>
      <c r="U142" s="2775"/>
      <c r="V142" s="2775"/>
      <c r="W142" s="2775"/>
      <c r="X142" s="2775"/>
      <c r="Y142" s="2775"/>
      <c r="Z142" s="2775"/>
    </row>
    <row r="143">
      <c r="A143" s="2775"/>
      <c r="B143" s="2775"/>
      <c r="C143" s="2775"/>
      <c r="D143" s="2775"/>
      <c r="E143" s="2775"/>
      <c r="F143" s="2775"/>
      <c r="G143" s="2775"/>
      <c r="H143" s="2775"/>
      <c r="I143" s="2775"/>
      <c r="J143" s="2775"/>
      <c r="K143" s="2775"/>
      <c r="L143" s="2775"/>
      <c r="M143" s="2775"/>
      <c r="N143" s="2775"/>
      <c r="O143" s="2775"/>
      <c r="P143" s="2775"/>
      <c r="Q143" s="2775"/>
      <c r="R143" s="2775"/>
      <c r="S143" s="2775"/>
      <c r="T143" s="2775"/>
      <c r="U143" s="2775"/>
      <c r="V143" s="2775"/>
      <c r="W143" s="2775"/>
      <c r="X143" s="2775"/>
      <c r="Y143" s="2775"/>
      <c r="Z143" s="2775"/>
    </row>
    <row r="144">
      <c r="A144" s="2775"/>
      <c r="B144" s="2775"/>
      <c r="C144" s="2775"/>
      <c r="D144" s="2775"/>
      <c r="E144" s="2775"/>
      <c r="F144" s="2775"/>
      <c r="G144" s="2775"/>
      <c r="H144" s="2775"/>
      <c r="I144" s="2775"/>
      <c r="J144" s="2775"/>
      <c r="K144" s="2775"/>
      <c r="L144" s="2775"/>
      <c r="M144" s="2775"/>
      <c r="N144" s="2775"/>
      <c r="O144" s="2775"/>
      <c r="P144" s="2775"/>
      <c r="Q144" s="2775"/>
      <c r="R144" s="2775"/>
      <c r="S144" s="2775"/>
      <c r="T144" s="2775"/>
      <c r="U144" s="2775"/>
      <c r="V144" s="2775"/>
      <c r="W144" s="2775"/>
      <c r="X144" s="2775"/>
      <c r="Y144" s="2775"/>
      <c r="Z144" s="2775"/>
    </row>
    <row r="145">
      <c r="A145" s="2775"/>
      <c r="B145" s="2775"/>
      <c r="C145" s="2775"/>
      <c r="D145" s="2775"/>
      <c r="E145" s="2775"/>
      <c r="F145" s="2775"/>
      <c r="G145" s="2775"/>
      <c r="H145" s="2775"/>
      <c r="I145" s="2775"/>
      <c r="J145" s="2775"/>
      <c r="K145" s="2775"/>
      <c r="L145" s="2775"/>
      <c r="M145" s="2775"/>
      <c r="N145" s="2775"/>
      <c r="O145" s="2775"/>
      <c r="P145" s="2775"/>
      <c r="Q145" s="2775"/>
      <c r="R145" s="2775"/>
      <c r="S145" s="2775"/>
      <c r="T145" s="2775"/>
      <c r="U145" s="2775"/>
      <c r="V145" s="2775"/>
      <c r="W145" s="2775"/>
      <c r="X145" s="2775"/>
      <c r="Y145" s="2775"/>
      <c r="Z145" s="2775"/>
    </row>
    <row r="146">
      <c r="A146" s="2775"/>
      <c r="B146" s="2775"/>
      <c r="C146" s="2775"/>
      <c r="D146" s="2775"/>
      <c r="E146" s="2775"/>
      <c r="F146" s="2775"/>
      <c r="G146" s="2775"/>
      <c r="H146" s="2775"/>
      <c r="I146" s="2775"/>
      <c r="J146" s="2775"/>
      <c r="K146" s="2775"/>
      <c r="L146" s="2775"/>
      <c r="M146" s="2775"/>
      <c r="N146" s="2775"/>
      <c r="O146" s="2775"/>
      <c r="P146" s="2775"/>
      <c r="Q146" s="2775"/>
      <c r="R146" s="2775"/>
      <c r="S146" s="2775"/>
      <c r="T146" s="2775"/>
      <c r="U146" s="2775"/>
      <c r="V146" s="2775"/>
      <c r="W146" s="2775"/>
      <c r="X146" s="2775"/>
      <c r="Y146" s="2775"/>
      <c r="Z146" s="2775"/>
    </row>
    <row r="147">
      <c r="A147" s="2775"/>
      <c r="B147" s="2775"/>
      <c r="C147" s="2775"/>
      <c r="D147" s="2775"/>
      <c r="E147" s="2775"/>
      <c r="F147" s="2775"/>
      <c r="G147" s="2775"/>
      <c r="H147" s="2775"/>
      <c r="I147" s="2775"/>
      <c r="J147" s="2775"/>
      <c r="K147" s="2775"/>
      <c r="L147" s="2775"/>
      <c r="M147" s="2775"/>
      <c r="N147" s="2775"/>
      <c r="O147" s="2775"/>
      <c r="P147" s="2775"/>
      <c r="Q147" s="2775"/>
      <c r="R147" s="2775"/>
      <c r="S147" s="2775"/>
      <c r="T147" s="2775"/>
      <c r="U147" s="2775"/>
      <c r="V147" s="2775"/>
      <c r="W147" s="2775"/>
      <c r="X147" s="2775"/>
      <c r="Y147" s="2775"/>
      <c r="Z147" s="2775"/>
    </row>
    <row r="148">
      <c r="A148" s="2775"/>
      <c r="B148" s="2775"/>
      <c r="C148" s="2775"/>
      <c r="D148" s="2775"/>
      <c r="E148" s="2775"/>
      <c r="F148" s="2775"/>
      <c r="G148" s="2775"/>
      <c r="H148" s="2775"/>
      <c r="I148" s="2775"/>
      <c r="J148" s="2775"/>
      <c r="K148" s="2775"/>
      <c r="L148" s="2775"/>
      <c r="M148" s="2775"/>
      <c r="N148" s="2775"/>
      <c r="O148" s="2775"/>
      <c r="P148" s="2775"/>
      <c r="Q148" s="2775"/>
      <c r="R148" s="2775"/>
      <c r="S148" s="2775"/>
      <c r="T148" s="2775"/>
      <c r="U148" s="2775"/>
      <c r="V148" s="2775"/>
      <c r="W148" s="2775"/>
      <c r="X148" s="2775"/>
      <c r="Y148" s="2775"/>
      <c r="Z148" s="2775"/>
    </row>
    <row r="149">
      <c r="A149" s="2775"/>
      <c r="B149" s="2775"/>
      <c r="C149" s="2775"/>
      <c r="D149" s="2775"/>
      <c r="E149" s="2775"/>
      <c r="F149" s="2775"/>
      <c r="G149" s="2775"/>
      <c r="H149" s="2775"/>
      <c r="I149" s="2775"/>
      <c r="J149" s="2775"/>
      <c r="K149" s="2775"/>
      <c r="L149" s="2775"/>
      <c r="M149" s="2775"/>
      <c r="N149" s="2775"/>
      <c r="O149" s="2775"/>
      <c r="P149" s="2775"/>
      <c r="Q149" s="2775"/>
      <c r="R149" s="2775"/>
      <c r="S149" s="2775"/>
      <c r="T149" s="2775"/>
      <c r="U149" s="2775"/>
      <c r="V149" s="2775"/>
      <c r="W149" s="2775"/>
      <c r="X149" s="2775"/>
      <c r="Y149" s="2775"/>
      <c r="Z149" s="2775"/>
    </row>
    <row r="150">
      <c r="A150" s="2775"/>
      <c r="B150" s="2775"/>
      <c r="C150" s="2775"/>
      <c r="D150" s="2775"/>
      <c r="E150" s="2775"/>
      <c r="F150" s="2775"/>
      <c r="G150" s="2775"/>
      <c r="H150" s="2775"/>
      <c r="I150" s="2775"/>
      <c r="J150" s="2775"/>
      <c r="K150" s="2775"/>
      <c r="L150" s="2775"/>
      <c r="M150" s="2775"/>
      <c r="N150" s="2775"/>
      <c r="O150" s="2775"/>
      <c r="P150" s="2775"/>
      <c r="Q150" s="2775"/>
      <c r="R150" s="2775"/>
      <c r="S150" s="2775"/>
      <c r="T150" s="2775"/>
      <c r="U150" s="2775"/>
      <c r="V150" s="2775"/>
      <c r="W150" s="2775"/>
      <c r="X150" s="2775"/>
      <c r="Y150" s="2775"/>
      <c r="Z150" s="2775"/>
    </row>
    <row r="151">
      <c r="A151" s="2775"/>
      <c r="B151" s="2775"/>
      <c r="C151" s="2775"/>
      <c r="D151" s="2775"/>
      <c r="E151" s="2775"/>
      <c r="F151" s="2775"/>
      <c r="G151" s="2775"/>
      <c r="H151" s="2775"/>
      <c r="I151" s="2775"/>
      <c r="J151" s="2775"/>
      <c r="K151" s="2775"/>
      <c r="L151" s="2775"/>
      <c r="M151" s="2775"/>
      <c r="N151" s="2775"/>
      <c r="O151" s="2775"/>
      <c r="P151" s="2775"/>
      <c r="Q151" s="2775"/>
      <c r="R151" s="2775"/>
      <c r="S151" s="2775"/>
      <c r="T151" s="2775"/>
      <c r="U151" s="2775"/>
      <c r="V151" s="2775"/>
      <c r="W151" s="2775"/>
      <c r="X151" s="2775"/>
      <c r="Y151" s="2775"/>
      <c r="Z151" s="2775"/>
    </row>
    <row r="152">
      <c r="A152" s="2775"/>
      <c r="B152" s="2775"/>
      <c r="C152" s="2775"/>
      <c r="D152" s="2775"/>
      <c r="E152" s="2775"/>
      <c r="F152" s="2775"/>
      <c r="G152" s="2775"/>
      <c r="H152" s="2775"/>
      <c r="I152" s="2775"/>
      <c r="J152" s="2775"/>
      <c r="K152" s="2775"/>
      <c r="L152" s="2775"/>
      <c r="M152" s="2775"/>
      <c r="N152" s="2775"/>
      <c r="O152" s="2775"/>
      <c r="P152" s="2775"/>
      <c r="Q152" s="2775"/>
      <c r="R152" s="2775"/>
      <c r="S152" s="2775"/>
      <c r="T152" s="2775"/>
      <c r="U152" s="2775"/>
      <c r="V152" s="2775"/>
      <c r="W152" s="2775"/>
      <c r="X152" s="2775"/>
      <c r="Y152" s="2775"/>
      <c r="Z152" s="2775"/>
    </row>
    <row r="153">
      <c r="A153" s="2775"/>
      <c r="B153" s="2775"/>
      <c r="C153" s="2775"/>
      <c r="D153" s="2775"/>
      <c r="E153" s="2775"/>
      <c r="F153" s="2775"/>
      <c r="G153" s="2775"/>
      <c r="H153" s="2775"/>
      <c r="I153" s="2775"/>
      <c r="J153" s="2775"/>
      <c r="K153" s="2775"/>
      <c r="L153" s="2775"/>
      <c r="M153" s="2775"/>
      <c r="N153" s="2775"/>
      <c r="O153" s="2775"/>
      <c r="P153" s="2775"/>
      <c r="Q153" s="2775"/>
      <c r="R153" s="2775"/>
      <c r="S153" s="2775"/>
      <c r="T153" s="2775"/>
      <c r="U153" s="2775"/>
      <c r="V153" s="2775"/>
      <c r="W153" s="2775"/>
      <c r="X153" s="2775"/>
      <c r="Y153" s="2775"/>
      <c r="Z153" s="2775"/>
    </row>
    <row r="154">
      <c r="A154" s="2775"/>
      <c r="B154" s="2775"/>
      <c r="C154" s="2775"/>
      <c r="D154" s="2775"/>
      <c r="E154" s="2775"/>
      <c r="F154" s="2775"/>
      <c r="G154" s="2775"/>
      <c r="H154" s="2775"/>
      <c r="I154" s="2775"/>
      <c r="J154" s="2775"/>
      <c r="K154" s="2775"/>
      <c r="L154" s="2775"/>
      <c r="M154" s="2775"/>
      <c r="N154" s="2775"/>
      <c r="O154" s="2775"/>
      <c r="P154" s="2775"/>
      <c r="Q154" s="2775"/>
      <c r="R154" s="2775"/>
      <c r="S154" s="2775"/>
      <c r="T154" s="2775"/>
      <c r="U154" s="2775"/>
      <c r="V154" s="2775"/>
      <c r="W154" s="2775"/>
      <c r="X154" s="2775"/>
      <c r="Y154" s="2775"/>
      <c r="Z154" s="2775"/>
    </row>
    <row r="155">
      <c r="A155" s="2775"/>
      <c r="B155" s="2775"/>
      <c r="C155" s="2775"/>
      <c r="D155" s="2775"/>
      <c r="E155" s="2775"/>
      <c r="F155" s="2775"/>
      <c r="G155" s="2775"/>
      <c r="H155" s="2775"/>
      <c r="I155" s="2775"/>
      <c r="J155" s="2775"/>
      <c r="K155" s="2775"/>
      <c r="L155" s="2775"/>
      <c r="M155" s="2775"/>
      <c r="N155" s="2775"/>
      <c r="O155" s="2775"/>
      <c r="P155" s="2775"/>
      <c r="Q155" s="2775"/>
      <c r="R155" s="2775"/>
      <c r="S155" s="2775"/>
      <c r="T155" s="2775"/>
      <c r="U155" s="2775"/>
      <c r="V155" s="2775"/>
      <c r="W155" s="2775"/>
      <c r="X155" s="2775"/>
      <c r="Y155" s="2775"/>
      <c r="Z155" s="2775"/>
    </row>
    <row r="156">
      <c r="A156" s="2775"/>
      <c r="B156" s="2775"/>
      <c r="C156" s="2775"/>
      <c r="D156" s="2775"/>
      <c r="E156" s="2775"/>
      <c r="F156" s="2775"/>
      <c r="G156" s="2775"/>
      <c r="H156" s="2775"/>
      <c r="I156" s="2775"/>
      <c r="J156" s="2775"/>
      <c r="K156" s="2775"/>
      <c r="L156" s="2775"/>
      <c r="M156" s="2775"/>
      <c r="N156" s="2775"/>
      <c r="O156" s="2775"/>
      <c r="P156" s="2775"/>
      <c r="Q156" s="2775"/>
      <c r="R156" s="2775"/>
      <c r="S156" s="2775"/>
      <c r="T156" s="2775"/>
      <c r="U156" s="2775"/>
      <c r="V156" s="2775"/>
      <c r="W156" s="2775"/>
      <c r="X156" s="2775"/>
      <c r="Y156" s="2775"/>
      <c r="Z156" s="2775"/>
    </row>
    <row r="157">
      <c r="A157" s="2775"/>
      <c r="B157" s="2775"/>
      <c r="C157" s="2775"/>
      <c r="D157" s="2775"/>
      <c r="E157" s="2775"/>
      <c r="F157" s="2775"/>
      <c r="G157" s="2775"/>
      <c r="H157" s="2775"/>
      <c r="I157" s="2775"/>
      <c r="J157" s="2775"/>
      <c r="K157" s="2775"/>
      <c r="L157" s="2775"/>
      <c r="M157" s="2775"/>
      <c r="N157" s="2775"/>
      <c r="O157" s="2775"/>
      <c r="P157" s="2775"/>
      <c r="Q157" s="2775"/>
      <c r="R157" s="2775"/>
      <c r="S157" s="2775"/>
      <c r="T157" s="2775"/>
      <c r="U157" s="2775"/>
      <c r="V157" s="2775"/>
      <c r="W157" s="2775"/>
      <c r="X157" s="2775"/>
      <c r="Y157" s="2775"/>
      <c r="Z157" s="2775"/>
    </row>
    <row r="158">
      <c r="A158" s="2775"/>
      <c r="B158" s="2775"/>
      <c r="C158" s="2775"/>
      <c r="D158" s="2775"/>
      <c r="E158" s="2775"/>
      <c r="F158" s="2775"/>
      <c r="G158" s="2775"/>
      <c r="H158" s="2775"/>
      <c r="I158" s="2775"/>
      <c r="J158" s="2775"/>
      <c r="K158" s="2775"/>
      <c r="L158" s="2775"/>
      <c r="M158" s="2775"/>
      <c r="N158" s="2775"/>
      <c r="O158" s="2775"/>
      <c r="P158" s="2775"/>
      <c r="Q158" s="2775"/>
      <c r="R158" s="2775"/>
      <c r="S158" s="2775"/>
      <c r="T158" s="2775"/>
      <c r="U158" s="2775"/>
      <c r="V158" s="2775"/>
      <c r="W158" s="2775"/>
      <c r="X158" s="2775"/>
      <c r="Y158" s="2775"/>
      <c r="Z158" s="2775"/>
    </row>
    <row r="159">
      <c r="A159" s="2775"/>
      <c r="B159" s="2775"/>
      <c r="C159" s="2775"/>
      <c r="D159" s="2775"/>
      <c r="E159" s="2775"/>
      <c r="F159" s="2775"/>
      <c r="G159" s="2775"/>
      <c r="H159" s="2775"/>
      <c r="I159" s="2775"/>
      <c r="J159" s="2775"/>
      <c r="K159" s="2775"/>
      <c r="L159" s="2775"/>
      <c r="M159" s="2775"/>
      <c r="N159" s="2775"/>
      <c r="O159" s="2775"/>
      <c r="P159" s="2775"/>
      <c r="Q159" s="2775"/>
      <c r="R159" s="2775"/>
      <c r="S159" s="2775"/>
      <c r="T159" s="2775"/>
      <c r="U159" s="2775"/>
      <c r="V159" s="2775"/>
      <c r="W159" s="2775"/>
      <c r="X159" s="2775"/>
      <c r="Y159" s="2775"/>
      <c r="Z159" s="2775"/>
    </row>
    <row r="160">
      <c r="A160" s="2775"/>
      <c r="B160" s="2775"/>
      <c r="C160" s="2775"/>
      <c r="D160" s="2775"/>
      <c r="E160" s="2775"/>
      <c r="F160" s="2775"/>
      <c r="G160" s="2775"/>
      <c r="H160" s="2775"/>
      <c r="I160" s="2775"/>
      <c r="J160" s="2775"/>
      <c r="K160" s="2775"/>
      <c r="L160" s="2775"/>
      <c r="M160" s="2775"/>
      <c r="N160" s="2775"/>
      <c r="O160" s="2775"/>
      <c r="P160" s="2775"/>
      <c r="Q160" s="2775"/>
      <c r="R160" s="2775"/>
      <c r="S160" s="2775"/>
      <c r="T160" s="2775"/>
      <c r="U160" s="2775"/>
      <c r="V160" s="2775"/>
      <c r="W160" s="2775"/>
      <c r="X160" s="2775"/>
      <c r="Y160" s="2775"/>
      <c r="Z160" s="2775"/>
    </row>
    <row r="161">
      <c r="A161" s="2775"/>
      <c r="B161" s="2775"/>
      <c r="C161" s="2775"/>
      <c r="D161" s="2775"/>
      <c r="E161" s="2775"/>
      <c r="F161" s="2775"/>
      <c r="G161" s="2775"/>
      <c r="H161" s="2775"/>
      <c r="I161" s="2775"/>
      <c r="J161" s="2775"/>
      <c r="K161" s="2775"/>
      <c r="L161" s="2775"/>
      <c r="M161" s="2775"/>
      <c r="N161" s="2775"/>
      <c r="O161" s="2775"/>
      <c r="P161" s="2775"/>
      <c r="Q161" s="2775"/>
      <c r="R161" s="2775"/>
      <c r="S161" s="2775"/>
      <c r="T161" s="2775"/>
      <c r="U161" s="2775"/>
      <c r="V161" s="2775"/>
      <c r="W161" s="2775"/>
      <c r="X161" s="2775"/>
      <c r="Y161" s="2775"/>
      <c r="Z161" s="2775"/>
    </row>
    <row r="162">
      <c r="A162" s="2775"/>
      <c r="B162" s="2775"/>
      <c r="C162" s="2775"/>
      <c r="D162" s="2775"/>
      <c r="E162" s="2775"/>
      <c r="F162" s="2775"/>
      <c r="G162" s="2775"/>
      <c r="H162" s="2775"/>
      <c r="I162" s="2775"/>
      <c r="J162" s="2775"/>
      <c r="K162" s="2775"/>
      <c r="L162" s="2775"/>
      <c r="M162" s="2775"/>
      <c r="N162" s="2775"/>
      <c r="O162" s="2775"/>
      <c r="P162" s="2775"/>
      <c r="Q162" s="2775"/>
      <c r="R162" s="2775"/>
      <c r="S162" s="2775"/>
      <c r="T162" s="2775"/>
      <c r="U162" s="2775"/>
      <c r="V162" s="2775"/>
      <c r="W162" s="2775"/>
      <c r="X162" s="2775"/>
      <c r="Y162" s="2775"/>
      <c r="Z162" s="2775"/>
    </row>
    <row r="163">
      <c r="A163" s="2775"/>
      <c r="B163" s="2775"/>
      <c r="C163" s="2775"/>
      <c r="D163" s="2775"/>
      <c r="E163" s="2775"/>
      <c r="F163" s="2775"/>
      <c r="G163" s="2775"/>
      <c r="H163" s="2775"/>
      <c r="I163" s="2775"/>
      <c r="J163" s="2775"/>
      <c r="K163" s="2775"/>
      <c r="L163" s="2775"/>
      <c r="M163" s="2775"/>
      <c r="N163" s="2775"/>
      <c r="O163" s="2775"/>
      <c r="P163" s="2775"/>
      <c r="Q163" s="2775"/>
      <c r="R163" s="2775"/>
      <c r="S163" s="2775"/>
      <c r="T163" s="2775"/>
      <c r="U163" s="2775"/>
      <c r="V163" s="2775"/>
      <c r="W163" s="2775"/>
      <c r="X163" s="2775"/>
      <c r="Y163" s="2775"/>
      <c r="Z163" s="2775"/>
    </row>
    <row r="164">
      <c r="A164" s="2775"/>
      <c r="B164" s="2775"/>
      <c r="C164" s="2775"/>
      <c r="D164" s="2775"/>
      <c r="E164" s="2775"/>
      <c r="F164" s="2775"/>
      <c r="G164" s="2775"/>
      <c r="H164" s="2775"/>
      <c r="I164" s="2775"/>
      <c r="J164" s="2775"/>
      <c r="K164" s="2775"/>
      <c r="L164" s="2775"/>
      <c r="M164" s="2775"/>
      <c r="N164" s="2775"/>
      <c r="O164" s="2775"/>
      <c r="P164" s="2775"/>
      <c r="Q164" s="2775"/>
      <c r="R164" s="2775"/>
      <c r="S164" s="2775"/>
      <c r="T164" s="2775"/>
      <c r="U164" s="2775"/>
      <c r="V164" s="2775"/>
      <c r="W164" s="2775"/>
      <c r="X164" s="2775"/>
      <c r="Y164" s="2775"/>
      <c r="Z164" s="2775"/>
    </row>
    <row r="165">
      <c r="A165" s="2775"/>
      <c r="B165" s="2775"/>
      <c r="C165" s="2775"/>
      <c r="D165" s="2775"/>
      <c r="E165" s="2775"/>
      <c r="F165" s="2775"/>
      <c r="G165" s="2775"/>
      <c r="H165" s="2775"/>
      <c r="I165" s="2775"/>
      <c r="J165" s="2775"/>
      <c r="K165" s="2775"/>
      <c r="L165" s="2775"/>
      <c r="M165" s="2775"/>
      <c r="N165" s="2775"/>
      <c r="O165" s="2775"/>
      <c r="P165" s="2775"/>
      <c r="Q165" s="2775"/>
      <c r="R165" s="2775"/>
      <c r="S165" s="2775"/>
      <c r="T165" s="2775"/>
      <c r="U165" s="2775"/>
      <c r="V165" s="2775"/>
      <c r="W165" s="2775"/>
      <c r="X165" s="2775"/>
      <c r="Y165" s="2775"/>
      <c r="Z165" s="2775"/>
    </row>
    <row r="166">
      <c r="A166" s="2775"/>
      <c r="B166" s="2775"/>
      <c r="C166" s="2775"/>
      <c r="D166" s="2775"/>
      <c r="E166" s="2775"/>
      <c r="F166" s="2775"/>
      <c r="G166" s="2775"/>
      <c r="H166" s="2775"/>
      <c r="I166" s="2775"/>
      <c r="J166" s="2775"/>
      <c r="K166" s="2775"/>
      <c r="L166" s="2775"/>
      <c r="M166" s="2775"/>
      <c r="N166" s="2775"/>
      <c r="O166" s="2775"/>
      <c r="P166" s="2775"/>
      <c r="Q166" s="2775"/>
      <c r="R166" s="2775"/>
      <c r="S166" s="2775"/>
      <c r="T166" s="2775"/>
      <c r="U166" s="2775"/>
      <c r="V166" s="2775"/>
      <c r="W166" s="2775"/>
      <c r="X166" s="2775"/>
      <c r="Y166" s="2775"/>
      <c r="Z166" s="2775"/>
    </row>
    <row r="167">
      <c r="A167" s="2775"/>
      <c r="B167" s="2775"/>
      <c r="C167" s="2775"/>
      <c r="D167" s="2775"/>
      <c r="E167" s="2775"/>
      <c r="F167" s="2775"/>
      <c r="G167" s="2775"/>
      <c r="H167" s="2775"/>
      <c r="I167" s="2775"/>
      <c r="J167" s="2775"/>
      <c r="K167" s="2775"/>
      <c r="L167" s="2775"/>
      <c r="M167" s="2775"/>
      <c r="N167" s="2775"/>
      <c r="O167" s="2775"/>
      <c r="P167" s="2775"/>
      <c r="Q167" s="2775"/>
      <c r="R167" s="2775"/>
      <c r="S167" s="2775"/>
      <c r="T167" s="2775"/>
      <c r="U167" s="2775"/>
      <c r="V167" s="2775"/>
      <c r="W167" s="2775"/>
      <c r="X167" s="2775"/>
      <c r="Y167" s="2775"/>
      <c r="Z167" s="2775"/>
    </row>
    <row r="168">
      <c r="A168" s="2775"/>
      <c r="B168" s="2775"/>
      <c r="C168" s="2775"/>
      <c r="D168" s="2775"/>
      <c r="E168" s="2775"/>
      <c r="F168" s="2775"/>
      <c r="G168" s="2775"/>
      <c r="H168" s="2775"/>
      <c r="I168" s="2775"/>
      <c r="J168" s="2775"/>
      <c r="K168" s="2775"/>
      <c r="L168" s="2775"/>
      <c r="M168" s="2775"/>
      <c r="N168" s="2775"/>
      <c r="O168" s="2775"/>
      <c r="P168" s="2775"/>
      <c r="Q168" s="2775"/>
      <c r="R168" s="2775"/>
      <c r="S168" s="2775"/>
      <c r="T168" s="2775"/>
      <c r="U168" s="2775"/>
      <c r="V168" s="2775"/>
      <c r="W168" s="2775"/>
      <c r="X168" s="2775"/>
      <c r="Y168" s="2775"/>
      <c r="Z168" s="2775"/>
    </row>
    <row r="169">
      <c r="A169" s="2775"/>
      <c r="B169" s="2775"/>
      <c r="C169" s="2775"/>
      <c r="D169" s="2775"/>
      <c r="E169" s="2775"/>
      <c r="F169" s="2775"/>
      <c r="G169" s="2775"/>
      <c r="H169" s="2775"/>
      <c r="I169" s="2775"/>
      <c r="J169" s="2775"/>
      <c r="K169" s="2775"/>
      <c r="L169" s="2775"/>
      <c r="M169" s="2775"/>
      <c r="N169" s="2775"/>
      <c r="O169" s="2775"/>
      <c r="P169" s="2775"/>
      <c r="Q169" s="2775"/>
      <c r="R169" s="2775"/>
      <c r="S169" s="2775"/>
      <c r="T169" s="2775"/>
      <c r="U169" s="2775"/>
      <c r="V169" s="2775"/>
      <c r="W169" s="2775"/>
      <c r="X169" s="2775"/>
      <c r="Y169" s="2775"/>
      <c r="Z169" s="2775"/>
    </row>
    <row r="170">
      <c r="A170" s="2775"/>
      <c r="B170" s="2775"/>
      <c r="C170" s="2775"/>
      <c r="D170" s="2775"/>
      <c r="E170" s="2775"/>
      <c r="F170" s="2775"/>
      <c r="G170" s="2775"/>
      <c r="H170" s="2775"/>
      <c r="I170" s="2775"/>
      <c r="J170" s="2775"/>
      <c r="K170" s="2775"/>
      <c r="L170" s="2775"/>
      <c r="M170" s="2775"/>
      <c r="N170" s="2775"/>
      <c r="O170" s="2775"/>
      <c r="P170" s="2775"/>
      <c r="Q170" s="2775"/>
      <c r="R170" s="2775"/>
      <c r="S170" s="2775"/>
      <c r="T170" s="2775"/>
      <c r="U170" s="2775"/>
      <c r="V170" s="2775"/>
      <c r="W170" s="2775"/>
      <c r="X170" s="2775"/>
      <c r="Y170" s="2775"/>
      <c r="Z170" s="2775"/>
    </row>
    <row r="171">
      <c r="A171" s="2775"/>
      <c r="B171" s="2775"/>
      <c r="C171" s="2775"/>
      <c r="D171" s="2775"/>
      <c r="E171" s="2775"/>
      <c r="F171" s="2775"/>
      <c r="G171" s="2775"/>
      <c r="H171" s="2775"/>
      <c r="I171" s="2775"/>
      <c r="J171" s="2775"/>
      <c r="K171" s="2775"/>
      <c r="L171" s="2775"/>
      <c r="M171" s="2775"/>
      <c r="N171" s="2775"/>
      <c r="O171" s="2775"/>
      <c r="P171" s="2775"/>
      <c r="Q171" s="2775"/>
      <c r="R171" s="2775"/>
      <c r="S171" s="2775"/>
      <c r="T171" s="2775"/>
      <c r="U171" s="2775"/>
      <c r="V171" s="2775"/>
      <c r="W171" s="2775"/>
      <c r="X171" s="2775"/>
      <c r="Y171" s="2775"/>
      <c r="Z171" s="2775"/>
    </row>
    <row r="172">
      <c r="A172" s="2775"/>
      <c r="B172" s="2775"/>
      <c r="C172" s="2775"/>
      <c r="D172" s="2775"/>
      <c r="E172" s="2775"/>
      <c r="F172" s="2775"/>
      <c r="G172" s="2775"/>
      <c r="H172" s="2775"/>
      <c r="I172" s="2775"/>
      <c r="J172" s="2775"/>
      <c r="K172" s="2775"/>
      <c r="L172" s="2775"/>
      <c r="M172" s="2775"/>
      <c r="N172" s="2775"/>
      <c r="O172" s="2775"/>
      <c r="P172" s="2775"/>
      <c r="Q172" s="2775"/>
      <c r="R172" s="2775"/>
      <c r="S172" s="2775"/>
      <c r="T172" s="2775"/>
      <c r="U172" s="2775"/>
      <c r="V172" s="2775"/>
      <c r="W172" s="2775"/>
      <c r="X172" s="2775"/>
      <c r="Y172" s="2775"/>
      <c r="Z172" s="2775"/>
    </row>
    <row r="173">
      <c r="A173" s="2775"/>
      <c r="B173" s="2775"/>
      <c r="C173" s="2775"/>
      <c r="D173" s="2775"/>
      <c r="E173" s="2775"/>
      <c r="F173" s="2775"/>
      <c r="G173" s="2775"/>
      <c r="H173" s="2775"/>
      <c r="I173" s="2775"/>
      <c r="J173" s="2775"/>
      <c r="K173" s="2775"/>
      <c r="L173" s="2775"/>
      <c r="M173" s="2775"/>
      <c r="N173" s="2775"/>
      <c r="O173" s="2775"/>
      <c r="P173" s="2775"/>
      <c r="Q173" s="2775"/>
      <c r="R173" s="2775"/>
      <c r="S173" s="2775"/>
      <c r="T173" s="2775"/>
      <c r="U173" s="2775"/>
      <c r="V173" s="2775"/>
      <c r="W173" s="2775"/>
      <c r="X173" s="2775"/>
      <c r="Y173" s="2775"/>
      <c r="Z173" s="2775"/>
    </row>
    <row r="174">
      <c r="A174" s="2775"/>
      <c r="B174" s="2775"/>
      <c r="C174" s="2775"/>
      <c r="D174" s="2775"/>
      <c r="E174" s="2775"/>
      <c r="F174" s="2775"/>
      <c r="G174" s="2775"/>
      <c r="H174" s="2775"/>
      <c r="I174" s="2775"/>
      <c r="J174" s="2775"/>
      <c r="K174" s="2775"/>
      <c r="L174" s="2775"/>
      <c r="M174" s="2775"/>
      <c r="N174" s="2775"/>
      <c r="O174" s="2775"/>
      <c r="P174" s="2775"/>
      <c r="Q174" s="2775"/>
      <c r="R174" s="2775"/>
      <c r="S174" s="2775"/>
      <c r="T174" s="2775"/>
      <c r="U174" s="2775"/>
      <c r="V174" s="2775"/>
      <c r="W174" s="2775"/>
      <c r="X174" s="2775"/>
      <c r="Y174" s="2775"/>
      <c r="Z174" s="2775"/>
    </row>
    <row r="175">
      <c r="A175" s="2775"/>
      <c r="B175" s="2775"/>
      <c r="C175" s="2775"/>
      <c r="D175" s="2775"/>
      <c r="E175" s="2775"/>
      <c r="F175" s="2775"/>
      <c r="G175" s="2775"/>
      <c r="H175" s="2775"/>
      <c r="I175" s="2775"/>
      <c r="J175" s="2775"/>
      <c r="K175" s="2775"/>
      <c r="L175" s="2775"/>
      <c r="M175" s="2775"/>
      <c r="N175" s="2775"/>
      <c r="O175" s="2775"/>
      <c r="P175" s="2775"/>
      <c r="Q175" s="2775"/>
      <c r="R175" s="2775"/>
      <c r="S175" s="2775"/>
      <c r="T175" s="2775"/>
      <c r="U175" s="2775"/>
      <c r="V175" s="2775"/>
      <c r="W175" s="2775"/>
      <c r="X175" s="2775"/>
      <c r="Y175" s="2775"/>
      <c r="Z175" s="2775"/>
    </row>
    <row r="176">
      <c r="A176" s="2775"/>
      <c r="B176" s="2775"/>
      <c r="C176" s="2775"/>
      <c r="D176" s="2775"/>
      <c r="E176" s="2775"/>
      <c r="F176" s="2775"/>
      <c r="G176" s="2775"/>
      <c r="H176" s="2775"/>
      <c r="I176" s="2775"/>
      <c r="J176" s="2775"/>
      <c r="K176" s="2775"/>
      <c r="L176" s="2775"/>
      <c r="M176" s="2775"/>
      <c r="N176" s="2775"/>
      <c r="O176" s="2775"/>
      <c r="P176" s="2775"/>
      <c r="Q176" s="2775"/>
      <c r="R176" s="2775"/>
      <c r="S176" s="2775"/>
      <c r="T176" s="2775"/>
      <c r="U176" s="2775"/>
      <c r="V176" s="2775"/>
      <c r="W176" s="2775"/>
      <c r="X176" s="2775"/>
      <c r="Y176" s="2775"/>
      <c r="Z176" s="2775"/>
    </row>
    <row r="177">
      <c r="A177" s="2775"/>
      <c r="B177" s="2775"/>
      <c r="C177" s="2775"/>
      <c r="D177" s="2775"/>
      <c r="E177" s="2775"/>
      <c r="F177" s="2775"/>
      <c r="G177" s="2775"/>
      <c r="H177" s="2775"/>
      <c r="I177" s="2775"/>
      <c r="J177" s="2775"/>
      <c r="K177" s="2775"/>
      <c r="L177" s="2775"/>
      <c r="M177" s="2775"/>
      <c r="N177" s="2775"/>
      <c r="O177" s="2775"/>
      <c r="P177" s="2775"/>
      <c r="Q177" s="2775"/>
      <c r="R177" s="2775"/>
      <c r="S177" s="2775"/>
      <c r="T177" s="2775"/>
      <c r="U177" s="2775"/>
      <c r="V177" s="2775"/>
      <c r="W177" s="2775"/>
      <c r="X177" s="2775"/>
      <c r="Y177" s="2775"/>
      <c r="Z177" s="2775"/>
    </row>
    <row r="178">
      <c r="A178" s="2775"/>
      <c r="B178" s="2775"/>
      <c r="C178" s="2775"/>
      <c r="D178" s="2775"/>
      <c r="E178" s="2775"/>
      <c r="F178" s="2775"/>
      <c r="G178" s="2775"/>
      <c r="H178" s="2775"/>
      <c r="I178" s="2775"/>
      <c r="J178" s="2775"/>
      <c r="K178" s="2775"/>
      <c r="L178" s="2775"/>
      <c r="M178" s="2775"/>
      <c r="N178" s="2775"/>
      <c r="O178" s="2775"/>
      <c r="P178" s="2775"/>
      <c r="Q178" s="2775"/>
      <c r="R178" s="2775"/>
      <c r="S178" s="2775"/>
      <c r="T178" s="2775"/>
      <c r="U178" s="2775"/>
      <c r="V178" s="2775"/>
      <c r="W178" s="2775"/>
      <c r="X178" s="2775"/>
      <c r="Y178" s="2775"/>
      <c r="Z178" s="2775"/>
    </row>
    <row r="179">
      <c r="A179" s="2775"/>
      <c r="B179" s="2775"/>
      <c r="C179" s="2775"/>
      <c r="D179" s="2775"/>
      <c r="E179" s="2775"/>
      <c r="F179" s="2775"/>
      <c r="G179" s="2775"/>
      <c r="H179" s="2775"/>
      <c r="I179" s="2775"/>
      <c r="J179" s="2775"/>
      <c r="K179" s="2775"/>
      <c r="L179" s="2775"/>
      <c r="M179" s="2775"/>
      <c r="N179" s="2775"/>
      <c r="O179" s="2775"/>
      <c r="P179" s="2775"/>
      <c r="Q179" s="2775"/>
      <c r="R179" s="2775"/>
      <c r="S179" s="2775"/>
      <c r="T179" s="2775"/>
      <c r="U179" s="2775"/>
      <c r="V179" s="2775"/>
      <c r="W179" s="2775"/>
      <c r="X179" s="2775"/>
      <c r="Y179" s="2775"/>
      <c r="Z179" s="2775"/>
    </row>
    <row r="180">
      <c r="A180" s="2775"/>
      <c r="B180" s="2775"/>
      <c r="C180" s="2775"/>
      <c r="D180" s="2775"/>
      <c r="E180" s="2775"/>
      <c r="F180" s="2775"/>
      <c r="G180" s="2775"/>
      <c r="H180" s="2775"/>
      <c r="I180" s="2775"/>
      <c r="J180" s="2775"/>
      <c r="K180" s="2775"/>
      <c r="L180" s="2775"/>
      <c r="M180" s="2775"/>
      <c r="N180" s="2775"/>
      <c r="O180" s="2775"/>
      <c r="P180" s="2775"/>
      <c r="Q180" s="2775"/>
      <c r="R180" s="2775"/>
      <c r="S180" s="2775"/>
      <c r="T180" s="2775"/>
      <c r="U180" s="2775"/>
      <c r="V180" s="2775"/>
      <c r="W180" s="2775"/>
      <c r="X180" s="2775"/>
      <c r="Y180" s="2775"/>
      <c r="Z180" s="2775"/>
    </row>
    <row r="181">
      <c r="A181" s="2775"/>
      <c r="B181" s="2775"/>
      <c r="C181" s="2775"/>
      <c r="D181" s="2775"/>
      <c r="E181" s="2775"/>
      <c r="F181" s="2775"/>
      <c r="G181" s="2775"/>
      <c r="H181" s="2775"/>
      <c r="I181" s="2775"/>
      <c r="J181" s="2775"/>
      <c r="K181" s="2775"/>
      <c r="L181" s="2775"/>
      <c r="M181" s="2775"/>
      <c r="N181" s="2775"/>
      <c r="O181" s="2775"/>
      <c r="P181" s="2775"/>
      <c r="Q181" s="2775"/>
      <c r="R181" s="2775"/>
      <c r="S181" s="2775"/>
      <c r="T181" s="2775"/>
      <c r="U181" s="2775"/>
      <c r="V181" s="2775"/>
      <c r="W181" s="2775"/>
      <c r="X181" s="2775"/>
      <c r="Y181" s="2775"/>
      <c r="Z181" s="2775"/>
    </row>
    <row r="182">
      <c r="A182" s="2775"/>
      <c r="B182" s="2775"/>
      <c r="C182" s="2775"/>
      <c r="D182" s="2775"/>
      <c r="E182" s="2775"/>
      <c r="F182" s="2775"/>
      <c r="G182" s="2775"/>
      <c r="H182" s="2775"/>
      <c r="I182" s="2775"/>
      <c r="J182" s="2775"/>
      <c r="K182" s="2775"/>
      <c r="L182" s="2775"/>
      <c r="M182" s="2775"/>
      <c r="N182" s="2775"/>
      <c r="O182" s="2775"/>
      <c r="P182" s="2775"/>
      <c r="Q182" s="2775"/>
      <c r="R182" s="2775"/>
      <c r="S182" s="2775"/>
      <c r="T182" s="2775"/>
      <c r="U182" s="2775"/>
      <c r="V182" s="2775"/>
      <c r="W182" s="2775"/>
      <c r="X182" s="2775"/>
      <c r="Y182" s="2775"/>
      <c r="Z182" s="2775"/>
    </row>
    <row r="183">
      <c r="A183" s="2775"/>
      <c r="B183" s="2775"/>
      <c r="C183" s="2775"/>
      <c r="D183" s="2775"/>
      <c r="E183" s="2775"/>
      <c r="F183" s="2775"/>
      <c r="G183" s="2775"/>
      <c r="H183" s="2775"/>
      <c r="I183" s="2775"/>
      <c r="J183" s="2775"/>
      <c r="K183" s="2775"/>
      <c r="L183" s="2775"/>
      <c r="M183" s="2775"/>
      <c r="N183" s="2775"/>
      <c r="O183" s="2775"/>
      <c r="P183" s="2775"/>
      <c r="Q183" s="2775"/>
      <c r="R183" s="2775"/>
      <c r="S183" s="2775"/>
      <c r="T183" s="2775"/>
      <c r="U183" s="2775"/>
      <c r="V183" s="2775"/>
      <c r="W183" s="2775"/>
      <c r="X183" s="2775"/>
      <c r="Y183" s="2775"/>
      <c r="Z183" s="2775"/>
    </row>
    <row r="184">
      <c r="A184" s="2775"/>
      <c r="B184" s="2775"/>
      <c r="C184" s="2775"/>
      <c r="D184" s="2775"/>
      <c r="E184" s="2775"/>
      <c r="F184" s="2775"/>
      <c r="G184" s="2775"/>
      <c r="H184" s="2775"/>
      <c r="I184" s="2775"/>
      <c r="J184" s="2775"/>
      <c r="K184" s="2775"/>
      <c r="L184" s="2775"/>
      <c r="M184" s="2775"/>
      <c r="N184" s="2775"/>
      <c r="O184" s="2775"/>
      <c r="P184" s="2775"/>
      <c r="Q184" s="2775"/>
      <c r="R184" s="2775"/>
      <c r="S184" s="2775"/>
      <c r="T184" s="2775"/>
      <c r="U184" s="2775"/>
      <c r="V184" s="2775"/>
      <c r="W184" s="2775"/>
      <c r="X184" s="2775"/>
      <c r="Y184" s="2775"/>
      <c r="Z184" s="2775"/>
    </row>
    <row r="185">
      <c r="A185" s="2775"/>
      <c r="B185" s="2775"/>
      <c r="C185" s="2775"/>
      <c r="D185" s="2775"/>
      <c r="E185" s="2775"/>
      <c r="F185" s="2775"/>
      <c r="G185" s="2775"/>
      <c r="H185" s="2775"/>
      <c r="I185" s="2775"/>
      <c r="J185" s="2775"/>
      <c r="K185" s="2775"/>
      <c r="L185" s="2775"/>
      <c r="M185" s="2775"/>
      <c r="N185" s="2775"/>
      <c r="O185" s="2775"/>
      <c r="P185" s="2775"/>
      <c r="Q185" s="2775"/>
      <c r="R185" s="2775"/>
      <c r="S185" s="2775"/>
      <c r="T185" s="2775"/>
      <c r="U185" s="2775"/>
      <c r="V185" s="2775"/>
      <c r="W185" s="2775"/>
      <c r="X185" s="2775"/>
      <c r="Y185" s="2775"/>
      <c r="Z185" s="2775"/>
    </row>
    <row r="186">
      <c r="A186" s="2775"/>
      <c r="B186" s="2775"/>
      <c r="C186" s="2775"/>
      <c r="D186" s="2775"/>
      <c r="E186" s="2775"/>
      <c r="F186" s="2775"/>
      <c r="G186" s="2775"/>
      <c r="H186" s="2775"/>
      <c r="I186" s="2775"/>
      <c r="J186" s="2775"/>
      <c r="K186" s="2775"/>
      <c r="L186" s="2775"/>
      <c r="M186" s="2775"/>
      <c r="N186" s="2775"/>
      <c r="O186" s="2775"/>
      <c r="P186" s="2775"/>
      <c r="Q186" s="2775"/>
      <c r="R186" s="2775"/>
      <c r="S186" s="2775"/>
      <c r="T186" s="2775"/>
      <c r="U186" s="2775"/>
      <c r="V186" s="2775"/>
      <c r="W186" s="2775"/>
      <c r="X186" s="2775"/>
      <c r="Y186" s="2775"/>
      <c r="Z186" s="2775"/>
    </row>
    <row r="187">
      <c r="A187" s="2775"/>
      <c r="B187" s="2775"/>
      <c r="C187" s="2775"/>
      <c r="D187" s="2775"/>
      <c r="E187" s="2775"/>
      <c r="F187" s="2775"/>
      <c r="G187" s="2775"/>
      <c r="H187" s="2775"/>
      <c r="I187" s="2775"/>
      <c r="J187" s="2775"/>
      <c r="K187" s="2775"/>
      <c r="L187" s="2775"/>
      <c r="M187" s="2775"/>
      <c r="N187" s="2775"/>
      <c r="O187" s="2775"/>
      <c r="P187" s="2775"/>
      <c r="Q187" s="2775"/>
      <c r="R187" s="2775"/>
      <c r="S187" s="2775"/>
      <c r="T187" s="2775"/>
      <c r="U187" s="2775"/>
      <c r="V187" s="2775"/>
      <c r="W187" s="2775"/>
      <c r="X187" s="2775"/>
      <c r="Y187" s="2775"/>
      <c r="Z187" s="2775"/>
    </row>
    <row r="188">
      <c r="A188" s="2775"/>
      <c r="B188" s="2775"/>
      <c r="C188" s="2775"/>
      <c r="D188" s="2775"/>
      <c r="E188" s="2775"/>
      <c r="F188" s="2775"/>
      <c r="G188" s="2775"/>
      <c r="H188" s="2775"/>
      <c r="I188" s="2775"/>
      <c r="J188" s="2775"/>
      <c r="K188" s="2775"/>
      <c r="L188" s="2775"/>
      <c r="M188" s="2775"/>
      <c r="N188" s="2775"/>
      <c r="O188" s="2775"/>
      <c r="P188" s="2775"/>
      <c r="Q188" s="2775"/>
      <c r="R188" s="2775"/>
      <c r="S188" s="2775"/>
      <c r="T188" s="2775"/>
      <c r="U188" s="2775"/>
      <c r="V188" s="2775"/>
      <c r="W188" s="2775"/>
      <c r="X188" s="2775"/>
      <c r="Y188" s="2775"/>
      <c r="Z188" s="2775"/>
    </row>
    <row r="189">
      <c r="A189" s="2775"/>
      <c r="B189" s="2775"/>
      <c r="C189" s="2775"/>
      <c r="D189" s="2775"/>
      <c r="E189" s="2775"/>
      <c r="F189" s="2775"/>
      <c r="G189" s="2775"/>
      <c r="H189" s="2775"/>
      <c r="I189" s="2775"/>
      <c r="J189" s="2775"/>
      <c r="K189" s="2775"/>
      <c r="L189" s="2775"/>
      <c r="M189" s="2775"/>
      <c r="N189" s="2775"/>
      <c r="O189" s="2775"/>
      <c r="P189" s="2775"/>
      <c r="Q189" s="2775"/>
      <c r="R189" s="2775"/>
      <c r="S189" s="2775"/>
      <c r="T189" s="2775"/>
      <c r="U189" s="2775"/>
      <c r="V189" s="2775"/>
      <c r="W189" s="2775"/>
      <c r="X189" s="2775"/>
      <c r="Y189" s="2775"/>
      <c r="Z189" s="2775"/>
    </row>
    <row r="190">
      <c r="A190" s="2775"/>
      <c r="B190" s="2775"/>
      <c r="C190" s="2775"/>
      <c r="D190" s="2775"/>
      <c r="E190" s="2775"/>
      <c r="F190" s="2775"/>
      <c r="G190" s="2775"/>
      <c r="H190" s="2775"/>
      <c r="I190" s="2775"/>
      <c r="J190" s="2775"/>
      <c r="K190" s="2775"/>
      <c r="L190" s="2775"/>
      <c r="M190" s="2775"/>
      <c r="N190" s="2775"/>
      <c r="O190" s="2775"/>
      <c r="P190" s="2775"/>
      <c r="Q190" s="2775"/>
      <c r="R190" s="2775"/>
      <c r="S190" s="2775"/>
      <c r="T190" s="2775"/>
      <c r="U190" s="2775"/>
      <c r="V190" s="2775"/>
      <c r="W190" s="2775"/>
      <c r="X190" s="2775"/>
      <c r="Y190" s="2775"/>
      <c r="Z190" s="2775"/>
    </row>
    <row r="191">
      <c r="A191" s="2775"/>
      <c r="B191" s="2775"/>
      <c r="C191" s="2775"/>
      <c r="D191" s="2775"/>
      <c r="E191" s="2775"/>
      <c r="F191" s="2775"/>
      <c r="G191" s="2775"/>
      <c r="H191" s="2775"/>
      <c r="I191" s="2775"/>
      <c r="J191" s="2775"/>
      <c r="K191" s="2775"/>
      <c r="L191" s="2775"/>
      <c r="M191" s="2775"/>
      <c r="N191" s="2775"/>
      <c r="O191" s="2775"/>
      <c r="P191" s="2775"/>
      <c r="Q191" s="2775"/>
      <c r="R191" s="2775"/>
      <c r="S191" s="2775"/>
      <c r="T191" s="2775"/>
      <c r="U191" s="2775"/>
      <c r="V191" s="2775"/>
      <c r="W191" s="2775"/>
      <c r="X191" s="2775"/>
      <c r="Y191" s="2775"/>
      <c r="Z191" s="2775"/>
    </row>
    <row r="192">
      <c r="A192" s="2775"/>
      <c r="B192" s="2775"/>
      <c r="C192" s="2775"/>
      <c r="D192" s="2775"/>
      <c r="E192" s="2775"/>
      <c r="F192" s="2775"/>
      <c r="G192" s="2775"/>
      <c r="H192" s="2775"/>
      <c r="I192" s="2775"/>
      <c r="J192" s="2775"/>
      <c r="K192" s="2775"/>
      <c r="L192" s="2775"/>
      <c r="M192" s="2775"/>
      <c r="N192" s="2775"/>
      <c r="O192" s="2775"/>
      <c r="P192" s="2775"/>
      <c r="Q192" s="2775"/>
      <c r="R192" s="2775"/>
      <c r="S192" s="2775"/>
      <c r="T192" s="2775"/>
      <c r="U192" s="2775"/>
      <c r="V192" s="2775"/>
      <c r="W192" s="2775"/>
      <c r="X192" s="2775"/>
      <c r="Y192" s="2775"/>
      <c r="Z192" s="2775"/>
    </row>
    <row r="193">
      <c r="A193" s="2775"/>
      <c r="B193" s="2775"/>
      <c r="C193" s="2775"/>
      <c r="D193" s="2775"/>
      <c r="E193" s="2775"/>
      <c r="F193" s="2775"/>
      <c r="G193" s="2775"/>
      <c r="H193" s="2775"/>
      <c r="I193" s="2775"/>
      <c r="J193" s="2775"/>
      <c r="K193" s="2775"/>
      <c r="L193" s="2775"/>
      <c r="M193" s="2775"/>
      <c r="N193" s="2775"/>
      <c r="O193" s="2775"/>
      <c r="P193" s="2775"/>
      <c r="Q193" s="2775"/>
      <c r="R193" s="2775"/>
      <c r="S193" s="2775"/>
      <c r="T193" s="2775"/>
      <c r="U193" s="2775"/>
      <c r="V193" s="2775"/>
      <c r="W193" s="2775"/>
      <c r="X193" s="2775"/>
      <c r="Y193" s="2775"/>
      <c r="Z193" s="2775"/>
    </row>
    <row r="194">
      <c r="A194" s="2775"/>
      <c r="B194" s="2775"/>
      <c r="C194" s="2775"/>
      <c r="D194" s="2775"/>
      <c r="E194" s="2775"/>
      <c r="F194" s="2775"/>
      <c r="G194" s="2775"/>
      <c r="H194" s="2775"/>
      <c r="I194" s="2775"/>
      <c r="J194" s="2775"/>
      <c r="K194" s="2775"/>
      <c r="L194" s="2775"/>
      <c r="M194" s="2775"/>
      <c r="N194" s="2775"/>
      <c r="O194" s="2775"/>
      <c r="P194" s="2775"/>
      <c r="Q194" s="2775"/>
      <c r="R194" s="2775"/>
      <c r="S194" s="2775"/>
      <c r="T194" s="2775"/>
      <c r="U194" s="2775"/>
      <c r="V194" s="2775"/>
      <c r="W194" s="2775"/>
      <c r="X194" s="2775"/>
      <c r="Y194" s="2775"/>
      <c r="Z194" s="2775"/>
    </row>
    <row r="195">
      <c r="A195" s="2775"/>
      <c r="B195" s="2775"/>
      <c r="C195" s="2775"/>
      <c r="D195" s="2775"/>
      <c r="E195" s="2775"/>
      <c r="F195" s="2775"/>
      <c r="G195" s="2775"/>
      <c r="H195" s="2775"/>
      <c r="I195" s="2775"/>
      <c r="J195" s="2775"/>
      <c r="K195" s="2775"/>
      <c r="L195" s="2775"/>
      <c r="M195" s="2775"/>
      <c r="N195" s="2775"/>
      <c r="O195" s="2775"/>
      <c r="P195" s="2775"/>
      <c r="Q195" s="2775"/>
      <c r="R195" s="2775"/>
      <c r="S195" s="2775"/>
      <c r="T195" s="2775"/>
      <c r="U195" s="2775"/>
      <c r="V195" s="2775"/>
      <c r="W195" s="2775"/>
      <c r="X195" s="2775"/>
      <c r="Y195" s="2775"/>
      <c r="Z195" s="2775"/>
    </row>
    <row r="196">
      <c r="A196" s="2775"/>
      <c r="B196" s="2775"/>
      <c r="C196" s="2775"/>
      <c r="D196" s="2775"/>
      <c r="E196" s="2775"/>
      <c r="F196" s="2775"/>
      <c r="G196" s="2775"/>
      <c r="H196" s="2775"/>
      <c r="I196" s="2775"/>
      <c r="J196" s="2775"/>
      <c r="K196" s="2775"/>
      <c r="L196" s="2775"/>
      <c r="M196" s="2775"/>
      <c r="N196" s="2775"/>
      <c r="O196" s="2775"/>
      <c r="P196" s="2775"/>
      <c r="Q196" s="2775"/>
      <c r="R196" s="2775"/>
      <c r="S196" s="2775"/>
      <c r="T196" s="2775"/>
      <c r="U196" s="2775"/>
      <c r="V196" s="2775"/>
      <c r="W196" s="2775"/>
      <c r="X196" s="2775"/>
      <c r="Y196" s="2775"/>
      <c r="Z196" s="2775"/>
    </row>
    <row r="197">
      <c r="A197" s="2775"/>
      <c r="B197" s="2775"/>
      <c r="C197" s="2775"/>
      <c r="D197" s="2775"/>
      <c r="E197" s="2775"/>
      <c r="F197" s="2775"/>
      <c r="G197" s="2775"/>
      <c r="H197" s="2775"/>
      <c r="I197" s="2775"/>
      <c r="J197" s="2775"/>
      <c r="K197" s="2775"/>
      <c r="L197" s="2775"/>
      <c r="M197" s="2775"/>
      <c r="N197" s="2775"/>
      <c r="O197" s="2775"/>
      <c r="P197" s="2775"/>
      <c r="Q197" s="2775"/>
      <c r="R197" s="2775"/>
      <c r="S197" s="2775"/>
      <c r="T197" s="2775"/>
      <c r="U197" s="2775"/>
      <c r="V197" s="2775"/>
      <c r="W197" s="2775"/>
      <c r="X197" s="2775"/>
      <c r="Y197" s="2775"/>
      <c r="Z197" s="2775"/>
    </row>
    <row r="198">
      <c r="A198" s="2775"/>
      <c r="B198" s="2775"/>
      <c r="C198" s="2775"/>
      <c r="D198" s="2775"/>
      <c r="E198" s="2775"/>
      <c r="F198" s="2775"/>
      <c r="G198" s="2775"/>
      <c r="H198" s="2775"/>
      <c r="I198" s="2775"/>
      <c r="J198" s="2775"/>
      <c r="K198" s="2775"/>
      <c r="L198" s="2775"/>
      <c r="M198" s="2775"/>
      <c r="N198" s="2775"/>
      <c r="O198" s="2775"/>
      <c r="P198" s="2775"/>
      <c r="Q198" s="2775"/>
      <c r="R198" s="2775"/>
      <c r="S198" s="2775"/>
      <c r="T198" s="2775"/>
      <c r="U198" s="2775"/>
      <c r="V198" s="2775"/>
      <c r="W198" s="2775"/>
      <c r="X198" s="2775"/>
      <c r="Y198" s="2775"/>
      <c r="Z198" s="2775"/>
    </row>
    <row r="199">
      <c r="A199" s="2775"/>
      <c r="B199" s="2775"/>
      <c r="C199" s="2775"/>
      <c r="D199" s="2775"/>
      <c r="E199" s="2775"/>
      <c r="F199" s="2775"/>
      <c r="G199" s="2775"/>
      <c r="H199" s="2775"/>
      <c r="I199" s="2775"/>
      <c r="J199" s="2775"/>
      <c r="K199" s="2775"/>
      <c r="L199" s="2775"/>
      <c r="M199" s="2775"/>
      <c r="N199" s="2775"/>
      <c r="O199" s="2775"/>
      <c r="P199" s="2775"/>
      <c r="Q199" s="2775"/>
      <c r="R199" s="2775"/>
      <c r="S199" s="2775"/>
      <c r="T199" s="2775"/>
      <c r="U199" s="2775"/>
      <c r="V199" s="2775"/>
      <c r="W199" s="2775"/>
      <c r="X199" s="2775"/>
      <c r="Y199" s="2775"/>
      <c r="Z199" s="2775"/>
    </row>
    <row r="200">
      <c r="A200" s="2775"/>
      <c r="B200" s="2775"/>
      <c r="C200" s="2775"/>
      <c r="D200" s="2775"/>
      <c r="E200" s="2775"/>
      <c r="F200" s="2775"/>
      <c r="G200" s="2775"/>
      <c r="H200" s="2775"/>
      <c r="I200" s="2775"/>
      <c r="J200" s="2775"/>
      <c r="K200" s="2775"/>
      <c r="L200" s="2775"/>
      <c r="M200" s="2775"/>
      <c r="N200" s="2775"/>
      <c r="O200" s="2775"/>
      <c r="P200" s="2775"/>
      <c r="Q200" s="2775"/>
      <c r="R200" s="2775"/>
      <c r="S200" s="2775"/>
      <c r="T200" s="2775"/>
      <c r="U200" s="2775"/>
      <c r="V200" s="2775"/>
      <c r="W200" s="2775"/>
      <c r="X200" s="2775"/>
      <c r="Y200" s="2775"/>
      <c r="Z200" s="2775"/>
    </row>
    <row r="201">
      <c r="A201" s="2775"/>
      <c r="B201" s="2775"/>
      <c r="C201" s="2775"/>
      <c r="D201" s="2775"/>
      <c r="E201" s="2775"/>
      <c r="F201" s="2775"/>
      <c r="G201" s="2775"/>
      <c r="H201" s="2775"/>
      <c r="I201" s="2775"/>
      <c r="J201" s="2775"/>
      <c r="K201" s="2775"/>
      <c r="L201" s="2775"/>
      <c r="M201" s="2775"/>
      <c r="N201" s="2775"/>
      <c r="O201" s="2775"/>
      <c r="P201" s="2775"/>
      <c r="Q201" s="2775"/>
      <c r="R201" s="2775"/>
      <c r="S201" s="2775"/>
      <c r="T201" s="2775"/>
      <c r="U201" s="2775"/>
      <c r="V201" s="2775"/>
      <c r="W201" s="2775"/>
      <c r="X201" s="2775"/>
      <c r="Y201" s="2775"/>
      <c r="Z201" s="2775"/>
    </row>
    <row r="202">
      <c r="A202" s="2775"/>
      <c r="B202" s="2775"/>
      <c r="C202" s="2775"/>
      <c r="D202" s="2775"/>
      <c r="E202" s="2775"/>
      <c r="F202" s="2775"/>
      <c r="G202" s="2775"/>
      <c r="H202" s="2775"/>
      <c r="I202" s="2775"/>
      <c r="J202" s="2775"/>
      <c r="K202" s="2775"/>
      <c r="L202" s="2775"/>
      <c r="M202" s="2775"/>
      <c r="N202" s="2775"/>
      <c r="O202" s="2775"/>
      <c r="P202" s="2775"/>
      <c r="Q202" s="2775"/>
      <c r="R202" s="2775"/>
      <c r="S202" s="2775"/>
      <c r="T202" s="2775"/>
      <c r="U202" s="2775"/>
      <c r="V202" s="2775"/>
      <c r="W202" s="2775"/>
      <c r="X202" s="2775"/>
      <c r="Y202" s="2775"/>
      <c r="Z202" s="2775"/>
    </row>
    <row r="203">
      <c r="A203" s="2775"/>
      <c r="B203" s="2775"/>
      <c r="C203" s="2775"/>
      <c r="D203" s="2775"/>
      <c r="E203" s="2775"/>
      <c r="F203" s="2775"/>
      <c r="G203" s="2775"/>
      <c r="H203" s="2775"/>
      <c r="I203" s="2775"/>
      <c r="J203" s="2775"/>
      <c r="K203" s="2775"/>
      <c r="L203" s="2775"/>
      <c r="M203" s="2775"/>
      <c r="N203" s="2775"/>
      <c r="O203" s="2775"/>
      <c r="P203" s="2775"/>
      <c r="Q203" s="2775"/>
      <c r="R203" s="2775"/>
      <c r="S203" s="2775"/>
      <c r="T203" s="2775"/>
      <c r="U203" s="2775"/>
      <c r="V203" s="2775"/>
      <c r="W203" s="2775"/>
      <c r="X203" s="2775"/>
      <c r="Y203" s="2775"/>
      <c r="Z203" s="2775"/>
    </row>
    <row r="204">
      <c r="A204" s="2775"/>
      <c r="B204" s="2775"/>
      <c r="C204" s="2775"/>
      <c r="D204" s="2775"/>
      <c r="E204" s="2775"/>
      <c r="F204" s="2775"/>
      <c r="G204" s="2775"/>
      <c r="H204" s="2775"/>
      <c r="I204" s="2775"/>
      <c r="J204" s="2775"/>
      <c r="K204" s="2775"/>
      <c r="L204" s="2775"/>
      <c r="M204" s="2775"/>
      <c r="N204" s="2775"/>
      <c r="O204" s="2775"/>
      <c r="P204" s="2775"/>
      <c r="Q204" s="2775"/>
      <c r="R204" s="2775"/>
      <c r="S204" s="2775"/>
      <c r="T204" s="2775"/>
      <c r="U204" s="2775"/>
      <c r="V204" s="2775"/>
      <c r="W204" s="2775"/>
      <c r="X204" s="2775"/>
      <c r="Y204" s="2775"/>
      <c r="Z204" s="2775"/>
    </row>
    <row r="205">
      <c r="A205" s="2775"/>
      <c r="B205" s="2775"/>
      <c r="C205" s="2775"/>
      <c r="D205" s="2775"/>
      <c r="E205" s="2775"/>
      <c r="F205" s="2775"/>
      <c r="G205" s="2775"/>
      <c r="H205" s="2775"/>
      <c r="I205" s="2775"/>
      <c r="J205" s="2775"/>
      <c r="K205" s="2775"/>
      <c r="L205" s="2775"/>
      <c r="M205" s="2775"/>
      <c r="N205" s="2775"/>
      <c r="O205" s="2775"/>
      <c r="P205" s="2775"/>
      <c r="Q205" s="2775"/>
      <c r="R205" s="2775"/>
      <c r="S205" s="2775"/>
      <c r="T205" s="2775"/>
      <c r="U205" s="2775"/>
      <c r="V205" s="2775"/>
      <c r="W205" s="2775"/>
      <c r="X205" s="2775"/>
      <c r="Y205" s="2775"/>
      <c r="Z205" s="2775"/>
    </row>
    <row r="206">
      <c r="A206" s="2775"/>
      <c r="B206" s="2775"/>
      <c r="C206" s="2775"/>
      <c r="D206" s="2775"/>
      <c r="E206" s="2775"/>
      <c r="F206" s="2775"/>
      <c r="G206" s="2775"/>
      <c r="H206" s="2775"/>
      <c r="I206" s="2775"/>
      <c r="J206" s="2775"/>
      <c r="K206" s="2775"/>
      <c r="L206" s="2775"/>
      <c r="M206" s="2775"/>
      <c r="N206" s="2775"/>
      <c r="O206" s="2775"/>
      <c r="P206" s="2775"/>
      <c r="Q206" s="2775"/>
      <c r="R206" s="2775"/>
      <c r="S206" s="2775"/>
      <c r="T206" s="2775"/>
      <c r="U206" s="2775"/>
      <c r="V206" s="2775"/>
      <c r="W206" s="2775"/>
      <c r="X206" s="2775"/>
      <c r="Y206" s="2775"/>
      <c r="Z206" s="2775"/>
    </row>
    <row r="207">
      <c r="A207" s="2775"/>
      <c r="B207" s="2775"/>
      <c r="C207" s="2775"/>
      <c r="D207" s="2775"/>
      <c r="E207" s="2775"/>
      <c r="F207" s="2775"/>
      <c r="G207" s="2775"/>
      <c r="H207" s="2775"/>
      <c r="I207" s="2775"/>
      <c r="J207" s="2775"/>
      <c r="K207" s="2775"/>
      <c r="L207" s="2775"/>
      <c r="M207" s="2775"/>
      <c r="N207" s="2775"/>
      <c r="O207" s="2775"/>
      <c r="P207" s="2775"/>
      <c r="Q207" s="2775"/>
      <c r="R207" s="2775"/>
      <c r="S207" s="2775"/>
      <c r="T207" s="2775"/>
      <c r="U207" s="2775"/>
      <c r="V207" s="2775"/>
      <c r="W207" s="2775"/>
      <c r="X207" s="2775"/>
      <c r="Y207" s="2775"/>
      <c r="Z207" s="2775"/>
    </row>
    <row r="208">
      <c r="A208" s="2775"/>
      <c r="B208" s="2775"/>
      <c r="C208" s="2775"/>
      <c r="D208" s="2775"/>
      <c r="E208" s="2775"/>
      <c r="F208" s="2775"/>
      <c r="G208" s="2775"/>
      <c r="H208" s="2775"/>
      <c r="I208" s="2775"/>
      <c r="J208" s="2775"/>
      <c r="K208" s="2775"/>
      <c r="L208" s="2775"/>
      <c r="M208" s="2775"/>
      <c r="N208" s="2775"/>
      <c r="O208" s="2775"/>
      <c r="P208" s="2775"/>
      <c r="Q208" s="2775"/>
      <c r="R208" s="2775"/>
      <c r="S208" s="2775"/>
      <c r="T208" s="2775"/>
      <c r="U208" s="2775"/>
      <c r="V208" s="2775"/>
      <c r="W208" s="2775"/>
      <c r="X208" s="2775"/>
      <c r="Y208" s="2775"/>
      <c r="Z208" s="2775"/>
    </row>
    <row r="209">
      <c r="A209" s="2775"/>
      <c r="B209" s="2775"/>
      <c r="C209" s="2775"/>
      <c r="D209" s="2775"/>
      <c r="E209" s="2775"/>
      <c r="F209" s="2775"/>
      <c r="G209" s="2775"/>
      <c r="H209" s="2775"/>
      <c r="I209" s="2775"/>
      <c r="J209" s="2775"/>
      <c r="K209" s="2775"/>
      <c r="L209" s="2775"/>
      <c r="M209" s="2775"/>
      <c r="N209" s="2775"/>
      <c r="O209" s="2775"/>
      <c r="P209" s="2775"/>
      <c r="Q209" s="2775"/>
      <c r="R209" s="2775"/>
      <c r="S209" s="2775"/>
      <c r="T209" s="2775"/>
      <c r="U209" s="2775"/>
      <c r="V209" s="2775"/>
      <c r="W209" s="2775"/>
      <c r="X209" s="2775"/>
      <c r="Y209" s="2775"/>
      <c r="Z209" s="2775"/>
    </row>
    <row r="210">
      <c r="A210" s="2775"/>
      <c r="B210" s="2775"/>
      <c r="C210" s="2775"/>
      <c r="D210" s="2775"/>
      <c r="E210" s="2775"/>
      <c r="F210" s="2775"/>
      <c r="G210" s="2775"/>
      <c r="H210" s="2775"/>
      <c r="I210" s="2775"/>
      <c r="J210" s="2775"/>
      <c r="K210" s="2775"/>
      <c r="L210" s="2775"/>
      <c r="M210" s="2775"/>
      <c r="N210" s="2775"/>
      <c r="O210" s="2775"/>
      <c r="P210" s="2775"/>
      <c r="Q210" s="2775"/>
      <c r="R210" s="2775"/>
      <c r="S210" s="2775"/>
      <c r="T210" s="2775"/>
      <c r="U210" s="2775"/>
      <c r="V210" s="2775"/>
      <c r="W210" s="2775"/>
      <c r="X210" s="2775"/>
      <c r="Y210" s="2775"/>
      <c r="Z210" s="2775"/>
    </row>
    <row r="211">
      <c r="A211" s="2775"/>
      <c r="B211" s="2775"/>
      <c r="C211" s="2775"/>
      <c r="D211" s="2775"/>
      <c r="E211" s="2775"/>
      <c r="F211" s="2775"/>
      <c r="G211" s="2775"/>
      <c r="H211" s="2775"/>
      <c r="I211" s="2775"/>
      <c r="J211" s="2775"/>
      <c r="K211" s="2775"/>
      <c r="L211" s="2775"/>
      <c r="M211" s="2775"/>
      <c r="N211" s="2775"/>
      <c r="O211" s="2775"/>
      <c r="P211" s="2775"/>
      <c r="Q211" s="2775"/>
      <c r="R211" s="2775"/>
      <c r="S211" s="2775"/>
      <c r="T211" s="2775"/>
      <c r="U211" s="2775"/>
      <c r="V211" s="2775"/>
      <c r="W211" s="2775"/>
      <c r="X211" s="2775"/>
      <c r="Y211" s="2775"/>
      <c r="Z211" s="2775"/>
    </row>
    <row r="212">
      <c r="A212" s="2775"/>
      <c r="B212" s="2775"/>
      <c r="C212" s="2775"/>
      <c r="D212" s="2775"/>
      <c r="E212" s="2775"/>
      <c r="F212" s="2775"/>
      <c r="G212" s="2775"/>
      <c r="H212" s="2775"/>
      <c r="I212" s="2775"/>
      <c r="J212" s="2775"/>
      <c r="K212" s="2775"/>
      <c r="L212" s="2775"/>
      <c r="M212" s="2775"/>
      <c r="N212" s="2775"/>
      <c r="O212" s="2775"/>
      <c r="P212" s="2775"/>
      <c r="Q212" s="2775"/>
      <c r="R212" s="2775"/>
      <c r="S212" s="2775"/>
      <c r="T212" s="2775"/>
      <c r="U212" s="2775"/>
      <c r="V212" s="2775"/>
      <c r="W212" s="2775"/>
      <c r="X212" s="2775"/>
      <c r="Y212" s="2775"/>
      <c r="Z212" s="2775"/>
    </row>
    <row r="213">
      <c r="A213" s="2775"/>
      <c r="B213" s="2775"/>
      <c r="C213" s="2775"/>
      <c r="D213" s="2775"/>
      <c r="E213" s="2775"/>
      <c r="F213" s="2775"/>
      <c r="G213" s="2775"/>
      <c r="H213" s="2775"/>
      <c r="I213" s="2775"/>
      <c r="J213" s="2775"/>
      <c r="K213" s="2775"/>
      <c r="L213" s="2775"/>
      <c r="M213" s="2775"/>
      <c r="N213" s="2775"/>
      <c r="O213" s="2775"/>
      <c r="P213" s="2775"/>
      <c r="Q213" s="2775"/>
      <c r="R213" s="2775"/>
      <c r="S213" s="2775"/>
      <c r="T213" s="2775"/>
      <c r="U213" s="2775"/>
      <c r="V213" s="2775"/>
      <c r="W213" s="2775"/>
      <c r="X213" s="2775"/>
      <c r="Y213" s="2775"/>
      <c r="Z213" s="2775"/>
    </row>
    <row r="214">
      <c r="A214" s="2775"/>
      <c r="B214" s="2775"/>
      <c r="C214" s="2775"/>
      <c r="D214" s="2775"/>
      <c r="E214" s="2775"/>
      <c r="F214" s="2775"/>
      <c r="G214" s="2775"/>
      <c r="H214" s="2775"/>
      <c r="I214" s="2775"/>
      <c r="J214" s="2775"/>
      <c r="K214" s="2775"/>
      <c r="L214" s="2775"/>
      <c r="M214" s="2775"/>
      <c r="N214" s="2775"/>
      <c r="O214" s="2775"/>
      <c r="P214" s="2775"/>
      <c r="Q214" s="2775"/>
      <c r="R214" s="2775"/>
      <c r="S214" s="2775"/>
      <c r="T214" s="2775"/>
      <c r="U214" s="2775"/>
      <c r="V214" s="2775"/>
      <c r="W214" s="2775"/>
      <c r="X214" s="2775"/>
      <c r="Y214" s="2775"/>
      <c r="Z214" s="2775"/>
    </row>
    <row r="215">
      <c r="A215" s="2775"/>
      <c r="B215" s="2775"/>
      <c r="C215" s="2775"/>
      <c r="D215" s="2775"/>
      <c r="E215" s="2775"/>
      <c r="F215" s="2775"/>
      <c r="G215" s="2775"/>
      <c r="H215" s="2775"/>
      <c r="I215" s="2775"/>
      <c r="J215" s="2775"/>
      <c r="K215" s="2775"/>
      <c r="L215" s="2775"/>
      <c r="M215" s="2775"/>
      <c r="N215" s="2775"/>
      <c r="O215" s="2775"/>
      <c r="P215" s="2775"/>
      <c r="Q215" s="2775"/>
      <c r="R215" s="2775"/>
      <c r="S215" s="2775"/>
      <c r="T215" s="2775"/>
      <c r="U215" s="2775"/>
      <c r="V215" s="2775"/>
      <c r="W215" s="2775"/>
      <c r="X215" s="2775"/>
      <c r="Y215" s="2775"/>
      <c r="Z215" s="2775"/>
    </row>
    <row r="216">
      <c r="A216" s="2775"/>
      <c r="B216" s="2775"/>
      <c r="C216" s="2775"/>
      <c r="D216" s="2775"/>
      <c r="E216" s="2775"/>
      <c r="F216" s="2775"/>
      <c r="G216" s="2775"/>
      <c r="H216" s="2775"/>
      <c r="I216" s="2775"/>
      <c r="J216" s="2775"/>
      <c r="K216" s="2775"/>
      <c r="L216" s="2775"/>
      <c r="M216" s="2775"/>
      <c r="N216" s="2775"/>
      <c r="O216" s="2775"/>
      <c r="P216" s="2775"/>
      <c r="Q216" s="2775"/>
      <c r="R216" s="2775"/>
      <c r="S216" s="2775"/>
      <c r="T216" s="2775"/>
      <c r="U216" s="2775"/>
      <c r="V216" s="2775"/>
      <c r="W216" s="2775"/>
      <c r="X216" s="2775"/>
      <c r="Y216" s="2775"/>
      <c r="Z216" s="2775"/>
    </row>
    <row r="217">
      <c r="A217" s="2775"/>
      <c r="B217" s="2775"/>
      <c r="C217" s="2775"/>
      <c r="D217" s="2775"/>
      <c r="E217" s="2775"/>
      <c r="F217" s="2775"/>
      <c r="G217" s="2775"/>
      <c r="H217" s="2775"/>
      <c r="I217" s="2775"/>
      <c r="J217" s="2775"/>
      <c r="K217" s="2775"/>
      <c r="L217" s="2775"/>
      <c r="M217" s="2775"/>
      <c r="N217" s="2775"/>
      <c r="O217" s="2775"/>
      <c r="P217" s="2775"/>
      <c r="Q217" s="2775"/>
      <c r="R217" s="2775"/>
      <c r="S217" s="2775"/>
      <c r="T217" s="2775"/>
      <c r="U217" s="2775"/>
      <c r="V217" s="2775"/>
      <c r="W217" s="2775"/>
      <c r="X217" s="2775"/>
      <c r="Y217" s="2775"/>
      <c r="Z217" s="2775"/>
    </row>
    <row r="218">
      <c r="A218" s="2775"/>
      <c r="B218" s="2775"/>
      <c r="C218" s="2775"/>
      <c r="D218" s="2775"/>
      <c r="E218" s="2775"/>
      <c r="F218" s="2775"/>
      <c r="G218" s="2775"/>
      <c r="H218" s="2775"/>
      <c r="I218" s="2775"/>
      <c r="J218" s="2775"/>
      <c r="K218" s="2775"/>
      <c r="L218" s="2775"/>
      <c r="M218" s="2775"/>
      <c r="N218" s="2775"/>
      <c r="O218" s="2775"/>
      <c r="P218" s="2775"/>
      <c r="Q218" s="2775"/>
      <c r="R218" s="2775"/>
      <c r="S218" s="2775"/>
      <c r="T218" s="2775"/>
      <c r="U218" s="2775"/>
      <c r="V218" s="2775"/>
      <c r="W218" s="2775"/>
      <c r="X218" s="2775"/>
      <c r="Y218" s="2775"/>
      <c r="Z218" s="2775"/>
    </row>
    <row r="219">
      <c r="A219" s="2775"/>
      <c r="B219" s="2775"/>
      <c r="C219" s="2775"/>
      <c r="D219" s="2775"/>
      <c r="E219" s="2775"/>
      <c r="F219" s="2775"/>
      <c r="G219" s="2775"/>
      <c r="H219" s="2775"/>
      <c r="I219" s="2775"/>
      <c r="J219" s="2775"/>
      <c r="K219" s="2775"/>
      <c r="L219" s="2775"/>
      <c r="M219" s="2775"/>
      <c r="N219" s="2775"/>
      <c r="O219" s="2775"/>
      <c r="P219" s="2775"/>
      <c r="Q219" s="2775"/>
      <c r="R219" s="2775"/>
      <c r="S219" s="2775"/>
      <c r="T219" s="2775"/>
      <c r="U219" s="2775"/>
      <c r="V219" s="2775"/>
      <c r="W219" s="2775"/>
      <c r="X219" s="2775"/>
      <c r="Y219" s="2775"/>
      <c r="Z219" s="2775"/>
    </row>
    <row r="220">
      <c r="A220" s="2775"/>
      <c r="B220" s="2775"/>
      <c r="C220" s="2775"/>
      <c r="D220" s="2775"/>
      <c r="E220" s="2775"/>
      <c r="F220" s="2775"/>
      <c r="G220" s="2775"/>
      <c r="H220" s="2775"/>
      <c r="I220" s="2775"/>
      <c r="J220" s="2775"/>
      <c r="K220" s="2775"/>
      <c r="L220" s="2775"/>
      <c r="M220" s="2775"/>
      <c r="N220" s="2775"/>
      <c r="O220" s="2775"/>
      <c r="P220" s="2775"/>
      <c r="Q220" s="2775"/>
      <c r="R220" s="2775"/>
      <c r="S220" s="2775"/>
      <c r="T220" s="2775"/>
      <c r="U220" s="2775"/>
      <c r="V220" s="2775"/>
      <c r="W220" s="2775"/>
      <c r="X220" s="2775"/>
      <c r="Y220" s="2775"/>
      <c r="Z220" s="2775"/>
    </row>
    <row r="221">
      <c r="A221" s="2775"/>
      <c r="B221" s="2775"/>
      <c r="C221" s="2775"/>
      <c r="D221" s="2775"/>
      <c r="E221" s="2775"/>
      <c r="F221" s="2775"/>
      <c r="G221" s="2775"/>
      <c r="H221" s="2775"/>
      <c r="I221" s="2775"/>
      <c r="J221" s="2775"/>
      <c r="K221" s="2775"/>
      <c r="L221" s="2775"/>
      <c r="M221" s="2775"/>
      <c r="N221" s="2775"/>
      <c r="O221" s="2775"/>
      <c r="P221" s="2775"/>
      <c r="Q221" s="2775"/>
      <c r="R221" s="2775"/>
      <c r="S221" s="2775"/>
      <c r="T221" s="2775"/>
      <c r="U221" s="2775"/>
      <c r="V221" s="2775"/>
      <c r="W221" s="2775"/>
      <c r="X221" s="2775"/>
      <c r="Y221" s="2775"/>
      <c r="Z221" s="2775"/>
    </row>
    <row r="222">
      <c r="A222" s="2775"/>
      <c r="B222" s="2775"/>
      <c r="C222" s="2775"/>
      <c r="D222" s="2775"/>
      <c r="E222" s="2775"/>
      <c r="F222" s="2775"/>
      <c r="G222" s="2775"/>
      <c r="H222" s="2775"/>
      <c r="I222" s="2775"/>
      <c r="J222" s="2775"/>
      <c r="K222" s="2775"/>
      <c r="L222" s="2775"/>
      <c r="M222" s="2775"/>
      <c r="N222" s="2775"/>
      <c r="O222" s="2775"/>
      <c r="P222" s="2775"/>
      <c r="Q222" s="2775"/>
      <c r="R222" s="2775"/>
      <c r="S222" s="2775"/>
      <c r="T222" s="2775"/>
      <c r="U222" s="2775"/>
      <c r="V222" s="2775"/>
      <c r="W222" s="2775"/>
      <c r="X222" s="2775"/>
      <c r="Y222" s="2775"/>
      <c r="Z222" s="2775"/>
    </row>
    <row r="223">
      <c r="A223" s="2775"/>
      <c r="B223" s="2775"/>
      <c r="C223" s="2775"/>
      <c r="D223" s="2775"/>
      <c r="E223" s="2775"/>
      <c r="F223" s="2775"/>
      <c r="G223" s="2775"/>
      <c r="H223" s="2775"/>
      <c r="I223" s="2775"/>
      <c r="J223" s="2775"/>
      <c r="K223" s="2775"/>
      <c r="L223" s="2775"/>
      <c r="M223" s="2775"/>
      <c r="N223" s="2775"/>
      <c r="O223" s="2775"/>
      <c r="P223" s="2775"/>
      <c r="Q223" s="2775"/>
      <c r="R223" s="2775"/>
      <c r="S223" s="2775"/>
      <c r="T223" s="2775"/>
      <c r="U223" s="2775"/>
      <c r="V223" s="2775"/>
      <c r="W223" s="2775"/>
      <c r="X223" s="2775"/>
      <c r="Y223" s="2775"/>
      <c r="Z223" s="2775"/>
    </row>
    <row r="224">
      <c r="A224" s="2775"/>
      <c r="B224" s="2775"/>
      <c r="C224" s="2775"/>
      <c r="D224" s="2775"/>
      <c r="E224" s="2775"/>
      <c r="F224" s="2775"/>
      <c r="G224" s="2775"/>
      <c r="H224" s="2775"/>
      <c r="I224" s="2775"/>
      <c r="J224" s="2775"/>
      <c r="K224" s="2775"/>
      <c r="L224" s="2775"/>
      <c r="M224" s="2775"/>
      <c r="N224" s="2775"/>
      <c r="O224" s="2775"/>
      <c r="P224" s="2775"/>
      <c r="Q224" s="2775"/>
      <c r="R224" s="2775"/>
      <c r="S224" s="2775"/>
      <c r="T224" s="2775"/>
      <c r="U224" s="2775"/>
      <c r="V224" s="2775"/>
      <c r="W224" s="2775"/>
      <c r="X224" s="2775"/>
      <c r="Y224" s="2775"/>
      <c r="Z224" s="2775"/>
    </row>
    <row r="225">
      <c r="A225" s="2775"/>
      <c r="B225" s="2775"/>
      <c r="C225" s="2775"/>
      <c r="D225" s="2775"/>
      <c r="E225" s="2775"/>
      <c r="F225" s="2775"/>
      <c r="G225" s="2775"/>
      <c r="H225" s="2775"/>
      <c r="I225" s="2775"/>
      <c r="J225" s="2775"/>
      <c r="K225" s="2775"/>
      <c r="L225" s="2775"/>
      <c r="M225" s="2775"/>
      <c r="N225" s="2775"/>
      <c r="O225" s="2775"/>
      <c r="P225" s="2775"/>
      <c r="Q225" s="2775"/>
      <c r="R225" s="2775"/>
      <c r="S225" s="2775"/>
      <c r="T225" s="2775"/>
      <c r="U225" s="2775"/>
      <c r="V225" s="2775"/>
      <c r="W225" s="2775"/>
      <c r="X225" s="2775"/>
      <c r="Y225" s="2775"/>
      <c r="Z225" s="2775"/>
    </row>
    <row r="226">
      <c r="A226" s="2775"/>
      <c r="B226" s="2775"/>
      <c r="C226" s="2775"/>
      <c r="D226" s="2775"/>
      <c r="E226" s="2775"/>
      <c r="F226" s="2775"/>
      <c r="G226" s="2775"/>
      <c r="H226" s="2775"/>
      <c r="I226" s="2775"/>
      <c r="J226" s="2775"/>
      <c r="K226" s="2775"/>
      <c r="L226" s="2775"/>
      <c r="M226" s="2775"/>
      <c r="N226" s="2775"/>
      <c r="O226" s="2775"/>
      <c r="P226" s="2775"/>
      <c r="Q226" s="2775"/>
      <c r="R226" s="2775"/>
      <c r="S226" s="2775"/>
      <c r="T226" s="2775"/>
      <c r="U226" s="2775"/>
      <c r="V226" s="2775"/>
      <c r="W226" s="2775"/>
      <c r="X226" s="2775"/>
      <c r="Y226" s="2775"/>
      <c r="Z226" s="2775"/>
    </row>
    <row r="227">
      <c r="A227" s="2775"/>
      <c r="B227" s="2775"/>
      <c r="C227" s="2775"/>
      <c r="D227" s="2775"/>
      <c r="E227" s="2775"/>
      <c r="F227" s="2775"/>
      <c r="G227" s="2775"/>
      <c r="H227" s="2775"/>
      <c r="I227" s="2775"/>
      <c r="J227" s="2775"/>
      <c r="K227" s="2775"/>
      <c r="L227" s="2775"/>
      <c r="M227" s="2775"/>
      <c r="N227" s="2775"/>
      <c r="O227" s="2775"/>
      <c r="P227" s="2775"/>
      <c r="Q227" s="2775"/>
      <c r="R227" s="2775"/>
      <c r="S227" s="2775"/>
      <c r="T227" s="2775"/>
      <c r="U227" s="2775"/>
      <c r="V227" s="2775"/>
      <c r="W227" s="2775"/>
      <c r="X227" s="2775"/>
      <c r="Y227" s="2775"/>
      <c r="Z227" s="2775"/>
    </row>
    <row r="228">
      <c r="A228" s="2775"/>
      <c r="B228" s="2775"/>
      <c r="C228" s="2775"/>
      <c r="D228" s="2775"/>
      <c r="E228" s="2775"/>
      <c r="F228" s="2775"/>
      <c r="G228" s="2775"/>
      <c r="H228" s="2775"/>
      <c r="I228" s="2775"/>
      <c r="J228" s="2775"/>
      <c r="K228" s="2775"/>
      <c r="L228" s="2775"/>
      <c r="M228" s="2775"/>
      <c r="N228" s="2775"/>
      <c r="O228" s="2775"/>
      <c r="P228" s="2775"/>
      <c r="Q228" s="2775"/>
      <c r="R228" s="2775"/>
      <c r="S228" s="2775"/>
      <c r="T228" s="2775"/>
      <c r="U228" s="2775"/>
      <c r="V228" s="2775"/>
      <c r="W228" s="2775"/>
      <c r="X228" s="2775"/>
      <c r="Y228" s="2775"/>
      <c r="Z228" s="2775"/>
    </row>
    <row r="229">
      <c r="A229" s="2775"/>
      <c r="B229" s="2775"/>
      <c r="C229" s="2775"/>
      <c r="D229" s="2775"/>
      <c r="E229" s="2775"/>
      <c r="F229" s="2775"/>
      <c r="G229" s="2775"/>
      <c r="H229" s="2775"/>
      <c r="I229" s="2775"/>
      <c r="J229" s="2775"/>
      <c r="K229" s="2775"/>
      <c r="L229" s="2775"/>
      <c r="M229" s="2775"/>
      <c r="N229" s="2775"/>
      <c r="O229" s="2775"/>
      <c r="P229" s="2775"/>
      <c r="Q229" s="2775"/>
      <c r="R229" s="2775"/>
      <c r="S229" s="2775"/>
      <c r="T229" s="2775"/>
      <c r="U229" s="2775"/>
      <c r="V229" s="2775"/>
      <c r="W229" s="2775"/>
      <c r="X229" s="2775"/>
      <c r="Y229" s="2775"/>
      <c r="Z229" s="2775"/>
    </row>
    <row r="230">
      <c r="A230" s="2775"/>
      <c r="B230" s="2775"/>
      <c r="C230" s="2775"/>
      <c r="D230" s="2775"/>
      <c r="E230" s="2775"/>
      <c r="F230" s="2775"/>
      <c r="G230" s="2775"/>
      <c r="H230" s="2775"/>
      <c r="I230" s="2775"/>
      <c r="J230" s="2775"/>
      <c r="K230" s="2775"/>
      <c r="L230" s="2775"/>
      <c r="M230" s="2775"/>
      <c r="N230" s="2775"/>
      <c r="O230" s="2775"/>
      <c r="P230" s="2775"/>
      <c r="Q230" s="2775"/>
      <c r="R230" s="2775"/>
      <c r="S230" s="2775"/>
      <c r="T230" s="2775"/>
      <c r="U230" s="2775"/>
      <c r="V230" s="2775"/>
      <c r="W230" s="2775"/>
      <c r="X230" s="2775"/>
      <c r="Y230" s="2775"/>
      <c r="Z230" s="2775"/>
    </row>
    <row r="231">
      <c r="A231" s="2775"/>
      <c r="B231" s="2775"/>
      <c r="C231" s="2775"/>
      <c r="D231" s="2775"/>
      <c r="E231" s="2775"/>
      <c r="F231" s="2775"/>
      <c r="G231" s="2775"/>
      <c r="H231" s="2775"/>
      <c r="I231" s="2775"/>
      <c r="J231" s="2775"/>
      <c r="K231" s="2775"/>
      <c r="L231" s="2775"/>
      <c r="M231" s="2775"/>
      <c r="N231" s="2775"/>
      <c r="O231" s="2775"/>
      <c r="P231" s="2775"/>
      <c r="Q231" s="2775"/>
      <c r="R231" s="2775"/>
      <c r="S231" s="2775"/>
      <c r="T231" s="2775"/>
      <c r="U231" s="2775"/>
      <c r="V231" s="2775"/>
      <c r="W231" s="2775"/>
      <c r="X231" s="2775"/>
      <c r="Y231" s="2775"/>
      <c r="Z231" s="2775"/>
    </row>
    <row r="232">
      <c r="A232" s="2775"/>
      <c r="B232" s="2775"/>
      <c r="C232" s="2775"/>
      <c r="D232" s="2775"/>
      <c r="E232" s="2775"/>
      <c r="F232" s="2775"/>
      <c r="G232" s="2775"/>
      <c r="H232" s="2775"/>
      <c r="I232" s="2775"/>
      <c r="J232" s="2775"/>
      <c r="K232" s="2775"/>
      <c r="L232" s="2775"/>
      <c r="M232" s="2775"/>
      <c r="N232" s="2775"/>
      <c r="O232" s="2775"/>
      <c r="P232" s="2775"/>
      <c r="Q232" s="2775"/>
      <c r="R232" s="2775"/>
      <c r="S232" s="2775"/>
      <c r="T232" s="2775"/>
      <c r="U232" s="2775"/>
      <c r="V232" s="2775"/>
      <c r="W232" s="2775"/>
      <c r="X232" s="2775"/>
      <c r="Y232" s="2775"/>
      <c r="Z232" s="2775"/>
    </row>
    <row r="233">
      <c r="A233" s="2775"/>
      <c r="B233" s="2775"/>
      <c r="C233" s="2775"/>
      <c r="D233" s="2775"/>
      <c r="E233" s="2775"/>
      <c r="F233" s="2775"/>
      <c r="G233" s="2775"/>
      <c r="H233" s="2775"/>
      <c r="I233" s="2775"/>
      <c r="J233" s="2775"/>
      <c r="K233" s="2775"/>
      <c r="L233" s="2775"/>
      <c r="M233" s="2775"/>
      <c r="N233" s="2775"/>
      <c r="O233" s="2775"/>
      <c r="P233" s="2775"/>
      <c r="Q233" s="2775"/>
      <c r="R233" s="2775"/>
      <c r="S233" s="2775"/>
      <c r="T233" s="2775"/>
      <c r="U233" s="2775"/>
      <c r="V233" s="2775"/>
      <c r="W233" s="2775"/>
      <c r="X233" s="2775"/>
      <c r="Y233" s="2775"/>
      <c r="Z233" s="2775"/>
    </row>
    <row r="234">
      <c r="A234" s="2775"/>
      <c r="B234" s="2775"/>
      <c r="C234" s="2775"/>
      <c r="D234" s="2775"/>
      <c r="E234" s="2775"/>
      <c r="F234" s="2775"/>
      <c r="G234" s="2775"/>
      <c r="H234" s="2775"/>
      <c r="I234" s="2775"/>
      <c r="J234" s="2775"/>
      <c r="K234" s="2775"/>
      <c r="L234" s="2775"/>
      <c r="M234" s="2775"/>
      <c r="N234" s="2775"/>
      <c r="O234" s="2775"/>
      <c r="P234" s="2775"/>
      <c r="Q234" s="2775"/>
      <c r="R234" s="2775"/>
      <c r="S234" s="2775"/>
      <c r="T234" s="2775"/>
      <c r="U234" s="2775"/>
      <c r="V234" s="2775"/>
      <c r="W234" s="2775"/>
      <c r="X234" s="2775"/>
      <c r="Y234" s="2775"/>
      <c r="Z234" s="2775"/>
    </row>
    <row r="235">
      <c r="A235" s="2775"/>
      <c r="B235" s="2775"/>
      <c r="C235" s="2775"/>
      <c r="D235" s="2775"/>
      <c r="E235" s="2775"/>
      <c r="F235" s="2775"/>
      <c r="G235" s="2775"/>
      <c r="H235" s="2775"/>
      <c r="I235" s="2775"/>
      <c r="J235" s="2775"/>
      <c r="K235" s="2775"/>
      <c r="L235" s="2775"/>
      <c r="M235" s="2775"/>
      <c r="N235" s="2775"/>
      <c r="O235" s="2775"/>
      <c r="P235" s="2775"/>
      <c r="Q235" s="2775"/>
      <c r="R235" s="2775"/>
      <c r="S235" s="2775"/>
      <c r="T235" s="2775"/>
      <c r="U235" s="2775"/>
      <c r="V235" s="2775"/>
      <c r="W235" s="2775"/>
      <c r="X235" s="2775"/>
      <c r="Y235" s="2775"/>
      <c r="Z235" s="2775"/>
    </row>
    <row r="236">
      <c r="A236" s="2775"/>
      <c r="B236" s="2775"/>
      <c r="C236" s="2775"/>
      <c r="D236" s="2775"/>
      <c r="E236" s="2775"/>
      <c r="F236" s="2775"/>
      <c r="G236" s="2775"/>
      <c r="H236" s="2775"/>
      <c r="I236" s="2775"/>
      <c r="J236" s="2775"/>
      <c r="K236" s="2775"/>
      <c r="L236" s="2775"/>
      <c r="M236" s="2775"/>
      <c r="N236" s="2775"/>
      <c r="O236" s="2775"/>
      <c r="P236" s="2775"/>
      <c r="Q236" s="2775"/>
      <c r="R236" s="2775"/>
      <c r="S236" s="2775"/>
      <c r="T236" s="2775"/>
      <c r="U236" s="2775"/>
      <c r="V236" s="2775"/>
      <c r="W236" s="2775"/>
      <c r="X236" s="2775"/>
      <c r="Y236" s="2775"/>
      <c r="Z236" s="2775"/>
    </row>
    <row r="237">
      <c r="A237" s="2775"/>
      <c r="B237" s="2775"/>
      <c r="C237" s="2775"/>
      <c r="D237" s="2775"/>
      <c r="E237" s="2775"/>
      <c r="F237" s="2775"/>
      <c r="G237" s="2775"/>
      <c r="H237" s="2775"/>
      <c r="I237" s="2775"/>
      <c r="J237" s="2775"/>
      <c r="K237" s="2775"/>
      <c r="L237" s="2775"/>
      <c r="M237" s="2775"/>
      <c r="N237" s="2775"/>
      <c r="O237" s="2775"/>
      <c r="P237" s="2775"/>
      <c r="Q237" s="2775"/>
      <c r="R237" s="2775"/>
      <c r="S237" s="2775"/>
      <c r="T237" s="2775"/>
      <c r="U237" s="2775"/>
      <c r="V237" s="2775"/>
      <c r="W237" s="2775"/>
      <c r="X237" s="2775"/>
      <c r="Y237" s="2775"/>
      <c r="Z237" s="2775"/>
    </row>
    <row r="238">
      <c r="A238" s="2775"/>
      <c r="B238" s="2775"/>
      <c r="C238" s="2775"/>
      <c r="D238" s="2775"/>
      <c r="E238" s="2775"/>
      <c r="F238" s="2775"/>
      <c r="G238" s="2775"/>
      <c r="H238" s="2775"/>
      <c r="I238" s="2775"/>
      <c r="J238" s="2775"/>
      <c r="K238" s="2775"/>
      <c r="L238" s="2775"/>
      <c r="M238" s="2775"/>
      <c r="N238" s="2775"/>
      <c r="O238" s="2775"/>
      <c r="P238" s="2775"/>
      <c r="Q238" s="2775"/>
      <c r="R238" s="2775"/>
      <c r="S238" s="2775"/>
      <c r="T238" s="2775"/>
      <c r="U238" s="2775"/>
      <c r="V238" s="2775"/>
      <c r="W238" s="2775"/>
      <c r="X238" s="2775"/>
      <c r="Y238" s="2775"/>
      <c r="Z238" s="2775"/>
    </row>
    <row r="239">
      <c r="A239" s="2775"/>
      <c r="B239" s="2775"/>
      <c r="C239" s="2775"/>
      <c r="D239" s="2775"/>
      <c r="E239" s="2775"/>
      <c r="F239" s="2775"/>
      <c r="G239" s="2775"/>
      <c r="H239" s="2775"/>
      <c r="I239" s="2775"/>
      <c r="J239" s="2775"/>
      <c r="K239" s="2775"/>
      <c r="L239" s="2775"/>
      <c r="M239" s="2775"/>
      <c r="N239" s="2775"/>
      <c r="O239" s="2775"/>
      <c r="P239" s="2775"/>
      <c r="Q239" s="2775"/>
      <c r="R239" s="2775"/>
      <c r="S239" s="2775"/>
      <c r="T239" s="2775"/>
      <c r="U239" s="2775"/>
      <c r="V239" s="2775"/>
      <c r="W239" s="2775"/>
      <c r="X239" s="2775"/>
      <c r="Y239" s="2775"/>
      <c r="Z239" s="2775"/>
    </row>
    <row r="240">
      <c r="A240" s="2775"/>
      <c r="B240" s="2775"/>
      <c r="C240" s="2775"/>
      <c r="D240" s="2775"/>
      <c r="E240" s="2775"/>
      <c r="F240" s="2775"/>
      <c r="G240" s="2775"/>
      <c r="H240" s="2775"/>
      <c r="I240" s="2775"/>
      <c r="J240" s="2775"/>
      <c r="K240" s="2775"/>
      <c r="L240" s="2775"/>
      <c r="M240" s="2775"/>
      <c r="N240" s="2775"/>
      <c r="O240" s="2775"/>
      <c r="P240" s="2775"/>
      <c r="Q240" s="2775"/>
      <c r="R240" s="2775"/>
      <c r="S240" s="2775"/>
      <c r="T240" s="2775"/>
      <c r="U240" s="2775"/>
      <c r="V240" s="2775"/>
      <c r="W240" s="2775"/>
      <c r="X240" s="2775"/>
      <c r="Y240" s="2775"/>
      <c r="Z240" s="2775"/>
    </row>
    <row r="241">
      <c r="A241" s="2775"/>
      <c r="B241" s="2775"/>
      <c r="C241" s="2775"/>
      <c r="D241" s="2775"/>
      <c r="E241" s="2775"/>
      <c r="F241" s="2775"/>
      <c r="G241" s="2775"/>
      <c r="H241" s="2775"/>
      <c r="I241" s="2775"/>
      <c r="J241" s="2775"/>
      <c r="K241" s="2775"/>
      <c r="L241" s="2775"/>
      <c r="M241" s="2775"/>
      <c r="N241" s="2775"/>
      <c r="O241" s="2775"/>
      <c r="P241" s="2775"/>
      <c r="Q241" s="2775"/>
      <c r="R241" s="2775"/>
      <c r="S241" s="2775"/>
      <c r="T241" s="2775"/>
      <c r="U241" s="2775"/>
      <c r="V241" s="2775"/>
      <c r="W241" s="2775"/>
      <c r="X241" s="2775"/>
      <c r="Y241" s="2775"/>
      <c r="Z241" s="2775"/>
    </row>
    <row r="242">
      <c r="A242" s="2775"/>
      <c r="B242" s="2775"/>
      <c r="C242" s="2775"/>
      <c r="D242" s="2775"/>
      <c r="E242" s="2775"/>
      <c r="F242" s="2775"/>
      <c r="G242" s="2775"/>
      <c r="H242" s="2775"/>
      <c r="I242" s="2775"/>
      <c r="J242" s="2775"/>
      <c r="K242" s="2775"/>
      <c r="L242" s="2775"/>
      <c r="M242" s="2775"/>
      <c r="N242" s="2775"/>
      <c r="O242" s="2775"/>
      <c r="P242" s="2775"/>
      <c r="Q242" s="2775"/>
      <c r="R242" s="2775"/>
      <c r="S242" s="2775"/>
      <c r="T242" s="2775"/>
      <c r="U242" s="2775"/>
      <c r="V242" s="2775"/>
      <c r="W242" s="2775"/>
      <c r="X242" s="2775"/>
      <c r="Y242" s="2775"/>
      <c r="Z242" s="2775"/>
    </row>
    <row r="243">
      <c r="A243" s="2775"/>
      <c r="B243" s="2775"/>
      <c r="C243" s="2775"/>
      <c r="D243" s="2775"/>
      <c r="E243" s="2775"/>
      <c r="F243" s="2775"/>
      <c r="G243" s="2775"/>
      <c r="H243" s="2775"/>
      <c r="I243" s="2775"/>
      <c r="J243" s="2775"/>
      <c r="K243" s="2775"/>
      <c r="L243" s="2775"/>
      <c r="M243" s="2775"/>
      <c r="N243" s="2775"/>
      <c r="O243" s="2775"/>
      <c r="P243" s="2775"/>
      <c r="Q243" s="2775"/>
      <c r="R243" s="2775"/>
      <c r="S243" s="2775"/>
      <c r="T243" s="2775"/>
      <c r="U243" s="2775"/>
      <c r="V243" s="2775"/>
      <c r="W243" s="2775"/>
      <c r="X243" s="2775"/>
      <c r="Y243" s="2775"/>
      <c r="Z243" s="2775"/>
    </row>
    <row r="244">
      <c r="A244" s="2775"/>
      <c r="B244" s="2775"/>
      <c r="C244" s="2775"/>
      <c r="D244" s="2775"/>
      <c r="E244" s="2775"/>
      <c r="F244" s="2775"/>
      <c r="G244" s="2775"/>
      <c r="H244" s="2775"/>
      <c r="I244" s="2775"/>
      <c r="J244" s="2775"/>
      <c r="K244" s="2775"/>
      <c r="L244" s="2775"/>
      <c r="M244" s="2775"/>
      <c r="N244" s="2775"/>
      <c r="O244" s="2775"/>
      <c r="P244" s="2775"/>
      <c r="Q244" s="2775"/>
      <c r="R244" s="2775"/>
      <c r="S244" s="2775"/>
      <c r="T244" s="2775"/>
      <c r="U244" s="2775"/>
      <c r="V244" s="2775"/>
      <c r="W244" s="2775"/>
      <c r="X244" s="2775"/>
      <c r="Y244" s="2775"/>
      <c r="Z244" s="2775"/>
    </row>
    <row r="245">
      <c r="A245" s="2775"/>
      <c r="B245" s="2775"/>
      <c r="C245" s="2775"/>
      <c r="D245" s="2775"/>
      <c r="E245" s="2775"/>
      <c r="F245" s="2775"/>
      <c r="G245" s="2775"/>
      <c r="H245" s="2775"/>
      <c r="I245" s="2775"/>
      <c r="J245" s="2775"/>
      <c r="K245" s="2775"/>
      <c r="L245" s="2775"/>
      <c r="M245" s="2775"/>
      <c r="N245" s="2775"/>
      <c r="O245" s="2775"/>
      <c r="P245" s="2775"/>
      <c r="Q245" s="2775"/>
      <c r="R245" s="2775"/>
      <c r="S245" s="2775"/>
      <c r="T245" s="2775"/>
      <c r="U245" s="2775"/>
      <c r="V245" s="2775"/>
      <c r="W245" s="2775"/>
      <c r="X245" s="2775"/>
      <c r="Y245" s="2775"/>
      <c r="Z245" s="2775"/>
    </row>
    <row r="246">
      <c r="A246" s="2775"/>
      <c r="B246" s="2775"/>
      <c r="C246" s="2775"/>
      <c r="D246" s="2775"/>
      <c r="E246" s="2775"/>
      <c r="F246" s="2775"/>
      <c r="G246" s="2775"/>
      <c r="H246" s="2775"/>
      <c r="I246" s="2775"/>
      <c r="J246" s="2775"/>
      <c r="K246" s="2775"/>
      <c r="L246" s="2775"/>
      <c r="M246" s="2775"/>
      <c r="N246" s="2775"/>
      <c r="O246" s="2775"/>
      <c r="P246" s="2775"/>
      <c r="Q246" s="2775"/>
      <c r="R246" s="2775"/>
      <c r="S246" s="2775"/>
      <c r="T246" s="2775"/>
      <c r="U246" s="2775"/>
      <c r="V246" s="2775"/>
      <c r="W246" s="2775"/>
      <c r="X246" s="2775"/>
      <c r="Y246" s="2775"/>
      <c r="Z246" s="2775"/>
    </row>
    <row r="247">
      <c r="A247" s="2775"/>
      <c r="B247" s="2775"/>
      <c r="C247" s="2775"/>
      <c r="D247" s="2775"/>
      <c r="E247" s="2775"/>
      <c r="F247" s="2775"/>
      <c r="G247" s="2775"/>
      <c r="H247" s="2775"/>
      <c r="I247" s="2775"/>
      <c r="J247" s="2775"/>
      <c r="K247" s="2775"/>
      <c r="L247" s="2775"/>
      <c r="M247" s="2775"/>
      <c r="N247" s="2775"/>
      <c r="O247" s="2775"/>
      <c r="P247" s="2775"/>
      <c r="Q247" s="2775"/>
      <c r="R247" s="2775"/>
      <c r="S247" s="2775"/>
      <c r="T247" s="2775"/>
      <c r="U247" s="2775"/>
      <c r="V247" s="2775"/>
      <c r="W247" s="2775"/>
      <c r="X247" s="2775"/>
      <c r="Y247" s="2775"/>
      <c r="Z247" s="2775"/>
    </row>
    <row r="248">
      <c r="A248" s="2775"/>
      <c r="B248" s="2775"/>
      <c r="C248" s="2775"/>
      <c r="D248" s="2775"/>
      <c r="E248" s="2775"/>
      <c r="F248" s="2775"/>
      <c r="G248" s="2775"/>
      <c r="H248" s="2775"/>
      <c r="I248" s="2775"/>
      <c r="J248" s="2775"/>
      <c r="K248" s="2775"/>
      <c r="L248" s="2775"/>
      <c r="M248" s="2775"/>
      <c r="N248" s="2775"/>
      <c r="O248" s="2775"/>
      <c r="P248" s="2775"/>
      <c r="Q248" s="2775"/>
      <c r="R248" s="2775"/>
      <c r="S248" s="2775"/>
      <c r="T248" s="2775"/>
      <c r="U248" s="2775"/>
      <c r="V248" s="2775"/>
      <c r="W248" s="2775"/>
      <c r="X248" s="2775"/>
      <c r="Y248" s="2775"/>
      <c r="Z248" s="2775"/>
    </row>
    <row r="249">
      <c r="A249" s="2775"/>
      <c r="B249" s="2775"/>
      <c r="C249" s="2775"/>
      <c r="D249" s="2775"/>
      <c r="E249" s="2775"/>
      <c r="F249" s="2775"/>
      <c r="G249" s="2775"/>
      <c r="H249" s="2775"/>
      <c r="I249" s="2775"/>
      <c r="J249" s="2775"/>
      <c r="K249" s="2775"/>
      <c r="L249" s="2775"/>
      <c r="M249" s="2775"/>
      <c r="N249" s="2775"/>
      <c r="O249" s="2775"/>
      <c r="P249" s="2775"/>
      <c r="Q249" s="2775"/>
      <c r="R249" s="2775"/>
      <c r="S249" s="2775"/>
      <c r="T249" s="2775"/>
      <c r="U249" s="2775"/>
      <c r="V249" s="2775"/>
      <c r="W249" s="2775"/>
      <c r="X249" s="2775"/>
      <c r="Y249" s="2775"/>
      <c r="Z249" s="2775"/>
    </row>
    <row r="250">
      <c r="A250" s="2775"/>
      <c r="B250" s="2775"/>
      <c r="C250" s="2775"/>
      <c r="D250" s="2775"/>
      <c r="E250" s="2775"/>
      <c r="F250" s="2775"/>
      <c r="G250" s="2775"/>
      <c r="H250" s="2775"/>
      <c r="I250" s="2775"/>
      <c r="J250" s="2775"/>
      <c r="K250" s="2775"/>
      <c r="L250" s="2775"/>
      <c r="M250" s="2775"/>
      <c r="N250" s="2775"/>
      <c r="O250" s="2775"/>
      <c r="P250" s="2775"/>
      <c r="Q250" s="2775"/>
      <c r="R250" s="2775"/>
      <c r="S250" s="2775"/>
      <c r="T250" s="2775"/>
      <c r="U250" s="2775"/>
      <c r="V250" s="2775"/>
      <c r="W250" s="2775"/>
      <c r="X250" s="2775"/>
      <c r="Y250" s="2775"/>
      <c r="Z250" s="2775"/>
    </row>
    <row r="251">
      <c r="A251" s="2775"/>
      <c r="B251" s="2775"/>
      <c r="C251" s="2775"/>
      <c r="D251" s="2775"/>
      <c r="E251" s="2775"/>
      <c r="F251" s="2775"/>
      <c r="G251" s="2775"/>
      <c r="H251" s="2775"/>
      <c r="I251" s="2775"/>
      <c r="J251" s="2775"/>
      <c r="K251" s="2775"/>
      <c r="L251" s="2775"/>
      <c r="M251" s="2775"/>
      <c r="N251" s="2775"/>
      <c r="O251" s="2775"/>
      <c r="P251" s="2775"/>
      <c r="Q251" s="2775"/>
      <c r="R251" s="2775"/>
      <c r="S251" s="2775"/>
      <c r="T251" s="2775"/>
      <c r="U251" s="2775"/>
      <c r="V251" s="2775"/>
      <c r="W251" s="2775"/>
      <c r="X251" s="2775"/>
      <c r="Y251" s="2775"/>
      <c r="Z251" s="2775"/>
    </row>
    <row r="252">
      <c r="A252" s="2775"/>
      <c r="B252" s="2775"/>
      <c r="C252" s="2775"/>
      <c r="D252" s="2775"/>
      <c r="E252" s="2775"/>
      <c r="F252" s="2775"/>
      <c r="G252" s="2775"/>
      <c r="H252" s="2775"/>
      <c r="I252" s="2775"/>
      <c r="J252" s="2775"/>
      <c r="K252" s="2775"/>
      <c r="L252" s="2775"/>
      <c r="M252" s="2775"/>
      <c r="N252" s="2775"/>
      <c r="O252" s="2775"/>
      <c r="P252" s="2775"/>
      <c r="Q252" s="2775"/>
      <c r="R252" s="2775"/>
      <c r="S252" s="2775"/>
      <c r="T252" s="2775"/>
      <c r="U252" s="2775"/>
      <c r="V252" s="2775"/>
      <c r="W252" s="2775"/>
      <c r="X252" s="2775"/>
      <c r="Y252" s="2775"/>
      <c r="Z252" s="2775"/>
    </row>
    <row r="253">
      <c r="A253" s="2775"/>
      <c r="B253" s="2775"/>
      <c r="C253" s="2775"/>
      <c r="D253" s="2775"/>
      <c r="E253" s="2775"/>
      <c r="F253" s="2775"/>
      <c r="G253" s="2775"/>
      <c r="H253" s="2775"/>
      <c r="I253" s="2775"/>
      <c r="J253" s="2775"/>
      <c r="K253" s="2775"/>
      <c r="L253" s="2775"/>
      <c r="M253" s="2775"/>
      <c r="N253" s="2775"/>
      <c r="O253" s="2775"/>
      <c r="P253" s="2775"/>
      <c r="Q253" s="2775"/>
      <c r="R253" s="2775"/>
      <c r="S253" s="2775"/>
      <c r="T253" s="2775"/>
      <c r="U253" s="2775"/>
      <c r="V253" s="2775"/>
      <c r="W253" s="2775"/>
      <c r="X253" s="2775"/>
      <c r="Y253" s="2775"/>
      <c r="Z253" s="2775"/>
    </row>
    <row r="254">
      <c r="A254" s="2775"/>
      <c r="B254" s="2775"/>
      <c r="C254" s="2775"/>
      <c r="D254" s="2775"/>
      <c r="E254" s="2775"/>
      <c r="F254" s="2775"/>
      <c r="G254" s="2775"/>
      <c r="H254" s="2775"/>
      <c r="I254" s="2775"/>
      <c r="J254" s="2775"/>
      <c r="K254" s="2775"/>
      <c r="L254" s="2775"/>
      <c r="M254" s="2775"/>
      <c r="N254" s="2775"/>
      <c r="O254" s="2775"/>
      <c r="P254" s="2775"/>
      <c r="Q254" s="2775"/>
      <c r="R254" s="2775"/>
      <c r="S254" s="2775"/>
      <c r="T254" s="2775"/>
      <c r="U254" s="2775"/>
      <c r="V254" s="2775"/>
      <c r="W254" s="2775"/>
      <c r="X254" s="2775"/>
      <c r="Y254" s="2775"/>
      <c r="Z254" s="2775"/>
    </row>
    <row r="255">
      <c r="A255" s="2775"/>
      <c r="B255" s="2775"/>
      <c r="C255" s="2775"/>
      <c r="D255" s="2775"/>
      <c r="E255" s="2775"/>
      <c r="F255" s="2775"/>
      <c r="G255" s="2775"/>
      <c r="H255" s="2775"/>
      <c r="I255" s="2775"/>
      <c r="J255" s="2775"/>
      <c r="K255" s="2775"/>
      <c r="L255" s="2775"/>
      <c r="M255" s="2775"/>
      <c r="N255" s="2775"/>
      <c r="O255" s="2775"/>
      <c r="P255" s="2775"/>
      <c r="Q255" s="2775"/>
      <c r="R255" s="2775"/>
      <c r="S255" s="2775"/>
      <c r="T255" s="2775"/>
      <c r="U255" s="2775"/>
      <c r="V255" s="2775"/>
      <c r="W255" s="2775"/>
      <c r="X255" s="2775"/>
      <c r="Y255" s="2775"/>
      <c r="Z255" s="2775"/>
    </row>
    <row r="256">
      <c r="A256" s="2775"/>
      <c r="B256" s="2775"/>
      <c r="C256" s="2775"/>
      <c r="D256" s="2775"/>
      <c r="E256" s="2775"/>
      <c r="F256" s="2775"/>
      <c r="G256" s="2775"/>
      <c r="H256" s="2775"/>
      <c r="I256" s="2775"/>
      <c r="J256" s="2775"/>
      <c r="K256" s="2775"/>
      <c r="L256" s="2775"/>
      <c r="M256" s="2775"/>
      <c r="N256" s="2775"/>
      <c r="O256" s="2775"/>
      <c r="P256" s="2775"/>
      <c r="Q256" s="2775"/>
      <c r="R256" s="2775"/>
      <c r="S256" s="2775"/>
      <c r="T256" s="2775"/>
      <c r="U256" s="2775"/>
      <c r="V256" s="2775"/>
      <c r="W256" s="2775"/>
      <c r="X256" s="2775"/>
      <c r="Y256" s="2775"/>
      <c r="Z256" s="2775"/>
    </row>
    <row r="257">
      <c r="A257" s="2775"/>
      <c r="B257" s="2775"/>
      <c r="C257" s="2775"/>
      <c r="D257" s="2775"/>
      <c r="E257" s="2775"/>
      <c r="F257" s="2775"/>
      <c r="G257" s="2775"/>
      <c r="H257" s="2775"/>
      <c r="I257" s="2775"/>
      <c r="J257" s="2775"/>
      <c r="K257" s="2775"/>
      <c r="L257" s="2775"/>
      <c r="M257" s="2775"/>
      <c r="N257" s="2775"/>
      <c r="O257" s="2775"/>
      <c r="P257" s="2775"/>
      <c r="Q257" s="2775"/>
      <c r="R257" s="2775"/>
      <c r="S257" s="2775"/>
      <c r="T257" s="2775"/>
      <c r="U257" s="2775"/>
      <c r="V257" s="2775"/>
      <c r="W257" s="2775"/>
      <c r="X257" s="2775"/>
      <c r="Y257" s="2775"/>
      <c r="Z257" s="2775"/>
    </row>
    <row r="258">
      <c r="A258" s="2775"/>
      <c r="B258" s="2775"/>
      <c r="C258" s="2775"/>
      <c r="D258" s="2775"/>
      <c r="E258" s="2775"/>
      <c r="F258" s="2775"/>
      <c r="G258" s="2775"/>
      <c r="H258" s="2775"/>
      <c r="I258" s="2775"/>
      <c r="J258" s="2775"/>
      <c r="K258" s="2775"/>
      <c r="L258" s="2775"/>
      <c r="M258" s="2775"/>
      <c r="N258" s="2775"/>
      <c r="O258" s="2775"/>
      <c r="P258" s="2775"/>
      <c r="Q258" s="2775"/>
      <c r="R258" s="2775"/>
      <c r="S258" s="2775"/>
      <c r="T258" s="2775"/>
      <c r="U258" s="2775"/>
      <c r="V258" s="2775"/>
      <c r="W258" s="2775"/>
      <c r="X258" s="2775"/>
      <c r="Y258" s="2775"/>
      <c r="Z258" s="2775"/>
    </row>
    <row r="259">
      <c r="A259" s="2775"/>
      <c r="B259" s="2775"/>
      <c r="C259" s="2775"/>
      <c r="D259" s="2775"/>
      <c r="E259" s="2775"/>
      <c r="F259" s="2775"/>
      <c r="G259" s="2775"/>
      <c r="H259" s="2775"/>
      <c r="I259" s="2775"/>
      <c r="J259" s="2775"/>
      <c r="K259" s="2775"/>
      <c r="L259" s="2775"/>
      <c r="M259" s="2775"/>
      <c r="N259" s="2775"/>
      <c r="O259" s="2775"/>
      <c r="P259" s="2775"/>
      <c r="Q259" s="2775"/>
      <c r="R259" s="2775"/>
      <c r="S259" s="2775"/>
      <c r="T259" s="2775"/>
      <c r="U259" s="2775"/>
      <c r="V259" s="2775"/>
      <c r="W259" s="2775"/>
      <c r="X259" s="2775"/>
      <c r="Y259" s="2775"/>
      <c r="Z259" s="2775"/>
    </row>
    <row r="260">
      <c r="A260" s="2775"/>
      <c r="B260" s="2775"/>
      <c r="C260" s="2775"/>
      <c r="D260" s="2775"/>
      <c r="E260" s="2775"/>
      <c r="F260" s="2775"/>
      <c r="G260" s="2775"/>
      <c r="H260" s="2775"/>
      <c r="I260" s="2775"/>
      <c r="J260" s="2775"/>
      <c r="K260" s="2775"/>
      <c r="L260" s="2775"/>
      <c r="M260" s="2775"/>
      <c r="N260" s="2775"/>
      <c r="O260" s="2775"/>
      <c r="P260" s="2775"/>
      <c r="Q260" s="2775"/>
      <c r="R260" s="2775"/>
      <c r="S260" s="2775"/>
      <c r="T260" s="2775"/>
      <c r="U260" s="2775"/>
      <c r="V260" s="2775"/>
      <c r="W260" s="2775"/>
      <c r="X260" s="2775"/>
      <c r="Y260" s="2775"/>
      <c r="Z260" s="2775"/>
    </row>
    <row r="261">
      <c r="A261" s="2775"/>
      <c r="B261" s="2775"/>
      <c r="C261" s="2775"/>
      <c r="D261" s="2775"/>
      <c r="E261" s="2775"/>
      <c r="F261" s="2775"/>
      <c r="G261" s="2775"/>
      <c r="H261" s="2775"/>
      <c r="I261" s="2775"/>
      <c r="J261" s="2775"/>
      <c r="K261" s="2775"/>
      <c r="L261" s="2775"/>
      <c r="M261" s="2775"/>
      <c r="N261" s="2775"/>
      <c r="O261" s="2775"/>
      <c r="P261" s="2775"/>
      <c r="Q261" s="2775"/>
      <c r="R261" s="2775"/>
      <c r="S261" s="2775"/>
      <c r="T261" s="2775"/>
      <c r="U261" s="2775"/>
      <c r="V261" s="2775"/>
      <c r="W261" s="2775"/>
      <c r="X261" s="2775"/>
      <c r="Y261" s="2775"/>
      <c r="Z261" s="2775"/>
    </row>
    <row r="262">
      <c r="A262" s="2775"/>
      <c r="B262" s="2775"/>
      <c r="C262" s="2775"/>
      <c r="D262" s="2775"/>
      <c r="E262" s="2775"/>
      <c r="F262" s="2775"/>
      <c r="G262" s="2775"/>
      <c r="H262" s="2775"/>
      <c r="I262" s="2775"/>
      <c r="J262" s="2775"/>
      <c r="K262" s="2775"/>
      <c r="L262" s="2775"/>
      <c r="M262" s="2775"/>
      <c r="N262" s="2775"/>
      <c r="O262" s="2775"/>
      <c r="P262" s="2775"/>
      <c r="Q262" s="2775"/>
      <c r="R262" s="2775"/>
      <c r="S262" s="2775"/>
      <c r="T262" s="2775"/>
      <c r="U262" s="2775"/>
      <c r="V262" s="2775"/>
      <c r="W262" s="2775"/>
      <c r="X262" s="2775"/>
      <c r="Y262" s="2775"/>
      <c r="Z262" s="2775"/>
    </row>
    <row r="263">
      <c r="A263" s="2775"/>
      <c r="B263" s="2775"/>
      <c r="C263" s="2775"/>
      <c r="D263" s="2775"/>
      <c r="E263" s="2775"/>
      <c r="F263" s="2775"/>
      <c r="G263" s="2775"/>
      <c r="H263" s="2775"/>
      <c r="I263" s="2775"/>
      <c r="J263" s="2775"/>
      <c r="K263" s="2775"/>
      <c r="L263" s="2775"/>
      <c r="M263" s="2775"/>
      <c r="N263" s="2775"/>
      <c r="O263" s="2775"/>
      <c r="P263" s="2775"/>
      <c r="Q263" s="2775"/>
      <c r="R263" s="2775"/>
      <c r="S263" s="2775"/>
      <c r="T263" s="2775"/>
      <c r="U263" s="2775"/>
      <c r="V263" s="2775"/>
      <c r="W263" s="2775"/>
      <c r="X263" s="2775"/>
      <c r="Y263" s="2775"/>
      <c r="Z263" s="2775"/>
    </row>
    <row r="264">
      <c r="A264" s="2775"/>
      <c r="B264" s="2775"/>
      <c r="C264" s="2775"/>
      <c r="D264" s="2775"/>
      <c r="E264" s="2775"/>
      <c r="F264" s="2775"/>
      <c r="G264" s="2775"/>
      <c r="H264" s="2775"/>
      <c r="I264" s="2775"/>
      <c r="J264" s="2775"/>
      <c r="K264" s="2775"/>
      <c r="L264" s="2775"/>
      <c r="M264" s="2775"/>
      <c r="N264" s="2775"/>
      <c r="O264" s="2775"/>
      <c r="P264" s="2775"/>
      <c r="Q264" s="2775"/>
      <c r="R264" s="2775"/>
      <c r="S264" s="2775"/>
      <c r="T264" s="2775"/>
      <c r="U264" s="2775"/>
      <c r="V264" s="2775"/>
      <c r="W264" s="2775"/>
      <c r="X264" s="2775"/>
      <c r="Y264" s="2775"/>
      <c r="Z264" s="2775"/>
    </row>
    <row r="265">
      <c r="A265" s="2775"/>
      <c r="B265" s="2775"/>
      <c r="C265" s="2775"/>
      <c r="D265" s="2775"/>
      <c r="E265" s="2775"/>
      <c r="F265" s="2775"/>
      <c r="G265" s="2775"/>
      <c r="H265" s="2775"/>
      <c r="I265" s="2775"/>
      <c r="J265" s="2775"/>
      <c r="K265" s="2775"/>
      <c r="L265" s="2775"/>
      <c r="M265" s="2775"/>
      <c r="N265" s="2775"/>
      <c r="O265" s="2775"/>
      <c r="P265" s="2775"/>
      <c r="Q265" s="2775"/>
      <c r="R265" s="2775"/>
      <c r="S265" s="2775"/>
      <c r="T265" s="2775"/>
      <c r="U265" s="2775"/>
      <c r="V265" s="2775"/>
      <c r="W265" s="2775"/>
      <c r="X265" s="2775"/>
      <c r="Y265" s="2775"/>
      <c r="Z265" s="2775"/>
    </row>
    <row r="266">
      <c r="A266" s="2775"/>
      <c r="B266" s="2775"/>
      <c r="C266" s="2775"/>
      <c r="D266" s="2775"/>
      <c r="E266" s="2775"/>
      <c r="F266" s="2775"/>
      <c r="G266" s="2775"/>
      <c r="H266" s="2775"/>
      <c r="I266" s="2775"/>
      <c r="J266" s="2775"/>
      <c r="K266" s="2775"/>
      <c r="L266" s="2775"/>
      <c r="M266" s="2775"/>
      <c r="N266" s="2775"/>
      <c r="O266" s="2775"/>
      <c r="P266" s="2775"/>
      <c r="Q266" s="2775"/>
      <c r="R266" s="2775"/>
      <c r="S266" s="2775"/>
      <c r="T266" s="2775"/>
      <c r="U266" s="2775"/>
      <c r="V266" s="2775"/>
      <c r="W266" s="2775"/>
      <c r="X266" s="2775"/>
      <c r="Y266" s="2775"/>
      <c r="Z266" s="2775"/>
    </row>
    <row r="267">
      <c r="A267" s="2775"/>
      <c r="B267" s="2775"/>
      <c r="C267" s="2775"/>
      <c r="D267" s="2775"/>
      <c r="E267" s="2775"/>
      <c r="F267" s="2775"/>
      <c r="G267" s="2775"/>
      <c r="H267" s="2775"/>
      <c r="I267" s="2775"/>
      <c r="J267" s="2775"/>
      <c r="K267" s="2775"/>
      <c r="L267" s="2775"/>
      <c r="M267" s="2775"/>
      <c r="N267" s="2775"/>
      <c r="O267" s="2775"/>
      <c r="P267" s="2775"/>
      <c r="Q267" s="2775"/>
      <c r="R267" s="2775"/>
      <c r="S267" s="2775"/>
      <c r="T267" s="2775"/>
      <c r="U267" s="2775"/>
      <c r="V267" s="2775"/>
      <c r="W267" s="2775"/>
      <c r="X267" s="2775"/>
      <c r="Y267" s="2775"/>
      <c r="Z267" s="2775"/>
    </row>
    <row r="268">
      <c r="A268" s="2775"/>
      <c r="B268" s="2775"/>
      <c r="C268" s="2775"/>
      <c r="D268" s="2775"/>
      <c r="E268" s="2775"/>
      <c r="F268" s="2775"/>
      <c r="G268" s="2775"/>
      <c r="H268" s="2775"/>
      <c r="I268" s="2775"/>
      <c r="J268" s="2775"/>
      <c r="K268" s="2775"/>
      <c r="L268" s="2775"/>
      <c r="M268" s="2775"/>
      <c r="N268" s="2775"/>
      <c r="O268" s="2775"/>
      <c r="P268" s="2775"/>
      <c r="Q268" s="2775"/>
      <c r="R268" s="2775"/>
      <c r="S268" s="2775"/>
      <c r="T268" s="2775"/>
      <c r="U268" s="2775"/>
      <c r="V268" s="2775"/>
      <c r="W268" s="2775"/>
      <c r="X268" s="2775"/>
      <c r="Y268" s="2775"/>
      <c r="Z268" s="2775"/>
    </row>
    <row r="269">
      <c r="A269" s="2775"/>
      <c r="B269" s="2775"/>
      <c r="C269" s="2775"/>
      <c r="D269" s="2775"/>
      <c r="E269" s="2775"/>
      <c r="F269" s="2775"/>
      <c r="G269" s="2775"/>
      <c r="H269" s="2775"/>
      <c r="I269" s="2775"/>
      <c r="J269" s="2775"/>
      <c r="K269" s="2775"/>
      <c r="L269" s="2775"/>
      <c r="M269" s="2775"/>
      <c r="N269" s="2775"/>
      <c r="O269" s="2775"/>
      <c r="P269" s="2775"/>
      <c r="Q269" s="2775"/>
      <c r="R269" s="2775"/>
      <c r="S269" s="2775"/>
      <c r="T269" s="2775"/>
      <c r="U269" s="2775"/>
      <c r="V269" s="2775"/>
      <c r="W269" s="2775"/>
      <c r="X269" s="2775"/>
      <c r="Y269" s="2775"/>
      <c r="Z269" s="2775"/>
    </row>
    <row r="270">
      <c r="A270" s="2775"/>
      <c r="B270" s="2775"/>
      <c r="C270" s="2775"/>
      <c r="D270" s="2775"/>
      <c r="E270" s="2775"/>
      <c r="F270" s="2775"/>
      <c r="G270" s="2775"/>
      <c r="H270" s="2775"/>
      <c r="I270" s="2775"/>
      <c r="J270" s="2775"/>
      <c r="K270" s="2775"/>
      <c r="L270" s="2775"/>
      <c r="M270" s="2775"/>
      <c r="N270" s="2775"/>
      <c r="O270" s="2775"/>
      <c r="P270" s="2775"/>
      <c r="Q270" s="2775"/>
      <c r="R270" s="2775"/>
      <c r="S270" s="2775"/>
      <c r="T270" s="2775"/>
      <c r="U270" s="2775"/>
      <c r="V270" s="2775"/>
      <c r="W270" s="2775"/>
      <c r="X270" s="2775"/>
      <c r="Y270" s="2775"/>
      <c r="Z270" s="2775"/>
    </row>
    <row r="271">
      <c r="A271" s="2775"/>
      <c r="B271" s="2775"/>
      <c r="C271" s="2775"/>
      <c r="D271" s="2775"/>
      <c r="E271" s="2775"/>
      <c r="F271" s="2775"/>
      <c r="G271" s="2775"/>
      <c r="H271" s="2775"/>
      <c r="I271" s="2775"/>
      <c r="J271" s="2775"/>
      <c r="K271" s="2775"/>
      <c r="L271" s="2775"/>
      <c r="M271" s="2775"/>
      <c r="N271" s="2775"/>
      <c r="O271" s="2775"/>
      <c r="P271" s="2775"/>
      <c r="Q271" s="2775"/>
      <c r="R271" s="2775"/>
      <c r="S271" s="2775"/>
      <c r="T271" s="2775"/>
      <c r="U271" s="2775"/>
      <c r="V271" s="2775"/>
      <c r="W271" s="2775"/>
      <c r="X271" s="2775"/>
      <c r="Y271" s="2775"/>
      <c r="Z271" s="2775"/>
    </row>
    <row r="272">
      <c r="A272" s="2775"/>
      <c r="B272" s="2775"/>
      <c r="C272" s="2775"/>
      <c r="D272" s="2775"/>
      <c r="E272" s="2775"/>
      <c r="F272" s="2775"/>
      <c r="G272" s="2775"/>
      <c r="H272" s="2775"/>
      <c r="I272" s="2775"/>
      <c r="J272" s="2775"/>
      <c r="K272" s="2775"/>
      <c r="L272" s="2775"/>
      <c r="M272" s="2775"/>
      <c r="N272" s="2775"/>
      <c r="O272" s="2775"/>
      <c r="P272" s="2775"/>
      <c r="Q272" s="2775"/>
      <c r="R272" s="2775"/>
      <c r="S272" s="2775"/>
      <c r="T272" s="2775"/>
      <c r="U272" s="2775"/>
      <c r="V272" s="2775"/>
      <c r="W272" s="2775"/>
      <c r="X272" s="2775"/>
      <c r="Y272" s="2775"/>
      <c r="Z272" s="2775"/>
    </row>
    <row r="273">
      <c r="A273" s="2775"/>
      <c r="B273" s="2775"/>
      <c r="C273" s="2775"/>
      <c r="D273" s="2775"/>
      <c r="E273" s="2775"/>
      <c r="F273" s="2775"/>
      <c r="G273" s="2775"/>
      <c r="H273" s="2775"/>
      <c r="I273" s="2775"/>
      <c r="J273" s="2775"/>
      <c r="K273" s="2775"/>
      <c r="L273" s="2775"/>
      <c r="M273" s="2775"/>
      <c r="N273" s="2775"/>
      <c r="O273" s="2775"/>
      <c r="P273" s="2775"/>
      <c r="Q273" s="2775"/>
      <c r="R273" s="2775"/>
      <c r="S273" s="2775"/>
      <c r="T273" s="2775"/>
      <c r="U273" s="2775"/>
      <c r="V273" s="2775"/>
      <c r="W273" s="2775"/>
      <c r="X273" s="2775"/>
      <c r="Y273" s="2775"/>
      <c r="Z273" s="2775"/>
    </row>
    <row r="274">
      <c r="A274" s="2775"/>
      <c r="B274" s="2775"/>
      <c r="C274" s="2775"/>
      <c r="D274" s="2775"/>
      <c r="E274" s="2775"/>
      <c r="F274" s="2775"/>
      <c r="G274" s="2775"/>
      <c r="H274" s="2775"/>
      <c r="I274" s="2775"/>
      <c r="J274" s="2775"/>
      <c r="K274" s="2775"/>
      <c r="L274" s="2775"/>
      <c r="M274" s="2775"/>
      <c r="N274" s="2775"/>
      <c r="O274" s="2775"/>
      <c r="P274" s="2775"/>
      <c r="Q274" s="2775"/>
      <c r="R274" s="2775"/>
      <c r="S274" s="2775"/>
      <c r="T274" s="2775"/>
      <c r="U274" s="2775"/>
      <c r="V274" s="2775"/>
      <c r="W274" s="2775"/>
      <c r="X274" s="2775"/>
      <c r="Y274" s="2775"/>
      <c r="Z274" s="2775"/>
    </row>
    <row r="275">
      <c r="A275" s="2775"/>
      <c r="B275" s="2775"/>
      <c r="C275" s="2775"/>
      <c r="D275" s="2775"/>
      <c r="E275" s="2775"/>
      <c r="F275" s="2775"/>
      <c r="G275" s="2775"/>
      <c r="H275" s="2775"/>
      <c r="I275" s="2775"/>
      <c r="J275" s="2775"/>
      <c r="K275" s="2775"/>
      <c r="L275" s="2775"/>
      <c r="M275" s="2775"/>
      <c r="N275" s="2775"/>
      <c r="O275" s="2775"/>
      <c r="P275" s="2775"/>
      <c r="Q275" s="2775"/>
      <c r="R275" s="2775"/>
      <c r="S275" s="2775"/>
      <c r="T275" s="2775"/>
      <c r="U275" s="2775"/>
      <c r="V275" s="2775"/>
      <c r="W275" s="2775"/>
      <c r="X275" s="2775"/>
      <c r="Y275" s="2775"/>
      <c r="Z275" s="2775"/>
    </row>
    <row r="276">
      <c r="A276" s="2775"/>
      <c r="B276" s="2775"/>
      <c r="C276" s="2775"/>
      <c r="D276" s="2775"/>
      <c r="E276" s="2775"/>
      <c r="F276" s="2775"/>
      <c r="G276" s="2775"/>
      <c r="H276" s="2775"/>
      <c r="I276" s="2775"/>
      <c r="J276" s="2775"/>
      <c r="K276" s="2775"/>
      <c r="L276" s="2775"/>
      <c r="M276" s="2775"/>
      <c r="N276" s="2775"/>
      <c r="O276" s="2775"/>
      <c r="P276" s="2775"/>
      <c r="Q276" s="2775"/>
      <c r="R276" s="2775"/>
      <c r="S276" s="2775"/>
      <c r="T276" s="2775"/>
      <c r="U276" s="2775"/>
      <c r="V276" s="2775"/>
      <c r="W276" s="2775"/>
      <c r="X276" s="2775"/>
      <c r="Y276" s="2775"/>
      <c r="Z276" s="2775"/>
    </row>
    <row r="277">
      <c r="A277" s="2775"/>
      <c r="B277" s="2775"/>
      <c r="C277" s="2775"/>
      <c r="D277" s="2775"/>
      <c r="E277" s="2775"/>
      <c r="F277" s="2775"/>
      <c r="G277" s="2775"/>
      <c r="H277" s="2775"/>
      <c r="I277" s="2775"/>
      <c r="J277" s="2775"/>
      <c r="K277" s="2775"/>
      <c r="L277" s="2775"/>
      <c r="M277" s="2775"/>
      <c r="N277" s="2775"/>
      <c r="O277" s="2775"/>
      <c r="P277" s="2775"/>
      <c r="Q277" s="2775"/>
      <c r="R277" s="2775"/>
      <c r="S277" s="2775"/>
      <c r="T277" s="2775"/>
      <c r="U277" s="2775"/>
      <c r="V277" s="2775"/>
      <c r="W277" s="2775"/>
      <c r="X277" s="2775"/>
      <c r="Y277" s="2775"/>
      <c r="Z277" s="2775"/>
    </row>
    <row r="278">
      <c r="A278" s="2775"/>
      <c r="B278" s="2775"/>
      <c r="C278" s="2775"/>
      <c r="D278" s="2775"/>
      <c r="E278" s="2775"/>
      <c r="F278" s="2775"/>
      <c r="G278" s="2775"/>
      <c r="H278" s="2775"/>
      <c r="I278" s="2775"/>
      <c r="J278" s="2775"/>
      <c r="K278" s="2775"/>
      <c r="L278" s="2775"/>
      <c r="M278" s="2775"/>
      <c r="N278" s="2775"/>
      <c r="O278" s="2775"/>
      <c r="P278" s="2775"/>
      <c r="Q278" s="2775"/>
      <c r="R278" s="2775"/>
      <c r="S278" s="2775"/>
      <c r="T278" s="2775"/>
      <c r="U278" s="2775"/>
      <c r="V278" s="2775"/>
      <c r="W278" s="2775"/>
      <c r="X278" s="2775"/>
      <c r="Y278" s="2775"/>
      <c r="Z278" s="2775"/>
    </row>
    <row r="279">
      <c r="A279" s="2775"/>
      <c r="B279" s="2775"/>
      <c r="C279" s="2775"/>
      <c r="D279" s="2775"/>
      <c r="E279" s="2775"/>
      <c r="F279" s="2775"/>
      <c r="G279" s="2775"/>
      <c r="H279" s="2775"/>
      <c r="I279" s="2775"/>
      <c r="J279" s="2775"/>
      <c r="K279" s="2775"/>
      <c r="L279" s="2775"/>
      <c r="M279" s="2775"/>
      <c r="N279" s="2775"/>
      <c r="O279" s="2775"/>
      <c r="P279" s="2775"/>
      <c r="Q279" s="2775"/>
      <c r="R279" s="2775"/>
      <c r="S279" s="2775"/>
      <c r="T279" s="2775"/>
      <c r="U279" s="2775"/>
      <c r="V279" s="2775"/>
      <c r="W279" s="2775"/>
      <c r="X279" s="2775"/>
      <c r="Y279" s="2775"/>
      <c r="Z279" s="2775"/>
    </row>
    <row r="280">
      <c r="A280" s="2775"/>
      <c r="B280" s="2775"/>
      <c r="C280" s="2775"/>
      <c r="D280" s="2775"/>
      <c r="E280" s="2775"/>
      <c r="F280" s="2775"/>
      <c r="G280" s="2775"/>
      <c r="H280" s="2775"/>
      <c r="I280" s="2775"/>
      <c r="J280" s="2775"/>
      <c r="K280" s="2775"/>
      <c r="L280" s="2775"/>
      <c r="M280" s="2775"/>
      <c r="N280" s="2775"/>
      <c r="O280" s="2775"/>
      <c r="P280" s="2775"/>
      <c r="Q280" s="2775"/>
      <c r="R280" s="2775"/>
      <c r="S280" s="2775"/>
      <c r="T280" s="2775"/>
      <c r="U280" s="2775"/>
      <c r="V280" s="2775"/>
      <c r="W280" s="2775"/>
      <c r="X280" s="2775"/>
      <c r="Y280" s="2775"/>
      <c r="Z280" s="2775"/>
    </row>
    <row r="281">
      <c r="A281" s="2775"/>
      <c r="B281" s="2775"/>
      <c r="C281" s="2775"/>
      <c r="D281" s="2775"/>
      <c r="E281" s="2775"/>
      <c r="F281" s="2775"/>
      <c r="G281" s="2775"/>
      <c r="H281" s="2775"/>
      <c r="I281" s="2775"/>
      <c r="J281" s="2775"/>
      <c r="K281" s="2775"/>
      <c r="L281" s="2775"/>
      <c r="M281" s="2775"/>
      <c r="N281" s="2775"/>
      <c r="O281" s="2775"/>
      <c r="P281" s="2775"/>
      <c r="Q281" s="2775"/>
      <c r="R281" s="2775"/>
      <c r="S281" s="2775"/>
      <c r="T281" s="2775"/>
      <c r="U281" s="2775"/>
      <c r="V281" s="2775"/>
      <c r="W281" s="2775"/>
      <c r="X281" s="2775"/>
      <c r="Y281" s="2775"/>
      <c r="Z281" s="2775"/>
    </row>
    <row r="282">
      <c r="A282" s="2775"/>
      <c r="B282" s="2775"/>
      <c r="C282" s="2775"/>
      <c r="D282" s="2775"/>
      <c r="E282" s="2775"/>
      <c r="F282" s="2775"/>
      <c r="G282" s="2775"/>
      <c r="H282" s="2775"/>
      <c r="I282" s="2775"/>
      <c r="J282" s="2775"/>
      <c r="K282" s="2775"/>
      <c r="L282" s="2775"/>
      <c r="M282" s="2775"/>
      <c r="N282" s="2775"/>
      <c r="O282" s="2775"/>
      <c r="P282" s="2775"/>
      <c r="Q282" s="2775"/>
      <c r="R282" s="2775"/>
      <c r="S282" s="2775"/>
      <c r="T282" s="2775"/>
      <c r="U282" s="2775"/>
      <c r="V282" s="2775"/>
      <c r="W282" s="2775"/>
      <c r="X282" s="2775"/>
      <c r="Y282" s="2775"/>
      <c r="Z282" s="2775"/>
    </row>
    <row r="283">
      <c r="A283" s="2775"/>
      <c r="B283" s="2775"/>
      <c r="C283" s="2775"/>
      <c r="D283" s="2775"/>
      <c r="E283" s="2775"/>
      <c r="F283" s="2775"/>
      <c r="G283" s="2775"/>
      <c r="H283" s="2775"/>
      <c r="I283" s="2775"/>
      <c r="J283" s="2775"/>
      <c r="K283" s="2775"/>
      <c r="L283" s="2775"/>
      <c r="M283" s="2775"/>
      <c r="N283" s="2775"/>
      <c r="O283" s="2775"/>
      <c r="P283" s="2775"/>
      <c r="Q283" s="2775"/>
      <c r="R283" s="2775"/>
      <c r="S283" s="2775"/>
      <c r="T283" s="2775"/>
      <c r="U283" s="2775"/>
      <c r="V283" s="2775"/>
      <c r="W283" s="2775"/>
      <c r="X283" s="2775"/>
      <c r="Y283" s="2775"/>
      <c r="Z283" s="2775"/>
    </row>
    <row r="284">
      <c r="A284" s="2775"/>
      <c r="B284" s="2775"/>
      <c r="C284" s="2775"/>
      <c r="D284" s="2775"/>
      <c r="E284" s="2775"/>
      <c r="F284" s="2775"/>
      <c r="G284" s="2775"/>
      <c r="H284" s="2775"/>
      <c r="I284" s="2775"/>
      <c r="J284" s="2775"/>
      <c r="K284" s="2775"/>
      <c r="L284" s="2775"/>
      <c r="M284" s="2775"/>
      <c r="N284" s="2775"/>
      <c r="O284" s="2775"/>
      <c r="P284" s="2775"/>
      <c r="Q284" s="2775"/>
      <c r="R284" s="2775"/>
      <c r="S284" s="2775"/>
      <c r="T284" s="2775"/>
      <c r="U284" s="2775"/>
      <c r="V284" s="2775"/>
      <c r="W284" s="2775"/>
      <c r="X284" s="2775"/>
      <c r="Y284" s="2775"/>
      <c r="Z284" s="2775"/>
    </row>
    <row r="285">
      <c r="A285" s="2775"/>
      <c r="B285" s="2775"/>
      <c r="C285" s="2775"/>
      <c r="D285" s="2775"/>
      <c r="E285" s="2775"/>
      <c r="F285" s="2775"/>
      <c r="G285" s="2775"/>
      <c r="H285" s="2775"/>
      <c r="I285" s="2775"/>
      <c r="J285" s="2775"/>
      <c r="K285" s="2775"/>
      <c r="L285" s="2775"/>
      <c r="M285" s="2775"/>
      <c r="N285" s="2775"/>
      <c r="O285" s="2775"/>
      <c r="P285" s="2775"/>
      <c r="Q285" s="2775"/>
      <c r="R285" s="2775"/>
      <c r="S285" s="2775"/>
      <c r="T285" s="2775"/>
      <c r="U285" s="2775"/>
      <c r="V285" s="2775"/>
      <c r="W285" s="2775"/>
      <c r="X285" s="2775"/>
      <c r="Y285" s="2775"/>
      <c r="Z285" s="2775"/>
    </row>
    <row r="286">
      <c r="A286" s="2775"/>
      <c r="B286" s="2775"/>
      <c r="C286" s="2775"/>
      <c r="D286" s="2775"/>
      <c r="E286" s="2775"/>
      <c r="F286" s="2775"/>
      <c r="G286" s="2775"/>
      <c r="H286" s="2775"/>
      <c r="I286" s="2775"/>
      <c r="J286" s="2775"/>
      <c r="K286" s="2775"/>
      <c r="L286" s="2775"/>
      <c r="M286" s="2775"/>
      <c r="N286" s="2775"/>
      <c r="O286" s="2775"/>
      <c r="P286" s="2775"/>
      <c r="Q286" s="2775"/>
      <c r="R286" s="2775"/>
      <c r="S286" s="2775"/>
      <c r="T286" s="2775"/>
      <c r="U286" s="2775"/>
      <c r="V286" s="2775"/>
      <c r="W286" s="2775"/>
      <c r="X286" s="2775"/>
      <c r="Y286" s="2775"/>
      <c r="Z286" s="2775"/>
    </row>
    <row r="287">
      <c r="A287" s="2775"/>
      <c r="B287" s="2775"/>
      <c r="C287" s="2775"/>
      <c r="D287" s="2775"/>
      <c r="E287" s="2775"/>
      <c r="F287" s="2775"/>
      <c r="G287" s="2775"/>
      <c r="H287" s="2775"/>
      <c r="I287" s="2775"/>
      <c r="J287" s="2775"/>
      <c r="K287" s="2775"/>
      <c r="L287" s="2775"/>
      <c r="M287" s="2775"/>
      <c r="N287" s="2775"/>
      <c r="O287" s="2775"/>
      <c r="P287" s="2775"/>
      <c r="Q287" s="2775"/>
      <c r="R287" s="2775"/>
      <c r="S287" s="2775"/>
      <c r="T287" s="2775"/>
      <c r="U287" s="2775"/>
      <c r="V287" s="2775"/>
      <c r="W287" s="2775"/>
      <c r="X287" s="2775"/>
      <c r="Y287" s="2775"/>
      <c r="Z287" s="2775"/>
    </row>
    <row r="288">
      <c r="A288" s="2775"/>
      <c r="B288" s="2775"/>
      <c r="C288" s="2775"/>
      <c r="D288" s="2775"/>
      <c r="E288" s="2775"/>
      <c r="F288" s="2775"/>
      <c r="G288" s="2775"/>
      <c r="H288" s="2775"/>
      <c r="I288" s="2775"/>
      <c r="J288" s="2775"/>
      <c r="K288" s="2775"/>
      <c r="L288" s="2775"/>
      <c r="M288" s="2775"/>
      <c r="N288" s="2775"/>
      <c r="O288" s="2775"/>
      <c r="P288" s="2775"/>
      <c r="Q288" s="2775"/>
      <c r="R288" s="2775"/>
      <c r="S288" s="2775"/>
      <c r="T288" s="2775"/>
      <c r="U288" s="2775"/>
      <c r="V288" s="2775"/>
      <c r="W288" s="2775"/>
      <c r="X288" s="2775"/>
      <c r="Y288" s="2775"/>
      <c r="Z288" s="2775"/>
    </row>
    <row r="289">
      <c r="A289" s="2775"/>
      <c r="B289" s="2775"/>
      <c r="C289" s="2775"/>
      <c r="D289" s="2775"/>
      <c r="E289" s="2775"/>
      <c r="F289" s="2775"/>
      <c r="G289" s="2775"/>
      <c r="H289" s="2775"/>
      <c r="I289" s="2775"/>
      <c r="J289" s="2775"/>
      <c r="K289" s="2775"/>
      <c r="L289" s="2775"/>
      <c r="M289" s="2775"/>
      <c r="N289" s="2775"/>
      <c r="O289" s="2775"/>
      <c r="P289" s="2775"/>
      <c r="Q289" s="2775"/>
      <c r="R289" s="2775"/>
      <c r="S289" s="2775"/>
      <c r="T289" s="2775"/>
      <c r="U289" s="2775"/>
      <c r="V289" s="2775"/>
      <c r="W289" s="2775"/>
      <c r="X289" s="2775"/>
      <c r="Y289" s="2775"/>
      <c r="Z289" s="2775"/>
    </row>
    <row r="290">
      <c r="A290" s="2775"/>
      <c r="B290" s="2775"/>
      <c r="C290" s="2775"/>
      <c r="D290" s="2775"/>
      <c r="E290" s="2775"/>
      <c r="F290" s="2775"/>
      <c r="G290" s="2775"/>
      <c r="H290" s="2775"/>
      <c r="I290" s="2775"/>
      <c r="J290" s="2775"/>
      <c r="K290" s="2775"/>
      <c r="L290" s="2775"/>
      <c r="M290" s="2775"/>
      <c r="N290" s="2775"/>
      <c r="O290" s="2775"/>
      <c r="P290" s="2775"/>
      <c r="Q290" s="2775"/>
      <c r="R290" s="2775"/>
      <c r="S290" s="2775"/>
      <c r="T290" s="2775"/>
      <c r="U290" s="2775"/>
      <c r="V290" s="2775"/>
      <c r="W290" s="2775"/>
      <c r="X290" s="2775"/>
      <c r="Y290" s="2775"/>
      <c r="Z290" s="2775"/>
    </row>
    <row r="291">
      <c r="A291" s="2775"/>
      <c r="B291" s="2775"/>
      <c r="C291" s="2775"/>
      <c r="D291" s="2775"/>
      <c r="E291" s="2775"/>
      <c r="F291" s="2775"/>
      <c r="G291" s="2775"/>
      <c r="H291" s="2775"/>
      <c r="I291" s="2775"/>
      <c r="J291" s="2775"/>
      <c r="K291" s="2775"/>
      <c r="L291" s="2775"/>
      <c r="M291" s="2775"/>
      <c r="N291" s="2775"/>
      <c r="O291" s="2775"/>
      <c r="P291" s="2775"/>
      <c r="Q291" s="2775"/>
      <c r="R291" s="2775"/>
      <c r="S291" s="2775"/>
      <c r="T291" s="2775"/>
      <c r="U291" s="2775"/>
      <c r="V291" s="2775"/>
      <c r="W291" s="2775"/>
      <c r="X291" s="2775"/>
      <c r="Y291" s="2775"/>
      <c r="Z291" s="2775"/>
    </row>
    <row r="292">
      <c r="A292" s="2775"/>
      <c r="B292" s="2775"/>
      <c r="C292" s="2775"/>
      <c r="D292" s="2775"/>
      <c r="E292" s="2775"/>
      <c r="F292" s="2775"/>
      <c r="G292" s="2775"/>
      <c r="H292" s="2775"/>
      <c r="I292" s="2775"/>
      <c r="J292" s="2775"/>
      <c r="K292" s="2775"/>
      <c r="L292" s="2775"/>
      <c r="M292" s="2775"/>
      <c r="N292" s="2775"/>
      <c r="O292" s="2775"/>
      <c r="P292" s="2775"/>
      <c r="Q292" s="2775"/>
      <c r="R292" s="2775"/>
      <c r="S292" s="2775"/>
      <c r="T292" s="2775"/>
      <c r="U292" s="2775"/>
      <c r="V292" s="2775"/>
      <c r="W292" s="2775"/>
      <c r="X292" s="2775"/>
      <c r="Y292" s="2775"/>
      <c r="Z292" s="2775"/>
    </row>
    <row r="293">
      <c r="A293" s="2775"/>
      <c r="B293" s="2775"/>
      <c r="C293" s="2775"/>
      <c r="D293" s="2775"/>
      <c r="E293" s="2775"/>
      <c r="F293" s="2775"/>
      <c r="G293" s="2775"/>
      <c r="H293" s="2775"/>
      <c r="I293" s="2775"/>
      <c r="J293" s="2775"/>
      <c r="K293" s="2775"/>
      <c r="L293" s="2775"/>
      <c r="M293" s="2775"/>
      <c r="N293" s="2775"/>
      <c r="O293" s="2775"/>
      <c r="P293" s="2775"/>
      <c r="Q293" s="2775"/>
      <c r="R293" s="2775"/>
      <c r="S293" s="2775"/>
      <c r="T293" s="2775"/>
      <c r="U293" s="2775"/>
      <c r="V293" s="2775"/>
      <c r="W293" s="2775"/>
      <c r="X293" s="2775"/>
      <c r="Y293" s="2775"/>
      <c r="Z293" s="2775"/>
    </row>
    <row r="294">
      <c r="A294" s="2775"/>
      <c r="B294" s="2775"/>
      <c r="C294" s="2775"/>
      <c r="D294" s="2775"/>
      <c r="E294" s="2775"/>
      <c r="F294" s="2775"/>
      <c r="G294" s="2775"/>
      <c r="H294" s="2775"/>
      <c r="I294" s="2775"/>
      <c r="J294" s="2775"/>
      <c r="K294" s="2775"/>
      <c r="L294" s="2775"/>
      <c r="M294" s="2775"/>
      <c r="N294" s="2775"/>
      <c r="O294" s="2775"/>
      <c r="P294" s="2775"/>
      <c r="Q294" s="2775"/>
      <c r="R294" s="2775"/>
      <c r="S294" s="2775"/>
      <c r="T294" s="2775"/>
      <c r="U294" s="2775"/>
      <c r="V294" s="2775"/>
      <c r="W294" s="2775"/>
      <c r="X294" s="2775"/>
      <c r="Y294" s="2775"/>
      <c r="Z294" s="2775"/>
    </row>
    <row r="295">
      <c r="A295" s="2775"/>
      <c r="B295" s="2775"/>
      <c r="C295" s="2775"/>
      <c r="D295" s="2775"/>
      <c r="E295" s="2775"/>
      <c r="F295" s="2775"/>
      <c r="G295" s="2775"/>
      <c r="H295" s="2775"/>
      <c r="I295" s="2775"/>
      <c r="J295" s="2775"/>
      <c r="K295" s="2775"/>
      <c r="L295" s="2775"/>
      <c r="M295" s="2775"/>
      <c r="N295" s="2775"/>
      <c r="O295" s="2775"/>
      <c r="P295" s="2775"/>
      <c r="Q295" s="2775"/>
      <c r="R295" s="2775"/>
      <c r="S295" s="2775"/>
      <c r="T295" s="2775"/>
      <c r="U295" s="2775"/>
      <c r="V295" s="2775"/>
      <c r="W295" s="2775"/>
      <c r="X295" s="2775"/>
      <c r="Y295" s="2775"/>
      <c r="Z295" s="2775"/>
    </row>
    <row r="296">
      <c r="A296" s="2775"/>
      <c r="B296" s="2775"/>
      <c r="C296" s="2775"/>
      <c r="D296" s="2775"/>
      <c r="E296" s="2775"/>
      <c r="F296" s="2775"/>
      <c r="G296" s="2775"/>
      <c r="H296" s="2775"/>
      <c r="I296" s="2775"/>
      <c r="J296" s="2775"/>
      <c r="K296" s="2775"/>
      <c r="L296" s="2775"/>
      <c r="M296" s="2775"/>
      <c r="N296" s="2775"/>
      <c r="O296" s="2775"/>
      <c r="P296" s="2775"/>
      <c r="Q296" s="2775"/>
      <c r="R296" s="2775"/>
      <c r="S296" s="2775"/>
      <c r="T296" s="2775"/>
      <c r="U296" s="2775"/>
      <c r="V296" s="2775"/>
      <c r="W296" s="2775"/>
      <c r="X296" s="2775"/>
      <c r="Y296" s="2775"/>
      <c r="Z296" s="2775"/>
    </row>
    <row r="297">
      <c r="A297" s="2775"/>
      <c r="B297" s="2775"/>
      <c r="C297" s="2775"/>
      <c r="D297" s="2775"/>
      <c r="E297" s="2775"/>
      <c r="F297" s="2775"/>
      <c r="G297" s="2775"/>
      <c r="H297" s="2775"/>
      <c r="I297" s="2775"/>
      <c r="J297" s="2775"/>
      <c r="K297" s="2775"/>
      <c r="L297" s="2775"/>
      <c r="M297" s="2775"/>
      <c r="N297" s="2775"/>
      <c r="O297" s="2775"/>
      <c r="P297" s="2775"/>
      <c r="Q297" s="2775"/>
      <c r="R297" s="2775"/>
      <c r="S297" s="2775"/>
      <c r="T297" s="2775"/>
      <c r="U297" s="2775"/>
      <c r="V297" s="2775"/>
      <c r="W297" s="2775"/>
      <c r="X297" s="2775"/>
      <c r="Y297" s="2775"/>
      <c r="Z297" s="2775"/>
    </row>
    <row r="298">
      <c r="A298" s="2775"/>
      <c r="B298" s="2775"/>
      <c r="C298" s="2775"/>
      <c r="D298" s="2775"/>
      <c r="E298" s="2775"/>
      <c r="F298" s="2775"/>
      <c r="G298" s="2775"/>
      <c r="H298" s="2775"/>
      <c r="I298" s="2775"/>
      <c r="J298" s="2775"/>
      <c r="K298" s="2775"/>
      <c r="L298" s="2775"/>
      <c r="M298" s="2775"/>
      <c r="N298" s="2775"/>
      <c r="O298" s="2775"/>
      <c r="P298" s="2775"/>
      <c r="Q298" s="2775"/>
      <c r="R298" s="2775"/>
      <c r="S298" s="2775"/>
      <c r="T298" s="2775"/>
      <c r="U298" s="2775"/>
      <c r="V298" s="2775"/>
      <c r="W298" s="2775"/>
      <c r="X298" s="2775"/>
      <c r="Y298" s="2775"/>
      <c r="Z298" s="2775"/>
    </row>
    <row r="299">
      <c r="A299" s="2775"/>
      <c r="B299" s="2775"/>
      <c r="C299" s="2775"/>
      <c r="D299" s="2775"/>
      <c r="E299" s="2775"/>
      <c r="F299" s="2775"/>
      <c r="G299" s="2775"/>
      <c r="H299" s="2775"/>
      <c r="I299" s="2775"/>
      <c r="J299" s="2775"/>
      <c r="K299" s="2775"/>
      <c r="L299" s="2775"/>
      <c r="M299" s="2775"/>
      <c r="N299" s="2775"/>
      <c r="O299" s="2775"/>
      <c r="P299" s="2775"/>
      <c r="Q299" s="2775"/>
      <c r="R299" s="2775"/>
      <c r="S299" s="2775"/>
      <c r="T299" s="2775"/>
      <c r="U299" s="2775"/>
      <c r="V299" s="2775"/>
      <c r="W299" s="2775"/>
      <c r="X299" s="2775"/>
      <c r="Y299" s="2775"/>
      <c r="Z299" s="2775"/>
    </row>
    <row r="300">
      <c r="A300" s="2775"/>
      <c r="B300" s="2775"/>
      <c r="C300" s="2775"/>
      <c r="D300" s="2775"/>
      <c r="E300" s="2775"/>
      <c r="F300" s="2775"/>
      <c r="G300" s="2775"/>
      <c r="H300" s="2775"/>
      <c r="I300" s="2775"/>
      <c r="J300" s="2775"/>
      <c r="K300" s="2775"/>
      <c r="L300" s="2775"/>
      <c r="M300" s="2775"/>
      <c r="N300" s="2775"/>
      <c r="O300" s="2775"/>
      <c r="P300" s="2775"/>
      <c r="Q300" s="2775"/>
      <c r="R300" s="2775"/>
      <c r="S300" s="2775"/>
      <c r="T300" s="2775"/>
      <c r="U300" s="2775"/>
      <c r="V300" s="2775"/>
      <c r="W300" s="2775"/>
      <c r="X300" s="2775"/>
      <c r="Y300" s="2775"/>
      <c r="Z300" s="2775"/>
    </row>
    <row r="301">
      <c r="A301" s="2775"/>
      <c r="B301" s="2775"/>
      <c r="C301" s="2775"/>
      <c r="D301" s="2775"/>
      <c r="E301" s="2775"/>
      <c r="F301" s="2775"/>
      <c r="G301" s="2775"/>
      <c r="H301" s="2775"/>
      <c r="I301" s="2775"/>
      <c r="J301" s="2775"/>
      <c r="K301" s="2775"/>
      <c r="L301" s="2775"/>
      <c r="M301" s="2775"/>
      <c r="N301" s="2775"/>
      <c r="O301" s="2775"/>
      <c r="P301" s="2775"/>
      <c r="Q301" s="2775"/>
      <c r="R301" s="2775"/>
      <c r="S301" s="2775"/>
      <c r="T301" s="2775"/>
      <c r="U301" s="2775"/>
      <c r="V301" s="2775"/>
      <c r="W301" s="2775"/>
      <c r="X301" s="2775"/>
      <c r="Y301" s="2775"/>
      <c r="Z301" s="2775"/>
    </row>
    <row r="302">
      <c r="A302" s="2775"/>
      <c r="B302" s="2775"/>
      <c r="C302" s="2775"/>
      <c r="D302" s="2775"/>
      <c r="E302" s="2775"/>
      <c r="F302" s="2775"/>
      <c r="G302" s="2775"/>
      <c r="H302" s="2775"/>
      <c r="I302" s="2775"/>
      <c r="J302" s="2775"/>
      <c r="K302" s="2775"/>
      <c r="L302" s="2775"/>
      <c r="M302" s="2775"/>
      <c r="N302" s="2775"/>
      <c r="O302" s="2775"/>
      <c r="P302" s="2775"/>
      <c r="Q302" s="2775"/>
      <c r="R302" s="2775"/>
      <c r="S302" s="2775"/>
      <c r="T302" s="2775"/>
      <c r="U302" s="2775"/>
      <c r="V302" s="2775"/>
      <c r="W302" s="2775"/>
      <c r="X302" s="2775"/>
      <c r="Y302" s="2775"/>
      <c r="Z302" s="2775"/>
    </row>
    <row r="303">
      <c r="A303" s="2775"/>
      <c r="B303" s="2775"/>
      <c r="C303" s="2775"/>
      <c r="D303" s="2775"/>
      <c r="E303" s="2775"/>
      <c r="F303" s="2775"/>
      <c r="G303" s="2775"/>
      <c r="H303" s="2775"/>
      <c r="I303" s="2775"/>
      <c r="J303" s="2775"/>
      <c r="K303" s="2775"/>
      <c r="L303" s="2775"/>
      <c r="M303" s="2775"/>
      <c r="N303" s="2775"/>
      <c r="O303" s="2775"/>
      <c r="P303" s="2775"/>
      <c r="Q303" s="2775"/>
      <c r="R303" s="2775"/>
      <c r="S303" s="2775"/>
      <c r="T303" s="2775"/>
      <c r="U303" s="2775"/>
      <c r="V303" s="2775"/>
      <c r="W303" s="2775"/>
      <c r="X303" s="2775"/>
      <c r="Y303" s="2775"/>
      <c r="Z303" s="2775"/>
    </row>
    <row r="304">
      <c r="A304" s="2775"/>
      <c r="B304" s="2775"/>
      <c r="C304" s="2775"/>
      <c r="D304" s="2775"/>
      <c r="E304" s="2775"/>
      <c r="F304" s="2775"/>
      <c r="G304" s="2775"/>
      <c r="H304" s="2775"/>
      <c r="I304" s="2775"/>
      <c r="J304" s="2775"/>
      <c r="K304" s="2775"/>
      <c r="L304" s="2775"/>
      <c r="M304" s="2775"/>
      <c r="N304" s="2775"/>
      <c r="O304" s="2775"/>
      <c r="P304" s="2775"/>
      <c r="Q304" s="2775"/>
      <c r="R304" s="2775"/>
      <c r="S304" s="2775"/>
      <c r="T304" s="2775"/>
      <c r="U304" s="2775"/>
      <c r="V304" s="2775"/>
      <c r="W304" s="2775"/>
      <c r="X304" s="2775"/>
      <c r="Y304" s="2775"/>
      <c r="Z304" s="2775"/>
    </row>
    <row r="305">
      <c r="A305" s="2775"/>
      <c r="B305" s="2775"/>
      <c r="C305" s="2775"/>
      <c r="D305" s="2775"/>
      <c r="E305" s="2775"/>
      <c r="F305" s="2775"/>
      <c r="G305" s="2775"/>
      <c r="H305" s="2775"/>
      <c r="I305" s="2775"/>
      <c r="J305" s="2775"/>
      <c r="K305" s="2775"/>
      <c r="L305" s="2775"/>
      <c r="M305" s="2775"/>
      <c r="N305" s="2775"/>
      <c r="O305" s="2775"/>
      <c r="P305" s="2775"/>
      <c r="Q305" s="2775"/>
      <c r="R305" s="2775"/>
      <c r="S305" s="2775"/>
      <c r="T305" s="2775"/>
      <c r="U305" s="2775"/>
      <c r="V305" s="2775"/>
      <c r="W305" s="2775"/>
      <c r="X305" s="2775"/>
      <c r="Y305" s="2775"/>
      <c r="Z305" s="2775"/>
    </row>
    <row r="306">
      <c r="A306" s="2775"/>
      <c r="B306" s="2775"/>
      <c r="C306" s="2775"/>
      <c r="D306" s="2775"/>
      <c r="E306" s="2775"/>
      <c r="F306" s="2775"/>
      <c r="G306" s="2775"/>
      <c r="H306" s="2775"/>
      <c r="I306" s="2775"/>
      <c r="J306" s="2775"/>
      <c r="K306" s="2775"/>
      <c r="L306" s="2775"/>
      <c r="M306" s="2775"/>
      <c r="N306" s="2775"/>
      <c r="O306" s="2775"/>
      <c r="P306" s="2775"/>
      <c r="Q306" s="2775"/>
      <c r="R306" s="2775"/>
      <c r="S306" s="2775"/>
      <c r="T306" s="2775"/>
      <c r="U306" s="2775"/>
      <c r="V306" s="2775"/>
      <c r="W306" s="2775"/>
      <c r="X306" s="2775"/>
      <c r="Y306" s="2775"/>
      <c r="Z306" s="2775"/>
    </row>
    <row r="307">
      <c r="A307" s="2775"/>
      <c r="B307" s="2775"/>
      <c r="C307" s="2775"/>
      <c r="D307" s="2775"/>
      <c r="E307" s="2775"/>
      <c r="F307" s="2775"/>
      <c r="G307" s="2775"/>
      <c r="H307" s="2775"/>
      <c r="I307" s="2775"/>
      <c r="J307" s="2775"/>
      <c r="K307" s="2775"/>
      <c r="L307" s="2775"/>
      <c r="M307" s="2775"/>
      <c r="N307" s="2775"/>
      <c r="O307" s="2775"/>
      <c r="P307" s="2775"/>
      <c r="Q307" s="2775"/>
      <c r="R307" s="2775"/>
      <c r="S307" s="2775"/>
      <c r="T307" s="2775"/>
      <c r="U307" s="2775"/>
      <c r="V307" s="2775"/>
      <c r="W307" s="2775"/>
      <c r="X307" s="2775"/>
      <c r="Y307" s="2775"/>
      <c r="Z307" s="2775"/>
    </row>
    <row r="308">
      <c r="A308" s="2775"/>
      <c r="B308" s="2775"/>
      <c r="C308" s="2775"/>
      <c r="D308" s="2775"/>
      <c r="E308" s="2775"/>
      <c r="F308" s="2775"/>
      <c r="G308" s="2775"/>
      <c r="H308" s="2775"/>
      <c r="I308" s="2775"/>
      <c r="J308" s="2775"/>
      <c r="K308" s="2775"/>
      <c r="L308" s="2775"/>
      <c r="M308" s="2775"/>
      <c r="N308" s="2775"/>
      <c r="O308" s="2775"/>
      <c r="P308" s="2775"/>
      <c r="Q308" s="2775"/>
      <c r="R308" s="2775"/>
      <c r="S308" s="2775"/>
      <c r="T308" s="2775"/>
      <c r="U308" s="2775"/>
      <c r="V308" s="2775"/>
      <c r="W308" s="2775"/>
      <c r="X308" s="2775"/>
      <c r="Y308" s="2775"/>
      <c r="Z308" s="2775"/>
    </row>
    <row r="309">
      <c r="A309" s="2775"/>
      <c r="B309" s="2775"/>
      <c r="C309" s="2775"/>
      <c r="D309" s="2775"/>
      <c r="E309" s="2775"/>
      <c r="F309" s="2775"/>
      <c r="G309" s="2775"/>
      <c r="H309" s="2775"/>
      <c r="I309" s="2775"/>
      <c r="J309" s="2775"/>
      <c r="K309" s="2775"/>
      <c r="L309" s="2775"/>
      <c r="M309" s="2775"/>
      <c r="N309" s="2775"/>
      <c r="O309" s="2775"/>
      <c r="P309" s="2775"/>
      <c r="Q309" s="2775"/>
      <c r="R309" s="2775"/>
      <c r="S309" s="2775"/>
      <c r="T309" s="2775"/>
      <c r="U309" s="2775"/>
      <c r="V309" s="2775"/>
      <c r="W309" s="2775"/>
      <c r="X309" s="2775"/>
      <c r="Y309" s="2775"/>
      <c r="Z309" s="2775"/>
    </row>
    <row r="310">
      <c r="A310" s="2775"/>
      <c r="B310" s="2775"/>
      <c r="C310" s="2775"/>
      <c r="D310" s="2775"/>
      <c r="E310" s="2775"/>
      <c r="F310" s="2775"/>
      <c r="G310" s="2775"/>
      <c r="H310" s="2775"/>
      <c r="I310" s="2775"/>
      <c r="J310" s="2775"/>
      <c r="K310" s="2775"/>
      <c r="L310" s="2775"/>
      <c r="M310" s="2775"/>
      <c r="N310" s="2775"/>
      <c r="O310" s="2775"/>
      <c r="P310" s="2775"/>
      <c r="Q310" s="2775"/>
      <c r="R310" s="2775"/>
      <c r="S310" s="2775"/>
      <c r="T310" s="2775"/>
      <c r="U310" s="2775"/>
      <c r="V310" s="2775"/>
      <c r="W310" s="2775"/>
      <c r="X310" s="2775"/>
      <c r="Y310" s="2775"/>
      <c r="Z310" s="2775"/>
    </row>
    <row r="311">
      <c r="A311" s="2775"/>
      <c r="B311" s="2775"/>
      <c r="C311" s="2775"/>
      <c r="D311" s="2775"/>
      <c r="E311" s="2775"/>
      <c r="F311" s="2775"/>
      <c r="G311" s="2775"/>
      <c r="H311" s="2775"/>
      <c r="I311" s="2775"/>
      <c r="J311" s="2775"/>
      <c r="K311" s="2775"/>
      <c r="L311" s="2775"/>
      <c r="M311" s="2775"/>
      <c r="N311" s="2775"/>
      <c r="O311" s="2775"/>
      <c r="P311" s="2775"/>
      <c r="Q311" s="2775"/>
      <c r="R311" s="2775"/>
      <c r="S311" s="2775"/>
      <c r="T311" s="2775"/>
      <c r="U311" s="2775"/>
      <c r="V311" s="2775"/>
      <c r="W311" s="2775"/>
      <c r="X311" s="2775"/>
      <c r="Y311" s="2775"/>
      <c r="Z311" s="2775"/>
    </row>
    <row r="312">
      <c r="A312" s="2775"/>
      <c r="B312" s="2775"/>
      <c r="C312" s="2775"/>
      <c r="D312" s="2775"/>
      <c r="E312" s="2775"/>
      <c r="F312" s="2775"/>
      <c r="G312" s="2775"/>
      <c r="H312" s="2775"/>
      <c r="I312" s="2775"/>
      <c r="J312" s="2775"/>
      <c r="K312" s="2775"/>
      <c r="L312" s="2775"/>
      <c r="M312" s="2775"/>
      <c r="N312" s="2775"/>
      <c r="O312" s="2775"/>
      <c r="P312" s="2775"/>
      <c r="Q312" s="2775"/>
      <c r="R312" s="2775"/>
      <c r="S312" s="2775"/>
      <c r="T312" s="2775"/>
      <c r="U312" s="2775"/>
      <c r="V312" s="2775"/>
      <c r="W312" s="2775"/>
      <c r="X312" s="2775"/>
      <c r="Y312" s="2775"/>
      <c r="Z312" s="2775"/>
    </row>
    <row r="313">
      <c r="A313" s="2775"/>
      <c r="B313" s="2775"/>
      <c r="C313" s="2775"/>
      <c r="D313" s="2775"/>
      <c r="E313" s="2775"/>
      <c r="F313" s="2775"/>
      <c r="G313" s="2775"/>
      <c r="H313" s="2775"/>
      <c r="I313" s="2775"/>
      <c r="J313" s="2775"/>
      <c r="K313" s="2775"/>
      <c r="L313" s="2775"/>
      <c r="M313" s="2775"/>
      <c r="N313" s="2775"/>
      <c r="O313" s="2775"/>
      <c r="P313" s="2775"/>
      <c r="Q313" s="2775"/>
      <c r="R313" s="2775"/>
      <c r="S313" s="2775"/>
      <c r="T313" s="2775"/>
      <c r="U313" s="2775"/>
      <c r="V313" s="2775"/>
      <c r="W313" s="2775"/>
      <c r="X313" s="2775"/>
      <c r="Y313" s="2775"/>
      <c r="Z313" s="2775"/>
    </row>
    <row r="314">
      <c r="A314" s="2775"/>
      <c r="B314" s="2775"/>
      <c r="C314" s="2775"/>
      <c r="D314" s="2775"/>
      <c r="E314" s="2775"/>
      <c r="F314" s="2775"/>
      <c r="G314" s="2775"/>
      <c r="H314" s="2775"/>
      <c r="I314" s="2775"/>
      <c r="J314" s="2775"/>
      <c r="K314" s="2775"/>
      <c r="L314" s="2775"/>
      <c r="M314" s="2775"/>
      <c r="N314" s="2775"/>
      <c r="O314" s="2775"/>
      <c r="P314" s="2775"/>
      <c r="Q314" s="2775"/>
      <c r="R314" s="2775"/>
      <c r="S314" s="2775"/>
      <c r="T314" s="2775"/>
      <c r="U314" s="2775"/>
      <c r="V314" s="2775"/>
      <c r="W314" s="2775"/>
      <c r="X314" s="2775"/>
      <c r="Y314" s="2775"/>
      <c r="Z314" s="2775"/>
    </row>
    <row r="315">
      <c r="A315" s="2775"/>
      <c r="B315" s="2775"/>
      <c r="C315" s="2775"/>
      <c r="D315" s="2775"/>
      <c r="E315" s="2775"/>
      <c r="F315" s="2775"/>
      <c r="G315" s="2775"/>
      <c r="H315" s="2775"/>
      <c r="I315" s="2775"/>
      <c r="J315" s="2775"/>
      <c r="K315" s="2775"/>
      <c r="L315" s="2775"/>
      <c r="M315" s="2775"/>
      <c r="N315" s="2775"/>
      <c r="O315" s="2775"/>
      <c r="P315" s="2775"/>
      <c r="Q315" s="2775"/>
      <c r="R315" s="2775"/>
      <c r="S315" s="2775"/>
      <c r="T315" s="2775"/>
      <c r="U315" s="2775"/>
      <c r="V315" s="2775"/>
      <c r="W315" s="2775"/>
      <c r="X315" s="2775"/>
      <c r="Y315" s="2775"/>
      <c r="Z315" s="2775"/>
    </row>
    <row r="316">
      <c r="A316" s="2775"/>
      <c r="B316" s="2775"/>
      <c r="C316" s="2775"/>
      <c r="D316" s="2775"/>
      <c r="E316" s="2775"/>
      <c r="F316" s="2775"/>
      <c r="G316" s="2775"/>
      <c r="H316" s="2775"/>
      <c r="I316" s="2775"/>
      <c r="J316" s="2775"/>
      <c r="K316" s="2775"/>
      <c r="L316" s="2775"/>
      <c r="M316" s="2775"/>
      <c r="N316" s="2775"/>
      <c r="O316" s="2775"/>
      <c r="P316" s="2775"/>
      <c r="Q316" s="2775"/>
      <c r="R316" s="2775"/>
      <c r="S316" s="2775"/>
      <c r="T316" s="2775"/>
      <c r="U316" s="2775"/>
      <c r="V316" s="2775"/>
      <c r="W316" s="2775"/>
      <c r="X316" s="2775"/>
      <c r="Y316" s="2775"/>
      <c r="Z316" s="2775"/>
    </row>
    <row r="317">
      <c r="A317" s="2775"/>
      <c r="B317" s="2775"/>
      <c r="C317" s="2775"/>
      <c r="D317" s="2775"/>
      <c r="E317" s="2775"/>
      <c r="F317" s="2775"/>
      <c r="G317" s="2775"/>
      <c r="H317" s="2775"/>
      <c r="I317" s="2775"/>
      <c r="J317" s="2775"/>
      <c r="K317" s="2775"/>
      <c r="L317" s="2775"/>
      <c r="M317" s="2775"/>
      <c r="N317" s="2775"/>
      <c r="O317" s="2775"/>
      <c r="P317" s="2775"/>
      <c r="Q317" s="2775"/>
      <c r="R317" s="2775"/>
      <c r="S317" s="2775"/>
      <c r="T317" s="2775"/>
      <c r="U317" s="2775"/>
      <c r="V317" s="2775"/>
      <c r="W317" s="2775"/>
      <c r="X317" s="2775"/>
      <c r="Y317" s="2775"/>
      <c r="Z317" s="2775"/>
    </row>
    <row r="318">
      <c r="A318" s="2775"/>
      <c r="B318" s="2775"/>
      <c r="C318" s="2775"/>
      <c r="D318" s="2775"/>
      <c r="E318" s="2775"/>
      <c r="F318" s="2775"/>
      <c r="G318" s="2775"/>
      <c r="H318" s="2775"/>
      <c r="I318" s="2775"/>
      <c r="J318" s="2775"/>
      <c r="K318" s="2775"/>
      <c r="L318" s="2775"/>
      <c r="M318" s="2775"/>
      <c r="N318" s="2775"/>
      <c r="O318" s="2775"/>
      <c r="P318" s="2775"/>
      <c r="Q318" s="2775"/>
      <c r="R318" s="2775"/>
      <c r="S318" s="2775"/>
      <c r="T318" s="2775"/>
      <c r="U318" s="2775"/>
      <c r="V318" s="2775"/>
      <c r="W318" s="2775"/>
      <c r="X318" s="2775"/>
      <c r="Y318" s="2775"/>
      <c r="Z318" s="2775"/>
    </row>
    <row r="319">
      <c r="A319" s="2775"/>
      <c r="B319" s="2775"/>
      <c r="C319" s="2775"/>
      <c r="D319" s="2775"/>
      <c r="E319" s="2775"/>
      <c r="F319" s="2775"/>
      <c r="G319" s="2775"/>
      <c r="H319" s="2775"/>
      <c r="I319" s="2775"/>
      <c r="J319" s="2775"/>
      <c r="K319" s="2775"/>
      <c r="L319" s="2775"/>
      <c r="M319" s="2775"/>
      <c r="N319" s="2775"/>
      <c r="O319" s="2775"/>
      <c r="P319" s="2775"/>
      <c r="Q319" s="2775"/>
      <c r="R319" s="2775"/>
      <c r="S319" s="2775"/>
      <c r="T319" s="2775"/>
      <c r="U319" s="2775"/>
      <c r="V319" s="2775"/>
      <c r="W319" s="2775"/>
      <c r="X319" s="2775"/>
      <c r="Y319" s="2775"/>
      <c r="Z319" s="2775"/>
    </row>
    <row r="320">
      <c r="A320" s="2775"/>
      <c r="B320" s="2775"/>
      <c r="C320" s="2775"/>
      <c r="D320" s="2775"/>
      <c r="E320" s="2775"/>
      <c r="F320" s="2775"/>
      <c r="G320" s="2775"/>
      <c r="H320" s="2775"/>
      <c r="I320" s="2775"/>
      <c r="J320" s="2775"/>
      <c r="K320" s="2775"/>
      <c r="L320" s="2775"/>
      <c r="M320" s="2775"/>
      <c r="N320" s="2775"/>
      <c r="O320" s="2775"/>
      <c r="P320" s="2775"/>
      <c r="Q320" s="2775"/>
      <c r="R320" s="2775"/>
      <c r="S320" s="2775"/>
      <c r="T320" s="2775"/>
      <c r="U320" s="2775"/>
      <c r="V320" s="2775"/>
      <c r="W320" s="2775"/>
      <c r="X320" s="2775"/>
      <c r="Y320" s="2775"/>
      <c r="Z320" s="2775"/>
    </row>
    <row r="321">
      <c r="A321" s="2775"/>
      <c r="B321" s="2775"/>
      <c r="C321" s="2775"/>
      <c r="D321" s="2775"/>
      <c r="E321" s="2775"/>
      <c r="F321" s="2775"/>
      <c r="G321" s="2775"/>
      <c r="H321" s="2775"/>
      <c r="I321" s="2775"/>
      <c r="J321" s="2775"/>
      <c r="K321" s="2775"/>
      <c r="L321" s="2775"/>
      <c r="M321" s="2775"/>
      <c r="N321" s="2775"/>
      <c r="O321" s="2775"/>
      <c r="P321" s="2775"/>
      <c r="Q321" s="2775"/>
      <c r="R321" s="2775"/>
      <c r="S321" s="2775"/>
      <c r="T321" s="2775"/>
      <c r="U321" s="2775"/>
      <c r="V321" s="2775"/>
      <c r="W321" s="2775"/>
      <c r="X321" s="2775"/>
      <c r="Y321" s="2775"/>
      <c r="Z321" s="2775"/>
    </row>
    <row r="322">
      <c r="A322" s="2775"/>
      <c r="B322" s="2775"/>
      <c r="C322" s="2775"/>
      <c r="D322" s="2775"/>
      <c r="E322" s="2775"/>
      <c r="F322" s="2775"/>
      <c r="G322" s="2775"/>
      <c r="H322" s="2775"/>
      <c r="I322" s="2775"/>
      <c r="J322" s="2775"/>
      <c r="K322" s="2775"/>
      <c r="L322" s="2775"/>
      <c r="M322" s="2775"/>
      <c r="N322" s="2775"/>
      <c r="O322" s="2775"/>
      <c r="P322" s="2775"/>
      <c r="Q322" s="2775"/>
      <c r="R322" s="2775"/>
      <c r="S322" s="2775"/>
      <c r="T322" s="2775"/>
      <c r="U322" s="2775"/>
      <c r="V322" s="2775"/>
      <c r="W322" s="2775"/>
      <c r="X322" s="2775"/>
      <c r="Y322" s="2775"/>
      <c r="Z322" s="2775"/>
    </row>
    <row r="323">
      <c r="A323" s="2775"/>
      <c r="B323" s="2775"/>
      <c r="C323" s="2775"/>
      <c r="D323" s="2775"/>
      <c r="E323" s="2775"/>
      <c r="F323" s="2775"/>
      <c r="G323" s="2775"/>
      <c r="H323" s="2775"/>
      <c r="I323" s="2775"/>
      <c r="J323" s="2775"/>
      <c r="K323" s="2775"/>
      <c r="L323" s="2775"/>
      <c r="M323" s="2775"/>
      <c r="N323" s="2775"/>
      <c r="O323" s="2775"/>
      <c r="P323" s="2775"/>
      <c r="Q323" s="2775"/>
      <c r="R323" s="2775"/>
      <c r="S323" s="2775"/>
      <c r="T323" s="2775"/>
      <c r="U323" s="2775"/>
      <c r="V323" s="2775"/>
      <c r="W323" s="2775"/>
      <c r="X323" s="2775"/>
      <c r="Y323" s="2775"/>
      <c r="Z323" s="2775"/>
    </row>
    <row r="324">
      <c r="A324" s="2775"/>
      <c r="B324" s="2775"/>
      <c r="C324" s="2775"/>
      <c r="D324" s="2775"/>
      <c r="E324" s="2775"/>
      <c r="F324" s="2775"/>
      <c r="G324" s="2775"/>
      <c r="H324" s="2775"/>
      <c r="I324" s="2775"/>
      <c r="J324" s="2775"/>
      <c r="K324" s="2775"/>
      <c r="L324" s="2775"/>
      <c r="M324" s="2775"/>
      <c r="N324" s="2775"/>
      <c r="O324" s="2775"/>
      <c r="P324" s="2775"/>
      <c r="Q324" s="2775"/>
      <c r="R324" s="2775"/>
      <c r="S324" s="2775"/>
      <c r="T324" s="2775"/>
      <c r="U324" s="2775"/>
      <c r="V324" s="2775"/>
      <c r="W324" s="2775"/>
      <c r="X324" s="2775"/>
      <c r="Y324" s="2775"/>
      <c r="Z324" s="2775"/>
    </row>
    <row r="325">
      <c r="A325" s="2775"/>
      <c r="B325" s="2775"/>
      <c r="C325" s="2775"/>
      <c r="D325" s="2775"/>
      <c r="E325" s="2775"/>
      <c r="F325" s="2775"/>
      <c r="G325" s="2775"/>
      <c r="H325" s="2775"/>
      <c r="I325" s="2775"/>
      <c r="J325" s="2775"/>
      <c r="K325" s="2775"/>
      <c r="L325" s="2775"/>
      <c r="M325" s="2775"/>
      <c r="N325" s="2775"/>
      <c r="O325" s="2775"/>
      <c r="P325" s="2775"/>
      <c r="Q325" s="2775"/>
      <c r="R325" s="2775"/>
      <c r="S325" s="2775"/>
      <c r="T325" s="2775"/>
      <c r="U325" s="2775"/>
      <c r="V325" s="2775"/>
      <c r="W325" s="2775"/>
      <c r="X325" s="2775"/>
      <c r="Y325" s="2775"/>
      <c r="Z325" s="2775"/>
    </row>
    <row r="326">
      <c r="A326" s="2775"/>
      <c r="B326" s="2775"/>
      <c r="C326" s="2775"/>
      <c r="D326" s="2775"/>
      <c r="E326" s="2775"/>
      <c r="F326" s="2775"/>
      <c r="G326" s="2775"/>
      <c r="H326" s="2775"/>
      <c r="I326" s="2775"/>
      <c r="J326" s="2775"/>
      <c r="K326" s="2775"/>
      <c r="L326" s="2775"/>
      <c r="M326" s="2775"/>
      <c r="N326" s="2775"/>
      <c r="O326" s="2775"/>
      <c r="P326" s="2775"/>
      <c r="Q326" s="2775"/>
      <c r="R326" s="2775"/>
      <c r="S326" s="2775"/>
      <c r="T326" s="2775"/>
      <c r="U326" s="2775"/>
      <c r="V326" s="2775"/>
      <c r="W326" s="2775"/>
      <c r="X326" s="2775"/>
      <c r="Y326" s="2775"/>
      <c r="Z326" s="2775"/>
    </row>
    <row r="327">
      <c r="A327" s="2775"/>
      <c r="B327" s="2775"/>
      <c r="C327" s="2775"/>
      <c r="D327" s="2775"/>
      <c r="E327" s="2775"/>
      <c r="F327" s="2775"/>
      <c r="G327" s="2775"/>
      <c r="H327" s="2775"/>
      <c r="I327" s="2775"/>
      <c r="J327" s="2775"/>
      <c r="K327" s="2775"/>
      <c r="L327" s="2775"/>
      <c r="M327" s="2775"/>
      <c r="N327" s="2775"/>
      <c r="O327" s="2775"/>
      <c r="P327" s="2775"/>
      <c r="Q327" s="2775"/>
      <c r="R327" s="2775"/>
      <c r="S327" s="2775"/>
      <c r="T327" s="2775"/>
      <c r="U327" s="2775"/>
      <c r="V327" s="2775"/>
      <c r="W327" s="2775"/>
      <c r="X327" s="2775"/>
      <c r="Y327" s="2775"/>
      <c r="Z327" s="2775"/>
    </row>
    <row r="328">
      <c r="A328" s="2775"/>
      <c r="B328" s="2775"/>
      <c r="C328" s="2775"/>
      <c r="D328" s="2775"/>
      <c r="E328" s="2775"/>
      <c r="F328" s="2775"/>
      <c r="G328" s="2775"/>
      <c r="H328" s="2775"/>
      <c r="I328" s="2775"/>
      <c r="J328" s="2775"/>
      <c r="K328" s="2775"/>
      <c r="L328" s="2775"/>
      <c r="M328" s="2775"/>
      <c r="N328" s="2775"/>
      <c r="O328" s="2775"/>
      <c r="P328" s="2775"/>
      <c r="Q328" s="2775"/>
      <c r="R328" s="2775"/>
      <c r="S328" s="2775"/>
      <c r="T328" s="2775"/>
      <c r="U328" s="2775"/>
      <c r="V328" s="2775"/>
      <c r="W328" s="2775"/>
      <c r="X328" s="2775"/>
      <c r="Y328" s="2775"/>
      <c r="Z328" s="2775"/>
    </row>
    <row r="329">
      <c r="A329" s="2775"/>
      <c r="B329" s="2775"/>
      <c r="C329" s="2775"/>
      <c r="D329" s="2775"/>
      <c r="E329" s="2775"/>
      <c r="F329" s="2775"/>
      <c r="G329" s="2775"/>
      <c r="H329" s="2775"/>
      <c r="I329" s="2775"/>
      <c r="J329" s="2775"/>
      <c r="K329" s="2775"/>
      <c r="L329" s="2775"/>
      <c r="M329" s="2775"/>
      <c r="N329" s="2775"/>
      <c r="O329" s="2775"/>
      <c r="P329" s="2775"/>
      <c r="Q329" s="2775"/>
      <c r="R329" s="2775"/>
      <c r="S329" s="2775"/>
      <c r="T329" s="2775"/>
      <c r="U329" s="2775"/>
      <c r="V329" s="2775"/>
      <c r="W329" s="2775"/>
      <c r="X329" s="2775"/>
      <c r="Y329" s="2775"/>
      <c r="Z329" s="2775"/>
    </row>
    <row r="330">
      <c r="A330" s="2775"/>
      <c r="B330" s="2775"/>
      <c r="C330" s="2775"/>
      <c r="D330" s="2775"/>
      <c r="E330" s="2775"/>
      <c r="F330" s="2775"/>
      <c r="G330" s="2775"/>
      <c r="H330" s="2775"/>
      <c r="I330" s="2775"/>
      <c r="J330" s="2775"/>
      <c r="K330" s="2775"/>
      <c r="L330" s="2775"/>
      <c r="M330" s="2775"/>
      <c r="N330" s="2775"/>
      <c r="O330" s="2775"/>
      <c r="P330" s="2775"/>
      <c r="Q330" s="2775"/>
      <c r="R330" s="2775"/>
      <c r="S330" s="2775"/>
      <c r="T330" s="2775"/>
      <c r="U330" s="2775"/>
      <c r="V330" s="2775"/>
      <c r="W330" s="2775"/>
      <c r="X330" s="2775"/>
      <c r="Y330" s="2775"/>
      <c r="Z330" s="2775"/>
    </row>
    <row r="331">
      <c r="A331" s="2775"/>
      <c r="B331" s="2775"/>
      <c r="C331" s="2775"/>
      <c r="D331" s="2775"/>
      <c r="E331" s="2775"/>
      <c r="F331" s="2775"/>
      <c r="G331" s="2775"/>
      <c r="H331" s="2775"/>
      <c r="I331" s="2775"/>
      <c r="J331" s="2775"/>
      <c r="K331" s="2775"/>
      <c r="L331" s="2775"/>
      <c r="M331" s="2775"/>
      <c r="N331" s="2775"/>
      <c r="O331" s="2775"/>
      <c r="P331" s="2775"/>
      <c r="Q331" s="2775"/>
      <c r="R331" s="2775"/>
      <c r="S331" s="2775"/>
      <c r="T331" s="2775"/>
      <c r="U331" s="2775"/>
      <c r="V331" s="2775"/>
      <c r="W331" s="2775"/>
      <c r="X331" s="2775"/>
      <c r="Y331" s="2775"/>
      <c r="Z331" s="2775"/>
    </row>
    <row r="332">
      <c r="A332" s="2775"/>
      <c r="B332" s="2775"/>
      <c r="C332" s="2775"/>
      <c r="D332" s="2775"/>
      <c r="E332" s="2775"/>
      <c r="F332" s="2775"/>
      <c r="G332" s="2775"/>
      <c r="H332" s="2775"/>
      <c r="I332" s="2775"/>
      <c r="J332" s="2775"/>
      <c r="K332" s="2775"/>
      <c r="L332" s="2775"/>
      <c r="M332" s="2775"/>
      <c r="N332" s="2775"/>
      <c r="O332" s="2775"/>
      <c r="P332" s="2775"/>
      <c r="Q332" s="2775"/>
      <c r="R332" s="2775"/>
      <c r="S332" s="2775"/>
      <c r="T332" s="2775"/>
      <c r="U332" s="2775"/>
      <c r="V332" s="2775"/>
      <c r="W332" s="2775"/>
      <c r="X332" s="2775"/>
      <c r="Y332" s="2775"/>
      <c r="Z332" s="2775"/>
    </row>
    <row r="333">
      <c r="A333" s="2775"/>
      <c r="B333" s="2775"/>
      <c r="C333" s="2775"/>
      <c r="D333" s="2775"/>
      <c r="E333" s="2775"/>
      <c r="F333" s="2775"/>
      <c r="G333" s="2775"/>
      <c r="H333" s="2775"/>
      <c r="I333" s="2775"/>
      <c r="J333" s="2775"/>
      <c r="K333" s="2775"/>
      <c r="L333" s="2775"/>
      <c r="M333" s="2775"/>
      <c r="N333" s="2775"/>
      <c r="O333" s="2775"/>
      <c r="P333" s="2775"/>
      <c r="Q333" s="2775"/>
      <c r="R333" s="2775"/>
      <c r="S333" s="2775"/>
      <c r="T333" s="2775"/>
      <c r="U333" s="2775"/>
      <c r="V333" s="2775"/>
      <c r="W333" s="2775"/>
      <c r="X333" s="2775"/>
      <c r="Y333" s="2775"/>
      <c r="Z333" s="2775"/>
    </row>
    <row r="334">
      <c r="A334" s="2775"/>
      <c r="B334" s="2775"/>
      <c r="C334" s="2775"/>
      <c r="D334" s="2775"/>
      <c r="E334" s="2775"/>
      <c r="F334" s="2775"/>
      <c r="G334" s="2775"/>
      <c r="H334" s="2775"/>
      <c r="I334" s="2775"/>
      <c r="J334" s="2775"/>
      <c r="K334" s="2775"/>
      <c r="L334" s="2775"/>
      <c r="M334" s="2775"/>
      <c r="N334" s="2775"/>
      <c r="O334" s="2775"/>
      <c r="P334" s="2775"/>
      <c r="Q334" s="2775"/>
      <c r="R334" s="2775"/>
      <c r="S334" s="2775"/>
      <c r="T334" s="2775"/>
      <c r="U334" s="2775"/>
      <c r="V334" s="2775"/>
      <c r="W334" s="2775"/>
      <c r="X334" s="2775"/>
      <c r="Y334" s="2775"/>
      <c r="Z334" s="2775"/>
    </row>
    <row r="335">
      <c r="A335" s="2775"/>
      <c r="B335" s="2775"/>
      <c r="C335" s="2775"/>
      <c r="D335" s="2775"/>
      <c r="E335" s="2775"/>
      <c r="F335" s="2775"/>
      <c r="G335" s="2775"/>
      <c r="H335" s="2775"/>
      <c r="I335" s="2775"/>
      <c r="J335" s="2775"/>
      <c r="K335" s="2775"/>
      <c r="L335" s="2775"/>
      <c r="M335" s="2775"/>
      <c r="N335" s="2775"/>
      <c r="O335" s="2775"/>
      <c r="P335" s="2775"/>
      <c r="Q335" s="2775"/>
      <c r="R335" s="2775"/>
      <c r="S335" s="2775"/>
      <c r="T335" s="2775"/>
      <c r="U335" s="2775"/>
      <c r="V335" s="2775"/>
      <c r="W335" s="2775"/>
      <c r="X335" s="2775"/>
      <c r="Y335" s="2775"/>
      <c r="Z335" s="2775"/>
    </row>
    <row r="336">
      <c r="A336" s="2775"/>
      <c r="B336" s="2775"/>
      <c r="C336" s="2775"/>
      <c r="D336" s="2775"/>
      <c r="E336" s="2775"/>
      <c r="F336" s="2775"/>
      <c r="G336" s="2775"/>
      <c r="H336" s="2775"/>
      <c r="I336" s="2775"/>
      <c r="J336" s="2775"/>
      <c r="K336" s="2775"/>
      <c r="L336" s="2775"/>
      <c r="M336" s="2775"/>
      <c r="N336" s="2775"/>
      <c r="O336" s="2775"/>
      <c r="P336" s="2775"/>
      <c r="Q336" s="2775"/>
      <c r="R336" s="2775"/>
      <c r="S336" s="2775"/>
      <c r="T336" s="2775"/>
      <c r="U336" s="2775"/>
      <c r="V336" s="2775"/>
      <c r="W336" s="2775"/>
      <c r="X336" s="2775"/>
      <c r="Y336" s="2775"/>
      <c r="Z336" s="2775"/>
    </row>
    <row r="337">
      <c r="A337" s="2775"/>
      <c r="B337" s="2775"/>
      <c r="C337" s="2775"/>
      <c r="D337" s="2775"/>
      <c r="E337" s="2775"/>
      <c r="F337" s="2775"/>
      <c r="G337" s="2775"/>
      <c r="H337" s="2775"/>
      <c r="I337" s="2775"/>
      <c r="J337" s="2775"/>
      <c r="K337" s="2775"/>
      <c r="L337" s="2775"/>
      <c r="M337" s="2775"/>
      <c r="N337" s="2775"/>
      <c r="O337" s="2775"/>
      <c r="P337" s="2775"/>
      <c r="Q337" s="2775"/>
      <c r="R337" s="2775"/>
      <c r="S337" s="2775"/>
      <c r="T337" s="2775"/>
      <c r="U337" s="2775"/>
      <c r="V337" s="2775"/>
      <c r="W337" s="2775"/>
      <c r="X337" s="2775"/>
      <c r="Y337" s="2775"/>
      <c r="Z337" s="2775"/>
    </row>
    <row r="338">
      <c r="A338" s="2775"/>
      <c r="B338" s="2775"/>
      <c r="C338" s="2775"/>
      <c r="D338" s="2775"/>
      <c r="E338" s="2775"/>
      <c r="F338" s="2775"/>
      <c r="G338" s="2775"/>
      <c r="H338" s="2775"/>
      <c r="I338" s="2775"/>
      <c r="J338" s="2775"/>
      <c r="K338" s="2775"/>
      <c r="L338" s="2775"/>
      <c r="M338" s="2775"/>
      <c r="N338" s="2775"/>
      <c r="O338" s="2775"/>
      <c r="P338" s="2775"/>
      <c r="Q338" s="2775"/>
      <c r="R338" s="2775"/>
      <c r="S338" s="2775"/>
      <c r="T338" s="2775"/>
      <c r="U338" s="2775"/>
      <c r="V338" s="2775"/>
      <c r="W338" s="2775"/>
      <c r="X338" s="2775"/>
      <c r="Y338" s="2775"/>
      <c r="Z338" s="2775"/>
    </row>
    <row r="339">
      <c r="A339" s="2775"/>
      <c r="B339" s="2775"/>
      <c r="C339" s="2775"/>
      <c r="D339" s="2775"/>
      <c r="E339" s="2775"/>
      <c r="F339" s="2775"/>
      <c r="G339" s="2775"/>
      <c r="H339" s="2775"/>
      <c r="I339" s="2775"/>
      <c r="J339" s="2775"/>
      <c r="K339" s="2775"/>
      <c r="L339" s="2775"/>
      <c r="M339" s="2775"/>
      <c r="N339" s="2775"/>
      <c r="O339" s="2775"/>
      <c r="P339" s="2775"/>
      <c r="Q339" s="2775"/>
      <c r="R339" s="2775"/>
      <c r="S339" s="2775"/>
      <c r="T339" s="2775"/>
      <c r="U339" s="2775"/>
      <c r="V339" s="2775"/>
      <c r="W339" s="2775"/>
      <c r="X339" s="2775"/>
      <c r="Y339" s="2775"/>
      <c r="Z339" s="2775"/>
    </row>
    <row r="340">
      <c r="A340" s="2775"/>
      <c r="B340" s="2775"/>
      <c r="C340" s="2775"/>
      <c r="D340" s="2775"/>
      <c r="E340" s="2775"/>
      <c r="F340" s="2775"/>
      <c r="G340" s="2775"/>
      <c r="H340" s="2775"/>
      <c r="I340" s="2775"/>
      <c r="J340" s="2775"/>
      <c r="K340" s="2775"/>
      <c r="L340" s="2775"/>
      <c r="M340" s="2775"/>
      <c r="N340" s="2775"/>
      <c r="O340" s="2775"/>
      <c r="P340" s="2775"/>
      <c r="Q340" s="2775"/>
      <c r="R340" s="2775"/>
      <c r="S340" s="2775"/>
      <c r="T340" s="2775"/>
      <c r="U340" s="2775"/>
      <c r="V340" s="2775"/>
      <c r="W340" s="2775"/>
      <c r="X340" s="2775"/>
      <c r="Y340" s="2775"/>
      <c r="Z340" s="2775"/>
    </row>
    <row r="341">
      <c r="A341" s="2775"/>
      <c r="B341" s="2775"/>
      <c r="C341" s="2775"/>
      <c r="D341" s="2775"/>
      <c r="E341" s="2775"/>
      <c r="F341" s="2775"/>
      <c r="G341" s="2775"/>
      <c r="H341" s="2775"/>
      <c r="I341" s="2775"/>
      <c r="J341" s="2775"/>
      <c r="K341" s="2775"/>
      <c r="L341" s="2775"/>
      <c r="M341" s="2775"/>
      <c r="N341" s="2775"/>
      <c r="O341" s="2775"/>
      <c r="P341" s="2775"/>
      <c r="Q341" s="2775"/>
      <c r="R341" s="2775"/>
      <c r="S341" s="2775"/>
      <c r="T341" s="2775"/>
      <c r="U341" s="2775"/>
      <c r="V341" s="2775"/>
      <c r="W341" s="2775"/>
      <c r="X341" s="2775"/>
      <c r="Y341" s="2775"/>
      <c r="Z341" s="2775"/>
    </row>
    <row r="342">
      <c r="A342" s="2775"/>
      <c r="B342" s="2775"/>
      <c r="C342" s="2775"/>
      <c r="D342" s="2775"/>
      <c r="E342" s="2775"/>
      <c r="F342" s="2775"/>
      <c r="G342" s="2775"/>
      <c r="H342" s="2775"/>
      <c r="I342" s="2775"/>
      <c r="J342" s="2775"/>
      <c r="K342" s="2775"/>
      <c r="L342" s="2775"/>
      <c r="M342" s="2775"/>
      <c r="N342" s="2775"/>
      <c r="O342" s="2775"/>
      <c r="P342" s="2775"/>
      <c r="Q342" s="2775"/>
      <c r="R342" s="2775"/>
      <c r="S342" s="2775"/>
      <c r="T342" s="2775"/>
      <c r="U342" s="2775"/>
      <c r="V342" s="2775"/>
      <c r="W342" s="2775"/>
      <c r="X342" s="2775"/>
      <c r="Y342" s="2775"/>
      <c r="Z342" s="2775"/>
    </row>
    <row r="343">
      <c r="A343" s="2775"/>
      <c r="B343" s="2775"/>
      <c r="C343" s="2775"/>
      <c r="D343" s="2775"/>
      <c r="E343" s="2775"/>
      <c r="F343" s="2775"/>
      <c r="G343" s="2775"/>
      <c r="H343" s="2775"/>
      <c r="I343" s="2775"/>
      <c r="J343" s="2775"/>
      <c r="K343" s="2775"/>
      <c r="L343" s="2775"/>
      <c r="M343" s="2775"/>
      <c r="N343" s="2775"/>
      <c r="O343" s="2775"/>
      <c r="P343" s="2775"/>
      <c r="Q343" s="2775"/>
      <c r="R343" s="2775"/>
      <c r="S343" s="2775"/>
      <c r="T343" s="2775"/>
      <c r="U343" s="2775"/>
      <c r="V343" s="2775"/>
      <c r="W343" s="2775"/>
      <c r="X343" s="2775"/>
      <c r="Y343" s="2775"/>
      <c r="Z343" s="2775"/>
    </row>
    <row r="344">
      <c r="A344" s="2775"/>
      <c r="B344" s="2775"/>
      <c r="C344" s="2775"/>
      <c r="D344" s="2775"/>
      <c r="E344" s="2775"/>
      <c r="F344" s="2775"/>
      <c r="G344" s="2775"/>
      <c r="H344" s="2775"/>
      <c r="I344" s="2775"/>
      <c r="J344" s="2775"/>
      <c r="K344" s="2775"/>
      <c r="L344" s="2775"/>
      <c r="M344" s="2775"/>
      <c r="N344" s="2775"/>
      <c r="O344" s="2775"/>
      <c r="P344" s="2775"/>
      <c r="Q344" s="2775"/>
      <c r="R344" s="2775"/>
      <c r="S344" s="2775"/>
      <c r="T344" s="2775"/>
      <c r="U344" s="2775"/>
      <c r="V344" s="2775"/>
      <c r="W344" s="2775"/>
      <c r="X344" s="2775"/>
      <c r="Y344" s="2775"/>
      <c r="Z344" s="2775"/>
    </row>
    <row r="345">
      <c r="A345" s="2775"/>
      <c r="B345" s="2775"/>
      <c r="C345" s="2775"/>
      <c r="D345" s="2775"/>
      <c r="E345" s="2775"/>
      <c r="F345" s="2775"/>
      <c r="G345" s="2775"/>
      <c r="H345" s="2775"/>
      <c r="I345" s="2775"/>
      <c r="J345" s="2775"/>
      <c r="K345" s="2775"/>
      <c r="L345" s="2775"/>
      <c r="M345" s="2775"/>
      <c r="N345" s="2775"/>
      <c r="O345" s="2775"/>
      <c r="P345" s="2775"/>
      <c r="Q345" s="2775"/>
      <c r="R345" s="2775"/>
      <c r="S345" s="2775"/>
      <c r="T345" s="2775"/>
      <c r="U345" s="2775"/>
      <c r="V345" s="2775"/>
      <c r="W345" s="2775"/>
      <c r="X345" s="2775"/>
      <c r="Y345" s="2775"/>
      <c r="Z345" s="2775"/>
    </row>
    <row r="346">
      <c r="A346" s="2775"/>
      <c r="B346" s="2775"/>
      <c r="C346" s="2775"/>
      <c r="D346" s="2775"/>
      <c r="E346" s="2775"/>
      <c r="F346" s="2775"/>
      <c r="G346" s="2775"/>
      <c r="H346" s="2775"/>
      <c r="I346" s="2775"/>
      <c r="J346" s="2775"/>
      <c r="K346" s="2775"/>
      <c r="L346" s="2775"/>
      <c r="M346" s="2775"/>
      <c r="N346" s="2775"/>
      <c r="O346" s="2775"/>
      <c r="P346" s="2775"/>
      <c r="Q346" s="2775"/>
      <c r="R346" s="2775"/>
      <c r="S346" s="2775"/>
      <c r="T346" s="2775"/>
      <c r="U346" s="2775"/>
      <c r="V346" s="2775"/>
      <c r="W346" s="2775"/>
      <c r="X346" s="2775"/>
      <c r="Y346" s="2775"/>
      <c r="Z346" s="2775"/>
    </row>
    <row r="347">
      <c r="A347" s="2775"/>
      <c r="B347" s="2775"/>
      <c r="C347" s="2775"/>
      <c r="D347" s="2775"/>
      <c r="E347" s="2775"/>
      <c r="F347" s="2775"/>
      <c r="G347" s="2775"/>
      <c r="H347" s="2775"/>
      <c r="I347" s="2775"/>
      <c r="J347" s="2775"/>
      <c r="K347" s="2775"/>
      <c r="L347" s="2775"/>
      <c r="M347" s="2775"/>
      <c r="N347" s="2775"/>
      <c r="O347" s="2775"/>
      <c r="P347" s="2775"/>
      <c r="Q347" s="2775"/>
      <c r="R347" s="2775"/>
      <c r="S347" s="2775"/>
      <c r="T347" s="2775"/>
      <c r="U347" s="2775"/>
      <c r="V347" s="2775"/>
      <c r="W347" s="2775"/>
      <c r="X347" s="2775"/>
      <c r="Y347" s="2775"/>
      <c r="Z347" s="2775"/>
    </row>
    <row r="348">
      <c r="A348" s="2775"/>
      <c r="B348" s="2775"/>
      <c r="C348" s="2775"/>
      <c r="D348" s="2775"/>
      <c r="E348" s="2775"/>
      <c r="F348" s="2775"/>
      <c r="G348" s="2775"/>
      <c r="H348" s="2775"/>
      <c r="I348" s="2775"/>
      <c r="J348" s="2775"/>
      <c r="K348" s="2775"/>
      <c r="L348" s="2775"/>
      <c r="M348" s="2775"/>
      <c r="N348" s="2775"/>
      <c r="O348" s="2775"/>
      <c r="P348" s="2775"/>
      <c r="Q348" s="2775"/>
      <c r="R348" s="2775"/>
      <c r="S348" s="2775"/>
      <c r="T348" s="2775"/>
      <c r="U348" s="2775"/>
      <c r="V348" s="2775"/>
      <c r="W348" s="2775"/>
      <c r="X348" s="2775"/>
      <c r="Y348" s="2775"/>
      <c r="Z348" s="2775"/>
    </row>
    <row r="349">
      <c r="A349" s="2775"/>
      <c r="B349" s="2775"/>
      <c r="C349" s="2775"/>
      <c r="D349" s="2775"/>
      <c r="E349" s="2775"/>
      <c r="F349" s="2775"/>
      <c r="G349" s="2775"/>
      <c r="H349" s="2775"/>
      <c r="I349" s="2775"/>
      <c r="J349" s="2775"/>
      <c r="K349" s="2775"/>
      <c r="L349" s="2775"/>
      <c r="M349" s="2775"/>
      <c r="N349" s="2775"/>
      <c r="O349" s="2775"/>
      <c r="P349" s="2775"/>
      <c r="Q349" s="2775"/>
      <c r="R349" s="2775"/>
      <c r="S349" s="2775"/>
      <c r="T349" s="2775"/>
      <c r="U349" s="2775"/>
      <c r="V349" s="2775"/>
      <c r="W349" s="2775"/>
      <c r="X349" s="2775"/>
      <c r="Y349" s="2775"/>
      <c r="Z349" s="2775"/>
    </row>
    <row r="350">
      <c r="A350" s="2775"/>
      <c r="B350" s="2775"/>
      <c r="C350" s="2775"/>
      <c r="D350" s="2775"/>
      <c r="E350" s="2775"/>
      <c r="F350" s="2775"/>
      <c r="G350" s="2775"/>
      <c r="H350" s="2775"/>
      <c r="I350" s="2775"/>
      <c r="J350" s="2775"/>
      <c r="K350" s="2775"/>
      <c r="L350" s="2775"/>
      <c r="M350" s="2775"/>
      <c r="N350" s="2775"/>
      <c r="O350" s="2775"/>
      <c r="P350" s="2775"/>
      <c r="Q350" s="2775"/>
      <c r="R350" s="2775"/>
      <c r="S350" s="2775"/>
      <c r="T350" s="2775"/>
      <c r="U350" s="2775"/>
      <c r="V350" s="2775"/>
      <c r="W350" s="2775"/>
      <c r="X350" s="2775"/>
      <c r="Y350" s="2775"/>
      <c r="Z350" s="2775"/>
    </row>
    <row r="351">
      <c r="A351" s="2775"/>
      <c r="B351" s="2775"/>
      <c r="C351" s="2775"/>
      <c r="D351" s="2775"/>
      <c r="E351" s="2775"/>
      <c r="F351" s="2775"/>
      <c r="G351" s="2775"/>
      <c r="H351" s="2775"/>
      <c r="I351" s="2775"/>
      <c r="J351" s="2775"/>
      <c r="K351" s="2775"/>
      <c r="L351" s="2775"/>
      <c r="M351" s="2775"/>
      <c r="N351" s="2775"/>
      <c r="O351" s="2775"/>
      <c r="P351" s="2775"/>
      <c r="Q351" s="2775"/>
      <c r="R351" s="2775"/>
      <c r="S351" s="2775"/>
      <c r="T351" s="2775"/>
      <c r="U351" s="2775"/>
      <c r="V351" s="2775"/>
      <c r="W351" s="2775"/>
      <c r="X351" s="2775"/>
      <c r="Y351" s="2775"/>
      <c r="Z351" s="2775"/>
    </row>
    <row r="352">
      <c r="A352" s="2775"/>
      <c r="B352" s="2775"/>
      <c r="C352" s="2775"/>
      <c r="D352" s="2775"/>
      <c r="E352" s="2775"/>
      <c r="F352" s="2775"/>
      <c r="G352" s="2775"/>
      <c r="H352" s="2775"/>
      <c r="I352" s="2775"/>
      <c r="J352" s="2775"/>
      <c r="K352" s="2775"/>
      <c r="L352" s="2775"/>
      <c r="M352" s="2775"/>
      <c r="N352" s="2775"/>
      <c r="O352" s="2775"/>
      <c r="P352" s="2775"/>
      <c r="Q352" s="2775"/>
      <c r="R352" s="2775"/>
      <c r="S352" s="2775"/>
      <c r="T352" s="2775"/>
      <c r="U352" s="2775"/>
      <c r="V352" s="2775"/>
      <c r="W352" s="2775"/>
      <c r="X352" s="2775"/>
      <c r="Y352" s="2775"/>
      <c r="Z352" s="2775"/>
    </row>
    <row r="353">
      <c r="A353" s="2775"/>
      <c r="B353" s="2775"/>
      <c r="C353" s="2775"/>
      <c r="D353" s="2775"/>
      <c r="E353" s="2775"/>
      <c r="F353" s="2775"/>
      <c r="G353" s="2775"/>
      <c r="H353" s="2775"/>
      <c r="I353" s="2775"/>
      <c r="J353" s="2775"/>
      <c r="K353" s="2775"/>
      <c r="L353" s="2775"/>
      <c r="M353" s="2775"/>
      <c r="N353" s="2775"/>
      <c r="O353" s="2775"/>
      <c r="P353" s="2775"/>
      <c r="Q353" s="2775"/>
      <c r="R353" s="2775"/>
      <c r="S353" s="2775"/>
      <c r="T353" s="2775"/>
      <c r="U353" s="2775"/>
      <c r="V353" s="2775"/>
      <c r="W353" s="2775"/>
      <c r="X353" s="2775"/>
      <c r="Y353" s="2775"/>
      <c r="Z353" s="2775"/>
    </row>
    <row r="354">
      <c r="A354" s="2775"/>
      <c r="B354" s="2775"/>
      <c r="C354" s="2775"/>
      <c r="D354" s="2775"/>
      <c r="E354" s="2775"/>
      <c r="F354" s="2775"/>
      <c r="G354" s="2775"/>
      <c r="H354" s="2775"/>
      <c r="I354" s="2775"/>
      <c r="J354" s="2775"/>
      <c r="K354" s="2775"/>
      <c r="L354" s="2775"/>
      <c r="M354" s="2775"/>
      <c r="N354" s="2775"/>
      <c r="O354" s="2775"/>
      <c r="P354" s="2775"/>
      <c r="Q354" s="2775"/>
      <c r="R354" s="2775"/>
      <c r="S354" s="2775"/>
      <c r="T354" s="2775"/>
      <c r="U354" s="2775"/>
      <c r="V354" s="2775"/>
      <c r="W354" s="2775"/>
      <c r="X354" s="2775"/>
      <c r="Y354" s="2775"/>
      <c r="Z354" s="2775"/>
    </row>
    <row r="355">
      <c r="A355" s="2775"/>
      <c r="B355" s="2775"/>
      <c r="C355" s="2775"/>
      <c r="D355" s="2775"/>
      <c r="E355" s="2775"/>
      <c r="F355" s="2775"/>
      <c r="G355" s="2775"/>
      <c r="H355" s="2775"/>
      <c r="I355" s="2775"/>
      <c r="J355" s="2775"/>
      <c r="K355" s="2775"/>
      <c r="L355" s="2775"/>
      <c r="M355" s="2775"/>
      <c r="N355" s="2775"/>
      <c r="O355" s="2775"/>
      <c r="P355" s="2775"/>
      <c r="Q355" s="2775"/>
      <c r="R355" s="2775"/>
      <c r="S355" s="2775"/>
      <c r="T355" s="2775"/>
      <c r="U355" s="2775"/>
      <c r="V355" s="2775"/>
      <c r="W355" s="2775"/>
      <c r="X355" s="2775"/>
      <c r="Y355" s="2775"/>
      <c r="Z355" s="2775"/>
    </row>
    <row r="356">
      <c r="A356" s="2775"/>
      <c r="B356" s="2775"/>
      <c r="C356" s="2775"/>
      <c r="D356" s="2775"/>
      <c r="E356" s="2775"/>
      <c r="F356" s="2775"/>
      <c r="G356" s="2775"/>
      <c r="H356" s="2775"/>
      <c r="I356" s="2775"/>
      <c r="J356" s="2775"/>
      <c r="K356" s="2775"/>
      <c r="L356" s="2775"/>
      <c r="M356" s="2775"/>
      <c r="N356" s="2775"/>
      <c r="O356" s="2775"/>
      <c r="P356" s="2775"/>
      <c r="Q356" s="2775"/>
      <c r="R356" s="2775"/>
      <c r="S356" s="2775"/>
      <c r="T356" s="2775"/>
      <c r="U356" s="2775"/>
      <c r="V356" s="2775"/>
      <c r="W356" s="2775"/>
      <c r="X356" s="2775"/>
      <c r="Y356" s="2775"/>
      <c r="Z356" s="2775"/>
    </row>
    <row r="357">
      <c r="A357" s="2775"/>
      <c r="B357" s="2775"/>
      <c r="C357" s="2775"/>
      <c r="D357" s="2775"/>
      <c r="E357" s="2775"/>
      <c r="F357" s="2775"/>
      <c r="G357" s="2775"/>
      <c r="H357" s="2775"/>
      <c r="I357" s="2775"/>
      <c r="J357" s="2775"/>
      <c r="K357" s="2775"/>
      <c r="L357" s="2775"/>
      <c r="M357" s="2775"/>
      <c r="N357" s="2775"/>
      <c r="O357" s="2775"/>
      <c r="P357" s="2775"/>
      <c r="Q357" s="2775"/>
      <c r="R357" s="2775"/>
      <c r="S357" s="2775"/>
      <c r="T357" s="2775"/>
      <c r="U357" s="2775"/>
      <c r="V357" s="2775"/>
      <c r="W357" s="2775"/>
      <c r="X357" s="2775"/>
      <c r="Y357" s="2775"/>
      <c r="Z357" s="2775"/>
    </row>
    <row r="358">
      <c r="A358" s="2775"/>
      <c r="B358" s="2775"/>
      <c r="C358" s="2775"/>
      <c r="D358" s="2775"/>
      <c r="E358" s="2775"/>
      <c r="F358" s="2775"/>
      <c r="G358" s="2775"/>
      <c r="H358" s="2775"/>
      <c r="I358" s="2775"/>
      <c r="J358" s="2775"/>
      <c r="K358" s="2775"/>
      <c r="L358" s="2775"/>
      <c r="M358" s="2775"/>
      <c r="N358" s="2775"/>
      <c r="O358" s="2775"/>
      <c r="P358" s="2775"/>
      <c r="Q358" s="2775"/>
      <c r="R358" s="2775"/>
      <c r="S358" s="2775"/>
      <c r="T358" s="2775"/>
      <c r="U358" s="2775"/>
      <c r="V358" s="2775"/>
      <c r="W358" s="2775"/>
      <c r="X358" s="2775"/>
      <c r="Y358" s="2775"/>
      <c r="Z358" s="2775"/>
    </row>
    <row r="359">
      <c r="A359" s="2775"/>
      <c r="B359" s="2775"/>
      <c r="C359" s="2775"/>
      <c r="D359" s="2775"/>
      <c r="E359" s="2775"/>
      <c r="F359" s="2775"/>
      <c r="G359" s="2775"/>
      <c r="H359" s="2775"/>
      <c r="I359" s="2775"/>
      <c r="J359" s="2775"/>
      <c r="K359" s="2775"/>
      <c r="L359" s="2775"/>
      <c r="M359" s="2775"/>
      <c r="N359" s="2775"/>
      <c r="O359" s="2775"/>
      <c r="P359" s="2775"/>
      <c r="Q359" s="2775"/>
      <c r="R359" s="2775"/>
      <c r="S359" s="2775"/>
      <c r="T359" s="2775"/>
      <c r="U359" s="2775"/>
      <c r="V359" s="2775"/>
      <c r="W359" s="2775"/>
      <c r="X359" s="2775"/>
      <c r="Y359" s="2775"/>
      <c r="Z359" s="2775"/>
    </row>
    <row r="360">
      <c r="A360" s="2775"/>
      <c r="B360" s="2775"/>
      <c r="C360" s="2775"/>
      <c r="D360" s="2775"/>
      <c r="E360" s="2775"/>
      <c r="F360" s="2775"/>
      <c r="G360" s="2775"/>
      <c r="H360" s="2775"/>
      <c r="I360" s="2775"/>
      <c r="J360" s="2775"/>
      <c r="K360" s="2775"/>
      <c r="L360" s="2775"/>
      <c r="M360" s="2775"/>
      <c r="N360" s="2775"/>
      <c r="O360" s="2775"/>
      <c r="P360" s="2775"/>
      <c r="Q360" s="2775"/>
      <c r="R360" s="2775"/>
      <c r="S360" s="2775"/>
      <c r="T360" s="2775"/>
      <c r="U360" s="2775"/>
      <c r="V360" s="2775"/>
      <c r="W360" s="2775"/>
      <c r="X360" s="2775"/>
      <c r="Y360" s="2775"/>
      <c r="Z360" s="2775"/>
    </row>
    <row r="361">
      <c r="A361" s="2775"/>
      <c r="B361" s="2775"/>
      <c r="C361" s="2775"/>
      <c r="D361" s="2775"/>
      <c r="E361" s="2775"/>
      <c r="F361" s="2775"/>
      <c r="G361" s="2775"/>
      <c r="H361" s="2775"/>
      <c r="I361" s="2775"/>
      <c r="J361" s="2775"/>
      <c r="K361" s="2775"/>
      <c r="L361" s="2775"/>
      <c r="M361" s="2775"/>
      <c r="N361" s="2775"/>
      <c r="O361" s="2775"/>
      <c r="P361" s="2775"/>
      <c r="Q361" s="2775"/>
      <c r="R361" s="2775"/>
      <c r="S361" s="2775"/>
      <c r="T361" s="2775"/>
      <c r="U361" s="2775"/>
      <c r="V361" s="2775"/>
      <c r="W361" s="2775"/>
      <c r="X361" s="2775"/>
      <c r="Y361" s="2775"/>
      <c r="Z361" s="2775"/>
    </row>
    <row r="362">
      <c r="A362" s="2775"/>
      <c r="B362" s="2775"/>
      <c r="C362" s="2775"/>
      <c r="D362" s="2775"/>
      <c r="E362" s="2775"/>
      <c r="F362" s="2775"/>
      <c r="G362" s="2775"/>
      <c r="H362" s="2775"/>
      <c r="I362" s="2775"/>
      <c r="J362" s="2775"/>
      <c r="K362" s="2775"/>
      <c r="L362" s="2775"/>
      <c r="M362" s="2775"/>
      <c r="N362" s="2775"/>
      <c r="O362" s="2775"/>
      <c r="P362" s="2775"/>
      <c r="Q362" s="2775"/>
      <c r="R362" s="2775"/>
      <c r="S362" s="2775"/>
      <c r="T362" s="2775"/>
      <c r="U362" s="2775"/>
      <c r="V362" s="2775"/>
      <c r="W362" s="2775"/>
      <c r="X362" s="2775"/>
      <c r="Y362" s="2775"/>
      <c r="Z362" s="2775"/>
    </row>
    <row r="363">
      <c r="A363" s="2775"/>
      <c r="B363" s="2775"/>
      <c r="C363" s="2775"/>
      <c r="D363" s="2775"/>
      <c r="E363" s="2775"/>
      <c r="F363" s="2775"/>
      <c r="G363" s="2775"/>
      <c r="H363" s="2775"/>
      <c r="I363" s="2775"/>
      <c r="J363" s="2775"/>
      <c r="K363" s="2775"/>
      <c r="L363" s="2775"/>
      <c r="M363" s="2775"/>
      <c r="N363" s="2775"/>
      <c r="O363" s="2775"/>
      <c r="P363" s="2775"/>
      <c r="Q363" s="2775"/>
      <c r="R363" s="2775"/>
      <c r="S363" s="2775"/>
      <c r="T363" s="2775"/>
      <c r="U363" s="2775"/>
      <c r="V363" s="2775"/>
      <c r="W363" s="2775"/>
      <c r="X363" s="2775"/>
      <c r="Y363" s="2775"/>
      <c r="Z363" s="2775"/>
    </row>
    <row r="364">
      <c r="A364" s="2775"/>
      <c r="B364" s="2775"/>
      <c r="C364" s="2775"/>
      <c r="D364" s="2775"/>
      <c r="E364" s="2775"/>
      <c r="F364" s="2775"/>
      <c r="G364" s="2775"/>
      <c r="H364" s="2775"/>
      <c r="I364" s="2775"/>
      <c r="J364" s="2775"/>
      <c r="K364" s="2775"/>
      <c r="L364" s="2775"/>
      <c r="M364" s="2775"/>
      <c r="N364" s="2775"/>
      <c r="O364" s="2775"/>
      <c r="P364" s="2775"/>
      <c r="Q364" s="2775"/>
      <c r="R364" s="2775"/>
      <c r="S364" s="2775"/>
      <c r="T364" s="2775"/>
      <c r="U364" s="2775"/>
      <c r="V364" s="2775"/>
      <c r="W364" s="2775"/>
      <c r="X364" s="2775"/>
      <c r="Y364" s="2775"/>
      <c r="Z364" s="2775"/>
    </row>
    <row r="365">
      <c r="A365" s="2775"/>
      <c r="B365" s="2775"/>
      <c r="C365" s="2775"/>
      <c r="D365" s="2775"/>
      <c r="E365" s="2775"/>
      <c r="F365" s="2775"/>
      <c r="G365" s="2775"/>
      <c r="H365" s="2775"/>
      <c r="I365" s="2775"/>
      <c r="J365" s="2775"/>
      <c r="K365" s="2775"/>
      <c r="L365" s="2775"/>
      <c r="M365" s="2775"/>
      <c r="N365" s="2775"/>
      <c r="O365" s="2775"/>
      <c r="P365" s="2775"/>
      <c r="Q365" s="2775"/>
      <c r="R365" s="2775"/>
      <c r="S365" s="2775"/>
      <c r="T365" s="2775"/>
      <c r="U365" s="2775"/>
      <c r="V365" s="2775"/>
      <c r="W365" s="2775"/>
      <c r="X365" s="2775"/>
      <c r="Y365" s="2775"/>
      <c r="Z365" s="2775"/>
    </row>
    <row r="366">
      <c r="A366" s="2775"/>
      <c r="B366" s="2775"/>
      <c r="C366" s="2775"/>
      <c r="D366" s="2775"/>
      <c r="E366" s="2775"/>
      <c r="F366" s="2775"/>
      <c r="G366" s="2775"/>
      <c r="H366" s="2775"/>
      <c r="I366" s="2775"/>
      <c r="J366" s="2775"/>
      <c r="K366" s="2775"/>
      <c r="L366" s="2775"/>
      <c r="M366" s="2775"/>
      <c r="N366" s="2775"/>
      <c r="O366" s="2775"/>
      <c r="P366" s="2775"/>
      <c r="Q366" s="2775"/>
      <c r="R366" s="2775"/>
      <c r="S366" s="2775"/>
      <c r="T366" s="2775"/>
      <c r="U366" s="2775"/>
      <c r="V366" s="2775"/>
      <c r="W366" s="2775"/>
      <c r="X366" s="2775"/>
      <c r="Y366" s="2775"/>
      <c r="Z366" s="2775"/>
    </row>
    <row r="367">
      <c r="A367" s="2775"/>
      <c r="B367" s="2775"/>
      <c r="C367" s="2775"/>
      <c r="D367" s="2775"/>
      <c r="E367" s="2775"/>
      <c r="F367" s="2775"/>
      <c r="G367" s="2775"/>
      <c r="H367" s="2775"/>
      <c r="I367" s="2775"/>
      <c r="J367" s="2775"/>
      <c r="K367" s="2775"/>
      <c r="L367" s="2775"/>
      <c r="M367" s="2775"/>
      <c r="N367" s="2775"/>
      <c r="O367" s="2775"/>
      <c r="P367" s="2775"/>
      <c r="Q367" s="2775"/>
      <c r="R367" s="2775"/>
      <c r="S367" s="2775"/>
      <c r="T367" s="2775"/>
      <c r="U367" s="2775"/>
      <c r="V367" s="2775"/>
      <c r="W367" s="2775"/>
      <c r="X367" s="2775"/>
      <c r="Y367" s="2775"/>
      <c r="Z367" s="2775"/>
    </row>
    <row r="368">
      <c r="A368" s="2775"/>
      <c r="B368" s="2775"/>
      <c r="C368" s="2775"/>
      <c r="D368" s="2775"/>
      <c r="E368" s="2775"/>
      <c r="F368" s="2775"/>
      <c r="G368" s="2775"/>
      <c r="H368" s="2775"/>
      <c r="I368" s="2775"/>
      <c r="J368" s="2775"/>
      <c r="K368" s="2775"/>
      <c r="L368" s="2775"/>
      <c r="M368" s="2775"/>
      <c r="N368" s="2775"/>
      <c r="O368" s="2775"/>
      <c r="P368" s="2775"/>
      <c r="Q368" s="2775"/>
      <c r="R368" s="2775"/>
      <c r="S368" s="2775"/>
      <c r="T368" s="2775"/>
      <c r="U368" s="2775"/>
      <c r="V368" s="2775"/>
      <c r="W368" s="2775"/>
      <c r="X368" s="2775"/>
      <c r="Y368" s="2775"/>
      <c r="Z368" s="2775"/>
    </row>
    <row r="369">
      <c r="A369" s="2775"/>
      <c r="B369" s="2775"/>
      <c r="C369" s="2775"/>
      <c r="D369" s="2775"/>
      <c r="E369" s="2775"/>
      <c r="F369" s="2775"/>
      <c r="G369" s="2775"/>
      <c r="H369" s="2775"/>
      <c r="I369" s="2775"/>
      <c r="J369" s="2775"/>
      <c r="K369" s="2775"/>
      <c r="L369" s="2775"/>
      <c r="M369" s="2775"/>
      <c r="N369" s="2775"/>
      <c r="O369" s="2775"/>
      <c r="P369" s="2775"/>
      <c r="Q369" s="2775"/>
      <c r="R369" s="2775"/>
      <c r="S369" s="2775"/>
      <c r="T369" s="2775"/>
      <c r="U369" s="2775"/>
      <c r="V369" s="2775"/>
      <c r="W369" s="2775"/>
      <c r="X369" s="2775"/>
      <c r="Y369" s="2775"/>
      <c r="Z369" s="2775"/>
    </row>
    <row r="370">
      <c r="A370" s="2775"/>
      <c r="B370" s="2775"/>
      <c r="C370" s="2775"/>
      <c r="D370" s="2775"/>
      <c r="E370" s="2775"/>
      <c r="F370" s="2775"/>
      <c r="G370" s="2775"/>
      <c r="H370" s="2775"/>
      <c r="I370" s="2775"/>
      <c r="J370" s="2775"/>
      <c r="K370" s="2775"/>
      <c r="L370" s="2775"/>
      <c r="M370" s="2775"/>
      <c r="N370" s="2775"/>
      <c r="O370" s="2775"/>
      <c r="P370" s="2775"/>
      <c r="Q370" s="2775"/>
      <c r="R370" s="2775"/>
      <c r="S370" s="2775"/>
      <c r="T370" s="2775"/>
      <c r="U370" s="2775"/>
      <c r="V370" s="2775"/>
      <c r="W370" s="2775"/>
      <c r="X370" s="2775"/>
      <c r="Y370" s="2775"/>
      <c r="Z370" s="2775"/>
    </row>
    <row r="371">
      <c r="A371" s="2775"/>
      <c r="B371" s="2775"/>
      <c r="C371" s="2775"/>
      <c r="D371" s="2775"/>
      <c r="E371" s="2775"/>
      <c r="F371" s="2775"/>
      <c r="G371" s="2775"/>
      <c r="H371" s="2775"/>
      <c r="I371" s="2775"/>
      <c r="J371" s="2775"/>
      <c r="K371" s="2775"/>
      <c r="L371" s="2775"/>
      <c r="M371" s="2775"/>
      <c r="N371" s="2775"/>
      <c r="O371" s="2775"/>
      <c r="P371" s="2775"/>
      <c r="Q371" s="2775"/>
      <c r="R371" s="2775"/>
      <c r="S371" s="2775"/>
      <c r="T371" s="2775"/>
      <c r="U371" s="2775"/>
      <c r="V371" s="2775"/>
      <c r="W371" s="2775"/>
      <c r="X371" s="2775"/>
      <c r="Y371" s="2775"/>
      <c r="Z371" s="2775"/>
    </row>
    <row r="372">
      <c r="A372" s="2775"/>
      <c r="B372" s="2775"/>
      <c r="C372" s="2775"/>
      <c r="D372" s="2775"/>
      <c r="E372" s="2775"/>
      <c r="F372" s="2775"/>
      <c r="G372" s="2775"/>
      <c r="H372" s="2775"/>
      <c r="I372" s="2775"/>
      <c r="J372" s="2775"/>
      <c r="K372" s="2775"/>
      <c r="L372" s="2775"/>
      <c r="M372" s="2775"/>
      <c r="N372" s="2775"/>
      <c r="O372" s="2775"/>
      <c r="P372" s="2775"/>
      <c r="Q372" s="2775"/>
      <c r="R372" s="2775"/>
      <c r="S372" s="2775"/>
      <c r="T372" s="2775"/>
      <c r="U372" s="2775"/>
      <c r="V372" s="2775"/>
      <c r="W372" s="2775"/>
      <c r="X372" s="2775"/>
      <c r="Y372" s="2775"/>
      <c r="Z372" s="2775"/>
    </row>
    <row r="373">
      <c r="A373" s="2775"/>
      <c r="B373" s="2775"/>
      <c r="C373" s="2775"/>
      <c r="D373" s="2775"/>
      <c r="E373" s="2775"/>
      <c r="F373" s="2775"/>
      <c r="G373" s="2775"/>
      <c r="H373" s="2775"/>
      <c r="I373" s="2775"/>
      <c r="J373" s="2775"/>
      <c r="K373" s="2775"/>
      <c r="L373" s="2775"/>
      <c r="M373" s="2775"/>
      <c r="N373" s="2775"/>
      <c r="O373" s="2775"/>
      <c r="P373" s="2775"/>
      <c r="Q373" s="2775"/>
      <c r="R373" s="2775"/>
      <c r="S373" s="2775"/>
      <c r="T373" s="2775"/>
      <c r="U373" s="2775"/>
      <c r="V373" s="2775"/>
      <c r="W373" s="2775"/>
      <c r="X373" s="2775"/>
      <c r="Y373" s="2775"/>
      <c r="Z373" s="2775"/>
    </row>
    <row r="374">
      <c r="A374" s="2775"/>
      <c r="B374" s="2775"/>
      <c r="C374" s="2775"/>
      <c r="D374" s="2775"/>
      <c r="E374" s="2775"/>
      <c r="F374" s="2775"/>
      <c r="G374" s="2775"/>
      <c r="H374" s="2775"/>
      <c r="I374" s="2775"/>
      <c r="J374" s="2775"/>
      <c r="K374" s="2775"/>
      <c r="L374" s="2775"/>
      <c r="M374" s="2775"/>
      <c r="N374" s="2775"/>
      <c r="O374" s="2775"/>
      <c r="P374" s="2775"/>
      <c r="Q374" s="2775"/>
      <c r="R374" s="2775"/>
      <c r="S374" s="2775"/>
      <c r="T374" s="2775"/>
      <c r="U374" s="2775"/>
      <c r="V374" s="2775"/>
      <c r="W374" s="2775"/>
      <c r="X374" s="2775"/>
      <c r="Y374" s="2775"/>
      <c r="Z374" s="2775"/>
    </row>
    <row r="375">
      <c r="A375" s="2775"/>
      <c r="B375" s="2775"/>
      <c r="C375" s="2775"/>
      <c r="D375" s="2775"/>
      <c r="E375" s="2775"/>
      <c r="F375" s="2775"/>
      <c r="G375" s="2775"/>
      <c r="H375" s="2775"/>
      <c r="I375" s="2775"/>
      <c r="J375" s="2775"/>
      <c r="K375" s="2775"/>
      <c r="L375" s="2775"/>
      <c r="M375" s="2775"/>
      <c r="N375" s="2775"/>
      <c r="O375" s="2775"/>
      <c r="P375" s="2775"/>
      <c r="Q375" s="2775"/>
      <c r="R375" s="2775"/>
      <c r="S375" s="2775"/>
      <c r="T375" s="2775"/>
      <c r="U375" s="2775"/>
      <c r="V375" s="2775"/>
      <c r="W375" s="2775"/>
      <c r="X375" s="2775"/>
      <c r="Y375" s="2775"/>
      <c r="Z375" s="2775"/>
    </row>
    <row r="376">
      <c r="A376" s="2775"/>
      <c r="B376" s="2775"/>
      <c r="C376" s="2775"/>
      <c r="D376" s="2775"/>
      <c r="E376" s="2775"/>
      <c r="F376" s="2775"/>
      <c r="G376" s="2775"/>
      <c r="H376" s="2775"/>
      <c r="I376" s="2775"/>
      <c r="J376" s="2775"/>
      <c r="K376" s="2775"/>
      <c r="L376" s="2775"/>
      <c r="M376" s="2775"/>
      <c r="N376" s="2775"/>
      <c r="O376" s="2775"/>
      <c r="P376" s="2775"/>
      <c r="Q376" s="2775"/>
      <c r="R376" s="2775"/>
      <c r="S376" s="2775"/>
      <c r="T376" s="2775"/>
      <c r="U376" s="2775"/>
      <c r="V376" s="2775"/>
      <c r="W376" s="2775"/>
      <c r="X376" s="2775"/>
      <c r="Y376" s="2775"/>
      <c r="Z376" s="2775"/>
    </row>
    <row r="377">
      <c r="A377" s="2775"/>
      <c r="B377" s="2775"/>
      <c r="C377" s="2775"/>
      <c r="D377" s="2775"/>
      <c r="E377" s="2775"/>
      <c r="F377" s="2775"/>
      <c r="G377" s="2775"/>
      <c r="H377" s="2775"/>
      <c r="I377" s="2775"/>
      <c r="J377" s="2775"/>
      <c r="K377" s="2775"/>
      <c r="L377" s="2775"/>
      <c r="M377" s="2775"/>
      <c r="N377" s="2775"/>
      <c r="O377" s="2775"/>
      <c r="P377" s="2775"/>
      <c r="Q377" s="2775"/>
      <c r="R377" s="2775"/>
      <c r="S377" s="2775"/>
      <c r="T377" s="2775"/>
      <c r="U377" s="2775"/>
      <c r="V377" s="2775"/>
      <c r="W377" s="2775"/>
      <c r="X377" s="2775"/>
      <c r="Y377" s="2775"/>
      <c r="Z377" s="2775"/>
    </row>
    <row r="378">
      <c r="A378" s="2775"/>
      <c r="B378" s="2775"/>
      <c r="C378" s="2775"/>
      <c r="D378" s="2775"/>
      <c r="E378" s="2775"/>
      <c r="F378" s="2775"/>
      <c r="G378" s="2775"/>
      <c r="H378" s="2775"/>
      <c r="I378" s="2775"/>
      <c r="J378" s="2775"/>
      <c r="K378" s="2775"/>
      <c r="L378" s="2775"/>
      <c r="M378" s="2775"/>
      <c r="N378" s="2775"/>
      <c r="O378" s="2775"/>
      <c r="P378" s="2775"/>
      <c r="Q378" s="2775"/>
      <c r="R378" s="2775"/>
      <c r="S378" s="2775"/>
      <c r="T378" s="2775"/>
      <c r="U378" s="2775"/>
      <c r="V378" s="2775"/>
      <c r="W378" s="2775"/>
      <c r="X378" s="2775"/>
      <c r="Y378" s="2775"/>
      <c r="Z378" s="2775"/>
    </row>
    <row r="379">
      <c r="A379" s="2775"/>
      <c r="B379" s="2775"/>
      <c r="C379" s="2775"/>
      <c r="D379" s="2775"/>
      <c r="E379" s="2775"/>
      <c r="F379" s="2775"/>
      <c r="G379" s="2775"/>
      <c r="H379" s="2775"/>
      <c r="I379" s="2775"/>
      <c r="J379" s="2775"/>
      <c r="K379" s="2775"/>
      <c r="L379" s="2775"/>
      <c r="M379" s="2775"/>
      <c r="N379" s="2775"/>
      <c r="O379" s="2775"/>
      <c r="P379" s="2775"/>
      <c r="Q379" s="2775"/>
      <c r="R379" s="2775"/>
      <c r="S379" s="2775"/>
      <c r="T379" s="2775"/>
      <c r="U379" s="2775"/>
      <c r="V379" s="2775"/>
      <c r="W379" s="2775"/>
      <c r="X379" s="2775"/>
      <c r="Y379" s="2775"/>
      <c r="Z379" s="2775"/>
    </row>
    <row r="380">
      <c r="A380" s="2775"/>
      <c r="B380" s="2775"/>
      <c r="C380" s="2775"/>
      <c r="D380" s="2775"/>
      <c r="E380" s="2775"/>
      <c r="F380" s="2775"/>
      <c r="G380" s="2775"/>
      <c r="H380" s="2775"/>
      <c r="I380" s="2775"/>
      <c r="J380" s="2775"/>
      <c r="K380" s="2775"/>
      <c r="L380" s="2775"/>
      <c r="M380" s="2775"/>
      <c r="N380" s="2775"/>
      <c r="O380" s="2775"/>
      <c r="P380" s="2775"/>
      <c r="Q380" s="2775"/>
      <c r="R380" s="2775"/>
      <c r="S380" s="2775"/>
      <c r="T380" s="2775"/>
      <c r="U380" s="2775"/>
      <c r="V380" s="2775"/>
      <c r="W380" s="2775"/>
      <c r="X380" s="2775"/>
      <c r="Y380" s="2775"/>
      <c r="Z380" s="2775"/>
    </row>
    <row r="381">
      <c r="A381" s="2775"/>
      <c r="B381" s="2775"/>
      <c r="C381" s="2775"/>
      <c r="D381" s="2775"/>
      <c r="E381" s="2775"/>
      <c r="F381" s="2775"/>
      <c r="G381" s="2775"/>
      <c r="H381" s="2775"/>
      <c r="I381" s="2775"/>
      <c r="J381" s="2775"/>
      <c r="K381" s="2775"/>
      <c r="L381" s="2775"/>
      <c r="M381" s="2775"/>
      <c r="N381" s="2775"/>
      <c r="O381" s="2775"/>
      <c r="P381" s="2775"/>
      <c r="Q381" s="2775"/>
      <c r="R381" s="2775"/>
      <c r="S381" s="2775"/>
      <c r="T381" s="2775"/>
      <c r="U381" s="2775"/>
      <c r="V381" s="2775"/>
      <c r="W381" s="2775"/>
      <c r="X381" s="2775"/>
      <c r="Y381" s="2775"/>
      <c r="Z381" s="2775"/>
    </row>
    <row r="382">
      <c r="A382" s="2775"/>
      <c r="B382" s="2775"/>
      <c r="C382" s="2775"/>
      <c r="D382" s="2775"/>
      <c r="E382" s="2775"/>
      <c r="F382" s="2775"/>
      <c r="G382" s="2775"/>
      <c r="H382" s="2775"/>
      <c r="I382" s="2775"/>
      <c r="J382" s="2775"/>
      <c r="K382" s="2775"/>
      <c r="L382" s="2775"/>
      <c r="M382" s="2775"/>
      <c r="N382" s="2775"/>
      <c r="O382" s="2775"/>
      <c r="P382" s="2775"/>
      <c r="Q382" s="2775"/>
      <c r="R382" s="2775"/>
      <c r="S382" s="2775"/>
      <c r="T382" s="2775"/>
      <c r="U382" s="2775"/>
      <c r="V382" s="2775"/>
      <c r="W382" s="2775"/>
      <c r="X382" s="2775"/>
      <c r="Y382" s="2775"/>
      <c r="Z382" s="2775"/>
    </row>
    <row r="383">
      <c r="A383" s="2775"/>
      <c r="B383" s="2775"/>
      <c r="C383" s="2775"/>
      <c r="D383" s="2775"/>
      <c r="E383" s="2775"/>
      <c r="F383" s="2775"/>
      <c r="G383" s="2775"/>
      <c r="H383" s="2775"/>
      <c r="I383" s="2775"/>
      <c r="J383" s="2775"/>
      <c r="K383" s="2775"/>
      <c r="L383" s="2775"/>
      <c r="M383" s="2775"/>
      <c r="N383" s="2775"/>
      <c r="O383" s="2775"/>
      <c r="P383" s="2775"/>
      <c r="Q383" s="2775"/>
      <c r="R383" s="2775"/>
      <c r="S383" s="2775"/>
      <c r="T383" s="2775"/>
      <c r="U383" s="2775"/>
      <c r="V383" s="2775"/>
      <c r="W383" s="2775"/>
      <c r="X383" s="2775"/>
      <c r="Y383" s="2775"/>
      <c r="Z383" s="2775"/>
    </row>
    <row r="384">
      <c r="A384" s="2775"/>
      <c r="B384" s="2775"/>
      <c r="C384" s="2775"/>
      <c r="D384" s="2775"/>
      <c r="E384" s="2775"/>
      <c r="F384" s="2775"/>
      <c r="G384" s="2775"/>
      <c r="H384" s="2775"/>
      <c r="I384" s="2775"/>
      <c r="J384" s="2775"/>
      <c r="K384" s="2775"/>
      <c r="L384" s="2775"/>
      <c r="M384" s="2775"/>
      <c r="N384" s="2775"/>
      <c r="O384" s="2775"/>
      <c r="P384" s="2775"/>
      <c r="Q384" s="2775"/>
      <c r="R384" s="2775"/>
      <c r="S384" s="2775"/>
      <c r="T384" s="2775"/>
      <c r="U384" s="2775"/>
      <c r="V384" s="2775"/>
      <c r="W384" s="2775"/>
      <c r="X384" s="2775"/>
      <c r="Y384" s="2775"/>
      <c r="Z384" s="2775"/>
    </row>
    <row r="385">
      <c r="A385" s="2775"/>
      <c r="B385" s="2775"/>
      <c r="C385" s="2775"/>
      <c r="D385" s="2775"/>
      <c r="E385" s="2775"/>
      <c r="F385" s="2775"/>
      <c r="G385" s="2775"/>
      <c r="H385" s="2775"/>
      <c r="I385" s="2775"/>
      <c r="J385" s="2775"/>
      <c r="K385" s="2775"/>
      <c r="L385" s="2775"/>
      <c r="M385" s="2775"/>
      <c r="N385" s="2775"/>
      <c r="O385" s="2775"/>
      <c r="P385" s="2775"/>
      <c r="Q385" s="2775"/>
      <c r="R385" s="2775"/>
      <c r="S385" s="2775"/>
      <c r="T385" s="2775"/>
      <c r="U385" s="2775"/>
      <c r="V385" s="2775"/>
      <c r="W385" s="2775"/>
      <c r="X385" s="2775"/>
      <c r="Y385" s="2775"/>
      <c r="Z385" s="2775"/>
    </row>
    <row r="386">
      <c r="A386" s="2775"/>
      <c r="B386" s="2775"/>
      <c r="C386" s="2775"/>
      <c r="D386" s="2775"/>
      <c r="E386" s="2775"/>
      <c r="F386" s="2775"/>
      <c r="G386" s="2775"/>
      <c r="H386" s="2775"/>
      <c r="I386" s="2775"/>
      <c r="J386" s="2775"/>
      <c r="K386" s="2775"/>
      <c r="L386" s="2775"/>
      <c r="M386" s="2775"/>
      <c r="N386" s="2775"/>
      <c r="O386" s="2775"/>
      <c r="P386" s="2775"/>
      <c r="Q386" s="2775"/>
      <c r="R386" s="2775"/>
      <c r="S386" s="2775"/>
      <c r="T386" s="2775"/>
      <c r="U386" s="2775"/>
      <c r="V386" s="2775"/>
      <c r="W386" s="2775"/>
      <c r="X386" s="2775"/>
      <c r="Y386" s="2775"/>
      <c r="Z386" s="2775"/>
    </row>
    <row r="387">
      <c r="A387" s="2775"/>
      <c r="B387" s="2775"/>
      <c r="C387" s="2775"/>
      <c r="D387" s="2775"/>
      <c r="E387" s="2775"/>
      <c r="F387" s="2775"/>
      <c r="G387" s="2775"/>
      <c r="H387" s="2775"/>
      <c r="I387" s="2775"/>
      <c r="J387" s="2775"/>
      <c r="K387" s="2775"/>
      <c r="L387" s="2775"/>
      <c r="M387" s="2775"/>
      <c r="N387" s="2775"/>
      <c r="O387" s="2775"/>
      <c r="P387" s="2775"/>
      <c r="Q387" s="2775"/>
      <c r="R387" s="2775"/>
      <c r="S387" s="2775"/>
      <c r="T387" s="2775"/>
      <c r="U387" s="2775"/>
      <c r="V387" s="2775"/>
      <c r="W387" s="2775"/>
      <c r="X387" s="2775"/>
      <c r="Y387" s="2775"/>
      <c r="Z387" s="2775"/>
    </row>
    <row r="388">
      <c r="A388" s="2775"/>
      <c r="B388" s="2775"/>
      <c r="C388" s="2775"/>
      <c r="D388" s="2775"/>
      <c r="E388" s="2775"/>
      <c r="F388" s="2775"/>
      <c r="G388" s="2775"/>
      <c r="H388" s="2775"/>
      <c r="I388" s="2775"/>
      <c r="J388" s="2775"/>
      <c r="K388" s="2775"/>
      <c r="L388" s="2775"/>
      <c r="M388" s="2775"/>
      <c r="N388" s="2775"/>
      <c r="O388" s="2775"/>
      <c r="P388" s="2775"/>
      <c r="Q388" s="2775"/>
      <c r="R388" s="2775"/>
      <c r="S388" s="2775"/>
      <c r="T388" s="2775"/>
      <c r="U388" s="2775"/>
      <c r="V388" s="2775"/>
      <c r="W388" s="2775"/>
      <c r="X388" s="2775"/>
      <c r="Y388" s="2775"/>
      <c r="Z388" s="2775"/>
    </row>
    <row r="389">
      <c r="A389" s="2775"/>
      <c r="B389" s="2775"/>
      <c r="C389" s="2775"/>
      <c r="D389" s="2775"/>
      <c r="E389" s="2775"/>
      <c r="F389" s="2775"/>
      <c r="G389" s="2775"/>
      <c r="H389" s="2775"/>
      <c r="I389" s="2775"/>
      <c r="J389" s="2775"/>
      <c r="K389" s="2775"/>
      <c r="L389" s="2775"/>
      <c r="M389" s="2775"/>
      <c r="N389" s="2775"/>
      <c r="O389" s="2775"/>
      <c r="P389" s="2775"/>
      <c r="Q389" s="2775"/>
      <c r="R389" s="2775"/>
      <c r="S389" s="2775"/>
      <c r="T389" s="2775"/>
      <c r="U389" s="2775"/>
      <c r="V389" s="2775"/>
      <c r="W389" s="2775"/>
      <c r="X389" s="2775"/>
      <c r="Y389" s="2775"/>
      <c r="Z389" s="2775"/>
    </row>
    <row r="390">
      <c r="A390" s="2775"/>
      <c r="B390" s="2775"/>
      <c r="C390" s="2775"/>
      <c r="D390" s="2775"/>
      <c r="E390" s="2775"/>
      <c r="F390" s="2775"/>
      <c r="G390" s="2775"/>
      <c r="H390" s="2775"/>
      <c r="I390" s="2775"/>
      <c r="J390" s="2775"/>
      <c r="K390" s="2775"/>
      <c r="L390" s="2775"/>
      <c r="M390" s="2775"/>
      <c r="N390" s="2775"/>
      <c r="O390" s="2775"/>
      <c r="P390" s="2775"/>
      <c r="Q390" s="2775"/>
      <c r="R390" s="2775"/>
      <c r="S390" s="2775"/>
      <c r="T390" s="2775"/>
      <c r="U390" s="2775"/>
      <c r="V390" s="2775"/>
      <c r="W390" s="2775"/>
      <c r="X390" s="2775"/>
      <c r="Y390" s="2775"/>
      <c r="Z390" s="2775"/>
    </row>
    <row r="391">
      <c r="A391" s="2775"/>
      <c r="B391" s="2775"/>
      <c r="C391" s="2775"/>
      <c r="D391" s="2775"/>
      <c r="E391" s="2775"/>
      <c r="F391" s="2775"/>
      <c r="G391" s="2775"/>
      <c r="H391" s="2775"/>
      <c r="I391" s="2775"/>
      <c r="J391" s="2775"/>
      <c r="K391" s="2775"/>
      <c r="L391" s="2775"/>
      <c r="M391" s="2775"/>
      <c r="N391" s="2775"/>
      <c r="O391" s="2775"/>
      <c r="P391" s="2775"/>
      <c r="Q391" s="2775"/>
      <c r="R391" s="2775"/>
      <c r="S391" s="2775"/>
      <c r="T391" s="2775"/>
      <c r="U391" s="2775"/>
      <c r="V391" s="2775"/>
      <c r="W391" s="2775"/>
      <c r="X391" s="2775"/>
      <c r="Y391" s="2775"/>
      <c r="Z391" s="2775"/>
    </row>
    <row r="392">
      <c r="A392" s="2775"/>
      <c r="B392" s="2775"/>
      <c r="C392" s="2775"/>
      <c r="D392" s="2775"/>
      <c r="E392" s="2775"/>
      <c r="F392" s="2775"/>
      <c r="G392" s="2775"/>
      <c r="H392" s="2775"/>
      <c r="I392" s="2775"/>
      <c r="J392" s="2775"/>
      <c r="K392" s="2775"/>
      <c r="L392" s="2775"/>
      <c r="M392" s="2775"/>
      <c r="N392" s="2775"/>
      <c r="O392" s="2775"/>
      <c r="P392" s="2775"/>
      <c r="Q392" s="2775"/>
      <c r="R392" s="2775"/>
      <c r="S392" s="2775"/>
      <c r="T392" s="2775"/>
      <c r="U392" s="2775"/>
      <c r="V392" s="2775"/>
      <c r="W392" s="2775"/>
      <c r="X392" s="2775"/>
      <c r="Y392" s="2775"/>
      <c r="Z392" s="2775"/>
    </row>
    <row r="393">
      <c r="A393" s="2775"/>
      <c r="B393" s="2775"/>
      <c r="C393" s="2775"/>
      <c r="D393" s="2775"/>
      <c r="E393" s="2775"/>
      <c r="F393" s="2775"/>
      <c r="G393" s="2775"/>
      <c r="H393" s="2775"/>
      <c r="I393" s="2775"/>
      <c r="J393" s="2775"/>
      <c r="K393" s="2775"/>
      <c r="L393" s="2775"/>
      <c r="M393" s="2775"/>
      <c r="N393" s="2775"/>
      <c r="O393" s="2775"/>
      <c r="P393" s="2775"/>
      <c r="Q393" s="2775"/>
      <c r="R393" s="2775"/>
      <c r="S393" s="2775"/>
      <c r="T393" s="2775"/>
      <c r="U393" s="2775"/>
      <c r="V393" s="2775"/>
      <c r="W393" s="2775"/>
      <c r="X393" s="2775"/>
      <c r="Y393" s="2775"/>
      <c r="Z393" s="2775"/>
    </row>
    <row r="394">
      <c r="A394" s="2775"/>
      <c r="B394" s="2775"/>
      <c r="C394" s="2775"/>
      <c r="D394" s="2775"/>
      <c r="E394" s="2775"/>
      <c r="F394" s="2775"/>
      <c r="G394" s="2775"/>
      <c r="H394" s="2775"/>
      <c r="I394" s="2775"/>
      <c r="J394" s="2775"/>
      <c r="K394" s="2775"/>
      <c r="L394" s="2775"/>
      <c r="M394" s="2775"/>
      <c r="N394" s="2775"/>
      <c r="O394" s="2775"/>
      <c r="P394" s="2775"/>
      <c r="Q394" s="2775"/>
      <c r="R394" s="2775"/>
      <c r="S394" s="2775"/>
      <c r="T394" s="2775"/>
      <c r="U394" s="2775"/>
      <c r="V394" s="2775"/>
      <c r="W394" s="2775"/>
      <c r="X394" s="2775"/>
      <c r="Y394" s="2775"/>
      <c r="Z394" s="2775"/>
    </row>
    <row r="395">
      <c r="A395" s="2775"/>
      <c r="B395" s="2775"/>
      <c r="C395" s="2775"/>
      <c r="D395" s="2775"/>
      <c r="E395" s="2775"/>
      <c r="F395" s="2775"/>
      <c r="G395" s="2775"/>
      <c r="H395" s="2775"/>
      <c r="I395" s="2775"/>
      <c r="J395" s="2775"/>
      <c r="K395" s="2775"/>
      <c r="L395" s="2775"/>
      <c r="M395" s="2775"/>
      <c r="N395" s="2775"/>
      <c r="O395" s="2775"/>
      <c r="P395" s="2775"/>
      <c r="Q395" s="2775"/>
      <c r="R395" s="2775"/>
      <c r="S395" s="2775"/>
      <c r="T395" s="2775"/>
      <c r="U395" s="2775"/>
      <c r="V395" s="2775"/>
      <c r="W395" s="2775"/>
      <c r="X395" s="2775"/>
      <c r="Y395" s="2775"/>
      <c r="Z395" s="2775"/>
    </row>
    <row r="396">
      <c r="A396" s="2775"/>
      <c r="B396" s="2775"/>
      <c r="C396" s="2775"/>
      <c r="D396" s="2775"/>
      <c r="E396" s="2775"/>
      <c r="F396" s="2775"/>
      <c r="G396" s="2775"/>
      <c r="H396" s="2775"/>
      <c r="I396" s="2775"/>
      <c r="J396" s="2775"/>
      <c r="K396" s="2775"/>
      <c r="L396" s="2775"/>
      <c r="M396" s="2775"/>
      <c r="N396" s="2775"/>
      <c r="O396" s="2775"/>
      <c r="P396" s="2775"/>
      <c r="Q396" s="2775"/>
      <c r="R396" s="2775"/>
      <c r="S396" s="2775"/>
      <c r="T396" s="2775"/>
      <c r="U396" s="2775"/>
      <c r="V396" s="2775"/>
      <c r="W396" s="2775"/>
      <c r="X396" s="2775"/>
      <c r="Y396" s="2775"/>
      <c r="Z396" s="2775"/>
    </row>
    <row r="397">
      <c r="A397" s="2775"/>
      <c r="B397" s="2775"/>
      <c r="C397" s="2775"/>
      <c r="D397" s="2775"/>
      <c r="E397" s="2775"/>
      <c r="F397" s="2775"/>
      <c r="G397" s="2775"/>
      <c r="H397" s="2775"/>
      <c r="I397" s="2775"/>
      <c r="J397" s="2775"/>
      <c r="K397" s="2775"/>
      <c r="L397" s="2775"/>
      <c r="M397" s="2775"/>
      <c r="N397" s="2775"/>
      <c r="O397" s="2775"/>
      <c r="P397" s="2775"/>
      <c r="Q397" s="2775"/>
      <c r="R397" s="2775"/>
      <c r="S397" s="2775"/>
      <c r="T397" s="2775"/>
      <c r="U397" s="2775"/>
      <c r="V397" s="2775"/>
      <c r="W397" s="2775"/>
      <c r="X397" s="2775"/>
      <c r="Y397" s="2775"/>
      <c r="Z397" s="2775"/>
    </row>
    <row r="398">
      <c r="A398" s="2775"/>
      <c r="B398" s="2775"/>
      <c r="C398" s="2775"/>
      <c r="D398" s="2775"/>
      <c r="E398" s="2775"/>
      <c r="F398" s="2775"/>
      <c r="G398" s="2775"/>
      <c r="H398" s="2775"/>
      <c r="I398" s="2775"/>
      <c r="J398" s="2775"/>
      <c r="K398" s="2775"/>
      <c r="L398" s="2775"/>
      <c r="M398" s="2775"/>
      <c r="N398" s="2775"/>
      <c r="O398" s="2775"/>
      <c r="P398" s="2775"/>
      <c r="Q398" s="2775"/>
      <c r="R398" s="2775"/>
      <c r="S398" s="2775"/>
      <c r="T398" s="2775"/>
      <c r="U398" s="2775"/>
      <c r="V398" s="2775"/>
      <c r="W398" s="2775"/>
      <c r="X398" s="2775"/>
      <c r="Y398" s="2775"/>
      <c r="Z398" s="2775"/>
    </row>
    <row r="399">
      <c r="A399" s="2775"/>
      <c r="B399" s="2775"/>
      <c r="C399" s="2775"/>
      <c r="D399" s="2775"/>
      <c r="E399" s="2775"/>
      <c r="F399" s="2775"/>
      <c r="G399" s="2775"/>
      <c r="H399" s="2775"/>
      <c r="I399" s="2775"/>
      <c r="J399" s="2775"/>
      <c r="K399" s="2775"/>
      <c r="L399" s="2775"/>
      <c r="M399" s="2775"/>
      <c r="N399" s="2775"/>
      <c r="O399" s="2775"/>
      <c r="P399" s="2775"/>
      <c r="Q399" s="2775"/>
      <c r="R399" s="2775"/>
      <c r="S399" s="2775"/>
      <c r="T399" s="2775"/>
      <c r="U399" s="2775"/>
      <c r="V399" s="2775"/>
      <c r="W399" s="2775"/>
      <c r="X399" s="2775"/>
      <c r="Y399" s="2775"/>
      <c r="Z399" s="2775"/>
    </row>
    <row r="400">
      <c r="A400" s="2775"/>
      <c r="B400" s="2775"/>
      <c r="C400" s="2775"/>
      <c r="D400" s="2775"/>
      <c r="E400" s="2775"/>
      <c r="F400" s="2775"/>
      <c r="G400" s="2775"/>
      <c r="H400" s="2775"/>
      <c r="I400" s="2775"/>
      <c r="J400" s="2775"/>
      <c r="K400" s="2775"/>
      <c r="L400" s="2775"/>
      <c r="M400" s="2775"/>
      <c r="N400" s="2775"/>
      <c r="O400" s="2775"/>
      <c r="P400" s="2775"/>
      <c r="Q400" s="2775"/>
      <c r="R400" s="2775"/>
      <c r="S400" s="2775"/>
      <c r="T400" s="2775"/>
      <c r="U400" s="2775"/>
      <c r="V400" s="2775"/>
      <c r="W400" s="2775"/>
      <c r="X400" s="2775"/>
      <c r="Y400" s="2775"/>
      <c r="Z400" s="2775"/>
    </row>
    <row r="401">
      <c r="A401" s="2775"/>
      <c r="B401" s="2775"/>
      <c r="C401" s="2775"/>
      <c r="D401" s="2775"/>
      <c r="E401" s="2775"/>
      <c r="F401" s="2775"/>
      <c r="G401" s="2775"/>
      <c r="H401" s="2775"/>
      <c r="I401" s="2775"/>
      <c r="J401" s="2775"/>
      <c r="K401" s="2775"/>
      <c r="L401" s="2775"/>
      <c r="M401" s="2775"/>
      <c r="N401" s="2775"/>
      <c r="O401" s="2775"/>
      <c r="P401" s="2775"/>
      <c r="Q401" s="2775"/>
      <c r="R401" s="2775"/>
      <c r="S401" s="2775"/>
      <c r="T401" s="2775"/>
      <c r="U401" s="2775"/>
      <c r="V401" s="2775"/>
      <c r="W401" s="2775"/>
      <c r="X401" s="2775"/>
      <c r="Y401" s="2775"/>
      <c r="Z401" s="2775"/>
    </row>
    <row r="402">
      <c r="A402" s="2775"/>
      <c r="B402" s="2775"/>
      <c r="C402" s="2775"/>
      <c r="D402" s="2775"/>
      <c r="E402" s="2775"/>
      <c r="F402" s="2775"/>
      <c r="G402" s="2775"/>
      <c r="H402" s="2775"/>
      <c r="I402" s="2775"/>
      <c r="J402" s="2775"/>
      <c r="K402" s="2775"/>
      <c r="L402" s="2775"/>
      <c r="M402" s="2775"/>
      <c r="N402" s="2775"/>
      <c r="O402" s="2775"/>
      <c r="P402" s="2775"/>
      <c r="Q402" s="2775"/>
      <c r="R402" s="2775"/>
      <c r="S402" s="2775"/>
      <c r="T402" s="2775"/>
      <c r="U402" s="2775"/>
      <c r="V402" s="2775"/>
      <c r="W402" s="2775"/>
      <c r="X402" s="2775"/>
      <c r="Y402" s="2775"/>
      <c r="Z402" s="2775"/>
    </row>
    <row r="403">
      <c r="A403" s="2775"/>
      <c r="B403" s="2775"/>
      <c r="C403" s="2775"/>
      <c r="D403" s="2775"/>
      <c r="E403" s="2775"/>
      <c r="F403" s="2775"/>
      <c r="G403" s="2775"/>
      <c r="H403" s="2775"/>
      <c r="I403" s="2775"/>
      <c r="J403" s="2775"/>
      <c r="K403" s="2775"/>
      <c r="L403" s="2775"/>
      <c r="M403" s="2775"/>
      <c r="N403" s="2775"/>
      <c r="O403" s="2775"/>
      <c r="P403" s="2775"/>
      <c r="Q403" s="2775"/>
      <c r="R403" s="2775"/>
      <c r="S403" s="2775"/>
      <c r="T403" s="2775"/>
      <c r="U403" s="2775"/>
      <c r="V403" s="2775"/>
      <c r="W403" s="2775"/>
      <c r="X403" s="2775"/>
      <c r="Y403" s="2775"/>
      <c r="Z403" s="2775"/>
    </row>
    <row r="404">
      <c r="A404" s="2775"/>
      <c r="B404" s="2775"/>
      <c r="C404" s="2775"/>
      <c r="D404" s="2775"/>
      <c r="E404" s="2775"/>
      <c r="F404" s="2775"/>
      <c r="G404" s="2775"/>
      <c r="H404" s="2775"/>
      <c r="I404" s="2775"/>
      <c r="J404" s="2775"/>
      <c r="K404" s="2775"/>
      <c r="L404" s="2775"/>
      <c r="M404" s="2775"/>
      <c r="N404" s="2775"/>
      <c r="O404" s="2775"/>
      <c r="P404" s="2775"/>
      <c r="Q404" s="2775"/>
      <c r="R404" s="2775"/>
      <c r="S404" s="2775"/>
      <c r="T404" s="2775"/>
      <c r="U404" s="2775"/>
      <c r="V404" s="2775"/>
      <c r="W404" s="2775"/>
      <c r="X404" s="2775"/>
      <c r="Y404" s="2775"/>
      <c r="Z404" s="2775"/>
    </row>
    <row r="405">
      <c r="A405" s="2775"/>
      <c r="B405" s="2775"/>
      <c r="C405" s="2775"/>
      <c r="D405" s="2775"/>
      <c r="E405" s="2775"/>
      <c r="F405" s="2775"/>
      <c r="G405" s="2775"/>
      <c r="H405" s="2775"/>
      <c r="I405" s="2775"/>
      <c r="J405" s="2775"/>
      <c r="K405" s="2775"/>
      <c r="L405" s="2775"/>
      <c r="M405" s="2775"/>
      <c r="N405" s="2775"/>
      <c r="O405" s="2775"/>
      <c r="P405" s="2775"/>
      <c r="Q405" s="2775"/>
      <c r="R405" s="2775"/>
      <c r="S405" s="2775"/>
      <c r="T405" s="2775"/>
      <c r="U405" s="2775"/>
      <c r="V405" s="2775"/>
      <c r="W405" s="2775"/>
      <c r="X405" s="2775"/>
      <c r="Y405" s="2775"/>
      <c r="Z405" s="2775"/>
    </row>
    <row r="406">
      <c r="A406" s="2775"/>
      <c r="B406" s="2775"/>
      <c r="C406" s="2775"/>
      <c r="D406" s="2775"/>
      <c r="E406" s="2775"/>
      <c r="F406" s="2775"/>
      <c r="G406" s="2775"/>
      <c r="H406" s="2775"/>
      <c r="I406" s="2775"/>
      <c r="J406" s="2775"/>
      <c r="K406" s="2775"/>
      <c r="L406" s="2775"/>
      <c r="M406" s="2775"/>
      <c r="N406" s="2775"/>
      <c r="O406" s="2775"/>
      <c r="P406" s="2775"/>
      <c r="Q406" s="2775"/>
      <c r="R406" s="2775"/>
      <c r="S406" s="2775"/>
      <c r="T406" s="2775"/>
      <c r="U406" s="2775"/>
      <c r="V406" s="2775"/>
      <c r="W406" s="2775"/>
      <c r="X406" s="2775"/>
      <c r="Y406" s="2775"/>
      <c r="Z406" s="2775"/>
    </row>
    <row r="407">
      <c r="A407" s="2775"/>
      <c r="B407" s="2775"/>
      <c r="C407" s="2775"/>
      <c r="D407" s="2775"/>
      <c r="E407" s="2775"/>
      <c r="F407" s="2775"/>
      <c r="G407" s="2775"/>
      <c r="H407" s="2775"/>
      <c r="I407" s="2775"/>
      <c r="J407" s="2775"/>
      <c r="K407" s="2775"/>
      <c r="L407" s="2775"/>
      <c r="M407" s="2775"/>
      <c r="N407" s="2775"/>
      <c r="O407" s="2775"/>
      <c r="P407" s="2775"/>
      <c r="Q407" s="2775"/>
      <c r="R407" s="2775"/>
      <c r="S407" s="2775"/>
      <c r="T407" s="2775"/>
      <c r="U407" s="2775"/>
      <c r="V407" s="2775"/>
      <c r="W407" s="2775"/>
      <c r="X407" s="2775"/>
      <c r="Y407" s="2775"/>
      <c r="Z407" s="2775"/>
    </row>
    <row r="408">
      <c r="A408" s="2775"/>
      <c r="B408" s="2775"/>
      <c r="C408" s="2775"/>
      <c r="D408" s="2775"/>
      <c r="E408" s="2775"/>
      <c r="F408" s="2775"/>
      <c r="G408" s="2775"/>
      <c r="H408" s="2775"/>
      <c r="I408" s="2775"/>
      <c r="J408" s="2775"/>
      <c r="K408" s="2775"/>
      <c r="L408" s="2775"/>
      <c r="M408" s="2775"/>
      <c r="N408" s="2775"/>
      <c r="O408" s="2775"/>
      <c r="P408" s="2775"/>
      <c r="Q408" s="2775"/>
      <c r="R408" s="2775"/>
      <c r="S408" s="2775"/>
      <c r="T408" s="2775"/>
      <c r="U408" s="2775"/>
      <c r="V408" s="2775"/>
      <c r="W408" s="2775"/>
      <c r="X408" s="2775"/>
      <c r="Y408" s="2775"/>
      <c r="Z408" s="2775"/>
    </row>
    <row r="409">
      <c r="A409" s="2775"/>
      <c r="B409" s="2775"/>
      <c r="C409" s="2775"/>
      <c r="D409" s="2775"/>
      <c r="E409" s="2775"/>
      <c r="F409" s="2775"/>
      <c r="G409" s="2775"/>
      <c r="H409" s="2775"/>
      <c r="I409" s="2775"/>
      <c r="J409" s="2775"/>
      <c r="K409" s="2775"/>
      <c r="L409" s="2775"/>
      <c r="M409" s="2775"/>
      <c r="N409" s="2775"/>
      <c r="O409" s="2775"/>
      <c r="P409" s="2775"/>
      <c r="Q409" s="2775"/>
      <c r="R409" s="2775"/>
      <c r="S409" s="2775"/>
      <c r="T409" s="2775"/>
      <c r="U409" s="2775"/>
      <c r="V409" s="2775"/>
      <c r="W409" s="2775"/>
      <c r="X409" s="2775"/>
      <c r="Y409" s="2775"/>
      <c r="Z409" s="2775"/>
    </row>
    <row r="410">
      <c r="A410" s="2775"/>
      <c r="B410" s="2775"/>
      <c r="C410" s="2775"/>
      <c r="D410" s="2775"/>
      <c r="E410" s="2775"/>
      <c r="F410" s="2775"/>
      <c r="G410" s="2775"/>
      <c r="H410" s="2775"/>
      <c r="I410" s="2775"/>
      <c r="J410" s="2775"/>
      <c r="K410" s="2775"/>
      <c r="L410" s="2775"/>
      <c r="M410" s="2775"/>
      <c r="N410" s="2775"/>
      <c r="O410" s="2775"/>
      <c r="P410" s="2775"/>
      <c r="Q410" s="2775"/>
      <c r="R410" s="2775"/>
      <c r="S410" s="2775"/>
      <c r="T410" s="2775"/>
      <c r="U410" s="2775"/>
      <c r="V410" s="2775"/>
      <c r="W410" s="2775"/>
      <c r="X410" s="2775"/>
      <c r="Y410" s="2775"/>
      <c r="Z410" s="2775"/>
    </row>
    <row r="411">
      <c r="A411" s="2775"/>
      <c r="B411" s="2775"/>
      <c r="C411" s="2775"/>
      <c r="D411" s="2775"/>
      <c r="E411" s="2775"/>
      <c r="F411" s="2775"/>
      <c r="G411" s="2775"/>
      <c r="H411" s="2775"/>
      <c r="I411" s="2775"/>
      <c r="J411" s="2775"/>
      <c r="K411" s="2775"/>
      <c r="L411" s="2775"/>
      <c r="M411" s="2775"/>
      <c r="N411" s="2775"/>
      <c r="O411" s="2775"/>
      <c r="P411" s="2775"/>
      <c r="Q411" s="2775"/>
      <c r="R411" s="2775"/>
      <c r="S411" s="2775"/>
      <c r="T411" s="2775"/>
      <c r="U411" s="2775"/>
      <c r="V411" s="2775"/>
      <c r="W411" s="2775"/>
      <c r="X411" s="2775"/>
      <c r="Y411" s="2775"/>
      <c r="Z411" s="2775"/>
    </row>
    <row r="412">
      <c r="A412" s="2775"/>
      <c r="B412" s="2775"/>
      <c r="C412" s="2775"/>
      <c r="D412" s="2775"/>
      <c r="E412" s="2775"/>
      <c r="F412" s="2775"/>
      <c r="G412" s="2775"/>
      <c r="H412" s="2775"/>
      <c r="I412" s="2775"/>
      <c r="J412" s="2775"/>
      <c r="K412" s="2775"/>
      <c r="L412" s="2775"/>
      <c r="M412" s="2775"/>
      <c r="N412" s="2775"/>
      <c r="O412" s="2775"/>
      <c r="P412" s="2775"/>
      <c r="Q412" s="2775"/>
      <c r="R412" s="2775"/>
      <c r="S412" s="2775"/>
      <c r="T412" s="2775"/>
      <c r="U412" s="2775"/>
      <c r="V412" s="2775"/>
      <c r="W412" s="2775"/>
      <c r="X412" s="2775"/>
      <c r="Y412" s="2775"/>
      <c r="Z412" s="2775"/>
    </row>
    <row r="413">
      <c r="A413" s="2775"/>
      <c r="B413" s="2775"/>
      <c r="C413" s="2775"/>
      <c r="D413" s="2775"/>
      <c r="E413" s="2775"/>
      <c r="F413" s="2775"/>
      <c r="G413" s="2775"/>
      <c r="H413" s="2775"/>
      <c r="I413" s="2775"/>
      <c r="J413" s="2775"/>
      <c r="K413" s="2775"/>
      <c r="L413" s="2775"/>
      <c r="M413" s="2775"/>
      <c r="N413" s="2775"/>
      <c r="O413" s="2775"/>
      <c r="P413" s="2775"/>
      <c r="Q413" s="2775"/>
      <c r="R413" s="2775"/>
      <c r="S413" s="2775"/>
      <c r="T413" s="2775"/>
      <c r="U413" s="2775"/>
      <c r="V413" s="2775"/>
      <c r="W413" s="2775"/>
      <c r="X413" s="2775"/>
      <c r="Y413" s="2775"/>
      <c r="Z413" s="2775"/>
    </row>
    <row r="414">
      <c r="A414" s="2775"/>
      <c r="B414" s="2775"/>
      <c r="C414" s="2775"/>
      <c r="D414" s="2775"/>
      <c r="E414" s="2775"/>
      <c r="F414" s="2775"/>
      <c r="G414" s="2775"/>
      <c r="H414" s="2775"/>
      <c r="I414" s="2775"/>
      <c r="J414" s="2775"/>
      <c r="K414" s="2775"/>
      <c r="L414" s="2775"/>
      <c r="M414" s="2775"/>
      <c r="N414" s="2775"/>
      <c r="O414" s="2775"/>
      <c r="P414" s="2775"/>
      <c r="Q414" s="2775"/>
      <c r="R414" s="2775"/>
      <c r="S414" s="2775"/>
      <c r="T414" s="2775"/>
      <c r="U414" s="2775"/>
      <c r="V414" s="2775"/>
      <c r="W414" s="2775"/>
      <c r="X414" s="2775"/>
      <c r="Y414" s="2775"/>
      <c r="Z414" s="2775"/>
    </row>
    <row r="415">
      <c r="A415" s="2775"/>
      <c r="B415" s="2775"/>
      <c r="C415" s="2775"/>
      <c r="D415" s="2775"/>
      <c r="E415" s="2775"/>
      <c r="F415" s="2775"/>
      <c r="G415" s="2775"/>
      <c r="H415" s="2775"/>
      <c r="I415" s="2775"/>
      <c r="J415" s="2775"/>
      <c r="K415" s="2775"/>
      <c r="L415" s="2775"/>
      <c r="M415" s="2775"/>
      <c r="N415" s="2775"/>
      <c r="O415" s="2775"/>
      <c r="P415" s="2775"/>
      <c r="Q415" s="2775"/>
      <c r="R415" s="2775"/>
      <c r="S415" s="2775"/>
      <c r="T415" s="2775"/>
      <c r="U415" s="2775"/>
      <c r="V415" s="2775"/>
      <c r="W415" s="2775"/>
      <c r="X415" s="2775"/>
      <c r="Y415" s="2775"/>
      <c r="Z415" s="2775"/>
    </row>
    <row r="416">
      <c r="A416" s="2775"/>
      <c r="B416" s="2775"/>
      <c r="C416" s="2775"/>
      <c r="D416" s="2775"/>
      <c r="E416" s="2775"/>
      <c r="F416" s="2775"/>
      <c r="G416" s="2775"/>
      <c r="H416" s="2775"/>
      <c r="I416" s="2775"/>
      <c r="J416" s="2775"/>
      <c r="K416" s="2775"/>
      <c r="L416" s="2775"/>
      <c r="M416" s="2775"/>
      <c r="N416" s="2775"/>
      <c r="O416" s="2775"/>
      <c r="P416" s="2775"/>
      <c r="Q416" s="2775"/>
      <c r="R416" s="2775"/>
      <c r="S416" s="2775"/>
      <c r="T416" s="2775"/>
      <c r="U416" s="2775"/>
      <c r="V416" s="2775"/>
      <c r="W416" s="2775"/>
      <c r="X416" s="2775"/>
      <c r="Y416" s="2775"/>
      <c r="Z416" s="2775"/>
    </row>
    <row r="417">
      <c r="A417" s="2775"/>
      <c r="B417" s="2775"/>
      <c r="C417" s="2775"/>
      <c r="D417" s="2775"/>
      <c r="E417" s="2775"/>
      <c r="F417" s="2775"/>
      <c r="G417" s="2775"/>
      <c r="H417" s="2775"/>
      <c r="I417" s="2775"/>
      <c r="J417" s="2775"/>
      <c r="K417" s="2775"/>
      <c r="L417" s="2775"/>
      <c r="M417" s="2775"/>
      <c r="N417" s="2775"/>
      <c r="O417" s="2775"/>
      <c r="P417" s="2775"/>
      <c r="Q417" s="2775"/>
      <c r="R417" s="2775"/>
      <c r="S417" s="2775"/>
      <c r="T417" s="2775"/>
      <c r="U417" s="2775"/>
      <c r="V417" s="2775"/>
      <c r="W417" s="2775"/>
      <c r="X417" s="2775"/>
      <c r="Y417" s="2775"/>
      <c r="Z417" s="2775"/>
    </row>
    <row r="418">
      <c r="A418" s="2775"/>
      <c r="B418" s="2775"/>
      <c r="C418" s="2775"/>
      <c r="D418" s="2775"/>
      <c r="E418" s="2775"/>
      <c r="F418" s="2775"/>
      <c r="G418" s="2775"/>
      <c r="H418" s="2775"/>
      <c r="I418" s="2775"/>
      <c r="J418" s="2775"/>
      <c r="K418" s="2775"/>
      <c r="L418" s="2775"/>
      <c r="M418" s="2775"/>
      <c r="N418" s="2775"/>
      <c r="O418" s="2775"/>
      <c r="P418" s="2775"/>
      <c r="Q418" s="2775"/>
      <c r="R418" s="2775"/>
      <c r="S418" s="2775"/>
      <c r="T418" s="2775"/>
      <c r="U418" s="2775"/>
      <c r="V418" s="2775"/>
      <c r="W418" s="2775"/>
      <c r="X418" s="2775"/>
      <c r="Y418" s="2775"/>
      <c r="Z418" s="2775"/>
    </row>
    <row r="419">
      <c r="A419" s="2775"/>
      <c r="B419" s="2775"/>
      <c r="C419" s="2775"/>
      <c r="D419" s="2775"/>
      <c r="E419" s="2775"/>
      <c r="F419" s="2775"/>
      <c r="G419" s="2775"/>
      <c r="H419" s="2775"/>
      <c r="I419" s="2775"/>
      <c r="J419" s="2775"/>
      <c r="K419" s="2775"/>
      <c r="L419" s="2775"/>
      <c r="M419" s="2775"/>
      <c r="N419" s="2775"/>
      <c r="O419" s="2775"/>
      <c r="P419" s="2775"/>
      <c r="Q419" s="2775"/>
      <c r="R419" s="2775"/>
      <c r="S419" s="2775"/>
      <c r="T419" s="2775"/>
      <c r="U419" s="2775"/>
      <c r="V419" s="2775"/>
      <c r="W419" s="2775"/>
      <c r="X419" s="2775"/>
      <c r="Y419" s="2775"/>
      <c r="Z419" s="2775"/>
    </row>
    <row r="420">
      <c r="A420" s="2775"/>
      <c r="B420" s="2775"/>
      <c r="C420" s="2775"/>
      <c r="D420" s="2775"/>
      <c r="E420" s="2775"/>
      <c r="F420" s="2775"/>
      <c r="G420" s="2775"/>
      <c r="H420" s="2775"/>
      <c r="I420" s="2775"/>
      <c r="J420" s="2775"/>
      <c r="K420" s="2775"/>
      <c r="L420" s="2775"/>
      <c r="M420" s="2775"/>
      <c r="N420" s="2775"/>
      <c r="O420" s="2775"/>
      <c r="P420" s="2775"/>
      <c r="Q420" s="2775"/>
      <c r="R420" s="2775"/>
      <c r="S420" s="2775"/>
      <c r="T420" s="2775"/>
      <c r="U420" s="2775"/>
      <c r="V420" s="2775"/>
      <c r="W420" s="2775"/>
      <c r="X420" s="2775"/>
      <c r="Y420" s="2775"/>
      <c r="Z420" s="2775"/>
    </row>
    <row r="421">
      <c r="A421" s="2775"/>
      <c r="B421" s="2775"/>
      <c r="C421" s="2775"/>
      <c r="D421" s="2775"/>
      <c r="E421" s="2775"/>
      <c r="F421" s="2775"/>
      <c r="G421" s="2775"/>
      <c r="H421" s="2775"/>
      <c r="I421" s="2775"/>
      <c r="J421" s="2775"/>
      <c r="K421" s="2775"/>
      <c r="L421" s="2775"/>
      <c r="M421" s="2775"/>
      <c r="N421" s="2775"/>
      <c r="O421" s="2775"/>
      <c r="P421" s="2775"/>
      <c r="Q421" s="2775"/>
      <c r="R421" s="2775"/>
      <c r="S421" s="2775"/>
      <c r="T421" s="2775"/>
      <c r="U421" s="2775"/>
      <c r="V421" s="2775"/>
      <c r="W421" s="2775"/>
      <c r="X421" s="2775"/>
      <c r="Y421" s="2775"/>
      <c r="Z421" s="2775"/>
    </row>
    <row r="422">
      <c r="A422" s="2775"/>
      <c r="B422" s="2775"/>
      <c r="C422" s="2775"/>
      <c r="D422" s="2775"/>
      <c r="E422" s="2775"/>
      <c r="F422" s="2775"/>
      <c r="G422" s="2775"/>
      <c r="H422" s="2775"/>
      <c r="I422" s="2775"/>
      <c r="J422" s="2775"/>
      <c r="K422" s="2775"/>
      <c r="L422" s="2775"/>
      <c r="M422" s="2775"/>
      <c r="N422" s="2775"/>
      <c r="O422" s="2775"/>
      <c r="P422" s="2775"/>
      <c r="Q422" s="2775"/>
      <c r="R422" s="2775"/>
      <c r="S422" s="2775"/>
      <c r="T422" s="2775"/>
      <c r="U422" s="2775"/>
      <c r="V422" s="2775"/>
      <c r="W422" s="2775"/>
      <c r="X422" s="2775"/>
      <c r="Y422" s="2775"/>
      <c r="Z422" s="2775"/>
    </row>
    <row r="423">
      <c r="A423" s="2775"/>
      <c r="B423" s="2775"/>
      <c r="C423" s="2775"/>
      <c r="D423" s="2775"/>
      <c r="E423" s="2775"/>
      <c r="F423" s="2775"/>
      <c r="G423" s="2775"/>
      <c r="H423" s="2775"/>
      <c r="I423" s="2775"/>
      <c r="J423" s="2775"/>
      <c r="K423" s="2775"/>
      <c r="L423" s="2775"/>
      <c r="M423" s="2775"/>
      <c r="N423" s="2775"/>
      <c r="O423" s="2775"/>
      <c r="P423" s="2775"/>
      <c r="Q423" s="2775"/>
      <c r="R423" s="2775"/>
      <c r="S423" s="2775"/>
      <c r="T423" s="2775"/>
      <c r="U423" s="2775"/>
      <c r="V423" s="2775"/>
      <c r="W423" s="2775"/>
      <c r="X423" s="2775"/>
      <c r="Y423" s="2775"/>
      <c r="Z423" s="2775"/>
    </row>
    <row r="424">
      <c r="A424" s="2775"/>
      <c r="B424" s="2775"/>
      <c r="C424" s="2775"/>
      <c r="D424" s="2775"/>
      <c r="E424" s="2775"/>
      <c r="F424" s="2775"/>
      <c r="G424" s="2775"/>
      <c r="H424" s="2775"/>
      <c r="I424" s="2775"/>
      <c r="J424" s="2775"/>
      <c r="K424" s="2775"/>
      <c r="L424" s="2775"/>
      <c r="M424" s="2775"/>
      <c r="N424" s="2775"/>
      <c r="O424" s="2775"/>
      <c r="P424" s="2775"/>
      <c r="Q424" s="2775"/>
      <c r="R424" s="2775"/>
      <c r="S424" s="2775"/>
      <c r="T424" s="2775"/>
      <c r="U424" s="2775"/>
      <c r="V424" s="2775"/>
      <c r="W424" s="2775"/>
      <c r="X424" s="2775"/>
      <c r="Y424" s="2775"/>
      <c r="Z424" s="2775"/>
    </row>
    <row r="425">
      <c r="A425" s="2775"/>
      <c r="B425" s="2775"/>
      <c r="C425" s="2775"/>
      <c r="D425" s="2775"/>
      <c r="E425" s="2775"/>
      <c r="F425" s="2775"/>
      <c r="G425" s="2775"/>
      <c r="H425" s="2775"/>
      <c r="I425" s="2775"/>
      <c r="J425" s="2775"/>
      <c r="K425" s="2775"/>
      <c r="L425" s="2775"/>
      <c r="M425" s="2775"/>
      <c r="N425" s="2775"/>
      <c r="O425" s="2775"/>
      <c r="P425" s="2775"/>
      <c r="Q425" s="2775"/>
      <c r="R425" s="2775"/>
      <c r="S425" s="2775"/>
      <c r="T425" s="2775"/>
      <c r="U425" s="2775"/>
      <c r="V425" s="2775"/>
      <c r="W425" s="2775"/>
      <c r="X425" s="2775"/>
      <c r="Y425" s="2775"/>
      <c r="Z425" s="2775"/>
    </row>
    <row r="426">
      <c r="A426" s="2775"/>
      <c r="B426" s="2775"/>
      <c r="C426" s="2775"/>
      <c r="D426" s="2775"/>
      <c r="E426" s="2775"/>
      <c r="F426" s="2775"/>
      <c r="G426" s="2775"/>
      <c r="H426" s="2775"/>
      <c r="I426" s="2775"/>
      <c r="J426" s="2775"/>
      <c r="K426" s="2775"/>
      <c r="L426" s="2775"/>
      <c r="M426" s="2775"/>
      <c r="N426" s="2775"/>
      <c r="O426" s="2775"/>
      <c r="P426" s="2775"/>
      <c r="Q426" s="2775"/>
      <c r="R426" s="2775"/>
      <c r="S426" s="2775"/>
      <c r="T426" s="2775"/>
      <c r="U426" s="2775"/>
      <c r="V426" s="2775"/>
      <c r="W426" s="2775"/>
      <c r="X426" s="2775"/>
      <c r="Y426" s="2775"/>
      <c r="Z426" s="2775"/>
    </row>
    <row r="427">
      <c r="A427" s="2775"/>
      <c r="B427" s="2775"/>
      <c r="C427" s="2775"/>
      <c r="D427" s="2775"/>
      <c r="E427" s="2775"/>
      <c r="F427" s="2775"/>
      <c r="G427" s="2775"/>
      <c r="H427" s="2775"/>
      <c r="I427" s="2775"/>
      <c r="J427" s="2775"/>
      <c r="K427" s="2775"/>
      <c r="L427" s="2775"/>
      <c r="M427" s="2775"/>
      <c r="N427" s="2775"/>
      <c r="O427" s="2775"/>
      <c r="P427" s="2775"/>
      <c r="Q427" s="2775"/>
      <c r="R427" s="2775"/>
      <c r="S427" s="2775"/>
      <c r="T427" s="2775"/>
      <c r="U427" s="2775"/>
      <c r="V427" s="2775"/>
      <c r="W427" s="2775"/>
      <c r="X427" s="2775"/>
      <c r="Y427" s="2775"/>
      <c r="Z427" s="2775"/>
    </row>
    <row r="428">
      <c r="A428" s="2775"/>
      <c r="B428" s="2775"/>
      <c r="C428" s="2775"/>
      <c r="D428" s="2775"/>
      <c r="E428" s="2775"/>
      <c r="F428" s="2775"/>
      <c r="G428" s="2775"/>
      <c r="H428" s="2775"/>
      <c r="I428" s="2775"/>
      <c r="J428" s="2775"/>
      <c r="K428" s="2775"/>
      <c r="L428" s="2775"/>
      <c r="M428" s="2775"/>
      <c r="N428" s="2775"/>
      <c r="O428" s="2775"/>
      <c r="P428" s="2775"/>
      <c r="Q428" s="2775"/>
      <c r="R428" s="2775"/>
      <c r="S428" s="2775"/>
      <c r="T428" s="2775"/>
      <c r="U428" s="2775"/>
      <c r="V428" s="2775"/>
      <c r="W428" s="2775"/>
      <c r="X428" s="2775"/>
      <c r="Y428" s="2775"/>
      <c r="Z428" s="2775"/>
    </row>
    <row r="429">
      <c r="A429" s="2775"/>
      <c r="B429" s="2775"/>
      <c r="C429" s="2775"/>
      <c r="D429" s="2775"/>
      <c r="E429" s="2775"/>
      <c r="F429" s="2775"/>
      <c r="G429" s="2775"/>
      <c r="H429" s="2775"/>
      <c r="I429" s="2775"/>
      <c r="J429" s="2775"/>
      <c r="K429" s="2775"/>
      <c r="L429" s="2775"/>
      <c r="M429" s="2775"/>
      <c r="N429" s="2775"/>
      <c r="O429" s="2775"/>
      <c r="P429" s="2775"/>
      <c r="Q429" s="2775"/>
      <c r="R429" s="2775"/>
      <c r="S429" s="2775"/>
      <c r="T429" s="2775"/>
      <c r="U429" s="2775"/>
      <c r="V429" s="2775"/>
      <c r="W429" s="2775"/>
      <c r="X429" s="2775"/>
      <c r="Y429" s="2775"/>
      <c r="Z429" s="2775"/>
    </row>
    <row r="430">
      <c r="A430" s="2775"/>
      <c r="B430" s="2775"/>
      <c r="C430" s="2775"/>
      <c r="D430" s="2775"/>
      <c r="E430" s="2775"/>
      <c r="F430" s="2775"/>
      <c r="G430" s="2775"/>
      <c r="H430" s="2775"/>
      <c r="I430" s="2775"/>
      <c r="J430" s="2775"/>
      <c r="K430" s="2775"/>
      <c r="L430" s="2775"/>
      <c r="M430" s="2775"/>
      <c r="N430" s="2775"/>
      <c r="O430" s="2775"/>
      <c r="P430" s="2775"/>
      <c r="Q430" s="2775"/>
      <c r="R430" s="2775"/>
      <c r="S430" s="2775"/>
      <c r="T430" s="2775"/>
      <c r="U430" s="2775"/>
      <c r="V430" s="2775"/>
      <c r="W430" s="2775"/>
      <c r="X430" s="2775"/>
      <c r="Y430" s="2775"/>
      <c r="Z430" s="2775"/>
    </row>
    <row r="431">
      <c r="A431" s="2775"/>
      <c r="B431" s="2775"/>
      <c r="C431" s="2775"/>
      <c r="D431" s="2775"/>
      <c r="E431" s="2775"/>
      <c r="F431" s="2775"/>
      <c r="G431" s="2775"/>
      <c r="H431" s="2775"/>
      <c r="I431" s="2775"/>
      <c r="J431" s="2775"/>
      <c r="K431" s="2775"/>
      <c r="L431" s="2775"/>
      <c r="M431" s="2775"/>
      <c r="N431" s="2775"/>
      <c r="O431" s="2775"/>
      <c r="P431" s="2775"/>
      <c r="Q431" s="2775"/>
      <c r="R431" s="2775"/>
      <c r="S431" s="2775"/>
      <c r="T431" s="2775"/>
      <c r="U431" s="2775"/>
      <c r="V431" s="2775"/>
      <c r="W431" s="2775"/>
      <c r="X431" s="2775"/>
      <c r="Y431" s="2775"/>
      <c r="Z431" s="2775"/>
    </row>
    <row r="432">
      <c r="A432" s="2775"/>
      <c r="B432" s="2775"/>
      <c r="C432" s="2775"/>
      <c r="D432" s="2775"/>
      <c r="E432" s="2775"/>
      <c r="F432" s="2775"/>
      <c r="G432" s="2775"/>
      <c r="H432" s="2775"/>
      <c r="I432" s="2775"/>
      <c r="J432" s="2775"/>
      <c r="K432" s="2775"/>
      <c r="L432" s="2775"/>
      <c r="M432" s="2775"/>
      <c r="N432" s="2775"/>
      <c r="O432" s="2775"/>
      <c r="P432" s="2775"/>
      <c r="Q432" s="2775"/>
      <c r="R432" s="2775"/>
      <c r="S432" s="2775"/>
      <c r="T432" s="2775"/>
      <c r="U432" s="2775"/>
      <c r="V432" s="2775"/>
      <c r="W432" s="2775"/>
      <c r="X432" s="2775"/>
      <c r="Y432" s="2775"/>
      <c r="Z432" s="2775"/>
    </row>
    <row r="433">
      <c r="A433" s="2775"/>
      <c r="B433" s="2775"/>
      <c r="C433" s="2775"/>
      <c r="D433" s="2775"/>
      <c r="E433" s="2775"/>
      <c r="F433" s="2775"/>
      <c r="G433" s="2775"/>
      <c r="H433" s="2775"/>
      <c r="I433" s="2775"/>
      <c r="J433" s="2775"/>
      <c r="K433" s="2775"/>
      <c r="L433" s="2775"/>
      <c r="M433" s="2775"/>
      <c r="N433" s="2775"/>
      <c r="O433" s="2775"/>
      <c r="P433" s="2775"/>
      <c r="Q433" s="2775"/>
      <c r="R433" s="2775"/>
      <c r="S433" s="2775"/>
      <c r="T433" s="2775"/>
      <c r="U433" s="2775"/>
      <c r="V433" s="2775"/>
      <c r="W433" s="2775"/>
      <c r="X433" s="2775"/>
      <c r="Y433" s="2775"/>
      <c r="Z433" s="2775"/>
    </row>
    <row r="434">
      <c r="A434" s="2775"/>
      <c r="B434" s="2775"/>
      <c r="C434" s="2775"/>
      <c r="D434" s="2775"/>
      <c r="E434" s="2775"/>
      <c r="F434" s="2775"/>
      <c r="G434" s="2775"/>
      <c r="H434" s="2775"/>
      <c r="I434" s="2775"/>
      <c r="J434" s="2775"/>
      <c r="K434" s="2775"/>
      <c r="L434" s="2775"/>
      <c r="M434" s="2775"/>
      <c r="N434" s="2775"/>
      <c r="O434" s="2775"/>
      <c r="P434" s="2775"/>
      <c r="Q434" s="2775"/>
      <c r="R434" s="2775"/>
      <c r="S434" s="2775"/>
      <c r="T434" s="2775"/>
      <c r="U434" s="2775"/>
      <c r="V434" s="2775"/>
      <c r="W434" s="2775"/>
      <c r="X434" s="2775"/>
      <c r="Y434" s="2775"/>
      <c r="Z434" s="2775"/>
    </row>
    <row r="435">
      <c r="A435" s="2775"/>
      <c r="B435" s="2775"/>
      <c r="C435" s="2775"/>
      <c r="D435" s="2775"/>
      <c r="E435" s="2775"/>
      <c r="F435" s="2775"/>
      <c r="G435" s="2775"/>
      <c r="H435" s="2775"/>
      <c r="I435" s="2775"/>
      <c r="J435" s="2775"/>
      <c r="K435" s="2775"/>
      <c r="L435" s="2775"/>
      <c r="M435" s="2775"/>
      <c r="N435" s="2775"/>
      <c r="O435" s="2775"/>
      <c r="P435" s="2775"/>
      <c r="Q435" s="2775"/>
      <c r="R435" s="2775"/>
      <c r="S435" s="2775"/>
      <c r="T435" s="2775"/>
      <c r="U435" s="2775"/>
      <c r="V435" s="2775"/>
      <c r="W435" s="2775"/>
      <c r="X435" s="2775"/>
      <c r="Y435" s="2775"/>
      <c r="Z435" s="2775"/>
    </row>
    <row r="436">
      <c r="A436" s="2775"/>
      <c r="B436" s="2775"/>
      <c r="C436" s="2775"/>
      <c r="D436" s="2775"/>
      <c r="E436" s="2775"/>
      <c r="F436" s="2775"/>
      <c r="G436" s="2775"/>
      <c r="H436" s="2775"/>
      <c r="I436" s="2775"/>
      <c r="J436" s="2775"/>
      <c r="K436" s="2775"/>
      <c r="L436" s="2775"/>
      <c r="M436" s="2775"/>
      <c r="N436" s="2775"/>
      <c r="O436" s="2775"/>
      <c r="P436" s="2775"/>
      <c r="Q436" s="2775"/>
      <c r="R436" s="2775"/>
      <c r="S436" s="2775"/>
      <c r="T436" s="2775"/>
      <c r="U436" s="2775"/>
      <c r="V436" s="2775"/>
      <c r="W436" s="2775"/>
      <c r="X436" s="2775"/>
      <c r="Y436" s="2775"/>
      <c r="Z436" s="2775"/>
    </row>
    <row r="437">
      <c r="A437" s="2775"/>
      <c r="B437" s="2775"/>
      <c r="C437" s="2775"/>
      <c r="D437" s="2775"/>
      <c r="E437" s="2775"/>
      <c r="F437" s="2775"/>
      <c r="G437" s="2775"/>
      <c r="H437" s="2775"/>
      <c r="I437" s="2775"/>
      <c r="J437" s="2775"/>
      <c r="K437" s="2775"/>
      <c r="L437" s="2775"/>
      <c r="M437" s="2775"/>
      <c r="N437" s="2775"/>
      <c r="O437" s="2775"/>
      <c r="P437" s="2775"/>
      <c r="Q437" s="2775"/>
      <c r="R437" s="2775"/>
      <c r="S437" s="2775"/>
      <c r="T437" s="2775"/>
      <c r="U437" s="2775"/>
      <c r="V437" s="2775"/>
      <c r="W437" s="2775"/>
      <c r="X437" s="2775"/>
      <c r="Y437" s="2775"/>
      <c r="Z437" s="2775"/>
    </row>
    <row r="438">
      <c r="A438" s="2775"/>
      <c r="B438" s="2775"/>
      <c r="C438" s="2775"/>
      <c r="D438" s="2775"/>
      <c r="E438" s="2775"/>
      <c r="F438" s="2775"/>
      <c r="G438" s="2775"/>
      <c r="H438" s="2775"/>
      <c r="I438" s="2775"/>
      <c r="J438" s="2775"/>
      <c r="K438" s="2775"/>
      <c r="L438" s="2775"/>
      <c r="M438" s="2775"/>
      <c r="N438" s="2775"/>
      <c r="O438" s="2775"/>
      <c r="P438" s="2775"/>
      <c r="Q438" s="2775"/>
      <c r="R438" s="2775"/>
      <c r="S438" s="2775"/>
      <c r="T438" s="2775"/>
      <c r="U438" s="2775"/>
      <c r="V438" s="2775"/>
      <c r="W438" s="2775"/>
      <c r="X438" s="2775"/>
      <c r="Y438" s="2775"/>
      <c r="Z438" s="2775"/>
    </row>
    <row r="439">
      <c r="A439" s="2775"/>
      <c r="B439" s="2775"/>
      <c r="C439" s="2775"/>
      <c r="D439" s="2775"/>
      <c r="E439" s="2775"/>
      <c r="F439" s="2775"/>
      <c r="G439" s="2775"/>
      <c r="H439" s="2775"/>
      <c r="I439" s="2775"/>
      <c r="J439" s="2775"/>
      <c r="K439" s="2775"/>
      <c r="L439" s="2775"/>
      <c r="M439" s="2775"/>
      <c r="N439" s="2775"/>
      <c r="O439" s="2775"/>
      <c r="P439" s="2775"/>
      <c r="Q439" s="2775"/>
      <c r="R439" s="2775"/>
      <c r="S439" s="2775"/>
      <c r="T439" s="2775"/>
      <c r="U439" s="2775"/>
      <c r="V439" s="2775"/>
      <c r="W439" s="2775"/>
      <c r="X439" s="2775"/>
      <c r="Y439" s="2775"/>
      <c r="Z439" s="2775"/>
    </row>
    <row r="440">
      <c r="A440" s="2775"/>
      <c r="B440" s="2775"/>
      <c r="C440" s="2775"/>
      <c r="D440" s="2775"/>
      <c r="E440" s="2775"/>
      <c r="F440" s="2775"/>
      <c r="G440" s="2775"/>
      <c r="H440" s="2775"/>
      <c r="I440" s="2775"/>
      <c r="J440" s="2775"/>
      <c r="K440" s="2775"/>
      <c r="L440" s="2775"/>
      <c r="M440" s="2775"/>
      <c r="N440" s="2775"/>
      <c r="O440" s="2775"/>
      <c r="P440" s="2775"/>
      <c r="Q440" s="2775"/>
      <c r="R440" s="2775"/>
      <c r="S440" s="2775"/>
      <c r="T440" s="2775"/>
      <c r="U440" s="2775"/>
      <c r="V440" s="2775"/>
      <c r="W440" s="2775"/>
      <c r="X440" s="2775"/>
      <c r="Y440" s="2775"/>
      <c r="Z440" s="2775"/>
    </row>
    <row r="441">
      <c r="A441" s="2775"/>
      <c r="B441" s="2775"/>
      <c r="C441" s="2775"/>
      <c r="D441" s="2775"/>
      <c r="E441" s="2775"/>
      <c r="F441" s="2775"/>
      <c r="G441" s="2775"/>
      <c r="H441" s="2775"/>
      <c r="I441" s="2775"/>
      <c r="J441" s="2775"/>
      <c r="K441" s="2775"/>
      <c r="L441" s="2775"/>
      <c r="M441" s="2775"/>
      <c r="N441" s="2775"/>
      <c r="O441" s="2775"/>
      <c r="P441" s="2775"/>
      <c r="Q441" s="2775"/>
      <c r="R441" s="2775"/>
      <c r="S441" s="2775"/>
      <c r="T441" s="2775"/>
      <c r="U441" s="2775"/>
      <c r="V441" s="2775"/>
      <c r="W441" s="2775"/>
      <c r="X441" s="2775"/>
      <c r="Y441" s="2775"/>
      <c r="Z441" s="2775"/>
    </row>
    <row r="442">
      <c r="A442" s="2775"/>
      <c r="B442" s="2775"/>
      <c r="C442" s="2775"/>
      <c r="D442" s="2775"/>
      <c r="E442" s="2775"/>
      <c r="F442" s="2775"/>
      <c r="G442" s="2775"/>
      <c r="H442" s="2775"/>
      <c r="I442" s="2775"/>
      <c r="J442" s="2775"/>
      <c r="K442" s="2775"/>
      <c r="L442" s="2775"/>
      <c r="M442" s="2775"/>
      <c r="N442" s="2775"/>
      <c r="O442" s="2775"/>
      <c r="P442" s="2775"/>
      <c r="Q442" s="2775"/>
      <c r="R442" s="2775"/>
      <c r="S442" s="2775"/>
      <c r="T442" s="2775"/>
      <c r="U442" s="2775"/>
      <c r="V442" s="2775"/>
      <c r="W442" s="2775"/>
      <c r="X442" s="2775"/>
      <c r="Y442" s="2775"/>
      <c r="Z442" s="2775"/>
    </row>
    <row r="443">
      <c r="A443" s="2775"/>
      <c r="B443" s="2775"/>
      <c r="C443" s="2775"/>
      <c r="D443" s="2775"/>
      <c r="E443" s="2775"/>
      <c r="F443" s="2775"/>
      <c r="G443" s="2775"/>
      <c r="H443" s="2775"/>
      <c r="I443" s="2775"/>
      <c r="J443" s="2775"/>
      <c r="K443" s="2775"/>
      <c r="L443" s="2775"/>
      <c r="M443" s="2775"/>
      <c r="N443" s="2775"/>
      <c r="O443" s="2775"/>
      <c r="P443" s="2775"/>
      <c r="Q443" s="2775"/>
      <c r="R443" s="2775"/>
      <c r="S443" s="2775"/>
      <c r="T443" s="2775"/>
      <c r="U443" s="2775"/>
      <c r="V443" s="2775"/>
      <c r="W443" s="2775"/>
      <c r="X443" s="2775"/>
      <c r="Y443" s="2775"/>
      <c r="Z443" s="2775"/>
    </row>
    <row r="444">
      <c r="A444" s="2775"/>
      <c r="B444" s="2775"/>
      <c r="C444" s="2775"/>
      <c r="D444" s="2775"/>
      <c r="E444" s="2775"/>
      <c r="F444" s="2775"/>
      <c r="G444" s="2775"/>
      <c r="H444" s="2775"/>
      <c r="I444" s="2775"/>
      <c r="J444" s="2775"/>
      <c r="K444" s="2775"/>
      <c r="L444" s="2775"/>
      <c r="M444" s="2775"/>
      <c r="N444" s="2775"/>
      <c r="O444" s="2775"/>
      <c r="P444" s="2775"/>
      <c r="Q444" s="2775"/>
      <c r="R444" s="2775"/>
      <c r="S444" s="2775"/>
      <c r="T444" s="2775"/>
      <c r="U444" s="2775"/>
      <c r="V444" s="2775"/>
      <c r="W444" s="2775"/>
      <c r="X444" s="2775"/>
      <c r="Y444" s="2775"/>
      <c r="Z444" s="2775"/>
    </row>
    <row r="445">
      <c r="A445" s="2775"/>
      <c r="B445" s="2775"/>
      <c r="C445" s="2775"/>
      <c r="D445" s="2775"/>
      <c r="E445" s="2775"/>
      <c r="F445" s="2775"/>
      <c r="G445" s="2775"/>
      <c r="H445" s="2775"/>
      <c r="I445" s="2775"/>
      <c r="J445" s="2775"/>
      <c r="K445" s="2775"/>
      <c r="L445" s="2775"/>
      <c r="M445" s="2775"/>
      <c r="N445" s="2775"/>
      <c r="O445" s="2775"/>
      <c r="P445" s="2775"/>
      <c r="Q445" s="2775"/>
      <c r="R445" s="2775"/>
      <c r="S445" s="2775"/>
      <c r="T445" s="2775"/>
      <c r="U445" s="2775"/>
      <c r="V445" s="2775"/>
      <c r="W445" s="2775"/>
      <c r="X445" s="2775"/>
      <c r="Y445" s="2775"/>
      <c r="Z445" s="2775"/>
    </row>
    <row r="446">
      <c r="A446" s="2775"/>
      <c r="B446" s="2775"/>
      <c r="C446" s="2775"/>
      <c r="D446" s="2775"/>
      <c r="E446" s="2775"/>
      <c r="F446" s="2775"/>
      <c r="G446" s="2775"/>
      <c r="H446" s="2775"/>
      <c r="I446" s="2775"/>
      <c r="J446" s="2775"/>
      <c r="K446" s="2775"/>
      <c r="L446" s="2775"/>
      <c r="M446" s="2775"/>
      <c r="N446" s="2775"/>
      <c r="O446" s="2775"/>
      <c r="P446" s="2775"/>
      <c r="Q446" s="2775"/>
      <c r="R446" s="2775"/>
      <c r="S446" s="2775"/>
      <c r="T446" s="2775"/>
      <c r="U446" s="2775"/>
      <c r="V446" s="2775"/>
      <c r="W446" s="2775"/>
      <c r="X446" s="2775"/>
      <c r="Y446" s="2775"/>
      <c r="Z446" s="2775"/>
    </row>
    <row r="447">
      <c r="A447" s="2775"/>
      <c r="B447" s="2775"/>
      <c r="C447" s="2775"/>
      <c r="D447" s="2775"/>
      <c r="E447" s="2775"/>
      <c r="F447" s="2775"/>
      <c r="G447" s="2775"/>
      <c r="H447" s="2775"/>
      <c r="I447" s="2775"/>
      <c r="J447" s="2775"/>
      <c r="K447" s="2775"/>
      <c r="L447" s="2775"/>
      <c r="M447" s="2775"/>
      <c r="N447" s="2775"/>
      <c r="O447" s="2775"/>
      <c r="P447" s="2775"/>
      <c r="Q447" s="2775"/>
      <c r="R447" s="2775"/>
      <c r="S447" s="2775"/>
      <c r="T447" s="2775"/>
      <c r="U447" s="2775"/>
      <c r="V447" s="2775"/>
      <c r="W447" s="2775"/>
      <c r="X447" s="2775"/>
      <c r="Y447" s="2775"/>
      <c r="Z447" s="2775"/>
    </row>
    <row r="448">
      <c r="A448" s="2775"/>
      <c r="B448" s="2775"/>
      <c r="C448" s="2775"/>
      <c r="D448" s="2775"/>
      <c r="E448" s="2775"/>
      <c r="F448" s="2775"/>
      <c r="G448" s="2775"/>
      <c r="H448" s="2775"/>
      <c r="I448" s="2775"/>
      <c r="J448" s="2775"/>
      <c r="K448" s="2775"/>
      <c r="L448" s="2775"/>
      <c r="M448" s="2775"/>
      <c r="N448" s="2775"/>
      <c r="O448" s="2775"/>
      <c r="P448" s="2775"/>
      <c r="Q448" s="2775"/>
      <c r="R448" s="2775"/>
      <c r="S448" s="2775"/>
      <c r="T448" s="2775"/>
      <c r="U448" s="2775"/>
      <c r="V448" s="2775"/>
      <c r="W448" s="2775"/>
      <c r="X448" s="2775"/>
      <c r="Y448" s="2775"/>
      <c r="Z448" s="2775"/>
    </row>
    <row r="449">
      <c r="A449" s="2775"/>
      <c r="B449" s="2775"/>
      <c r="C449" s="2775"/>
      <c r="D449" s="2775"/>
      <c r="E449" s="2775"/>
      <c r="F449" s="2775"/>
      <c r="G449" s="2775"/>
      <c r="H449" s="2775"/>
      <c r="I449" s="2775"/>
      <c r="J449" s="2775"/>
      <c r="K449" s="2775"/>
      <c r="L449" s="2775"/>
      <c r="M449" s="2775"/>
      <c r="N449" s="2775"/>
      <c r="O449" s="2775"/>
      <c r="P449" s="2775"/>
      <c r="Q449" s="2775"/>
      <c r="R449" s="2775"/>
      <c r="S449" s="2775"/>
      <c r="T449" s="2775"/>
      <c r="U449" s="2775"/>
      <c r="V449" s="2775"/>
      <c r="W449" s="2775"/>
      <c r="X449" s="2775"/>
      <c r="Y449" s="2775"/>
      <c r="Z449" s="2775"/>
    </row>
    <row r="450">
      <c r="A450" s="2775"/>
      <c r="B450" s="2775"/>
      <c r="C450" s="2775"/>
      <c r="D450" s="2775"/>
      <c r="E450" s="2775"/>
      <c r="F450" s="2775"/>
      <c r="G450" s="2775"/>
      <c r="H450" s="2775"/>
      <c r="I450" s="2775"/>
      <c r="J450" s="2775"/>
      <c r="K450" s="2775"/>
      <c r="L450" s="2775"/>
      <c r="M450" s="2775"/>
      <c r="N450" s="2775"/>
      <c r="O450" s="2775"/>
      <c r="P450" s="2775"/>
      <c r="Q450" s="2775"/>
      <c r="R450" s="2775"/>
      <c r="S450" s="2775"/>
      <c r="T450" s="2775"/>
      <c r="U450" s="2775"/>
      <c r="V450" s="2775"/>
      <c r="W450" s="2775"/>
      <c r="X450" s="2775"/>
      <c r="Y450" s="2775"/>
      <c r="Z450" s="2775"/>
    </row>
    <row r="451">
      <c r="A451" s="2775"/>
      <c r="B451" s="2775"/>
      <c r="C451" s="2775"/>
      <c r="D451" s="2775"/>
      <c r="E451" s="2775"/>
      <c r="F451" s="2775"/>
      <c r="G451" s="2775"/>
      <c r="H451" s="2775"/>
      <c r="I451" s="2775"/>
      <c r="J451" s="2775"/>
      <c r="K451" s="2775"/>
      <c r="L451" s="2775"/>
      <c r="M451" s="2775"/>
      <c r="N451" s="2775"/>
      <c r="O451" s="2775"/>
      <c r="P451" s="2775"/>
      <c r="Q451" s="2775"/>
      <c r="R451" s="2775"/>
      <c r="S451" s="2775"/>
      <c r="T451" s="2775"/>
      <c r="U451" s="2775"/>
      <c r="V451" s="2775"/>
      <c r="W451" s="2775"/>
      <c r="X451" s="2775"/>
      <c r="Y451" s="2775"/>
      <c r="Z451" s="2775"/>
    </row>
    <row r="452">
      <c r="A452" s="2775"/>
      <c r="B452" s="2775"/>
      <c r="C452" s="2775"/>
      <c r="D452" s="2775"/>
      <c r="E452" s="2775"/>
      <c r="F452" s="2775"/>
      <c r="G452" s="2775"/>
      <c r="H452" s="2775"/>
      <c r="I452" s="2775"/>
      <c r="J452" s="2775"/>
      <c r="K452" s="2775"/>
      <c r="L452" s="2775"/>
      <c r="M452" s="2775"/>
      <c r="N452" s="2775"/>
      <c r="O452" s="2775"/>
      <c r="P452" s="2775"/>
      <c r="Q452" s="2775"/>
      <c r="R452" s="2775"/>
      <c r="S452" s="2775"/>
      <c r="T452" s="2775"/>
      <c r="U452" s="2775"/>
      <c r="V452" s="2775"/>
      <c r="W452" s="2775"/>
      <c r="X452" s="2775"/>
      <c r="Y452" s="2775"/>
      <c r="Z452" s="2775"/>
    </row>
    <row r="453">
      <c r="A453" s="2775"/>
      <c r="B453" s="2775"/>
      <c r="C453" s="2775"/>
      <c r="D453" s="2775"/>
      <c r="E453" s="2775"/>
      <c r="F453" s="2775"/>
      <c r="G453" s="2775"/>
      <c r="H453" s="2775"/>
      <c r="I453" s="2775"/>
      <c r="J453" s="2775"/>
      <c r="K453" s="2775"/>
      <c r="L453" s="2775"/>
      <c r="M453" s="2775"/>
      <c r="N453" s="2775"/>
      <c r="O453" s="2775"/>
      <c r="P453" s="2775"/>
      <c r="Q453" s="2775"/>
      <c r="R453" s="2775"/>
      <c r="S453" s="2775"/>
      <c r="T453" s="2775"/>
      <c r="U453" s="2775"/>
      <c r="V453" s="2775"/>
      <c r="W453" s="2775"/>
      <c r="X453" s="2775"/>
      <c r="Y453" s="2775"/>
      <c r="Z453" s="2775"/>
    </row>
    <row r="454">
      <c r="A454" s="2775"/>
      <c r="B454" s="2775"/>
      <c r="C454" s="2775"/>
      <c r="D454" s="2775"/>
      <c r="E454" s="2775"/>
      <c r="F454" s="2775"/>
      <c r="G454" s="2775"/>
      <c r="H454" s="2775"/>
      <c r="I454" s="2775"/>
      <c r="J454" s="2775"/>
      <c r="K454" s="2775"/>
      <c r="L454" s="2775"/>
      <c r="M454" s="2775"/>
      <c r="N454" s="2775"/>
      <c r="O454" s="2775"/>
      <c r="P454" s="2775"/>
      <c r="Q454" s="2775"/>
      <c r="R454" s="2775"/>
      <c r="S454" s="2775"/>
      <c r="T454" s="2775"/>
      <c r="U454" s="2775"/>
      <c r="V454" s="2775"/>
      <c r="W454" s="2775"/>
      <c r="X454" s="2775"/>
      <c r="Y454" s="2775"/>
      <c r="Z454" s="2775"/>
    </row>
    <row r="455">
      <c r="A455" s="2775"/>
      <c r="B455" s="2775"/>
      <c r="C455" s="2775"/>
      <c r="D455" s="2775"/>
      <c r="E455" s="2775"/>
      <c r="F455" s="2775"/>
      <c r="G455" s="2775"/>
      <c r="H455" s="2775"/>
      <c r="I455" s="2775"/>
      <c r="J455" s="2775"/>
      <c r="K455" s="2775"/>
      <c r="L455" s="2775"/>
      <c r="M455" s="2775"/>
      <c r="N455" s="2775"/>
      <c r="O455" s="2775"/>
      <c r="P455" s="2775"/>
      <c r="Q455" s="2775"/>
      <c r="R455" s="2775"/>
      <c r="S455" s="2775"/>
      <c r="T455" s="2775"/>
      <c r="U455" s="2775"/>
      <c r="V455" s="2775"/>
      <c r="W455" s="2775"/>
      <c r="X455" s="2775"/>
      <c r="Y455" s="2775"/>
      <c r="Z455" s="2775"/>
    </row>
    <row r="456">
      <c r="A456" s="2775"/>
      <c r="B456" s="2775"/>
      <c r="C456" s="2775"/>
      <c r="D456" s="2775"/>
      <c r="E456" s="2775"/>
      <c r="F456" s="2775"/>
      <c r="G456" s="2775"/>
      <c r="H456" s="2775"/>
      <c r="I456" s="2775"/>
      <c r="J456" s="2775"/>
      <c r="K456" s="2775"/>
      <c r="L456" s="2775"/>
      <c r="M456" s="2775"/>
      <c r="N456" s="2775"/>
      <c r="O456" s="2775"/>
      <c r="P456" s="2775"/>
      <c r="Q456" s="2775"/>
      <c r="R456" s="2775"/>
      <c r="S456" s="2775"/>
      <c r="T456" s="2775"/>
      <c r="U456" s="2775"/>
      <c r="V456" s="2775"/>
      <c r="W456" s="2775"/>
      <c r="X456" s="2775"/>
      <c r="Y456" s="2775"/>
      <c r="Z456" s="2775"/>
    </row>
    <row r="457">
      <c r="A457" s="2775"/>
      <c r="B457" s="2775"/>
      <c r="C457" s="2775"/>
      <c r="D457" s="2775"/>
      <c r="E457" s="2775"/>
      <c r="F457" s="2775"/>
      <c r="G457" s="2775"/>
      <c r="H457" s="2775"/>
      <c r="I457" s="2775"/>
      <c r="J457" s="2775"/>
      <c r="K457" s="2775"/>
      <c r="L457" s="2775"/>
      <c r="M457" s="2775"/>
      <c r="N457" s="2775"/>
      <c r="O457" s="2775"/>
      <c r="P457" s="2775"/>
      <c r="Q457" s="2775"/>
      <c r="R457" s="2775"/>
      <c r="S457" s="2775"/>
      <c r="T457" s="2775"/>
      <c r="U457" s="2775"/>
      <c r="V457" s="2775"/>
      <c r="W457" s="2775"/>
      <c r="X457" s="2775"/>
      <c r="Y457" s="2775"/>
      <c r="Z457" s="2775"/>
    </row>
    <row r="458">
      <c r="A458" s="2775"/>
      <c r="B458" s="2775"/>
      <c r="C458" s="2775"/>
      <c r="D458" s="2775"/>
      <c r="E458" s="2775"/>
      <c r="F458" s="2775"/>
      <c r="G458" s="2775"/>
      <c r="H458" s="2775"/>
      <c r="I458" s="2775"/>
      <c r="J458" s="2775"/>
      <c r="K458" s="2775"/>
      <c r="L458" s="2775"/>
      <c r="M458" s="2775"/>
      <c r="N458" s="2775"/>
      <c r="O458" s="2775"/>
      <c r="P458" s="2775"/>
      <c r="Q458" s="2775"/>
      <c r="R458" s="2775"/>
      <c r="S458" s="2775"/>
      <c r="T458" s="2775"/>
      <c r="U458" s="2775"/>
      <c r="V458" s="2775"/>
      <c r="W458" s="2775"/>
      <c r="X458" s="2775"/>
      <c r="Y458" s="2775"/>
      <c r="Z458" s="2775"/>
    </row>
    <row r="459">
      <c r="A459" s="2775"/>
      <c r="B459" s="2775"/>
      <c r="C459" s="2775"/>
      <c r="D459" s="2775"/>
      <c r="E459" s="2775"/>
      <c r="F459" s="2775"/>
      <c r="G459" s="2775"/>
      <c r="H459" s="2775"/>
      <c r="I459" s="2775"/>
      <c r="J459" s="2775"/>
      <c r="K459" s="2775"/>
      <c r="L459" s="2775"/>
      <c r="M459" s="2775"/>
      <c r="N459" s="2775"/>
      <c r="O459" s="2775"/>
      <c r="P459" s="2775"/>
      <c r="Q459" s="2775"/>
      <c r="R459" s="2775"/>
      <c r="S459" s="2775"/>
      <c r="T459" s="2775"/>
      <c r="U459" s="2775"/>
      <c r="V459" s="2775"/>
      <c r="W459" s="2775"/>
      <c r="X459" s="2775"/>
      <c r="Y459" s="2775"/>
      <c r="Z459" s="2775"/>
    </row>
    <row r="460">
      <c r="A460" s="2775"/>
      <c r="B460" s="2775"/>
      <c r="C460" s="2775"/>
      <c r="D460" s="2775"/>
      <c r="E460" s="2775"/>
      <c r="F460" s="2775"/>
      <c r="G460" s="2775"/>
      <c r="H460" s="2775"/>
      <c r="I460" s="2775"/>
      <c r="J460" s="2775"/>
      <c r="K460" s="2775"/>
      <c r="L460" s="2775"/>
      <c r="M460" s="2775"/>
      <c r="N460" s="2775"/>
      <c r="O460" s="2775"/>
      <c r="P460" s="2775"/>
      <c r="Q460" s="2775"/>
      <c r="R460" s="2775"/>
      <c r="S460" s="2775"/>
      <c r="T460" s="2775"/>
      <c r="U460" s="2775"/>
      <c r="V460" s="2775"/>
      <c r="W460" s="2775"/>
      <c r="X460" s="2775"/>
      <c r="Y460" s="2775"/>
      <c r="Z460" s="2775"/>
    </row>
    <row r="461">
      <c r="A461" s="2775"/>
      <c r="B461" s="2775"/>
      <c r="C461" s="2775"/>
      <c r="D461" s="2775"/>
      <c r="E461" s="2775"/>
      <c r="F461" s="2775"/>
      <c r="G461" s="2775"/>
      <c r="H461" s="2775"/>
      <c r="I461" s="2775"/>
      <c r="J461" s="2775"/>
      <c r="K461" s="2775"/>
      <c r="L461" s="2775"/>
      <c r="M461" s="2775"/>
      <c r="N461" s="2775"/>
      <c r="O461" s="2775"/>
      <c r="P461" s="2775"/>
      <c r="Q461" s="2775"/>
      <c r="R461" s="2775"/>
      <c r="S461" s="2775"/>
      <c r="T461" s="2775"/>
      <c r="U461" s="2775"/>
      <c r="V461" s="2775"/>
      <c r="W461" s="2775"/>
      <c r="X461" s="2775"/>
      <c r="Y461" s="2775"/>
      <c r="Z461" s="2775"/>
    </row>
    <row r="462">
      <c r="A462" s="2775"/>
      <c r="B462" s="2775"/>
      <c r="C462" s="2775"/>
      <c r="D462" s="2775"/>
      <c r="E462" s="2775"/>
      <c r="F462" s="2775"/>
      <c r="G462" s="2775"/>
      <c r="H462" s="2775"/>
      <c r="I462" s="2775"/>
      <c r="J462" s="2775"/>
      <c r="K462" s="2775"/>
      <c r="L462" s="2775"/>
      <c r="M462" s="2775"/>
      <c r="N462" s="2775"/>
      <c r="O462" s="2775"/>
      <c r="P462" s="2775"/>
      <c r="Q462" s="2775"/>
      <c r="R462" s="2775"/>
      <c r="S462" s="2775"/>
      <c r="T462" s="2775"/>
      <c r="U462" s="2775"/>
      <c r="V462" s="2775"/>
      <c r="W462" s="2775"/>
      <c r="X462" s="2775"/>
      <c r="Y462" s="2775"/>
      <c r="Z462" s="2775"/>
    </row>
    <row r="463">
      <c r="A463" s="2775"/>
      <c r="B463" s="2775"/>
      <c r="C463" s="2775"/>
      <c r="D463" s="2775"/>
      <c r="E463" s="2775"/>
      <c r="F463" s="2775"/>
      <c r="G463" s="2775"/>
      <c r="H463" s="2775"/>
      <c r="I463" s="2775"/>
      <c r="J463" s="2775"/>
      <c r="K463" s="2775"/>
      <c r="L463" s="2775"/>
      <c r="M463" s="2775"/>
      <c r="N463" s="2775"/>
      <c r="O463" s="2775"/>
      <c r="P463" s="2775"/>
      <c r="Q463" s="2775"/>
      <c r="R463" s="2775"/>
      <c r="S463" s="2775"/>
      <c r="T463" s="2775"/>
      <c r="U463" s="2775"/>
      <c r="V463" s="2775"/>
      <c r="W463" s="2775"/>
      <c r="X463" s="2775"/>
      <c r="Y463" s="2775"/>
      <c r="Z463" s="2775"/>
    </row>
    <row r="464">
      <c r="A464" s="2775"/>
      <c r="B464" s="2775"/>
      <c r="C464" s="2775"/>
      <c r="D464" s="2775"/>
      <c r="E464" s="2775"/>
      <c r="F464" s="2775"/>
      <c r="G464" s="2775"/>
      <c r="H464" s="2775"/>
      <c r="I464" s="2775"/>
      <c r="J464" s="2775"/>
      <c r="K464" s="2775"/>
      <c r="L464" s="2775"/>
      <c r="M464" s="2775"/>
      <c r="N464" s="2775"/>
      <c r="O464" s="2775"/>
      <c r="P464" s="2775"/>
      <c r="Q464" s="2775"/>
      <c r="R464" s="2775"/>
      <c r="S464" s="2775"/>
      <c r="T464" s="2775"/>
      <c r="U464" s="2775"/>
      <c r="V464" s="2775"/>
      <c r="W464" s="2775"/>
      <c r="X464" s="2775"/>
      <c r="Y464" s="2775"/>
      <c r="Z464" s="2775"/>
    </row>
    <row r="465">
      <c r="A465" s="2775"/>
      <c r="B465" s="2775"/>
      <c r="C465" s="2775"/>
      <c r="D465" s="2775"/>
      <c r="E465" s="2775"/>
      <c r="F465" s="2775"/>
      <c r="G465" s="2775"/>
      <c r="H465" s="2775"/>
      <c r="I465" s="2775"/>
      <c r="J465" s="2775"/>
      <c r="K465" s="2775"/>
      <c r="L465" s="2775"/>
      <c r="M465" s="2775"/>
      <c r="N465" s="2775"/>
      <c r="O465" s="2775"/>
      <c r="P465" s="2775"/>
      <c r="Q465" s="2775"/>
      <c r="R465" s="2775"/>
      <c r="S465" s="2775"/>
      <c r="T465" s="2775"/>
      <c r="U465" s="2775"/>
      <c r="V465" s="2775"/>
      <c r="W465" s="2775"/>
      <c r="X465" s="2775"/>
      <c r="Y465" s="2775"/>
      <c r="Z465" s="2775"/>
    </row>
    <row r="466">
      <c r="A466" s="2775"/>
      <c r="B466" s="2775"/>
      <c r="C466" s="2775"/>
      <c r="D466" s="2775"/>
      <c r="E466" s="2775"/>
      <c r="F466" s="2775"/>
      <c r="G466" s="2775"/>
      <c r="H466" s="2775"/>
      <c r="I466" s="2775"/>
      <c r="J466" s="2775"/>
      <c r="K466" s="2775"/>
      <c r="L466" s="2775"/>
      <c r="M466" s="2775"/>
      <c r="N466" s="2775"/>
      <c r="O466" s="2775"/>
      <c r="P466" s="2775"/>
      <c r="Q466" s="2775"/>
      <c r="R466" s="2775"/>
      <c r="S466" s="2775"/>
      <c r="T466" s="2775"/>
      <c r="U466" s="2775"/>
      <c r="V466" s="2775"/>
      <c r="W466" s="2775"/>
      <c r="X466" s="2775"/>
      <c r="Y466" s="2775"/>
      <c r="Z466" s="2775"/>
    </row>
    <row r="467">
      <c r="A467" s="2775"/>
      <c r="B467" s="2775"/>
      <c r="C467" s="2775"/>
      <c r="D467" s="2775"/>
      <c r="E467" s="2775"/>
      <c r="F467" s="2775"/>
      <c r="G467" s="2775"/>
      <c r="H467" s="2775"/>
      <c r="I467" s="2775"/>
      <c r="J467" s="2775"/>
      <c r="K467" s="2775"/>
      <c r="L467" s="2775"/>
      <c r="M467" s="2775"/>
      <c r="N467" s="2775"/>
      <c r="O467" s="2775"/>
      <c r="P467" s="2775"/>
      <c r="Q467" s="2775"/>
      <c r="R467" s="2775"/>
      <c r="S467" s="2775"/>
      <c r="T467" s="2775"/>
      <c r="U467" s="2775"/>
      <c r="V467" s="2775"/>
      <c r="W467" s="2775"/>
      <c r="X467" s="2775"/>
      <c r="Y467" s="2775"/>
      <c r="Z467" s="2775"/>
    </row>
    <row r="468">
      <c r="A468" s="2775"/>
      <c r="B468" s="2775"/>
      <c r="C468" s="2775"/>
      <c r="D468" s="2775"/>
      <c r="E468" s="2775"/>
      <c r="F468" s="2775"/>
      <c r="G468" s="2775"/>
      <c r="H468" s="2775"/>
      <c r="I468" s="2775"/>
      <c r="J468" s="2775"/>
      <c r="K468" s="2775"/>
      <c r="L468" s="2775"/>
      <c r="M468" s="2775"/>
      <c r="N468" s="2775"/>
      <c r="O468" s="2775"/>
      <c r="P468" s="2775"/>
      <c r="Q468" s="2775"/>
      <c r="R468" s="2775"/>
      <c r="S468" s="2775"/>
      <c r="T468" s="2775"/>
      <c r="U468" s="2775"/>
      <c r="V468" s="2775"/>
      <c r="W468" s="2775"/>
      <c r="X468" s="2775"/>
      <c r="Y468" s="2775"/>
      <c r="Z468" s="2775"/>
    </row>
    <row r="469">
      <c r="A469" s="2775"/>
      <c r="B469" s="2775"/>
      <c r="C469" s="2775"/>
      <c r="D469" s="2775"/>
      <c r="E469" s="2775"/>
      <c r="F469" s="2775"/>
      <c r="G469" s="2775"/>
      <c r="H469" s="2775"/>
      <c r="I469" s="2775"/>
      <c r="J469" s="2775"/>
      <c r="K469" s="2775"/>
      <c r="L469" s="2775"/>
      <c r="M469" s="2775"/>
      <c r="N469" s="2775"/>
      <c r="O469" s="2775"/>
      <c r="P469" s="2775"/>
      <c r="Q469" s="2775"/>
      <c r="R469" s="2775"/>
      <c r="S469" s="2775"/>
      <c r="T469" s="2775"/>
      <c r="U469" s="2775"/>
      <c r="V469" s="2775"/>
      <c r="W469" s="2775"/>
      <c r="X469" s="2775"/>
      <c r="Y469" s="2775"/>
      <c r="Z469" s="2775"/>
    </row>
    <row r="470">
      <c r="A470" s="2775"/>
      <c r="B470" s="2775"/>
      <c r="C470" s="2775"/>
      <c r="D470" s="2775"/>
      <c r="E470" s="2775"/>
      <c r="F470" s="2775"/>
      <c r="G470" s="2775"/>
      <c r="H470" s="2775"/>
      <c r="I470" s="2775"/>
      <c r="J470" s="2775"/>
      <c r="K470" s="2775"/>
      <c r="L470" s="2775"/>
      <c r="M470" s="2775"/>
      <c r="N470" s="2775"/>
      <c r="O470" s="2775"/>
      <c r="P470" s="2775"/>
      <c r="Q470" s="2775"/>
      <c r="R470" s="2775"/>
      <c r="S470" s="2775"/>
      <c r="T470" s="2775"/>
      <c r="U470" s="2775"/>
      <c r="V470" s="2775"/>
      <c r="W470" s="2775"/>
      <c r="X470" s="2775"/>
      <c r="Y470" s="2775"/>
      <c r="Z470" s="2775"/>
    </row>
    <row r="471">
      <c r="A471" s="2775"/>
      <c r="B471" s="2775"/>
      <c r="C471" s="2775"/>
      <c r="D471" s="2775"/>
      <c r="E471" s="2775"/>
      <c r="F471" s="2775"/>
      <c r="G471" s="2775"/>
      <c r="H471" s="2775"/>
      <c r="I471" s="2775"/>
      <c r="J471" s="2775"/>
      <c r="K471" s="2775"/>
      <c r="L471" s="2775"/>
      <c r="M471" s="2775"/>
      <c r="N471" s="2775"/>
      <c r="O471" s="2775"/>
      <c r="P471" s="2775"/>
      <c r="Q471" s="2775"/>
      <c r="R471" s="2775"/>
      <c r="S471" s="2775"/>
      <c r="T471" s="2775"/>
      <c r="U471" s="2775"/>
      <c r="V471" s="2775"/>
      <c r="W471" s="2775"/>
      <c r="X471" s="2775"/>
      <c r="Y471" s="2775"/>
      <c r="Z471" s="2775"/>
    </row>
    <row r="472">
      <c r="A472" s="2775"/>
      <c r="B472" s="2775"/>
      <c r="C472" s="2775"/>
      <c r="D472" s="2775"/>
      <c r="E472" s="2775"/>
      <c r="F472" s="2775"/>
      <c r="G472" s="2775"/>
      <c r="H472" s="2775"/>
      <c r="I472" s="2775"/>
      <c r="J472" s="2775"/>
      <c r="K472" s="2775"/>
      <c r="L472" s="2775"/>
      <c r="M472" s="2775"/>
      <c r="N472" s="2775"/>
      <c r="O472" s="2775"/>
      <c r="P472" s="2775"/>
      <c r="Q472" s="2775"/>
      <c r="R472" s="2775"/>
      <c r="S472" s="2775"/>
      <c r="T472" s="2775"/>
      <c r="U472" s="2775"/>
      <c r="V472" s="2775"/>
      <c r="W472" s="2775"/>
      <c r="X472" s="2775"/>
      <c r="Y472" s="2775"/>
      <c r="Z472" s="2775"/>
    </row>
    <row r="473">
      <c r="A473" s="2775"/>
      <c r="B473" s="2775"/>
      <c r="C473" s="2775"/>
      <c r="D473" s="2775"/>
      <c r="E473" s="2775"/>
      <c r="F473" s="2775"/>
      <c r="G473" s="2775"/>
      <c r="H473" s="2775"/>
      <c r="I473" s="2775"/>
      <c r="J473" s="2775"/>
      <c r="K473" s="2775"/>
      <c r="L473" s="2775"/>
      <c r="M473" s="2775"/>
      <c r="N473" s="2775"/>
      <c r="O473" s="2775"/>
      <c r="P473" s="2775"/>
      <c r="Q473" s="2775"/>
      <c r="R473" s="2775"/>
      <c r="S473" s="2775"/>
      <c r="T473" s="2775"/>
      <c r="U473" s="2775"/>
      <c r="V473" s="2775"/>
      <c r="W473" s="2775"/>
      <c r="X473" s="2775"/>
      <c r="Y473" s="2775"/>
      <c r="Z473" s="2775"/>
    </row>
    <row r="474">
      <c r="A474" s="2775"/>
      <c r="B474" s="2775"/>
      <c r="C474" s="2775"/>
      <c r="D474" s="2775"/>
      <c r="E474" s="2775"/>
      <c r="F474" s="2775"/>
      <c r="G474" s="2775"/>
      <c r="H474" s="2775"/>
      <c r="I474" s="2775"/>
      <c r="J474" s="2775"/>
      <c r="K474" s="2775"/>
      <c r="L474" s="2775"/>
      <c r="M474" s="2775"/>
      <c r="N474" s="2775"/>
      <c r="O474" s="2775"/>
      <c r="P474" s="2775"/>
      <c r="Q474" s="2775"/>
      <c r="R474" s="2775"/>
      <c r="S474" s="2775"/>
      <c r="T474" s="2775"/>
      <c r="U474" s="2775"/>
      <c r="V474" s="2775"/>
      <c r="W474" s="2775"/>
      <c r="X474" s="2775"/>
      <c r="Y474" s="2775"/>
      <c r="Z474" s="2775"/>
    </row>
    <row r="475">
      <c r="A475" s="2775"/>
      <c r="B475" s="2775"/>
      <c r="C475" s="2775"/>
      <c r="D475" s="2775"/>
      <c r="E475" s="2775"/>
      <c r="F475" s="2775"/>
      <c r="G475" s="2775"/>
      <c r="H475" s="2775"/>
      <c r="I475" s="2775"/>
      <c r="J475" s="2775"/>
      <c r="K475" s="2775"/>
      <c r="L475" s="2775"/>
      <c r="M475" s="2775"/>
      <c r="N475" s="2775"/>
      <c r="O475" s="2775"/>
      <c r="P475" s="2775"/>
      <c r="Q475" s="2775"/>
      <c r="R475" s="2775"/>
      <c r="S475" s="2775"/>
      <c r="T475" s="2775"/>
      <c r="U475" s="2775"/>
      <c r="V475" s="2775"/>
      <c r="W475" s="2775"/>
      <c r="X475" s="2775"/>
      <c r="Y475" s="2775"/>
      <c r="Z475" s="2775"/>
    </row>
    <row r="476">
      <c r="A476" s="2775"/>
      <c r="B476" s="2775"/>
      <c r="C476" s="2775"/>
      <c r="D476" s="2775"/>
      <c r="E476" s="2775"/>
      <c r="F476" s="2775"/>
      <c r="G476" s="2775"/>
      <c r="H476" s="2775"/>
      <c r="I476" s="2775"/>
      <c r="J476" s="2775"/>
      <c r="K476" s="2775"/>
      <c r="L476" s="2775"/>
      <c r="M476" s="2775"/>
      <c r="N476" s="2775"/>
      <c r="O476" s="2775"/>
      <c r="P476" s="2775"/>
      <c r="Q476" s="2775"/>
      <c r="R476" s="2775"/>
      <c r="S476" s="2775"/>
      <c r="T476" s="2775"/>
      <c r="U476" s="2775"/>
      <c r="V476" s="2775"/>
      <c r="W476" s="2775"/>
      <c r="X476" s="2775"/>
      <c r="Y476" s="2775"/>
      <c r="Z476" s="2775"/>
    </row>
    <row r="477">
      <c r="A477" s="2775"/>
      <c r="B477" s="2775"/>
      <c r="C477" s="2775"/>
      <c r="D477" s="2775"/>
      <c r="E477" s="2775"/>
      <c r="F477" s="2775"/>
      <c r="G477" s="2775"/>
      <c r="H477" s="2775"/>
      <c r="I477" s="2775"/>
      <c r="J477" s="2775"/>
      <c r="K477" s="2775"/>
      <c r="L477" s="2775"/>
      <c r="M477" s="2775"/>
      <c r="N477" s="2775"/>
      <c r="O477" s="2775"/>
      <c r="P477" s="2775"/>
      <c r="Q477" s="2775"/>
      <c r="R477" s="2775"/>
      <c r="S477" s="2775"/>
      <c r="T477" s="2775"/>
      <c r="U477" s="2775"/>
      <c r="V477" s="2775"/>
      <c r="W477" s="2775"/>
      <c r="X477" s="2775"/>
      <c r="Y477" s="2775"/>
      <c r="Z477" s="2775"/>
    </row>
    <row r="478">
      <c r="A478" s="2775"/>
      <c r="B478" s="2775"/>
      <c r="C478" s="2775"/>
      <c r="D478" s="2775"/>
      <c r="E478" s="2775"/>
      <c r="F478" s="2775"/>
      <c r="G478" s="2775"/>
      <c r="H478" s="2775"/>
      <c r="I478" s="2775"/>
      <c r="J478" s="2775"/>
      <c r="K478" s="2775"/>
      <c r="L478" s="2775"/>
      <c r="M478" s="2775"/>
      <c r="N478" s="2775"/>
      <c r="O478" s="2775"/>
      <c r="P478" s="2775"/>
      <c r="Q478" s="2775"/>
      <c r="R478" s="2775"/>
      <c r="S478" s="2775"/>
      <c r="T478" s="2775"/>
      <c r="U478" s="2775"/>
      <c r="V478" s="2775"/>
      <c r="W478" s="2775"/>
      <c r="X478" s="2775"/>
      <c r="Y478" s="2775"/>
      <c r="Z478" s="2775"/>
    </row>
    <row r="479">
      <c r="A479" s="2775"/>
      <c r="B479" s="2775"/>
      <c r="C479" s="2775"/>
      <c r="D479" s="2775"/>
      <c r="E479" s="2775"/>
      <c r="F479" s="2775"/>
      <c r="G479" s="2775"/>
      <c r="H479" s="2775"/>
      <c r="I479" s="2775"/>
      <c r="J479" s="2775"/>
      <c r="K479" s="2775"/>
      <c r="L479" s="2775"/>
      <c r="M479" s="2775"/>
      <c r="N479" s="2775"/>
      <c r="O479" s="2775"/>
      <c r="P479" s="2775"/>
      <c r="Q479" s="2775"/>
      <c r="R479" s="2775"/>
      <c r="S479" s="2775"/>
      <c r="T479" s="2775"/>
      <c r="U479" s="2775"/>
      <c r="V479" s="2775"/>
      <c r="W479" s="2775"/>
      <c r="X479" s="2775"/>
      <c r="Y479" s="2775"/>
      <c r="Z479" s="2775"/>
    </row>
    <row r="480">
      <c r="A480" s="2775"/>
      <c r="B480" s="2775"/>
      <c r="C480" s="2775"/>
      <c r="D480" s="2775"/>
      <c r="E480" s="2775"/>
      <c r="F480" s="2775"/>
      <c r="G480" s="2775"/>
      <c r="H480" s="2775"/>
      <c r="I480" s="2775"/>
      <c r="J480" s="2775"/>
      <c r="K480" s="2775"/>
      <c r="L480" s="2775"/>
      <c r="M480" s="2775"/>
      <c r="N480" s="2775"/>
      <c r="O480" s="2775"/>
      <c r="P480" s="2775"/>
      <c r="Q480" s="2775"/>
      <c r="R480" s="2775"/>
      <c r="S480" s="2775"/>
      <c r="T480" s="2775"/>
      <c r="U480" s="2775"/>
      <c r="V480" s="2775"/>
      <c r="W480" s="2775"/>
      <c r="X480" s="2775"/>
      <c r="Y480" s="2775"/>
      <c r="Z480" s="2775"/>
    </row>
    <row r="481">
      <c r="A481" s="2775"/>
      <c r="B481" s="2775"/>
      <c r="C481" s="2775"/>
      <c r="D481" s="2775"/>
      <c r="E481" s="2775"/>
      <c r="F481" s="2775"/>
      <c r="G481" s="2775"/>
      <c r="H481" s="2775"/>
      <c r="I481" s="2775"/>
      <c r="J481" s="2775"/>
      <c r="K481" s="2775"/>
      <c r="L481" s="2775"/>
      <c r="M481" s="2775"/>
      <c r="N481" s="2775"/>
      <c r="O481" s="2775"/>
      <c r="P481" s="2775"/>
      <c r="Q481" s="2775"/>
      <c r="R481" s="2775"/>
      <c r="S481" s="2775"/>
      <c r="T481" s="2775"/>
      <c r="U481" s="2775"/>
      <c r="V481" s="2775"/>
      <c r="W481" s="2775"/>
      <c r="X481" s="2775"/>
      <c r="Y481" s="2775"/>
      <c r="Z481" s="2775"/>
    </row>
    <row r="482">
      <c r="A482" s="2775"/>
      <c r="B482" s="2775"/>
      <c r="C482" s="2775"/>
      <c r="D482" s="2775"/>
      <c r="E482" s="2775"/>
      <c r="F482" s="2775"/>
      <c r="G482" s="2775"/>
      <c r="H482" s="2775"/>
      <c r="I482" s="2775"/>
      <c r="J482" s="2775"/>
      <c r="K482" s="2775"/>
      <c r="L482" s="2775"/>
      <c r="M482" s="2775"/>
      <c r="N482" s="2775"/>
      <c r="O482" s="2775"/>
      <c r="P482" s="2775"/>
      <c r="Q482" s="2775"/>
      <c r="R482" s="2775"/>
      <c r="S482" s="2775"/>
      <c r="T482" s="2775"/>
      <c r="U482" s="2775"/>
      <c r="V482" s="2775"/>
      <c r="W482" s="2775"/>
      <c r="X482" s="2775"/>
      <c r="Y482" s="2775"/>
      <c r="Z482" s="2775"/>
    </row>
    <row r="483">
      <c r="A483" s="2775"/>
      <c r="B483" s="2775"/>
      <c r="C483" s="2775"/>
      <c r="D483" s="2775"/>
      <c r="E483" s="2775"/>
      <c r="F483" s="2775"/>
      <c r="G483" s="2775"/>
      <c r="H483" s="2775"/>
      <c r="I483" s="2775"/>
      <c r="J483" s="2775"/>
      <c r="K483" s="2775"/>
      <c r="L483" s="2775"/>
      <c r="M483" s="2775"/>
      <c r="N483" s="2775"/>
      <c r="O483" s="2775"/>
      <c r="P483" s="2775"/>
      <c r="Q483" s="2775"/>
      <c r="R483" s="2775"/>
      <c r="S483" s="2775"/>
      <c r="T483" s="2775"/>
      <c r="U483" s="2775"/>
      <c r="V483" s="2775"/>
      <c r="W483" s="2775"/>
      <c r="X483" s="2775"/>
      <c r="Y483" s="2775"/>
      <c r="Z483" s="2775"/>
    </row>
    <row r="484">
      <c r="A484" s="2775"/>
      <c r="B484" s="2775"/>
      <c r="C484" s="2775"/>
      <c r="D484" s="2775"/>
      <c r="E484" s="2775"/>
      <c r="F484" s="2775"/>
      <c r="G484" s="2775"/>
      <c r="H484" s="2775"/>
      <c r="I484" s="2775"/>
      <c r="J484" s="2775"/>
      <c r="K484" s="2775"/>
      <c r="L484" s="2775"/>
      <c r="M484" s="2775"/>
      <c r="N484" s="2775"/>
      <c r="O484" s="2775"/>
      <c r="P484" s="2775"/>
      <c r="Q484" s="2775"/>
      <c r="R484" s="2775"/>
      <c r="S484" s="2775"/>
      <c r="T484" s="2775"/>
      <c r="U484" s="2775"/>
      <c r="V484" s="2775"/>
      <c r="W484" s="2775"/>
      <c r="X484" s="2775"/>
      <c r="Y484" s="2775"/>
      <c r="Z484" s="2775"/>
    </row>
    <row r="485">
      <c r="A485" s="2775"/>
      <c r="B485" s="2775"/>
      <c r="C485" s="2775"/>
      <c r="D485" s="2775"/>
      <c r="E485" s="2775"/>
      <c r="F485" s="2775"/>
      <c r="G485" s="2775"/>
      <c r="H485" s="2775"/>
      <c r="I485" s="2775"/>
      <c r="J485" s="2775"/>
      <c r="K485" s="2775"/>
      <c r="L485" s="2775"/>
      <c r="M485" s="2775"/>
      <c r="N485" s="2775"/>
      <c r="O485" s="2775"/>
      <c r="P485" s="2775"/>
      <c r="Q485" s="2775"/>
      <c r="R485" s="2775"/>
      <c r="S485" s="2775"/>
      <c r="T485" s="2775"/>
      <c r="U485" s="2775"/>
      <c r="V485" s="2775"/>
      <c r="W485" s="2775"/>
      <c r="X485" s="2775"/>
      <c r="Y485" s="2775"/>
      <c r="Z485" s="2775"/>
    </row>
    <row r="486">
      <c r="A486" s="2775"/>
      <c r="B486" s="2775"/>
      <c r="C486" s="2775"/>
      <c r="D486" s="2775"/>
      <c r="E486" s="2775"/>
      <c r="F486" s="2775"/>
      <c r="G486" s="2775"/>
      <c r="H486" s="2775"/>
      <c r="I486" s="2775"/>
      <c r="J486" s="2775"/>
      <c r="K486" s="2775"/>
      <c r="L486" s="2775"/>
      <c r="M486" s="2775"/>
      <c r="N486" s="2775"/>
      <c r="O486" s="2775"/>
      <c r="P486" s="2775"/>
      <c r="Q486" s="2775"/>
      <c r="R486" s="2775"/>
      <c r="S486" s="2775"/>
      <c r="T486" s="2775"/>
      <c r="U486" s="2775"/>
      <c r="V486" s="2775"/>
      <c r="W486" s="2775"/>
      <c r="X486" s="2775"/>
      <c r="Y486" s="2775"/>
      <c r="Z486" s="2775"/>
    </row>
    <row r="487">
      <c r="A487" s="2775"/>
      <c r="B487" s="2775"/>
      <c r="C487" s="2775"/>
      <c r="D487" s="2775"/>
      <c r="E487" s="2775"/>
      <c r="F487" s="2775"/>
      <c r="G487" s="2775"/>
      <c r="H487" s="2775"/>
      <c r="I487" s="2775"/>
      <c r="J487" s="2775"/>
      <c r="K487" s="2775"/>
      <c r="L487" s="2775"/>
      <c r="M487" s="2775"/>
      <c r="N487" s="2775"/>
      <c r="O487" s="2775"/>
      <c r="P487" s="2775"/>
      <c r="Q487" s="2775"/>
      <c r="R487" s="2775"/>
      <c r="S487" s="2775"/>
      <c r="T487" s="2775"/>
      <c r="U487" s="2775"/>
      <c r="V487" s="2775"/>
      <c r="W487" s="2775"/>
      <c r="X487" s="2775"/>
      <c r="Y487" s="2775"/>
      <c r="Z487" s="2775"/>
    </row>
    <row r="488">
      <c r="A488" s="2775"/>
      <c r="B488" s="2775"/>
      <c r="C488" s="2775"/>
      <c r="D488" s="2775"/>
      <c r="E488" s="2775"/>
      <c r="F488" s="2775"/>
      <c r="G488" s="2775"/>
      <c r="H488" s="2775"/>
      <c r="I488" s="2775"/>
      <c r="J488" s="2775"/>
      <c r="K488" s="2775"/>
      <c r="L488" s="2775"/>
      <c r="M488" s="2775"/>
      <c r="N488" s="2775"/>
      <c r="O488" s="2775"/>
      <c r="P488" s="2775"/>
      <c r="Q488" s="2775"/>
      <c r="R488" s="2775"/>
      <c r="S488" s="2775"/>
      <c r="T488" s="2775"/>
      <c r="U488" s="2775"/>
      <c r="V488" s="2775"/>
      <c r="W488" s="2775"/>
      <c r="X488" s="2775"/>
      <c r="Y488" s="2775"/>
      <c r="Z488" s="2775"/>
    </row>
    <row r="489">
      <c r="A489" s="2775"/>
      <c r="B489" s="2775"/>
      <c r="C489" s="2775"/>
      <c r="D489" s="2775"/>
      <c r="E489" s="2775"/>
      <c r="F489" s="2775"/>
      <c r="G489" s="2775"/>
      <c r="H489" s="2775"/>
      <c r="I489" s="2775"/>
      <c r="J489" s="2775"/>
      <c r="K489" s="2775"/>
      <c r="L489" s="2775"/>
      <c r="M489" s="2775"/>
      <c r="N489" s="2775"/>
      <c r="O489" s="2775"/>
      <c r="P489" s="2775"/>
      <c r="Q489" s="2775"/>
      <c r="R489" s="2775"/>
      <c r="S489" s="2775"/>
      <c r="T489" s="2775"/>
      <c r="U489" s="2775"/>
      <c r="V489" s="2775"/>
      <c r="W489" s="2775"/>
      <c r="X489" s="2775"/>
      <c r="Y489" s="2775"/>
      <c r="Z489" s="2775"/>
    </row>
    <row r="490">
      <c r="A490" s="2775"/>
      <c r="B490" s="2775"/>
      <c r="C490" s="2775"/>
      <c r="D490" s="2775"/>
      <c r="E490" s="2775"/>
      <c r="F490" s="2775"/>
      <c r="G490" s="2775"/>
      <c r="H490" s="2775"/>
      <c r="I490" s="2775"/>
      <c r="J490" s="2775"/>
      <c r="K490" s="2775"/>
      <c r="L490" s="2775"/>
      <c r="M490" s="2775"/>
      <c r="N490" s="2775"/>
      <c r="O490" s="2775"/>
      <c r="P490" s="2775"/>
      <c r="Q490" s="2775"/>
      <c r="R490" s="2775"/>
      <c r="S490" s="2775"/>
      <c r="T490" s="2775"/>
      <c r="U490" s="2775"/>
      <c r="V490" s="2775"/>
      <c r="W490" s="2775"/>
      <c r="X490" s="2775"/>
      <c r="Y490" s="2775"/>
      <c r="Z490" s="2775"/>
    </row>
    <row r="491">
      <c r="A491" s="2775"/>
      <c r="B491" s="2775"/>
      <c r="C491" s="2775"/>
      <c r="D491" s="2775"/>
      <c r="E491" s="2775"/>
      <c r="F491" s="2775"/>
      <c r="G491" s="2775"/>
      <c r="H491" s="2775"/>
      <c r="I491" s="2775"/>
      <c r="J491" s="2775"/>
      <c r="K491" s="2775"/>
      <c r="L491" s="2775"/>
      <c r="M491" s="2775"/>
      <c r="N491" s="2775"/>
      <c r="O491" s="2775"/>
      <c r="P491" s="2775"/>
      <c r="Q491" s="2775"/>
      <c r="R491" s="2775"/>
      <c r="S491" s="2775"/>
      <c r="T491" s="2775"/>
      <c r="U491" s="2775"/>
      <c r="V491" s="2775"/>
      <c r="W491" s="2775"/>
      <c r="X491" s="2775"/>
      <c r="Y491" s="2775"/>
      <c r="Z491" s="2775"/>
    </row>
    <row r="492">
      <c r="A492" s="2775"/>
      <c r="B492" s="2775"/>
      <c r="C492" s="2775"/>
      <c r="D492" s="2775"/>
      <c r="E492" s="2775"/>
      <c r="F492" s="2775"/>
      <c r="G492" s="2775"/>
      <c r="H492" s="2775"/>
      <c r="I492" s="2775"/>
      <c r="J492" s="2775"/>
      <c r="K492" s="2775"/>
      <c r="L492" s="2775"/>
      <c r="M492" s="2775"/>
      <c r="N492" s="2775"/>
      <c r="O492" s="2775"/>
      <c r="P492" s="2775"/>
      <c r="Q492" s="2775"/>
      <c r="R492" s="2775"/>
      <c r="S492" s="2775"/>
      <c r="T492" s="2775"/>
      <c r="U492" s="2775"/>
      <c r="V492" s="2775"/>
      <c r="W492" s="2775"/>
      <c r="X492" s="2775"/>
      <c r="Y492" s="2775"/>
      <c r="Z492" s="2775"/>
    </row>
    <row r="493">
      <c r="A493" s="2775"/>
      <c r="B493" s="2775"/>
      <c r="C493" s="2775"/>
      <c r="D493" s="2775"/>
      <c r="E493" s="2775"/>
      <c r="F493" s="2775"/>
      <c r="G493" s="2775"/>
      <c r="H493" s="2775"/>
      <c r="I493" s="2775"/>
      <c r="J493" s="2775"/>
      <c r="K493" s="2775"/>
      <c r="L493" s="2775"/>
      <c r="M493" s="2775"/>
      <c r="N493" s="2775"/>
      <c r="O493" s="2775"/>
      <c r="P493" s="2775"/>
      <c r="Q493" s="2775"/>
      <c r="R493" s="2775"/>
      <c r="S493" s="2775"/>
      <c r="T493" s="2775"/>
      <c r="U493" s="2775"/>
      <c r="V493" s="2775"/>
      <c r="W493" s="2775"/>
      <c r="X493" s="2775"/>
      <c r="Y493" s="2775"/>
      <c r="Z493" s="2775"/>
    </row>
    <row r="494">
      <c r="A494" s="2775"/>
      <c r="B494" s="2775"/>
      <c r="C494" s="2775"/>
      <c r="D494" s="2775"/>
      <c r="E494" s="2775"/>
      <c r="F494" s="2775"/>
      <c r="G494" s="2775"/>
      <c r="H494" s="2775"/>
      <c r="I494" s="2775"/>
      <c r="J494" s="2775"/>
      <c r="K494" s="2775"/>
      <c r="L494" s="2775"/>
      <c r="M494" s="2775"/>
      <c r="N494" s="2775"/>
      <c r="O494" s="2775"/>
      <c r="P494" s="2775"/>
      <c r="Q494" s="2775"/>
      <c r="R494" s="2775"/>
      <c r="S494" s="2775"/>
      <c r="T494" s="2775"/>
      <c r="U494" s="2775"/>
      <c r="V494" s="2775"/>
      <c r="W494" s="2775"/>
      <c r="X494" s="2775"/>
      <c r="Y494" s="2775"/>
      <c r="Z494" s="2775"/>
    </row>
    <row r="495">
      <c r="A495" s="2775"/>
      <c r="B495" s="2775"/>
      <c r="C495" s="2775"/>
      <c r="D495" s="2775"/>
      <c r="E495" s="2775"/>
      <c r="F495" s="2775"/>
      <c r="G495" s="2775"/>
      <c r="H495" s="2775"/>
      <c r="I495" s="2775"/>
      <c r="J495" s="2775"/>
      <c r="K495" s="2775"/>
      <c r="L495" s="2775"/>
      <c r="M495" s="2775"/>
      <c r="N495" s="2775"/>
      <c r="O495" s="2775"/>
      <c r="P495" s="2775"/>
      <c r="Q495" s="2775"/>
      <c r="R495" s="2775"/>
      <c r="S495" s="2775"/>
      <c r="T495" s="2775"/>
      <c r="U495" s="2775"/>
      <c r="V495" s="2775"/>
      <c r="W495" s="2775"/>
      <c r="X495" s="2775"/>
      <c r="Y495" s="2775"/>
      <c r="Z495" s="2775"/>
    </row>
    <row r="496">
      <c r="A496" s="2775"/>
      <c r="B496" s="2775"/>
      <c r="C496" s="2775"/>
      <c r="D496" s="2775"/>
      <c r="E496" s="2775"/>
      <c r="F496" s="2775"/>
      <c r="G496" s="2775"/>
      <c r="H496" s="2775"/>
      <c r="I496" s="2775"/>
      <c r="J496" s="2775"/>
      <c r="K496" s="2775"/>
      <c r="L496" s="2775"/>
      <c r="M496" s="2775"/>
      <c r="N496" s="2775"/>
      <c r="O496" s="2775"/>
      <c r="P496" s="2775"/>
      <c r="Q496" s="2775"/>
      <c r="R496" s="2775"/>
      <c r="S496" s="2775"/>
      <c r="T496" s="2775"/>
      <c r="U496" s="2775"/>
      <c r="V496" s="2775"/>
      <c r="W496" s="2775"/>
      <c r="X496" s="2775"/>
      <c r="Y496" s="2775"/>
      <c r="Z496" s="2775"/>
    </row>
    <row r="497">
      <c r="A497" s="2775"/>
      <c r="B497" s="2775"/>
      <c r="C497" s="2775"/>
      <c r="D497" s="2775"/>
      <c r="E497" s="2775"/>
      <c r="F497" s="2775"/>
      <c r="G497" s="2775"/>
      <c r="H497" s="2775"/>
      <c r="I497" s="2775"/>
      <c r="J497" s="2775"/>
      <c r="K497" s="2775"/>
      <c r="L497" s="2775"/>
      <c r="M497" s="2775"/>
      <c r="N497" s="2775"/>
      <c r="O497" s="2775"/>
      <c r="P497" s="2775"/>
      <c r="Q497" s="2775"/>
      <c r="R497" s="2775"/>
      <c r="S497" s="2775"/>
      <c r="T497" s="2775"/>
      <c r="U497" s="2775"/>
      <c r="V497" s="2775"/>
      <c r="W497" s="2775"/>
      <c r="X497" s="2775"/>
      <c r="Y497" s="2775"/>
      <c r="Z497" s="2775"/>
    </row>
    <row r="498">
      <c r="A498" s="2775"/>
      <c r="B498" s="2775"/>
      <c r="C498" s="2775"/>
      <c r="D498" s="2775"/>
      <c r="E498" s="2775"/>
      <c r="F498" s="2775"/>
      <c r="G498" s="2775"/>
      <c r="H498" s="2775"/>
      <c r="I498" s="2775"/>
      <c r="J498" s="2775"/>
      <c r="K498" s="2775"/>
      <c r="L498" s="2775"/>
      <c r="M498" s="2775"/>
      <c r="N498" s="2775"/>
      <c r="O498" s="2775"/>
      <c r="P498" s="2775"/>
      <c r="Q498" s="2775"/>
      <c r="R498" s="2775"/>
      <c r="S498" s="2775"/>
      <c r="T498" s="2775"/>
      <c r="U498" s="2775"/>
      <c r="V498" s="2775"/>
      <c r="W498" s="2775"/>
      <c r="X498" s="2775"/>
      <c r="Y498" s="2775"/>
      <c r="Z498" s="2775"/>
    </row>
    <row r="499">
      <c r="A499" s="2775"/>
      <c r="B499" s="2775"/>
      <c r="C499" s="2775"/>
      <c r="D499" s="2775"/>
      <c r="E499" s="2775"/>
      <c r="F499" s="2775"/>
      <c r="G499" s="2775"/>
      <c r="H499" s="2775"/>
      <c r="I499" s="2775"/>
      <c r="J499" s="2775"/>
      <c r="K499" s="2775"/>
      <c r="L499" s="2775"/>
      <c r="M499" s="2775"/>
      <c r="N499" s="2775"/>
      <c r="O499" s="2775"/>
      <c r="P499" s="2775"/>
      <c r="Q499" s="2775"/>
      <c r="R499" s="2775"/>
      <c r="S499" s="2775"/>
      <c r="T499" s="2775"/>
      <c r="U499" s="2775"/>
      <c r="V499" s="2775"/>
      <c r="W499" s="2775"/>
      <c r="X499" s="2775"/>
      <c r="Y499" s="2775"/>
      <c r="Z499" s="2775"/>
    </row>
    <row r="500">
      <c r="A500" s="2775"/>
      <c r="B500" s="2775"/>
      <c r="C500" s="2775"/>
      <c r="D500" s="2775"/>
      <c r="E500" s="2775"/>
      <c r="F500" s="2775"/>
      <c r="G500" s="2775"/>
      <c r="H500" s="2775"/>
      <c r="I500" s="2775"/>
      <c r="J500" s="2775"/>
      <c r="K500" s="2775"/>
      <c r="L500" s="2775"/>
      <c r="M500" s="2775"/>
      <c r="N500" s="2775"/>
      <c r="O500" s="2775"/>
      <c r="P500" s="2775"/>
      <c r="Q500" s="2775"/>
      <c r="R500" s="2775"/>
      <c r="S500" s="2775"/>
      <c r="T500" s="2775"/>
      <c r="U500" s="2775"/>
      <c r="V500" s="2775"/>
      <c r="W500" s="2775"/>
      <c r="X500" s="2775"/>
      <c r="Y500" s="2775"/>
      <c r="Z500" s="2775"/>
    </row>
    <row r="501">
      <c r="A501" s="2775"/>
      <c r="B501" s="2775"/>
      <c r="C501" s="2775"/>
      <c r="D501" s="2775"/>
      <c r="E501" s="2775"/>
      <c r="F501" s="2775"/>
      <c r="G501" s="2775"/>
      <c r="H501" s="2775"/>
      <c r="I501" s="2775"/>
      <c r="J501" s="2775"/>
      <c r="K501" s="2775"/>
      <c r="L501" s="2775"/>
      <c r="M501" s="2775"/>
      <c r="N501" s="2775"/>
      <c r="O501" s="2775"/>
      <c r="P501" s="2775"/>
      <c r="Q501" s="2775"/>
      <c r="R501" s="2775"/>
      <c r="S501" s="2775"/>
      <c r="T501" s="2775"/>
      <c r="U501" s="2775"/>
      <c r="V501" s="2775"/>
      <c r="W501" s="2775"/>
      <c r="X501" s="2775"/>
      <c r="Y501" s="2775"/>
      <c r="Z501" s="2775"/>
    </row>
    <row r="502">
      <c r="A502" s="2775"/>
      <c r="B502" s="2775"/>
      <c r="C502" s="2775"/>
      <c r="D502" s="2775"/>
      <c r="E502" s="2775"/>
      <c r="F502" s="2775"/>
      <c r="G502" s="2775"/>
      <c r="H502" s="2775"/>
      <c r="I502" s="2775"/>
      <c r="J502" s="2775"/>
      <c r="K502" s="2775"/>
      <c r="L502" s="2775"/>
      <c r="M502" s="2775"/>
      <c r="N502" s="2775"/>
      <c r="O502" s="2775"/>
      <c r="P502" s="2775"/>
      <c r="Q502" s="2775"/>
      <c r="R502" s="2775"/>
      <c r="S502" s="2775"/>
      <c r="T502" s="2775"/>
      <c r="U502" s="2775"/>
      <c r="V502" s="2775"/>
      <c r="W502" s="2775"/>
      <c r="X502" s="2775"/>
      <c r="Y502" s="2775"/>
      <c r="Z502" s="2775"/>
    </row>
    <row r="503">
      <c r="A503" s="2775"/>
      <c r="B503" s="2775"/>
      <c r="C503" s="2775"/>
      <c r="D503" s="2775"/>
      <c r="E503" s="2775"/>
      <c r="F503" s="2775"/>
      <c r="G503" s="2775"/>
      <c r="H503" s="2775"/>
      <c r="I503" s="2775"/>
      <c r="J503" s="2775"/>
      <c r="K503" s="2775"/>
      <c r="L503" s="2775"/>
      <c r="M503" s="2775"/>
      <c r="N503" s="2775"/>
      <c r="O503" s="2775"/>
      <c r="P503" s="2775"/>
      <c r="Q503" s="2775"/>
      <c r="R503" s="2775"/>
      <c r="S503" s="2775"/>
      <c r="T503" s="2775"/>
      <c r="U503" s="2775"/>
      <c r="V503" s="2775"/>
      <c r="W503" s="2775"/>
      <c r="X503" s="2775"/>
      <c r="Y503" s="2775"/>
      <c r="Z503" s="2775"/>
    </row>
    <row r="504">
      <c r="A504" s="2775"/>
      <c r="B504" s="2775"/>
      <c r="C504" s="2775"/>
      <c r="D504" s="2775"/>
      <c r="E504" s="2775"/>
      <c r="F504" s="2775"/>
      <c r="G504" s="2775"/>
      <c r="H504" s="2775"/>
      <c r="I504" s="2775"/>
      <c r="J504" s="2775"/>
      <c r="K504" s="2775"/>
      <c r="L504" s="2775"/>
      <c r="M504" s="2775"/>
      <c r="N504" s="2775"/>
      <c r="O504" s="2775"/>
      <c r="P504" s="2775"/>
      <c r="Q504" s="2775"/>
      <c r="R504" s="2775"/>
      <c r="S504" s="2775"/>
      <c r="T504" s="2775"/>
      <c r="U504" s="2775"/>
      <c r="V504" s="2775"/>
      <c r="W504" s="2775"/>
      <c r="X504" s="2775"/>
      <c r="Y504" s="2775"/>
      <c r="Z504" s="2775"/>
    </row>
    <row r="505">
      <c r="A505" s="2775"/>
      <c r="B505" s="2775"/>
      <c r="C505" s="2775"/>
      <c r="D505" s="2775"/>
      <c r="E505" s="2775"/>
      <c r="F505" s="2775"/>
      <c r="G505" s="2775"/>
      <c r="H505" s="2775"/>
      <c r="I505" s="2775"/>
      <c r="J505" s="2775"/>
      <c r="K505" s="2775"/>
      <c r="L505" s="2775"/>
      <c r="M505" s="2775"/>
      <c r="N505" s="2775"/>
      <c r="O505" s="2775"/>
      <c r="P505" s="2775"/>
      <c r="Q505" s="2775"/>
      <c r="R505" s="2775"/>
      <c r="S505" s="2775"/>
      <c r="T505" s="2775"/>
      <c r="U505" s="2775"/>
      <c r="V505" s="2775"/>
      <c r="W505" s="2775"/>
      <c r="X505" s="2775"/>
      <c r="Y505" s="2775"/>
      <c r="Z505" s="2775"/>
    </row>
    <row r="506">
      <c r="A506" s="2775"/>
      <c r="B506" s="2775"/>
      <c r="C506" s="2775"/>
      <c r="D506" s="2775"/>
      <c r="E506" s="2775"/>
      <c r="F506" s="2775"/>
      <c r="G506" s="2775"/>
      <c r="H506" s="2775"/>
      <c r="I506" s="2775"/>
      <c r="J506" s="2775"/>
      <c r="K506" s="2775"/>
      <c r="L506" s="2775"/>
      <c r="M506" s="2775"/>
      <c r="N506" s="2775"/>
      <c r="O506" s="2775"/>
      <c r="P506" s="2775"/>
      <c r="Q506" s="2775"/>
      <c r="R506" s="2775"/>
      <c r="S506" s="2775"/>
      <c r="T506" s="2775"/>
      <c r="U506" s="2775"/>
      <c r="V506" s="2775"/>
      <c r="W506" s="2775"/>
      <c r="X506" s="2775"/>
      <c r="Y506" s="2775"/>
      <c r="Z506" s="2775"/>
    </row>
    <row r="507">
      <c r="A507" s="2775"/>
      <c r="B507" s="2775"/>
      <c r="C507" s="2775"/>
      <c r="D507" s="2775"/>
      <c r="E507" s="2775"/>
      <c r="F507" s="2775"/>
      <c r="G507" s="2775"/>
      <c r="H507" s="2775"/>
      <c r="I507" s="2775"/>
      <c r="J507" s="2775"/>
      <c r="K507" s="2775"/>
      <c r="L507" s="2775"/>
      <c r="M507" s="2775"/>
      <c r="N507" s="2775"/>
      <c r="O507" s="2775"/>
      <c r="P507" s="2775"/>
      <c r="Q507" s="2775"/>
      <c r="R507" s="2775"/>
      <c r="S507" s="2775"/>
      <c r="T507" s="2775"/>
      <c r="U507" s="2775"/>
      <c r="V507" s="2775"/>
      <c r="W507" s="2775"/>
      <c r="X507" s="2775"/>
      <c r="Y507" s="2775"/>
      <c r="Z507" s="2775"/>
    </row>
    <row r="508">
      <c r="A508" s="2775"/>
      <c r="B508" s="2775"/>
      <c r="C508" s="2775"/>
      <c r="D508" s="2775"/>
      <c r="E508" s="2775"/>
      <c r="F508" s="2775"/>
      <c r="G508" s="2775"/>
      <c r="H508" s="2775"/>
      <c r="I508" s="2775"/>
      <c r="J508" s="2775"/>
      <c r="K508" s="2775"/>
      <c r="L508" s="2775"/>
      <c r="M508" s="2775"/>
      <c r="N508" s="2775"/>
      <c r="O508" s="2775"/>
      <c r="P508" s="2775"/>
      <c r="Q508" s="2775"/>
      <c r="R508" s="2775"/>
      <c r="S508" s="2775"/>
      <c r="T508" s="2775"/>
      <c r="U508" s="2775"/>
      <c r="V508" s="2775"/>
      <c r="W508" s="2775"/>
      <c r="X508" s="2775"/>
      <c r="Y508" s="2775"/>
      <c r="Z508" s="2775"/>
    </row>
    <row r="509">
      <c r="A509" s="2775"/>
      <c r="B509" s="2775"/>
      <c r="C509" s="2775"/>
      <c r="D509" s="2775"/>
      <c r="E509" s="2775"/>
      <c r="F509" s="2775"/>
      <c r="G509" s="2775"/>
      <c r="H509" s="2775"/>
      <c r="I509" s="2775"/>
      <c r="J509" s="2775"/>
      <c r="K509" s="2775"/>
      <c r="L509" s="2775"/>
      <c r="M509" s="2775"/>
      <c r="N509" s="2775"/>
      <c r="O509" s="2775"/>
      <c r="P509" s="2775"/>
      <c r="Q509" s="2775"/>
      <c r="R509" s="2775"/>
      <c r="S509" s="2775"/>
      <c r="T509" s="2775"/>
      <c r="U509" s="2775"/>
      <c r="V509" s="2775"/>
      <c r="W509" s="2775"/>
      <c r="X509" s="2775"/>
      <c r="Y509" s="2775"/>
      <c r="Z509" s="2775"/>
    </row>
    <row r="510">
      <c r="A510" s="2775"/>
      <c r="B510" s="2775"/>
      <c r="C510" s="2775"/>
      <c r="D510" s="2775"/>
      <c r="E510" s="2775"/>
      <c r="F510" s="2775"/>
      <c r="G510" s="2775"/>
      <c r="H510" s="2775"/>
      <c r="I510" s="2775"/>
      <c r="J510" s="2775"/>
      <c r="K510" s="2775"/>
      <c r="L510" s="2775"/>
      <c r="M510" s="2775"/>
      <c r="N510" s="2775"/>
      <c r="O510" s="2775"/>
      <c r="P510" s="2775"/>
      <c r="Q510" s="2775"/>
      <c r="R510" s="2775"/>
      <c r="S510" s="2775"/>
      <c r="T510" s="2775"/>
      <c r="U510" s="2775"/>
      <c r="V510" s="2775"/>
      <c r="W510" s="2775"/>
      <c r="X510" s="2775"/>
      <c r="Y510" s="2775"/>
      <c r="Z510" s="2775"/>
    </row>
    <row r="511">
      <c r="A511" s="2775"/>
      <c r="B511" s="2775"/>
      <c r="C511" s="2775"/>
      <c r="D511" s="2775"/>
      <c r="E511" s="2775"/>
      <c r="F511" s="2775"/>
      <c r="G511" s="2775"/>
      <c r="H511" s="2775"/>
      <c r="I511" s="2775"/>
      <c r="J511" s="2775"/>
      <c r="K511" s="2775"/>
      <c r="L511" s="2775"/>
      <c r="M511" s="2775"/>
      <c r="N511" s="2775"/>
      <c r="O511" s="2775"/>
      <c r="P511" s="2775"/>
      <c r="Q511" s="2775"/>
      <c r="R511" s="2775"/>
      <c r="S511" s="2775"/>
      <c r="T511" s="2775"/>
      <c r="U511" s="2775"/>
      <c r="V511" s="2775"/>
      <c r="W511" s="2775"/>
      <c r="X511" s="2775"/>
      <c r="Y511" s="2775"/>
      <c r="Z511" s="2775"/>
    </row>
    <row r="512">
      <c r="A512" s="2775"/>
      <c r="B512" s="2775"/>
      <c r="C512" s="2775"/>
      <c r="D512" s="2775"/>
      <c r="E512" s="2775"/>
      <c r="F512" s="2775"/>
      <c r="G512" s="2775"/>
      <c r="H512" s="2775"/>
      <c r="I512" s="2775"/>
      <c r="J512" s="2775"/>
      <c r="K512" s="2775"/>
      <c r="L512" s="2775"/>
      <c r="M512" s="2775"/>
      <c r="N512" s="2775"/>
      <c r="O512" s="2775"/>
      <c r="P512" s="2775"/>
      <c r="Q512" s="2775"/>
      <c r="R512" s="2775"/>
      <c r="S512" s="2775"/>
      <c r="T512" s="2775"/>
      <c r="U512" s="2775"/>
      <c r="V512" s="2775"/>
      <c r="W512" s="2775"/>
      <c r="X512" s="2775"/>
      <c r="Y512" s="2775"/>
      <c r="Z512" s="2775"/>
    </row>
    <row r="513">
      <c r="A513" s="2775"/>
      <c r="B513" s="2775"/>
      <c r="C513" s="2775"/>
      <c r="D513" s="2775"/>
      <c r="E513" s="2775"/>
      <c r="F513" s="2775"/>
      <c r="G513" s="2775"/>
      <c r="H513" s="2775"/>
      <c r="I513" s="2775"/>
      <c r="J513" s="2775"/>
      <c r="K513" s="2775"/>
      <c r="L513" s="2775"/>
      <c r="M513" s="2775"/>
      <c r="N513" s="2775"/>
      <c r="O513" s="2775"/>
      <c r="P513" s="2775"/>
      <c r="Q513" s="2775"/>
      <c r="R513" s="2775"/>
      <c r="S513" s="2775"/>
      <c r="T513" s="2775"/>
      <c r="U513" s="2775"/>
      <c r="V513" s="2775"/>
      <c r="W513" s="2775"/>
      <c r="X513" s="2775"/>
      <c r="Y513" s="2775"/>
      <c r="Z513" s="2775"/>
    </row>
    <row r="514">
      <c r="A514" s="2775"/>
      <c r="B514" s="2775"/>
      <c r="C514" s="2775"/>
      <c r="D514" s="2775"/>
      <c r="E514" s="2775"/>
      <c r="F514" s="2775"/>
      <c r="G514" s="2775"/>
      <c r="H514" s="2775"/>
      <c r="I514" s="2775"/>
      <c r="J514" s="2775"/>
      <c r="K514" s="2775"/>
      <c r="L514" s="2775"/>
      <c r="M514" s="2775"/>
      <c r="N514" s="2775"/>
      <c r="O514" s="2775"/>
      <c r="P514" s="2775"/>
      <c r="Q514" s="2775"/>
      <c r="R514" s="2775"/>
      <c r="S514" s="2775"/>
      <c r="T514" s="2775"/>
      <c r="U514" s="2775"/>
      <c r="V514" s="2775"/>
      <c r="W514" s="2775"/>
      <c r="X514" s="2775"/>
      <c r="Y514" s="2775"/>
      <c r="Z514" s="2775"/>
    </row>
    <row r="515">
      <c r="A515" s="2775"/>
      <c r="B515" s="2775"/>
      <c r="C515" s="2775"/>
      <c r="D515" s="2775"/>
      <c r="E515" s="2775"/>
      <c r="F515" s="2775"/>
      <c r="G515" s="2775"/>
      <c r="H515" s="2775"/>
      <c r="I515" s="2775"/>
      <c r="J515" s="2775"/>
      <c r="K515" s="2775"/>
      <c r="L515" s="2775"/>
      <c r="M515" s="2775"/>
      <c r="N515" s="2775"/>
      <c r="O515" s="2775"/>
      <c r="P515" s="2775"/>
      <c r="Q515" s="2775"/>
      <c r="R515" s="2775"/>
      <c r="S515" s="2775"/>
      <c r="T515" s="2775"/>
      <c r="U515" s="2775"/>
      <c r="V515" s="2775"/>
      <c r="W515" s="2775"/>
      <c r="X515" s="2775"/>
      <c r="Y515" s="2775"/>
      <c r="Z515" s="2775"/>
    </row>
    <row r="516">
      <c r="A516" s="2775"/>
      <c r="B516" s="2775"/>
      <c r="C516" s="2775"/>
      <c r="D516" s="2775"/>
      <c r="E516" s="2775"/>
      <c r="F516" s="2775"/>
      <c r="G516" s="2775"/>
      <c r="H516" s="2775"/>
      <c r="I516" s="2775"/>
      <c r="J516" s="2775"/>
      <c r="K516" s="2775"/>
      <c r="L516" s="2775"/>
      <c r="M516" s="2775"/>
      <c r="N516" s="2775"/>
      <c r="O516" s="2775"/>
      <c r="P516" s="2775"/>
      <c r="Q516" s="2775"/>
      <c r="R516" s="2775"/>
      <c r="S516" s="2775"/>
      <c r="T516" s="2775"/>
      <c r="U516" s="2775"/>
      <c r="V516" s="2775"/>
      <c r="W516" s="2775"/>
      <c r="X516" s="2775"/>
      <c r="Y516" s="2775"/>
      <c r="Z516" s="2775"/>
    </row>
    <row r="517">
      <c r="A517" s="2775"/>
      <c r="B517" s="2775"/>
      <c r="C517" s="2775"/>
      <c r="D517" s="2775"/>
      <c r="E517" s="2775"/>
      <c r="F517" s="2775"/>
      <c r="G517" s="2775"/>
      <c r="H517" s="2775"/>
      <c r="I517" s="2775"/>
      <c r="J517" s="2775"/>
      <c r="K517" s="2775"/>
      <c r="L517" s="2775"/>
      <c r="M517" s="2775"/>
      <c r="N517" s="2775"/>
      <c r="O517" s="2775"/>
      <c r="P517" s="2775"/>
      <c r="Q517" s="2775"/>
      <c r="R517" s="2775"/>
      <c r="S517" s="2775"/>
      <c r="T517" s="2775"/>
      <c r="U517" s="2775"/>
      <c r="V517" s="2775"/>
      <c r="W517" s="2775"/>
      <c r="X517" s="2775"/>
      <c r="Y517" s="2775"/>
      <c r="Z517" s="2775"/>
    </row>
    <row r="518">
      <c r="A518" s="2775"/>
      <c r="B518" s="2775"/>
      <c r="C518" s="2775"/>
      <c r="D518" s="2775"/>
      <c r="E518" s="2775"/>
      <c r="F518" s="2775"/>
      <c r="G518" s="2775"/>
      <c r="H518" s="2775"/>
      <c r="I518" s="2775"/>
      <c r="J518" s="2775"/>
      <c r="K518" s="2775"/>
      <c r="L518" s="2775"/>
      <c r="M518" s="2775"/>
      <c r="N518" s="2775"/>
      <c r="O518" s="2775"/>
      <c r="P518" s="2775"/>
      <c r="Q518" s="2775"/>
      <c r="R518" s="2775"/>
      <c r="S518" s="2775"/>
      <c r="T518" s="2775"/>
      <c r="U518" s="2775"/>
      <c r="V518" s="2775"/>
      <c r="W518" s="2775"/>
      <c r="X518" s="2775"/>
      <c r="Y518" s="2775"/>
      <c r="Z518" s="2775"/>
    </row>
    <row r="519">
      <c r="A519" s="2775"/>
      <c r="B519" s="2775"/>
      <c r="C519" s="2775"/>
      <c r="D519" s="2775"/>
      <c r="E519" s="2775"/>
      <c r="F519" s="2775"/>
      <c r="G519" s="2775"/>
      <c r="H519" s="2775"/>
      <c r="I519" s="2775"/>
      <c r="J519" s="2775"/>
      <c r="K519" s="2775"/>
      <c r="L519" s="2775"/>
      <c r="M519" s="2775"/>
      <c r="N519" s="2775"/>
      <c r="O519" s="2775"/>
      <c r="P519" s="2775"/>
      <c r="Q519" s="2775"/>
      <c r="R519" s="2775"/>
      <c r="S519" s="2775"/>
      <c r="T519" s="2775"/>
      <c r="U519" s="2775"/>
      <c r="V519" s="2775"/>
      <c r="W519" s="2775"/>
      <c r="X519" s="2775"/>
      <c r="Y519" s="2775"/>
      <c r="Z519" s="2775"/>
    </row>
    <row r="520">
      <c r="A520" s="2775"/>
      <c r="B520" s="2775"/>
      <c r="C520" s="2775"/>
      <c r="D520" s="2775"/>
      <c r="E520" s="2775"/>
      <c r="F520" s="2775"/>
      <c r="G520" s="2775"/>
      <c r="H520" s="2775"/>
      <c r="I520" s="2775"/>
      <c r="J520" s="2775"/>
      <c r="K520" s="2775"/>
      <c r="L520" s="2775"/>
      <c r="M520" s="2775"/>
      <c r="N520" s="2775"/>
      <c r="O520" s="2775"/>
      <c r="P520" s="2775"/>
      <c r="Q520" s="2775"/>
      <c r="R520" s="2775"/>
      <c r="S520" s="2775"/>
      <c r="T520" s="2775"/>
      <c r="U520" s="2775"/>
      <c r="V520" s="2775"/>
      <c r="W520" s="2775"/>
      <c r="X520" s="2775"/>
      <c r="Y520" s="2775"/>
      <c r="Z520" s="2775"/>
    </row>
    <row r="521">
      <c r="A521" s="2775"/>
      <c r="B521" s="2775"/>
      <c r="C521" s="2775"/>
      <c r="D521" s="2775"/>
      <c r="E521" s="2775"/>
      <c r="F521" s="2775"/>
      <c r="G521" s="2775"/>
      <c r="H521" s="2775"/>
      <c r="I521" s="2775"/>
      <c r="J521" s="2775"/>
      <c r="K521" s="2775"/>
      <c r="L521" s="2775"/>
      <c r="M521" s="2775"/>
      <c r="N521" s="2775"/>
      <c r="O521" s="2775"/>
      <c r="P521" s="2775"/>
      <c r="Q521" s="2775"/>
      <c r="R521" s="2775"/>
      <c r="S521" s="2775"/>
      <c r="T521" s="2775"/>
      <c r="U521" s="2775"/>
      <c r="V521" s="2775"/>
      <c r="W521" s="2775"/>
      <c r="X521" s="2775"/>
      <c r="Y521" s="2775"/>
      <c r="Z521" s="2775"/>
    </row>
    <row r="522">
      <c r="A522" s="2775"/>
      <c r="B522" s="2775"/>
      <c r="C522" s="2775"/>
      <c r="D522" s="2775"/>
      <c r="E522" s="2775"/>
      <c r="F522" s="2775"/>
      <c r="G522" s="2775"/>
      <c r="H522" s="2775"/>
      <c r="I522" s="2775"/>
      <c r="J522" s="2775"/>
      <c r="K522" s="2775"/>
      <c r="L522" s="2775"/>
      <c r="M522" s="2775"/>
      <c r="N522" s="2775"/>
      <c r="O522" s="2775"/>
      <c r="P522" s="2775"/>
      <c r="Q522" s="2775"/>
      <c r="R522" s="2775"/>
      <c r="S522" s="2775"/>
      <c r="T522" s="2775"/>
      <c r="U522" s="2775"/>
      <c r="V522" s="2775"/>
      <c r="W522" s="2775"/>
      <c r="X522" s="2775"/>
      <c r="Y522" s="2775"/>
      <c r="Z522" s="2775"/>
    </row>
    <row r="523">
      <c r="A523" s="2775"/>
      <c r="B523" s="2775"/>
      <c r="C523" s="2775"/>
      <c r="D523" s="2775"/>
      <c r="E523" s="2775"/>
      <c r="F523" s="2775"/>
      <c r="G523" s="2775"/>
      <c r="H523" s="2775"/>
      <c r="I523" s="2775"/>
      <c r="J523" s="2775"/>
      <c r="K523" s="2775"/>
      <c r="L523" s="2775"/>
      <c r="M523" s="2775"/>
      <c r="N523" s="2775"/>
      <c r="O523" s="2775"/>
      <c r="P523" s="2775"/>
      <c r="Q523" s="2775"/>
      <c r="R523" s="2775"/>
      <c r="S523" s="2775"/>
      <c r="T523" s="2775"/>
      <c r="U523" s="2775"/>
      <c r="V523" s="2775"/>
      <c r="W523" s="2775"/>
      <c r="X523" s="2775"/>
      <c r="Y523" s="2775"/>
      <c r="Z523" s="2775"/>
    </row>
    <row r="524">
      <c r="A524" s="2775"/>
      <c r="B524" s="2775"/>
      <c r="C524" s="2775"/>
      <c r="D524" s="2775"/>
      <c r="E524" s="2775"/>
      <c r="F524" s="2775"/>
      <c r="G524" s="2775"/>
      <c r="H524" s="2775"/>
      <c r="I524" s="2775"/>
      <c r="J524" s="2775"/>
      <c r="K524" s="2775"/>
      <c r="L524" s="2775"/>
      <c r="M524" s="2775"/>
      <c r="N524" s="2775"/>
      <c r="O524" s="2775"/>
      <c r="P524" s="2775"/>
      <c r="Q524" s="2775"/>
      <c r="R524" s="2775"/>
      <c r="S524" s="2775"/>
      <c r="T524" s="2775"/>
      <c r="U524" s="2775"/>
      <c r="V524" s="2775"/>
      <c r="W524" s="2775"/>
      <c r="X524" s="2775"/>
      <c r="Y524" s="2775"/>
      <c r="Z524" s="2775"/>
    </row>
    <row r="525">
      <c r="A525" s="2775"/>
      <c r="B525" s="2775"/>
      <c r="C525" s="2775"/>
      <c r="D525" s="2775"/>
      <c r="E525" s="2775"/>
      <c r="F525" s="2775"/>
      <c r="G525" s="2775"/>
      <c r="H525" s="2775"/>
      <c r="I525" s="2775"/>
      <c r="J525" s="2775"/>
      <c r="K525" s="2775"/>
      <c r="L525" s="2775"/>
      <c r="M525" s="2775"/>
      <c r="N525" s="2775"/>
      <c r="O525" s="2775"/>
      <c r="P525" s="2775"/>
      <c r="Q525" s="2775"/>
      <c r="R525" s="2775"/>
      <c r="S525" s="2775"/>
      <c r="T525" s="2775"/>
      <c r="U525" s="2775"/>
      <c r="V525" s="2775"/>
      <c r="W525" s="2775"/>
      <c r="X525" s="2775"/>
      <c r="Y525" s="2775"/>
      <c r="Z525" s="2775"/>
    </row>
    <row r="526">
      <c r="A526" s="2775"/>
      <c r="B526" s="2775"/>
      <c r="C526" s="2775"/>
      <c r="D526" s="2775"/>
      <c r="E526" s="2775"/>
      <c r="F526" s="2775"/>
      <c r="G526" s="2775"/>
      <c r="H526" s="2775"/>
      <c r="I526" s="2775"/>
      <c r="J526" s="2775"/>
      <c r="K526" s="2775"/>
      <c r="L526" s="2775"/>
      <c r="M526" s="2775"/>
      <c r="N526" s="2775"/>
      <c r="O526" s="2775"/>
      <c r="P526" s="2775"/>
      <c r="Q526" s="2775"/>
      <c r="R526" s="2775"/>
      <c r="S526" s="2775"/>
      <c r="T526" s="2775"/>
      <c r="U526" s="2775"/>
      <c r="V526" s="2775"/>
      <c r="W526" s="2775"/>
      <c r="X526" s="2775"/>
      <c r="Y526" s="2775"/>
      <c r="Z526" s="2775"/>
    </row>
    <row r="527">
      <c r="A527" s="2775"/>
      <c r="B527" s="2775"/>
      <c r="C527" s="2775"/>
      <c r="D527" s="2775"/>
      <c r="E527" s="2775"/>
      <c r="F527" s="2775"/>
      <c r="G527" s="2775"/>
      <c r="H527" s="2775"/>
      <c r="I527" s="2775"/>
      <c r="J527" s="2775"/>
      <c r="K527" s="2775"/>
      <c r="L527" s="2775"/>
      <c r="M527" s="2775"/>
      <c r="N527" s="2775"/>
      <c r="O527" s="2775"/>
      <c r="P527" s="2775"/>
      <c r="Q527" s="2775"/>
      <c r="R527" s="2775"/>
      <c r="S527" s="2775"/>
      <c r="T527" s="2775"/>
      <c r="U527" s="2775"/>
      <c r="V527" s="2775"/>
      <c r="W527" s="2775"/>
      <c r="X527" s="2775"/>
      <c r="Y527" s="2775"/>
      <c r="Z527" s="2775"/>
    </row>
    <row r="528">
      <c r="A528" s="2775"/>
      <c r="B528" s="2775"/>
      <c r="C528" s="2775"/>
      <c r="D528" s="2775"/>
      <c r="E528" s="2775"/>
      <c r="F528" s="2775"/>
      <c r="G528" s="2775"/>
      <c r="H528" s="2775"/>
      <c r="I528" s="2775"/>
      <c r="J528" s="2775"/>
      <c r="K528" s="2775"/>
      <c r="L528" s="2775"/>
      <c r="M528" s="2775"/>
      <c r="N528" s="2775"/>
      <c r="O528" s="2775"/>
      <c r="P528" s="2775"/>
      <c r="Q528" s="2775"/>
      <c r="R528" s="2775"/>
      <c r="S528" s="2775"/>
      <c r="T528" s="2775"/>
      <c r="U528" s="2775"/>
      <c r="V528" s="2775"/>
      <c r="W528" s="2775"/>
      <c r="X528" s="2775"/>
      <c r="Y528" s="2775"/>
      <c r="Z528" s="2775"/>
    </row>
    <row r="529">
      <c r="A529" s="2775"/>
      <c r="B529" s="2775"/>
      <c r="C529" s="2775"/>
      <c r="D529" s="2775"/>
      <c r="E529" s="2775"/>
      <c r="F529" s="2775"/>
      <c r="G529" s="2775"/>
      <c r="H529" s="2775"/>
      <c r="I529" s="2775"/>
      <c r="J529" s="2775"/>
      <c r="K529" s="2775"/>
      <c r="L529" s="2775"/>
      <c r="M529" s="2775"/>
      <c r="N529" s="2775"/>
      <c r="O529" s="2775"/>
      <c r="P529" s="2775"/>
      <c r="Q529" s="2775"/>
      <c r="R529" s="2775"/>
      <c r="S529" s="2775"/>
      <c r="T529" s="2775"/>
      <c r="U529" s="2775"/>
      <c r="V529" s="2775"/>
      <c r="W529" s="2775"/>
      <c r="X529" s="2775"/>
      <c r="Y529" s="2775"/>
      <c r="Z529" s="2775"/>
    </row>
    <row r="530">
      <c r="A530" s="2775"/>
      <c r="B530" s="2775"/>
      <c r="C530" s="2775"/>
      <c r="D530" s="2775"/>
      <c r="E530" s="2775"/>
      <c r="F530" s="2775"/>
      <c r="G530" s="2775"/>
      <c r="H530" s="2775"/>
      <c r="I530" s="2775"/>
      <c r="J530" s="2775"/>
      <c r="K530" s="2775"/>
      <c r="L530" s="2775"/>
      <c r="M530" s="2775"/>
      <c r="N530" s="2775"/>
      <c r="O530" s="2775"/>
      <c r="P530" s="2775"/>
      <c r="Q530" s="2775"/>
      <c r="R530" s="2775"/>
      <c r="S530" s="2775"/>
      <c r="T530" s="2775"/>
      <c r="U530" s="2775"/>
      <c r="V530" s="2775"/>
      <c r="W530" s="2775"/>
      <c r="X530" s="2775"/>
      <c r="Y530" s="2775"/>
      <c r="Z530" s="2775"/>
    </row>
    <row r="531">
      <c r="A531" s="2775"/>
      <c r="B531" s="2775"/>
      <c r="C531" s="2775"/>
      <c r="D531" s="2775"/>
      <c r="E531" s="2775"/>
      <c r="F531" s="2775"/>
      <c r="G531" s="2775"/>
      <c r="H531" s="2775"/>
      <c r="I531" s="2775"/>
      <c r="J531" s="2775"/>
      <c r="K531" s="2775"/>
      <c r="L531" s="2775"/>
      <c r="M531" s="2775"/>
      <c r="N531" s="2775"/>
      <c r="O531" s="2775"/>
      <c r="P531" s="2775"/>
      <c r="Q531" s="2775"/>
      <c r="R531" s="2775"/>
      <c r="S531" s="2775"/>
      <c r="T531" s="2775"/>
      <c r="U531" s="2775"/>
      <c r="V531" s="2775"/>
      <c r="W531" s="2775"/>
      <c r="X531" s="2775"/>
      <c r="Y531" s="2775"/>
      <c r="Z531" s="2775"/>
    </row>
    <row r="532">
      <c r="A532" s="2775"/>
      <c r="B532" s="2775"/>
      <c r="C532" s="2775"/>
      <c r="D532" s="2775"/>
      <c r="E532" s="2775"/>
      <c r="F532" s="2775"/>
      <c r="G532" s="2775"/>
      <c r="H532" s="2775"/>
      <c r="I532" s="2775"/>
      <c r="J532" s="2775"/>
      <c r="K532" s="2775"/>
      <c r="L532" s="2775"/>
      <c r="M532" s="2775"/>
      <c r="N532" s="2775"/>
      <c r="O532" s="2775"/>
      <c r="P532" s="2775"/>
      <c r="Q532" s="2775"/>
      <c r="R532" s="2775"/>
      <c r="S532" s="2775"/>
      <c r="T532" s="2775"/>
      <c r="U532" s="2775"/>
      <c r="V532" s="2775"/>
      <c r="W532" s="2775"/>
      <c r="X532" s="2775"/>
      <c r="Y532" s="2775"/>
      <c r="Z532" s="2775"/>
    </row>
    <row r="533">
      <c r="A533" s="2775"/>
      <c r="B533" s="2775"/>
      <c r="C533" s="2775"/>
      <c r="D533" s="2775"/>
      <c r="E533" s="2775"/>
      <c r="F533" s="2775"/>
      <c r="G533" s="2775"/>
      <c r="H533" s="2775"/>
      <c r="I533" s="2775"/>
      <c r="J533" s="2775"/>
      <c r="K533" s="2775"/>
      <c r="L533" s="2775"/>
      <c r="M533" s="2775"/>
      <c r="N533" s="2775"/>
      <c r="O533" s="2775"/>
      <c r="P533" s="2775"/>
      <c r="Q533" s="2775"/>
      <c r="R533" s="2775"/>
      <c r="S533" s="2775"/>
      <c r="T533" s="2775"/>
      <c r="U533" s="2775"/>
      <c r="V533" s="2775"/>
      <c r="W533" s="2775"/>
      <c r="X533" s="2775"/>
      <c r="Y533" s="2775"/>
      <c r="Z533" s="2775"/>
    </row>
    <row r="534">
      <c r="A534" s="2775"/>
      <c r="B534" s="2775"/>
      <c r="C534" s="2775"/>
      <c r="D534" s="2775"/>
      <c r="E534" s="2775"/>
      <c r="F534" s="2775"/>
      <c r="G534" s="2775"/>
      <c r="H534" s="2775"/>
      <c r="I534" s="2775"/>
      <c r="J534" s="2775"/>
      <c r="K534" s="2775"/>
      <c r="L534" s="2775"/>
      <c r="M534" s="2775"/>
      <c r="N534" s="2775"/>
      <c r="O534" s="2775"/>
      <c r="P534" s="2775"/>
      <c r="Q534" s="2775"/>
      <c r="R534" s="2775"/>
      <c r="S534" s="2775"/>
      <c r="T534" s="2775"/>
      <c r="U534" s="2775"/>
      <c r="V534" s="2775"/>
      <c r="W534" s="2775"/>
      <c r="X534" s="2775"/>
      <c r="Y534" s="2775"/>
      <c r="Z534" s="2775"/>
    </row>
    <row r="535">
      <c r="A535" s="2775"/>
      <c r="B535" s="2775"/>
      <c r="C535" s="2775"/>
      <c r="D535" s="2775"/>
      <c r="E535" s="2775"/>
      <c r="F535" s="2775"/>
      <c r="G535" s="2775"/>
      <c r="H535" s="2775"/>
      <c r="I535" s="2775"/>
      <c r="J535" s="2775"/>
      <c r="K535" s="2775"/>
      <c r="L535" s="2775"/>
      <c r="M535" s="2775"/>
      <c r="N535" s="2775"/>
      <c r="O535" s="2775"/>
      <c r="P535" s="2775"/>
      <c r="Q535" s="2775"/>
      <c r="R535" s="2775"/>
      <c r="S535" s="2775"/>
      <c r="T535" s="2775"/>
      <c r="U535" s="2775"/>
      <c r="V535" s="2775"/>
      <c r="W535" s="2775"/>
      <c r="X535" s="2775"/>
      <c r="Y535" s="2775"/>
      <c r="Z535" s="2775"/>
    </row>
    <row r="536">
      <c r="A536" s="2775"/>
      <c r="B536" s="2775"/>
      <c r="C536" s="2775"/>
      <c r="D536" s="2775"/>
      <c r="E536" s="2775"/>
      <c r="F536" s="2775"/>
      <c r="G536" s="2775"/>
      <c r="H536" s="2775"/>
      <c r="I536" s="2775"/>
      <c r="J536" s="2775"/>
      <c r="K536" s="2775"/>
      <c r="L536" s="2775"/>
      <c r="M536" s="2775"/>
      <c r="N536" s="2775"/>
      <c r="O536" s="2775"/>
      <c r="P536" s="2775"/>
      <c r="Q536" s="2775"/>
      <c r="R536" s="2775"/>
      <c r="S536" s="2775"/>
      <c r="T536" s="2775"/>
      <c r="U536" s="2775"/>
      <c r="V536" s="2775"/>
      <c r="W536" s="2775"/>
      <c r="X536" s="2775"/>
      <c r="Y536" s="2775"/>
      <c r="Z536" s="2775"/>
    </row>
    <row r="537">
      <c r="A537" s="2775"/>
      <c r="B537" s="2775"/>
      <c r="C537" s="2775"/>
      <c r="D537" s="2775"/>
      <c r="E537" s="2775"/>
      <c r="F537" s="2775"/>
      <c r="G537" s="2775"/>
      <c r="H537" s="2775"/>
      <c r="I537" s="2775"/>
      <c r="J537" s="2775"/>
      <c r="K537" s="2775"/>
      <c r="L537" s="2775"/>
      <c r="M537" s="2775"/>
      <c r="N537" s="2775"/>
      <c r="O537" s="2775"/>
      <c r="P537" s="2775"/>
      <c r="Q537" s="2775"/>
      <c r="R537" s="2775"/>
      <c r="S537" s="2775"/>
      <c r="T537" s="2775"/>
      <c r="U537" s="2775"/>
      <c r="V537" s="2775"/>
      <c r="W537" s="2775"/>
      <c r="X537" s="2775"/>
      <c r="Y537" s="2775"/>
      <c r="Z537" s="2775"/>
    </row>
    <row r="538">
      <c r="A538" s="2775"/>
      <c r="B538" s="2775"/>
      <c r="C538" s="2775"/>
      <c r="D538" s="2775"/>
      <c r="E538" s="2775"/>
      <c r="F538" s="2775"/>
      <c r="G538" s="2775"/>
      <c r="H538" s="2775"/>
      <c r="I538" s="2775"/>
      <c r="J538" s="2775"/>
      <c r="K538" s="2775"/>
      <c r="L538" s="2775"/>
      <c r="M538" s="2775"/>
      <c r="N538" s="2775"/>
      <c r="O538" s="2775"/>
      <c r="P538" s="2775"/>
      <c r="Q538" s="2775"/>
      <c r="R538" s="2775"/>
      <c r="S538" s="2775"/>
      <c r="T538" s="2775"/>
      <c r="U538" s="2775"/>
      <c r="V538" s="2775"/>
      <c r="W538" s="2775"/>
      <c r="X538" s="2775"/>
      <c r="Y538" s="2775"/>
      <c r="Z538" s="2775"/>
    </row>
    <row r="539">
      <c r="A539" s="2775"/>
      <c r="B539" s="2775"/>
      <c r="C539" s="2775"/>
      <c r="D539" s="2775"/>
      <c r="E539" s="2775"/>
      <c r="F539" s="2775"/>
      <c r="G539" s="2775"/>
      <c r="H539" s="2775"/>
      <c r="I539" s="2775"/>
      <c r="J539" s="2775"/>
      <c r="K539" s="2775"/>
      <c r="L539" s="2775"/>
      <c r="M539" s="2775"/>
      <c r="N539" s="2775"/>
      <c r="O539" s="2775"/>
      <c r="P539" s="2775"/>
      <c r="Q539" s="2775"/>
      <c r="R539" s="2775"/>
      <c r="S539" s="2775"/>
      <c r="T539" s="2775"/>
      <c r="U539" s="2775"/>
      <c r="V539" s="2775"/>
      <c r="W539" s="2775"/>
      <c r="X539" s="2775"/>
      <c r="Y539" s="2775"/>
      <c r="Z539" s="2775"/>
    </row>
    <row r="540">
      <c r="A540" s="2775"/>
      <c r="B540" s="2775"/>
      <c r="C540" s="2775"/>
      <c r="D540" s="2775"/>
      <c r="E540" s="2775"/>
      <c r="F540" s="2775"/>
      <c r="G540" s="2775"/>
      <c r="H540" s="2775"/>
      <c r="I540" s="2775"/>
      <c r="J540" s="2775"/>
      <c r="K540" s="2775"/>
      <c r="L540" s="2775"/>
      <c r="M540" s="2775"/>
      <c r="N540" s="2775"/>
      <c r="O540" s="2775"/>
      <c r="P540" s="2775"/>
      <c r="Q540" s="2775"/>
      <c r="R540" s="2775"/>
      <c r="S540" s="2775"/>
      <c r="T540" s="2775"/>
      <c r="U540" s="2775"/>
      <c r="V540" s="2775"/>
      <c r="W540" s="2775"/>
      <c r="X540" s="2775"/>
      <c r="Y540" s="2775"/>
      <c r="Z540" s="2775"/>
    </row>
    <row r="541">
      <c r="A541" s="2775"/>
      <c r="B541" s="2775"/>
      <c r="C541" s="2775"/>
      <c r="D541" s="2775"/>
      <c r="E541" s="2775"/>
      <c r="F541" s="2775"/>
      <c r="G541" s="2775"/>
      <c r="H541" s="2775"/>
      <c r="I541" s="2775"/>
      <c r="J541" s="2775"/>
      <c r="K541" s="2775"/>
      <c r="L541" s="2775"/>
      <c r="M541" s="2775"/>
      <c r="N541" s="2775"/>
      <c r="O541" s="2775"/>
      <c r="P541" s="2775"/>
      <c r="Q541" s="2775"/>
      <c r="R541" s="2775"/>
      <c r="S541" s="2775"/>
      <c r="T541" s="2775"/>
      <c r="U541" s="2775"/>
      <c r="V541" s="2775"/>
      <c r="W541" s="2775"/>
      <c r="X541" s="2775"/>
      <c r="Y541" s="2775"/>
      <c r="Z541" s="2775"/>
    </row>
    <row r="542">
      <c r="A542" s="2775"/>
      <c r="B542" s="2775"/>
      <c r="C542" s="2775"/>
      <c r="D542" s="2775"/>
      <c r="E542" s="2775"/>
      <c r="F542" s="2775"/>
      <c r="G542" s="2775"/>
      <c r="H542" s="2775"/>
      <c r="I542" s="2775"/>
      <c r="J542" s="2775"/>
      <c r="K542" s="2775"/>
      <c r="L542" s="2775"/>
      <c r="M542" s="2775"/>
      <c r="N542" s="2775"/>
      <c r="O542" s="2775"/>
      <c r="P542" s="2775"/>
      <c r="Q542" s="2775"/>
      <c r="R542" s="2775"/>
      <c r="S542" s="2775"/>
      <c r="T542" s="2775"/>
      <c r="U542" s="2775"/>
      <c r="V542" s="2775"/>
      <c r="W542" s="2775"/>
      <c r="X542" s="2775"/>
      <c r="Y542" s="2775"/>
      <c r="Z542" s="2775"/>
    </row>
    <row r="543">
      <c r="A543" s="2775"/>
      <c r="B543" s="2775"/>
      <c r="C543" s="2775"/>
      <c r="D543" s="2775"/>
      <c r="E543" s="2775"/>
      <c r="F543" s="2775"/>
      <c r="G543" s="2775"/>
      <c r="H543" s="2775"/>
      <c r="I543" s="2775"/>
      <c r="J543" s="2775"/>
      <c r="K543" s="2775"/>
      <c r="L543" s="2775"/>
      <c r="M543" s="2775"/>
      <c r="N543" s="2775"/>
      <c r="O543" s="2775"/>
      <c r="P543" s="2775"/>
      <c r="Q543" s="2775"/>
      <c r="R543" s="2775"/>
      <c r="S543" s="2775"/>
      <c r="T543" s="2775"/>
      <c r="U543" s="2775"/>
      <c r="V543" s="2775"/>
      <c r="W543" s="2775"/>
      <c r="X543" s="2775"/>
      <c r="Y543" s="2775"/>
      <c r="Z543" s="2775"/>
    </row>
    <row r="544">
      <c r="A544" s="2775"/>
      <c r="B544" s="2775"/>
      <c r="C544" s="2775"/>
      <c r="D544" s="2775"/>
      <c r="E544" s="2775"/>
      <c r="F544" s="2775"/>
      <c r="G544" s="2775"/>
      <c r="H544" s="2775"/>
      <c r="I544" s="2775"/>
      <c r="J544" s="2775"/>
      <c r="K544" s="2775"/>
      <c r="L544" s="2775"/>
      <c r="M544" s="2775"/>
      <c r="N544" s="2775"/>
      <c r="O544" s="2775"/>
      <c r="P544" s="2775"/>
      <c r="Q544" s="2775"/>
      <c r="R544" s="2775"/>
      <c r="S544" s="2775"/>
      <c r="T544" s="2775"/>
      <c r="U544" s="2775"/>
      <c r="V544" s="2775"/>
      <c r="W544" s="2775"/>
      <c r="X544" s="2775"/>
      <c r="Y544" s="2775"/>
      <c r="Z544" s="2775"/>
    </row>
    <row r="545">
      <c r="A545" s="2775"/>
      <c r="B545" s="2775"/>
      <c r="C545" s="2775"/>
      <c r="D545" s="2775"/>
      <c r="E545" s="2775"/>
      <c r="F545" s="2775"/>
      <c r="G545" s="2775"/>
      <c r="H545" s="2775"/>
      <c r="I545" s="2775"/>
      <c r="J545" s="2775"/>
      <c r="K545" s="2775"/>
      <c r="L545" s="2775"/>
      <c r="M545" s="2775"/>
      <c r="N545" s="2775"/>
      <c r="O545" s="2775"/>
      <c r="P545" s="2775"/>
      <c r="Q545" s="2775"/>
      <c r="R545" s="2775"/>
      <c r="S545" s="2775"/>
      <c r="T545" s="2775"/>
      <c r="U545" s="2775"/>
      <c r="V545" s="2775"/>
      <c r="W545" s="2775"/>
      <c r="X545" s="2775"/>
      <c r="Y545" s="2775"/>
      <c r="Z545" s="2775"/>
    </row>
    <row r="546">
      <c r="A546" s="2775"/>
      <c r="B546" s="2775"/>
      <c r="C546" s="2775"/>
      <c r="D546" s="2775"/>
      <c r="E546" s="2775"/>
      <c r="F546" s="2775"/>
      <c r="G546" s="2775"/>
      <c r="H546" s="2775"/>
      <c r="I546" s="2775"/>
      <c r="J546" s="2775"/>
      <c r="K546" s="2775"/>
      <c r="L546" s="2775"/>
      <c r="M546" s="2775"/>
      <c r="N546" s="2775"/>
      <c r="O546" s="2775"/>
      <c r="P546" s="2775"/>
      <c r="Q546" s="2775"/>
      <c r="R546" s="2775"/>
      <c r="S546" s="2775"/>
      <c r="T546" s="2775"/>
      <c r="U546" s="2775"/>
      <c r="V546" s="2775"/>
      <c r="W546" s="2775"/>
      <c r="X546" s="2775"/>
      <c r="Y546" s="2775"/>
      <c r="Z546" s="2775"/>
    </row>
    <row r="547">
      <c r="A547" s="2775"/>
      <c r="B547" s="2775"/>
      <c r="C547" s="2775"/>
      <c r="D547" s="2775"/>
      <c r="E547" s="2775"/>
      <c r="F547" s="2775"/>
      <c r="G547" s="2775"/>
      <c r="H547" s="2775"/>
      <c r="I547" s="2775"/>
      <c r="J547" s="2775"/>
      <c r="K547" s="2775"/>
      <c r="L547" s="2775"/>
      <c r="M547" s="2775"/>
      <c r="N547" s="2775"/>
      <c r="O547" s="2775"/>
      <c r="P547" s="2775"/>
      <c r="Q547" s="2775"/>
      <c r="R547" s="2775"/>
      <c r="S547" s="2775"/>
      <c r="T547" s="2775"/>
      <c r="U547" s="2775"/>
      <c r="V547" s="2775"/>
      <c r="W547" s="2775"/>
      <c r="X547" s="2775"/>
      <c r="Y547" s="2775"/>
      <c r="Z547" s="2775"/>
    </row>
    <row r="548">
      <c r="A548" s="2775"/>
      <c r="B548" s="2775"/>
      <c r="C548" s="2775"/>
      <c r="D548" s="2775"/>
      <c r="E548" s="2775"/>
      <c r="F548" s="2775"/>
      <c r="G548" s="2775"/>
      <c r="H548" s="2775"/>
      <c r="I548" s="2775"/>
      <c r="J548" s="2775"/>
      <c r="K548" s="2775"/>
      <c r="L548" s="2775"/>
      <c r="M548" s="2775"/>
      <c r="N548" s="2775"/>
      <c r="O548" s="2775"/>
      <c r="P548" s="2775"/>
      <c r="Q548" s="2775"/>
      <c r="R548" s="2775"/>
      <c r="S548" s="2775"/>
      <c r="T548" s="2775"/>
      <c r="U548" s="2775"/>
      <c r="V548" s="2775"/>
      <c r="W548" s="2775"/>
      <c r="X548" s="2775"/>
      <c r="Y548" s="2775"/>
      <c r="Z548" s="2775"/>
    </row>
    <row r="549">
      <c r="A549" s="2775"/>
      <c r="B549" s="2775"/>
      <c r="C549" s="2775"/>
      <c r="D549" s="2775"/>
      <c r="E549" s="2775"/>
      <c r="F549" s="2775"/>
      <c r="G549" s="2775"/>
      <c r="H549" s="2775"/>
      <c r="I549" s="2775"/>
      <c r="J549" s="2775"/>
      <c r="K549" s="2775"/>
      <c r="L549" s="2775"/>
      <c r="M549" s="2775"/>
      <c r="N549" s="2775"/>
      <c r="O549" s="2775"/>
      <c r="P549" s="2775"/>
      <c r="Q549" s="2775"/>
      <c r="R549" s="2775"/>
      <c r="S549" s="2775"/>
      <c r="T549" s="2775"/>
      <c r="U549" s="2775"/>
      <c r="V549" s="2775"/>
      <c r="W549" s="2775"/>
      <c r="X549" s="2775"/>
      <c r="Y549" s="2775"/>
      <c r="Z549" s="2775"/>
    </row>
    <row r="550">
      <c r="A550" s="2775"/>
      <c r="B550" s="2775"/>
      <c r="C550" s="2775"/>
      <c r="D550" s="2775"/>
      <c r="E550" s="2775"/>
      <c r="F550" s="2775"/>
      <c r="G550" s="2775"/>
      <c r="H550" s="2775"/>
      <c r="I550" s="2775"/>
      <c r="J550" s="2775"/>
      <c r="K550" s="2775"/>
      <c r="L550" s="2775"/>
      <c r="M550" s="2775"/>
      <c r="N550" s="2775"/>
      <c r="O550" s="2775"/>
      <c r="P550" s="2775"/>
      <c r="Q550" s="2775"/>
      <c r="R550" s="2775"/>
      <c r="S550" s="2775"/>
      <c r="T550" s="2775"/>
      <c r="U550" s="2775"/>
      <c r="V550" s="2775"/>
      <c r="W550" s="2775"/>
      <c r="X550" s="2775"/>
      <c r="Y550" s="2775"/>
      <c r="Z550" s="2775"/>
    </row>
    <row r="551">
      <c r="A551" s="2775"/>
      <c r="B551" s="2775"/>
      <c r="C551" s="2775"/>
      <c r="D551" s="2775"/>
      <c r="E551" s="2775"/>
      <c r="F551" s="2775"/>
      <c r="G551" s="2775"/>
      <c r="H551" s="2775"/>
      <c r="I551" s="2775"/>
      <c r="J551" s="2775"/>
      <c r="K551" s="2775"/>
      <c r="L551" s="2775"/>
      <c r="M551" s="2775"/>
      <c r="N551" s="2775"/>
      <c r="O551" s="2775"/>
      <c r="P551" s="2775"/>
      <c r="Q551" s="2775"/>
      <c r="R551" s="2775"/>
      <c r="S551" s="2775"/>
      <c r="T551" s="2775"/>
      <c r="U551" s="2775"/>
      <c r="V551" s="2775"/>
      <c r="W551" s="2775"/>
      <c r="X551" s="2775"/>
      <c r="Y551" s="2775"/>
      <c r="Z551" s="2775"/>
    </row>
    <row r="552">
      <c r="A552" s="2775"/>
      <c r="B552" s="2775"/>
      <c r="C552" s="2775"/>
      <c r="D552" s="2775"/>
      <c r="E552" s="2775"/>
      <c r="F552" s="2775"/>
      <c r="G552" s="2775"/>
      <c r="H552" s="2775"/>
      <c r="I552" s="2775"/>
      <c r="J552" s="2775"/>
      <c r="K552" s="2775"/>
      <c r="L552" s="2775"/>
      <c r="M552" s="2775"/>
      <c r="N552" s="2775"/>
      <c r="O552" s="2775"/>
      <c r="P552" s="2775"/>
      <c r="Q552" s="2775"/>
      <c r="R552" s="2775"/>
      <c r="S552" s="2775"/>
      <c r="T552" s="2775"/>
      <c r="U552" s="2775"/>
      <c r="V552" s="2775"/>
      <c r="W552" s="2775"/>
      <c r="X552" s="2775"/>
      <c r="Y552" s="2775"/>
      <c r="Z552" s="2775"/>
    </row>
    <row r="553">
      <c r="A553" s="2775"/>
      <c r="B553" s="2775"/>
      <c r="C553" s="2775"/>
      <c r="D553" s="2775"/>
      <c r="E553" s="2775"/>
      <c r="F553" s="2775"/>
      <c r="G553" s="2775"/>
      <c r="H553" s="2775"/>
      <c r="I553" s="2775"/>
      <c r="J553" s="2775"/>
      <c r="K553" s="2775"/>
      <c r="L553" s="2775"/>
      <c r="M553" s="2775"/>
      <c r="N553" s="2775"/>
      <c r="O553" s="2775"/>
      <c r="P553" s="2775"/>
      <c r="Q553" s="2775"/>
      <c r="R553" s="2775"/>
      <c r="S553" s="2775"/>
      <c r="T553" s="2775"/>
      <c r="U553" s="2775"/>
      <c r="V553" s="2775"/>
      <c r="W553" s="2775"/>
      <c r="X553" s="2775"/>
      <c r="Y553" s="2775"/>
      <c r="Z553" s="2775"/>
    </row>
    <row r="554">
      <c r="A554" s="2775"/>
      <c r="B554" s="2775"/>
      <c r="C554" s="2775"/>
      <c r="D554" s="2775"/>
      <c r="E554" s="2775"/>
      <c r="F554" s="2775"/>
      <c r="G554" s="2775"/>
      <c r="H554" s="2775"/>
      <c r="I554" s="2775"/>
      <c r="J554" s="2775"/>
      <c r="K554" s="2775"/>
      <c r="L554" s="2775"/>
      <c r="M554" s="2775"/>
      <c r="N554" s="2775"/>
      <c r="O554" s="2775"/>
      <c r="P554" s="2775"/>
      <c r="Q554" s="2775"/>
      <c r="R554" s="2775"/>
      <c r="S554" s="2775"/>
      <c r="T554" s="2775"/>
      <c r="U554" s="2775"/>
      <c r="V554" s="2775"/>
      <c r="W554" s="2775"/>
      <c r="X554" s="2775"/>
      <c r="Y554" s="2775"/>
      <c r="Z554" s="2775"/>
    </row>
    <row r="555">
      <c r="A555" s="2775"/>
      <c r="B555" s="2775"/>
      <c r="C555" s="2775"/>
      <c r="D555" s="2775"/>
      <c r="E555" s="2775"/>
      <c r="F555" s="2775"/>
      <c r="G555" s="2775"/>
      <c r="H555" s="2775"/>
      <c r="I555" s="2775"/>
      <c r="J555" s="2775"/>
      <c r="K555" s="2775"/>
      <c r="L555" s="2775"/>
      <c r="M555" s="2775"/>
      <c r="N555" s="2775"/>
      <c r="O555" s="2775"/>
      <c r="P555" s="2775"/>
      <c r="Q555" s="2775"/>
      <c r="R555" s="2775"/>
      <c r="S555" s="2775"/>
      <c r="T555" s="2775"/>
      <c r="U555" s="2775"/>
      <c r="V555" s="2775"/>
      <c r="W555" s="2775"/>
      <c r="X555" s="2775"/>
      <c r="Y555" s="2775"/>
      <c r="Z555" s="2775"/>
    </row>
    <row r="556">
      <c r="A556" s="2775"/>
      <c r="B556" s="2775"/>
      <c r="C556" s="2775"/>
      <c r="D556" s="2775"/>
      <c r="E556" s="2775"/>
      <c r="F556" s="2775"/>
      <c r="G556" s="2775"/>
      <c r="H556" s="2775"/>
      <c r="I556" s="2775"/>
      <c r="J556" s="2775"/>
      <c r="K556" s="2775"/>
      <c r="L556" s="2775"/>
      <c r="M556" s="2775"/>
      <c r="N556" s="2775"/>
      <c r="O556" s="2775"/>
      <c r="P556" s="2775"/>
      <c r="Q556" s="2775"/>
      <c r="R556" s="2775"/>
      <c r="S556" s="2775"/>
      <c r="T556" s="2775"/>
      <c r="U556" s="2775"/>
      <c r="V556" s="2775"/>
      <c r="W556" s="2775"/>
      <c r="X556" s="2775"/>
      <c r="Y556" s="2775"/>
      <c r="Z556" s="2775"/>
    </row>
    <row r="557">
      <c r="A557" s="2775"/>
      <c r="B557" s="2775"/>
      <c r="C557" s="2775"/>
      <c r="D557" s="2775"/>
      <c r="E557" s="2775"/>
      <c r="F557" s="2775"/>
      <c r="G557" s="2775"/>
      <c r="H557" s="2775"/>
      <c r="I557" s="2775"/>
      <c r="J557" s="2775"/>
      <c r="K557" s="2775"/>
      <c r="L557" s="2775"/>
      <c r="M557" s="2775"/>
      <c r="N557" s="2775"/>
      <c r="O557" s="2775"/>
      <c r="P557" s="2775"/>
      <c r="Q557" s="2775"/>
      <c r="R557" s="2775"/>
      <c r="S557" s="2775"/>
      <c r="T557" s="2775"/>
      <c r="U557" s="2775"/>
      <c r="V557" s="2775"/>
      <c r="W557" s="2775"/>
      <c r="X557" s="2775"/>
      <c r="Y557" s="2775"/>
      <c r="Z557" s="2775"/>
    </row>
    <row r="558">
      <c r="A558" s="2775"/>
      <c r="B558" s="2775"/>
      <c r="C558" s="2775"/>
      <c r="D558" s="2775"/>
      <c r="E558" s="2775"/>
      <c r="F558" s="2775"/>
      <c r="G558" s="2775"/>
      <c r="H558" s="2775"/>
      <c r="I558" s="2775"/>
      <c r="J558" s="2775"/>
      <c r="K558" s="2775"/>
      <c r="L558" s="2775"/>
      <c r="M558" s="2775"/>
      <c r="N558" s="2775"/>
      <c r="O558" s="2775"/>
      <c r="P558" s="2775"/>
      <c r="Q558" s="2775"/>
      <c r="R558" s="2775"/>
      <c r="S558" s="2775"/>
      <c r="T558" s="2775"/>
      <c r="U558" s="2775"/>
      <c r="V558" s="2775"/>
      <c r="W558" s="2775"/>
      <c r="X558" s="2775"/>
      <c r="Y558" s="2775"/>
      <c r="Z558" s="2775"/>
    </row>
    <row r="559">
      <c r="A559" s="2775"/>
      <c r="B559" s="2775"/>
      <c r="C559" s="2775"/>
      <c r="D559" s="2775"/>
      <c r="E559" s="2775"/>
      <c r="F559" s="2775"/>
      <c r="G559" s="2775"/>
      <c r="H559" s="2775"/>
      <c r="I559" s="2775"/>
      <c r="J559" s="2775"/>
      <c r="K559" s="2775"/>
      <c r="L559" s="2775"/>
      <c r="M559" s="2775"/>
      <c r="N559" s="2775"/>
      <c r="O559" s="2775"/>
      <c r="P559" s="2775"/>
      <c r="Q559" s="2775"/>
      <c r="R559" s="2775"/>
      <c r="S559" s="2775"/>
      <c r="T559" s="2775"/>
      <c r="U559" s="2775"/>
      <c r="V559" s="2775"/>
      <c r="W559" s="2775"/>
      <c r="X559" s="2775"/>
      <c r="Y559" s="2775"/>
      <c r="Z559" s="2775"/>
    </row>
    <row r="560">
      <c r="A560" s="2775"/>
      <c r="B560" s="2775"/>
      <c r="C560" s="2775"/>
      <c r="D560" s="2775"/>
      <c r="E560" s="2775"/>
      <c r="F560" s="2775"/>
      <c r="G560" s="2775"/>
      <c r="H560" s="2775"/>
      <c r="I560" s="2775"/>
      <c r="J560" s="2775"/>
      <c r="K560" s="2775"/>
      <c r="L560" s="2775"/>
      <c r="M560" s="2775"/>
      <c r="N560" s="2775"/>
      <c r="O560" s="2775"/>
      <c r="P560" s="2775"/>
      <c r="Q560" s="2775"/>
      <c r="R560" s="2775"/>
      <c r="S560" s="2775"/>
      <c r="T560" s="2775"/>
      <c r="U560" s="2775"/>
      <c r="V560" s="2775"/>
      <c r="W560" s="2775"/>
      <c r="X560" s="2775"/>
      <c r="Y560" s="2775"/>
      <c r="Z560" s="2775"/>
    </row>
    <row r="561">
      <c r="A561" s="2775"/>
      <c r="B561" s="2775"/>
      <c r="C561" s="2775"/>
      <c r="D561" s="2775"/>
      <c r="E561" s="2775"/>
      <c r="F561" s="2775"/>
      <c r="G561" s="2775"/>
      <c r="H561" s="2775"/>
      <c r="I561" s="2775"/>
      <c r="J561" s="2775"/>
      <c r="K561" s="2775"/>
      <c r="L561" s="2775"/>
      <c r="M561" s="2775"/>
      <c r="N561" s="2775"/>
      <c r="O561" s="2775"/>
      <c r="P561" s="2775"/>
      <c r="Q561" s="2775"/>
      <c r="R561" s="2775"/>
      <c r="S561" s="2775"/>
      <c r="T561" s="2775"/>
      <c r="U561" s="2775"/>
      <c r="V561" s="2775"/>
      <c r="W561" s="2775"/>
      <c r="X561" s="2775"/>
      <c r="Y561" s="2775"/>
      <c r="Z561" s="2775"/>
    </row>
    <row r="562">
      <c r="A562" s="2775"/>
      <c r="B562" s="2775"/>
      <c r="C562" s="2775"/>
      <c r="D562" s="2775"/>
      <c r="E562" s="2775"/>
      <c r="F562" s="2775"/>
      <c r="G562" s="2775"/>
      <c r="H562" s="2775"/>
      <c r="I562" s="2775"/>
      <c r="J562" s="2775"/>
      <c r="K562" s="2775"/>
      <c r="L562" s="2775"/>
      <c r="M562" s="2775"/>
      <c r="N562" s="2775"/>
      <c r="O562" s="2775"/>
      <c r="P562" s="2775"/>
      <c r="Q562" s="2775"/>
      <c r="R562" s="2775"/>
      <c r="S562" s="2775"/>
      <c r="T562" s="2775"/>
      <c r="U562" s="2775"/>
      <c r="V562" s="2775"/>
      <c r="W562" s="2775"/>
      <c r="X562" s="2775"/>
      <c r="Y562" s="2775"/>
      <c r="Z562" s="2775"/>
    </row>
    <row r="563">
      <c r="A563" s="2775"/>
      <c r="B563" s="2775"/>
      <c r="C563" s="2775"/>
      <c r="D563" s="2775"/>
      <c r="E563" s="2775"/>
      <c r="F563" s="2775"/>
      <c r="G563" s="2775"/>
      <c r="H563" s="2775"/>
      <c r="I563" s="2775"/>
      <c r="J563" s="2775"/>
      <c r="K563" s="2775"/>
      <c r="L563" s="2775"/>
      <c r="M563" s="2775"/>
      <c r="N563" s="2775"/>
      <c r="O563" s="2775"/>
      <c r="P563" s="2775"/>
      <c r="Q563" s="2775"/>
      <c r="R563" s="2775"/>
      <c r="S563" s="2775"/>
      <c r="T563" s="2775"/>
      <c r="U563" s="2775"/>
      <c r="V563" s="2775"/>
      <c r="W563" s="2775"/>
      <c r="X563" s="2775"/>
      <c r="Y563" s="2775"/>
      <c r="Z563" s="2775"/>
    </row>
    <row r="564">
      <c r="A564" s="2775"/>
      <c r="B564" s="2775"/>
      <c r="C564" s="2775"/>
      <c r="D564" s="2775"/>
      <c r="E564" s="2775"/>
      <c r="F564" s="2775"/>
      <c r="G564" s="2775"/>
      <c r="H564" s="2775"/>
      <c r="I564" s="2775"/>
      <c r="J564" s="2775"/>
      <c r="K564" s="2775"/>
      <c r="L564" s="2775"/>
      <c r="M564" s="2775"/>
      <c r="N564" s="2775"/>
      <c r="O564" s="2775"/>
      <c r="P564" s="2775"/>
      <c r="Q564" s="2775"/>
      <c r="R564" s="2775"/>
      <c r="S564" s="2775"/>
      <c r="T564" s="2775"/>
      <c r="U564" s="2775"/>
      <c r="V564" s="2775"/>
      <c r="W564" s="2775"/>
      <c r="X564" s="2775"/>
      <c r="Y564" s="2775"/>
      <c r="Z564" s="2775"/>
    </row>
    <row r="565">
      <c r="A565" s="2775"/>
      <c r="B565" s="2775"/>
      <c r="C565" s="2775"/>
      <c r="D565" s="2775"/>
      <c r="E565" s="2775"/>
      <c r="F565" s="2775"/>
      <c r="G565" s="2775"/>
      <c r="H565" s="2775"/>
      <c r="I565" s="2775"/>
      <c r="J565" s="2775"/>
      <c r="K565" s="2775"/>
      <c r="L565" s="2775"/>
      <c r="M565" s="2775"/>
      <c r="N565" s="2775"/>
      <c r="O565" s="2775"/>
      <c r="P565" s="2775"/>
      <c r="Q565" s="2775"/>
      <c r="R565" s="2775"/>
      <c r="S565" s="2775"/>
      <c r="T565" s="2775"/>
      <c r="U565" s="2775"/>
      <c r="V565" s="2775"/>
      <c r="W565" s="2775"/>
      <c r="X565" s="2775"/>
      <c r="Y565" s="2775"/>
      <c r="Z565" s="2775"/>
    </row>
    <row r="566">
      <c r="A566" s="2775"/>
      <c r="B566" s="2775"/>
      <c r="C566" s="2775"/>
      <c r="D566" s="2775"/>
      <c r="E566" s="2775"/>
      <c r="F566" s="2775"/>
      <c r="G566" s="2775"/>
      <c r="H566" s="2775"/>
      <c r="I566" s="2775"/>
      <c r="J566" s="2775"/>
      <c r="K566" s="2775"/>
      <c r="L566" s="2775"/>
      <c r="M566" s="2775"/>
      <c r="N566" s="2775"/>
      <c r="O566" s="2775"/>
      <c r="P566" s="2775"/>
      <c r="Q566" s="2775"/>
      <c r="R566" s="2775"/>
      <c r="S566" s="2775"/>
      <c r="T566" s="2775"/>
      <c r="U566" s="2775"/>
      <c r="V566" s="2775"/>
      <c r="W566" s="2775"/>
      <c r="X566" s="2775"/>
      <c r="Y566" s="2775"/>
      <c r="Z566" s="2775"/>
    </row>
    <row r="567">
      <c r="A567" s="2775"/>
      <c r="B567" s="2775"/>
      <c r="C567" s="2775"/>
      <c r="D567" s="2775"/>
      <c r="E567" s="2775"/>
      <c r="F567" s="2775"/>
      <c r="G567" s="2775"/>
      <c r="H567" s="2775"/>
      <c r="I567" s="2775"/>
      <c r="J567" s="2775"/>
      <c r="K567" s="2775"/>
      <c r="L567" s="2775"/>
      <c r="M567" s="2775"/>
      <c r="N567" s="2775"/>
      <c r="O567" s="2775"/>
      <c r="P567" s="2775"/>
      <c r="Q567" s="2775"/>
      <c r="R567" s="2775"/>
      <c r="S567" s="2775"/>
      <c r="T567" s="2775"/>
      <c r="U567" s="2775"/>
      <c r="V567" s="2775"/>
      <c r="W567" s="2775"/>
      <c r="X567" s="2775"/>
      <c r="Y567" s="2775"/>
      <c r="Z567" s="2775"/>
    </row>
    <row r="568">
      <c r="A568" s="2775"/>
      <c r="B568" s="2775"/>
      <c r="C568" s="2775"/>
      <c r="D568" s="2775"/>
      <c r="E568" s="2775"/>
      <c r="F568" s="2775"/>
      <c r="G568" s="2775"/>
      <c r="H568" s="2775"/>
      <c r="I568" s="2775"/>
      <c r="J568" s="2775"/>
      <c r="K568" s="2775"/>
      <c r="L568" s="2775"/>
      <c r="M568" s="2775"/>
      <c r="N568" s="2775"/>
      <c r="O568" s="2775"/>
      <c r="P568" s="2775"/>
      <c r="Q568" s="2775"/>
      <c r="R568" s="2775"/>
      <c r="S568" s="2775"/>
      <c r="T568" s="2775"/>
      <c r="U568" s="2775"/>
      <c r="V568" s="2775"/>
      <c r="W568" s="2775"/>
      <c r="X568" s="2775"/>
      <c r="Y568" s="2775"/>
      <c r="Z568" s="2775"/>
    </row>
    <row r="569">
      <c r="A569" s="2775"/>
      <c r="B569" s="2775"/>
      <c r="C569" s="2775"/>
      <c r="D569" s="2775"/>
      <c r="E569" s="2775"/>
      <c r="F569" s="2775"/>
      <c r="G569" s="2775"/>
      <c r="H569" s="2775"/>
      <c r="I569" s="2775"/>
      <c r="J569" s="2775"/>
      <c r="K569" s="2775"/>
      <c r="L569" s="2775"/>
      <c r="M569" s="2775"/>
      <c r="N569" s="2775"/>
      <c r="O569" s="2775"/>
      <c r="P569" s="2775"/>
      <c r="Q569" s="2775"/>
      <c r="R569" s="2775"/>
      <c r="S569" s="2775"/>
      <c r="T569" s="2775"/>
      <c r="U569" s="2775"/>
      <c r="V569" s="2775"/>
      <c r="W569" s="2775"/>
      <c r="X569" s="2775"/>
      <c r="Y569" s="2775"/>
      <c r="Z569" s="2775"/>
    </row>
    <row r="570">
      <c r="A570" s="2775"/>
      <c r="B570" s="2775"/>
      <c r="C570" s="2775"/>
      <c r="D570" s="2775"/>
      <c r="E570" s="2775"/>
      <c r="F570" s="2775"/>
      <c r="G570" s="2775"/>
      <c r="H570" s="2775"/>
      <c r="I570" s="2775"/>
      <c r="J570" s="2775"/>
      <c r="K570" s="2775"/>
      <c r="L570" s="2775"/>
      <c r="M570" s="2775"/>
      <c r="N570" s="2775"/>
      <c r="O570" s="2775"/>
      <c r="P570" s="2775"/>
      <c r="Q570" s="2775"/>
      <c r="R570" s="2775"/>
      <c r="S570" s="2775"/>
      <c r="T570" s="2775"/>
      <c r="U570" s="2775"/>
      <c r="V570" s="2775"/>
      <c r="W570" s="2775"/>
      <c r="X570" s="2775"/>
      <c r="Y570" s="2775"/>
      <c r="Z570" s="2775"/>
    </row>
    <row r="571">
      <c r="A571" s="2775"/>
      <c r="B571" s="2775"/>
      <c r="C571" s="2775"/>
      <c r="D571" s="2775"/>
      <c r="E571" s="2775"/>
      <c r="F571" s="2775"/>
      <c r="G571" s="2775"/>
      <c r="H571" s="2775"/>
      <c r="I571" s="2775"/>
      <c r="J571" s="2775"/>
      <c r="K571" s="2775"/>
      <c r="L571" s="2775"/>
      <c r="M571" s="2775"/>
      <c r="N571" s="2775"/>
      <c r="O571" s="2775"/>
      <c r="P571" s="2775"/>
      <c r="Q571" s="2775"/>
      <c r="R571" s="2775"/>
      <c r="S571" s="2775"/>
      <c r="T571" s="2775"/>
      <c r="U571" s="2775"/>
      <c r="V571" s="2775"/>
      <c r="W571" s="2775"/>
      <c r="X571" s="2775"/>
      <c r="Y571" s="2775"/>
      <c r="Z571" s="2775"/>
    </row>
    <row r="572">
      <c r="A572" s="2775"/>
      <c r="B572" s="2775"/>
      <c r="C572" s="2775"/>
      <c r="D572" s="2775"/>
      <c r="E572" s="2775"/>
      <c r="F572" s="2775"/>
      <c r="G572" s="2775"/>
      <c r="H572" s="2775"/>
      <c r="I572" s="2775"/>
      <c r="J572" s="2775"/>
      <c r="K572" s="2775"/>
      <c r="L572" s="2775"/>
      <c r="M572" s="2775"/>
      <c r="N572" s="2775"/>
      <c r="O572" s="2775"/>
      <c r="P572" s="2775"/>
      <c r="Q572" s="2775"/>
      <c r="R572" s="2775"/>
      <c r="S572" s="2775"/>
      <c r="T572" s="2775"/>
      <c r="U572" s="2775"/>
      <c r="V572" s="2775"/>
      <c r="W572" s="2775"/>
      <c r="X572" s="2775"/>
      <c r="Y572" s="2775"/>
      <c r="Z572" s="2775"/>
    </row>
    <row r="573">
      <c r="A573" s="2775"/>
      <c r="B573" s="2775"/>
      <c r="C573" s="2775"/>
      <c r="D573" s="2775"/>
      <c r="E573" s="2775"/>
      <c r="F573" s="2775"/>
      <c r="G573" s="2775"/>
      <c r="H573" s="2775"/>
      <c r="I573" s="2775"/>
      <c r="J573" s="2775"/>
      <c r="K573" s="2775"/>
      <c r="L573" s="2775"/>
      <c r="M573" s="2775"/>
      <c r="N573" s="2775"/>
      <c r="O573" s="2775"/>
      <c r="P573" s="2775"/>
      <c r="Q573" s="2775"/>
      <c r="R573" s="2775"/>
      <c r="S573" s="2775"/>
      <c r="T573" s="2775"/>
      <c r="U573" s="2775"/>
      <c r="V573" s="2775"/>
      <c r="W573" s="2775"/>
      <c r="X573" s="2775"/>
      <c r="Y573" s="2775"/>
      <c r="Z573" s="2775"/>
    </row>
    <row r="574">
      <c r="A574" s="2775"/>
      <c r="B574" s="2775"/>
      <c r="C574" s="2775"/>
      <c r="D574" s="2775"/>
      <c r="E574" s="2775"/>
      <c r="F574" s="2775"/>
      <c r="G574" s="2775"/>
      <c r="H574" s="2775"/>
      <c r="I574" s="2775"/>
      <c r="J574" s="2775"/>
      <c r="K574" s="2775"/>
      <c r="L574" s="2775"/>
      <c r="M574" s="2775"/>
      <c r="N574" s="2775"/>
      <c r="O574" s="2775"/>
      <c r="P574" s="2775"/>
      <c r="Q574" s="2775"/>
      <c r="R574" s="2775"/>
      <c r="S574" s="2775"/>
      <c r="T574" s="2775"/>
      <c r="U574" s="2775"/>
      <c r="V574" s="2775"/>
      <c r="W574" s="2775"/>
      <c r="X574" s="2775"/>
      <c r="Y574" s="2775"/>
      <c r="Z574" s="2775"/>
    </row>
    <row r="575">
      <c r="A575" s="2775"/>
      <c r="B575" s="2775"/>
      <c r="C575" s="2775"/>
      <c r="D575" s="2775"/>
      <c r="E575" s="2775"/>
      <c r="F575" s="2775"/>
      <c r="G575" s="2775"/>
      <c r="H575" s="2775"/>
      <c r="I575" s="2775"/>
      <c r="J575" s="2775"/>
      <c r="K575" s="2775"/>
      <c r="L575" s="2775"/>
      <c r="M575" s="2775"/>
      <c r="N575" s="2775"/>
      <c r="O575" s="2775"/>
      <c r="P575" s="2775"/>
      <c r="Q575" s="2775"/>
      <c r="R575" s="2775"/>
      <c r="S575" s="2775"/>
      <c r="T575" s="2775"/>
      <c r="U575" s="2775"/>
      <c r="V575" s="2775"/>
      <c r="W575" s="2775"/>
      <c r="X575" s="2775"/>
      <c r="Y575" s="2775"/>
      <c r="Z575" s="2775"/>
    </row>
    <row r="576">
      <c r="A576" s="2775"/>
      <c r="B576" s="2775"/>
      <c r="C576" s="2775"/>
      <c r="D576" s="2775"/>
      <c r="E576" s="2775"/>
      <c r="F576" s="2775"/>
      <c r="G576" s="2775"/>
      <c r="H576" s="2775"/>
      <c r="I576" s="2775"/>
      <c r="J576" s="2775"/>
      <c r="K576" s="2775"/>
      <c r="L576" s="2775"/>
      <c r="M576" s="2775"/>
      <c r="N576" s="2775"/>
      <c r="O576" s="2775"/>
      <c r="P576" s="2775"/>
      <c r="Q576" s="2775"/>
      <c r="R576" s="2775"/>
      <c r="S576" s="2775"/>
      <c r="T576" s="2775"/>
      <c r="U576" s="2775"/>
      <c r="V576" s="2775"/>
      <c r="W576" s="2775"/>
      <c r="X576" s="2775"/>
      <c r="Y576" s="2775"/>
      <c r="Z576" s="2775"/>
    </row>
    <row r="577">
      <c r="A577" s="2775"/>
      <c r="B577" s="2775"/>
      <c r="C577" s="2775"/>
      <c r="D577" s="2775"/>
      <c r="E577" s="2775"/>
      <c r="F577" s="2775"/>
      <c r="G577" s="2775"/>
      <c r="H577" s="2775"/>
      <c r="I577" s="2775"/>
      <c r="J577" s="2775"/>
      <c r="K577" s="2775"/>
      <c r="L577" s="2775"/>
      <c r="M577" s="2775"/>
      <c r="N577" s="2775"/>
      <c r="O577" s="2775"/>
      <c r="P577" s="2775"/>
      <c r="Q577" s="2775"/>
      <c r="R577" s="2775"/>
      <c r="S577" s="2775"/>
      <c r="T577" s="2775"/>
      <c r="U577" s="2775"/>
      <c r="V577" s="2775"/>
      <c r="W577" s="2775"/>
      <c r="X577" s="2775"/>
      <c r="Y577" s="2775"/>
      <c r="Z577" s="2775"/>
    </row>
    <row r="578">
      <c r="A578" s="2775"/>
      <c r="B578" s="2775"/>
      <c r="C578" s="2775"/>
      <c r="D578" s="2775"/>
      <c r="E578" s="2775"/>
      <c r="F578" s="2775"/>
      <c r="G578" s="2775"/>
      <c r="H578" s="2775"/>
      <c r="I578" s="2775"/>
      <c r="J578" s="2775"/>
      <c r="K578" s="2775"/>
      <c r="L578" s="2775"/>
      <c r="M578" s="2775"/>
      <c r="N578" s="2775"/>
      <c r="O578" s="2775"/>
      <c r="P578" s="2775"/>
      <c r="Q578" s="2775"/>
      <c r="R578" s="2775"/>
      <c r="S578" s="2775"/>
      <c r="T578" s="2775"/>
      <c r="U578" s="2775"/>
      <c r="V578" s="2775"/>
      <c r="W578" s="2775"/>
      <c r="X578" s="2775"/>
      <c r="Y578" s="2775"/>
      <c r="Z578" s="2775"/>
    </row>
    <row r="579">
      <c r="A579" s="2775"/>
      <c r="B579" s="2775"/>
      <c r="C579" s="2775"/>
      <c r="D579" s="2775"/>
      <c r="E579" s="2775"/>
      <c r="F579" s="2775"/>
      <c r="G579" s="2775"/>
      <c r="H579" s="2775"/>
      <c r="I579" s="2775"/>
      <c r="J579" s="2775"/>
      <c r="K579" s="2775"/>
      <c r="L579" s="2775"/>
      <c r="M579" s="2775"/>
      <c r="N579" s="2775"/>
      <c r="O579" s="2775"/>
      <c r="P579" s="2775"/>
      <c r="Q579" s="2775"/>
      <c r="R579" s="2775"/>
      <c r="S579" s="2775"/>
      <c r="T579" s="2775"/>
      <c r="U579" s="2775"/>
      <c r="V579" s="2775"/>
      <c r="W579" s="2775"/>
      <c r="X579" s="2775"/>
      <c r="Y579" s="2775"/>
      <c r="Z579" s="2775"/>
    </row>
    <row r="580">
      <c r="A580" s="2775"/>
      <c r="B580" s="2775"/>
      <c r="C580" s="2775"/>
      <c r="D580" s="2775"/>
      <c r="E580" s="2775"/>
      <c r="F580" s="2775"/>
      <c r="G580" s="2775"/>
      <c r="H580" s="2775"/>
      <c r="I580" s="2775"/>
      <c r="J580" s="2775"/>
      <c r="K580" s="2775"/>
      <c r="L580" s="2775"/>
      <c r="M580" s="2775"/>
      <c r="N580" s="2775"/>
      <c r="O580" s="2775"/>
      <c r="P580" s="2775"/>
      <c r="Q580" s="2775"/>
      <c r="R580" s="2775"/>
      <c r="S580" s="2775"/>
      <c r="T580" s="2775"/>
      <c r="U580" s="2775"/>
      <c r="V580" s="2775"/>
      <c r="W580" s="2775"/>
      <c r="X580" s="2775"/>
      <c r="Y580" s="2775"/>
      <c r="Z580" s="2775"/>
    </row>
    <row r="581">
      <c r="A581" s="2775"/>
      <c r="B581" s="2775"/>
      <c r="C581" s="2775"/>
      <c r="D581" s="2775"/>
      <c r="E581" s="2775"/>
      <c r="F581" s="2775"/>
      <c r="G581" s="2775"/>
      <c r="H581" s="2775"/>
      <c r="I581" s="2775"/>
      <c r="J581" s="2775"/>
      <c r="K581" s="2775"/>
      <c r="L581" s="2775"/>
      <c r="M581" s="2775"/>
      <c r="N581" s="2775"/>
      <c r="O581" s="2775"/>
      <c r="P581" s="2775"/>
      <c r="Q581" s="2775"/>
      <c r="R581" s="2775"/>
      <c r="S581" s="2775"/>
      <c r="T581" s="2775"/>
      <c r="U581" s="2775"/>
      <c r="V581" s="2775"/>
      <c r="W581" s="2775"/>
      <c r="X581" s="2775"/>
      <c r="Y581" s="2775"/>
      <c r="Z581" s="2775"/>
    </row>
    <row r="582">
      <c r="A582" s="2775"/>
      <c r="B582" s="2775"/>
      <c r="C582" s="2775"/>
      <c r="D582" s="2775"/>
      <c r="E582" s="2775"/>
      <c r="F582" s="2775"/>
      <c r="G582" s="2775"/>
      <c r="H582" s="2775"/>
      <c r="I582" s="2775"/>
      <c r="J582" s="2775"/>
      <c r="K582" s="2775"/>
      <c r="L582" s="2775"/>
      <c r="M582" s="2775"/>
      <c r="N582" s="2775"/>
      <c r="O582" s="2775"/>
      <c r="P582" s="2775"/>
      <c r="Q582" s="2775"/>
      <c r="R582" s="2775"/>
      <c r="S582" s="2775"/>
      <c r="T582" s="2775"/>
      <c r="U582" s="2775"/>
      <c r="V582" s="2775"/>
      <c r="W582" s="2775"/>
      <c r="X582" s="2775"/>
      <c r="Y582" s="2775"/>
      <c r="Z582" s="2775"/>
    </row>
    <row r="583">
      <c r="A583" s="2775"/>
      <c r="B583" s="2775"/>
      <c r="C583" s="2775"/>
      <c r="D583" s="2775"/>
      <c r="E583" s="2775"/>
      <c r="F583" s="2775"/>
      <c r="G583" s="2775"/>
      <c r="H583" s="2775"/>
      <c r="I583" s="2775"/>
      <c r="J583" s="2775"/>
      <c r="K583" s="2775"/>
      <c r="L583" s="2775"/>
      <c r="M583" s="2775"/>
      <c r="N583" s="2775"/>
      <c r="O583" s="2775"/>
      <c r="P583" s="2775"/>
      <c r="Q583" s="2775"/>
      <c r="R583" s="2775"/>
      <c r="S583" s="2775"/>
      <c r="T583" s="2775"/>
      <c r="U583" s="2775"/>
      <c r="V583" s="2775"/>
      <c r="W583" s="2775"/>
      <c r="X583" s="2775"/>
      <c r="Y583" s="2775"/>
      <c r="Z583" s="2775"/>
    </row>
    <row r="584">
      <c r="A584" s="2775"/>
      <c r="B584" s="2775"/>
      <c r="C584" s="2775"/>
      <c r="D584" s="2775"/>
      <c r="E584" s="2775"/>
      <c r="F584" s="2775"/>
      <c r="G584" s="2775"/>
      <c r="H584" s="2775"/>
      <c r="I584" s="2775"/>
      <c r="J584" s="2775"/>
      <c r="K584" s="2775"/>
      <c r="L584" s="2775"/>
      <c r="M584" s="2775"/>
      <c r="N584" s="2775"/>
      <c r="O584" s="2775"/>
      <c r="P584" s="2775"/>
      <c r="Q584" s="2775"/>
      <c r="R584" s="2775"/>
      <c r="S584" s="2775"/>
      <c r="T584" s="2775"/>
      <c r="U584" s="2775"/>
      <c r="V584" s="2775"/>
      <c r="W584" s="2775"/>
      <c r="X584" s="2775"/>
      <c r="Y584" s="2775"/>
      <c r="Z584" s="2775"/>
    </row>
    <row r="585">
      <c r="A585" s="2775"/>
      <c r="B585" s="2775"/>
      <c r="C585" s="2775"/>
      <c r="D585" s="2775"/>
      <c r="E585" s="2775"/>
      <c r="F585" s="2775"/>
      <c r="G585" s="2775"/>
      <c r="H585" s="2775"/>
      <c r="I585" s="2775"/>
      <c r="J585" s="2775"/>
      <c r="K585" s="2775"/>
      <c r="L585" s="2775"/>
      <c r="M585" s="2775"/>
      <c r="N585" s="2775"/>
      <c r="O585" s="2775"/>
      <c r="P585" s="2775"/>
      <c r="Q585" s="2775"/>
      <c r="R585" s="2775"/>
      <c r="S585" s="2775"/>
      <c r="T585" s="2775"/>
      <c r="U585" s="2775"/>
      <c r="V585" s="2775"/>
      <c r="W585" s="2775"/>
      <c r="X585" s="2775"/>
      <c r="Y585" s="2775"/>
      <c r="Z585" s="2775"/>
    </row>
    <row r="586">
      <c r="A586" s="2775"/>
      <c r="B586" s="2775"/>
      <c r="C586" s="2775"/>
      <c r="D586" s="2775"/>
      <c r="E586" s="2775"/>
      <c r="F586" s="2775"/>
      <c r="G586" s="2775"/>
      <c r="H586" s="2775"/>
      <c r="I586" s="2775"/>
      <c r="J586" s="2775"/>
      <c r="K586" s="2775"/>
      <c r="L586" s="2775"/>
      <c r="M586" s="2775"/>
      <c r="N586" s="2775"/>
      <c r="O586" s="2775"/>
      <c r="P586" s="2775"/>
      <c r="Q586" s="2775"/>
      <c r="R586" s="2775"/>
      <c r="S586" s="2775"/>
      <c r="T586" s="2775"/>
      <c r="U586" s="2775"/>
      <c r="V586" s="2775"/>
      <c r="W586" s="2775"/>
      <c r="X586" s="2775"/>
      <c r="Y586" s="2775"/>
      <c r="Z586" s="2775"/>
    </row>
    <row r="587">
      <c r="A587" s="2775"/>
      <c r="B587" s="2775"/>
      <c r="C587" s="2775"/>
      <c r="D587" s="2775"/>
      <c r="E587" s="2775"/>
      <c r="F587" s="2775"/>
      <c r="G587" s="2775"/>
      <c r="H587" s="2775"/>
      <c r="I587" s="2775"/>
      <c r="J587" s="2775"/>
      <c r="K587" s="2775"/>
      <c r="L587" s="2775"/>
      <c r="M587" s="2775"/>
      <c r="N587" s="2775"/>
      <c r="O587" s="2775"/>
      <c r="P587" s="2775"/>
      <c r="Q587" s="2775"/>
      <c r="R587" s="2775"/>
      <c r="S587" s="2775"/>
      <c r="T587" s="2775"/>
      <c r="U587" s="2775"/>
      <c r="V587" s="2775"/>
      <c r="W587" s="2775"/>
      <c r="X587" s="2775"/>
      <c r="Y587" s="2775"/>
      <c r="Z587" s="2775"/>
    </row>
    <row r="588">
      <c r="A588" s="2775"/>
      <c r="B588" s="2775"/>
      <c r="C588" s="2775"/>
      <c r="D588" s="2775"/>
      <c r="E588" s="2775"/>
      <c r="F588" s="2775"/>
      <c r="G588" s="2775"/>
      <c r="H588" s="2775"/>
      <c r="I588" s="2775"/>
      <c r="J588" s="2775"/>
      <c r="K588" s="2775"/>
      <c r="L588" s="2775"/>
      <c r="M588" s="2775"/>
      <c r="N588" s="2775"/>
      <c r="O588" s="2775"/>
      <c r="P588" s="2775"/>
      <c r="Q588" s="2775"/>
      <c r="R588" s="2775"/>
      <c r="S588" s="2775"/>
      <c r="T588" s="2775"/>
      <c r="U588" s="2775"/>
      <c r="V588" s="2775"/>
      <c r="W588" s="2775"/>
      <c r="X588" s="2775"/>
      <c r="Y588" s="2775"/>
      <c r="Z588" s="2775"/>
    </row>
    <row r="589">
      <c r="A589" s="2775"/>
      <c r="B589" s="2775"/>
      <c r="C589" s="2775"/>
      <c r="D589" s="2775"/>
      <c r="E589" s="2775"/>
      <c r="F589" s="2775"/>
      <c r="G589" s="2775"/>
      <c r="H589" s="2775"/>
      <c r="I589" s="2775"/>
      <c r="J589" s="2775"/>
      <c r="K589" s="2775"/>
      <c r="L589" s="2775"/>
      <c r="M589" s="2775"/>
      <c r="N589" s="2775"/>
      <c r="O589" s="2775"/>
      <c r="P589" s="2775"/>
      <c r="Q589" s="2775"/>
      <c r="R589" s="2775"/>
      <c r="S589" s="2775"/>
      <c r="T589" s="2775"/>
      <c r="U589" s="2775"/>
      <c r="V589" s="2775"/>
      <c r="W589" s="2775"/>
      <c r="X589" s="2775"/>
      <c r="Y589" s="2775"/>
      <c r="Z589" s="2775"/>
    </row>
    <row r="590">
      <c r="A590" s="2775"/>
      <c r="B590" s="2775"/>
      <c r="C590" s="2775"/>
      <c r="D590" s="2775"/>
      <c r="E590" s="2775"/>
      <c r="F590" s="2775"/>
      <c r="G590" s="2775"/>
      <c r="H590" s="2775"/>
      <c r="I590" s="2775"/>
      <c r="J590" s="2775"/>
      <c r="K590" s="2775"/>
      <c r="L590" s="2775"/>
      <c r="M590" s="2775"/>
      <c r="N590" s="2775"/>
      <c r="O590" s="2775"/>
      <c r="P590" s="2775"/>
      <c r="Q590" s="2775"/>
      <c r="R590" s="2775"/>
      <c r="S590" s="2775"/>
      <c r="T590" s="2775"/>
      <c r="U590" s="2775"/>
      <c r="V590" s="2775"/>
      <c r="W590" s="2775"/>
      <c r="X590" s="2775"/>
      <c r="Y590" s="2775"/>
      <c r="Z590" s="2775"/>
    </row>
    <row r="591">
      <c r="A591" s="2775"/>
      <c r="B591" s="2775"/>
      <c r="C591" s="2775"/>
      <c r="D591" s="2775"/>
      <c r="E591" s="2775"/>
      <c r="F591" s="2775"/>
      <c r="G591" s="2775"/>
      <c r="H591" s="2775"/>
      <c r="I591" s="2775"/>
      <c r="J591" s="2775"/>
      <c r="K591" s="2775"/>
      <c r="L591" s="2775"/>
      <c r="M591" s="2775"/>
      <c r="N591" s="2775"/>
      <c r="O591" s="2775"/>
      <c r="P591" s="2775"/>
      <c r="Q591" s="2775"/>
      <c r="R591" s="2775"/>
      <c r="S591" s="2775"/>
      <c r="T591" s="2775"/>
      <c r="U591" s="2775"/>
      <c r="V591" s="2775"/>
      <c r="W591" s="2775"/>
      <c r="X591" s="2775"/>
      <c r="Y591" s="2775"/>
      <c r="Z591" s="2775"/>
    </row>
    <row r="592">
      <c r="A592" s="2775"/>
      <c r="B592" s="2775"/>
      <c r="C592" s="2775"/>
      <c r="D592" s="2775"/>
      <c r="E592" s="2775"/>
      <c r="F592" s="2775"/>
      <c r="G592" s="2775"/>
      <c r="H592" s="2775"/>
      <c r="I592" s="2775"/>
      <c r="J592" s="2775"/>
      <c r="K592" s="2775"/>
      <c r="L592" s="2775"/>
      <c r="M592" s="2775"/>
      <c r="N592" s="2775"/>
      <c r="O592" s="2775"/>
      <c r="P592" s="2775"/>
      <c r="Q592" s="2775"/>
      <c r="R592" s="2775"/>
      <c r="S592" s="2775"/>
      <c r="T592" s="2775"/>
      <c r="U592" s="2775"/>
      <c r="V592" s="2775"/>
      <c r="W592" s="2775"/>
      <c r="X592" s="2775"/>
      <c r="Y592" s="2775"/>
      <c r="Z592" s="2775"/>
    </row>
    <row r="593">
      <c r="A593" s="2775"/>
      <c r="B593" s="2775"/>
      <c r="C593" s="2775"/>
      <c r="D593" s="2775"/>
      <c r="E593" s="2775"/>
      <c r="F593" s="2775"/>
      <c r="G593" s="2775"/>
      <c r="H593" s="2775"/>
      <c r="I593" s="2775"/>
      <c r="J593" s="2775"/>
      <c r="K593" s="2775"/>
      <c r="L593" s="2775"/>
      <c r="M593" s="2775"/>
      <c r="N593" s="2775"/>
      <c r="O593" s="2775"/>
      <c r="P593" s="2775"/>
      <c r="Q593" s="2775"/>
      <c r="R593" s="2775"/>
      <c r="S593" s="2775"/>
      <c r="T593" s="2775"/>
      <c r="U593" s="2775"/>
      <c r="V593" s="2775"/>
      <c r="W593" s="2775"/>
      <c r="X593" s="2775"/>
      <c r="Y593" s="2775"/>
      <c r="Z593" s="2775"/>
    </row>
    <row r="594">
      <c r="A594" s="2775"/>
      <c r="B594" s="2775"/>
      <c r="C594" s="2775"/>
      <c r="D594" s="2775"/>
      <c r="E594" s="2775"/>
      <c r="F594" s="2775"/>
      <c r="G594" s="2775"/>
      <c r="H594" s="2775"/>
      <c r="I594" s="2775"/>
      <c r="J594" s="2775"/>
      <c r="K594" s="2775"/>
      <c r="L594" s="2775"/>
      <c r="M594" s="2775"/>
      <c r="N594" s="2775"/>
      <c r="O594" s="2775"/>
      <c r="P594" s="2775"/>
      <c r="Q594" s="2775"/>
      <c r="R594" s="2775"/>
      <c r="S594" s="2775"/>
      <c r="T594" s="2775"/>
      <c r="U594" s="2775"/>
      <c r="V594" s="2775"/>
      <c r="W594" s="2775"/>
      <c r="X594" s="2775"/>
      <c r="Y594" s="2775"/>
      <c r="Z594" s="2775"/>
    </row>
    <row r="595">
      <c r="A595" s="2775"/>
      <c r="B595" s="2775"/>
      <c r="C595" s="2775"/>
      <c r="D595" s="2775"/>
      <c r="E595" s="2775"/>
      <c r="F595" s="2775"/>
      <c r="G595" s="2775"/>
      <c r="H595" s="2775"/>
      <c r="I595" s="2775"/>
      <c r="J595" s="2775"/>
      <c r="K595" s="2775"/>
      <c r="L595" s="2775"/>
      <c r="M595" s="2775"/>
      <c r="N595" s="2775"/>
      <c r="O595" s="2775"/>
      <c r="P595" s="2775"/>
      <c r="Q595" s="2775"/>
      <c r="R595" s="2775"/>
      <c r="S595" s="2775"/>
      <c r="T595" s="2775"/>
      <c r="U595" s="2775"/>
      <c r="V595" s="2775"/>
      <c r="W595" s="2775"/>
      <c r="X595" s="2775"/>
      <c r="Y595" s="2775"/>
      <c r="Z595" s="2775"/>
    </row>
    <row r="596">
      <c r="A596" s="2775"/>
      <c r="B596" s="2775"/>
      <c r="C596" s="2775"/>
      <c r="D596" s="2775"/>
      <c r="E596" s="2775"/>
      <c r="F596" s="2775"/>
      <c r="G596" s="2775"/>
      <c r="H596" s="2775"/>
      <c r="I596" s="2775"/>
      <c r="J596" s="2775"/>
      <c r="K596" s="2775"/>
      <c r="L596" s="2775"/>
      <c r="M596" s="2775"/>
      <c r="N596" s="2775"/>
      <c r="O596" s="2775"/>
      <c r="P596" s="2775"/>
      <c r="Q596" s="2775"/>
      <c r="R596" s="2775"/>
      <c r="S596" s="2775"/>
      <c r="T596" s="2775"/>
      <c r="U596" s="2775"/>
      <c r="V596" s="2775"/>
      <c r="W596" s="2775"/>
      <c r="X596" s="2775"/>
      <c r="Y596" s="2775"/>
      <c r="Z596" s="2775"/>
    </row>
    <row r="597">
      <c r="A597" s="2775"/>
      <c r="B597" s="2775"/>
      <c r="C597" s="2775"/>
      <c r="D597" s="2775"/>
      <c r="E597" s="2775"/>
      <c r="F597" s="2775"/>
      <c r="G597" s="2775"/>
      <c r="H597" s="2775"/>
      <c r="I597" s="2775"/>
      <c r="J597" s="2775"/>
      <c r="K597" s="2775"/>
      <c r="L597" s="2775"/>
      <c r="M597" s="2775"/>
      <c r="N597" s="2775"/>
      <c r="O597" s="2775"/>
      <c r="P597" s="2775"/>
      <c r="Q597" s="2775"/>
      <c r="R597" s="2775"/>
      <c r="S597" s="2775"/>
      <c r="T597" s="2775"/>
      <c r="U597" s="2775"/>
      <c r="V597" s="2775"/>
      <c r="W597" s="2775"/>
      <c r="X597" s="2775"/>
      <c r="Y597" s="2775"/>
      <c r="Z597" s="2775"/>
    </row>
    <row r="598">
      <c r="A598" s="2775"/>
      <c r="B598" s="2775"/>
      <c r="C598" s="2775"/>
      <c r="D598" s="2775"/>
      <c r="E598" s="2775"/>
      <c r="F598" s="2775"/>
      <c r="G598" s="2775"/>
      <c r="H598" s="2775"/>
      <c r="I598" s="2775"/>
      <c r="J598" s="2775"/>
      <c r="K598" s="2775"/>
      <c r="L598" s="2775"/>
      <c r="M598" s="2775"/>
      <c r="N598" s="2775"/>
      <c r="O598" s="2775"/>
      <c r="P598" s="2775"/>
      <c r="Q598" s="2775"/>
      <c r="R598" s="2775"/>
      <c r="S598" s="2775"/>
      <c r="T598" s="2775"/>
      <c r="U598" s="2775"/>
      <c r="V598" s="2775"/>
      <c r="W598" s="2775"/>
      <c r="X598" s="2775"/>
      <c r="Y598" s="2775"/>
      <c r="Z598" s="2775"/>
    </row>
    <row r="599">
      <c r="A599" s="2775"/>
      <c r="B599" s="2775"/>
      <c r="C599" s="2775"/>
      <c r="D599" s="2775"/>
      <c r="E599" s="2775"/>
      <c r="F599" s="2775"/>
      <c r="G599" s="2775"/>
      <c r="H599" s="2775"/>
      <c r="I599" s="2775"/>
      <c r="J599" s="2775"/>
      <c r="K599" s="2775"/>
      <c r="L599" s="2775"/>
      <c r="M599" s="2775"/>
      <c r="N599" s="2775"/>
      <c r="O599" s="2775"/>
      <c r="P599" s="2775"/>
      <c r="Q599" s="2775"/>
      <c r="R599" s="2775"/>
      <c r="S599" s="2775"/>
      <c r="T599" s="2775"/>
      <c r="U599" s="2775"/>
      <c r="V599" s="2775"/>
      <c r="W599" s="2775"/>
      <c r="X599" s="2775"/>
      <c r="Y599" s="2775"/>
      <c r="Z599" s="2775"/>
    </row>
    <row r="600">
      <c r="A600" s="2775"/>
      <c r="B600" s="2775"/>
      <c r="C600" s="2775"/>
      <c r="D600" s="2775"/>
      <c r="E600" s="2775"/>
      <c r="F600" s="2775"/>
      <c r="G600" s="2775"/>
      <c r="H600" s="2775"/>
      <c r="I600" s="2775"/>
      <c r="J600" s="2775"/>
      <c r="K600" s="2775"/>
      <c r="L600" s="2775"/>
      <c r="M600" s="2775"/>
      <c r="N600" s="2775"/>
      <c r="O600" s="2775"/>
      <c r="P600" s="2775"/>
      <c r="Q600" s="2775"/>
      <c r="R600" s="2775"/>
      <c r="S600" s="2775"/>
      <c r="T600" s="2775"/>
      <c r="U600" s="2775"/>
      <c r="V600" s="2775"/>
      <c r="W600" s="2775"/>
      <c r="X600" s="2775"/>
      <c r="Y600" s="2775"/>
      <c r="Z600" s="2775"/>
    </row>
    <row r="601">
      <c r="A601" s="2775"/>
      <c r="B601" s="2775"/>
      <c r="C601" s="2775"/>
      <c r="D601" s="2775"/>
      <c r="E601" s="2775"/>
      <c r="F601" s="2775"/>
      <c r="G601" s="2775"/>
      <c r="H601" s="2775"/>
      <c r="I601" s="2775"/>
      <c r="J601" s="2775"/>
      <c r="K601" s="2775"/>
      <c r="L601" s="2775"/>
      <c r="M601" s="2775"/>
      <c r="N601" s="2775"/>
      <c r="O601" s="2775"/>
      <c r="P601" s="2775"/>
      <c r="Q601" s="2775"/>
      <c r="R601" s="2775"/>
      <c r="S601" s="2775"/>
      <c r="T601" s="2775"/>
      <c r="U601" s="2775"/>
      <c r="V601" s="2775"/>
      <c r="W601" s="2775"/>
      <c r="X601" s="2775"/>
      <c r="Y601" s="2775"/>
      <c r="Z601" s="2775"/>
    </row>
    <row r="602">
      <c r="A602" s="2775"/>
      <c r="B602" s="2775"/>
      <c r="C602" s="2775"/>
      <c r="D602" s="2775"/>
      <c r="E602" s="2775"/>
      <c r="F602" s="2775"/>
      <c r="G602" s="2775"/>
      <c r="H602" s="2775"/>
      <c r="I602" s="2775"/>
      <c r="J602" s="2775"/>
      <c r="K602" s="2775"/>
      <c r="L602" s="2775"/>
      <c r="M602" s="2775"/>
      <c r="N602" s="2775"/>
      <c r="O602" s="2775"/>
      <c r="P602" s="2775"/>
      <c r="Q602" s="2775"/>
      <c r="R602" s="2775"/>
      <c r="S602" s="2775"/>
      <c r="T602" s="2775"/>
      <c r="U602" s="2775"/>
      <c r="V602" s="2775"/>
      <c r="W602" s="2775"/>
      <c r="X602" s="2775"/>
      <c r="Y602" s="2775"/>
      <c r="Z602" s="2775"/>
    </row>
    <row r="603">
      <c r="A603" s="2775"/>
      <c r="B603" s="2775"/>
      <c r="C603" s="2775"/>
      <c r="D603" s="2775"/>
      <c r="E603" s="2775"/>
      <c r="F603" s="2775"/>
      <c r="G603" s="2775"/>
      <c r="H603" s="2775"/>
      <c r="I603" s="2775"/>
      <c r="J603" s="2775"/>
      <c r="K603" s="2775"/>
      <c r="L603" s="2775"/>
      <c r="M603" s="2775"/>
      <c r="N603" s="2775"/>
      <c r="O603" s="2775"/>
      <c r="P603" s="2775"/>
      <c r="Q603" s="2775"/>
      <c r="R603" s="2775"/>
      <c r="S603" s="2775"/>
      <c r="T603" s="2775"/>
      <c r="U603" s="2775"/>
      <c r="V603" s="2775"/>
      <c r="W603" s="2775"/>
      <c r="X603" s="2775"/>
      <c r="Y603" s="2775"/>
      <c r="Z603" s="2775"/>
    </row>
    <row r="604">
      <c r="A604" s="2775"/>
      <c r="B604" s="2775"/>
      <c r="C604" s="2775"/>
      <c r="D604" s="2775"/>
      <c r="E604" s="2775"/>
      <c r="F604" s="2775"/>
      <c r="G604" s="2775"/>
      <c r="H604" s="2775"/>
      <c r="I604" s="2775"/>
      <c r="J604" s="2775"/>
      <c r="K604" s="2775"/>
      <c r="L604" s="2775"/>
      <c r="M604" s="2775"/>
      <c r="N604" s="2775"/>
      <c r="O604" s="2775"/>
      <c r="P604" s="2775"/>
      <c r="Q604" s="2775"/>
      <c r="R604" s="2775"/>
      <c r="S604" s="2775"/>
      <c r="T604" s="2775"/>
      <c r="U604" s="2775"/>
      <c r="V604" s="2775"/>
      <c r="W604" s="2775"/>
      <c r="X604" s="2775"/>
      <c r="Y604" s="2775"/>
      <c r="Z604" s="2775"/>
    </row>
    <row r="605">
      <c r="A605" s="2775"/>
      <c r="B605" s="2775"/>
      <c r="C605" s="2775"/>
      <c r="D605" s="2775"/>
      <c r="E605" s="2775"/>
      <c r="F605" s="2775"/>
      <c r="G605" s="2775"/>
      <c r="H605" s="2775"/>
      <c r="I605" s="2775"/>
      <c r="J605" s="2775"/>
      <c r="K605" s="2775"/>
      <c r="L605" s="2775"/>
      <c r="M605" s="2775"/>
      <c r="N605" s="2775"/>
      <c r="O605" s="2775"/>
      <c r="P605" s="2775"/>
      <c r="Q605" s="2775"/>
      <c r="R605" s="2775"/>
      <c r="S605" s="2775"/>
      <c r="T605" s="2775"/>
      <c r="U605" s="2775"/>
      <c r="V605" s="2775"/>
      <c r="W605" s="2775"/>
      <c r="X605" s="2775"/>
      <c r="Y605" s="2775"/>
      <c r="Z605" s="2775"/>
    </row>
    <row r="606">
      <c r="A606" s="2775"/>
      <c r="B606" s="2775"/>
      <c r="C606" s="2775"/>
      <c r="D606" s="2775"/>
      <c r="E606" s="2775"/>
      <c r="F606" s="2775"/>
      <c r="G606" s="2775"/>
      <c r="H606" s="2775"/>
      <c r="I606" s="2775"/>
      <c r="J606" s="2775"/>
      <c r="K606" s="2775"/>
      <c r="L606" s="2775"/>
      <c r="M606" s="2775"/>
      <c r="N606" s="2775"/>
      <c r="O606" s="2775"/>
      <c r="P606" s="2775"/>
      <c r="Q606" s="2775"/>
      <c r="R606" s="2775"/>
      <c r="S606" s="2775"/>
      <c r="T606" s="2775"/>
      <c r="U606" s="2775"/>
      <c r="V606" s="2775"/>
      <c r="W606" s="2775"/>
      <c r="X606" s="2775"/>
      <c r="Y606" s="2775"/>
      <c r="Z606" s="2775"/>
    </row>
    <row r="607">
      <c r="A607" s="2775"/>
      <c r="B607" s="2775"/>
      <c r="C607" s="2775"/>
      <c r="D607" s="2775"/>
      <c r="E607" s="2775"/>
      <c r="F607" s="2775"/>
      <c r="G607" s="2775"/>
      <c r="H607" s="2775"/>
      <c r="I607" s="2775"/>
      <c r="J607" s="2775"/>
      <c r="K607" s="2775"/>
      <c r="L607" s="2775"/>
      <c r="M607" s="2775"/>
      <c r="N607" s="2775"/>
      <c r="O607" s="2775"/>
      <c r="P607" s="2775"/>
      <c r="Q607" s="2775"/>
      <c r="R607" s="2775"/>
      <c r="S607" s="2775"/>
      <c r="T607" s="2775"/>
      <c r="U607" s="2775"/>
      <c r="V607" s="2775"/>
      <c r="W607" s="2775"/>
      <c r="X607" s="2775"/>
      <c r="Y607" s="2775"/>
      <c r="Z607" s="2775"/>
    </row>
    <row r="608">
      <c r="A608" s="2775"/>
      <c r="B608" s="2775"/>
      <c r="C608" s="2775"/>
      <c r="D608" s="2775"/>
      <c r="E608" s="2775"/>
      <c r="F608" s="2775"/>
      <c r="G608" s="2775"/>
      <c r="H608" s="2775"/>
      <c r="I608" s="2775"/>
      <c r="J608" s="2775"/>
      <c r="K608" s="2775"/>
      <c r="L608" s="2775"/>
      <c r="M608" s="2775"/>
      <c r="N608" s="2775"/>
      <c r="O608" s="2775"/>
      <c r="P608" s="2775"/>
      <c r="Q608" s="2775"/>
      <c r="R608" s="2775"/>
      <c r="S608" s="2775"/>
      <c r="T608" s="2775"/>
      <c r="U608" s="2775"/>
      <c r="V608" s="2775"/>
      <c r="W608" s="2775"/>
      <c r="X608" s="2775"/>
      <c r="Y608" s="2775"/>
      <c r="Z608" s="2775"/>
    </row>
    <row r="609">
      <c r="A609" s="2775"/>
      <c r="B609" s="2775"/>
      <c r="C609" s="2775"/>
      <c r="D609" s="2775"/>
      <c r="E609" s="2775"/>
      <c r="F609" s="2775"/>
      <c r="G609" s="2775"/>
      <c r="H609" s="2775"/>
      <c r="I609" s="2775"/>
      <c r="J609" s="2775"/>
      <c r="K609" s="2775"/>
      <c r="L609" s="2775"/>
      <c r="M609" s="2775"/>
      <c r="N609" s="2775"/>
      <c r="O609" s="2775"/>
      <c r="P609" s="2775"/>
      <c r="Q609" s="2775"/>
      <c r="R609" s="2775"/>
      <c r="S609" s="2775"/>
      <c r="T609" s="2775"/>
      <c r="U609" s="2775"/>
      <c r="V609" s="2775"/>
      <c r="W609" s="2775"/>
      <c r="X609" s="2775"/>
      <c r="Y609" s="2775"/>
      <c r="Z609" s="2775"/>
    </row>
    <row r="610">
      <c r="A610" s="2775"/>
      <c r="B610" s="2775"/>
      <c r="C610" s="2775"/>
      <c r="D610" s="2775"/>
      <c r="E610" s="2775"/>
      <c r="F610" s="2775"/>
      <c r="G610" s="2775"/>
      <c r="H610" s="2775"/>
      <c r="I610" s="2775"/>
      <c r="J610" s="2775"/>
      <c r="K610" s="2775"/>
      <c r="L610" s="2775"/>
      <c r="M610" s="2775"/>
      <c r="N610" s="2775"/>
      <c r="O610" s="2775"/>
      <c r="P610" s="2775"/>
      <c r="Q610" s="2775"/>
      <c r="R610" s="2775"/>
      <c r="S610" s="2775"/>
      <c r="T610" s="2775"/>
      <c r="U610" s="2775"/>
      <c r="V610" s="2775"/>
      <c r="W610" s="2775"/>
      <c r="X610" s="2775"/>
      <c r="Y610" s="2775"/>
      <c r="Z610" s="2775"/>
    </row>
    <row r="611">
      <c r="A611" s="2775"/>
      <c r="B611" s="2775"/>
      <c r="C611" s="2775"/>
      <c r="D611" s="2775"/>
      <c r="E611" s="2775"/>
      <c r="F611" s="2775"/>
      <c r="G611" s="2775"/>
      <c r="H611" s="2775"/>
      <c r="I611" s="2775"/>
      <c r="J611" s="2775"/>
      <c r="K611" s="2775"/>
      <c r="L611" s="2775"/>
      <c r="M611" s="2775"/>
      <c r="N611" s="2775"/>
      <c r="O611" s="2775"/>
      <c r="P611" s="2775"/>
      <c r="Q611" s="2775"/>
      <c r="R611" s="2775"/>
      <c r="S611" s="2775"/>
      <c r="T611" s="2775"/>
      <c r="U611" s="2775"/>
      <c r="V611" s="2775"/>
      <c r="W611" s="2775"/>
      <c r="X611" s="2775"/>
      <c r="Y611" s="2775"/>
      <c r="Z611" s="2775"/>
    </row>
    <row r="612">
      <c r="A612" s="2775"/>
      <c r="B612" s="2775"/>
      <c r="C612" s="2775"/>
      <c r="D612" s="2775"/>
      <c r="E612" s="2775"/>
      <c r="F612" s="2775"/>
      <c r="G612" s="2775"/>
      <c r="H612" s="2775"/>
      <c r="I612" s="2775"/>
      <c r="J612" s="2775"/>
      <c r="K612" s="2775"/>
      <c r="L612" s="2775"/>
      <c r="M612" s="2775"/>
      <c r="N612" s="2775"/>
      <c r="O612" s="2775"/>
      <c r="P612" s="2775"/>
      <c r="Q612" s="2775"/>
      <c r="R612" s="2775"/>
      <c r="S612" s="2775"/>
      <c r="T612" s="2775"/>
      <c r="U612" s="2775"/>
      <c r="V612" s="2775"/>
      <c r="W612" s="2775"/>
      <c r="X612" s="2775"/>
      <c r="Y612" s="2775"/>
      <c r="Z612" s="2775"/>
    </row>
    <row r="613">
      <c r="A613" s="2775"/>
      <c r="B613" s="2775"/>
      <c r="C613" s="2775"/>
      <c r="D613" s="2775"/>
      <c r="E613" s="2775"/>
      <c r="F613" s="2775"/>
      <c r="G613" s="2775"/>
      <c r="H613" s="2775"/>
      <c r="I613" s="2775"/>
      <c r="J613" s="2775"/>
      <c r="K613" s="2775"/>
      <c r="L613" s="2775"/>
      <c r="M613" s="2775"/>
      <c r="N613" s="2775"/>
      <c r="O613" s="2775"/>
      <c r="P613" s="2775"/>
      <c r="Q613" s="2775"/>
      <c r="R613" s="2775"/>
      <c r="S613" s="2775"/>
      <c r="T613" s="2775"/>
      <c r="U613" s="2775"/>
      <c r="V613" s="2775"/>
      <c r="W613" s="2775"/>
      <c r="X613" s="2775"/>
      <c r="Y613" s="2775"/>
      <c r="Z613" s="2775"/>
    </row>
    <row r="614">
      <c r="A614" s="2775"/>
      <c r="B614" s="2775"/>
      <c r="C614" s="2775"/>
      <c r="D614" s="2775"/>
      <c r="E614" s="2775"/>
      <c r="F614" s="2775"/>
      <c r="G614" s="2775"/>
      <c r="H614" s="2775"/>
      <c r="I614" s="2775"/>
      <c r="J614" s="2775"/>
      <c r="K614" s="2775"/>
      <c r="L614" s="2775"/>
      <c r="M614" s="2775"/>
      <c r="N614" s="2775"/>
      <c r="O614" s="2775"/>
      <c r="P614" s="2775"/>
      <c r="Q614" s="2775"/>
      <c r="R614" s="2775"/>
      <c r="S614" s="2775"/>
      <c r="T614" s="2775"/>
      <c r="U614" s="2775"/>
      <c r="V614" s="2775"/>
      <c r="W614" s="2775"/>
      <c r="X614" s="2775"/>
      <c r="Y614" s="2775"/>
      <c r="Z614" s="2775"/>
    </row>
    <row r="615">
      <c r="A615" s="2775"/>
      <c r="B615" s="2775"/>
      <c r="C615" s="2775"/>
      <c r="D615" s="2775"/>
      <c r="E615" s="2775"/>
      <c r="F615" s="2775"/>
      <c r="G615" s="2775"/>
      <c r="H615" s="2775"/>
      <c r="I615" s="2775"/>
      <c r="J615" s="2775"/>
      <c r="K615" s="2775"/>
      <c r="L615" s="2775"/>
      <c r="M615" s="2775"/>
      <c r="N615" s="2775"/>
      <c r="O615" s="2775"/>
      <c r="P615" s="2775"/>
      <c r="Q615" s="2775"/>
      <c r="R615" s="2775"/>
      <c r="S615" s="2775"/>
      <c r="T615" s="2775"/>
      <c r="U615" s="2775"/>
      <c r="V615" s="2775"/>
      <c r="W615" s="2775"/>
      <c r="X615" s="2775"/>
      <c r="Y615" s="2775"/>
      <c r="Z615" s="2775"/>
    </row>
    <row r="616">
      <c r="A616" s="2775"/>
      <c r="B616" s="2775"/>
      <c r="C616" s="2775"/>
      <c r="D616" s="2775"/>
      <c r="E616" s="2775"/>
      <c r="F616" s="2775"/>
      <c r="G616" s="2775"/>
      <c r="H616" s="2775"/>
      <c r="I616" s="2775"/>
      <c r="J616" s="2775"/>
      <c r="K616" s="2775"/>
      <c r="L616" s="2775"/>
      <c r="M616" s="2775"/>
      <c r="N616" s="2775"/>
      <c r="O616" s="2775"/>
      <c r="P616" s="2775"/>
      <c r="Q616" s="2775"/>
      <c r="R616" s="2775"/>
      <c r="S616" s="2775"/>
      <c r="T616" s="2775"/>
      <c r="U616" s="2775"/>
      <c r="V616" s="2775"/>
      <c r="W616" s="2775"/>
      <c r="X616" s="2775"/>
      <c r="Y616" s="2775"/>
      <c r="Z616" s="2775"/>
    </row>
    <row r="617">
      <c r="A617" s="2775"/>
      <c r="B617" s="2775"/>
      <c r="C617" s="2775"/>
      <c r="D617" s="2775"/>
      <c r="E617" s="2775"/>
      <c r="F617" s="2775"/>
      <c r="G617" s="2775"/>
      <c r="H617" s="2775"/>
      <c r="I617" s="2775"/>
      <c r="J617" s="2775"/>
      <c r="K617" s="2775"/>
      <c r="L617" s="2775"/>
      <c r="M617" s="2775"/>
      <c r="N617" s="2775"/>
      <c r="O617" s="2775"/>
      <c r="P617" s="2775"/>
      <c r="Q617" s="2775"/>
      <c r="R617" s="2775"/>
      <c r="S617" s="2775"/>
      <c r="T617" s="2775"/>
      <c r="U617" s="2775"/>
      <c r="V617" s="2775"/>
      <c r="W617" s="2775"/>
      <c r="X617" s="2775"/>
      <c r="Y617" s="2775"/>
      <c r="Z617" s="2775"/>
    </row>
    <row r="618">
      <c r="A618" s="2775"/>
      <c r="B618" s="2775"/>
      <c r="C618" s="2775"/>
      <c r="D618" s="2775"/>
      <c r="E618" s="2775"/>
      <c r="F618" s="2775"/>
      <c r="G618" s="2775"/>
      <c r="H618" s="2775"/>
      <c r="I618" s="2775"/>
      <c r="J618" s="2775"/>
      <c r="K618" s="2775"/>
      <c r="L618" s="2775"/>
      <c r="M618" s="2775"/>
      <c r="N618" s="2775"/>
      <c r="O618" s="2775"/>
      <c r="P618" s="2775"/>
      <c r="Q618" s="2775"/>
      <c r="R618" s="2775"/>
      <c r="S618" s="2775"/>
      <c r="T618" s="2775"/>
      <c r="U618" s="2775"/>
      <c r="V618" s="2775"/>
      <c r="W618" s="2775"/>
      <c r="X618" s="2775"/>
      <c r="Y618" s="2775"/>
      <c r="Z618" s="2775"/>
    </row>
    <row r="619">
      <c r="A619" s="2775"/>
      <c r="B619" s="2775"/>
      <c r="C619" s="2775"/>
      <c r="D619" s="2775"/>
      <c r="E619" s="2775"/>
      <c r="F619" s="2775"/>
      <c r="G619" s="2775"/>
      <c r="H619" s="2775"/>
      <c r="I619" s="2775"/>
      <c r="J619" s="2775"/>
      <c r="K619" s="2775"/>
      <c r="L619" s="2775"/>
      <c r="M619" s="2775"/>
      <c r="N619" s="2775"/>
      <c r="O619" s="2775"/>
      <c r="P619" s="2775"/>
      <c r="Q619" s="2775"/>
      <c r="R619" s="2775"/>
      <c r="S619" s="2775"/>
      <c r="T619" s="2775"/>
      <c r="U619" s="2775"/>
      <c r="V619" s="2775"/>
      <c r="W619" s="2775"/>
      <c r="X619" s="2775"/>
      <c r="Y619" s="2775"/>
      <c r="Z619" s="2775"/>
    </row>
    <row r="620">
      <c r="A620" s="2775"/>
      <c r="B620" s="2775"/>
      <c r="C620" s="2775"/>
      <c r="D620" s="2775"/>
      <c r="E620" s="2775"/>
      <c r="F620" s="2775"/>
      <c r="G620" s="2775"/>
      <c r="H620" s="2775"/>
      <c r="I620" s="2775"/>
      <c r="J620" s="2775"/>
      <c r="K620" s="2775"/>
      <c r="L620" s="2775"/>
      <c r="M620" s="2775"/>
      <c r="N620" s="2775"/>
      <c r="O620" s="2775"/>
      <c r="P620" s="2775"/>
      <c r="Q620" s="2775"/>
      <c r="R620" s="2775"/>
      <c r="S620" s="2775"/>
      <c r="T620" s="2775"/>
      <c r="U620" s="2775"/>
      <c r="V620" s="2775"/>
      <c r="W620" s="2775"/>
      <c r="X620" s="2775"/>
      <c r="Y620" s="2775"/>
      <c r="Z620" s="2775"/>
    </row>
    <row r="621">
      <c r="A621" s="2775"/>
      <c r="B621" s="2775"/>
      <c r="C621" s="2775"/>
      <c r="D621" s="2775"/>
      <c r="E621" s="2775"/>
      <c r="F621" s="2775"/>
      <c r="G621" s="2775"/>
      <c r="H621" s="2775"/>
      <c r="I621" s="2775"/>
      <c r="J621" s="2775"/>
      <c r="K621" s="2775"/>
      <c r="L621" s="2775"/>
      <c r="M621" s="2775"/>
      <c r="N621" s="2775"/>
      <c r="O621" s="2775"/>
      <c r="P621" s="2775"/>
      <c r="Q621" s="2775"/>
      <c r="R621" s="2775"/>
      <c r="S621" s="2775"/>
      <c r="T621" s="2775"/>
      <c r="U621" s="2775"/>
      <c r="V621" s="2775"/>
      <c r="W621" s="2775"/>
      <c r="X621" s="2775"/>
      <c r="Y621" s="2775"/>
      <c r="Z621" s="2775"/>
    </row>
    <row r="622">
      <c r="A622" s="2775"/>
      <c r="B622" s="2775"/>
      <c r="C622" s="2775"/>
      <c r="D622" s="2775"/>
      <c r="E622" s="2775"/>
      <c r="F622" s="2775"/>
      <c r="G622" s="2775"/>
      <c r="H622" s="2775"/>
      <c r="I622" s="2775"/>
      <c r="J622" s="2775"/>
      <c r="K622" s="2775"/>
      <c r="L622" s="2775"/>
      <c r="M622" s="2775"/>
      <c r="N622" s="2775"/>
      <c r="O622" s="2775"/>
      <c r="P622" s="2775"/>
      <c r="Q622" s="2775"/>
      <c r="R622" s="2775"/>
      <c r="S622" s="2775"/>
      <c r="T622" s="2775"/>
      <c r="U622" s="2775"/>
      <c r="V622" s="2775"/>
      <c r="W622" s="2775"/>
      <c r="X622" s="2775"/>
      <c r="Y622" s="2775"/>
      <c r="Z622" s="2775"/>
    </row>
    <row r="623">
      <c r="A623" s="2775"/>
      <c r="B623" s="2775"/>
      <c r="C623" s="2775"/>
      <c r="D623" s="2775"/>
      <c r="E623" s="2775"/>
      <c r="F623" s="2775"/>
      <c r="G623" s="2775"/>
      <c r="H623" s="2775"/>
      <c r="I623" s="2775"/>
      <c r="J623" s="2775"/>
      <c r="K623" s="2775"/>
      <c r="L623" s="2775"/>
      <c r="M623" s="2775"/>
      <c r="N623" s="2775"/>
      <c r="O623" s="2775"/>
      <c r="P623" s="2775"/>
      <c r="Q623" s="2775"/>
      <c r="R623" s="2775"/>
      <c r="S623" s="2775"/>
      <c r="T623" s="2775"/>
      <c r="U623" s="2775"/>
      <c r="V623" s="2775"/>
      <c r="W623" s="2775"/>
      <c r="X623" s="2775"/>
      <c r="Y623" s="2775"/>
      <c r="Z623" s="2775"/>
    </row>
    <row r="624">
      <c r="A624" s="2775"/>
      <c r="B624" s="2775"/>
      <c r="C624" s="2775"/>
      <c r="D624" s="2775"/>
      <c r="E624" s="2775"/>
      <c r="F624" s="2775"/>
      <c r="G624" s="2775"/>
      <c r="H624" s="2775"/>
      <c r="I624" s="2775"/>
      <c r="J624" s="2775"/>
      <c r="K624" s="2775"/>
      <c r="L624" s="2775"/>
      <c r="M624" s="2775"/>
      <c r="N624" s="2775"/>
      <c r="O624" s="2775"/>
      <c r="P624" s="2775"/>
      <c r="Q624" s="2775"/>
      <c r="R624" s="2775"/>
      <c r="S624" s="2775"/>
      <c r="T624" s="2775"/>
      <c r="U624" s="2775"/>
      <c r="V624" s="2775"/>
      <c r="W624" s="2775"/>
      <c r="X624" s="2775"/>
      <c r="Y624" s="2775"/>
      <c r="Z624" s="2775"/>
    </row>
    <row r="625">
      <c r="A625" s="2775"/>
      <c r="B625" s="2775"/>
      <c r="C625" s="2775"/>
      <c r="D625" s="2775"/>
      <c r="E625" s="2775"/>
      <c r="F625" s="2775"/>
      <c r="G625" s="2775"/>
      <c r="H625" s="2775"/>
      <c r="I625" s="2775"/>
      <c r="J625" s="2775"/>
      <c r="K625" s="2775"/>
      <c r="L625" s="2775"/>
      <c r="M625" s="2775"/>
      <c r="N625" s="2775"/>
      <c r="O625" s="2775"/>
      <c r="P625" s="2775"/>
      <c r="Q625" s="2775"/>
      <c r="R625" s="2775"/>
      <c r="S625" s="2775"/>
      <c r="T625" s="2775"/>
      <c r="U625" s="2775"/>
      <c r="V625" s="2775"/>
      <c r="W625" s="2775"/>
      <c r="X625" s="2775"/>
      <c r="Y625" s="2775"/>
      <c r="Z625" s="2775"/>
    </row>
    <row r="626">
      <c r="A626" s="2775"/>
      <c r="B626" s="2775"/>
      <c r="C626" s="2775"/>
      <c r="D626" s="2775"/>
      <c r="E626" s="2775"/>
      <c r="F626" s="2775"/>
      <c r="G626" s="2775"/>
      <c r="H626" s="2775"/>
      <c r="I626" s="2775"/>
      <c r="J626" s="2775"/>
      <c r="K626" s="2775"/>
      <c r="L626" s="2775"/>
      <c r="M626" s="2775"/>
      <c r="N626" s="2775"/>
      <c r="O626" s="2775"/>
      <c r="P626" s="2775"/>
      <c r="Q626" s="2775"/>
      <c r="R626" s="2775"/>
      <c r="S626" s="2775"/>
      <c r="T626" s="2775"/>
      <c r="U626" s="2775"/>
      <c r="V626" s="2775"/>
      <c r="W626" s="2775"/>
      <c r="X626" s="2775"/>
      <c r="Y626" s="2775"/>
      <c r="Z626" s="2775"/>
    </row>
    <row r="627">
      <c r="A627" s="2775"/>
      <c r="B627" s="2775"/>
      <c r="C627" s="2775"/>
      <c r="D627" s="2775"/>
      <c r="E627" s="2775"/>
      <c r="F627" s="2775"/>
      <c r="G627" s="2775"/>
      <c r="H627" s="2775"/>
      <c r="I627" s="2775"/>
      <c r="J627" s="2775"/>
      <c r="K627" s="2775"/>
      <c r="L627" s="2775"/>
      <c r="M627" s="2775"/>
      <c r="N627" s="2775"/>
      <c r="O627" s="2775"/>
      <c r="P627" s="2775"/>
      <c r="Q627" s="2775"/>
      <c r="R627" s="2775"/>
      <c r="S627" s="2775"/>
      <c r="T627" s="2775"/>
      <c r="U627" s="2775"/>
      <c r="V627" s="2775"/>
      <c r="W627" s="2775"/>
      <c r="X627" s="2775"/>
      <c r="Y627" s="2775"/>
      <c r="Z627" s="2775"/>
    </row>
    <row r="628">
      <c r="A628" s="2775"/>
      <c r="B628" s="2775"/>
      <c r="C628" s="2775"/>
      <c r="D628" s="2775"/>
      <c r="E628" s="2775"/>
      <c r="F628" s="2775"/>
      <c r="G628" s="2775"/>
      <c r="H628" s="2775"/>
      <c r="I628" s="2775"/>
      <c r="J628" s="2775"/>
      <c r="K628" s="2775"/>
      <c r="L628" s="2775"/>
      <c r="M628" s="2775"/>
      <c r="N628" s="2775"/>
      <c r="O628" s="2775"/>
      <c r="P628" s="2775"/>
      <c r="Q628" s="2775"/>
      <c r="R628" s="2775"/>
      <c r="S628" s="2775"/>
      <c r="T628" s="2775"/>
      <c r="U628" s="2775"/>
      <c r="V628" s="2775"/>
      <c r="W628" s="2775"/>
      <c r="X628" s="2775"/>
      <c r="Y628" s="2775"/>
      <c r="Z628" s="2775"/>
    </row>
    <row r="629">
      <c r="A629" s="2775"/>
      <c r="B629" s="2775"/>
      <c r="C629" s="2775"/>
      <c r="D629" s="2775"/>
      <c r="E629" s="2775"/>
      <c r="F629" s="2775"/>
      <c r="G629" s="2775"/>
      <c r="H629" s="2775"/>
      <c r="I629" s="2775"/>
      <c r="J629" s="2775"/>
      <c r="K629" s="2775"/>
      <c r="L629" s="2775"/>
      <c r="M629" s="2775"/>
      <c r="N629" s="2775"/>
      <c r="O629" s="2775"/>
      <c r="P629" s="2775"/>
      <c r="Q629" s="2775"/>
      <c r="R629" s="2775"/>
      <c r="S629" s="2775"/>
      <c r="T629" s="2775"/>
      <c r="U629" s="2775"/>
      <c r="V629" s="2775"/>
      <c r="W629" s="2775"/>
      <c r="X629" s="2775"/>
      <c r="Y629" s="2775"/>
      <c r="Z629" s="2775"/>
    </row>
    <row r="630">
      <c r="A630" s="2775"/>
      <c r="B630" s="2775"/>
      <c r="C630" s="2775"/>
      <c r="D630" s="2775"/>
      <c r="E630" s="2775"/>
      <c r="F630" s="2775"/>
      <c r="G630" s="2775"/>
      <c r="H630" s="2775"/>
      <c r="I630" s="2775"/>
      <c r="J630" s="2775"/>
      <c r="K630" s="2775"/>
      <c r="L630" s="2775"/>
      <c r="M630" s="2775"/>
      <c r="N630" s="2775"/>
      <c r="O630" s="2775"/>
      <c r="P630" s="2775"/>
      <c r="Q630" s="2775"/>
      <c r="R630" s="2775"/>
      <c r="S630" s="2775"/>
      <c r="T630" s="2775"/>
      <c r="U630" s="2775"/>
      <c r="V630" s="2775"/>
      <c r="W630" s="2775"/>
      <c r="X630" s="2775"/>
      <c r="Y630" s="2775"/>
      <c r="Z630" s="2775"/>
    </row>
    <row r="631">
      <c r="A631" s="2775"/>
      <c r="B631" s="2775"/>
      <c r="C631" s="2775"/>
      <c r="D631" s="2775"/>
      <c r="E631" s="2775"/>
      <c r="F631" s="2775"/>
      <c r="G631" s="2775"/>
      <c r="H631" s="2775"/>
      <c r="I631" s="2775"/>
      <c r="J631" s="2775"/>
      <c r="K631" s="2775"/>
      <c r="L631" s="2775"/>
      <c r="M631" s="2775"/>
      <c r="N631" s="2775"/>
      <c r="O631" s="2775"/>
      <c r="P631" s="2775"/>
      <c r="Q631" s="2775"/>
      <c r="R631" s="2775"/>
      <c r="S631" s="2775"/>
      <c r="T631" s="2775"/>
      <c r="U631" s="2775"/>
      <c r="V631" s="2775"/>
      <c r="W631" s="2775"/>
      <c r="X631" s="2775"/>
      <c r="Y631" s="2775"/>
      <c r="Z631" s="2775"/>
    </row>
    <row r="632">
      <c r="A632" s="2775"/>
      <c r="B632" s="2775"/>
      <c r="C632" s="2775"/>
      <c r="D632" s="2775"/>
      <c r="E632" s="2775"/>
      <c r="F632" s="2775"/>
      <c r="G632" s="2775"/>
      <c r="H632" s="2775"/>
      <c r="I632" s="2775"/>
      <c r="J632" s="2775"/>
      <c r="K632" s="2775"/>
      <c r="L632" s="2775"/>
      <c r="M632" s="2775"/>
      <c r="N632" s="2775"/>
      <c r="O632" s="2775"/>
      <c r="P632" s="2775"/>
      <c r="Q632" s="2775"/>
      <c r="R632" s="2775"/>
      <c r="S632" s="2775"/>
      <c r="T632" s="2775"/>
      <c r="U632" s="2775"/>
      <c r="V632" s="2775"/>
      <c r="W632" s="2775"/>
      <c r="X632" s="2775"/>
      <c r="Y632" s="2775"/>
      <c r="Z632" s="2775"/>
    </row>
    <row r="633">
      <c r="A633" s="2775"/>
      <c r="B633" s="2775"/>
      <c r="C633" s="2775"/>
      <c r="D633" s="2775"/>
      <c r="E633" s="2775"/>
      <c r="F633" s="2775"/>
      <c r="G633" s="2775"/>
      <c r="H633" s="2775"/>
      <c r="I633" s="2775"/>
      <c r="J633" s="2775"/>
      <c r="K633" s="2775"/>
      <c r="L633" s="2775"/>
      <c r="M633" s="2775"/>
      <c r="N633" s="2775"/>
      <c r="O633" s="2775"/>
      <c r="P633" s="2775"/>
      <c r="Q633" s="2775"/>
      <c r="R633" s="2775"/>
      <c r="S633" s="2775"/>
      <c r="T633" s="2775"/>
      <c r="U633" s="2775"/>
      <c r="V633" s="2775"/>
      <c r="W633" s="2775"/>
      <c r="X633" s="2775"/>
      <c r="Y633" s="2775"/>
      <c r="Z633" s="2775"/>
    </row>
    <row r="634">
      <c r="A634" s="2775"/>
      <c r="B634" s="2775"/>
      <c r="C634" s="2775"/>
      <c r="D634" s="2775"/>
      <c r="E634" s="2775"/>
      <c r="F634" s="2775"/>
      <c r="G634" s="2775"/>
      <c r="H634" s="2775"/>
      <c r="I634" s="2775"/>
      <c r="J634" s="2775"/>
      <c r="K634" s="2775"/>
      <c r="L634" s="2775"/>
      <c r="M634" s="2775"/>
      <c r="N634" s="2775"/>
      <c r="O634" s="2775"/>
      <c r="P634" s="2775"/>
      <c r="Q634" s="2775"/>
      <c r="R634" s="2775"/>
      <c r="S634" s="2775"/>
      <c r="T634" s="2775"/>
      <c r="U634" s="2775"/>
      <c r="V634" s="2775"/>
      <c r="W634" s="2775"/>
      <c r="X634" s="2775"/>
      <c r="Y634" s="2775"/>
      <c r="Z634" s="2775"/>
    </row>
    <row r="635">
      <c r="A635" s="2775"/>
      <c r="B635" s="2775"/>
      <c r="C635" s="2775"/>
      <c r="D635" s="2775"/>
      <c r="E635" s="2775"/>
      <c r="F635" s="2775"/>
      <c r="G635" s="2775"/>
      <c r="H635" s="2775"/>
      <c r="I635" s="2775"/>
      <c r="J635" s="2775"/>
      <c r="K635" s="2775"/>
      <c r="L635" s="2775"/>
      <c r="M635" s="2775"/>
      <c r="N635" s="2775"/>
      <c r="O635" s="2775"/>
      <c r="P635" s="2775"/>
      <c r="Q635" s="2775"/>
      <c r="R635" s="2775"/>
      <c r="S635" s="2775"/>
      <c r="T635" s="2775"/>
      <c r="U635" s="2775"/>
      <c r="V635" s="2775"/>
      <c r="W635" s="2775"/>
      <c r="X635" s="2775"/>
      <c r="Y635" s="2775"/>
      <c r="Z635" s="2775"/>
    </row>
    <row r="636">
      <c r="A636" s="2775"/>
      <c r="B636" s="2775"/>
      <c r="C636" s="2775"/>
      <c r="D636" s="2775"/>
      <c r="E636" s="2775"/>
      <c r="F636" s="2775"/>
      <c r="G636" s="2775"/>
      <c r="H636" s="2775"/>
      <c r="I636" s="2775"/>
      <c r="J636" s="2775"/>
      <c r="K636" s="2775"/>
      <c r="L636" s="2775"/>
      <c r="M636" s="2775"/>
      <c r="N636" s="2775"/>
      <c r="O636" s="2775"/>
      <c r="P636" s="2775"/>
      <c r="Q636" s="2775"/>
      <c r="R636" s="2775"/>
      <c r="S636" s="2775"/>
      <c r="T636" s="2775"/>
      <c r="U636" s="2775"/>
      <c r="V636" s="2775"/>
      <c r="W636" s="2775"/>
      <c r="X636" s="2775"/>
      <c r="Y636" s="2775"/>
      <c r="Z636" s="2775"/>
    </row>
    <row r="637">
      <c r="A637" s="2775"/>
      <c r="B637" s="2775"/>
      <c r="C637" s="2775"/>
      <c r="D637" s="2775"/>
      <c r="E637" s="2775"/>
      <c r="F637" s="2775"/>
      <c r="G637" s="2775"/>
      <c r="H637" s="2775"/>
      <c r="I637" s="2775"/>
      <c r="J637" s="2775"/>
      <c r="K637" s="2775"/>
      <c r="L637" s="2775"/>
      <c r="M637" s="2775"/>
      <c r="N637" s="2775"/>
      <c r="O637" s="2775"/>
      <c r="P637" s="2775"/>
      <c r="Q637" s="2775"/>
      <c r="R637" s="2775"/>
      <c r="S637" s="2775"/>
      <c r="T637" s="2775"/>
      <c r="U637" s="2775"/>
      <c r="V637" s="2775"/>
      <c r="W637" s="2775"/>
      <c r="X637" s="2775"/>
      <c r="Y637" s="2775"/>
      <c r="Z637" s="2775"/>
    </row>
    <row r="638">
      <c r="A638" s="2775"/>
      <c r="B638" s="2775"/>
      <c r="C638" s="2775"/>
      <c r="D638" s="2775"/>
      <c r="E638" s="2775"/>
      <c r="F638" s="2775"/>
      <c r="G638" s="2775"/>
      <c r="H638" s="2775"/>
      <c r="I638" s="2775"/>
      <c r="J638" s="2775"/>
      <c r="K638" s="2775"/>
      <c r="L638" s="2775"/>
      <c r="M638" s="2775"/>
      <c r="N638" s="2775"/>
      <c r="O638" s="2775"/>
      <c r="P638" s="2775"/>
      <c r="Q638" s="2775"/>
      <c r="R638" s="2775"/>
      <c r="S638" s="2775"/>
      <c r="T638" s="2775"/>
      <c r="U638" s="2775"/>
      <c r="V638" s="2775"/>
      <c r="W638" s="2775"/>
      <c r="X638" s="2775"/>
      <c r="Y638" s="2775"/>
      <c r="Z638" s="2775"/>
    </row>
    <row r="639">
      <c r="A639" s="2775"/>
      <c r="B639" s="2775"/>
      <c r="C639" s="2775"/>
      <c r="D639" s="2775"/>
      <c r="E639" s="2775"/>
      <c r="F639" s="2775"/>
      <c r="G639" s="2775"/>
      <c r="H639" s="2775"/>
      <c r="I639" s="2775"/>
      <c r="J639" s="2775"/>
      <c r="K639" s="2775"/>
      <c r="L639" s="2775"/>
      <c r="M639" s="2775"/>
      <c r="N639" s="2775"/>
      <c r="O639" s="2775"/>
      <c r="P639" s="2775"/>
      <c r="Q639" s="2775"/>
      <c r="R639" s="2775"/>
      <c r="S639" s="2775"/>
      <c r="T639" s="2775"/>
      <c r="U639" s="2775"/>
      <c r="V639" s="2775"/>
      <c r="W639" s="2775"/>
      <c r="X639" s="2775"/>
      <c r="Y639" s="2775"/>
      <c r="Z639" s="2775"/>
    </row>
    <row r="640">
      <c r="A640" s="2775"/>
      <c r="B640" s="2775"/>
      <c r="C640" s="2775"/>
      <c r="D640" s="2775"/>
      <c r="E640" s="2775"/>
      <c r="F640" s="2775"/>
      <c r="G640" s="2775"/>
      <c r="H640" s="2775"/>
      <c r="I640" s="2775"/>
      <c r="J640" s="2775"/>
      <c r="K640" s="2775"/>
      <c r="L640" s="2775"/>
      <c r="M640" s="2775"/>
      <c r="N640" s="2775"/>
      <c r="O640" s="2775"/>
      <c r="P640" s="2775"/>
      <c r="Q640" s="2775"/>
      <c r="R640" s="2775"/>
      <c r="S640" s="2775"/>
      <c r="T640" s="2775"/>
      <c r="U640" s="2775"/>
      <c r="V640" s="2775"/>
      <c r="W640" s="2775"/>
      <c r="X640" s="2775"/>
      <c r="Y640" s="2775"/>
      <c r="Z640" s="2775"/>
    </row>
    <row r="641">
      <c r="A641" s="2775"/>
      <c r="B641" s="2775"/>
      <c r="C641" s="2775"/>
      <c r="D641" s="2775"/>
      <c r="E641" s="2775"/>
      <c r="F641" s="2775"/>
      <c r="G641" s="2775"/>
      <c r="H641" s="2775"/>
      <c r="I641" s="2775"/>
      <c r="J641" s="2775"/>
      <c r="K641" s="2775"/>
      <c r="L641" s="2775"/>
      <c r="M641" s="2775"/>
      <c r="N641" s="2775"/>
      <c r="O641" s="2775"/>
      <c r="P641" s="2775"/>
      <c r="Q641" s="2775"/>
      <c r="R641" s="2775"/>
      <c r="S641" s="2775"/>
      <c r="T641" s="2775"/>
      <c r="U641" s="2775"/>
      <c r="V641" s="2775"/>
      <c r="W641" s="2775"/>
      <c r="X641" s="2775"/>
      <c r="Y641" s="2775"/>
      <c r="Z641" s="2775"/>
    </row>
    <row r="642">
      <c r="A642" s="2775"/>
      <c r="B642" s="2775"/>
      <c r="C642" s="2775"/>
      <c r="D642" s="2775"/>
      <c r="E642" s="2775"/>
      <c r="F642" s="2775"/>
      <c r="G642" s="2775"/>
      <c r="H642" s="2775"/>
      <c r="I642" s="2775"/>
      <c r="J642" s="2775"/>
      <c r="K642" s="2775"/>
      <c r="L642" s="2775"/>
      <c r="M642" s="2775"/>
      <c r="N642" s="2775"/>
      <c r="O642" s="2775"/>
      <c r="P642" s="2775"/>
      <c r="Q642" s="2775"/>
      <c r="R642" s="2775"/>
      <c r="S642" s="2775"/>
      <c r="T642" s="2775"/>
      <c r="U642" s="2775"/>
      <c r="V642" s="2775"/>
      <c r="W642" s="2775"/>
      <c r="X642" s="2775"/>
      <c r="Y642" s="2775"/>
      <c r="Z642" s="2775"/>
    </row>
    <row r="643">
      <c r="A643" s="2775"/>
      <c r="B643" s="2775"/>
      <c r="C643" s="2775"/>
      <c r="D643" s="2775"/>
      <c r="E643" s="2775"/>
      <c r="F643" s="2775"/>
      <c r="G643" s="2775"/>
      <c r="H643" s="2775"/>
      <c r="I643" s="2775"/>
      <c r="J643" s="2775"/>
      <c r="K643" s="2775"/>
      <c r="L643" s="2775"/>
      <c r="M643" s="2775"/>
      <c r="N643" s="2775"/>
      <c r="O643" s="2775"/>
      <c r="P643" s="2775"/>
      <c r="Q643" s="2775"/>
      <c r="R643" s="2775"/>
      <c r="S643" s="2775"/>
      <c r="T643" s="2775"/>
      <c r="U643" s="2775"/>
      <c r="V643" s="2775"/>
      <c r="W643" s="2775"/>
      <c r="X643" s="2775"/>
      <c r="Y643" s="2775"/>
      <c r="Z643" s="2775"/>
    </row>
    <row r="644">
      <c r="A644" s="2775"/>
      <c r="B644" s="2775"/>
      <c r="C644" s="2775"/>
      <c r="D644" s="2775"/>
      <c r="E644" s="2775"/>
      <c r="F644" s="2775"/>
      <c r="G644" s="2775"/>
      <c r="H644" s="2775"/>
      <c r="I644" s="2775"/>
      <c r="J644" s="2775"/>
      <c r="K644" s="2775"/>
      <c r="L644" s="2775"/>
      <c r="M644" s="2775"/>
      <c r="N644" s="2775"/>
      <c r="O644" s="2775"/>
      <c r="P644" s="2775"/>
      <c r="Q644" s="2775"/>
      <c r="R644" s="2775"/>
      <c r="S644" s="2775"/>
      <c r="T644" s="2775"/>
      <c r="U644" s="2775"/>
      <c r="V644" s="2775"/>
      <c r="W644" s="2775"/>
      <c r="X644" s="2775"/>
      <c r="Y644" s="2775"/>
      <c r="Z644" s="2775"/>
    </row>
    <row r="645">
      <c r="A645" s="2775"/>
      <c r="B645" s="2775"/>
      <c r="C645" s="2775"/>
      <c r="D645" s="2775"/>
      <c r="E645" s="2775"/>
      <c r="F645" s="2775"/>
      <c r="G645" s="2775"/>
      <c r="H645" s="2775"/>
      <c r="I645" s="2775"/>
      <c r="J645" s="2775"/>
      <c r="K645" s="2775"/>
      <c r="L645" s="2775"/>
      <c r="M645" s="2775"/>
      <c r="N645" s="2775"/>
      <c r="O645" s="2775"/>
      <c r="P645" s="2775"/>
      <c r="Q645" s="2775"/>
      <c r="R645" s="2775"/>
      <c r="S645" s="2775"/>
      <c r="T645" s="2775"/>
      <c r="U645" s="2775"/>
      <c r="V645" s="2775"/>
      <c r="W645" s="2775"/>
      <c r="X645" s="2775"/>
      <c r="Y645" s="2775"/>
      <c r="Z645" s="2775"/>
    </row>
    <row r="646">
      <c r="A646" s="2775"/>
      <c r="B646" s="2775"/>
      <c r="C646" s="2775"/>
      <c r="D646" s="2775"/>
      <c r="E646" s="2775"/>
      <c r="F646" s="2775"/>
      <c r="G646" s="2775"/>
      <c r="H646" s="2775"/>
      <c r="I646" s="2775"/>
      <c r="J646" s="2775"/>
      <c r="K646" s="2775"/>
      <c r="L646" s="2775"/>
      <c r="M646" s="2775"/>
      <c r="N646" s="2775"/>
      <c r="O646" s="2775"/>
      <c r="P646" s="2775"/>
      <c r="Q646" s="2775"/>
      <c r="R646" s="2775"/>
      <c r="S646" s="2775"/>
      <c r="T646" s="2775"/>
      <c r="U646" s="2775"/>
      <c r="V646" s="2775"/>
      <c r="W646" s="2775"/>
      <c r="X646" s="2775"/>
      <c r="Y646" s="2775"/>
      <c r="Z646" s="2775"/>
    </row>
    <row r="647">
      <c r="A647" s="2775"/>
      <c r="B647" s="2775"/>
      <c r="C647" s="2775"/>
      <c r="D647" s="2775"/>
      <c r="E647" s="2775"/>
      <c r="F647" s="2775"/>
      <c r="G647" s="2775"/>
      <c r="H647" s="2775"/>
      <c r="I647" s="2775"/>
      <c r="J647" s="2775"/>
      <c r="K647" s="2775"/>
      <c r="L647" s="2775"/>
      <c r="M647" s="2775"/>
      <c r="N647" s="2775"/>
      <c r="O647" s="2775"/>
      <c r="P647" s="2775"/>
      <c r="Q647" s="2775"/>
      <c r="R647" s="2775"/>
      <c r="S647" s="2775"/>
      <c r="T647" s="2775"/>
      <c r="U647" s="2775"/>
      <c r="V647" s="2775"/>
      <c r="W647" s="2775"/>
      <c r="X647" s="2775"/>
      <c r="Y647" s="2775"/>
      <c r="Z647" s="2775"/>
    </row>
    <row r="648">
      <c r="A648" s="2775"/>
      <c r="B648" s="2775"/>
      <c r="C648" s="2775"/>
      <c r="D648" s="2775"/>
      <c r="E648" s="2775"/>
      <c r="F648" s="2775"/>
      <c r="G648" s="2775"/>
      <c r="H648" s="2775"/>
      <c r="I648" s="2775"/>
      <c r="J648" s="2775"/>
      <c r="K648" s="2775"/>
      <c r="L648" s="2775"/>
      <c r="M648" s="2775"/>
      <c r="N648" s="2775"/>
      <c r="O648" s="2775"/>
      <c r="P648" s="2775"/>
      <c r="Q648" s="2775"/>
      <c r="R648" s="2775"/>
      <c r="S648" s="2775"/>
      <c r="T648" s="2775"/>
      <c r="U648" s="2775"/>
      <c r="V648" s="2775"/>
      <c r="W648" s="2775"/>
      <c r="X648" s="2775"/>
      <c r="Y648" s="2775"/>
      <c r="Z648" s="2775"/>
    </row>
    <row r="649">
      <c r="A649" s="2775"/>
      <c r="B649" s="2775"/>
      <c r="C649" s="2775"/>
      <c r="D649" s="2775"/>
      <c r="E649" s="2775"/>
      <c r="F649" s="2775"/>
      <c r="G649" s="2775"/>
      <c r="H649" s="2775"/>
      <c r="I649" s="2775"/>
      <c r="J649" s="2775"/>
      <c r="K649" s="2775"/>
      <c r="L649" s="2775"/>
      <c r="M649" s="2775"/>
      <c r="N649" s="2775"/>
      <c r="O649" s="2775"/>
      <c r="P649" s="2775"/>
      <c r="Q649" s="2775"/>
      <c r="R649" s="2775"/>
      <c r="S649" s="2775"/>
      <c r="T649" s="2775"/>
      <c r="U649" s="2775"/>
      <c r="V649" s="2775"/>
      <c r="W649" s="2775"/>
      <c r="X649" s="2775"/>
      <c r="Y649" s="2775"/>
      <c r="Z649" s="2775"/>
    </row>
    <row r="650">
      <c r="A650" s="2775"/>
      <c r="B650" s="2775"/>
      <c r="C650" s="2775"/>
      <c r="D650" s="2775"/>
      <c r="E650" s="2775"/>
      <c r="F650" s="2775"/>
      <c r="G650" s="2775"/>
      <c r="H650" s="2775"/>
      <c r="I650" s="2775"/>
      <c r="J650" s="2775"/>
      <c r="K650" s="2775"/>
      <c r="L650" s="2775"/>
      <c r="M650" s="2775"/>
      <c r="N650" s="2775"/>
      <c r="O650" s="2775"/>
      <c r="P650" s="2775"/>
      <c r="Q650" s="2775"/>
      <c r="R650" s="2775"/>
      <c r="S650" s="2775"/>
      <c r="T650" s="2775"/>
      <c r="U650" s="2775"/>
      <c r="V650" s="2775"/>
      <c r="W650" s="2775"/>
      <c r="X650" s="2775"/>
      <c r="Y650" s="2775"/>
      <c r="Z650" s="2775"/>
    </row>
    <row r="651">
      <c r="A651" s="2775"/>
      <c r="B651" s="2775"/>
      <c r="C651" s="2775"/>
      <c r="D651" s="2775"/>
      <c r="E651" s="2775"/>
      <c r="F651" s="2775"/>
      <c r="G651" s="2775"/>
      <c r="H651" s="2775"/>
      <c r="I651" s="2775"/>
      <c r="J651" s="2775"/>
      <c r="K651" s="2775"/>
      <c r="L651" s="2775"/>
      <c r="M651" s="2775"/>
      <c r="N651" s="2775"/>
      <c r="O651" s="2775"/>
      <c r="P651" s="2775"/>
      <c r="Q651" s="2775"/>
      <c r="R651" s="2775"/>
      <c r="S651" s="2775"/>
      <c r="T651" s="2775"/>
      <c r="U651" s="2775"/>
      <c r="V651" s="2775"/>
      <c r="W651" s="2775"/>
      <c r="X651" s="2775"/>
      <c r="Y651" s="2775"/>
      <c r="Z651" s="2775"/>
    </row>
    <row r="652">
      <c r="A652" s="2775"/>
      <c r="B652" s="2775"/>
      <c r="C652" s="2775"/>
      <c r="D652" s="2775"/>
      <c r="E652" s="2775"/>
      <c r="F652" s="2775"/>
      <c r="G652" s="2775"/>
      <c r="H652" s="2775"/>
      <c r="I652" s="2775"/>
      <c r="J652" s="2775"/>
      <c r="K652" s="2775"/>
      <c r="L652" s="2775"/>
      <c r="M652" s="2775"/>
      <c r="N652" s="2775"/>
      <c r="O652" s="2775"/>
      <c r="P652" s="2775"/>
      <c r="Q652" s="2775"/>
      <c r="R652" s="2775"/>
      <c r="S652" s="2775"/>
      <c r="T652" s="2775"/>
      <c r="U652" s="2775"/>
      <c r="V652" s="2775"/>
      <c r="W652" s="2775"/>
      <c r="X652" s="2775"/>
      <c r="Y652" s="2775"/>
      <c r="Z652" s="2775"/>
    </row>
    <row r="653">
      <c r="A653" s="2775"/>
      <c r="B653" s="2775"/>
      <c r="C653" s="2775"/>
      <c r="D653" s="2775"/>
      <c r="E653" s="2775"/>
      <c r="F653" s="2775"/>
      <c r="G653" s="2775"/>
      <c r="H653" s="2775"/>
      <c r="I653" s="2775"/>
      <c r="J653" s="2775"/>
      <c r="K653" s="2775"/>
      <c r="L653" s="2775"/>
      <c r="M653" s="2775"/>
      <c r="N653" s="2775"/>
      <c r="O653" s="2775"/>
      <c r="P653" s="2775"/>
      <c r="Q653" s="2775"/>
      <c r="R653" s="2775"/>
      <c r="S653" s="2775"/>
      <c r="T653" s="2775"/>
      <c r="U653" s="2775"/>
      <c r="V653" s="2775"/>
      <c r="W653" s="2775"/>
      <c r="X653" s="2775"/>
      <c r="Y653" s="2775"/>
      <c r="Z653" s="2775"/>
    </row>
    <row r="654">
      <c r="A654" s="2775"/>
      <c r="B654" s="2775"/>
      <c r="C654" s="2775"/>
      <c r="D654" s="2775"/>
      <c r="E654" s="2775"/>
      <c r="F654" s="2775"/>
      <c r="G654" s="2775"/>
      <c r="H654" s="2775"/>
      <c r="I654" s="2775"/>
      <c r="J654" s="2775"/>
      <c r="K654" s="2775"/>
      <c r="L654" s="2775"/>
      <c r="M654" s="2775"/>
      <c r="N654" s="2775"/>
      <c r="O654" s="2775"/>
      <c r="P654" s="2775"/>
      <c r="Q654" s="2775"/>
      <c r="R654" s="2775"/>
      <c r="S654" s="2775"/>
      <c r="T654" s="2775"/>
      <c r="U654" s="2775"/>
      <c r="V654" s="2775"/>
      <c r="W654" s="2775"/>
      <c r="X654" s="2775"/>
      <c r="Y654" s="2775"/>
      <c r="Z654" s="2775"/>
    </row>
    <row r="655">
      <c r="A655" s="2775"/>
      <c r="B655" s="2775"/>
      <c r="C655" s="2775"/>
      <c r="D655" s="2775"/>
      <c r="E655" s="2775"/>
      <c r="F655" s="2775"/>
      <c r="G655" s="2775"/>
      <c r="H655" s="2775"/>
      <c r="I655" s="2775"/>
      <c r="J655" s="2775"/>
      <c r="K655" s="2775"/>
      <c r="L655" s="2775"/>
      <c r="M655" s="2775"/>
      <c r="N655" s="2775"/>
      <c r="O655" s="2775"/>
      <c r="P655" s="2775"/>
      <c r="Q655" s="2775"/>
      <c r="R655" s="2775"/>
      <c r="S655" s="2775"/>
      <c r="T655" s="2775"/>
      <c r="U655" s="2775"/>
      <c r="V655" s="2775"/>
      <c r="W655" s="2775"/>
      <c r="X655" s="2775"/>
      <c r="Y655" s="2775"/>
      <c r="Z655" s="2775"/>
    </row>
    <row r="656">
      <c r="A656" s="2775"/>
      <c r="B656" s="2775"/>
      <c r="C656" s="2775"/>
      <c r="D656" s="2775"/>
      <c r="E656" s="2775"/>
      <c r="F656" s="2775"/>
      <c r="G656" s="2775"/>
      <c r="H656" s="2775"/>
      <c r="I656" s="2775"/>
      <c r="J656" s="2775"/>
      <c r="K656" s="2775"/>
      <c r="L656" s="2775"/>
      <c r="M656" s="2775"/>
      <c r="N656" s="2775"/>
      <c r="O656" s="2775"/>
      <c r="P656" s="2775"/>
      <c r="Q656" s="2775"/>
      <c r="R656" s="2775"/>
      <c r="S656" s="2775"/>
      <c r="T656" s="2775"/>
      <c r="U656" s="2775"/>
      <c r="V656" s="2775"/>
      <c r="W656" s="2775"/>
      <c r="X656" s="2775"/>
      <c r="Y656" s="2775"/>
      <c r="Z656" s="2775"/>
    </row>
    <row r="657">
      <c r="A657" s="2775"/>
      <c r="B657" s="2775"/>
      <c r="C657" s="2775"/>
      <c r="D657" s="2775"/>
      <c r="E657" s="2775"/>
      <c r="F657" s="2775"/>
      <c r="G657" s="2775"/>
      <c r="H657" s="2775"/>
      <c r="I657" s="2775"/>
      <c r="J657" s="2775"/>
      <c r="K657" s="2775"/>
      <c r="L657" s="2775"/>
      <c r="M657" s="2775"/>
      <c r="N657" s="2775"/>
      <c r="O657" s="2775"/>
      <c r="P657" s="2775"/>
      <c r="Q657" s="2775"/>
      <c r="R657" s="2775"/>
      <c r="S657" s="2775"/>
      <c r="T657" s="2775"/>
      <c r="U657" s="2775"/>
      <c r="V657" s="2775"/>
      <c r="W657" s="2775"/>
      <c r="X657" s="2775"/>
      <c r="Y657" s="2775"/>
      <c r="Z657" s="2775"/>
    </row>
    <row r="658">
      <c r="A658" s="2775"/>
      <c r="B658" s="2775"/>
      <c r="C658" s="2775"/>
      <c r="D658" s="2775"/>
      <c r="E658" s="2775"/>
      <c r="F658" s="2775"/>
      <c r="G658" s="2775"/>
      <c r="H658" s="2775"/>
      <c r="I658" s="2775"/>
      <c r="J658" s="2775"/>
      <c r="K658" s="2775"/>
      <c r="L658" s="2775"/>
      <c r="M658" s="2775"/>
      <c r="N658" s="2775"/>
      <c r="O658" s="2775"/>
      <c r="P658" s="2775"/>
      <c r="Q658" s="2775"/>
      <c r="R658" s="2775"/>
      <c r="S658" s="2775"/>
      <c r="T658" s="2775"/>
      <c r="U658" s="2775"/>
      <c r="V658" s="2775"/>
      <c r="W658" s="2775"/>
      <c r="X658" s="2775"/>
      <c r="Y658" s="2775"/>
      <c r="Z658" s="2775"/>
    </row>
    <row r="659">
      <c r="A659" s="2775"/>
      <c r="B659" s="2775"/>
      <c r="C659" s="2775"/>
      <c r="D659" s="2775"/>
      <c r="E659" s="2775"/>
      <c r="F659" s="2775"/>
      <c r="G659" s="2775"/>
      <c r="H659" s="2775"/>
      <c r="I659" s="2775"/>
      <c r="J659" s="2775"/>
      <c r="K659" s="2775"/>
      <c r="L659" s="2775"/>
      <c r="M659" s="2775"/>
      <c r="N659" s="2775"/>
      <c r="O659" s="2775"/>
      <c r="P659" s="2775"/>
      <c r="Q659" s="2775"/>
      <c r="R659" s="2775"/>
      <c r="S659" s="2775"/>
      <c r="T659" s="2775"/>
      <c r="U659" s="2775"/>
      <c r="V659" s="2775"/>
      <c r="W659" s="2775"/>
      <c r="X659" s="2775"/>
      <c r="Y659" s="2775"/>
      <c r="Z659" s="2775"/>
    </row>
    <row r="660">
      <c r="A660" s="2775"/>
      <c r="B660" s="2775"/>
      <c r="C660" s="2775"/>
      <c r="D660" s="2775"/>
      <c r="E660" s="2775"/>
      <c r="F660" s="2775"/>
      <c r="G660" s="2775"/>
      <c r="H660" s="2775"/>
      <c r="I660" s="2775"/>
      <c r="J660" s="2775"/>
      <c r="K660" s="2775"/>
      <c r="L660" s="2775"/>
      <c r="M660" s="2775"/>
      <c r="N660" s="2775"/>
      <c r="O660" s="2775"/>
      <c r="P660" s="2775"/>
      <c r="Q660" s="2775"/>
      <c r="R660" s="2775"/>
      <c r="S660" s="2775"/>
      <c r="T660" s="2775"/>
      <c r="U660" s="2775"/>
      <c r="V660" s="2775"/>
      <c r="W660" s="2775"/>
      <c r="X660" s="2775"/>
      <c r="Y660" s="2775"/>
      <c r="Z660" s="2775"/>
    </row>
    <row r="661">
      <c r="A661" s="2775"/>
      <c r="B661" s="2775"/>
      <c r="C661" s="2775"/>
      <c r="D661" s="2775"/>
      <c r="E661" s="2775"/>
      <c r="F661" s="2775"/>
      <c r="G661" s="2775"/>
      <c r="H661" s="2775"/>
      <c r="I661" s="2775"/>
      <c r="J661" s="2775"/>
      <c r="K661" s="2775"/>
      <c r="L661" s="2775"/>
      <c r="M661" s="2775"/>
      <c r="N661" s="2775"/>
      <c r="O661" s="2775"/>
      <c r="P661" s="2775"/>
      <c r="Q661" s="2775"/>
      <c r="R661" s="2775"/>
      <c r="S661" s="2775"/>
      <c r="T661" s="2775"/>
      <c r="U661" s="2775"/>
      <c r="V661" s="2775"/>
      <c r="W661" s="2775"/>
      <c r="X661" s="2775"/>
      <c r="Y661" s="2775"/>
      <c r="Z661" s="2775"/>
    </row>
    <row r="662">
      <c r="A662" s="2775"/>
      <c r="B662" s="2775"/>
      <c r="C662" s="2775"/>
      <c r="D662" s="2775"/>
      <c r="E662" s="2775"/>
      <c r="F662" s="2775"/>
      <c r="G662" s="2775"/>
      <c r="H662" s="2775"/>
      <c r="I662" s="2775"/>
      <c r="J662" s="2775"/>
      <c r="K662" s="2775"/>
      <c r="L662" s="2775"/>
      <c r="M662" s="2775"/>
      <c r="N662" s="2775"/>
      <c r="O662" s="2775"/>
      <c r="P662" s="2775"/>
      <c r="Q662" s="2775"/>
      <c r="R662" s="2775"/>
      <c r="S662" s="2775"/>
      <c r="T662" s="2775"/>
      <c r="U662" s="2775"/>
      <c r="V662" s="2775"/>
      <c r="W662" s="2775"/>
      <c r="X662" s="2775"/>
      <c r="Y662" s="2775"/>
      <c r="Z662" s="2775"/>
    </row>
    <row r="663">
      <c r="A663" s="2775"/>
      <c r="B663" s="2775"/>
      <c r="C663" s="2775"/>
      <c r="D663" s="2775"/>
      <c r="E663" s="2775"/>
      <c r="F663" s="2775"/>
      <c r="G663" s="2775"/>
      <c r="H663" s="2775"/>
      <c r="I663" s="2775"/>
      <c r="J663" s="2775"/>
      <c r="K663" s="2775"/>
      <c r="L663" s="2775"/>
      <c r="M663" s="2775"/>
      <c r="N663" s="2775"/>
      <c r="O663" s="2775"/>
      <c r="P663" s="2775"/>
      <c r="Q663" s="2775"/>
      <c r="R663" s="2775"/>
      <c r="S663" s="2775"/>
      <c r="T663" s="2775"/>
      <c r="U663" s="2775"/>
      <c r="V663" s="2775"/>
      <c r="W663" s="2775"/>
      <c r="X663" s="2775"/>
      <c r="Y663" s="2775"/>
      <c r="Z663" s="2775"/>
    </row>
    <row r="664">
      <c r="A664" s="2775"/>
      <c r="B664" s="2775"/>
      <c r="C664" s="2775"/>
      <c r="D664" s="2775"/>
      <c r="E664" s="2775"/>
      <c r="F664" s="2775"/>
      <c r="G664" s="2775"/>
      <c r="H664" s="2775"/>
      <c r="I664" s="2775"/>
      <c r="J664" s="2775"/>
      <c r="K664" s="2775"/>
      <c r="L664" s="2775"/>
      <c r="M664" s="2775"/>
      <c r="N664" s="2775"/>
      <c r="O664" s="2775"/>
      <c r="P664" s="2775"/>
      <c r="Q664" s="2775"/>
      <c r="R664" s="2775"/>
      <c r="S664" s="2775"/>
      <c r="T664" s="2775"/>
      <c r="U664" s="2775"/>
      <c r="V664" s="2775"/>
      <c r="W664" s="2775"/>
      <c r="X664" s="2775"/>
      <c r="Y664" s="2775"/>
      <c r="Z664" s="2775"/>
    </row>
    <row r="665">
      <c r="A665" s="2775"/>
      <c r="B665" s="2775"/>
      <c r="C665" s="2775"/>
      <c r="D665" s="2775"/>
      <c r="E665" s="2775"/>
      <c r="F665" s="2775"/>
      <c r="G665" s="2775"/>
      <c r="H665" s="2775"/>
      <c r="I665" s="2775"/>
      <c r="J665" s="2775"/>
      <c r="K665" s="2775"/>
      <c r="L665" s="2775"/>
      <c r="M665" s="2775"/>
      <c r="N665" s="2775"/>
      <c r="O665" s="2775"/>
      <c r="P665" s="2775"/>
      <c r="Q665" s="2775"/>
      <c r="R665" s="2775"/>
      <c r="S665" s="2775"/>
      <c r="T665" s="2775"/>
      <c r="U665" s="2775"/>
      <c r="V665" s="2775"/>
      <c r="W665" s="2775"/>
      <c r="X665" s="2775"/>
      <c r="Y665" s="2775"/>
      <c r="Z665" s="2775"/>
    </row>
    <row r="666">
      <c r="A666" s="2775"/>
      <c r="B666" s="2775"/>
      <c r="C666" s="2775"/>
      <c r="D666" s="2775"/>
      <c r="E666" s="2775"/>
      <c r="F666" s="2775"/>
      <c r="G666" s="2775"/>
      <c r="H666" s="2775"/>
      <c r="I666" s="2775"/>
      <c r="J666" s="2775"/>
      <c r="K666" s="2775"/>
      <c r="L666" s="2775"/>
      <c r="M666" s="2775"/>
      <c r="N666" s="2775"/>
      <c r="O666" s="2775"/>
      <c r="P666" s="2775"/>
      <c r="Q666" s="2775"/>
      <c r="R666" s="2775"/>
      <c r="S666" s="2775"/>
      <c r="T666" s="2775"/>
      <c r="U666" s="2775"/>
      <c r="V666" s="2775"/>
      <c r="W666" s="2775"/>
      <c r="X666" s="2775"/>
      <c r="Y666" s="2775"/>
      <c r="Z666" s="2775"/>
    </row>
    <row r="667">
      <c r="A667" s="2775"/>
      <c r="B667" s="2775"/>
      <c r="C667" s="2775"/>
      <c r="D667" s="2775"/>
      <c r="E667" s="2775"/>
      <c r="F667" s="2775"/>
      <c r="G667" s="2775"/>
      <c r="H667" s="2775"/>
      <c r="I667" s="2775"/>
      <c r="J667" s="2775"/>
      <c r="K667" s="2775"/>
      <c r="L667" s="2775"/>
      <c r="M667" s="2775"/>
      <c r="N667" s="2775"/>
      <c r="O667" s="2775"/>
      <c r="P667" s="2775"/>
      <c r="Q667" s="2775"/>
      <c r="R667" s="2775"/>
      <c r="S667" s="2775"/>
      <c r="T667" s="2775"/>
      <c r="U667" s="2775"/>
      <c r="V667" s="2775"/>
      <c r="W667" s="2775"/>
      <c r="X667" s="2775"/>
      <c r="Y667" s="2775"/>
      <c r="Z667" s="2775"/>
    </row>
    <row r="668">
      <c r="A668" s="2775"/>
      <c r="B668" s="2775"/>
      <c r="C668" s="2775"/>
      <c r="D668" s="2775"/>
      <c r="E668" s="2775"/>
      <c r="F668" s="2775"/>
      <c r="G668" s="2775"/>
      <c r="H668" s="2775"/>
      <c r="I668" s="2775"/>
      <c r="J668" s="2775"/>
      <c r="K668" s="2775"/>
      <c r="L668" s="2775"/>
      <c r="M668" s="2775"/>
      <c r="N668" s="2775"/>
      <c r="O668" s="2775"/>
      <c r="P668" s="2775"/>
      <c r="Q668" s="2775"/>
      <c r="R668" s="2775"/>
      <c r="S668" s="2775"/>
      <c r="T668" s="2775"/>
      <c r="U668" s="2775"/>
      <c r="V668" s="2775"/>
      <c r="W668" s="2775"/>
      <c r="X668" s="2775"/>
      <c r="Y668" s="2775"/>
      <c r="Z668" s="2775"/>
    </row>
    <row r="669">
      <c r="A669" s="2775"/>
      <c r="B669" s="2775"/>
      <c r="C669" s="2775"/>
      <c r="D669" s="2775"/>
      <c r="E669" s="2775"/>
      <c r="F669" s="2775"/>
      <c r="G669" s="2775"/>
      <c r="H669" s="2775"/>
      <c r="I669" s="2775"/>
      <c r="J669" s="2775"/>
      <c r="K669" s="2775"/>
      <c r="L669" s="2775"/>
      <c r="M669" s="2775"/>
      <c r="N669" s="2775"/>
      <c r="O669" s="2775"/>
      <c r="P669" s="2775"/>
      <c r="Q669" s="2775"/>
      <c r="R669" s="2775"/>
      <c r="S669" s="2775"/>
      <c r="T669" s="2775"/>
      <c r="U669" s="2775"/>
      <c r="V669" s="2775"/>
      <c r="W669" s="2775"/>
      <c r="X669" s="2775"/>
      <c r="Y669" s="2775"/>
      <c r="Z669" s="2775"/>
    </row>
    <row r="670">
      <c r="A670" s="2775"/>
      <c r="B670" s="2775"/>
      <c r="C670" s="2775"/>
      <c r="D670" s="2775"/>
      <c r="E670" s="2775"/>
      <c r="F670" s="2775"/>
      <c r="G670" s="2775"/>
      <c r="H670" s="2775"/>
      <c r="I670" s="2775"/>
      <c r="J670" s="2775"/>
      <c r="K670" s="2775"/>
      <c r="L670" s="2775"/>
      <c r="M670" s="2775"/>
      <c r="N670" s="2775"/>
      <c r="O670" s="2775"/>
      <c r="P670" s="2775"/>
      <c r="Q670" s="2775"/>
      <c r="R670" s="2775"/>
      <c r="S670" s="2775"/>
      <c r="T670" s="2775"/>
      <c r="U670" s="2775"/>
      <c r="V670" s="2775"/>
      <c r="W670" s="2775"/>
      <c r="X670" s="2775"/>
      <c r="Y670" s="2775"/>
      <c r="Z670" s="2775"/>
    </row>
    <row r="671">
      <c r="A671" s="2775"/>
      <c r="B671" s="2775"/>
      <c r="C671" s="2775"/>
      <c r="D671" s="2775"/>
      <c r="E671" s="2775"/>
      <c r="F671" s="2775"/>
      <c r="G671" s="2775"/>
      <c r="H671" s="2775"/>
      <c r="I671" s="2775"/>
      <c r="J671" s="2775"/>
      <c r="K671" s="2775"/>
      <c r="L671" s="2775"/>
      <c r="M671" s="2775"/>
      <c r="N671" s="2775"/>
      <c r="O671" s="2775"/>
      <c r="P671" s="2775"/>
      <c r="Q671" s="2775"/>
      <c r="R671" s="2775"/>
      <c r="S671" s="2775"/>
      <c r="T671" s="2775"/>
      <c r="U671" s="2775"/>
      <c r="V671" s="2775"/>
      <c r="W671" s="2775"/>
      <c r="X671" s="2775"/>
      <c r="Y671" s="2775"/>
      <c r="Z671" s="2775"/>
    </row>
    <row r="672">
      <c r="A672" s="2775"/>
      <c r="B672" s="2775"/>
      <c r="C672" s="2775"/>
      <c r="D672" s="2775"/>
      <c r="E672" s="2775"/>
      <c r="F672" s="2775"/>
      <c r="G672" s="2775"/>
      <c r="H672" s="2775"/>
      <c r="I672" s="2775"/>
      <c r="J672" s="2775"/>
      <c r="K672" s="2775"/>
      <c r="L672" s="2775"/>
      <c r="M672" s="2775"/>
      <c r="N672" s="2775"/>
      <c r="O672" s="2775"/>
      <c r="P672" s="2775"/>
      <c r="Q672" s="2775"/>
      <c r="R672" s="2775"/>
      <c r="S672" s="2775"/>
      <c r="T672" s="2775"/>
      <c r="U672" s="2775"/>
      <c r="V672" s="2775"/>
      <c r="W672" s="2775"/>
      <c r="X672" s="2775"/>
      <c r="Y672" s="2775"/>
      <c r="Z672" s="2775"/>
    </row>
    <row r="673">
      <c r="A673" s="2775"/>
      <c r="B673" s="2775"/>
      <c r="C673" s="2775"/>
      <c r="D673" s="2775"/>
      <c r="E673" s="2775"/>
      <c r="F673" s="2775"/>
      <c r="G673" s="2775"/>
      <c r="H673" s="2775"/>
      <c r="I673" s="2775"/>
      <c r="J673" s="2775"/>
      <c r="K673" s="2775"/>
      <c r="L673" s="2775"/>
      <c r="M673" s="2775"/>
      <c r="N673" s="2775"/>
      <c r="O673" s="2775"/>
      <c r="P673" s="2775"/>
      <c r="Q673" s="2775"/>
      <c r="R673" s="2775"/>
      <c r="S673" s="2775"/>
      <c r="T673" s="2775"/>
      <c r="U673" s="2775"/>
      <c r="V673" s="2775"/>
      <c r="W673" s="2775"/>
      <c r="X673" s="2775"/>
      <c r="Y673" s="2775"/>
      <c r="Z673" s="2775"/>
    </row>
    <row r="674">
      <c r="A674" s="2775"/>
      <c r="B674" s="2775"/>
      <c r="C674" s="2775"/>
      <c r="D674" s="2775"/>
      <c r="E674" s="2775"/>
      <c r="F674" s="2775"/>
      <c r="G674" s="2775"/>
      <c r="H674" s="2775"/>
      <c r="I674" s="2775"/>
      <c r="J674" s="2775"/>
      <c r="K674" s="2775"/>
      <c r="L674" s="2775"/>
      <c r="M674" s="2775"/>
      <c r="N674" s="2775"/>
      <c r="O674" s="2775"/>
      <c r="P674" s="2775"/>
      <c r="Q674" s="2775"/>
      <c r="R674" s="2775"/>
      <c r="S674" s="2775"/>
      <c r="T674" s="2775"/>
      <c r="U674" s="2775"/>
      <c r="V674" s="2775"/>
      <c r="W674" s="2775"/>
      <c r="X674" s="2775"/>
      <c r="Y674" s="2775"/>
      <c r="Z674" s="2775"/>
    </row>
    <row r="675">
      <c r="A675" s="2775"/>
      <c r="B675" s="2775"/>
      <c r="C675" s="2775"/>
      <c r="D675" s="2775"/>
      <c r="E675" s="2775"/>
      <c r="F675" s="2775"/>
      <c r="G675" s="2775"/>
      <c r="H675" s="2775"/>
      <c r="I675" s="2775"/>
      <c r="J675" s="2775"/>
      <c r="K675" s="2775"/>
      <c r="L675" s="2775"/>
      <c r="M675" s="2775"/>
      <c r="N675" s="2775"/>
      <c r="O675" s="2775"/>
      <c r="P675" s="2775"/>
      <c r="Q675" s="2775"/>
      <c r="R675" s="2775"/>
      <c r="S675" s="2775"/>
      <c r="T675" s="2775"/>
      <c r="U675" s="2775"/>
      <c r="V675" s="2775"/>
      <c r="W675" s="2775"/>
      <c r="X675" s="2775"/>
      <c r="Y675" s="2775"/>
      <c r="Z675" s="2775"/>
    </row>
    <row r="676">
      <c r="A676" s="2775"/>
      <c r="B676" s="2775"/>
      <c r="C676" s="2775"/>
      <c r="D676" s="2775"/>
      <c r="E676" s="2775"/>
      <c r="F676" s="2775"/>
      <c r="G676" s="2775"/>
      <c r="H676" s="2775"/>
      <c r="I676" s="2775"/>
      <c r="J676" s="2775"/>
      <c r="K676" s="2775"/>
      <c r="L676" s="2775"/>
      <c r="M676" s="2775"/>
      <c r="N676" s="2775"/>
      <c r="O676" s="2775"/>
      <c r="P676" s="2775"/>
      <c r="Q676" s="2775"/>
      <c r="R676" s="2775"/>
      <c r="S676" s="2775"/>
      <c r="T676" s="2775"/>
      <c r="U676" s="2775"/>
      <c r="V676" s="2775"/>
      <c r="W676" s="2775"/>
      <c r="X676" s="2775"/>
      <c r="Y676" s="2775"/>
      <c r="Z676" s="2775"/>
    </row>
    <row r="677">
      <c r="A677" s="2775"/>
      <c r="B677" s="2775"/>
      <c r="C677" s="2775"/>
      <c r="D677" s="2775"/>
      <c r="E677" s="2775"/>
      <c r="F677" s="2775"/>
      <c r="G677" s="2775"/>
      <c r="H677" s="2775"/>
      <c r="I677" s="2775"/>
      <c r="J677" s="2775"/>
      <c r="K677" s="2775"/>
      <c r="L677" s="2775"/>
      <c r="M677" s="2775"/>
      <c r="N677" s="2775"/>
      <c r="O677" s="2775"/>
      <c r="P677" s="2775"/>
      <c r="Q677" s="2775"/>
      <c r="R677" s="2775"/>
      <c r="S677" s="2775"/>
      <c r="T677" s="2775"/>
      <c r="U677" s="2775"/>
      <c r="V677" s="2775"/>
      <c r="W677" s="2775"/>
      <c r="X677" s="2775"/>
      <c r="Y677" s="2775"/>
      <c r="Z677" s="2775"/>
    </row>
    <row r="678">
      <c r="A678" s="2775"/>
      <c r="B678" s="2775"/>
      <c r="C678" s="2775"/>
      <c r="D678" s="2775"/>
      <c r="E678" s="2775"/>
      <c r="F678" s="2775"/>
      <c r="G678" s="2775"/>
      <c r="H678" s="2775"/>
      <c r="I678" s="2775"/>
      <c r="J678" s="2775"/>
      <c r="K678" s="2775"/>
      <c r="L678" s="2775"/>
      <c r="M678" s="2775"/>
      <c r="N678" s="2775"/>
      <c r="O678" s="2775"/>
      <c r="P678" s="2775"/>
      <c r="Q678" s="2775"/>
      <c r="R678" s="2775"/>
      <c r="S678" s="2775"/>
      <c r="T678" s="2775"/>
      <c r="U678" s="2775"/>
      <c r="V678" s="2775"/>
      <c r="W678" s="2775"/>
      <c r="X678" s="2775"/>
      <c r="Y678" s="2775"/>
      <c r="Z678" s="2775"/>
    </row>
    <row r="679">
      <c r="A679" s="2775"/>
      <c r="B679" s="2775"/>
      <c r="C679" s="2775"/>
      <c r="D679" s="2775"/>
      <c r="E679" s="2775"/>
      <c r="F679" s="2775"/>
      <c r="G679" s="2775"/>
      <c r="H679" s="2775"/>
      <c r="I679" s="2775"/>
      <c r="J679" s="2775"/>
      <c r="K679" s="2775"/>
      <c r="L679" s="2775"/>
      <c r="M679" s="2775"/>
      <c r="N679" s="2775"/>
      <c r="O679" s="2775"/>
      <c r="P679" s="2775"/>
      <c r="Q679" s="2775"/>
      <c r="R679" s="2775"/>
      <c r="S679" s="2775"/>
      <c r="T679" s="2775"/>
      <c r="U679" s="2775"/>
      <c r="V679" s="2775"/>
      <c r="W679" s="2775"/>
      <c r="X679" s="2775"/>
      <c r="Y679" s="2775"/>
      <c r="Z679" s="2775"/>
    </row>
    <row r="680">
      <c r="A680" s="2775"/>
      <c r="B680" s="2775"/>
      <c r="C680" s="2775"/>
      <c r="D680" s="2775"/>
      <c r="E680" s="2775"/>
      <c r="F680" s="2775"/>
      <c r="G680" s="2775"/>
      <c r="H680" s="2775"/>
      <c r="I680" s="2775"/>
      <c r="J680" s="2775"/>
      <c r="K680" s="2775"/>
      <c r="L680" s="2775"/>
      <c r="M680" s="2775"/>
      <c r="N680" s="2775"/>
      <c r="O680" s="2775"/>
      <c r="P680" s="2775"/>
      <c r="Q680" s="2775"/>
      <c r="R680" s="2775"/>
      <c r="S680" s="2775"/>
      <c r="T680" s="2775"/>
      <c r="U680" s="2775"/>
      <c r="V680" s="2775"/>
      <c r="W680" s="2775"/>
      <c r="X680" s="2775"/>
      <c r="Y680" s="2775"/>
      <c r="Z680" s="2775"/>
    </row>
    <row r="681">
      <c r="A681" s="2775"/>
      <c r="B681" s="2775"/>
      <c r="C681" s="2775"/>
      <c r="D681" s="2775"/>
      <c r="E681" s="2775"/>
      <c r="F681" s="2775"/>
      <c r="G681" s="2775"/>
      <c r="H681" s="2775"/>
      <c r="I681" s="2775"/>
      <c r="J681" s="2775"/>
      <c r="K681" s="2775"/>
      <c r="L681" s="2775"/>
      <c r="M681" s="2775"/>
      <c r="N681" s="2775"/>
      <c r="O681" s="2775"/>
      <c r="P681" s="2775"/>
      <c r="Q681" s="2775"/>
      <c r="R681" s="2775"/>
      <c r="S681" s="2775"/>
      <c r="T681" s="2775"/>
      <c r="U681" s="2775"/>
      <c r="V681" s="2775"/>
      <c r="W681" s="2775"/>
      <c r="X681" s="2775"/>
      <c r="Y681" s="2775"/>
      <c r="Z681" s="2775"/>
    </row>
    <row r="682">
      <c r="A682" s="2775"/>
      <c r="B682" s="2775"/>
      <c r="C682" s="2775"/>
      <c r="D682" s="2775"/>
      <c r="E682" s="2775"/>
      <c r="F682" s="2775"/>
      <c r="G682" s="2775"/>
      <c r="H682" s="2775"/>
      <c r="I682" s="2775"/>
      <c r="J682" s="2775"/>
      <c r="K682" s="2775"/>
      <c r="L682" s="2775"/>
      <c r="M682" s="2775"/>
      <c r="N682" s="2775"/>
      <c r="O682" s="2775"/>
      <c r="P682" s="2775"/>
      <c r="Q682" s="2775"/>
      <c r="R682" s="2775"/>
      <c r="S682" s="2775"/>
      <c r="T682" s="2775"/>
      <c r="U682" s="2775"/>
      <c r="V682" s="2775"/>
      <c r="W682" s="2775"/>
      <c r="X682" s="2775"/>
      <c r="Y682" s="2775"/>
      <c r="Z682" s="2775"/>
    </row>
    <row r="683">
      <c r="A683" s="2775"/>
      <c r="B683" s="2775"/>
      <c r="C683" s="2775"/>
      <c r="D683" s="2775"/>
      <c r="E683" s="2775"/>
      <c r="F683" s="2775"/>
      <c r="G683" s="2775"/>
      <c r="H683" s="2775"/>
      <c r="I683" s="2775"/>
      <c r="J683" s="2775"/>
      <c r="K683" s="2775"/>
      <c r="L683" s="2775"/>
      <c r="M683" s="2775"/>
      <c r="N683" s="2775"/>
      <c r="O683" s="2775"/>
      <c r="P683" s="2775"/>
      <c r="Q683" s="2775"/>
      <c r="R683" s="2775"/>
      <c r="S683" s="2775"/>
      <c r="T683" s="2775"/>
      <c r="U683" s="2775"/>
      <c r="V683" s="2775"/>
      <c r="W683" s="2775"/>
      <c r="X683" s="2775"/>
      <c r="Y683" s="2775"/>
      <c r="Z683" s="2775"/>
    </row>
    <row r="684">
      <c r="A684" s="2775"/>
      <c r="B684" s="2775"/>
      <c r="C684" s="2775"/>
      <c r="D684" s="2775"/>
      <c r="E684" s="2775"/>
      <c r="F684" s="2775"/>
      <c r="G684" s="2775"/>
      <c r="H684" s="2775"/>
      <c r="I684" s="2775"/>
      <c r="J684" s="2775"/>
      <c r="K684" s="2775"/>
      <c r="L684" s="2775"/>
      <c r="M684" s="2775"/>
      <c r="N684" s="2775"/>
      <c r="O684" s="2775"/>
      <c r="P684" s="2775"/>
      <c r="Q684" s="2775"/>
      <c r="R684" s="2775"/>
      <c r="S684" s="2775"/>
      <c r="T684" s="2775"/>
      <c r="U684" s="2775"/>
      <c r="V684" s="2775"/>
      <c r="W684" s="2775"/>
      <c r="X684" s="2775"/>
      <c r="Y684" s="2775"/>
      <c r="Z684" s="2775"/>
    </row>
    <row r="685">
      <c r="A685" s="2775"/>
      <c r="B685" s="2775"/>
      <c r="C685" s="2775"/>
      <c r="D685" s="2775"/>
      <c r="E685" s="2775"/>
      <c r="F685" s="2775"/>
      <c r="G685" s="2775"/>
      <c r="H685" s="2775"/>
      <c r="I685" s="2775"/>
      <c r="J685" s="2775"/>
      <c r="K685" s="2775"/>
      <c r="L685" s="2775"/>
      <c r="M685" s="2775"/>
      <c r="N685" s="2775"/>
      <c r="O685" s="2775"/>
      <c r="P685" s="2775"/>
      <c r="Q685" s="2775"/>
      <c r="R685" s="2775"/>
      <c r="S685" s="2775"/>
      <c r="T685" s="2775"/>
      <c r="U685" s="2775"/>
      <c r="V685" s="2775"/>
      <c r="W685" s="2775"/>
      <c r="X685" s="2775"/>
      <c r="Y685" s="2775"/>
      <c r="Z685" s="2775"/>
    </row>
    <row r="686">
      <c r="A686" s="2775"/>
      <c r="B686" s="2775"/>
      <c r="C686" s="2775"/>
      <c r="D686" s="2775"/>
      <c r="E686" s="2775"/>
      <c r="F686" s="2775"/>
      <c r="G686" s="2775"/>
      <c r="H686" s="2775"/>
      <c r="I686" s="2775"/>
      <c r="J686" s="2775"/>
      <c r="K686" s="2775"/>
      <c r="L686" s="2775"/>
      <c r="M686" s="2775"/>
      <c r="N686" s="2775"/>
      <c r="O686" s="2775"/>
      <c r="P686" s="2775"/>
      <c r="Q686" s="2775"/>
      <c r="R686" s="2775"/>
      <c r="S686" s="2775"/>
      <c r="T686" s="2775"/>
      <c r="U686" s="2775"/>
      <c r="V686" s="2775"/>
      <c r="W686" s="2775"/>
      <c r="X686" s="2775"/>
      <c r="Y686" s="2775"/>
      <c r="Z686" s="2775"/>
    </row>
    <row r="687">
      <c r="A687" s="2775"/>
      <c r="B687" s="2775"/>
      <c r="C687" s="2775"/>
      <c r="D687" s="2775"/>
      <c r="E687" s="2775"/>
      <c r="F687" s="2775"/>
      <c r="G687" s="2775"/>
      <c r="H687" s="2775"/>
      <c r="I687" s="2775"/>
      <c r="J687" s="2775"/>
      <c r="K687" s="2775"/>
      <c r="L687" s="2775"/>
      <c r="M687" s="2775"/>
      <c r="N687" s="2775"/>
      <c r="O687" s="2775"/>
      <c r="P687" s="2775"/>
      <c r="Q687" s="2775"/>
      <c r="R687" s="2775"/>
      <c r="S687" s="2775"/>
      <c r="T687" s="2775"/>
      <c r="U687" s="2775"/>
      <c r="V687" s="2775"/>
      <c r="W687" s="2775"/>
      <c r="X687" s="2775"/>
      <c r="Y687" s="2775"/>
      <c r="Z687" s="2775"/>
    </row>
    <row r="688">
      <c r="A688" s="2775"/>
      <c r="B688" s="2775"/>
      <c r="C688" s="2775"/>
      <c r="D688" s="2775"/>
      <c r="E688" s="2775"/>
      <c r="F688" s="2775"/>
      <c r="G688" s="2775"/>
      <c r="H688" s="2775"/>
      <c r="I688" s="2775"/>
      <c r="J688" s="2775"/>
      <c r="K688" s="2775"/>
      <c r="L688" s="2775"/>
      <c r="M688" s="2775"/>
      <c r="N688" s="2775"/>
      <c r="O688" s="2775"/>
      <c r="P688" s="2775"/>
      <c r="Q688" s="2775"/>
      <c r="R688" s="2775"/>
      <c r="S688" s="2775"/>
      <c r="T688" s="2775"/>
      <c r="U688" s="2775"/>
      <c r="V688" s="2775"/>
      <c r="W688" s="2775"/>
      <c r="X688" s="2775"/>
      <c r="Y688" s="2775"/>
      <c r="Z688" s="2775"/>
    </row>
    <row r="689">
      <c r="A689" s="2775"/>
      <c r="B689" s="2775"/>
      <c r="C689" s="2775"/>
      <c r="D689" s="2775"/>
      <c r="E689" s="2775"/>
      <c r="F689" s="2775"/>
      <c r="G689" s="2775"/>
      <c r="H689" s="2775"/>
      <c r="I689" s="2775"/>
      <c r="J689" s="2775"/>
      <c r="K689" s="2775"/>
      <c r="L689" s="2775"/>
      <c r="M689" s="2775"/>
      <c r="N689" s="2775"/>
      <c r="O689" s="2775"/>
      <c r="P689" s="2775"/>
      <c r="Q689" s="2775"/>
      <c r="R689" s="2775"/>
      <c r="S689" s="2775"/>
      <c r="T689" s="2775"/>
      <c r="U689" s="2775"/>
      <c r="V689" s="2775"/>
      <c r="W689" s="2775"/>
      <c r="X689" s="2775"/>
      <c r="Y689" s="2775"/>
      <c r="Z689" s="2775"/>
    </row>
    <row r="690">
      <c r="A690" s="2775"/>
      <c r="B690" s="2775"/>
      <c r="C690" s="2775"/>
      <c r="D690" s="2775"/>
      <c r="E690" s="2775"/>
      <c r="F690" s="2775"/>
      <c r="G690" s="2775"/>
      <c r="H690" s="2775"/>
      <c r="I690" s="2775"/>
      <c r="J690" s="2775"/>
      <c r="K690" s="2775"/>
      <c r="L690" s="2775"/>
      <c r="M690" s="2775"/>
      <c r="N690" s="2775"/>
      <c r="O690" s="2775"/>
      <c r="P690" s="2775"/>
      <c r="Q690" s="2775"/>
      <c r="R690" s="2775"/>
      <c r="S690" s="2775"/>
      <c r="T690" s="2775"/>
      <c r="U690" s="2775"/>
      <c r="V690" s="2775"/>
      <c r="W690" s="2775"/>
      <c r="X690" s="2775"/>
      <c r="Y690" s="2775"/>
      <c r="Z690" s="2775"/>
    </row>
    <row r="691">
      <c r="A691" s="2775"/>
      <c r="B691" s="2775"/>
      <c r="C691" s="2775"/>
      <c r="D691" s="2775"/>
      <c r="E691" s="2775"/>
      <c r="F691" s="2775"/>
      <c r="G691" s="2775"/>
      <c r="H691" s="2775"/>
      <c r="I691" s="2775"/>
      <c r="J691" s="2775"/>
      <c r="K691" s="2775"/>
      <c r="L691" s="2775"/>
      <c r="M691" s="2775"/>
      <c r="N691" s="2775"/>
      <c r="O691" s="2775"/>
      <c r="P691" s="2775"/>
      <c r="Q691" s="2775"/>
      <c r="R691" s="2775"/>
      <c r="S691" s="2775"/>
      <c r="T691" s="2775"/>
      <c r="U691" s="2775"/>
      <c r="V691" s="2775"/>
      <c r="W691" s="2775"/>
      <c r="X691" s="2775"/>
      <c r="Y691" s="2775"/>
      <c r="Z691" s="2775"/>
    </row>
    <row r="692">
      <c r="A692" s="2775"/>
      <c r="B692" s="2775"/>
      <c r="C692" s="2775"/>
      <c r="D692" s="2775"/>
      <c r="E692" s="2775"/>
      <c r="F692" s="2775"/>
      <c r="G692" s="2775"/>
      <c r="H692" s="2775"/>
      <c r="I692" s="2775"/>
      <c r="J692" s="2775"/>
      <c r="K692" s="2775"/>
      <c r="L692" s="2775"/>
      <c r="M692" s="2775"/>
      <c r="N692" s="2775"/>
      <c r="O692" s="2775"/>
      <c r="P692" s="2775"/>
      <c r="Q692" s="2775"/>
      <c r="R692" s="2775"/>
      <c r="S692" s="2775"/>
      <c r="T692" s="2775"/>
      <c r="U692" s="2775"/>
      <c r="V692" s="2775"/>
      <c r="W692" s="2775"/>
      <c r="X692" s="2775"/>
      <c r="Y692" s="2775"/>
      <c r="Z692" s="2775"/>
    </row>
    <row r="693">
      <c r="A693" s="2775"/>
      <c r="B693" s="2775"/>
      <c r="C693" s="2775"/>
      <c r="D693" s="2775"/>
      <c r="E693" s="2775"/>
      <c r="F693" s="2775"/>
      <c r="G693" s="2775"/>
      <c r="H693" s="2775"/>
      <c r="I693" s="2775"/>
      <c r="J693" s="2775"/>
      <c r="K693" s="2775"/>
      <c r="L693" s="2775"/>
      <c r="M693" s="2775"/>
      <c r="N693" s="2775"/>
      <c r="O693" s="2775"/>
      <c r="P693" s="2775"/>
      <c r="Q693" s="2775"/>
      <c r="R693" s="2775"/>
      <c r="S693" s="2775"/>
      <c r="T693" s="2775"/>
      <c r="U693" s="2775"/>
      <c r="V693" s="2775"/>
      <c r="W693" s="2775"/>
      <c r="X693" s="2775"/>
      <c r="Y693" s="2775"/>
      <c r="Z693" s="2775"/>
    </row>
    <row r="694">
      <c r="A694" s="2775"/>
      <c r="B694" s="2775"/>
      <c r="C694" s="2775"/>
      <c r="D694" s="2775"/>
      <c r="E694" s="2775"/>
      <c r="F694" s="2775"/>
      <c r="G694" s="2775"/>
      <c r="H694" s="2775"/>
      <c r="I694" s="2775"/>
      <c r="J694" s="2775"/>
      <c r="K694" s="2775"/>
      <c r="L694" s="2775"/>
      <c r="M694" s="2775"/>
      <c r="N694" s="2775"/>
      <c r="O694" s="2775"/>
      <c r="P694" s="2775"/>
      <c r="Q694" s="2775"/>
      <c r="R694" s="2775"/>
      <c r="S694" s="2775"/>
      <c r="T694" s="2775"/>
      <c r="U694" s="2775"/>
      <c r="V694" s="2775"/>
      <c r="W694" s="2775"/>
      <c r="X694" s="2775"/>
      <c r="Y694" s="2775"/>
      <c r="Z694" s="2775"/>
    </row>
    <row r="695">
      <c r="A695" s="2775"/>
      <c r="B695" s="2775"/>
      <c r="C695" s="2775"/>
      <c r="D695" s="2775"/>
      <c r="E695" s="2775"/>
      <c r="F695" s="2775"/>
      <c r="G695" s="2775"/>
      <c r="H695" s="2775"/>
      <c r="I695" s="2775"/>
      <c r="J695" s="2775"/>
      <c r="K695" s="2775"/>
      <c r="L695" s="2775"/>
      <c r="M695" s="2775"/>
      <c r="N695" s="2775"/>
      <c r="O695" s="2775"/>
      <c r="P695" s="2775"/>
      <c r="Q695" s="2775"/>
      <c r="R695" s="2775"/>
      <c r="S695" s="2775"/>
      <c r="T695" s="2775"/>
      <c r="U695" s="2775"/>
      <c r="V695" s="2775"/>
      <c r="W695" s="2775"/>
      <c r="X695" s="2775"/>
      <c r="Y695" s="2775"/>
      <c r="Z695" s="2775"/>
    </row>
    <row r="696">
      <c r="A696" s="2775"/>
      <c r="B696" s="2775"/>
      <c r="C696" s="2775"/>
      <c r="D696" s="2775"/>
      <c r="E696" s="2775"/>
      <c r="F696" s="2775"/>
      <c r="G696" s="2775"/>
      <c r="H696" s="2775"/>
      <c r="I696" s="2775"/>
      <c r="J696" s="2775"/>
      <c r="K696" s="2775"/>
      <c r="L696" s="2775"/>
      <c r="M696" s="2775"/>
      <c r="N696" s="2775"/>
      <c r="O696" s="2775"/>
      <c r="P696" s="2775"/>
      <c r="Q696" s="2775"/>
      <c r="R696" s="2775"/>
      <c r="S696" s="2775"/>
      <c r="T696" s="2775"/>
      <c r="U696" s="2775"/>
      <c r="V696" s="2775"/>
      <c r="W696" s="2775"/>
      <c r="X696" s="2775"/>
      <c r="Y696" s="2775"/>
      <c r="Z696" s="2775"/>
    </row>
    <row r="697">
      <c r="A697" s="2775"/>
      <c r="B697" s="2775"/>
      <c r="C697" s="2775"/>
      <c r="D697" s="2775"/>
      <c r="E697" s="2775"/>
      <c r="F697" s="2775"/>
      <c r="G697" s="2775"/>
      <c r="H697" s="2775"/>
      <c r="I697" s="2775"/>
      <c r="J697" s="2775"/>
      <c r="K697" s="2775"/>
      <c r="L697" s="2775"/>
      <c r="M697" s="2775"/>
      <c r="N697" s="2775"/>
      <c r="O697" s="2775"/>
      <c r="P697" s="2775"/>
      <c r="Q697" s="2775"/>
      <c r="R697" s="2775"/>
      <c r="S697" s="2775"/>
      <c r="T697" s="2775"/>
      <c r="U697" s="2775"/>
      <c r="V697" s="2775"/>
      <c r="W697" s="2775"/>
      <c r="X697" s="2775"/>
      <c r="Y697" s="2775"/>
      <c r="Z697" s="2775"/>
    </row>
    <row r="698">
      <c r="A698" s="2775"/>
      <c r="B698" s="2775"/>
      <c r="C698" s="2775"/>
      <c r="D698" s="2775"/>
      <c r="E698" s="2775"/>
      <c r="F698" s="2775"/>
      <c r="G698" s="2775"/>
      <c r="H698" s="2775"/>
      <c r="I698" s="2775"/>
      <c r="J698" s="2775"/>
      <c r="K698" s="2775"/>
      <c r="L698" s="2775"/>
      <c r="M698" s="2775"/>
      <c r="N698" s="2775"/>
      <c r="O698" s="2775"/>
      <c r="P698" s="2775"/>
      <c r="Q698" s="2775"/>
      <c r="R698" s="2775"/>
      <c r="S698" s="2775"/>
      <c r="T698" s="2775"/>
      <c r="U698" s="2775"/>
      <c r="V698" s="2775"/>
      <c r="W698" s="2775"/>
      <c r="X698" s="2775"/>
      <c r="Y698" s="2775"/>
      <c r="Z698" s="2775"/>
    </row>
    <row r="699">
      <c r="A699" s="2775"/>
      <c r="B699" s="2775"/>
      <c r="C699" s="2775"/>
      <c r="D699" s="2775"/>
      <c r="E699" s="2775"/>
      <c r="F699" s="2775"/>
      <c r="G699" s="2775"/>
      <c r="H699" s="2775"/>
      <c r="I699" s="2775"/>
      <c r="J699" s="2775"/>
      <c r="K699" s="2775"/>
      <c r="L699" s="2775"/>
      <c r="M699" s="2775"/>
      <c r="N699" s="2775"/>
      <c r="O699" s="2775"/>
      <c r="P699" s="2775"/>
      <c r="Q699" s="2775"/>
      <c r="R699" s="2775"/>
      <c r="S699" s="2775"/>
      <c r="T699" s="2775"/>
      <c r="U699" s="2775"/>
      <c r="V699" s="2775"/>
      <c r="W699" s="2775"/>
      <c r="X699" s="2775"/>
      <c r="Y699" s="2775"/>
      <c r="Z699" s="2775"/>
    </row>
    <row r="700">
      <c r="A700" s="2775"/>
      <c r="B700" s="2775"/>
      <c r="C700" s="2775"/>
      <c r="D700" s="2775"/>
      <c r="E700" s="2775"/>
      <c r="F700" s="2775"/>
      <c r="G700" s="2775"/>
      <c r="H700" s="2775"/>
      <c r="I700" s="2775"/>
      <c r="J700" s="2775"/>
      <c r="K700" s="2775"/>
      <c r="L700" s="2775"/>
      <c r="M700" s="2775"/>
      <c r="N700" s="2775"/>
      <c r="O700" s="2775"/>
      <c r="P700" s="2775"/>
      <c r="Q700" s="2775"/>
      <c r="R700" s="2775"/>
      <c r="S700" s="2775"/>
      <c r="T700" s="2775"/>
      <c r="U700" s="2775"/>
      <c r="V700" s="2775"/>
      <c r="W700" s="2775"/>
      <c r="X700" s="2775"/>
      <c r="Y700" s="2775"/>
      <c r="Z700" s="2775"/>
    </row>
    <row r="701">
      <c r="A701" s="2775"/>
      <c r="B701" s="2775"/>
      <c r="C701" s="2775"/>
      <c r="D701" s="2775"/>
      <c r="E701" s="2775"/>
      <c r="F701" s="2775"/>
      <c r="G701" s="2775"/>
      <c r="H701" s="2775"/>
      <c r="I701" s="2775"/>
      <c r="J701" s="2775"/>
      <c r="K701" s="2775"/>
      <c r="L701" s="2775"/>
      <c r="M701" s="2775"/>
      <c r="N701" s="2775"/>
      <c r="O701" s="2775"/>
      <c r="P701" s="2775"/>
      <c r="Q701" s="2775"/>
      <c r="R701" s="2775"/>
      <c r="S701" s="2775"/>
      <c r="T701" s="2775"/>
      <c r="U701" s="2775"/>
      <c r="V701" s="2775"/>
      <c r="W701" s="2775"/>
      <c r="X701" s="2775"/>
      <c r="Y701" s="2775"/>
      <c r="Z701" s="2775"/>
    </row>
    <row r="702">
      <c r="A702" s="2775"/>
      <c r="B702" s="2775"/>
      <c r="C702" s="2775"/>
      <c r="D702" s="2775"/>
      <c r="E702" s="2775"/>
      <c r="F702" s="2775"/>
      <c r="G702" s="2775"/>
      <c r="H702" s="2775"/>
      <c r="I702" s="2775"/>
      <c r="J702" s="2775"/>
      <c r="K702" s="2775"/>
      <c r="L702" s="2775"/>
      <c r="M702" s="2775"/>
      <c r="N702" s="2775"/>
      <c r="O702" s="2775"/>
      <c r="P702" s="2775"/>
      <c r="Q702" s="2775"/>
      <c r="R702" s="2775"/>
      <c r="S702" s="2775"/>
      <c r="T702" s="2775"/>
      <c r="U702" s="2775"/>
      <c r="V702" s="2775"/>
      <c r="W702" s="2775"/>
      <c r="X702" s="2775"/>
      <c r="Y702" s="2775"/>
      <c r="Z702" s="2775"/>
    </row>
    <row r="703">
      <c r="A703" s="2775"/>
      <c r="B703" s="2775"/>
      <c r="C703" s="2775"/>
      <c r="D703" s="2775"/>
      <c r="E703" s="2775"/>
      <c r="F703" s="2775"/>
      <c r="G703" s="2775"/>
      <c r="H703" s="2775"/>
      <c r="I703" s="2775"/>
      <c r="J703" s="2775"/>
      <c r="K703" s="2775"/>
      <c r="L703" s="2775"/>
      <c r="M703" s="2775"/>
      <c r="N703" s="2775"/>
      <c r="O703" s="2775"/>
      <c r="P703" s="2775"/>
      <c r="Q703" s="2775"/>
      <c r="R703" s="2775"/>
      <c r="S703" s="2775"/>
      <c r="T703" s="2775"/>
      <c r="U703" s="2775"/>
      <c r="V703" s="2775"/>
      <c r="W703" s="2775"/>
      <c r="X703" s="2775"/>
      <c r="Y703" s="2775"/>
      <c r="Z703" s="2775"/>
    </row>
    <row r="704">
      <c r="A704" s="2775"/>
      <c r="B704" s="2775"/>
      <c r="C704" s="2775"/>
      <c r="D704" s="2775"/>
      <c r="E704" s="2775"/>
      <c r="F704" s="2775"/>
      <c r="G704" s="2775"/>
      <c r="H704" s="2775"/>
      <c r="I704" s="2775"/>
      <c r="J704" s="2775"/>
      <c r="K704" s="2775"/>
      <c r="L704" s="2775"/>
      <c r="M704" s="2775"/>
      <c r="N704" s="2775"/>
      <c r="O704" s="2775"/>
      <c r="P704" s="2775"/>
      <c r="Q704" s="2775"/>
      <c r="R704" s="2775"/>
      <c r="S704" s="2775"/>
      <c r="T704" s="2775"/>
      <c r="U704" s="2775"/>
      <c r="V704" s="2775"/>
      <c r="W704" s="2775"/>
      <c r="X704" s="2775"/>
      <c r="Y704" s="2775"/>
      <c r="Z704" s="2775"/>
    </row>
    <row r="705">
      <c r="A705" s="2775"/>
      <c r="B705" s="2775"/>
      <c r="C705" s="2775"/>
      <c r="D705" s="2775"/>
      <c r="E705" s="2775"/>
      <c r="F705" s="2775"/>
      <c r="G705" s="2775"/>
      <c r="H705" s="2775"/>
      <c r="I705" s="2775"/>
      <c r="J705" s="2775"/>
      <c r="K705" s="2775"/>
      <c r="L705" s="2775"/>
      <c r="M705" s="2775"/>
      <c r="N705" s="2775"/>
      <c r="O705" s="2775"/>
      <c r="P705" s="2775"/>
      <c r="Q705" s="2775"/>
      <c r="R705" s="2775"/>
      <c r="S705" s="2775"/>
      <c r="T705" s="2775"/>
      <c r="U705" s="2775"/>
      <c r="V705" s="2775"/>
      <c r="W705" s="2775"/>
      <c r="X705" s="2775"/>
      <c r="Y705" s="2775"/>
      <c r="Z705" s="2775"/>
    </row>
    <row r="706">
      <c r="A706" s="2775"/>
      <c r="B706" s="2775"/>
      <c r="C706" s="2775"/>
      <c r="D706" s="2775"/>
      <c r="E706" s="2775"/>
      <c r="F706" s="2775"/>
      <c r="G706" s="2775"/>
      <c r="H706" s="2775"/>
      <c r="I706" s="2775"/>
      <c r="J706" s="2775"/>
      <c r="K706" s="2775"/>
      <c r="L706" s="2775"/>
      <c r="M706" s="2775"/>
      <c r="N706" s="2775"/>
      <c r="O706" s="2775"/>
      <c r="P706" s="2775"/>
      <c r="Q706" s="2775"/>
      <c r="R706" s="2775"/>
      <c r="S706" s="2775"/>
      <c r="T706" s="2775"/>
      <c r="U706" s="2775"/>
      <c r="V706" s="2775"/>
      <c r="W706" s="2775"/>
      <c r="X706" s="2775"/>
      <c r="Y706" s="2775"/>
      <c r="Z706" s="2775"/>
    </row>
    <row r="707">
      <c r="A707" s="2775"/>
      <c r="B707" s="2775"/>
      <c r="C707" s="2775"/>
      <c r="D707" s="2775"/>
      <c r="E707" s="2775"/>
      <c r="F707" s="2775"/>
      <c r="G707" s="2775"/>
      <c r="H707" s="2775"/>
      <c r="I707" s="2775"/>
      <c r="J707" s="2775"/>
      <c r="K707" s="2775"/>
      <c r="L707" s="2775"/>
      <c r="M707" s="2775"/>
      <c r="N707" s="2775"/>
      <c r="O707" s="2775"/>
      <c r="P707" s="2775"/>
      <c r="Q707" s="2775"/>
      <c r="R707" s="2775"/>
      <c r="S707" s="2775"/>
      <c r="T707" s="2775"/>
      <c r="U707" s="2775"/>
      <c r="V707" s="2775"/>
      <c r="W707" s="2775"/>
      <c r="X707" s="2775"/>
      <c r="Y707" s="2775"/>
      <c r="Z707" s="2775"/>
    </row>
    <row r="708">
      <c r="A708" s="2775"/>
      <c r="B708" s="2775"/>
      <c r="C708" s="2775"/>
      <c r="D708" s="2775"/>
      <c r="E708" s="2775"/>
      <c r="F708" s="2775"/>
      <c r="G708" s="2775"/>
      <c r="H708" s="2775"/>
      <c r="I708" s="2775"/>
      <c r="J708" s="2775"/>
      <c r="K708" s="2775"/>
      <c r="L708" s="2775"/>
      <c r="M708" s="2775"/>
      <c r="N708" s="2775"/>
      <c r="O708" s="2775"/>
      <c r="P708" s="2775"/>
      <c r="Q708" s="2775"/>
      <c r="R708" s="2775"/>
      <c r="S708" s="2775"/>
      <c r="T708" s="2775"/>
      <c r="U708" s="2775"/>
      <c r="V708" s="2775"/>
      <c r="W708" s="2775"/>
      <c r="X708" s="2775"/>
      <c r="Y708" s="2775"/>
      <c r="Z708" s="2775"/>
    </row>
    <row r="709">
      <c r="A709" s="2775"/>
      <c r="B709" s="2775"/>
      <c r="C709" s="2775"/>
      <c r="D709" s="2775"/>
      <c r="E709" s="2775"/>
      <c r="F709" s="2775"/>
      <c r="G709" s="2775"/>
      <c r="H709" s="2775"/>
      <c r="I709" s="2775"/>
      <c r="J709" s="2775"/>
      <c r="K709" s="2775"/>
      <c r="L709" s="2775"/>
      <c r="M709" s="2775"/>
      <c r="N709" s="2775"/>
      <c r="O709" s="2775"/>
      <c r="P709" s="2775"/>
      <c r="Q709" s="2775"/>
      <c r="R709" s="2775"/>
      <c r="S709" s="2775"/>
      <c r="T709" s="2775"/>
      <c r="U709" s="2775"/>
      <c r="V709" s="2775"/>
      <c r="W709" s="2775"/>
      <c r="X709" s="2775"/>
      <c r="Y709" s="2775"/>
      <c r="Z709" s="2775"/>
    </row>
    <row r="710">
      <c r="A710" s="2775"/>
      <c r="B710" s="2775"/>
      <c r="C710" s="2775"/>
      <c r="D710" s="2775"/>
      <c r="E710" s="2775"/>
      <c r="F710" s="2775"/>
      <c r="G710" s="2775"/>
      <c r="H710" s="2775"/>
      <c r="I710" s="2775"/>
      <c r="J710" s="2775"/>
      <c r="K710" s="2775"/>
      <c r="L710" s="2775"/>
      <c r="M710" s="2775"/>
      <c r="N710" s="2775"/>
      <c r="O710" s="2775"/>
      <c r="P710" s="2775"/>
      <c r="Q710" s="2775"/>
      <c r="R710" s="2775"/>
      <c r="S710" s="2775"/>
      <c r="T710" s="2775"/>
      <c r="U710" s="2775"/>
      <c r="V710" s="2775"/>
      <c r="W710" s="2775"/>
      <c r="X710" s="2775"/>
      <c r="Y710" s="2775"/>
      <c r="Z710" s="2775"/>
    </row>
    <row r="711">
      <c r="A711" s="2775"/>
      <c r="B711" s="2775"/>
      <c r="C711" s="2775"/>
      <c r="D711" s="2775"/>
      <c r="E711" s="2775"/>
      <c r="F711" s="2775"/>
      <c r="G711" s="2775"/>
      <c r="H711" s="2775"/>
      <c r="I711" s="2775"/>
      <c r="J711" s="2775"/>
      <c r="K711" s="2775"/>
      <c r="L711" s="2775"/>
      <c r="M711" s="2775"/>
      <c r="N711" s="2775"/>
      <c r="O711" s="2775"/>
      <c r="P711" s="2775"/>
      <c r="Q711" s="2775"/>
      <c r="R711" s="2775"/>
      <c r="S711" s="2775"/>
      <c r="T711" s="2775"/>
      <c r="U711" s="2775"/>
      <c r="V711" s="2775"/>
      <c r="W711" s="2775"/>
      <c r="X711" s="2775"/>
      <c r="Y711" s="2775"/>
      <c r="Z711" s="2775"/>
    </row>
    <row r="712">
      <c r="A712" s="2775"/>
      <c r="B712" s="2775"/>
      <c r="C712" s="2775"/>
      <c r="D712" s="2775"/>
      <c r="E712" s="2775"/>
      <c r="F712" s="2775"/>
      <c r="G712" s="2775"/>
      <c r="H712" s="2775"/>
      <c r="I712" s="2775"/>
      <c r="J712" s="2775"/>
      <c r="K712" s="2775"/>
      <c r="L712" s="2775"/>
      <c r="M712" s="2775"/>
      <c r="N712" s="2775"/>
      <c r="O712" s="2775"/>
      <c r="P712" s="2775"/>
      <c r="Q712" s="2775"/>
      <c r="R712" s="2775"/>
      <c r="S712" s="2775"/>
      <c r="T712" s="2775"/>
      <c r="U712" s="2775"/>
      <c r="V712" s="2775"/>
      <c r="W712" s="2775"/>
      <c r="X712" s="2775"/>
      <c r="Y712" s="2775"/>
      <c r="Z712" s="2775"/>
    </row>
    <row r="713">
      <c r="A713" s="2775"/>
      <c r="B713" s="2775"/>
      <c r="C713" s="2775"/>
      <c r="D713" s="2775"/>
      <c r="E713" s="2775"/>
      <c r="F713" s="2775"/>
      <c r="G713" s="2775"/>
      <c r="H713" s="2775"/>
      <c r="I713" s="2775"/>
      <c r="J713" s="2775"/>
      <c r="K713" s="2775"/>
      <c r="L713" s="2775"/>
      <c r="M713" s="2775"/>
      <c r="N713" s="2775"/>
      <c r="O713" s="2775"/>
      <c r="P713" s="2775"/>
      <c r="Q713" s="2775"/>
      <c r="R713" s="2775"/>
      <c r="S713" s="2775"/>
      <c r="T713" s="2775"/>
      <c r="U713" s="2775"/>
      <c r="V713" s="2775"/>
      <c r="W713" s="2775"/>
      <c r="X713" s="2775"/>
      <c r="Y713" s="2775"/>
      <c r="Z713" s="2775"/>
    </row>
    <row r="714">
      <c r="A714" s="2775"/>
      <c r="B714" s="2775"/>
      <c r="C714" s="2775"/>
      <c r="D714" s="2775"/>
      <c r="E714" s="2775"/>
      <c r="F714" s="2775"/>
      <c r="G714" s="2775"/>
      <c r="H714" s="2775"/>
      <c r="I714" s="2775"/>
      <c r="J714" s="2775"/>
      <c r="K714" s="2775"/>
      <c r="L714" s="2775"/>
      <c r="M714" s="2775"/>
      <c r="N714" s="2775"/>
      <c r="O714" s="2775"/>
      <c r="P714" s="2775"/>
      <c r="Q714" s="2775"/>
      <c r="R714" s="2775"/>
      <c r="S714" s="2775"/>
      <c r="T714" s="2775"/>
      <c r="U714" s="2775"/>
      <c r="V714" s="2775"/>
      <c r="W714" s="2775"/>
      <c r="X714" s="2775"/>
      <c r="Y714" s="2775"/>
      <c r="Z714" s="2775"/>
    </row>
    <row r="715">
      <c r="A715" s="2775"/>
      <c r="B715" s="2775"/>
      <c r="C715" s="2775"/>
      <c r="D715" s="2775"/>
      <c r="E715" s="2775"/>
      <c r="F715" s="2775"/>
      <c r="G715" s="2775"/>
      <c r="H715" s="2775"/>
      <c r="I715" s="2775"/>
      <c r="J715" s="2775"/>
      <c r="K715" s="2775"/>
      <c r="L715" s="2775"/>
      <c r="M715" s="2775"/>
      <c r="N715" s="2775"/>
      <c r="O715" s="2775"/>
      <c r="P715" s="2775"/>
      <c r="Q715" s="2775"/>
      <c r="R715" s="2775"/>
      <c r="S715" s="2775"/>
      <c r="T715" s="2775"/>
      <c r="U715" s="2775"/>
      <c r="V715" s="2775"/>
      <c r="W715" s="2775"/>
      <c r="X715" s="2775"/>
      <c r="Y715" s="2775"/>
      <c r="Z715" s="2775"/>
    </row>
    <row r="716">
      <c r="A716" s="2775"/>
      <c r="B716" s="2775"/>
      <c r="C716" s="2775"/>
      <c r="D716" s="2775"/>
      <c r="E716" s="2775"/>
      <c r="F716" s="2775"/>
      <c r="G716" s="2775"/>
      <c r="H716" s="2775"/>
      <c r="I716" s="2775"/>
      <c r="J716" s="2775"/>
      <c r="K716" s="2775"/>
      <c r="L716" s="2775"/>
      <c r="M716" s="2775"/>
      <c r="N716" s="2775"/>
      <c r="O716" s="2775"/>
      <c r="P716" s="2775"/>
      <c r="Q716" s="2775"/>
      <c r="R716" s="2775"/>
      <c r="S716" s="2775"/>
      <c r="T716" s="2775"/>
      <c r="U716" s="2775"/>
      <c r="V716" s="2775"/>
      <c r="W716" s="2775"/>
      <c r="X716" s="2775"/>
      <c r="Y716" s="2775"/>
      <c r="Z716" s="2775"/>
    </row>
    <row r="717">
      <c r="A717" s="2775"/>
      <c r="B717" s="2775"/>
      <c r="C717" s="2775"/>
      <c r="D717" s="2775"/>
      <c r="E717" s="2775"/>
      <c r="F717" s="2775"/>
      <c r="G717" s="2775"/>
      <c r="H717" s="2775"/>
      <c r="I717" s="2775"/>
      <c r="J717" s="2775"/>
      <c r="K717" s="2775"/>
      <c r="L717" s="2775"/>
      <c r="M717" s="2775"/>
      <c r="N717" s="2775"/>
      <c r="O717" s="2775"/>
      <c r="P717" s="2775"/>
      <c r="Q717" s="2775"/>
      <c r="R717" s="2775"/>
      <c r="S717" s="2775"/>
      <c r="T717" s="2775"/>
      <c r="U717" s="2775"/>
      <c r="V717" s="2775"/>
      <c r="W717" s="2775"/>
      <c r="X717" s="2775"/>
      <c r="Y717" s="2775"/>
      <c r="Z717" s="2775"/>
    </row>
    <row r="718">
      <c r="A718" s="2775"/>
      <c r="B718" s="2775"/>
      <c r="C718" s="2775"/>
      <c r="D718" s="2775"/>
      <c r="E718" s="2775"/>
      <c r="F718" s="2775"/>
      <c r="G718" s="2775"/>
      <c r="H718" s="2775"/>
      <c r="I718" s="2775"/>
      <c r="J718" s="2775"/>
      <c r="K718" s="2775"/>
      <c r="L718" s="2775"/>
      <c r="M718" s="2775"/>
      <c r="N718" s="2775"/>
      <c r="O718" s="2775"/>
      <c r="P718" s="2775"/>
      <c r="Q718" s="2775"/>
      <c r="R718" s="2775"/>
      <c r="S718" s="2775"/>
      <c r="T718" s="2775"/>
      <c r="U718" s="2775"/>
      <c r="V718" s="2775"/>
      <c r="W718" s="2775"/>
      <c r="X718" s="2775"/>
      <c r="Y718" s="2775"/>
      <c r="Z718" s="2775"/>
    </row>
    <row r="719">
      <c r="A719" s="2775"/>
      <c r="B719" s="2775"/>
      <c r="C719" s="2775"/>
      <c r="D719" s="2775"/>
      <c r="E719" s="2775"/>
      <c r="F719" s="2775"/>
      <c r="G719" s="2775"/>
      <c r="H719" s="2775"/>
      <c r="I719" s="2775"/>
      <c r="J719" s="2775"/>
      <c r="K719" s="2775"/>
      <c r="L719" s="2775"/>
      <c r="M719" s="2775"/>
      <c r="N719" s="2775"/>
      <c r="O719" s="2775"/>
      <c r="P719" s="2775"/>
      <c r="Q719" s="2775"/>
      <c r="R719" s="2775"/>
      <c r="S719" s="2775"/>
      <c r="T719" s="2775"/>
      <c r="U719" s="2775"/>
      <c r="V719" s="2775"/>
      <c r="W719" s="2775"/>
      <c r="X719" s="2775"/>
      <c r="Y719" s="2775"/>
      <c r="Z719" s="2775"/>
    </row>
    <row r="720">
      <c r="A720" s="2775"/>
      <c r="B720" s="2775"/>
      <c r="C720" s="2775"/>
      <c r="D720" s="2775"/>
      <c r="E720" s="2775"/>
      <c r="F720" s="2775"/>
      <c r="G720" s="2775"/>
      <c r="H720" s="2775"/>
      <c r="I720" s="2775"/>
      <c r="J720" s="2775"/>
      <c r="K720" s="2775"/>
      <c r="L720" s="2775"/>
      <c r="M720" s="2775"/>
      <c r="N720" s="2775"/>
      <c r="O720" s="2775"/>
      <c r="P720" s="2775"/>
      <c r="Q720" s="2775"/>
      <c r="R720" s="2775"/>
      <c r="S720" s="2775"/>
      <c r="T720" s="2775"/>
      <c r="U720" s="2775"/>
      <c r="V720" s="2775"/>
      <c r="W720" s="2775"/>
      <c r="X720" s="2775"/>
      <c r="Y720" s="2775"/>
      <c r="Z720" s="2775"/>
    </row>
    <row r="721">
      <c r="A721" s="2775"/>
      <c r="B721" s="2775"/>
      <c r="C721" s="2775"/>
      <c r="D721" s="2775"/>
      <c r="E721" s="2775"/>
      <c r="F721" s="2775"/>
      <c r="G721" s="2775"/>
      <c r="H721" s="2775"/>
      <c r="I721" s="2775"/>
      <c r="J721" s="2775"/>
      <c r="K721" s="2775"/>
      <c r="L721" s="2775"/>
      <c r="M721" s="2775"/>
      <c r="N721" s="2775"/>
      <c r="O721" s="2775"/>
      <c r="P721" s="2775"/>
      <c r="Q721" s="2775"/>
      <c r="R721" s="2775"/>
      <c r="S721" s="2775"/>
      <c r="T721" s="2775"/>
      <c r="U721" s="2775"/>
      <c r="V721" s="2775"/>
      <c r="W721" s="2775"/>
      <c r="X721" s="2775"/>
      <c r="Y721" s="2775"/>
      <c r="Z721" s="2775"/>
    </row>
    <row r="722">
      <c r="A722" s="2775"/>
      <c r="B722" s="2775"/>
      <c r="C722" s="2775"/>
      <c r="D722" s="2775"/>
      <c r="E722" s="2775"/>
      <c r="F722" s="2775"/>
      <c r="G722" s="2775"/>
      <c r="H722" s="2775"/>
      <c r="I722" s="2775"/>
      <c r="J722" s="2775"/>
      <c r="K722" s="2775"/>
      <c r="L722" s="2775"/>
      <c r="M722" s="2775"/>
      <c r="N722" s="2775"/>
      <c r="O722" s="2775"/>
      <c r="P722" s="2775"/>
      <c r="Q722" s="2775"/>
      <c r="R722" s="2775"/>
      <c r="S722" s="2775"/>
      <c r="T722" s="2775"/>
      <c r="U722" s="2775"/>
      <c r="V722" s="2775"/>
      <c r="W722" s="2775"/>
      <c r="X722" s="2775"/>
      <c r="Y722" s="2775"/>
      <c r="Z722" s="2775"/>
    </row>
    <row r="723">
      <c r="A723" s="2775"/>
      <c r="B723" s="2775"/>
      <c r="C723" s="2775"/>
      <c r="D723" s="2775"/>
      <c r="E723" s="2775"/>
      <c r="F723" s="2775"/>
      <c r="G723" s="2775"/>
      <c r="H723" s="2775"/>
      <c r="I723" s="2775"/>
      <c r="J723" s="2775"/>
      <c r="K723" s="2775"/>
      <c r="L723" s="2775"/>
      <c r="M723" s="2775"/>
      <c r="N723" s="2775"/>
      <c r="O723" s="2775"/>
      <c r="P723" s="2775"/>
      <c r="Q723" s="2775"/>
      <c r="R723" s="2775"/>
      <c r="S723" s="2775"/>
      <c r="T723" s="2775"/>
      <c r="U723" s="2775"/>
      <c r="V723" s="2775"/>
      <c r="W723" s="2775"/>
      <c r="X723" s="2775"/>
      <c r="Y723" s="2775"/>
      <c r="Z723" s="2775"/>
    </row>
    <row r="724">
      <c r="A724" s="2775"/>
      <c r="B724" s="2775"/>
      <c r="C724" s="2775"/>
      <c r="D724" s="2775"/>
      <c r="E724" s="2775"/>
      <c r="F724" s="2775"/>
      <c r="G724" s="2775"/>
      <c r="H724" s="2775"/>
      <c r="I724" s="2775"/>
      <c r="J724" s="2775"/>
      <c r="K724" s="2775"/>
      <c r="L724" s="2775"/>
      <c r="M724" s="2775"/>
      <c r="N724" s="2775"/>
      <c r="O724" s="2775"/>
      <c r="P724" s="2775"/>
      <c r="Q724" s="2775"/>
      <c r="R724" s="2775"/>
      <c r="S724" s="2775"/>
      <c r="T724" s="2775"/>
      <c r="U724" s="2775"/>
      <c r="V724" s="2775"/>
      <c r="W724" s="2775"/>
      <c r="X724" s="2775"/>
      <c r="Y724" s="2775"/>
      <c r="Z724" s="2775"/>
    </row>
    <row r="725">
      <c r="A725" s="2775"/>
      <c r="B725" s="2775"/>
      <c r="C725" s="2775"/>
      <c r="D725" s="2775"/>
      <c r="E725" s="2775"/>
      <c r="F725" s="2775"/>
      <c r="G725" s="2775"/>
      <c r="H725" s="2775"/>
      <c r="I725" s="2775"/>
      <c r="J725" s="2775"/>
      <c r="K725" s="2775"/>
      <c r="L725" s="2775"/>
      <c r="M725" s="2775"/>
      <c r="N725" s="2775"/>
      <c r="O725" s="2775"/>
      <c r="P725" s="2775"/>
      <c r="Q725" s="2775"/>
      <c r="R725" s="2775"/>
      <c r="S725" s="2775"/>
      <c r="T725" s="2775"/>
      <c r="U725" s="2775"/>
      <c r="V725" s="2775"/>
      <c r="W725" s="2775"/>
      <c r="X725" s="2775"/>
      <c r="Y725" s="2775"/>
      <c r="Z725" s="2775"/>
    </row>
    <row r="726">
      <c r="A726" s="2775"/>
      <c r="B726" s="2775"/>
      <c r="C726" s="2775"/>
      <c r="D726" s="2775"/>
      <c r="E726" s="2775"/>
      <c r="F726" s="2775"/>
      <c r="G726" s="2775"/>
      <c r="H726" s="2775"/>
      <c r="I726" s="2775"/>
      <c r="J726" s="2775"/>
      <c r="K726" s="2775"/>
      <c r="L726" s="2775"/>
      <c r="M726" s="2775"/>
      <c r="N726" s="2775"/>
      <c r="O726" s="2775"/>
      <c r="P726" s="2775"/>
      <c r="Q726" s="2775"/>
      <c r="R726" s="2775"/>
      <c r="S726" s="2775"/>
      <c r="T726" s="2775"/>
      <c r="U726" s="2775"/>
      <c r="V726" s="2775"/>
      <c r="W726" s="2775"/>
      <c r="X726" s="2775"/>
      <c r="Y726" s="2775"/>
      <c r="Z726" s="2775"/>
    </row>
    <row r="727">
      <c r="A727" s="2775"/>
      <c r="B727" s="2775"/>
      <c r="C727" s="2775"/>
      <c r="D727" s="2775"/>
      <c r="E727" s="2775"/>
      <c r="F727" s="2775"/>
      <c r="G727" s="2775"/>
      <c r="H727" s="2775"/>
      <c r="I727" s="2775"/>
      <c r="J727" s="2775"/>
      <c r="K727" s="2775"/>
      <c r="L727" s="2775"/>
      <c r="M727" s="2775"/>
      <c r="N727" s="2775"/>
      <c r="O727" s="2775"/>
      <c r="P727" s="2775"/>
      <c r="Q727" s="2775"/>
      <c r="R727" s="2775"/>
      <c r="S727" s="2775"/>
      <c r="T727" s="2775"/>
      <c r="U727" s="2775"/>
      <c r="V727" s="2775"/>
      <c r="W727" s="2775"/>
      <c r="X727" s="2775"/>
      <c r="Y727" s="2775"/>
      <c r="Z727" s="2775"/>
    </row>
    <row r="728">
      <c r="A728" s="2775"/>
      <c r="B728" s="2775"/>
      <c r="C728" s="2775"/>
      <c r="D728" s="2775"/>
      <c r="E728" s="2775"/>
      <c r="F728" s="2775"/>
      <c r="G728" s="2775"/>
      <c r="H728" s="2775"/>
      <c r="I728" s="2775"/>
      <c r="J728" s="2775"/>
      <c r="K728" s="2775"/>
      <c r="L728" s="2775"/>
      <c r="M728" s="2775"/>
      <c r="N728" s="2775"/>
      <c r="O728" s="2775"/>
      <c r="P728" s="2775"/>
      <c r="Q728" s="2775"/>
      <c r="R728" s="2775"/>
      <c r="S728" s="2775"/>
      <c r="T728" s="2775"/>
      <c r="U728" s="2775"/>
      <c r="V728" s="2775"/>
      <c r="W728" s="2775"/>
      <c r="X728" s="2775"/>
      <c r="Y728" s="2775"/>
      <c r="Z728" s="2775"/>
    </row>
    <row r="729">
      <c r="A729" s="2775"/>
      <c r="B729" s="2775"/>
      <c r="C729" s="2775"/>
      <c r="D729" s="2775"/>
      <c r="E729" s="2775"/>
      <c r="F729" s="2775"/>
      <c r="G729" s="2775"/>
      <c r="H729" s="2775"/>
      <c r="I729" s="2775"/>
      <c r="J729" s="2775"/>
      <c r="K729" s="2775"/>
      <c r="L729" s="2775"/>
      <c r="M729" s="2775"/>
      <c r="N729" s="2775"/>
      <c r="O729" s="2775"/>
      <c r="P729" s="2775"/>
      <c r="Q729" s="2775"/>
      <c r="R729" s="2775"/>
      <c r="S729" s="2775"/>
      <c r="T729" s="2775"/>
      <c r="U729" s="2775"/>
      <c r="V729" s="2775"/>
      <c r="W729" s="2775"/>
      <c r="X729" s="2775"/>
      <c r="Y729" s="2775"/>
      <c r="Z729" s="2775"/>
    </row>
    <row r="730">
      <c r="A730" s="2775"/>
      <c r="B730" s="2775"/>
      <c r="C730" s="2775"/>
      <c r="D730" s="2775"/>
      <c r="E730" s="2775"/>
      <c r="F730" s="2775"/>
      <c r="G730" s="2775"/>
      <c r="H730" s="2775"/>
      <c r="I730" s="2775"/>
      <c r="J730" s="2775"/>
      <c r="K730" s="2775"/>
      <c r="L730" s="2775"/>
      <c r="M730" s="2775"/>
      <c r="N730" s="2775"/>
      <c r="O730" s="2775"/>
      <c r="P730" s="2775"/>
      <c r="Q730" s="2775"/>
      <c r="R730" s="2775"/>
      <c r="S730" s="2775"/>
      <c r="T730" s="2775"/>
      <c r="U730" s="2775"/>
      <c r="V730" s="2775"/>
      <c r="W730" s="2775"/>
      <c r="X730" s="2775"/>
      <c r="Y730" s="2775"/>
      <c r="Z730" s="2775"/>
    </row>
    <row r="731">
      <c r="A731" s="2775"/>
      <c r="B731" s="2775"/>
      <c r="C731" s="2775"/>
      <c r="D731" s="2775"/>
      <c r="E731" s="2775"/>
      <c r="F731" s="2775"/>
      <c r="G731" s="2775"/>
      <c r="H731" s="2775"/>
      <c r="I731" s="2775"/>
      <c r="J731" s="2775"/>
      <c r="K731" s="2775"/>
      <c r="L731" s="2775"/>
      <c r="M731" s="2775"/>
      <c r="N731" s="2775"/>
      <c r="O731" s="2775"/>
      <c r="P731" s="2775"/>
      <c r="Q731" s="2775"/>
      <c r="R731" s="2775"/>
      <c r="S731" s="2775"/>
      <c r="T731" s="2775"/>
      <c r="U731" s="2775"/>
      <c r="V731" s="2775"/>
      <c r="W731" s="2775"/>
      <c r="X731" s="2775"/>
      <c r="Y731" s="2775"/>
      <c r="Z731" s="2775"/>
    </row>
    <row r="732">
      <c r="A732" s="2775"/>
      <c r="B732" s="2775"/>
      <c r="C732" s="2775"/>
      <c r="D732" s="2775"/>
      <c r="E732" s="2775"/>
      <c r="F732" s="2775"/>
      <c r="G732" s="2775"/>
      <c r="H732" s="2775"/>
      <c r="I732" s="2775"/>
      <c r="J732" s="2775"/>
      <c r="K732" s="2775"/>
      <c r="L732" s="2775"/>
      <c r="M732" s="2775"/>
      <c r="N732" s="2775"/>
      <c r="O732" s="2775"/>
      <c r="P732" s="2775"/>
      <c r="Q732" s="2775"/>
      <c r="R732" s="2775"/>
      <c r="S732" s="2775"/>
      <c r="T732" s="2775"/>
      <c r="U732" s="2775"/>
      <c r="V732" s="2775"/>
      <c r="W732" s="2775"/>
      <c r="X732" s="2775"/>
      <c r="Y732" s="2775"/>
      <c r="Z732" s="2775"/>
    </row>
    <row r="733">
      <c r="A733" s="2775"/>
      <c r="B733" s="2775"/>
      <c r="C733" s="2775"/>
      <c r="D733" s="2775"/>
      <c r="E733" s="2775"/>
      <c r="F733" s="2775"/>
      <c r="G733" s="2775"/>
      <c r="H733" s="2775"/>
      <c r="I733" s="2775"/>
      <c r="J733" s="2775"/>
      <c r="K733" s="2775"/>
      <c r="L733" s="2775"/>
      <c r="M733" s="2775"/>
      <c r="N733" s="2775"/>
      <c r="O733" s="2775"/>
      <c r="P733" s="2775"/>
      <c r="Q733" s="2775"/>
      <c r="R733" s="2775"/>
      <c r="S733" s="2775"/>
      <c r="T733" s="2775"/>
      <c r="U733" s="2775"/>
      <c r="V733" s="2775"/>
      <c r="W733" s="2775"/>
      <c r="X733" s="2775"/>
      <c r="Y733" s="2775"/>
      <c r="Z733" s="2775"/>
    </row>
    <row r="734">
      <c r="A734" s="2775"/>
      <c r="B734" s="2775"/>
      <c r="C734" s="2775"/>
      <c r="D734" s="2775"/>
      <c r="E734" s="2775"/>
      <c r="F734" s="2775"/>
      <c r="G734" s="2775"/>
      <c r="H734" s="2775"/>
      <c r="I734" s="2775"/>
      <c r="J734" s="2775"/>
      <c r="K734" s="2775"/>
      <c r="L734" s="2775"/>
      <c r="M734" s="2775"/>
      <c r="N734" s="2775"/>
      <c r="O734" s="2775"/>
      <c r="P734" s="2775"/>
      <c r="Q734" s="2775"/>
      <c r="R734" s="2775"/>
      <c r="S734" s="2775"/>
      <c r="T734" s="2775"/>
      <c r="U734" s="2775"/>
      <c r="V734" s="2775"/>
      <c r="W734" s="2775"/>
      <c r="X734" s="2775"/>
      <c r="Y734" s="2775"/>
      <c r="Z734" s="2775"/>
    </row>
    <row r="735">
      <c r="A735" s="2775"/>
      <c r="B735" s="2775"/>
      <c r="C735" s="2775"/>
      <c r="D735" s="2775"/>
      <c r="E735" s="2775"/>
      <c r="F735" s="2775"/>
      <c r="G735" s="2775"/>
      <c r="H735" s="2775"/>
      <c r="I735" s="2775"/>
      <c r="J735" s="2775"/>
      <c r="K735" s="2775"/>
      <c r="L735" s="2775"/>
      <c r="M735" s="2775"/>
      <c r="N735" s="2775"/>
      <c r="O735" s="2775"/>
      <c r="P735" s="2775"/>
      <c r="Q735" s="2775"/>
      <c r="R735" s="2775"/>
      <c r="S735" s="2775"/>
      <c r="T735" s="2775"/>
      <c r="U735" s="2775"/>
      <c r="V735" s="2775"/>
      <c r="W735" s="2775"/>
      <c r="X735" s="2775"/>
      <c r="Y735" s="2775"/>
      <c r="Z735" s="2775"/>
    </row>
    <row r="736">
      <c r="A736" s="2775"/>
      <c r="B736" s="2775"/>
      <c r="C736" s="2775"/>
      <c r="D736" s="2775"/>
      <c r="E736" s="2775"/>
      <c r="F736" s="2775"/>
      <c r="G736" s="2775"/>
      <c r="H736" s="2775"/>
      <c r="I736" s="2775"/>
      <c r="J736" s="2775"/>
      <c r="K736" s="2775"/>
      <c r="L736" s="2775"/>
      <c r="M736" s="2775"/>
      <c r="N736" s="2775"/>
      <c r="O736" s="2775"/>
      <c r="P736" s="2775"/>
      <c r="Q736" s="2775"/>
      <c r="R736" s="2775"/>
      <c r="S736" s="2775"/>
      <c r="T736" s="2775"/>
      <c r="U736" s="2775"/>
      <c r="V736" s="2775"/>
      <c r="W736" s="2775"/>
      <c r="X736" s="2775"/>
      <c r="Y736" s="2775"/>
      <c r="Z736" s="2775"/>
    </row>
    <row r="737">
      <c r="A737" s="2775"/>
      <c r="B737" s="2775"/>
      <c r="C737" s="2775"/>
      <c r="D737" s="2775"/>
      <c r="E737" s="2775"/>
      <c r="F737" s="2775"/>
      <c r="G737" s="2775"/>
      <c r="H737" s="2775"/>
      <c r="I737" s="2775"/>
      <c r="J737" s="2775"/>
      <c r="K737" s="2775"/>
      <c r="L737" s="2775"/>
      <c r="M737" s="2775"/>
      <c r="N737" s="2775"/>
      <c r="O737" s="2775"/>
      <c r="P737" s="2775"/>
      <c r="Q737" s="2775"/>
      <c r="R737" s="2775"/>
      <c r="S737" s="2775"/>
      <c r="T737" s="2775"/>
      <c r="U737" s="2775"/>
      <c r="V737" s="2775"/>
      <c r="W737" s="2775"/>
      <c r="X737" s="2775"/>
      <c r="Y737" s="2775"/>
      <c r="Z737" s="2775"/>
    </row>
    <row r="738">
      <c r="A738" s="2775"/>
      <c r="B738" s="2775"/>
      <c r="C738" s="2775"/>
      <c r="D738" s="2775"/>
      <c r="E738" s="2775"/>
      <c r="F738" s="2775"/>
      <c r="G738" s="2775"/>
      <c r="H738" s="2775"/>
      <c r="I738" s="2775"/>
      <c r="J738" s="2775"/>
      <c r="K738" s="2775"/>
      <c r="L738" s="2775"/>
      <c r="M738" s="2775"/>
      <c r="N738" s="2775"/>
      <c r="O738" s="2775"/>
      <c r="P738" s="2775"/>
      <c r="Q738" s="2775"/>
      <c r="R738" s="2775"/>
      <c r="S738" s="2775"/>
      <c r="T738" s="2775"/>
      <c r="U738" s="2775"/>
      <c r="V738" s="2775"/>
      <c r="W738" s="2775"/>
      <c r="X738" s="2775"/>
      <c r="Y738" s="2775"/>
      <c r="Z738" s="2775"/>
    </row>
    <row r="739">
      <c r="A739" s="2775"/>
      <c r="B739" s="2775"/>
      <c r="C739" s="2775"/>
      <c r="D739" s="2775"/>
      <c r="E739" s="2775"/>
      <c r="F739" s="2775"/>
      <c r="G739" s="2775"/>
      <c r="H739" s="2775"/>
      <c r="I739" s="2775"/>
      <c r="J739" s="2775"/>
      <c r="K739" s="2775"/>
      <c r="L739" s="2775"/>
      <c r="M739" s="2775"/>
      <c r="N739" s="2775"/>
      <c r="O739" s="2775"/>
      <c r="P739" s="2775"/>
      <c r="Q739" s="2775"/>
      <c r="R739" s="2775"/>
      <c r="S739" s="2775"/>
      <c r="T739" s="2775"/>
      <c r="U739" s="2775"/>
      <c r="V739" s="2775"/>
      <c r="W739" s="2775"/>
      <c r="X739" s="2775"/>
      <c r="Y739" s="2775"/>
      <c r="Z739" s="2775"/>
    </row>
    <row r="740">
      <c r="A740" s="2775"/>
      <c r="B740" s="2775"/>
      <c r="C740" s="2775"/>
      <c r="D740" s="2775"/>
      <c r="E740" s="2775"/>
      <c r="F740" s="2775"/>
      <c r="G740" s="2775"/>
      <c r="H740" s="2775"/>
      <c r="I740" s="2775"/>
      <c r="J740" s="2775"/>
      <c r="K740" s="2775"/>
      <c r="L740" s="2775"/>
      <c r="M740" s="2775"/>
      <c r="N740" s="2775"/>
      <c r="O740" s="2775"/>
      <c r="P740" s="2775"/>
      <c r="Q740" s="2775"/>
      <c r="R740" s="2775"/>
      <c r="S740" s="2775"/>
      <c r="T740" s="2775"/>
      <c r="U740" s="2775"/>
      <c r="V740" s="2775"/>
      <c r="W740" s="2775"/>
      <c r="X740" s="2775"/>
      <c r="Y740" s="2775"/>
      <c r="Z740" s="2775"/>
    </row>
    <row r="741">
      <c r="A741" s="2775"/>
      <c r="B741" s="2775"/>
      <c r="C741" s="2775"/>
      <c r="D741" s="2775"/>
      <c r="E741" s="2775"/>
      <c r="F741" s="2775"/>
      <c r="G741" s="2775"/>
      <c r="H741" s="2775"/>
      <c r="I741" s="2775"/>
      <c r="J741" s="2775"/>
      <c r="K741" s="2775"/>
      <c r="L741" s="2775"/>
      <c r="M741" s="2775"/>
      <c r="N741" s="2775"/>
      <c r="O741" s="2775"/>
      <c r="P741" s="2775"/>
      <c r="Q741" s="2775"/>
      <c r="R741" s="2775"/>
      <c r="S741" s="2775"/>
      <c r="T741" s="2775"/>
      <c r="U741" s="2775"/>
      <c r="V741" s="2775"/>
      <c r="W741" s="2775"/>
      <c r="X741" s="2775"/>
      <c r="Y741" s="2775"/>
      <c r="Z741" s="2775"/>
    </row>
    <row r="742">
      <c r="A742" s="2775"/>
      <c r="B742" s="2775"/>
      <c r="C742" s="2775"/>
      <c r="D742" s="2775"/>
      <c r="E742" s="2775"/>
      <c r="F742" s="2775"/>
      <c r="G742" s="2775"/>
      <c r="H742" s="2775"/>
      <c r="I742" s="2775"/>
      <c r="J742" s="2775"/>
      <c r="K742" s="2775"/>
      <c r="L742" s="2775"/>
      <c r="M742" s="2775"/>
      <c r="N742" s="2775"/>
      <c r="O742" s="2775"/>
      <c r="P742" s="2775"/>
      <c r="Q742" s="2775"/>
      <c r="R742" s="2775"/>
      <c r="S742" s="2775"/>
      <c r="T742" s="2775"/>
      <c r="U742" s="2775"/>
      <c r="V742" s="2775"/>
      <c r="W742" s="2775"/>
      <c r="X742" s="2775"/>
      <c r="Y742" s="2775"/>
      <c r="Z742" s="2775"/>
    </row>
    <row r="743">
      <c r="A743" s="2775"/>
      <c r="B743" s="2775"/>
      <c r="C743" s="2775"/>
      <c r="D743" s="2775"/>
      <c r="E743" s="2775"/>
      <c r="F743" s="2775"/>
      <c r="G743" s="2775"/>
      <c r="H743" s="2775"/>
      <c r="I743" s="2775"/>
      <c r="J743" s="2775"/>
      <c r="K743" s="2775"/>
      <c r="L743" s="2775"/>
      <c r="M743" s="2775"/>
      <c r="N743" s="2775"/>
      <c r="O743" s="2775"/>
      <c r="P743" s="2775"/>
      <c r="Q743" s="2775"/>
      <c r="R743" s="2775"/>
      <c r="S743" s="2775"/>
      <c r="T743" s="2775"/>
      <c r="U743" s="2775"/>
      <c r="V743" s="2775"/>
      <c r="W743" s="2775"/>
      <c r="X743" s="2775"/>
      <c r="Y743" s="2775"/>
      <c r="Z743" s="2775"/>
    </row>
    <row r="744">
      <c r="A744" s="2775"/>
      <c r="B744" s="2775"/>
      <c r="C744" s="2775"/>
      <c r="D744" s="2775"/>
      <c r="E744" s="2775"/>
      <c r="F744" s="2775"/>
      <c r="G744" s="2775"/>
      <c r="H744" s="2775"/>
      <c r="I744" s="2775"/>
      <c r="J744" s="2775"/>
      <c r="K744" s="2775"/>
      <c r="L744" s="2775"/>
      <c r="M744" s="2775"/>
      <c r="N744" s="2775"/>
      <c r="O744" s="2775"/>
      <c r="P744" s="2775"/>
      <c r="Q744" s="2775"/>
      <c r="R744" s="2775"/>
      <c r="S744" s="2775"/>
      <c r="T744" s="2775"/>
      <c r="U744" s="2775"/>
      <c r="V744" s="2775"/>
      <c r="W744" s="2775"/>
      <c r="X744" s="2775"/>
      <c r="Y744" s="2775"/>
      <c r="Z744" s="2775"/>
    </row>
    <row r="745">
      <c r="A745" s="2775"/>
      <c r="B745" s="2775"/>
      <c r="C745" s="2775"/>
      <c r="D745" s="2775"/>
      <c r="E745" s="2775"/>
      <c r="F745" s="2775"/>
      <c r="G745" s="2775"/>
      <c r="H745" s="2775"/>
      <c r="I745" s="2775"/>
      <c r="J745" s="2775"/>
      <c r="K745" s="2775"/>
      <c r="L745" s="2775"/>
      <c r="M745" s="2775"/>
      <c r="N745" s="2775"/>
      <c r="O745" s="2775"/>
      <c r="P745" s="2775"/>
      <c r="Q745" s="2775"/>
      <c r="R745" s="2775"/>
      <c r="S745" s="2775"/>
      <c r="T745" s="2775"/>
      <c r="U745" s="2775"/>
      <c r="V745" s="2775"/>
      <c r="W745" s="2775"/>
      <c r="X745" s="2775"/>
      <c r="Y745" s="2775"/>
      <c r="Z745" s="2775"/>
    </row>
    <row r="746">
      <c r="A746" s="2775"/>
      <c r="B746" s="2775"/>
      <c r="C746" s="2775"/>
      <c r="D746" s="2775"/>
      <c r="E746" s="2775"/>
      <c r="F746" s="2775"/>
      <c r="G746" s="2775"/>
      <c r="H746" s="2775"/>
      <c r="I746" s="2775"/>
      <c r="J746" s="2775"/>
      <c r="K746" s="2775"/>
      <c r="L746" s="2775"/>
      <c r="M746" s="2775"/>
      <c r="N746" s="2775"/>
      <c r="O746" s="2775"/>
      <c r="P746" s="2775"/>
      <c r="Q746" s="2775"/>
      <c r="R746" s="2775"/>
      <c r="S746" s="2775"/>
      <c r="T746" s="2775"/>
      <c r="U746" s="2775"/>
      <c r="V746" s="2775"/>
      <c r="W746" s="2775"/>
      <c r="X746" s="2775"/>
      <c r="Y746" s="2775"/>
      <c r="Z746" s="2775"/>
    </row>
    <row r="747">
      <c r="A747" s="2775"/>
      <c r="B747" s="2775"/>
      <c r="C747" s="2775"/>
      <c r="D747" s="2775"/>
      <c r="E747" s="2775"/>
      <c r="F747" s="2775"/>
      <c r="G747" s="2775"/>
      <c r="H747" s="2775"/>
      <c r="I747" s="2775"/>
      <c r="J747" s="2775"/>
      <c r="K747" s="2775"/>
      <c r="L747" s="2775"/>
      <c r="M747" s="2775"/>
      <c r="N747" s="2775"/>
      <c r="O747" s="2775"/>
      <c r="P747" s="2775"/>
      <c r="Q747" s="2775"/>
      <c r="R747" s="2775"/>
      <c r="S747" s="2775"/>
      <c r="T747" s="2775"/>
      <c r="U747" s="2775"/>
      <c r="V747" s="2775"/>
      <c r="W747" s="2775"/>
      <c r="X747" s="2775"/>
      <c r="Y747" s="2775"/>
      <c r="Z747" s="2775"/>
    </row>
    <row r="748">
      <c r="A748" s="2775"/>
      <c r="B748" s="2775"/>
      <c r="C748" s="2775"/>
      <c r="D748" s="2775"/>
      <c r="E748" s="2775"/>
      <c r="F748" s="2775"/>
      <c r="G748" s="2775"/>
      <c r="H748" s="2775"/>
      <c r="I748" s="2775"/>
      <c r="J748" s="2775"/>
      <c r="K748" s="2775"/>
      <c r="L748" s="2775"/>
      <c r="M748" s="2775"/>
      <c r="N748" s="2775"/>
      <c r="O748" s="2775"/>
      <c r="P748" s="2775"/>
      <c r="Q748" s="2775"/>
      <c r="R748" s="2775"/>
      <c r="S748" s="2775"/>
      <c r="T748" s="2775"/>
      <c r="U748" s="2775"/>
      <c r="V748" s="2775"/>
      <c r="W748" s="2775"/>
      <c r="X748" s="2775"/>
      <c r="Y748" s="2775"/>
      <c r="Z748" s="2775"/>
    </row>
    <row r="749">
      <c r="A749" s="2775"/>
      <c r="B749" s="2775"/>
      <c r="C749" s="2775"/>
      <c r="D749" s="2775"/>
      <c r="E749" s="2775"/>
      <c r="F749" s="2775"/>
      <c r="G749" s="2775"/>
      <c r="H749" s="2775"/>
      <c r="I749" s="2775"/>
      <c r="J749" s="2775"/>
      <c r="K749" s="2775"/>
      <c r="L749" s="2775"/>
      <c r="M749" s="2775"/>
      <c r="N749" s="2775"/>
      <c r="O749" s="2775"/>
      <c r="P749" s="2775"/>
      <c r="Q749" s="2775"/>
      <c r="R749" s="2775"/>
      <c r="S749" s="2775"/>
      <c r="T749" s="2775"/>
      <c r="U749" s="2775"/>
      <c r="V749" s="2775"/>
      <c r="W749" s="2775"/>
      <c r="X749" s="2775"/>
      <c r="Y749" s="2775"/>
      <c r="Z749" s="2775"/>
    </row>
    <row r="750">
      <c r="A750" s="2775"/>
      <c r="B750" s="2775"/>
      <c r="C750" s="2775"/>
      <c r="D750" s="2775"/>
      <c r="E750" s="2775"/>
      <c r="F750" s="2775"/>
      <c r="G750" s="2775"/>
      <c r="H750" s="2775"/>
      <c r="I750" s="2775"/>
      <c r="J750" s="2775"/>
      <c r="K750" s="2775"/>
      <c r="L750" s="2775"/>
      <c r="M750" s="2775"/>
      <c r="N750" s="2775"/>
      <c r="O750" s="2775"/>
      <c r="P750" s="2775"/>
      <c r="Q750" s="2775"/>
      <c r="R750" s="2775"/>
      <c r="S750" s="2775"/>
      <c r="T750" s="2775"/>
      <c r="U750" s="2775"/>
      <c r="V750" s="2775"/>
      <c r="W750" s="2775"/>
      <c r="X750" s="2775"/>
      <c r="Y750" s="2775"/>
      <c r="Z750" s="2775"/>
    </row>
    <row r="751">
      <c r="A751" s="2775"/>
      <c r="B751" s="2775"/>
      <c r="C751" s="2775"/>
      <c r="D751" s="2775"/>
      <c r="E751" s="2775"/>
      <c r="F751" s="2775"/>
      <c r="G751" s="2775"/>
      <c r="H751" s="2775"/>
      <c r="I751" s="2775"/>
      <c r="J751" s="2775"/>
      <c r="K751" s="2775"/>
      <c r="L751" s="2775"/>
      <c r="M751" s="2775"/>
      <c r="N751" s="2775"/>
      <c r="O751" s="2775"/>
      <c r="P751" s="2775"/>
      <c r="Q751" s="2775"/>
      <c r="R751" s="2775"/>
      <c r="S751" s="2775"/>
      <c r="T751" s="2775"/>
      <c r="U751" s="2775"/>
      <c r="V751" s="2775"/>
      <c r="W751" s="2775"/>
      <c r="X751" s="2775"/>
      <c r="Y751" s="2775"/>
      <c r="Z751" s="2775"/>
    </row>
    <row r="752">
      <c r="A752" s="2775"/>
      <c r="B752" s="2775"/>
      <c r="C752" s="2775"/>
      <c r="D752" s="2775"/>
      <c r="E752" s="2775"/>
      <c r="F752" s="2775"/>
      <c r="G752" s="2775"/>
      <c r="H752" s="2775"/>
      <c r="I752" s="2775"/>
      <c r="J752" s="2775"/>
      <c r="K752" s="2775"/>
      <c r="L752" s="2775"/>
      <c r="M752" s="2775"/>
      <c r="N752" s="2775"/>
      <c r="O752" s="2775"/>
      <c r="P752" s="2775"/>
      <c r="Q752" s="2775"/>
      <c r="R752" s="2775"/>
      <c r="S752" s="2775"/>
      <c r="T752" s="2775"/>
      <c r="U752" s="2775"/>
      <c r="V752" s="2775"/>
      <c r="W752" s="2775"/>
      <c r="X752" s="2775"/>
      <c r="Y752" s="2775"/>
      <c r="Z752" s="2775"/>
    </row>
    <row r="753">
      <c r="A753" s="2775"/>
      <c r="B753" s="2775"/>
      <c r="C753" s="2775"/>
      <c r="D753" s="2775"/>
      <c r="E753" s="2775"/>
      <c r="F753" s="2775"/>
      <c r="G753" s="2775"/>
      <c r="H753" s="2775"/>
      <c r="I753" s="2775"/>
      <c r="J753" s="2775"/>
      <c r="K753" s="2775"/>
      <c r="L753" s="2775"/>
      <c r="M753" s="2775"/>
      <c r="N753" s="2775"/>
      <c r="O753" s="2775"/>
      <c r="P753" s="2775"/>
      <c r="Q753" s="2775"/>
      <c r="R753" s="2775"/>
      <c r="S753" s="2775"/>
      <c r="T753" s="2775"/>
      <c r="U753" s="2775"/>
      <c r="V753" s="2775"/>
      <c r="W753" s="2775"/>
      <c r="X753" s="2775"/>
      <c r="Y753" s="2775"/>
      <c r="Z753" s="2775"/>
    </row>
    <row r="754">
      <c r="A754" s="2775"/>
      <c r="B754" s="2775"/>
      <c r="C754" s="2775"/>
      <c r="D754" s="2775"/>
      <c r="E754" s="2775"/>
      <c r="F754" s="2775"/>
      <c r="G754" s="2775"/>
      <c r="H754" s="2775"/>
      <c r="I754" s="2775"/>
      <c r="J754" s="2775"/>
      <c r="K754" s="2775"/>
      <c r="L754" s="2775"/>
      <c r="M754" s="2775"/>
      <c r="N754" s="2775"/>
      <c r="O754" s="2775"/>
      <c r="P754" s="2775"/>
      <c r="Q754" s="2775"/>
      <c r="R754" s="2775"/>
      <c r="S754" s="2775"/>
      <c r="T754" s="2775"/>
      <c r="U754" s="2775"/>
      <c r="V754" s="2775"/>
      <c r="W754" s="2775"/>
      <c r="X754" s="2775"/>
      <c r="Y754" s="2775"/>
      <c r="Z754" s="2775"/>
    </row>
    <row r="755">
      <c r="A755" s="2775"/>
      <c r="B755" s="2775"/>
      <c r="C755" s="2775"/>
      <c r="D755" s="2775"/>
      <c r="E755" s="2775"/>
      <c r="F755" s="2775"/>
      <c r="G755" s="2775"/>
      <c r="H755" s="2775"/>
      <c r="I755" s="2775"/>
      <c r="J755" s="2775"/>
      <c r="K755" s="2775"/>
      <c r="L755" s="2775"/>
      <c r="M755" s="2775"/>
      <c r="N755" s="2775"/>
      <c r="O755" s="2775"/>
      <c r="P755" s="2775"/>
      <c r="Q755" s="2775"/>
      <c r="R755" s="2775"/>
      <c r="S755" s="2775"/>
      <c r="T755" s="2775"/>
      <c r="U755" s="2775"/>
      <c r="V755" s="2775"/>
      <c r="W755" s="2775"/>
      <c r="X755" s="2775"/>
      <c r="Y755" s="2775"/>
      <c r="Z755" s="2775"/>
    </row>
    <row r="756">
      <c r="A756" s="2775"/>
      <c r="B756" s="2775"/>
      <c r="C756" s="2775"/>
      <c r="D756" s="2775"/>
      <c r="E756" s="2775"/>
      <c r="F756" s="2775"/>
      <c r="G756" s="2775"/>
      <c r="H756" s="2775"/>
      <c r="I756" s="2775"/>
      <c r="J756" s="2775"/>
      <c r="K756" s="2775"/>
      <c r="L756" s="2775"/>
      <c r="M756" s="2775"/>
      <c r="N756" s="2775"/>
      <c r="O756" s="2775"/>
      <c r="P756" s="2775"/>
      <c r="Q756" s="2775"/>
      <c r="R756" s="2775"/>
      <c r="S756" s="2775"/>
      <c r="T756" s="2775"/>
      <c r="U756" s="2775"/>
      <c r="V756" s="2775"/>
      <c r="W756" s="2775"/>
      <c r="X756" s="2775"/>
      <c r="Y756" s="2775"/>
      <c r="Z756" s="2775"/>
    </row>
    <row r="757">
      <c r="A757" s="2775"/>
      <c r="B757" s="2775"/>
      <c r="C757" s="2775"/>
      <c r="D757" s="2775"/>
      <c r="E757" s="2775"/>
      <c r="F757" s="2775"/>
      <c r="G757" s="2775"/>
      <c r="H757" s="2775"/>
      <c r="I757" s="2775"/>
      <c r="J757" s="2775"/>
      <c r="K757" s="2775"/>
      <c r="L757" s="2775"/>
      <c r="M757" s="2775"/>
      <c r="N757" s="2775"/>
      <c r="O757" s="2775"/>
      <c r="P757" s="2775"/>
      <c r="Q757" s="2775"/>
      <c r="R757" s="2775"/>
      <c r="S757" s="2775"/>
      <c r="T757" s="2775"/>
      <c r="U757" s="2775"/>
      <c r="V757" s="2775"/>
      <c r="W757" s="2775"/>
      <c r="X757" s="2775"/>
      <c r="Y757" s="2775"/>
      <c r="Z757" s="2775"/>
    </row>
    <row r="758">
      <c r="A758" s="2775"/>
      <c r="B758" s="2775"/>
      <c r="C758" s="2775"/>
      <c r="D758" s="2775"/>
      <c r="E758" s="2775"/>
      <c r="F758" s="2775"/>
      <c r="G758" s="2775"/>
      <c r="H758" s="2775"/>
      <c r="I758" s="2775"/>
      <c r="J758" s="2775"/>
      <c r="K758" s="2775"/>
      <c r="L758" s="2775"/>
      <c r="M758" s="2775"/>
      <c r="N758" s="2775"/>
      <c r="O758" s="2775"/>
      <c r="P758" s="2775"/>
      <c r="Q758" s="2775"/>
      <c r="R758" s="2775"/>
      <c r="S758" s="2775"/>
      <c r="T758" s="2775"/>
      <c r="U758" s="2775"/>
      <c r="V758" s="2775"/>
      <c r="W758" s="2775"/>
      <c r="X758" s="2775"/>
      <c r="Y758" s="2775"/>
      <c r="Z758" s="2775"/>
    </row>
    <row r="759">
      <c r="A759" s="2775"/>
      <c r="B759" s="2775"/>
      <c r="C759" s="2775"/>
      <c r="D759" s="2775"/>
      <c r="E759" s="2775"/>
      <c r="F759" s="2775"/>
      <c r="G759" s="2775"/>
      <c r="H759" s="2775"/>
      <c r="I759" s="2775"/>
      <c r="J759" s="2775"/>
      <c r="K759" s="2775"/>
      <c r="L759" s="2775"/>
      <c r="M759" s="2775"/>
      <c r="N759" s="2775"/>
      <c r="O759" s="2775"/>
      <c r="P759" s="2775"/>
      <c r="Q759" s="2775"/>
      <c r="R759" s="2775"/>
      <c r="S759" s="2775"/>
      <c r="T759" s="2775"/>
      <c r="U759" s="2775"/>
      <c r="V759" s="2775"/>
      <c r="W759" s="2775"/>
      <c r="X759" s="2775"/>
      <c r="Y759" s="2775"/>
      <c r="Z759" s="2775"/>
    </row>
    <row r="760">
      <c r="A760" s="2775"/>
      <c r="B760" s="2775"/>
      <c r="C760" s="2775"/>
      <c r="D760" s="2775"/>
      <c r="E760" s="2775"/>
      <c r="F760" s="2775"/>
      <c r="G760" s="2775"/>
      <c r="H760" s="2775"/>
      <c r="I760" s="2775"/>
      <c r="J760" s="2775"/>
      <c r="K760" s="2775"/>
      <c r="L760" s="2775"/>
      <c r="M760" s="2775"/>
      <c r="N760" s="2775"/>
      <c r="O760" s="2775"/>
      <c r="P760" s="2775"/>
      <c r="Q760" s="2775"/>
      <c r="R760" s="2775"/>
      <c r="S760" s="2775"/>
      <c r="T760" s="2775"/>
      <c r="U760" s="2775"/>
      <c r="V760" s="2775"/>
      <c r="W760" s="2775"/>
      <c r="X760" s="2775"/>
      <c r="Y760" s="2775"/>
      <c r="Z760" s="2775"/>
    </row>
    <row r="761">
      <c r="A761" s="2775"/>
      <c r="B761" s="2775"/>
      <c r="C761" s="2775"/>
      <c r="D761" s="2775"/>
      <c r="E761" s="2775"/>
      <c r="F761" s="2775"/>
      <c r="G761" s="2775"/>
      <c r="H761" s="2775"/>
      <c r="I761" s="2775"/>
      <c r="J761" s="2775"/>
      <c r="K761" s="2775"/>
      <c r="L761" s="2775"/>
      <c r="M761" s="2775"/>
      <c r="N761" s="2775"/>
      <c r="O761" s="2775"/>
      <c r="P761" s="2775"/>
      <c r="Q761" s="2775"/>
      <c r="R761" s="2775"/>
      <c r="S761" s="2775"/>
      <c r="T761" s="2775"/>
      <c r="U761" s="2775"/>
      <c r="V761" s="2775"/>
      <c r="W761" s="2775"/>
      <c r="X761" s="2775"/>
      <c r="Y761" s="2775"/>
      <c r="Z761" s="2775"/>
    </row>
    <row r="762">
      <c r="A762" s="2775"/>
      <c r="B762" s="2775"/>
      <c r="C762" s="2775"/>
      <c r="D762" s="2775"/>
      <c r="E762" s="2775"/>
      <c r="F762" s="2775"/>
      <c r="G762" s="2775"/>
      <c r="H762" s="2775"/>
      <c r="I762" s="2775"/>
      <c r="J762" s="2775"/>
      <c r="K762" s="2775"/>
      <c r="L762" s="2775"/>
      <c r="M762" s="2775"/>
      <c r="N762" s="2775"/>
      <c r="O762" s="2775"/>
      <c r="P762" s="2775"/>
      <c r="Q762" s="2775"/>
      <c r="R762" s="2775"/>
      <c r="S762" s="2775"/>
      <c r="T762" s="2775"/>
      <c r="U762" s="2775"/>
      <c r="V762" s="2775"/>
      <c r="W762" s="2775"/>
      <c r="X762" s="2775"/>
      <c r="Y762" s="2775"/>
      <c r="Z762" s="2775"/>
    </row>
    <row r="763">
      <c r="A763" s="2775"/>
      <c r="B763" s="2775"/>
      <c r="C763" s="2775"/>
      <c r="D763" s="2775"/>
      <c r="E763" s="2775"/>
      <c r="F763" s="2775"/>
      <c r="G763" s="2775"/>
      <c r="H763" s="2775"/>
      <c r="I763" s="2775"/>
      <c r="J763" s="2775"/>
      <c r="K763" s="2775"/>
      <c r="L763" s="2775"/>
      <c r="M763" s="2775"/>
      <c r="N763" s="2775"/>
      <c r="O763" s="2775"/>
      <c r="P763" s="2775"/>
      <c r="Q763" s="2775"/>
      <c r="R763" s="2775"/>
      <c r="S763" s="2775"/>
      <c r="T763" s="2775"/>
      <c r="U763" s="2775"/>
      <c r="V763" s="2775"/>
      <c r="W763" s="2775"/>
      <c r="X763" s="2775"/>
      <c r="Y763" s="2775"/>
      <c r="Z763" s="2775"/>
    </row>
    <row r="764">
      <c r="A764" s="2775"/>
      <c r="B764" s="2775"/>
      <c r="C764" s="2775"/>
      <c r="D764" s="2775"/>
      <c r="E764" s="2775"/>
      <c r="F764" s="2775"/>
      <c r="G764" s="2775"/>
      <c r="H764" s="2775"/>
      <c r="I764" s="2775"/>
      <c r="J764" s="2775"/>
      <c r="K764" s="2775"/>
      <c r="L764" s="2775"/>
      <c r="M764" s="2775"/>
      <c r="N764" s="2775"/>
      <c r="O764" s="2775"/>
      <c r="P764" s="2775"/>
      <c r="Q764" s="2775"/>
      <c r="R764" s="2775"/>
      <c r="S764" s="2775"/>
      <c r="T764" s="2775"/>
      <c r="U764" s="2775"/>
      <c r="V764" s="2775"/>
      <c r="W764" s="2775"/>
      <c r="X764" s="2775"/>
      <c r="Y764" s="2775"/>
      <c r="Z764" s="2775"/>
    </row>
    <row r="765">
      <c r="A765" s="2775"/>
      <c r="B765" s="2775"/>
      <c r="C765" s="2775"/>
      <c r="D765" s="2775"/>
      <c r="E765" s="2775"/>
      <c r="F765" s="2775"/>
      <c r="G765" s="2775"/>
      <c r="H765" s="2775"/>
      <c r="I765" s="2775"/>
      <c r="J765" s="2775"/>
      <c r="K765" s="2775"/>
      <c r="L765" s="2775"/>
      <c r="M765" s="2775"/>
      <c r="N765" s="2775"/>
      <c r="O765" s="2775"/>
      <c r="P765" s="2775"/>
      <c r="Q765" s="2775"/>
      <c r="R765" s="2775"/>
      <c r="S765" s="2775"/>
      <c r="T765" s="2775"/>
      <c r="U765" s="2775"/>
      <c r="V765" s="2775"/>
      <c r="W765" s="2775"/>
      <c r="X765" s="2775"/>
      <c r="Y765" s="2775"/>
      <c r="Z765" s="2775"/>
    </row>
    <row r="766">
      <c r="A766" s="2775"/>
      <c r="B766" s="2775"/>
      <c r="C766" s="2775"/>
      <c r="D766" s="2775"/>
      <c r="E766" s="2775"/>
      <c r="F766" s="2775"/>
      <c r="G766" s="2775"/>
      <c r="H766" s="2775"/>
      <c r="I766" s="2775"/>
      <c r="J766" s="2775"/>
      <c r="K766" s="2775"/>
      <c r="L766" s="2775"/>
      <c r="M766" s="2775"/>
      <c r="N766" s="2775"/>
      <c r="O766" s="2775"/>
      <c r="P766" s="2775"/>
      <c r="Q766" s="2775"/>
      <c r="R766" s="2775"/>
      <c r="S766" s="2775"/>
      <c r="T766" s="2775"/>
      <c r="U766" s="2775"/>
      <c r="V766" s="2775"/>
      <c r="W766" s="2775"/>
      <c r="X766" s="2775"/>
      <c r="Y766" s="2775"/>
      <c r="Z766" s="2775"/>
    </row>
    <row r="767">
      <c r="A767" s="2775"/>
      <c r="B767" s="2775"/>
      <c r="C767" s="2775"/>
      <c r="D767" s="2775"/>
      <c r="E767" s="2775"/>
      <c r="F767" s="2775"/>
      <c r="G767" s="2775"/>
      <c r="H767" s="2775"/>
      <c r="I767" s="2775"/>
      <c r="J767" s="2775"/>
      <c r="K767" s="2775"/>
      <c r="L767" s="2775"/>
      <c r="M767" s="2775"/>
      <c r="N767" s="2775"/>
      <c r="O767" s="2775"/>
      <c r="P767" s="2775"/>
      <c r="Q767" s="2775"/>
      <c r="R767" s="2775"/>
      <c r="S767" s="2775"/>
      <c r="T767" s="2775"/>
      <c r="U767" s="2775"/>
      <c r="V767" s="2775"/>
      <c r="W767" s="2775"/>
      <c r="X767" s="2775"/>
      <c r="Y767" s="2775"/>
      <c r="Z767" s="2775"/>
    </row>
    <row r="768">
      <c r="A768" s="2775"/>
      <c r="B768" s="2775"/>
      <c r="C768" s="2775"/>
      <c r="D768" s="2775"/>
      <c r="E768" s="2775"/>
      <c r="F768" s="2775"/>
      <c r="G768" s="2775"/>
      <c r="H768" s="2775"/>
      <c r="I768" s="2775"/>
      <c r="J768" s="2775"/>
      <c r="K768" s="2775"/>
      <c r="L768" s="2775"/>
      <c r="M768" s="2775"/>
      <c r="N768" s="2775"/>
      <c r="O768" s="2775"/>
      <c r="P768" s="2775"/>
      <c r="Q768" s="2775"/>
      <c r="R768" s="2775"/>
      <c r="S768" s="2775"/>
      <c r="T768" s="2775"/>
      <c r="U768" s="2775"/>
      <c r="V768" s="2775"/>
      <c r="W768" s="2775"/>
      <c r="X768" s="2775"/>
      <c r="Y768" s="2775"/>
      <c r="Z768" s="2775"/>
    </row>
    <row r="769">
      <c r="A769" s="2775"/>
      <c r="B769" s="2775"/>
      <c r="C769" s="2775"/>
      <c r="D769" s="2775"/>
      <c r="E769" s="2775"/>
      <c r="F769" s="2775"/>
      <c r="G769" s="2775"/>
      <c r="H769" s="2775"/>
      <c r="I769" s="2775"/>
      <c r="J769" s="2775"/>
      <c r="K769" s="2775"/>
      <c r="L769" s="2775"/>
      <c r="M769" s="2775"/>
      <c r="N769" s="2775"/>
      <c r="O769" s="2775"/>
      <c r="P769" s="2775"/>
      <c r="Q769" s="2775"/>
      <c r="R769" s="2775"/>
      <c r="S769" s="2775"/>
      <c r="T769" s="2775"/>
      <c r="U769" s="2775"/>
      <c r="V769" s="2775"/>
      <c r="W769" s="2775"/>
      <c r="X769" s="2775"/>
      <c r="Y769" s="2775"/>
      <c r="Z769" s="2775"/>
    </row>
    <row r="770">
      <c r="A770" s="2775"/>
      <c r="B770" s="2775"/>
      <c r="C770" s="2775"/>
      <c r="D770" s="2775"/>
      <c r="E770" s="2775"/>
      <c r="F770" s="2775"/>
      <c r="G770" s="2775"/>
      <c r="H770" s="2775"/>
      <c r="I770" s="2775"/>
      <c r="J770" s="2775"/>
      <c r="K770" s="2775"/>
      <c r="L770" s="2775"/>
      <c r="M770" s="2775"/>
      <c r="N770" s="2775"/>
      <c r="O770" s="2775"/>
      <c r="P770" s="2775"/>
      <c r="Q770" s="2775"/>
      <c r="R770" s="2775"/>
      <c r="S770" s="2775"/>
      <c r="T770" s="2775"/>
      <c r="U770" s="2775"/>
      <c r="V770" s="2775"/>
      <c r="W770" s="2775"/>
      <c r="X770" s="2775"/>
      <c r="Y770" s="2775"/>
      <c r="Z770" s="2775"/>
    </row>
    <row r="771">
      <c r="A771" s="2775"/>
      <c r="B771" s="2775"/>
      <c r="C771" s="2775"/>
      <c r="D771" s="2775"/>
      <c r="E771" s="2775"/>
      <c r="F771" s="2775"/>
      <c r="G771" s="2775"/>
      <c r="H771" s="2775"/>
      <c r="I771" s="2775"/>
      <c r="J771" s="2775"/>
      <c r="K771" s="2775"/>
      <c r="L771" s="2775"/>
      <c r="M771" s="2775"/>
      <c r="N771" s="2775"/>
      <c r="O771" s="2775"/>
      <c r="P771" s="2775"/>
      <c r="Q771" s="2775"/>
      <c r="R771" s="2775"/>
      <c r="S771" s="2775"/>
      <c r="T771" s="2775"/>
      <c r="U771" s="2775"/>
      <c r="V771" s="2775"/>
      <c r="W771" s="2775"/>
      <c r="X771" s="2775"/>
      <c r="Y771" s="2775"/>
      <c r="Z771" s="2775"/>
    </row>
    <row r="772">
      <c r="A772" s="2775"/>
      <c r="B772" s="2775"/>
      <c r="C772" s="2775"/>
      <c r="D772" s="2775"/>
      <c r="E772" s="2775"/>
      <c r="F772" s="2775"/>
      <c r="G772" s="2775"/>
      <c r="H772" s="2775"/>
      <c r="I772" s="2775"/>
      <c r="J772" s="2775"/>
      <c r="K772" s="2775"/>
      <c r="L772" s="2775"/>
      <c r="M772" s="2775"/>
      <c r="N772" s="2775"/>
      <c r="O772" s="2775"/>
      <c r="P772" s="2775"/>
      <c r="Q772" s="2775"/>
      <c r="R772" s="2775"/>
      <c r="S772" s="2775"/>
      <c r="T772" s="2775"/>
      <c r="U772" s="2775"/>
      <c r="V772" s="2775"/>
      <c r="W772" s="2775"/>
      <c r="X772" s="2775"/>
      <c r="Y772" s="2775"/>
      <c r="Z772" s="2775"/>
    </row>
    <row r="773">
      <c r="A773" s="2775"/>
      <c r="B773" s="2775"/>
      <c r="C773" s="2775"/>
      <c r="D773" s="2775"/>
      <c r="E773" s="2775"/>
      <c r="F773" s="2775"/>
      <c r="G773" s="2775"/>
      <c r="H773" s="2775"/>
      <c r="I773" s="2775"/>
      <c r="J773" s="2775"/>
      <c r="K773" s="2775"/>
      <c r="L773" s="2775"/>
      <c r="M773" s="2775"/>
      <c r="N773" s="2775"/>
      <c r="O773" s="2775"/>
      <c r="P773" s="2775"/>
      <c r="Q773" s="2775"/>
      <c r="R773" s="2775"/>
      <c r="S773" s="2775"/>
      <c r="T773" s="2775"/>
      <c r="U773" s="2775"/>
      <c r="V773" s="2775"/>
      <c r="W773" s="2775"/>
      <c r="X773" s="2775"/>
      <c r="Y773" s="2775"/>
      <c r="Z773" s="2775"/>
    </row>
    <row r="774">
      <c r="A774" s="2775"/>
      <c r="B774" s="2775"/>
      <c r="C774" s="2775"/>
      <c r="D774" s="2775"/>
      <c r="E774" s="2775"/>
      <c r="F774" s="2775"/>
      <c r="G774" s="2775"/>
      <c r="H774" s="2775"/>
      <c r="I774" s="2775"/>
      <c r="J774" s="2775"/>
      <c r="K774" s="2775"/>
      <c r="L774" s="2775"/>
      <c r="M774" s="2775"/>
      <c r="N774" s="2775"/>
      <c r="O774" s="2775"/>
      <c r="P774" s="2775"/>
      <c r="Q774" s="2775"/>
      <c r="R774" s="2775"/>
      <c r="S774" s="2775"/>
      <c r="T774" s="2775"/>
      <c r="U774" s="2775"/>
      <c r="V774" s="2775"/>
      <c r="W774" s="2775"/>
      <c r="X774" s="2775"/>
      <c r="Y774" s="2775"/>
      <c r="Z774" s="2775"/>
    </row>
    <row r="775">
      <c r="A775" s="2775"/>
      <c r="B775" s="2775"/>
      <c r="C775" s="2775"/>
      <c r="D775" s="2775"/>
      <c r="E775" s="2775"/>
      <c r="F775" s="2775"/>
      <c r="G775" s="2775"/>
      <c r="H775" s="2775"/>
      <c r="I775" s="2775"/>
      <c r="J775" s="2775"/>
      <c r="K775" s="2775"/>
      <c r="L775" s="2775"/>
      <c r="M775" s="2775"/>
      <c r="N775" s="2775"/>
      <c r="O775" s="2775"/>
      <c r="P775" s="2775"/>
      <c r="Q775" s="2775"/>
      <c r="R775" s="2775"/>
      <c r="S775" s="2775"/>
      <c r="T775" s="2775"/>
      <c r="U775" s="2775"/>
      <c r="V775" s="2775"/>
      <c r="W775" s="2775"/>
      <c r="X775" s="2775"/>
      <c r="Y775" s="2775"/>
      <c r="Z775" s="2775"/>
    </row>
    <row r="776">
      <c r="A776" s="2775"/>
      <c r="B776" s="2775"/>
      <c r="C776" s="2775"/>
      <c r="D776" s="2775"/>
      <c r="E776" s="2775"/>
      <c r="F776" s="2775"/>
      <c r="G776" s="2775"/>
      <c r="H776" s="2775"/>
      <c r="I776" s="2775"/>
      <c r="J776" s="2775"/>
      <c r="K776" s="2775"/>
      <c r="L776" s="2775"/>
      <c r="M776" s="2775"/>
      <c r="N776" s="2775"/>
      <c r="O776" s="2775"/>
      <c r="P776" s="2775"/>
      <c r="Q776" s="2775"/>
      <c r="R776" s="2775"/>
      <c r="S776" s="2775"/>
      <c r="T776" s="2775"/>
      <c r="U776" s="2775"/>
      <c r="V776" s="2775"/>
      <c r="W776" s="2775"/>
      <c r="X776" s="2775"/>
      <c r="Y776" s="2775"/>
      <c r="Z776" s="2775"/>
    </row>
    <row r="777">
      <c r="A777" s="2775"/>
      <c r="B777" s="2775"/>
      <c r="C777" s="2775"/>
      <c r="D777" s="2775"/>
      <c r="E777" s="2775"/>
      <c r="F777" s="2775"/>
      <c r="G777" s="2775"/>
      <c r="H777" s="2775"/>
      <c r="I777" s="2775"/>
      <c r="J777" s="2775"/>
      <c r="K777" s="2775"/>
      <c r="L777" s="2775"/>
      <c r="M777" s="2775"/>
      <c r="N777" s="2775"/>
      <c r="O777" s="2775"/>
      <c r="P777" s="2775"/>
      <c r="Q777" s="2775"/>
      <c r="R777" s="2775"/>
      <c r="S777" s="2775"/>
      <c r="T777" s="2775"/>
      <c r="U777" s="2775"/>
      <c r="V777" s="2775"/>
      <c r="W777" s="2775"/>
      <c r="X777" s="2775"/>
      <c r="Y777" s="2775"/>
      <c r="Z777" s="2775"/>
    </row>
    <row r="778">
      <c r="A778" s="2775"/>
      <c r="B778" s="2775"/>
      <c r="C778" s="2775"/>
      <c r="D778" s="2775"/>
      <c r="E778" s="2775"/>
      <c r="F778" s="2775"/>
      <c r="G778" s="2775"/>
      <c r="H778" s="2775"/>
      <c r="I778" s="2775"/>
      <c r="J778" s="2775"/>
      <c r="K778" s="2775"/>
      <c r="L778" s="2775"/>
      <c r="M778" s="2775"/>
      <c r="N778" s="2775"/>
      <c r="O778" s="2775"/>
      <c r="P778" s="2775"/>
      <c r="Q778" s="2775"/>
      <c r="R778" s="2775"/>
      <c r="S778" s="2775"/>
      <c r="T778" s="2775"/>
      <c r="U778" s="2775"/>
      <c r="V778" s="2775"/>
      <c r="W778" s="2775"/>
      <c r="X778" s="2775"/>
      <c r="Y778" s="2775"/>
      <c r="Z778" s="2775"/>
    </row>
    <row r="779">
      <c r="A779" s="2775"/>
      <c r="B779" s="2775"/>
      <c r="C779" s="2775"/>
      <c r="D779" s="2775"/>
      <c r="E779" s="2775"/>
      <c r="F779" s="2775"/>
      <c r="G779" s="2775"/>
      <c r="H779" s="2775"/>
      <c r="I779" s="2775"/>
      <c r="J779" s="2775"/>
      <c r="K779" s="2775"/>
      <c r="L779" s="2775"/>
      <c r="M779" s="2775"/>
      <c r="N779" s="2775"/>
      <c r="O779" s="2775"/>
      <c r="P779" s="2775"/>
      <c r="Q779" s="2775"/>
      <c r="R779" s="2775"/>
      <c r="S779" s="2775"/>
      <c r="T779" s="2775"/>
      <c r="U779" s="2775"/>
      <c r="V779" s="2775"/>
      <c r="W779" s="2775"/>
      <c r="X779" s="2775"/>
      <c r="Y779" s="2775"/>
      <c r="Z779" s="2775"/>
    </row>
    <row r="780">
      <c r="A780" s="2775"/>
      <c r="B780" s="2775"/>
      <c r="C780" s="2775"/>
      <c r="D780" s="2775"/>
      <c r="E780" s="2775"/>
      <c r="F780" s="2775"/>
      <c r="G780" s="2775"/>
      <c r="H780" s="2775"/>
      <c r="I780" s="2775"/>
      <c r="J780" s="2775"/>
      <c r="K780" s="2775"/>
      <c r="L780" s="2775"/>
      <c r="M780" s="2775"/>
      <c r="N780" s="2775"/>
      <c r="O780" s="2775"/>
      <c r="P780" s="2775"/>
      <c r="Q780" s="2775"/>
      <c r="R780" s="2775"/>
      <c r="S780" s="2775"/>
      <c r="T780" s="2775"/>
      <c r="U780" s="2775"/>
      <c r="V780" s="2775"/>
      <c r="W780" s="2775"/>
      <c r="X780" s="2775"/>
      <c r="Y780" s="2775"/>
      <c r="Z780" s="2775"/>
    </row>
    <row r="781">
      <c r="A781" s="2775"/>
      <c r="B781" s="2775"/>
      <c r="C781" s="2775"/>
      <c r="D781" s="2775"/>
      <c r="E781" s="2775"/>
      <c r="F781" s="2775"/>
      <c r="G781" s="2775"/>
      <c r="H781" s="2775"/>
      <c r="I781" s="2775"/>
      <c r="J781" s="2775"/>
      <c r="K781" s="2775"/>
      <c r="L781" s="2775"/>
      <c r="M781" s="2775"/>
      <c r="N781" s="2775"/>
      <c r="O781" s="2775"/>
      <c r="P781" s="2775"/>
      <c r="Q781" s="2775"/>
      <c r="R781" s="2775"/>
      <c r="S781" s="2775"/>
      <c r="T781" s="2775"/>
      <c r="U781" s="2775"/>
      <c r="V781" s="2775"/>
      <c r="W781" s="2775"/>
      <c r="X781" s="2775"/>
      <c r="Y781" s="2775"/>
      <c r="Z781" s="2775"/>
    </row>
    <row r="782">
      <c r="A782" s="2775"/>
      <c r="B782" s="2775"/>
      <c r="C782" s="2775"/>
      <c r="D782" s="2775"/>
      <c r="E782" s="2775"/>
      <c r="F782" s="2775"/>
      <c r="G782" s="2775"/>
      <c r="H782" s="2775"/>
      <c r="I782" s="2775"/>
      <c r="J782" s="2775"/>
      <c r="K782" s="2775"/>
      <c r="L782" s="2775"/>
      <c r="M782" s="2775"/>
      <c r="N782" s="2775"/>
      <c r="O782" s="2775"/>
      <c r="P782" s="2775"/>
      <c r="Q782" s="2775"/>
      <c r="R782" s="2775"/>
      <c r="S782" s="2775"/>
      <c r="T782" s="2775"/>
      <c r="U782" s="2775"/>
      <c r="V782" s="2775"/>
      <c r="W782" s="2775"/>
      <c r="X782" s="2775"/>
      <c r="Y782" s="2775"/>
      <c r="Z782" s="2775"/>
    </row>
    <row r="783">
      <c r="A783" s="2775"/>
      <c r="B783" s="2775"/>
      <c r="C783" s="2775"/>
      <c r="D783" s="2775"/>
      <c r="E783" s="2775"/>
      <c r="F783" s="2775"/>
      <c r="G783" s="2775"/>
      <c r="H783" s="2775"/>
      <c r="I783" s="2775"/>
      <c r="J783" s="2775"/>
      <c r="K783" s="2775"/>
      <c r="L783" s="2775"/>
      <c r="M783" s="2775"/>
      <c r="N783" s="2775"/>
      <c r="O783" s="2775"/>
      <c r="P783" s="2775"/>
      <c r="Q783" s="2775"/>
      <c r="R783" s="2775"/>
      <c r="S783" s="2775"/>
      <c r="T783" s="2775"/>
      <c r="U783" s="2775"/>
      <c r="V783" s="2775"/>
      <c r="W783" s="2775"/>
      <c r="X783" s="2775"/>
      <c r="Y783" s="2775"/>
      <c r="Z783" s="2775"/>
    </row>
    <row r="784">
      <c r="A784" s="2775"/>
      <c r="B784" s="2775"/>
      <c r="C784" s="2775"/>
      <c r="D784" s="2775"/>
      <c r="E784" s="2775"/>
      <c r="F784" s="2775"/>
      <c r="G784" s="2775"/>
      <c r="H784" s="2775"/>
      <c r="I784" s="2775"/>
      <c r="J784" s="2775"/>
      <c r="K784" s="2775"/>
      <c r="L784" s="2775"/>
      <c r="M784" s="2775"/>
      <c r="N784" s="2775"/>
      <c r="O784" s="2775"/>
      <c r="P784" s="2775"/>
      <c r="Q784" s="2775"/>
      <c r="R784" s="2775"/>
      <c r="S784" s="2775"/>
      <c r="T784" s="2775"/>
      <c r="U784" s="2775"/>
      <c r="V784" s="2775"/>
      <c r="W784" s="2775"/>
      <c r="X784" s="2775"/>
      <c r="Y784" s="2775"/>
      <c r="Z784" s="2775"/>
    </row>
    <row r="785">
      <c r="A785" s="2775"/>
      <c r="B785" s="2775"/>
      <c r="C785" s="2775"/>
      <c r="D785" s="2775"/>
      <c r="E785" s="2775"/>
      <c r="F785" s="2775"/>
      <c r="G785" s="2775"/>
      <c r="H785" s="2775"/>
      <c r="I785" s="2775"/>
      <c r="J785" s="2775"/>
      <c r="K785" s="2775"/>
      <c r="L785" s="2775"/>
      <c r="M785" s="2775"/>
      <c r="N785" s="2775"/>
      <c r="O785" s="2775"/>
      <c r="P785" s="2775"/>
      <c r="Q785" s="2775"/>
      <c r="R785" s="2775"/>
      <c r="S785" s="2775"/>
      <c r="T785" s="2775"/>
      <c r="U785" s="2775"/>
      <c r="V785" s="2775"/>
      <c r="W785" s="2775"/>
      <c r="X785" s="2775"/>
      <c r="Y785" s="2775"/>
      <c r="Z785" s="2775"/>
    </row>
    <row r="786">
      <c r="A786" s="2775"/>
      <c r="B786" s="2775"/>
      <c r="C786" s="2775"/>
      <c r="D786" s="2775"/>
      <c r="E786" s="2775"/>
      <c r="F786" s="2775"/>
      <c r="G786" s="2775"/>
      <c r="H786" s="2775"/>
      <c r="I786" s="2775"/>
      <c r="J786" s="2775"/>
      <c r="K786" s="2775"/>
      <c r="L786" s="2775"/>
      <c r="M786" s="2775"/>
      <c r="N786" s="2775"/>
      <c r="O786" s="2775"/>
      <c r="P786" s="2775"/>
      <c r="Q786" s="2775"/>
      <c r="R786" s="2775"/>
      <c r="S786" s="2775"/>
      <c r="T786" s="2775"/>
      <c r="U786" s="2775"/>
      <c r="V786" s="2775"/>
      <c r="W786" s="2775"/>
      <c r="X786" s="2775"/>
      <c r="Y786" s="2775"/>
      <c r="Z786" s="2775"/>
    </row>
    <row r="787">
      <c r="A787" s="2775"/>
      <c r="B787" s="2775"/>
      <c r="C787" s="2775"/>
      <c r="D787" s="2775"/>
      <c r="E787" s="2775"/>
      <c r="F787" s="2775"/>
      <c r="G787" s="2775"/>
      <c r="H787" s="2775"/>
      <c r="I787" s="2775"/>
      <c r="J787" s="2775"/>
      <c r="K787" s="2775"/>
      <c r="L787" s="2775"/>
      <c r="M787" s="2775"/>
      <c r="N787" s="2775"/>
      <c r="O787" s="2775"/>
      <c r="P787" s="2775"/>
      <c r="Q787" s="2775"/>
      <c r="R787" s="2775"/>
      <c r="S787" s="2775"/>
      <c r="T787" s="2775"/>
      <c r="U787" s="2775"/>
      <c r="V787" s="2775"/>
      <c r="W787" s="2775"/>
      <c r="X787" s="2775"/>
      <c r="Y787" s="2775"/>
      <c r="Z787" s="2775"/>
    </row>
    <row r="788">
      <c r="A788" s="2775"/>
      <c r="B788" s="2775"/>
      <c r="C788" s="2775"/>
      <c r="D788" s="2775"/>
      <c r="E788" s="2775"/>
      <c r="F788" s="2775"/>
      <c r="G788" s="2775"/>
      <c r="H788" s="2775"/>
      <c r="I788" s="2775"/>
      <c r="J788" s="2775"/>
      <c r="K788" s="2775"/>
      <c r="L788" s="2775"/>
      <c r="M788" s="2775"/>
      <c r="N788" s="2775"/>
      <c r="O788" s="2775"/>
      <c r="P788" s="2775"/>
      <c r="Q788" s="2775"/>
      <c r="R788" s="2775"/>
      <c r="S788" s="2775"/>
      <c r="T788" s="2775"/>
      <c r="U788" s="2775"/>
      <c r="V788" s="2775"/>
      <c r="W788" s="2775"/>
      <c r="X788" s="2775"/>
      <c r="Y788" s="2775"/>
      <c r="Z788" s="2775"/>
    </row>
    <row r="789">
      <c r="A789" s="2775"/>
      <c r="B789" s="2775"/>
      <c r="C789" s="2775"/>
      <c r="D789" s="2775"/>
      <c r="E789" s="2775"/>
      <c r="F789" s="2775"/>
      <c r="G789" s="2775"/>
      <c r="H789" s="2775"/>
      <c r="I789" s="2775"/>
      <c r="J789" s="2775"/>
      <c r="K789" s="2775"/>
      <c r="L789" s="2775"/>
      <c r="M789" s="2775"/>
      <c r="N789" s="2775"/>
      <c r="O789" s="2775"/>
      <c r="P789" s="2775"/>
      <c r="Q789" s="2775"/>
      <c r="R789" s="2775"/>
      <c r="S789" s="2775"/>
      <c r="T789" s="2775"/>
      <c r="U789" s="2775"/>
      <c r="V789" s="2775"/>
      <c r="W789" s="2775"/>
      <c r="X789" s="2775"/>
      <c r="Y789" s="2775"/>
      <c r="Z789" s="2775"/>
    </row>
    <row r="790">
      <c r="A790" s="2775"/>
      <c r="B790" s="2775"/>
      <c r="C790" s="2775"/>
      <c r="D790" s="2775"/>
      <c r="E790" s="2775"/>
      <c r="F790" s="2775"/>
      <c r="G790" s="2775"/>
      <c r="H790" s="2775"/>
      <c r="I790" s="2775"/>
      <c r="J790" s="2775"/>
      <c r="K790" s="2775"/>
      <c r="L790" s="2775"/>
      <c r="M790" s="2775"/>
      <c r="N790" s="2775"/>
      <c r="O790" s="2775"/>
      <c r="P790" s="2775"/>
      <c r="Q790" s="2775"/>
      <c r="R790" s="2775"/>
      <c r="S790" s="2775"/>
      <c r="T790" s="2775"/>
      <c r="U790" s="2775"/>
      <c r="V790" s="2775"/>
      <c r="W790" s="2775"/>
      <c r="X790" s="2775"/>
      <c r="Y790" s="2775"/>
      <c r="Z790" s="2775"/>
    </row>
    <row r="791">
      <c r="A791" s="2775"/>
      <c r="B791" s="2775"/>
      <c r="C791" s="2775"/>
      <c r="D791" s="2775"/>
      <c r="E791" s="2775"/>
      <c r="F791" s="2775"/>
      <c r="G791" s="2775"/>
      <c r="H791" s="2775"/>
      <c r="I791" s="2775"/>
      <c r="J791" s="2775"/>
      <c r="K791" s="2775"/>
      <c r="L791" s="2775"/>
      <c r="M791" s="2775"/>
      <c r="N791" s="2775"/>
      <c r="O791" s="2775"/>
      <c r="P791" s="2775"/>
      <c r="Q791" s="2775"/>
      <c r="R791" s="2775"/>
      <c r="S791" s="2775"/>
      <c r="T791" s="2775"/>
      <c r="U791" s="2775"/>
      <c r="V791" s="2775"/>
      <c r="W791" s="2775"/>
      <c r="X791" s="2775"/>
      <c r="Y791" s="2775"/>
      <c r="Z791" s="2775"/>
    </row>
    <row r="792">
      <c r="A792" s="2775"/>
      <c r="B792" s="2775"/>
      <c r="C792" s="2775"/>
      <c r="D792" s="2775"/>
      <c r="E792" s="2775"/>
      <c r="F792" s="2775"/>
      <c r="G792" s="2775"/>
      <c r="H792" s="2775"/>
      <c r="I792" s="2775"/>
      <c r="J792" s="2775"/>
      <c r="K792" s="2775"/>
      <c r="L792" s="2775"/>
      <c r="M792" s="2775"/>
      <c r="N792" s="2775"/>
      <c r="O792" s="2775"/>
      <c r="P792" s="2775"/>
      <c r="Q792" s="2775"/>
      <c r="R792" s="2775"/>
      <c r="S792" s="2775"/>
      <c r="T792" s="2775"/>
      <c r="U792" s="2775"/>
      <c r="V792" s="2775"/>
      <c r="W792" s="2775"/>
      <c r="X792" s="2775"/>
      <c r="Y792" s="2775"/>
      <c r="Z792" s="2775"/>
    </row>
    <row r="793">
      <c r="A793" s="2775"/>
      <c r="B793" s="2775"/>
      <c r="C793" s="2775"/>
      <c r="D793" s="2775"/>
      <c r="E793" s="2775"/>
      <c r="F793" s="2775"/>
      <c r="G793" s="2775"/>
      <c r="H793" s="2775"/>
      <c r="I793" s="2775"/>
      <c r="J793" s="2775"/>
      <c r="K793" s="2775"/>
      <c r="L793" s="2775"/>
      <c r="M793" s="2775"/>
      <c r="N793" s="2775"/>
      <c r="O793" s="2775"/>
      <c r="P793" s="2775"/>
      <c r="Q793" s="2775"/>
      <c r="R793" s="2775"/>
      <c r="S793" s="2775"/>
      <c r="T793" s="2775"/>
      <c r="U793" s="2775"/>
      <c r="V793" s="2775"/>
      <c r="W793" s="2775"/>
      <c r="X793" s="2775"/>
      <c r="Y793" s="2775"/>
      <c r="Z793" s="2775"/>
    </row>
    <row r="794">
      <c r="A794" s="2775"/>
      <c r="B794" s="2775"/>
      <c r="C794" s="2775"/>
      <c r="D794" s="2775"/>
      <c r="E794" s="2775"/>
      <c r="F794" s="2775"/>
      <c r="G794" s="2775"/>
      <c r="H794" s="2775"/>
      <c r="I794" s="2775"/>
      <c r="J794" s="2775"/>
      <c r="K794" s="2775"/>
      <c r="L794" s="2775"/>
      <c r="M794" s="2775"/>
      <c r="N794" s="2775"/>
      <c r="O794" s="2775"/>
      <c r="P794" s="2775"/>
      <c r="Q794" s="2775"/>
      <c r="R794" s="2775"/>
      <c r="S794" s="2775"/>
      <c r="T794" s="2775"/>
      <c r="U794" s="2775"/>
      <c r="V794" s="2775"/>
      <c r="W794" s="2775"/>
      <c r="X794" s="2775"/>
      <c r="Y794" s="2775"/>
      <c r="Z794" s="2775"/>
    </row>
    <row r="795">
      <c r="A795" s="2775"/>
      <c r="B795" s="2775"/>
      <c r="C795" s="2775"/>
      <c r="D795" s="2775"/>
      <c r="E795" s="2775"/>
      <c r="F795" s="2775"/>
      <c r="G795" s="2775"/>
      <c r="H795" s="2775"/>
      <c r="I795" s="2775"/>
      <c r="J795" s="2775"/>
      <c r="K795" s="2775"/>
      <c r="L795" s="2775"/>
      <c r="M795" s="2775"/>
      <c r="N795" s="2775"/>
      <c r="O795" s="2775"/>
      <c r="P795" s="2775"/>
      <c r="Q795" s="2775"/>
      <c r="R795" s="2775"/>
      <c r="S795" s="2775"/>
      <c r="T795" s="2775"/>
      <c r="U795" s="2775"/>
      <c r="V795" s="2775"/>
      <c r="W795" s="2775"/>
      <c r="X795" s="2775"/>
      <c r="Y795" s="2775"/>
      <c r="Z795" s="2775"/>
    </row>
    <row r="796">
      <c r="A796" s="2775"/>
      <c r="B796" s="2775"/>
      <c r="C796" s="2775"/>
      <c r="D796" s="2775"/>
      <c r="E796" s="2775"/>
      <c r="F796" s="2775"/>
      <c r="G796" s="2775"/>
      <c r="H796" s="2775"/>
      <c r="I796" s="2775"/>
      <c r="J796" s="2775"/>
      <c r="K796" s="2775"/>
      <c r="L796" s="2775"/>
      <c r="M796" s="2775"/>
      <c r="N796" s="2775"/>
      <c r="O796" s="2775"/>
      <c r="P796" s="2775"/>
      <c r="Q796" s="2775"/>
      <c r="R796" s="2775"/>
      <c r="S796" s="2775"/>
      <c r="T796" s="2775"/>
      <c r="U796" s="2775"/>
      <c r="V796" s="2775"/>
      <c r="W796" s="2775"/>
      <c r="X796" s="2775"/>
      <c r="Y796" s="2775"/>
      <c r="Z796" s="2775"/>
    </row>
    <row r="797">
      <c r="A797" s="2775"/>
      <c r="B797" s="2775"/>
      <c r="C797" s="2775"/>
      <c r="D797" s="2775"/>
      <c r="E797" s="2775"/>
      <c r="F797" s="2775"/>
      <c r="G797" s="2775"/>
      <c r="H797" s="2775"/>
      <c r="I797" s="2775"/>
      <c r="J797" s="2775"/>
      <c r="K797" s="2775"/>
      <c r="L797" s="2775"/>
      <c r="M797" s="2775"/>
      <c r="N797" s="2775"/>
      <c r="O797" s="2775"/>
      <c r="P797" s="2775"/>
      <c r="Q797" s="2775"/>
      <c r="R797" s="2775"/>
      <c r="S797" s="2775"/>
      <c r="T797" s="2775"/>
      <c r="U797" s="2775"/>
      <c r="V797" s="2775"/>
      <c r="W797" s="2775"/>
      <c r="X797" s="2775"/>
      <c r="Y797" s="2775"/>
      <c r="Z797" s="2775"/>
    </row>
    <row r="798">
      <c r="A798" s="2775"/>
      <c r="B798" s="2775"/>
      <c r="C798" s="2775"/>
      <c r="D798" s="2775"/>
      <c r="E798" s="2775"/>
      <c r="F798" s="2775"/>
      <c r="G798" s="2775"/>
      <c r="H798" s="2775"/>
      <c r="I798" s="2775"/>
      <c r="J798" s="2775"/>
      <c r="K798" s="2775"/>
      <c r="L798" s="2775"/>
      <c r="M798" s="2775"/>
      <c r="N798" s="2775"/>
      <c r="O798" s="2775"/>
      <c r="P798" s="2775"/>
      <c r="Q798" s="2775"/>
      <c r="R798" s="2775"/>
      <c r="S798" s="2775"/>
      <c r="T798" s="2775"/>
      <c r="U798" s="2775"/>
      <c r="V798" s="2775"/>
      <c r="W798" s="2775"/>
      <c r="X798" s="2775"/>
      <c r="Y798" s="2775"/>
      <c r="Z798" s="2775"/>
    </row>
    <row r="799">
      <c r="A799" s="2775"/>
      <c r="B799" s="2775"/>
      <c r="C799" s="2775"/>
      <c r="D799" s="2775"/>
      <c r="E799" s="2775"/>
      <c r="F799" s="2775"/>
      <c r="G799" s="2775"/>
      <c r="H799" s="2775"/>
      <c r="I799" s="2775"/>
      <c r="J799" s="2775"/>
      <c r="K799" s="2775"/>
      <c r="L799" s="2775"/>
      <c r="M799" s="2775"/>
      <c r="N799" s="2775"/>
      <c r="O799" s="2775"/>
      <c r="P799" s="2775"/>
      <c r="Q799" s="2775"/>
      <c r="R799" s="2775"/>
      <c r="S799" s="2775"/>
      <c r="T799" s="2775"/>
      <c r="U799" s="2775"/>
      <c r="V799" s="2775"/>
      <c r="W799" s="2775"/>
      <c r="X799" s="2775"/>
      <c r="Y799" s="2775"/>
      <c r="Z799" s="2775"/>
    </row>
    <row r="800">
      <c r="A800" s="2775"/>
      <c r="B800" s="2775"/>
      <c r="C800" s="2775"/>
      <c r="D800" s="2775"/>
      <c r="E800" s="2775"/>
      <c r="F800" s="2775"/>
      <c r="G800" s="2775"/>
      <c r="H800" s="2775"/>
      <c r="I800" s="2775"/>
      <c r="J800" s="2775"/>
      <c r="K800" s="2775"/>
      <c r="L800" s="2775"/>
      <c r="M800" s="2775"/>
      <c r="N800" s="2775"/>
      <c r="O800" s="2775"/>
      <c r="P800" s="2775"/>
      <c r="Q800" s="2775"/>
      <c r="R800" s="2775"/>
      <c r="S800" s="2775"/>
      <c r="T800" s="2775"/>
      <c r="U800" s="2775"/>
      <c r="V800" s="2775"/>
      <c r="W800" s="2775"/>
      <c r="X800" s="2775"/>
      <c r="Y800" s="2775"/>
      <c r="Z800" s="2775"/>
    </row>
    <row r="801">
      <c r="A801" s="2775"/>
      <c r="B801" s="2775"/>
      <c r="C801" s="2775"/>
      <c r="D801" s="2775"/>
      <c r="E801" s="2775"/>
      <c r="F801" s="2775"/>
      <c r="G801" s="2775"/>
      <c r="H801" s="2775"/>
      <c r="I801" s="2775"/>
      <c r="J801" s="2775"/>
      <c r="K801" s="2775"/>
      <c r="L801" s="2775"/>
      <c r="M801" s="2775"/>
      <c r="N801" s="2775"/>
      <c r="O801" s="2775"/>
      <c r="P801" s="2775"/>
      <c r="Q801" s="2775"/>
      <c r="R801" s="2775"/>
      <c r="S801" s="2775"/>
      <c r="T801" s="2775"/>
      <c r="U801" s="2775"/>
      <c r="V801" s="2775"/>
      <c r="W801" s="2775"/>
      <c r="X801" s="2775"/>
      <c r="Y801" s="2775"/>
      <c r="Z801" s="2775"/>
    </row>
    <row r="802">
      <c r="A802" s="2775"/>
      <c r="B802" s="2775"/>
      <c r="C802" s="2775"/>
      <c r="D802" s="2775"/>
      <c r="E802" s="2775"/>
      <c r="F802" s="2775"/>
      <c r="G802" s="2775"/>
      <c r="H802" s="2775"/>
      <c r="I802" s="2775"/>
      <c r="J802" s="2775"/>
      <c r="K802" s="2775"/>
      <c r="L802" s="2775"/>
      <c r="M802" s="2775"/>
      <c r="N802" s="2775"/>
      <c r="O802" s="2775"/>
      <c r="P802" s="2775"/>
      <c r="Q802" s="2775"/>
      <c r="R802" s="2775"/>
      <c r="S802" s="2775"/>
      <c r="T802" s="2775"/>
      <c r="U802" s="2775"/>
      <c r="V802" s="2775"/>
      <c r="W802" s="2775"/>
      <c r="X802" s="2775"/>
      <c r="Y802" s="2775"/>
      <c r="Z802" s="2775"/>
    </row>
    <row r="803">
      <c r="A803" s="2775"/>
      <c r="B803" s="2775"/>
      <c r="C803" s="2775"/>
      <c r="D803" s="2775"/>
      <c r="E803" s="2775"/>
      <c r="F803" s="2775"/>
      <c r="G803" s="2775"/>
      <c r="H803" s="2775"/>
      <c r="I803" s="2775"/>
      <c r="J803" s="2775"/>
      <c r="K803" s="2775"/>
      <c r="L803" s="2775"/>
      <c r="M803" s="2775"/>
      <c r="N803" s="2775"/>
      <c r="O803" s="2775"/>
      <c r="P803" s="2775"/>
      <c r="Q803" s="2775"/>
      <c r="R803" s="2775"/>
      <c r="S803" s="2775"/>
      <c r="T803" s="2775"/>
      <c r="U803" s="2775"/>
      <c r="V803" s="2775"/>
      <c r="W803" s="2775"/>
      <c r="X803" s="2775"/>
      <c r="Y803" s="2775"/>
      <c r="Z803" s="2775"/>
    </row>
    <row r="804">
      <c r="A804" s="2775"/>
      <c r="B804" s="2775"/>
      <c r="C804" s="2775"/>
      <c r="D804" s="2775"/>
      <c r="E804" s="2775"/>
      <c r="F804" s="2775"/>
      <c r="G804" s="2775"/>
      <c r="H804" s="2775"/>
      <c r="I804" s="2775"/>
      <c r="J804" s="2775"/>
      <c r="K804" s="2775"/>
      <c r="L804" s="2775"/>
      <c r="M804" s="2775"/>
      <c r="N804" s="2775"/>
      <c r="O804" s="2775"/>
      <c r="P804" s="2775"/>
      <c r="Q804" s="2775"/>
      <c r="R804" s="2775"/>
      <c r="S804" s="2775"/>
      <c r="T804" s="2775"/>
      <c r="U804" s="2775"/>
      <c r="V804" s="2775"/>
      <c r="W804" s="2775"/>
      <c r="X804" s="2775"/>
      <c r="Y804" s="2775"/>
      <c r="Z804" s="2775"/>
    </row>
    <row r="805">
      <c r="A805" s="2775"/>
      <c r="B805" s="2775"/>
      <c r="C805" s="2775"/>
      <c r="D805" s="2775"/>
      <c r="E805" s="2775"/>
      <c r="F805" s="2775"/>
      <c r="G805" s="2775"/>
      <c r="H805" s="2775"/>
      <c r="I805" s="2775"/>
      <c r="J805" s="2775"/>
      <c r="K805" s="2775"/>
      <c r="L805" s="2775"/>
      <c r="M805" s="2775"/>
      <c r="N805" s="2775"/>
      <c r="O805" s="2775"/>
      <c r="P805" s="2775"/>
      <c r="Q805" s="2775"/>
      <c r="R805" s="2775"/>
      <c r="S805" s="2775"/>
      <c r="T805" s="2775"/>
      <c r="U805" s="2775"/>
      <c r="V805" s="2775"/>
      <c r="W805" s="2775"/>
      <c r="X805" s="2775"/>
      <c r="Y805" s="2775"/>
      <c r="Z805" s="2775"/>
    </row>
    <row r="806">
      <c r="A806" s="2775"/>
      <c r="B806" s="2775"/>
      <c r="C806" s="2775"/>
      <c r="D806" s="2775"/>
      <c r="E806" s="2775"/>
      <c r="F806" s="2775"/>
      <c r="G806" s="2775"/>
      <c r="H806" s="2775"/>
      <c r="I806" s="2775"/>
      <c r="J806" s="2775"/>
      <c r="K806" s="2775"/>
      <c r="L806" s="2775"/>
      <c r="M806" s="2775"/>
      <c r="N806" s="2775"/>
      <c r="O806" s="2775"/>
      <c r="P806" s="2775"/>
      <c r="Q806" s="2775"/>
      <c r="R806" s="2775"/>
      <c r="S806" s="2775"/>
      <c r="T806" s="2775"/>
      <c r="U806" s="2775"/>
      <c r="V806" s="2775"/>
      <c r="W806" s="2775"/>
      <c r="X806" s="2775"/>
      <c r="Y806" s="2775"/>
      <c r="Z806" s="2775"/>
    </row>
    <row r="807">
      <c r="A807" s="2775"/>
      <c r="B807" s="2775"/>
      <c r="C807" s="2775"/>
      <c r="D807" s="2775"/>
      <c r="E807" s="2775"/>
      <c r="F807" s="2775"/>
      <c r="G807" s="2775"/>
      <c r="H807" s="2775"/>
      <c r="I807" s="2775"/>
      <c r="J807" s="2775"/>
      <c r="K807" s="2775"/>
      <c r="L807" s="2775"/>
      <c r="M807" s="2775"/>
      <c r="N807" s="2775"/>
      <c r="O807" s="2775"/>
      <c r="P807" s="2775"/>
      <c r="Q807" s="2775"/>
      <c r="R807" s="2775"/>
      <c r="S807" s="2775"/>
      <c r="T807" s="2775"/>
      <c r="U807" s="2775"/>
      <c r="V807" s="2775"/>
      <c r="W807" s="2775"/>
      <c r="X807" s="2775"/>
      <c r="Y807" s="2775"/>
      <c r="Z807" s="2775"/>
    </row>
    <row r="808">
      <c r="A808" s="2775"/>
      <c r="B808" s="2775"/>
      <c r="C808" s="2775"/>
      <c r="D808" s="2775"/>
      <c r="E808" s="2775"/>
      <c r="F808" s="2775"/>
      <c r="G808" s="2775"/>
      <c r="H808" s="2775"/>
      <c r="I808" s="2775"/>
      <c r="J808" s="2775"/>
      <c r="K808" s="2775"/>
      <c r="L808" s="2775"/>
      <c r="M808" s="2775"/>
      <c r="N808" s="2775"/>
      <c r="O808" s="2775"/>
      <c r="P808" s="2775"/>
      <c r="Q808" s="2775"/>
      <c r="R808" s="2775"/>
      <c r="S808" s="2775"/>
      <c r="T808" s="2775"/>
      <c r="U808" s="2775"/>
      <c r="V808" s="2775"/>
      <c r="W808" s="2775"/>
      <c r="X808" s="2775"/>
      <c r="Y808" s="2775"/>
      <c r="Z808" s="2775"/>
    </row>
    <row r="809">
      <c r="A809" s="2775"/>
      <c r="B809" s="2775"/>
      <c r="C809" s="2775"/>
      <c r="D809" s="2775"/>
      <c r="E809" s="2775"/>
      <c r="F809" s="2775"/>
      <c r="G809" s="2775"/>
      <c r="H809" s="2775"/>
      <c r="I809" s="2775"/>
      <c r="J809" s="2775"/>
      <c r="K809" s="2775"/>
      <c r="L809" s="2775"/>
      <c r="M809" s="2775"/>
      <c r="N809" s="2775"/>
      <c r="O809" s="2775"/>
      <c r="P809" s="2775"/>
      <c r="Q809" s="2775"/>
      <c r="R809" s="2775"/>
      <c r="S809" s="2775"/>
      <c r="T809" s="2775"/>
      <c r="U809" s="2775"/>
      <c r="V809" s="2775"/>
      <c r="W809" s="2775"/>
      <c r="X809" s="2775"/>
      <c r="Y809" s="2775"/>
      <c r="Z809" s="2775"/>
    </row>
    <row r="810">
      <c r="A810" s="2775"/>
      <c r="B810" s="2775"/>
      <c r="C810" s="2775"/>
      <c r="D810" s="2775"/>
      <c r="E810" s="2775"/>
      <c r="F810" s="2775"/>
      <c r="G810" s="2775"/>
      <c r="H810" s="2775"/>
      <c r="I810" s="2775"/>
      <c r="J810" s="2775"/>
      <c r="K810" s="2775"/>
      <c r="L810" s="2775"/>
      <c r="M810" s="2775"/>
      <c r="N810" s="2775"/>
      <c r="O810" s="2775"/>
      <c r="P810" s="2775"/>
      <c r="Q810" s="2775"/>
      <c r="R810" s="2775"/>
      <c r="S810" s="2775"/>
      <c r="T810" s="2775"/>
      <c r="U810" s="2775"/>
      <c r="V810" s="2775"/>
      <c r="W810" s="2775"/>
      <c r="X810" s="2775"/>
      <c r="Y810" s="2775"/>
      <c r="Z810" s="2775"/>
    </row>
    <row r="811">
      <c r="A811" s="2775"/>
      <c r="B811" s="2775"/>
      <c r="C811" s="2775"/>
      <c r="D811" s="2775"/>
      <c r="E811" s="2775"/>
      <c r="F811" s="2775"/>
      <c r="G811" s="2775"/>
      <c r="H811" s="2775"/>
      <c r="I811" s="2775"/>
      <c r="J811" s="2775"/>
      <c r="K811" s="2775"/>
      <c r="L811" s="2775"/>
      <c r="M811" s="2775"/>
      <c r="N811" s="2775"/>
      <c r="O811" s="2775"/>
      <c r="P811" s="2775"/>
      <c r="Q811" s="2775"/>
      <c r="R811" s="2775"/>
      <c r="S811" s="2775"/>
      <c r="T811" s="2775"/>
      <c r="U811" s="2775"/>
      <c r="V811" s="2775"/>
      <c r="W811" s="2775"/>
      <c r="X811" s="2775"/>
      <c r="Y811" s="2775"/>
      <c r="Z811" s="2775"/>
    </row>
    <row r="812">
      <c r="A812" s="2775"/>
      <c r="B812" s="2775"/>
      <c r="C812" s="2775"/>
      <c r="D812" s="2775"/>
      <c r="E812" s="2775"/>
      <c r="F812" s="2775"/>
      <c r="G812" s="2775"/>
      <c r="H812" s="2775"/>
      <c r="I812" s="2775"/>
      <c r="J812" s="2775"/>
      <c r="K812" s="2775"/>
      <c r="L812" s="2775"/>
      <c r="M812" s="2775"/>
      <c r="N812" s="2775"/>
      <c r="O812" s="2775"/>
      <c r="P812" s="2775"/>
      <c r="Q812" s="2775"/>
      <c r="R812" s="2775"/>
      <c r="S812" s="2775"/>
      <c r="T812" s="2775"/>
      <c r="U812" s="2775"/>
      <c r="V812" s="2775"/>
      <c r="W812" s="2775"/>
      <c r="X812" s="2775"/>
      <c r="Y812" s="2775"/>
      <c r="Z812" s="2775"/>
    </row>
    <row r="813">
      <c r="A813" s="2775"/>
      <c r="B813" s="2775"/>
      <c r="C813" s="2775"/>
      <c r="D813" s="2775"/>
      <c r="E813" s="2775"/>
      <c r="F813" s="2775"/>
      <c r="G813" s="2775"/>
      <c r="H813" s="2775"/>
      <c r="I813" s="2775"/>
      <c r="J813" s="2775"/>
      <c r="K813" s="2775"/>
      <c r="L813" s="2775"/>
      <c r="M813" s="2775"/>
      <c r="N813" s="2775"/>
      <c r="O813" s="2775"/>
      <c r="P813" s="2775"/>
      <c r="Q813" s="2775"/>
      <c r="R813" s="2775"/>
      <c r="S813" s="2775"/>
      <c r="T813" s="2775"/>
      <c r="U813" s="2775"/>
      <c r="V813" s="2775"/>
      <c r="W813" s="2775"/>
      <c r="X813" s="2775"/>
      <c r="Y813" s="2775"/>
      <c r="Z813" s="2775"/>
    </row>
    <row r="814">
      <c r="A814" s="2775"/>
      <c r="B814" s="2775"/>
      <c r="C814" s="2775"/>
      <c r="D814" s="2775"/>
      <c r="E814" s="2775"/>
      <c r="F814" s="2775"/>
      <c r="G814" s="2775"/>
      <c r="H814" s="2775"/>
      <c r="I814" s="2775"/>
      <c r="J814" s="2775"/>
      <c r="K814" s="2775"/>
      <c r="L814" s="2775"/>
      <c r="M814" s="2775"/>
      <c r="N814" s="2775"/>
      <c r="O814" s="2775"/>
      <c r="P814" s="2775"/>
      <c r="Q814" s="2775"/>
      <c r="R814" s="2775"/>
      <c r="S814" s="2775"/>
      <c r="T814" s="2775"/>
      <c r="U814" s="2775"/>
      <c r="V814" s="2775"/>
      <c r="W814" s="2775"/>
      <c r="X814" s="2775"/>
      <c r="Y814" s="2775"/>
      <c r="Z814" s="2775"/>
    </row>
    <row r="815">
      <c r="A815" s="2775"/>
      <c r="B815" s="2775"/>
      <c r="C815" s="2775"/>
      <c r="D815" s="2775"/>
      <c r="E815" s="2775"/>
      <c r="F815" s="2775"/>
      <c r="G815" s="2775"/>
      <c r="H815" s="2775"/>
      <c r="I815" s="2775"/>
      <c r="J815" s="2775"/>
      <c r="K815" s="2775"/>
      <c r="L815" s="2775"/>
      <c r="M815" s="2775"/>
      <c r="N815" s="2775"/>
      <c r="O815" s="2775"/>
      <c r="P815" s="2775"/>
      <c r="Q815" s="2775"/>
      <c r="R815" s="2775"/>
      <c r="S815" s="2775"/>
      <c r="T815" s="2775"/>
      <c r="U815" s="2775"/>
      <c r="V815" s="2775"/>
      <c r="W815" s="2775"/>
      <c r="X815" s="2775"/>
      <c r="Y815" s="2775"/>
      <c r="Z815" s="2775"/>
    </row>
    <row r="816">
      <c r="A816" s="2775"/>
      <c r="B816" s="2775"/>
      <c r="C816" s="2775"/>
      <c r="D816" s="2775"/>
      <c r="E816" s="2775"/>
      <c r="F816" s="2775"/>
      <c r="G816" s="2775"/>
      <c r="H816" s="2775"/>
      <c r="I816" s="2775"/>
      <c r="J816" s="2775"/>
      <c r="K816" s="2775"/>
      <c r="L816" s="2775"/>
      <c r="M816" s="2775"/>
      <c r="N816" s="2775"/>
      <c r="O816" s="2775"/>
      <c r="P816" s="2775"/>
      <c r="Q816" s="2775"/>
      <c r="R816" s="2775"/>
      <c r="S816" s="2775"/>
      <c r="T816" s="2775"/>
      <c r="U816" s="2775"/>
      <c r="V816" s="2775"/>
      <c r="W816" s="2775"/>
      <c r="X816" s="2775"/>
      <c r="Y816" s="2775"/>
      <c r="Z816" s="2775"/>
    </row>
    <row r="817">
      <c r="A817" s="2775"/>
      <c r="B817" s="2775"/>
      <c r="C817" s="2775"/>
      <c r="D817" s="2775"/>
      <c r="E817" s="2775"/>
      <c r="F817" s="2775"/>
      <c r="G817" s="2775"/>
      <c r="H817" s="2775"/>
      <c r="I817" s="2775"/>
      <c r="J817" s="2775"/>
      <c r="K817" s="2775"/>
      <c r="L817" s="2775"/>
      <c r="M817" s="2775"/>
      <c r="N817" s="2775"/>
      <c r="O817" s="2775"/>
      <c r="P817" s="2775"/>
      <c r="Q817" s="2775"/>
      <c r="R817" s="2775"/>
      <c r="S817" s="2775"/>
      <c r="T817" s="2775"/>
      <c r="U817" s="2775"/>
      <c r="V817" s="2775"/>
      <c r="W817" s="2775"/>
      <c r="X817" s="2775"/>
      <c r="Y817" s="2775"/>
      <c r="Z817" s="2775"/>
    </row>
    <row r="818">
      <c r="A818" s="2775"/>
      <c r="B818" s="2775"/>
      <c r="C818" s="2775"/>
      <c r="D818" s="2775"/>
      <c r="E818" s="2775"/>
      <c r="F818" s="2775"/>
      <c r="G818" s="2775"/>
      <c r="H818" s="2775"/>
      <c r="I818" s="2775"/>
      <c r="J818" s="2775"/>
      <c r="K818" s="2775"/>
      <c r="L818" s="2775"/>
      <c r="M818" s="2775"/>
      <c r="N818" s="2775"/>
      <c r="O818" s="2775"/>
      <c r="P818" s="2775"/>
      <c r="Q818" s="2775"/>
      <c r="R818" s="2775"/>
      <c r="S818" s="2775"/>
      <c r="T818" s="2775"/>
      <c r="U818" s="2775"/>
      <c r="V818" s="2775"/>
      <c r="W818" s="2775"/>
      <c r="X818" s="2775"/>
      <c r="Y818" s="2775"/>
      <c r="Z818" s="2775"/>
    </row>
    <row r="819">
      <c r="A819" s="2775"/>
      <c r="B819" s="2775"/>
      <c r="C819" s="2775"/>
      <c r="D819" s="2775"/>
      <c r="E819" s="2775"/>
      <c r="F819" s="2775"/>
      <c r="G819" s="2775"/>
      <c r="H819" s="2775"/>
      <c r="I819" s="2775"/>
      <c r="J819" s="2775"/>
      <c r="K819" s="2775"/>
      <c r="L819" s="2775"/>
      <c r="M819" s="2775"/>
      <c r="N819" s="2775"/>
      <c r="O819" s="2775"/>
      <c r="P819" s="2775"/>
      <c r="Q819" s="2775"/>
      <c r="R819" s="2775"/>
      <c r="S819" s="2775"/>
      <c r="T819" s="2775"/>
      <c r="U819" s="2775"/>
      <c r="V819" s="2775"/>
      <c r="W819" s="2775"/>
      <c r="X819" s="2775"/>
      <c r="Y819" s="2775"/>
      <c r="Z819" s="2775"/>
    </row>
    <row r="820">
      <c r="A820" s="2775"/>
      <c r="B820" s="2775"/>
      <c r="C820" s="2775"/>
      <c r="D820" s="2775"/>
      <c r="E820" s="2775"/>
      <c r="F820" s="2775"/>
      <c r="G820" s="2775"/>
      <c r="H820" s="2775"/>
      <c r="I820" s="2775"/>
      <c r="J820" s="2775"/>
      <c r="K820" s="2775"/>
      <c r="L820" s="2775"/>
      <c r="M820" s="2775"/>
      <c r="N820" s="2775"/>
      <c r="O820" s="2775"/>
      <c r="P820" s="2775"/>
      <c r="Q820" s="2775"/>
      <c r="R820" s="2775"/>
      <c r="S820" s="2775"/>
      <c r="T820" s="2775"/>
      <c r="U820" s="2775"/>
      <c r="V820" s="2775"/>
      <c r="W820" s="2775"/>
      <c r="X820" s="2775"/>
      <c r="Y820" s="2775"/>
      <c r="Z820" s="2775"/>
    </row>
    <row r="821">
      <c r="A821" s="2775"/>
      <c r="B821" s="2775"/>
      <c r="C821" s="2775"/>
      <c r="D821" s="2775"/>
      <c r="E821" s="2775"/>
      <c r="F821" s="2775"/>
      <c r="G821" s="2775"/>
      <c r="H821" s="2775"/>
      <c r="I821" s="2775"/>
      <c r="J821" s="2775"/>
      <c r="K821" s="2775"/>
      <c r="L821" s="2775"/>
      <c r="M821" s="2775"/>
      <c r="N821" s="2775"/>
      <c r="O821" s="2775"/>
      <c r="P821" s="2775"/>
      <c r="Q821" s="2775"/>
      <c r="R821" s="2775"/>
      <c r="S821" s="2775"/>
      <c r="T821" s="2775"/>
      <c r="U821" s="2775"/>
      <c r="V821" s="2775"/>
      <c r="W821" s="2775"/>
      <c r="X821" s="2775"/>
      <c r="Y821" s="2775"/>
      <c r="Z821" s="2775"/>
    </row>
    <row r="822">
      <c r="A822" s="2775"/>
      <c r="B822" s="2775"/>
      <c r="C822" s="2775"/>
      <c r="D822" s="2775"/>
      <c r="E822" s="2775"/>
      <c r="F822" s="2775"/>
      <c r="G822" s="2775"/>
      <c r="H822" s="2775"/>
      <c r="I822" s="2775"/>
      <c r="J822" s="2775"/>
      <c r="K822" s="2775"/>
      <c r="L822" s="2775"/>
      <c r="M822" s="2775"/>
      <c r="N822" s="2775"/>
      <c r="O822" s="2775"/>
      <c r="P822" s="2775"/>
      <c r="Q822" s="2775"/>
      <c r="R822" s="2775"/>
      <c r="S822" s="2775"/>
      <c r="T822" s="2775"/>
      <c r="U822" s="2775"/>
      <c r="V822" s="2775"/>
      <c r="W822" s="2775"/>
      <c r="X822" s="2775"/>
      <c r="Y822" s="2775"/>
      <c r="Z822" s="2775"/>
    </row>
    <row r="823">
      <c r="A823" s="2775"/>
      <c r="B823" s="2775"/>
      <c r="C823" s="2775"/>
      <c r="D823" s="2775"/>
      <c r="E823" s="2775"/>
      <c r="F823" s="2775"/>
      <c r="G823" s="2775"/>
      <c r="H823" s="2775"/>
      <c r="I823" s="2775"/>
      <c r="J823" s="2775"/>
      <c r="K823" s="2775"/>
      <c r="L823" s="2775"/>
      <c r="M823" s="2775"/>
      <c r="N823" s="2775"/>
      <c r="O823" s="2775"/>
      <c r="P823" s="2775"/>
      <c r="Q823" s="2775"/>
      <c r="R823" s="2775"/>
      <c r="S823" s="2775"/>
      <c r="T823" s="2775"/>
      <c r="U823" s="2775"/>
      <c r="V823" s="2775"/>
      <c r="W823" s="2775"/>
      <c r="X823" s="2775"/>
      <c r="Y823" s="2775"/>
      <c r="Z823" s="2775"/>
    </row>
    <row r="824">
      <c r="A824" s="2775"/>
      <c r="B824" s="2775"/>
      <c r="C824" s="2775"/>
      <c r="D824" s="2775"/>
      <c r="E824" s="2775"/>
      <c r="F824" s="2775"/>
      <c r="G824" s="2775"/>
      <c r="H824" s="2775"/>
      <c r="I824" s="2775"/>
      <c r="J824" s="2775"/>
      <c r="K824" s="2775"/>
      <c r="L824" s="2775"/>
      <c r="M824" s="2775"/>
      <c r="N824" s="2775"/>
      <c r="O824" s="2775"/>
      <c r="P824" s="2775"/>
      <c r="Q824" s="2775"/>
      <c r="R824" s="2775"/>
      <c r="S824" s="2775"/>
      <c r="T824" s="2775"/>
      <c r="U824" s="2775"/>
      <c r="V824" s="2775"/>
      <c r="W824" s="2775"/>
      <c r="X824" s="2775"/>
      <c r="Y824" s="2775"/>
      <c r="Z824" s="2775"/>
    </row>
    <row r="825">
      <c r="A825" s="2775"/>
      <c r="B825" s="2775"/>
      <c r="C825" s="2775"/>
      <c r="D825" s="2775"/>
      <c r="E825" s="2775"/>
      <c r="F825" s="2775"/>
      <c r="G825" s="2775"/>
      <c r="H825" s="2775"/>
      <c r="I825" s="2775"/>
      <c r="J825" s="2775"/>
      <c r="K825" s="2775"/>
      <c r="L825" s="2775"/>
      <c r="M825" s="2775"/>
      <c r="N825" s="2775"/>
      <c r="O825" s="2775"/>
      <c r="P825" s="2775"/>
      <c r="Q825" s="2775"/>
      <c r="R825" s="2775"/>
      <c r="S825" s="2775"/>
      <c r="T825" s="2775"/>
      <c r="U825" s="2775"/>
      <c r="V825" s="2775"/>
      <c r="W825" s="2775"/>
      <c r="X825" s="2775"/>
      <c r="Y825" s="2775"/>
      <c r="Z825" s="2775"/>
    </row>
    <row r="826">
      <c r="A826" s="2775"/>
      <c r="B826" s="2775"/>
      <c r="C826" s="2775"/>
      <c r="D826" s="2775"/>
      <c r="E826" s="2775"/>
      <c r="F826" s="2775"/>
      <c r="G826" s="2775"/>
      <c r="H826" s="2775"/>
      <c r="I826" s="2775"/>
      <c r="J826" s="2775"/>
      <c r="K826" s="2775"/>
      <c r="L826" s="2775"/>
      <c r="M826" s="2775"/>
      <c r="N826" s="2775"/>
      <c r="O826" s="2775"/>
      <c r="P826" s="2775"/>
      <c r="Q826" s="2775"/>
      <c r="R826" s="2775"/>
      <c r="S826" s="2775"/>
      <c r="T826" s="2775"/>
      <c r="U826" s="2775"/>
      <c r="V826" s="2775"/>
      <c r="W826" s="2775"/>
      <c r="X826" s="2775"/>
      <c r="Y826" s="2775"/>
      <c r="Z826" s="2775"/>
    </row>
    <row r="827">
      <c r="A827" s="2775"/>
      <c r="B827" s="2775"/>
      <c r="C827" s="2775"/>
      <c r="D827" s="2775"/>
      <c r="E827" s="2775"/>
      <c r="F827" s="2775"/>
      <c r="G827" s="2775"/>
      <c r="H827" s="2775"/>
      <c r="I827" s="2775"/>
      <c r="J827" s="2775"/>
      <c r="K827" s="2775"/>
      <c r="L827" s="2775"/>
      <c r="M827" s="2775"/>
      <c r="N827" s="2775"/>
      <c r="O827" s="2775"/>
      <c r="P827" s="2775"/>
      <c r="Q827" s="2775"/>
      <c r="R827" s="2775"/>
      <c r="S827" s="2775"/>
      <c r="T827" s="2775"/>
      <c r="U827" s="2775"/>
      <c r="V827" s="2775"/>
      <c r="W827" s="2775"/>
      <c r="X827" s="2775"/>
      <c r="Y827" s="2775"/>
      <c r="Z827" s="2775"/>
    </row>
    <row r="828">
      <c r="A828" s="2775"/>
      <c r="B828" s="2775"/>
      <c r="C828" s="2775"/>
      <c r="D828" s="2775"/>
      <c r="E828" s="2775"/>
      <c r="F828" s="2775"/>
      <c r="G828" s="2775"/>
      <c r="H828" s="2775"/>
      <c r="I828" s="2775"/>
      <c r="J828" s="2775"/>
      <c r="K828" s="2775"/>
      <c r="L828" s="2775"/>
      <c r="M828" s="2775"/>
      <c r="N828" s="2775"/>
      <c r="O828" s="2775"/>
      <c r="P828" s="2775"/>
      <c r="Q828" s="2775"/>
      <c r="R828" s="2775"/>
      <c r="S828" s="2775"/>
      <c r="T828" s="2775"/>
      <c r="U828" s="2775"/>
      <c r="V828" s="2775"/>
      <c r="W828" s="2775"/>
      <c r="X828" s="2775"/>
      <c r="Y828" s="2775"/>
      <c r="Z828" s="2775"/>
    </row>
    <row r="829">
      <c r="A829" s="2775"/>
      <c r="B829" s="2775"/>
      <c r="C829" s="2775"/>
      <c r="D829" s="2775"/>
      <c r="E829" s="2775"/>
      <c r="F829" s="2775"/>
      <c r="G829" s="2775"/>
      <c r="H829" s="2775"/>
      <c r="I829" s="2775"/>
      <c r="J829" s="2775"/>
      <c r="K829" s="2775"/>
      <c r="L829" s="2775"/>
      <c r="M829" s="2775"/>
      <c r="N829" s="2775"/>
      <c r="O829" s="2775"/>
      <c r="P829" s="2775"/>
      <c r="Q829" s="2775"/>
      <c r="R829" s="2775"/>
      <c r="S829" s="2775"/>
      <c r="T829" s="2775"/>
      <c r="U829" s="2775"/>
      <c r="V829" s="2775"/>
      <c r="W829" s="2775"/>
      <c r="X829" s="2775"/>
      <c r="Y829" s="2775"/>
      <c r="Z829" s="2775"/>
    </row>
    <row r="830">
      <c r="A830" s="2775"/>
      <c r="B830" s="2775"/>
      <c r="C830" s="2775"/>
      <c r="D830" s="2775"/>
      <c r="E830" s="2775"/>
      <c r="F830" s="2775"/>
      <c r="G830" s="2775"/>
      <c r="H830" s="2775"/>
      <c r="I830" s="2775"/>
      <c r="J830" s="2775"/>
      <c r="K830" s="2775"/>
      <c r="L830" s="2775"/>
      <c r="M830" s="2775"/>
      <c r="N830" s="2775"/>
      <c r="O830" s="2775"/>
      <c r="P830" s="2775"/>
      <c r="Q830" s="2775"/>
      <c r="R830" s="2775"/>
      <c r="S830" s="2775"/>
      <c r="T830" s="2775"/>
      <c r="U830" s="2775"/>
      <c r="V830" s="2775"/>
      <c r="W830" s="2775"/>
      <c r="X830" s="2775"/>
      <c r="Y830" s="2775"/>
      <c r="Z830" s="2775"/>
    </row>
    <row r="831">
      <c r="A831" s="2775"/>
      <c r="B831" s="2775"/>
      <c r="C831" s="2775"/>
      <c r="D831" s="2775"/>
      <c r="E831" s="2775"/>
      <c r="F831" s="2775"/>
      <c r="G831" s="2775"/>
      <c r="H831" s="2775"/>
      <c r="I831" s="2775"/>
      <c r="J831" s="2775"/>
      <c r="K831" s="2775"/>
      <c r="L831" s="2775"/>
      <c r="M831" s="2775"/>
      <c r="N831" s="2775"/>
      <c r="O831" s="2775"/>
      <c r="P831" s="2775"/>
      <c r="Q831" s="2775"/>
      <c r="R831" s="2775"/>
      <c r="S831" s="2775"/>
      <c r="T831" s="2775"/>
      <c r="U831" s="2775"/>
      <c r="V831" s="2775"/>
      <c r="W831" s="2775"/>
      <c r="X831" s="2775"/>
      <c r="Y831" s="2775"/>
      <c r="Z831" s="2775"/>
    </row>
    <row r="832">
      <c r="A832" s="2775"/>
      <c r="B832" s="2775"/>
      <c r="C832" s="2775"/>
      <c r="D832" s="2775"/>
      <c r="E832" s="2775"/>
      <c r="F832" s="2775"/>
      <c r="G832" s="2775"/>
      <c r="H832" s="2775"/>
      <c r="I832" s="2775"/>
      <c r="J832" s="2775"/>
      <c r="K832" s="2775"/>
      <c r="L832" s="2775"/>
      <c r="M832" s="2775"/>
      <c r="N832" s="2775"/>
      <c r="O832" s="2775"/>
      <c r="P832" s="2775"/>
      <c r="Q832" s="2775"/>
      <c r="R832" s="2775"/>
      <c r="S832" s="2775"/>
      <c r="T832" s="2775"/>
      <c r="U832" s="2775"/>
      <c r="V832" s="2775"/>
      <c r="W832" s="2775"/>
      <c r="X832" s="2775"/>
      <c r="Y832" s="2775"/>
      <c r="Z832" s="2775"/>
    </row>
    <row r="833">
      <c r="A833" s="2775"/>
      <c r="B833" s="2775"/>
      <c r="C833" s="2775"/>
      <c r="D833" s="2775"/>
      <c r="E833" s="2775"/>
      <c r="F833" s="2775"/>
      <c r="G833" s="2775"/>
      <c r="H833" s="2775"/>
      <c r="I833" s="2775"/>
      <c r="J833" s="2775"/>
      <c r="K833" s="2775"/>
      <c r="L833" s="2775"/>
      <c r="M833" s="2775"/>
      <c r="N833" s="2775"/>
      <c r="O833" s="2775"/>
      <c r="P833" s="2775"/>
      <c r="Q833" s="2775"/>
      <c r="R833" s="2775"/>
      <c r="S833" s="2775"/>
      <c r="T833" s="2775"/>
      <c r="U833" s="2775"/>
      <c r="V833" s="2775"/>
      <c r="W833" s="2775"/>
      <c r="X833" s="2775"/>
      <c r="Y833" s="2775"/>
      <c r="Z833" s="2775"/>
    </row>
    <row r="834">
      <c r="A834" s="2775"/>
      <c r="B834" s="2775"/>
      <c r="C834" s="2775"/>
      <c r="D834" s="2775"/>
      <c r="E834" s="2775"/>
      <c r="F834" s="2775"/>
      <c r="G834" s="2775"/>
      <c r="H834" s="2775"/>
      <c r="I834" s="2775"/>
      <c r="J834" s="2775"/>
      <c r="K834" s="2775"/>
      <c r="L834" s="2775"/>
      <c r="M834" s="2775"/>
      <c r="N834" s="2775"/>
      <c r="O834" s="2775"/>
      <c r="P834" s="2775"/>
      <c r="Q834" s="2775"/>
      <c r="R834" s="2775"/>
      <c r="S834" s="2775"/>
      <c r="T834" s="2775"/>
      <c r="U834" s="2775"/>
      <c r="V834" s="2775"/>
      <c r="W834" s="2775"/>
      <c r="X834" s="2775"/>
      <c r="Y834" s="2775"/>
      <c r="Z834" s="2775"/>
    </row>
    <row r="835">
      <c r="A835" s="2775"/>
      <c r="B835" s="2775"/>
      <c r="C835" s="2775"/>
      <c r="D835" s="2775"/>
      <c r="E835" s="2775"/>
      <c r="F835" s="2775"/>
      <c r="G835" s="2775"/>
      <c r="H835" s="2775"/>
      <c r="I835" s="2775"/>
      <c r="J835" s="2775"/>
      <c r="K835" s="2775"/>
      <c r="L835" s="2775"/>
      <c r="M835" s="2775"/>
      <c r="N835" s="2775"/>
      <c r="O835" s="2775"/>
      <c r="P835" s="2775"/>
      <c r="Q835" s="2775"/>
      <c r="R835" s="2775"/>
      <c r="S835" s="2775"/>
      <c r="T835" s="2775"/>
      <c r="U835" s="2775"/>
      <c r="V835" s="2775"/>
      <c r="W835" s="2775"/>
      <c r="X835" s="2775"/>
      <c r="Y835" s="2775"/>
      <c r="Z835" s="2775"/>
    </row>
    <row r="836">
      <c r="A836" s="2775"/>
      <c r="B836" s="2775"/>
      <c r="C836" s="2775"/>
      <c r="D836" s="2775"/>
      <c r="E836" s="2775"/>
      <c r="F836" s="2775"/>
      <c r="G836" s="2775"/>
      <c r="H836" s="2775"/>
      <c r="I836" s="2775"/>
      <c r="J836" s="2775"/>
      <c r="K836" s="2775"/>
      <c r="L836" s="2775"/>
      <c r="M836" s="2775"/>
      <c r="N836" s="2775"/>
      <c r="O836" s="2775"/>
      <c r="P836" s="2775"/>
      <c r="Q836" s="2775"/>
      <c r="R836" s="2775"/>
      <c r="S836" s="2775"/>
      <c r="T836" s="2775"/>
      <c r="U836" s="2775"/>
      <c r="V836" s="2775"/>
      <c r="W836" s="2775"/>
      <c r="X836" s="2775"/>
      <c r="Y836" s="2775"/>
      <c r="Z836" s="2775"/>
    </row>
    <row r="837">
      <c r="A837" s="2775"/>
      <c r="B837" s="2775"/>
      <c r="C837" s="2775"/>
      <c r="D837" s="2775"/>
      <c r="E837" s="2775"/>
      <c r="F837" s="2775"/>
      <c r="G837" s="2775"/>
      <c r="H837" s="2775"/>
      <c r="I837" s="2775"/>
      <c r="J837" s="2775"/>
      <c r="K837" s="2775"/>
      <c r="L837" s="2775"/>
      <c r="M837" s="2775"/>
      <c r="N837" s="2775"/>
      <c r="O837" s="2775"/>
      <c r="P837" s="2775"/>
      <c r="Q837" s="2775"/>
      <c r="R837" s="2775"/>
      <c r="S837" s="2775"/>
      <c r="T837" s="2775"/>
      <c r="U837" s="2775"/>
      <c r="V837" s="2775"/>
      <c r="W837" s="2775"/>
      <c r="X837" s="2775"/>
      <c r="Y837" s="2775"/>
      <c r="Z837" s="2775"/>
    </row>
    <row r="838">
      <c r="A838" s="2775"/>
      <c r="B838" s="2775"/>
      <c r="C838" s="2775"/>
      <c r="D838" s="2775"/>
      <c r="E838" s="2775"/>
      <c r="F838" s="2775"/>
      <c r="G838" s="2775"/>
      <c r="H838" s="2775"/>
      <c r="I838" s="2775"/>
      <c r="J838" s="2775"/>
      <c r="K838" s="2775"/>
      <c r="L838" s="2775"/>
      <c r="M838" s="2775"/>
      <c r="N838" s="2775"/>
      <c r="O838" s="2775"/>
      <c r="P838" s="2775"/>
      <c r="Q838" s="2775"/>
      <c r="R838" s="2775"/>
      <c r="S838" s="2775"/>
      <c r="T838" s="2775"/>
      <c r="U838" s="2775"/>
      <c r="V838" s="2775"/>
      <c r="W838" s="2775"/>
      <c r="X838" s="2775"/>
      <c r="Y838" s="2775"/>
      <c r="Z838" s="2775"/>
    </row>
    <row r="839">
      <c r="A839" s="2775"/>
      <c r="B839" s="2775"/>
      <c r="C839" s="2775"/>
      <c r="D839" s="2775"/>
      <c r="E839" s="2775"/>
      <c r="F839" s="2775"/>
      <c r="G839" s="2775"/>
      <c r="H839" s="2775"/>
      <c r="I839" s="2775"/>
      <c r="J839" s="2775"/>
      <c r="K839" s="2775"/>
      <c r="L839" s="2775"/>
      <c r="M839" s="2775"/>
      <c r="N839" s="2775"/>
      <c r="O839" s="2775"/>
      <c r="P839" s="2775"/>
      <c r="Q839" s="2775"/>
      <c r="R839" s="2775"/>
      <c r="S839" s="2775"/>
      <c r="T839" s="2775"/>
      <c r="U839" s="2775"/>
      <c r="V839" s="2775"/>
      <c r="W839" s="2775"/>
      <c r="X839" s="2775"/>
      <c r="Y839" s="2775"/>
      <c r="Z839" s="2775"/>
    </row>
    <row r="840">
      <c r="A840" s="2775"/>
      <c r="B840" s="2775"/>
      <c r="C840" s="2775"/>
      <c r="D840" s="2775"/>
      <c r="E840" s="2775"/>
      <c r="F840" s="2775"/>
      <c r="G840" s="2775"/>
      <c r="H840" s="2775"/>
      <c r="I840" s="2775"/>
      <c r="J840" s="2775"/>
      <c r="K840" s="2775"/>
      <c r="L840" s="2775"/>
      <c r="M840" s="2775"/>
      <c r="N840" s="2775"/>
      <c r="O840" s="2775"/>
      <c r="P840" s="2775"/>
      <c r="Q840" s="2775"/>
      <c r="R840" s="2775"/>
      <c r="S840" s="2775"/>
      <c r="T840" s="2775"/>
      <c r="U840" s="2775"/>
      <c r="V840" s="2775"/>
      <c r="W840" s="2775"/>
      <c r="X840" s="2775"/>
      <c r="Y840" s="2775"/>
      <c r="Z840" s="2775"/>
    </row>
    <row r="841">
      <c r="A841" s="2775"/>
      <c r="B841" s="2775"/>
      <c r="C841" s="2775"/>
      <c r="D841" s="2775"/>
      <c r="E841" s="2775"/>
      <c r="F841" s="2775"/>
      <c r="G841" s="2775"/>
      <c r="H841" s="2775"/>
      <c r="I841" s="2775"/>
      <c r="J841" s="2775"/>
      <c r="K841" s="2775"/>
      <c r="L841" s="2775"/>
      <c r="M841" s="2775"/>
      <c r="N841" s="2775"/>
      <c r="O841" s="2775"/>
      <c r="P841" s="2775"/>
      <c r="Q841" s="2775"/>
      <c r="R841" s="2775"/>
      <c r="S841" s="2775"/>
      <c r="T841" s="2775"/>
      <c r="U841" s="2775"/>
      <c r="V841" s="2775"/>
      <c r="W841" s="2775"/>
      <c r="X841" s="2775"/>
      <c r="Y841" s="2775"/>
      <c r="Z841" s="2775"/>
    </row>
    <row r="842">
      <c r="A842" s="2775"/>
      <c r="B842" s="2775"/>
      <c r="C842" s="2775"/>
      <c r="D842" s="2775"/>
      <c r="E842" s="2775"/>
      <c r="F842" s="2775"/>
      <c r="G842" s="2775"/>
      <c r="H842" s="2775"/>
      <c r="I842" s="2775"/>
      <c r="J842" s="2775"/>
      <c r="K842" s="2775"/>
      <c r="L842" s="2775"/>
      <c r="M842" s="2775"/>
      <c r="N842" s="2775"/>
      <c r="O842" s="2775"/>
      <c r="P842" s="2775"/>
      <c r="Q842" s="2775"/>
      <c r="R842" s="2775"/>
      <c r="S842" s="2775"/>
      <c r="T842" s="2775"/>
      <c r="U842" s="2775"/>
      <c r="V842" s="2775"/>
      <c r="W842" s="2775"/>
      <c r="X842" s="2775"/>
      <c r="Y842" s="2775"/>
      <c r="Z842" s="2775"/>
    </row>
    <row r="843">
      <c r="A843" s="2775"/>
      <c r="B843" s="2775"/>
      <c r="C843" s="2775"/>
      <c r="D843" s="2775"/>
      <c r="E843" s="2775"/>
      <c r="F843" s="2775"/>
      <c r="G843" s="2775"/>
      <c r="H843" s="2775"/>
      <c r="I843" s="2775"/>
      <c r="J843" s="2775"/>
      <c r="K843" s="2775"/>
      <c r="L843" s="2775"/>
      <c r="M843" s="2775"/>
      <c r="N843" s="2775"/>
      <c r="O843" s="2775"/>
      <c r="P843" s="2775"/>
      <c r="Q843" s="2775"/>
      <c r="R843" s="2775"/>
      <c r="S843" s="2775"/>
      <c r="T843" s="2775"/>
      <c r="U843" s="2775"/>
      <c r="V843" s="2775"/>
      <c r="W843" s="2775"/>
      <c r="X843" s="2775"/>
      <c r="Y843" s="2775"/>
      <c r="Z843" s="2775"/>
    </row>
    <row r="844">
      <c r="A844" s="2775"/>
      <c r="B844" s="2775"/>
      <c r="C844" s="2775"/>
      <c r="D844" s="2775"/>
      <c r="E844" s="2775"/>
      <c r="F844" s="2775"/>
      <c r="G844" s="2775"/>
      <c r="H844" s="2775"/>
      <c r="I844" s="2775"/>
      <c r="J844" s="2775"/>
      <c r="K844" s="2775"/>
      <c r="L844" s="2775"/>
      <c r="M844" s="2775"/>
      <c r="N844" s="2775"/>
      <c r="O844" s="2775"/>
      <c r="P844" s="2775"/>
      <c r="Q844" s="2775"/>
      <c r="R844" s="2775"/>
      <c r="S844" s="2775"/>
      <c r="T844" s="2775"/>
      <c r="U844" s="2775"/>
      <c r="V844" s="2775"/>
      <c r="W844" s="2775"/>
      <c r="X844" s="2775"/>
      <c r="Y844" s="2775"/>
      <c r="Z844" s="2775"/>
    </row>
    <row r="845">
      <c r="A845" s="2775"/>
      <c r="B845" s="2775"/>
      <c r="C845" s="2775"/>
      <c r="D845" s="2775"/>
      <c r="E845" s="2775"/>
      <c r="F845" s="2775"/>
      <c r="G845" s="2775"/>
      <c r="H845" s="2775"/>
      <c r="I845" s="2775"/>
      <c r="J845" s="2775"/>
      <c r="K845" s="2775"/>
      <c r="L845" s="2775"/>
      <c r="M845" s="2775"/>
      <c r="N845" s="2775"/>
      <c r="O845" s="2775"/>
      <c r="P845" s="2775"/>
      <c r="Q845" s="2775"/>
      <c r="R845" s="2775"/>
      <c r="S845" s="2775"/>
      <c r="T845" s="2775"/>
      <c r="U845" s="2775"/>
      <c r="V845" s="2775"/>
      <c r="W845" s="2775"/>
      <c r="X845" s="2775"/>
      <c r="Y845" s="2775"/>
      <c r="Z845" s="2775"/>
    </row>
    <row r="846">
      <c r="A846" s="2775"/>
      <c r="B846" s="2775"/>
      <c r="C846" s="2775"/>
      <c r="D846" s="2775"/>
      <c r="E846" s="2775"/>
      <c r="F846" s="2775"/>
      <c r="G846" s="2775"/>
      <c r="H846" s="2775"/>
      <c r="I846" s="2775"/>
      <c r="J846" s="2775"/>
      <c r="K846" s="2775"/>
      <c r="L846" s="2775"/>
      <c r="M846" s="2775"/>
      <c r="N846" s="2775"/>
      <c r="O846" s="2775"/>
      <c r="P846" s="2775"/>
      <c r="Q846" s="2775"/>
      <c r="R846" s="2775"/>
      <c r="S846" s="2775"/>
      <c r="T846" s="2775"/>
      <c r="U846" s="2775"/>
      <c r="V846" s="2775"/>
      <c r="W846" s="2775"/>
      <c r="X846" s="2775"/>
      <c r="Y846" s="2775"/>
      <c r="Z846" s="2775"/>
    </row>
    <row r="847">
      <c r="A847" s="2775"/>
      <c r="B847" s="2775"/>
      <c r="C847" s="2775"/>
      <c r="D847" s="2775"/>
      <c r="E847" s="2775"/>
      <c r="F847" s="2775"/>
      <c r="G847" s="2775"/>
      <c r="H847" s="2775"/>
      <c r="I847" s="2775"/>
      <c r="J847" s="2775"/>
      <c r="K847" s="2775"/>
      <c r="L847" s="2775"/>
      <c r="M847" s="2775"/>
      <c r="N847" s="2775"/>
      <c r="O847" s="2775"/>
      <c r="P847" s="2775"/>
      <c r="Q847" s="2775"/>
      <c r="R847" s="2775"/>
      <c r="S847" s="2775"/>
      <c r="T847" s="2775"/>
      <c r="U847" s="2775"/>
      <c r="V847" s="2775"/>
      <c r="W847" s="2775"/>
      <c r="X847" s="2775"/>
      <c r="Y847" s="2775"/>
      <c r="Z847" s="2775"/>
    </row>
    <row r="848">
      <c r="A848" s="2775"/>
      <c r="B848" s="2775"/>
      <c r="C848" s="2775"/>
      <c r="D848" s="2775"/>
      <c r="E848" s="2775"/>
      <c r="F848" s="2775"/>
      <c r="G848" s="2775"/>
      <c r="H848" s="2775"/>
      <c r="I848" s="2775"/>
      <c r="J848" s="2775"/>
      <c r="K848" s="2775"/>
      <c r="L848" s="2775"/>
      <c r="M848" s="2775"/>
      <c r="N848" s="2775"/>
      <c r="O848" s="2775"/>
      <c r="P848" s="2775"/>
      <c r="Q848" s="2775"/>
      <c r="R848" s="2775"/>
      <c r="S848" s="2775"/>
      <c r="T848" s="2775"/>
      <c r="U848" s="2775"/>
      <c r="V848" s="2775"/>
      <c r="W848" s="2775"/>
      <c r="X848" s="2775"/>
      <c r="Y848" s="2775"/>
      <c r="Z848" s="2775"/>
    </row>
    <row r="849">
      <c r="A849" s="2775"/>
      <c r="B849" s="2775"/>
      <c r="C849" s="2775"/>
      <c r="D849" s="2775"/>
      <c r="E849" s="2775"/>
      <c r="F849" s="2775"/>
      <c r="G849" s="2775"/>
      <c r="H849" s="2775"/>
      <c r="I849" s="2775"/>
      <c r="J849" s="2775"/>
      <c r="K849" s="2775"/>
      <c r="L849" s="2775"/>
      <c r="M849" s="2775"/>
      <c r="N849" s="2775"/>
      <c r="O849" s="2775"/>
      <c r="P849" s="2775"/>
      <c r="Q849" s="2775"/>
      <c r="R849" s="2775"/>
      <c r="S849" s="2775"/>
      <c r="T849" s="2775"/>
      <c r="U849" s="2775"/>
      <c r="V849" s="2775"/>
      <c r="W849" s="2775"/>
      <c r="X849" s="2775"/>
      <c r="Y849" s="2775"/>
      <c r="Z849" s="2775"/>
    </row>
    <row r="850">
      <c r="A850" s="2775"/>
      <c r="B850" s="2775"/>
      <c r="C850" s="2775"/>
      <c r="D850" s="2775"/>
      <c r="E850" s="2775"/>
      <c r="F850" s="2775"/>
      <c r="G850" s="2775"/>
      <c r="H850" s="2775"/>
      <c r="I850" s="2775"/>
      <c r="J850" s="2775"/>
      <c r="K850" s="2775"/>
      <c r="L850" s="2775"/>
      <c r="M850" s="2775"/>
      <c r="N850" s="2775"/>
      <c r="O850" s="2775"/>
      <c r="P850" s="2775"/>
      <c r="Q850" s="2775"/>
      <c r="R850" s="2775"/>
      <c r="S850" s="2775"/>
      <c r="T850" s="2775"/>
      <c r="U850" s="2775"/>
      <c r="V850" s="2775"/>
      <c r="W850" s="2775"/>
      <c r="X850" s="2775"/>
      <c r="Y850" s="2775"/>
      <c r="Z850" s="2775"/>
    </row>
    <row r="851">
      <c r="A851" s="2775"/>
      <c r="B851" s="2775"/>
      <c r="C851" s="2775"/>
      <c r="D851" s="2775"/>
      <c r="E851" s="2775"/>
      <c r="F851" s="2775"/>
      <c r="G851" s="2775"/>
      <c r="H851" s="2775"/>
      <c r="I851" s="2775"/>
      <c r="J851" s="2775"/>
      <c r="K851" s="2775"/>
      <c r="L851" s="2775"/>
      <c r="M851" s="2775"/>
      <c r="N851" s="2775"/>
      <c r="O851" s="2775"/>
      <c r="P851" s="2775"/>
      <c r="Q851" s="2775"/>
      <c r="R851" s="2775"/>
      <c r="S851" s="2775"/>
      <c r="T851" s="2775"/>
      <c r="U851" s="2775"/>
      <c r="V851" s="2775"/>
      <c r="W851" s="2775"/>
      <c r="X851" s="2775"/>
      <c r="Y851" s="2775"/>
      <c r="Z851" s="2775"/>
    </row>
    <row r="852">
      <c r="A852" s="2775"/>
      <c r="B852" s="2775"/>
      <c r="C852" s="2775"/>
      <c r="D852" s="2775"/>
      <c r="E852" s="2775"/>
      <c r="F852" s="2775"/>
      <c r="G852" s="2775"/>
      <c r="H852" s="2775"/>
      <c r="I852" s="2775"/>
      <c r="J852" s="2775"/>
      <c r="K852" s="2775"/>
      <c r="L852" s="2775"/>
      <c r="M852" s="2775"/>
      <c r="N852" s="2775"/>
      <c r="O852" s="2775"/>
      <c r="P852" s="2775"/>
      <c r="Q852" s="2775"/>
      <c r="R852" s="2775"/>
      <c r="S852" s="2775"/>
      <c r="T852" s="2775"/>
      <c r="U852" s="2775"/>
      <c r="V852" s="2775"/>
      <c r="W852" s="2775"/>
      <c r="X852" s="2775"/>
      <c r="Y852" s="2775"/>
      <c r="Z852" s="2775"/>
    </row>
    <row r="853">
      <c r="A853" s="2775"/>
      <c r="B853" s="2775"/>
      <c r="C853" s="2775"/>
      <c r="D853" s="2775"/>
      <c r="E853" s="2775"/>
      <c r="F853" s="2775"/>
      <c r="G853" s="2775"/>
      <c r="H853" s="2775"/>
      <c r="I853" s="2775"/>
      <c r="J853" s="2775"/>
      <c r="K853" s="2775"/>
      <c r="L853" s="2775"/>
      <c r="M853" s="2775"/>
      <c r="N853" s="2775"/>
      <c r="O853" s="2775"/>
      <c r="P853" s="2775"/>
      <c r="Q853" s="2775"/>
      <c r="R853" s="2775"/>
      <c r="S853" s="2775"/>
      <c r="T853" s="2775"/>
      <c r="U853" s="2775"/>
      <c r="V853" s="2775"/>
      <c r="W853" s="2775"/>
      <c r="X853" s="2775"/>
      <c r="Y853" s="2775"/>
      <c r="Z853" s="2775"/>
    </row>
    <row r="854">
      <c r="A854" s="2775"/>
      <c r="B854" s="2775"/>
      <c r="C854" s="2775"/>
      <c r="D854" s="2775"/>
      <c r="E854" s="2775"/>
      <c r="F854" s="2775"/>
      <c r="G854" s="2775"/>
      <c r="H854" s="2775"/>
      <c r="I854" s="2775"/>
      <c r="J854" s="2775"/>
      <c r="K854" s="2775"/>
      <c r="L854" s="2775"/>
      <c r="M854" s="2775"/>
      <c r="N854" s="2775"/>
      <c r="O854" s="2775"/>
      <c r="P854" s="2775"/>
      <c r="Q854" s="2775"/>
      <c r="R854" s="2775"/>
      <c r="S854" s="2775"/>
      <c r="T854" s="2775"/>
      <c r="U854" s="2775"/>
      <c r="V854" s="2775"/>
      <c r="W854" s="2775"/>
      <c r="X854" s="2775"/>
      <c r="Y854" s="2775"/>
      <c r="Z854" s="2775"/>
    </row>
    <row r="855">
      <c r="A855" s="2775"/>
      <c r="B855" s="2775"/>
      <c r="C855" s="2775"/>
      <c r="D855" s="2775"/>
      <c r="E855" s="2775"/>
      <c r="F855" s="2775"/>
      <c r="G855" s="2775"/>
      <c r="H855" s="2775"/>
      <c r="I855" s="2775"/>
      <c r="J855" s="2775"/>
      <c r="K855" s="2775"/>
      <c r="L855" s="2775"/>
      <c r="M855" s="2775"/>
      <c r="N855" s="2775"/>
      <c r="O855" s="2775"/>
      <c r="P855" s="2775"/>
      <c r="Q855" s="2775"/>
      <c r="R855" s="2775"/>
      <c r="S855" s="2775"/>
      <c r="T855" s="2775"/>
      <c r="U855" s="2775"/>
      <c r="V855" s="2775"/>
      <c r="W855" s="2775"/>
      <c r="X855" s="2775"/>
      <c r="Y855" s="2775"/>
      <c r="Z855" s="2775"/>
    </row>
    <row r="856">
      <c r="A856" s="2775"/>
      <c r="B856" s="2775"/>
      <c r="C856" s="2775"/>
      <c r="D856" s="2775"/>
      <c r="E856" s="2775"/>
      <c r="F856" s="2775"/>
      <c r="G856" s="2775"/>
      <c r="H856" s="2775"/>
      <c r="I856" s="2775"/>
      <c r="J856" s="2775"/>
      <c r="K856" s="2775"/>
      <c r="L856" s="2775"/>
      <c r="M856" s="2775"/>
      <c r="N856" s="2775"/>
      <c r="O856" s="2775"/>
      <c r="P856" s="2775"/>
      <c r="Q856" s="2775"/>
      <c r="R856" s="2775"/>
      <c r="S856" s="2775"/>
      <c r="T856" s="2775"/>
      <c r="U856" s="2775"/>
      <c r="V856" s="2775"/>
      <c r="W856" s="2775"/>
      <c r="X856" s="2775"/>
      <c r="Y856" s="2775"/>
      <c r="Z856" s="2775"/>
    </row>
    <row r="857">
      <c r="A857" s="2775"/>
      <c r="B857" s="2775"/>
      <c r="C857" s="2775"/>
      <c r="D857" s="2775"/>
      <c r="E857" s="2775"/>
      <c r="F857" s="2775"/>
      <c r="G857" s="2775"/>
      <c r="H857" s="2775"/>
      <c r="I857" s="2775"/>
      <c r="J857" s="2775"/>
      <c r="K857" s="2775"/>
      <c r="L857" s="2775"/>
      <c r="M857" s="2775"/>
      <c r="N857" s="2775"/>
      <c r="O857" s="2775"/>
      <c r="P857" s="2775"/>
      <c r="Q857" s="2775"/>
      <c r="R857" s="2775"/>
      <c r="S857" s="2775"/>
      <c r="T857" s="2775"/>
      <c r="U857" s="2775"/>
      <c r="V857" s="2775"/>
      <c r="W857" s="2775"/>
      <c r="X857" s="2775"/>
      <c r="Y857" s="2775"/>
      <c r="Z857" s="2775"/>
    </row>
    <row r="858">
      <c r="A858" s="2775"/>
      <c r="B858" s="2775"/>
      <c r="C858" s="2775"/>
      <c r="D858" s="2775"/>
      <c r="E858" s="2775"/>
      <c r="F858" s="2775"/>
      <c r="G858" s="2775"/>
      <c r="H858" s="2775"/>
      <c r="I858" s="2775"/>
      <c r="J858" s="2775"/>
      <c r="K858" s="2775"/>
      <c r="L858" s="2775"/>
      <c r="M858" s="2775"/>
      <c r="N858" s="2775"/>
      <c r="O858" s="2775"/>
      <c r="P858" s="2775"/>
      <c r="Q858" s="2775"/>
      <c r="R858" s="2775"/>
      <c r="S858" s="2775"/>
      <c r="T858" s="2775"/>
      <c r="U858" s="2775"/>
      <c r="V858" s="2775"/>
      <c r="W858" s="2775"/>
      <c r="X858" s="2775"/>
      <c r="Y858" s="2775"/>
      <c r="Z858" s="2775"/>
    </row>
    <row r="859">
      <c r="A859" s="2775"/>
      <c r="B859" s="2775"/>
      <c r="C859" s="2775"/>
      <c r="D859" s="2775"/>
      <c r="E859" s="2775"/>
      <c r="F859" s="2775"/>
      <c r="G859" s="2775"/>
      <c r="H859" s="2775"/>
      <c r="I859" s="2775"/>
      <c r="J859" s="2775"/>
      <c r="K859" s="2775"/>
      <c r="L859" s="2775"/>
      <c r="M859" s="2775"/>
      <c r="N859" s="2775"/>
      <c r="O859" s="2775"/>
      <c r="P859" s="2775"/>
      <c r="Q859" s="2775"/>
      <c r="R859" s="2775"/>
      <c r="S859" s="2775"/>
      <c r="T859" s="2775"/>
      <c r="U859" s="2775"/>
      <c r="V859" s="2775"/>
      <c r="W859" s="2775"/>
      <c r="X859" s="2775"/>
      <c r="Y859" s="2775"/>
      <c r="Z859" s="2775"/>
    </row>
    <row r="860">
      <c r="A860" s="2775"/>
      <c r="B860" s="2775"/>
      <c r="C860" s="2775"/>
      <c r="D860" s="2775"/>
      <c r="E860" s="2775"/>
      <c r="F860" s="2775"/>
      <c r="G860" s="2775"/>
      <c r="H860" s="2775"/>
      <c r="I860" s="2775"/>
      <c r="J860" s="2775"/>
      <c r="K860" s="2775"/>
      <c r="L860" s="2775"/>
      <c r="M860" s="2775"/>
      <c r="N860" s="2775"/>
      <c r="O860" s="2775"/>
      <c r="P860" s="2775"/>
      <c r="Q860" s="2775"/>
      <c r="R860" s="2775"/>
      <c r="S860" s="2775"/>
      <c r="T860" s="2775"/>
      <c r="U860" s="2775"/>
      <c r="V860" s="2775"/>
      <c r="W860" s="2775"/>
      <c r="X860" s="2775"/>
      <c r="Y860" s="2775"/>
      <c r="Z860" s="2775"/>
    </row>
    <row r="861">
      <c r="A861" s="2775"/>
      <c r="B861" s="2775"/>
      <c r="C861" s="2775"/>
      <c r="D861" s="2775"/>
      <c r="E861" s="2775"/>
      <c r="F861" s="2775"/>
      <c r="G861" s="2775"/>
      <c r="H861" s="2775"/>
      <c r="I861" s="2775"/>
      <c r="J861" s="2775"/>
      <c r="K861" s="2775"/>
      <c r="L861" s="2775"/>
      <c r="M861" s="2775"/>
      <c r="N861" s="2775"/>
      <c r="O861" s="2775"/>
      <c r="P861" s="2775"/>
      <c r="Q861" s="2775"/>
      <c r="R861" s="2775"/>
      <c r="S861" s="2775"/>
      <c r="T861" s="2775"/>
      <c r="U861" s="2775"/>
      <c r="V861" s="2775"/>
      <c r="W861" s="2775"/>
      <c r="X861" s="2775"/>
      <c r="Y861" s="2775"/>
      <c r="Z861" s="2775"/>
    </row>
    <row r="862">
      <c r="A862" s="2775"/>
      <c r="B862" s="2775"/>
      <c r="C862" s="2775"/>
      <c r="D862" s="2775"/>
      <c r="E862" s="2775"/>
      <c r="F862" s="2775"/>
      <c r="G862" s="2775"/>
      <c r="H862" s="2775"/>
      <c r="I862" s="2775"/>
      <c r="J862" s="2775"/>
      <c r="K862" s="2775"/>
      <c r="L862" s="2775"/>
      <c r="M862" s="2775"/>
      <c r="N862" s="2775"/>
      <c r="O862" s="2775"/>
      <c r="P862" s="2775"/>
      <c r="Q862" s="2775"/>
      <c r="R862" s="2775"/>
      <c r="S862" s="2775"/>
      <c r="T862" s="2775"/>
      <c r="U862" s="2775"/>
      <c r="V862" s="2775"/>
      <c r="W862" s="2775"/>
      <c r="X862" s="2775"/>
      <c r="Y862" s="2775"/>
      <c r="Z862" s="2775"/>
    </row>
    <row r="863">
      <c r="A863" s="2775"/>
      <c r="B863" s="2775"/>
      <c r="C863" s="2775"/>
      <c r="D863" s="2775"/>
      <c r="E863" s="2775"/>
      <c r="F863" s="2775"/>
      <c r="G863" s="2775"/>
      <c r="H863" s="2775"/>
      <c r="I863" s="2775"/>
      <c r="J863" s="2775"/>
      <c r="K863" s="2775"/>
      <c r="L863" s="2775"/>
      <c r="M863" s="2775"/>
      <c r="N863" s="2775"/>
      <c r="O863" s="2775"/>
      <c r="P863" s="2775"/>
      <c r="Q863" s="2775"/>
      <c r="R863" s="2775"/>
      <c r="S863" s="2775"/>
      <c r="T863" s="2775"/>
      <c r="U863" s="2775"/>
      <c r="V863" s="2775"/>
      <c r="W863" s="2775"/>
      <c r="X863" s="2775"/>
      <c r="Y863" s="2775"/>
      <c r="Z863" s="2775"/>
    </row>
    <row r="864">
      <c r="A864" s="2775"/>
      <c r="B864" s="2775"/>
      <c r="C864" s="2775"/>
      <c r="D864" s="2775"/>
      <c r="E864" s="2775"/>
      <c r="F864" s="2775"/>
      <c r="G864" s="2775"/>
      <c r="H864" s="2775"/>
      <c r="I864" s="2775"/>
      <c r="J864" s="2775"/>
      <c r="K864" s="2775"/>
      <c r="L864" s="2775"/>
      <c r="M864" s="2775"/>
      <c r="N864" s="2775"/>
      <c r="O864" s="2775"/>
      <c r="P864" s="2775"/>
      <c r="Q864" s="2775"/>
      <c r="R864" s="2775"/>
      <c r="S864" s="2775"/>
      <c r="T864" s="2775"/>
      <c r="U864" s="2775"/>
      <c r="V864" s="2775"/>
      <c r="W864" s="2775"/>
      <c r="X864" s="2775"/>
      <c r="Y864" s="2775"/>
      <c r="Z864" s="2775"/>
    </row>
    <row r="865">
      <c r="A865" s="2775"/>
      <c r="B865" s="2775"/>
      <c r="C865" s="2775"/>
      <c r="D865" s="2775"/>
      <c r="E865" s="2775"/>
      <c r="F865" s="2775"/>
      <c r="G865" s="2775"/>
      <c r="H865" s="2775"/>
      <c r="I865" s="2775"/>
      <c r="J865" s="2775"/>
      <c r="K865" s="2775"/>
      <c r="L865" s="2775"/>
      <c r="M865" s="2775"/>
      <c r="N865" s="2775"/>
      <c r="O865" s="2775"/>
      <c r="P865" s="2775"/>
      <c r="Q865" s="2775"/>
      <c r="R865" s="2775"/>
      <c r="S865" s="2775"/>
      <c r="T865" s="2775"/>
      <c r="U865" s="2775"/>
      <c r="V865" s="2775"/>
      <c r="W865" s="2775"/>
      <c r="X865" s="2775"/>
      <c r="Y865" s="2775"/>
      <c r="Z865" s="2775"/>
    </row>
    <row r="866">
      <c r="A866" s="2775"/>
      <c r="B866" s="2775"/>
      <c r="C866" s="2775"/>
      <c r="D866" s="2775"/>
      <c r="E866" s="2775"/>
      <c r="F866" s="2775"/>
      <c r="G866" s="2775"/>
      <c r="H866" s="2775"/>
      <c r="I866" s="2775"/>
      <c r="J866" s="2775"/>
      <c r="K866" s="2775"/>
      <c r="L866" s="2775"/>
      <c r="M866" s="2775"/>
      <c r="N866" s="2775"/>
      <c r="O866" s="2775"/>
      <c r="P866" s="2775"/>
      <c r="Q866" s="2775"/>
      <c r="R866" s="2775"/>
      <c r="S866" s="2775"/>
      <c r="T866" s="2775"/>
      <c r="U866" s="2775"/>
      <c r="V866" s="2775"/>
      <c r="W866" s="2775"/>
      <c r="X866" s="2775"/>
      <c r="Y866" s="2775"/>
      <c r="Z866" s="2775"/>
    </row>
    <row r="867">
      <c r="A867" s="2775"/>
      <c r="B867" s="2775"/>
      <c r="C867" s="2775"/>
      <c r="D867" s="2775"/>
      <c r="E867" s="2775"/>
      <c r="F867" s="2775"/>
      <c r="G867" s="2775"/>
      <c r="H867" s="2775"/>
      <c r="I867" s="2775"/>
      <c r="J867" s="2775"/>
      <c r="K867" s="2775"/>
      <c r="L867" s="2775"/>
      <c r="M867" s="2775"/>
      <c r="N867" s="2775"/>
      <c r="O867" s="2775"/>
      <c r="P867" s="2775"/>
      <c r="Q867" s="2775"/>
      <c r="R867" s="2775"/>
      <c r="S867" s="2775"/>
      <c r="T867" s="2775"/>
      <c r="U867" s="2775"/>
      <c r="V867" s="2775"/>
      <c r="W867" s="2775"/>
      <c r="X867" s="2775"/>
      <c r="Y867" s="2775"/>
      <c r="Z867" s="2775"/>
    </row>
    <row r="868">
      <c r="A868" s="2775"/>
      <c r="B868" s="2775"/>
      <c r="C868" s="2775"/>
      <c r="D868" s="2775"/>
      <c r="E868" s="2775"/>
      <c r="F868" s="2775"/>
      <c r="G868" s="2775"/>
      <c r="H868" s="2775"/>
      <c r="I868" s="2775"/>
      <c r="J868" s="2775"/>
      <c r="K868" s="2775"/>
      <c r="L868" s="2775"/>
      <c r="M868" s="2775"/>
      <c r="N868" s="2775"/>
      <c r="O868" s="2775"/>
      <c r="P868" s="2775"/>
      <c r="Q868" s="2775"/>
      <c r="R868" s="2775"/>
      <c r="S868" s="2775"/>
      <c r="T868" s="2775"/>
      <c r="U868" s="2775"/>
      <c r="V868" s="2775"/>
      <c r="W868" s="2775"/>
      <c r="X868" s="2775"/>
      <c r="Y868" s="2775"/>
      <c r="Z868" s="2775"/>
    </row>
    <row r="869">
      <c r="A869" s="2775"/>
      <c r="B869" s="2775"/>
      <c r="C869" s="2775"/>
      <c r="D869" s="2775"/>
      <c r="E869" s="2775"/>
      <c r="F869" s="2775"/>
      <c r="G869" s="2775"/>
      <c r="H869" s="2775"/>
      <c r="I869" s="2775"/>
      <c r="J869" s="2775"/>
      <c r="K869" s="2775"/>
      <c r="L869" s="2775"/>
      <c r="M869" s="2775"/>
      <c r="N869" s="2775"/>
      <c r="O869" s="2775"/>
      <c r="P869" s="2775"/>
      <c r="Q869" s="2775"/>
      <c r="R869" s="2775"/>
      <c r="S869" s="2775"/>
      <c r="T869" s="2775"/>
      <c r="U869" s="2775"/>
      <c r="V869" s="2775"/>
      <c r="W869" s="2775"/>
      <c r="X869" s="2775"/>
      <c r="Y869" s="2775"/>
      <c r="Z869" s="2775"/>
    </row>
    <row r="870">
      <c r="A870" s="2775"/>
      <c r="B870" s="2775"/>
      <c r="C870" s="2775"/>
      <c r="D870" s="2775"/>
      <c r="E870" s="2775"/>
      <c r="F870" s="2775"/>
      <c r="G870" s="2775"/>
      <c r="H870" s="2775"/>
      <c r="I870" s="2775"/>
      <c r="J870" s="2775"/>
      <c r="K870" s="2775"/>
      <c r="L870" s="2775"/>
      <c r="M870" s="2775"/>
      <c r="N870" s="2775"/>
      <c r="O870" s="2775"/>
      <c r="P870" s="2775"/>
      <c r="Q870" s="2775"/>
      <c r="R870" s="2775"/>
      <c r="S870" s="2775"/>
      <c r="T870" s="2775"/>
      <c r="U870" s="2775"/>
      <c r="V870" s="2775"/>
      <c r="W870" s="2775"/>
      <c r="X870" s="2775"/>
      <c r="Y870" s="2775"/>
      <c r="Z870" s="2775"/>
    </row>
    <row r="871">
      <c r="A871" s="2775"/>
      <c r="B871" s="2775"/>
      <c r="C871" s="2775"/>
      <c r="D871" s="2775"/>
      <c r="E871" s="2775"/>
      <c r="F871" s="2775"/>
      <c r="G871" s="2775"/>
      <c r="H871" s="2775"/>
      <c r="I871" s="2775"/>
      <c r="J871" s="2775"/>
      <c r="K871" s="2775"/>
      <c r="L871" s="2775"/>
      <c r="M871" s="2775"/>
      <c r="N871" s="2775"/>
      <c r="O871" s="2775"/>
      <c r="P871" s="2775"/>
      <c r="Q871" s="2775"/>
      <c r="R871" s="2775"/>
      <c r="S871" s="2775"/>
      <c r="T871" s="2775"/>
      <c r="U871" s="2775"/>
      <c r="V871" s="2775"/>
      <c r="W871" s="2775"/>
      <c r="X871" s="2775"/>
      <c r="Y871" s="2775"/>
      <c r="Z871" s="2775"/>
    </row>
    <row r="872">
      <c r="A872" s="2775"/>
      <c r="B872" s="2775"/>
      <c r="C872" s="2775"/>
      <c r="D872" s="2775"/>
      <c r="E872" s="2775"/>
      <c r="F872" s="2775"/>
      <c r="G872" s="2775"/>
      <c r="H872" s="2775"/>
      <c r="I872" s="2775"/>
      <c r="J872" s="2775"/>
      <c r="K872" s="2775"/>
      <c r="L872" s="2775"/>
      <c r="M872" s="2775"/>
      <c r="N872" s="2775"/>
      <c r="O872" s="2775"/>
      <c r="P872" s="2775"/>
      <c r="Q872" s="2775"/>
      <c r="R872" s="2775"/>
      <c r="S872" s="2775"/>
      <c r="T872" s="2775"/>
      <c r="U872" s="2775"/>
      <c r="V872" s="2775"/>
      <c r="W872" s="2775"/>
      <c r="X872" s="2775"/>
      <c r="Y872" s="2775"/>
      <c r="Z872" s="2775"/>
    </row>
    <row r="873">
      <c r="A873" s="2775"/>
      <c r="B873" s="2775"/>
      <c r="C873" s="2775"/>
      <c r="D873" s="2775"/>
      <c r="E873" s="2775"/>
      <c r="F873" s="2775"/>
      <c r="G873" s="2775"/>
      <c r="H873" s="2775"/>
      <c r="I873" s="2775"/>
      <c r="J873" s="2775"/>
      <c r="K873" s="2775"/>
      <c r="L873" s="2775"/>
      <c r="M873" s="2775"/>
      <c r="N873" s="2775"/>
      <c r="O873" s="2775"/>
      <c r="P873" s="2775"/>
      <c r="Q873" s="2775"/>
      <c r="R873" s="2775"/>
      <c r="S873" s="2775"/>
      <c r="T873" s="2775"/>
      <c r="U873" s="2775"/>
      <c r="V873" s="2775"/>
      <c r="W873" s="2775"/>
      <c r="X873" s="2775"/>
      <c r="Y873" s="2775"/>
      <c r="Z873" s="2775"/>
    </row>
    <row r="874">
      <c r="A874" s="2775"/>
      <c r="B874" s="2775"/>
      <c r="C874" s="2775"/>
      <c r="D874" s="2775"/>
      <c r="E874" s="2775"/>
      <c r="F874" s="2775"/>
      <c r="G874" s="2775"/>
      <c r="H874" s="2775"/>
      <c r="I874" s="2775"/>
      <c r="J874" s="2775"/>
      <c r="K874" s="2775"/>
      <c r="L874" s="2775"/>
      <c r="M874" s="2775"/>
      <c r="N874" s="2775"/>
      <c r="O874" s="2775"/>
      <c r="P874" s="2775"/>
      <c r="Q874" s="2775"/>
      <c r="R874" s="2775"/>
      <c r="S874" s="2775"/>
      <c r="T874" s="2775"/>
      <c r="U874" s="2775"/>
      <c r="V874" s="2775"/>
      <c r="W874" s="2775"/>
      <c r="X874" s="2775"/>
      <c r="Y874" s="2775"/>
      <c r="Z874" s="2775"/>
    </row>
    <row r="875">
      <c r="A875" s="2775"/>
      <c r="B875" s="2775"/>
      <c r="C875" s="2775"/>
      <c r="D875" s="2775"/>
      <c r="E875" s="2775"/>
      <c r="F875" s="2775"/>
      <c r="G875" s="2775"/>
      <c r="H875" s="2775"/>
      <c r="I875" s="2775"/>
      <c r="J875" s="2775"/>
      <c r="K875" s="2775"/>
      <c r="L875" s="2775"/>
      <c r="M875" s="2775"/>
      <c r="N875" s="2775"/>
      <c r="O875" s="2775"/>
      <c r="P875" s="2775"/>
      <c r="Q875" s="2775"/>
      <c r="R875" s="2775"/>
      <c r="S875" s="2775"/>
      <c r="T875" s="2775"/>
      <c r="U875" s="2775"/>
      <c r="V875" s="2775"/>
      <c r="W875" s="2775"/>
      <c r="X875" s="2775"/>
      <c r="Y875" s="2775"/>
      <c r="Z875" s="2775"/>
    </row>
    <row r="876">
      <c r="A876" s="2775"/>
      <c r="B876" s="2775"/>
      <c r="C876" s="2775"/>
      <c r="D876" s="2775"/>
      <c r="E876" s="2775"/>
      <c r="F876" s="2775"/>
      <c r="G876" s="2775"/>
      <c r="H876" s="2775"/>
      <c r="I876" s="2775"/>
      <c r="J876" s="2775"/>
      <c r="K876" s="2775"/>
      <c r="L876" s="2775"/>
      <c r="M876" s="2775"/>
      <c r="N876" s="2775"/>
      <c r="O876" s="2775"/>
      <c r="P876" s="2775"/>
      <c r="Q876" s="2775"/>
      <c r="R876" s="2775"/>
      <c r="S876" s="2775"/>
      <c r="T876" s="2775"/>
      <c r="U876" s="2775"/>
      <c r="V876" s="2775"/>
      <c r="W876" s="2775"/>
      <c r="X876" s="2775"/>
      <c r="Y876" s="2775"/>
      <c r="Z876" s="2775"/>
    </row>
    <row r="877">
      <c r="A877" s="2775"/>
      <c r="B877" s="2775"/>
      <c r="C877" s="2775"/>
      <c r="D877" s="2775"/>
      <c r="E877" s="2775"/>
      <c r="F877" s="2775"/>
      <c r="G877" s="2775"/>
      <c r="H877" s="2775"/>
      <c r="I877" s="2775"/>
      <c r="J877" s="2775"/>
      <c r="K877" s="2775"/>
      <c r="L877" s="2775"/>
      <c r="M877" s="2775"/>
      <c r="N877" s="2775"/>
      <c r="O877" s="2775"/>
      <c r="P877" s="2775"/>
      <c r="Q877" s="2775"/>
      <c r="R877" s="2775"/>
      <c r="S877" s="2775"/>
      <c r="T877" s="2775"/>
      <c r="U877" s="2775"/>
      <c r="V877" s="2775"/>
      <c r="W877" s="2775"/>
      <c r="X877" s="2775"/>
      <c r="Y877" s="2775"/>
      <c r="Z877" s="2775"/>
    </row>
    <row r="878">
      <c r="A878" s="2775"/>
      <c r="B878" s="2775"/>
      <c r="C878" s="2775"/>
      <c r="D878" s="2775"/>
      <c r="E878" s="2775"/>
      <c r="F878" s="2775"/>
      <c r="G878" s="2775"/>
      <c r="H878" s="2775"/>
      <c r="I878" s="2775"/>
      <c r="J878" s="2775"/>
      <c r="K878" s="2775"/>
      <c r="L878" s="2775"/>
      <c r="M878" s="2775"/>
      <c r="N878" s="2775"/>
      <c r="O878" s="2775"/>
      <c r="P878" s="2775"/>
      <c r="Q878" s="2775"/>
      <c r="R878" s="2775"/>
      <c r="S878" s="2775"/>
      <c r="T878" s="2775"/>
      <c r="U878" s="2775"/>
      <c r="V878" s="2775"/>
      <c r="W878" s="2775"/>
      <c r="X878" s="2775"/>
      <c r="Y878" s="2775"/>
      <c r="Z878" s="2775"/>
    </row>
    <row r="879">
      <c r="A879" s="2775"/>
      <c r="B879" s="2775"/>
      <c r="C879" s="2775"/>
      <c r="D879" s="2775"/>
      <c r="E879" s="2775"/>
      <c r="F879" s="2775"/>
      <c r="G879" s="2775"/>
      <c r="H879" s="2775"/>
      <c r="I879" s="2775"/>
      <c r="J879" s="2775"/>
      <c r="K879" s="2775"/>
      <c r="L879" s="2775"/>
      <c r="M879" s="2775"/>
      <c r="N879" s="2775"/>
      <c r="O879" s="2775"/>
      <c r="P879" s="2775"/>
      <c r="Q879" s="2775"/>
      <c r="R879" s="2775"/>
      <c r="S879" s="2775"/>
      <c r="T879" s="2775"/>
      <c r="U879" s="2775"/>
      <c r="V879" s="2775"/>
      <c r="W879" s="2775"/>
      <c r="X879" s="2775"/>
      <c r="Y879" s="2775"/>
      <c r="Z879" s="2775"/>
    </row>
    <row r="880">
      <c r="A880" s="2775"/>
      <c r="B880" s="2775"/>
      <c r="C880" s="2775"/>
      <c r="D880" s="2775"/>
      <c r="E880" s="2775"/>
      <c r="F880" s="2775"/>
      <c r="G880" s="2775"/>
      <c r="H880" s="2775"/>
      <c r="I880" s="2775"/>
      <c r="J880" s="2775"/>
      <c r="K880" s="2775"/>
      <c r="L880" s="2775"/>
      <c r="M880" s="2775"/>
      <c r="N880" s="2775"/>
      <c r="O880" s="2775"/>
      <c r="P880" s="2775"/>
      <c r="Q880" s="2775"/>
      <c r="R880" s="2775"/>
      <c r="S880" s="2775"/>
      <c r="T880" s="2775"/>
      <c r="U880" s="2775"/>
      <c r="V880" s="2775"/>
      <c r="W880" s="2775"/>
      <c r="X880" s="2775"/>
      <c r="Y880" s="2775"/>
      <c r="Z880" s="2775"/>
    </row>
    <row r="881">
      <c r="A881" s="2775"/>
      <c r="B881" s="2775"/>
      <c r="C881" s="2775"/>
      <c r="D881" s="2775"/>
      <c r="E881" s="2775"/>
      <c r="F881" s="2775"/>
      <c r="G881" s="2775"/>
      <c r="H881" s="2775"/>
      <c r="I881" s="2775"/>
      <c r="J881" s="2775"/>
      <c r="K881" s="2775"/>
      <c r="L881" s="2775"/>
      <c r="M881" s="2775"/>
      <c r="N881" s="2775"/>
      <c r="O881" s="2775"/>
      <c r="P881" s="2775"/>
      <c r="Q881" s="2775"/>
      <c r="R881" s="2775"/>
      <c r="S881" s="2775"/>
      <c r="T881" s="2775"/>
      <c r="U881" s="2775"/>
      <c r="V881" s="2775"/>
      <c r="W881" s="2775"/>
      <c r="X881" s="2775"/>
      <c r="Y881" s="2775"/>
      <c r="Z881" s="2775"/>
    </row>
    <row r="882">
      <c r="A882" s="2775"/>
      <c r="B882" s="2775"/>
      <c r="C882" s="2775"/>
      <c r="D882" s="2775"/>
      <c r="E882" s="2775"/>
      <c r="F882" s="2775"/>
      <c r="G882" s="2775"/>
      <c r="H882" s="2775"/>
      <c r="I882" s="2775"/>
      <c r="J882" s="2775"/>
      <c r="K882" s="2775"/>
      <c r="L882" s="2775"/>
      <c r="M882" s="2775"/>
      <c r="N882" s="2775"/>
      <c r="O882" s="2775"/>
      <c r="P882" s="2775"/>
      <c r="Q882" s="2775"/>
      <c r="R882" s="2775"/>
      <c r="S882" s="2775"/>
      <c r="T882" s="2775"/>
      <c r="U882" s="2775"/>
      <c r="V882" s="2775"/>
      <c r="W882" s="2775"/>
      <c r="X882" s="2775"/>
      <c r="Y882" s="2775"/>
      <c r="Z882" s="2775"/>
    </row>
    <row r="883">
      <c r="A883" s="2775"/>
      <c r="B883" s="2775"/>
      <c r="C883" s="2775"/>
      <c r="D883" s="2775"/>
      <c r="E883" s="2775"/>
      <c r="F883" s="2775"/>
      <c r="G883" s="2775"/>
      <c r="H883" s="2775"/>
      <c r="I883" s="2775"/>
      <c r="J883" s="2775"/>
      <c r="K883" s="2775"/>
      <c r="L883" s="2775"/>
      <c r="M883" s="2775"/>
      <c r="N883" s="2775"/>
      <c r="O883" s="2775"/>
      <c r="P883" s="2775"/>
      <c r="Q883" s="2775"/>
      <c r="R883" s="2775"/>
      <c r="S883" s="2775"/>
      <c r="T883" s="2775"/>
      <c r="U883" s="2775"/>
      <c r="V883" s="2775"/>
      <c r="W883" s="2775"/>
      <c r="X883" s="2775"/>
      <c r="Y883" s="2775"/>
      <c r="Z883" s="2775"/>
    </row>
    <row r="884">
      <c r="A884" s="2775"/>
      <c r="B884" s="2775"/>
      <c r="C884" s="2775"/>
      <c r="D884" s="2775"/>
      <c r="E884" s="2775"/>
      <c r="F884" s="2775"/>
      <c r="G884" s="2775"/>
      <c r="H884" s="2775"/>
      <c r="I884" s="2775"/>
      <c r="J884" s="2775"/>
      <c r="K884" s="2775"/>
      <c r="L884" s="2775"/>
      <c r="M884" s="2775"/>
      <c r="N884" s="2775"/>
      <c r="O884" s="2775"/>
      <c r="P884" s="2775"/>
      <c r="Q884" s="2775"/>
      <c r="R884" s="2775"/>
      <c r="S884" s="2775"/>
      <c r="T884" s="2775"/>
      <c r="U884" s="2775"/>
      <c r="V884" s="2775"/>
      <c r="W884" s="2775"/>
      <c r="X884" s="2775"/>
      <c r="Y884" s="2775"/>
      <c r="Z884" s="2775"/>
    </row>
    <row r="885">
      <c r="A885" s="2775"/>
      <c r="B885" s="2775"/>
      <c r="C885" s="2775"/>
      <c r="D885" s="2775"/>
      <c r="E885" s="2775"/>
      <c r="F885" s="2775"/>
      <c r="G885" s="2775"/>
      <c r="H885" s="2775"/>
      <c r="I885" s="2775"/>
      <c r="J885" s="2775"/>
      <c r="K885" s="2775"/>
      <c r="L885" s="2775"/>
      <c r="M885" s="2775"/>
      <c r="N885" s="2775"/>
      <c r="O885" s="2775"/>
      <c r="P885" s="2775"/>
      <c r="Q885" s="2775"/>
      <c r="R885" s="2775"/>
      <c r="S885" s="2775"/>
      <c r="T885" s="2775"/>
      <c r="U885" s="2775"/>
      <c r="V885" s="2775"/>
      <c r="W885" s="2775"/>
      <c r="X885" s="2775"/>
      <c r="Y885" s="2775"/>
      <c r="Z885" s="2775"/>
    </row>
    <row r="886">
      <c r="A886" s="2775"/>
      <c r="B886" s="2775"/>
      <c r="C886" s="2775"/>
      <c r="D886" s="2775"/>
      <c r="E886" s="2775"/>
      <c r="F886" s="2775"/>
      <c r="G886" s="2775"/>
      <c r="H886" s="2775"/>
      <c r="I886" s="2775"/>
      <c r="J886" s="2775"/>
      <c r="K886" s="2775"/>
      <c r="L886" s="2775"/>
      <c r="M886" s="2775"/>
      <c r="N886" s="2775"/>
      <c r="O886" s="2775"/>
      <c r="P886" s="2775"/>
      <c r="Q886" s="2775"/>
      <c r="R886" s="2775"/>
      <c r="S886" s="2775"/>
      <c r="T886" s="2775"/>
      <c r="U886" s="2775"/>
      <c r="V886" s="2775"/>
      <c r="W886" s="2775"/>
      <c r="X886" s="2775"/>
      <c r="Y886" s="2775"/>
      <c r="Z886" s="2775"/>
    </row>
    <row r="887">
      <c r="A887" s="2775"/>
      <c r="B887" s="2775"/>
      <c r="C887" s="2775"/>
      <c r="D887" s="2775"/>
      <c r="E887" s="2775"/>
      <c r="F887" s="2775"/>
      <c r="G887" s="2775"/>
      <c r="H887" s="2775"/>
      <c r="I887" s="2775"/>
      <c r="J887" s="2775"/>
      <c r="K887" s="2775"/>
      <c r="L887" s="2775"/>
      <c r="M887" s="2775"/>
      <c r="N887" s="2775"/>
      <c r="O887" s="2775"/>
      <c r="P887" s="2775"/>
      <c r="Q887" s="2775"/>
      <c r="R887" s="2775"/>
      <c r="S887" s="2775"/>
      <c r="T887" s="2775"/>
      <c r="U887" s="2775"/>
      <c r="V887" s="2775"/>
      <c r="W887" s="2775"/>
      <c r="X887" s="2775"/>
      <c r="Y887" s="2775"/>
      <c r="Z887" s="2775"/>
    </row>
    <row r="888">
      <c r="A888" s="2775"/>
      <c r="B888" s="2775"/>
      <c r="C888" s="2775"/>
      <c r="D888" s="2775"/>
      <c r="E888" s="2775"/>
      <c r="F888" s="2775"/>
      <c r="G888" s="2775"/>
      <c r="H888" s="2775"/>
      <c r="I888" s="2775"/>
      <c r="J888" s="2775"/>
      <c r="K888" s="2775"/>
      <c r="L888" s="2775"/>
      <c r="M888" s="2775"/>
      <c r="N888" s="2775"/>
      <c r="O888" s="2775"/>
      <c r="P888" s="2775"/>
      <c r="Q888" s="2775"/>
      <c r="R888" s="2775"/>
      <c r="S888" s="2775"/>
      <c r="T888" s="2775"/>
      <c r="U888" s="2775"/>
      <c r="V888" s="2775"/>
      <c r="W888" s="2775"/>
      <c r="X888" s="2775"/>
      <c r="Y888" s="2775"/>
      <c r="Z888" s="2775"/>
    </row>
    <row r="889">
      <c r="A889" s="2775"/>
      <c r="B889" s="2775"/>
      <c r="C889" s="2775"/>
      <c r="D889" s="2775"/>
      <c r="E889" s="2775"/>
      <c r="F889" s="2775"/>
      <c r="G889" s="2775"/>
      <c r="H889" s="2775"/>
      <c r="I889" s="2775"/>
      <c r="J889" s="2775"/>
      <c r="K889" s="2775"/>
      <c r="L889" s="2775"/>
      <c r="M889" s="2775"/>
      <c r="N889" s="2775"/>
      <c r="O889" s="2775"/>
      <c r="P889" s="2775"/>
      <c r="Q889" s="2775"/>
      <c r="R889" s="2775"/>
      <c r="S889" s="2775"/>
      <c r="T889" s="2775"/>
      <c r="U889" s="2775"/>
      <c r="V889" s="2775"/>
      <c r="W889" s="2775"/>
      <c r="X889" s="2775"/>
      <c r="Y889" s="2775"/>
      <c r="Z889" s="2775"/>
    </row>
    <row r="890">
      <c r="A890" s="2775"/>
      <c r="B890" s="2775"/>
      <c r="C890" s="2775"/>
      <c r="D890" s="2775"/>
      <c r="E890" s="2775"/>
      <c r="F890" s="2775"/>
      <c r="G890" s="2775"/>
      <c r="H890" s="2775"/>
      <c r="I890" s="2775"/>
      <c r="J890" s="2775"/>
      <c r="K890" s="2775"/>
      <c r="L890" s="2775"/>
      <c r="M890" s="2775"/>
      <c r="N890" s="2775"/>
      <c r="O890" s="2775"/>
      <c r="P890" s="2775"/>
      <c r="Q890" s="2775"/>
      <c r="R890" s="2775"/>
      <c r="S890" s="2775"/>
      <c r="T890" s="2775"/>
      <c r="U890" s="2775"/>
      <c r="V890" s="2775"/>
      <c r="W890" s="2775"/>
      <c r="X890" s="2775"/>
      <c r="Y890" s="2775"/>
      <c r="Z890" s="2775"/>
    </row>
    <row r="891">
      <c r="A891" s="2775"/>
      <c r="B891" s="2775"/>
      <c r="C891" s="2775"/>
      <c r="D891" s="2775"/>
      <c r="E891" s="2775"/>
      <c r="F891" s="2775"/>
      <c r="G891" s="2775"/>
      <c r="H891" s="2775"/>
      <c r="I891" s="2775"/>
      <c r="J891" s="2775"/>
      <c r="K891" s="2775"/>
      <c r="L891" s="2775"/>
      <c r="M891" s="2775"/>
      <c r="N891" s="2775"/>
      <c r="O891" s="2775"/>
      <c r="P891" s="2775"/>
      <c r="Q891" s="2775"/>
      <c r="R891" s="2775"/>
      <c r="S891" s="2775"/>
      <c r="T891" s="2775"/>
      <c r="U891" s="2775"/>
      <c r="V891" s="2775"/>
      <c r="W891" s="2775"/>
      <c r="X891" s="2775"/>
      <c r="Y891" s="2775"/>
      <c r="Z891" s="2775"/>
    </row>
    <row r="892">
      <c r="A892" s="2775"/>
      <c r="B892" s="2775"/>
      <c r="C892" s="2775"/>
      <c r="D892" s="2775"/>
      <c r="E892" s="2775"/>
      <c r="F892" s="2775"/>
      <c r="G892" s="2775"/>
      <c r="H892" s="2775"/>
      <c r="I892" s="2775"/>
      <c r="J892" s="2775"/>
      <c r="K892" s="2775"/>
      <c r="L892" s="2775"/>
      <c r="M892" s="2775"/>
      <c r="N892" s="2775"/>
      <c r="O892" s="2775"/>
      <c r="P892" s="2775"/>
      <c r="Q892" s="2775"/>
      <c r="R892" s="2775"/>
      <c r="S892" s="2775"/>
      <c r="T892" s="2775"/>
      <c r="U892" s="2775"/>
      <c r="V892" s="2775"/>
      <c r="W892" s="2775"/>
      <c r="X892" s="2775"/>
      <c r="Y892" s="2775"/>
      <c r="Z892" s="2775"/>
    </row>
    <row r="893">
      <c r="A893" s="2775"/>
      <c r="B893" s="2775"/>
      <c r="C893" s="2775"/>
      <c r="D893" s="2775"/>
      <c r="E893" s="2775"/>
      <c r="F893" s="2775"/>
      <c r="G893" s="2775"/>
      <c r="H893" s="2775"/>
      <c r="I893" s="2775"/>
      <c r="J893" s="2775"/>
      <c r="K893" s="2775"/>
      <c r="L893" s="2775"/>
      <c r="M893" s="2775"/>
      <c r="N893" s="2775"/>
      <c r="O893" s="2775"/>
      <c r="P893" s="2775"/>
      <c r="Q893" s="2775"/>
      <c r="R893" s="2775"/>
      <c r="S893" s="2775"/>
      <c r="T893" s="2775"/>
      <c r="U893" s="2775"/>
      <c r="V893" s="2775"/>
      <c r="W893" s="2775"/>
      <c r="X893" s="2775"/>
      <c r="Y893" s="2775"/>
      <c r="Z893" s="2775"/>
    </row>
    <row r="894">
      <c r="A894" s="2775"/>
      <c r="B894" s="2775"/>
      <c r="C894" s="2775"/>
      <c r="D894" s="2775"/>
      <c r="E894" s="2775"/>
      <c r="F894" s="2775"/>
      <c r="G894" s="2775"/>
      <c r="H894" s="2775"/>
      <c r="I894" s="2775"/>
      <c r="J894" s="2775"/>
      <c r="K894" s="2775"/>
      <c r="L894" s="2775"/>
      <c r="M894" s="2775"/>
      <c r="N894" s="2775"/>
      <c r="O894" s="2775"/>
      <c r="P894" s="2775"/>
      <c r="Q894" s="2775"/>
      <c r="R894" s="2775"/>
      <c r="S894" s="2775"/>
      <c r="T894" s="2775"/>
      <c r="U894" s="2775"/>
      <c r="V894" s="2775"/>
      <c r="W894" s="2775"/>
      <c r="X894" s="2775"/>
      <c r="Y894" s="2775"/>
      <c r="Z894" s="2775"/>
    </row>
    <row r="895">
      <c r="A895" s="2775"/>
      <c r="B895" s="2775"/>
      <c r="C895" s="2775"/>
      <c r="D895" s="2775"/>
      <c r="E895" s="2775"/>
      <c r="F895" s="2775"/>
      <c r="G895" s="2775"/>
      <c r="H895" s="2775"/>
      <c r="I895" s="2775"/>
      <c r="J895" s="2775"/>
      <c r="K895" s="2775"/>
      <c r="L895" s="2775"/>
      <c r="M895" s="2775"/>
      <c r="N895" s="2775"/>
      <c r="O895" s="2775"/>
      <c r="P895" s="2775"/>
      <c r="Q895" s="2775"/>
      <c r="R895" s="2775"/>
      <c r="S895" s="2775"/>
      <c r="T895" s="2775"/>
      <c r="U895" s="2775"/>
      <c r="V895" s="2775"/>
      <c r="W895" s="2775"/>
      <c r="X895" s="2775"/>
      <c r="Y895" s="2775"/>
      <c r="Z895" s="2775"/>
    </row>
    <row r="896">
      <c r="A896" s="2775"/>
      <c r="B896" s="2775"/>
      <c r="C896" s="2775"/>
      <c r="D896" s="2775"/>
      <c r="E896" s="2775"/>
      <c r="F896" s="2775"/>
      <c r="G896" s="2775"/>
      <c r="H896" s="2775"/>
      <c r="I896" s="2775"/>
      <c r="J896" s="2775"/>
      <c r="K896" s="2775"/>
      <c r="L896" s="2775"/>
      <c r="M896" s="2775"/>
      <c r="N896" s="2775"/>
      <c r="O896" s="2775"/>
      <c r="P896" s="2775"/>
      <c r="Q896" s="2775"/>
      <c r="R896" s="2775"/>
      <c r="S896" s="2775"/>
      <c r="T896" s="2775"/>
      <c r="U896" s="2775"/>
      <c r="V896" s="2775"/>
      <c r="W896" s="2775"/>
      <c r="X896" s="2775"/>
      <c r="Y896" s="2775"/>
      <c r="Z896" s="2775"/>
    </row>
    <row r="897">
      <c r="A897" s="2775"/>
      <c r="B897" s="2775"/>
      <c r="C897" s="2775"/>
      <c r="D897" s="2775"/>
      <c r="E897" s="2775"/>
      <c r="F897" s="2775"/>
      <c r="G897" s="2775"/>
      <c r="H897" s="2775"/>
      <c r="I897" s="2775"/>
      <c r="J897" s="2775"/>
      <c r="K897" s="2775"/>
      <c r="L897" s="2775"/>
      <c r="M897" s="2775"/>
      <c r="N897" s="2775"/>
      <c r="O897" s="2775"/>
      <c r="P897" s="2775"/>
      <c r="Q897" s="2775"/>
      <c r="R897" s="2775"/>
      <c r="S897" s="2775"/>
      <c r="T897" s="2775"/>
      <c r="U897" s="2775"/>
      <c r="V897" s="2775"/>
      <c r="W897" s="2775"/>
      <c r="X897" s="2775"/>
      <c r="Y897" s="2775"/>
      <c r="Z897" s="2775"/>
    </row>
    <row r="898">
      <c r="A898" s="2775"/>
      <c r="B898" s="2775"/>
      <c r="C898" s="2775"/>
      <c r="D898" s="2775"/>
      <c r="E898" s="2775"/>
      <c r="F898" s="2775"/>
      <c r="G898" s="2775"/>
      <c r="H898" s="2775"/>
      <c r="I898" s="2775"/>
      <c r="J898" s="2775"/>
      <c r="K898" s="2775"/>
      <c r="L898" s="2775"/>
      <c r="M898" s="2775"/>
      <c r="N898" s="2775"/>
      <c r="O898" s="2775"/>
      <c r="P898" s="2775"/>
      <c r="Q898" s="2775"/>
      <c r="R898" s="2775"/>
      <c r="S898" s="2775"/>
      <c r="T898" s="2775"/>
      <c r="U898" s="2775"/>
      <c r="V898" s="2775"/>
      <c r="W898" s="2775"/>
      <c r="X898" s="2775"/>
      <c r="Y898" s="2775"/>
      <c r="Z898" s="2775"/>
    </row>
    <row r="899">
      <c r="A899" s="2775"/>
      <c r="B899" s="2775"/>
      <c r="C899" s="2775"/>
      <c r="D899" s="2775"/>
      <c r="E899" s="2775"/>
      <c r="F899" s="2775"/>
      <c r="G899" s="2775"/>
      <c r="H899" s="2775"/>
      <c r="I899" s="2775"/>
      <c r="J899" s="2775"/>
      <c r="K899" s="2775"/>
      <c r="L899" s="2775"/>
      <c r="M899" s="2775"/>
      <c r="N899" s="2775"/>
      <c r="O899" s="2775"/>
      <c r="P899" s="2775"/>
      <c r="Q899" s="2775"/>
      <c r="R899" s="2775"/>
      <c r="S899" s="2775"/>
      <c r="T899" s="2775"/>
      <c r="U899" s="2775"/>
      <c r="V899" s="2775"/>
      <c r="W899" s="2775"/>
      <c r="X899" s="2775"/>
      <c r="Y899" s="2775"/>
      <c r="Z899" s="2775"/>
    </row>
    <row r="900">
      <c r="A900" s="2775"/>
      <c r="B900" s="2775"/>
      <c r="C900" s="2775"/>
      <c r="D900" s="2775"/>
      <c r="E900" s="2775"/>
      <c r="F900" s="2775"/>
      <c r="G900" s="2775"/>
      <c r="H900" s="2775"/>
      <c r="I900" s="2775"/>
      <c r="J900" s="2775"/>
      <c r="K900" s="2775"/>
      <c r="L900" s="2775"/>
      <c r="M900" s="2775"/>
      <c r="N900" s="2775"/>
      <c r="O900" s="2775"/>
      <c r="P900" s="2775"/>
      <c r="Q900" s="2775"/>
      <c r="R900" s="2775"/>
      <c r="S900" s="2775"/>
      <c r="T900" s="2775"/>
      <c r="U900" s="2775"/>
      <c r="V900" s="2775"/>
      <c r="W900" s="2775"/>
      <c r="X900" s="2775"/>
      <c r="Y900" s="2775"/>
      <c r="Z900" s="2775"/>
    </row>
    <row r="901">
      <c r="A901" s="2775"/>
      <c r="B901" s="2775"/>
      <c r="C901" s="2775"/>
      <c r="D901" s="2775"/>
      <c r="E901" s="2775"/>
      <c r="F901" s="2775"/>
      <c r="G901" s="2775"/>
      <c r="H901" s="2775"/>
      <c r="I901" s="2775"/>
      <c r="J901" s="2775"/>
      <c r="K901" s="2775"/>
      <c r="L901" s="2775"/>
      <c r="M901" s="2775"/>
      <c r="N901" s="2775"/>
      <c r="O901" s="2775"/>
      <c r="P901" s="2775"/>
      <c r="Q901" s="2775"/>
      <c r="R901" s="2775"/>
      <c r="S901" s="2775"/>
      <c r="T901" s="2775"/>
      <c r="U901" s="2775"/>
      <c r="V901" s="2775"/>
      <c r="W901" s="2775"/>
      <c r="X901" s="2775"/>
      <c r="Y901" s="2775"/>
      <c r="Z901" s="2775"/>
    </row>
    <row r="902">
      <c r="A902" s="2775"/>
      <c r="B902" s="2775"/>
      <c r="C902" s="2775"/>
      <c r="D902" s="2775"/>
      <c r="E902" s="2775"/>
      <c r="F902" s="2775"/>
      <c r="G902" s="2775"/>
      <c r="H902" s="2775"/>
      <c r="I902" s="2775"/>
      <c r="J902" s="2775"/>
      <c r="K902" s="2775"/>
      <c r="L902" s="2775"/>
      <c r="M902" s="2775"/>
      <c r="N902" s="2775"/>
      <c r="O902" s="2775"/>
      <c r="P902" s="2775"/>
      <c r="Q902" s="2775"/>
      <c r="R902" s="2775"/>
      <c r="S902" s="2775"/>
      <c r="T902" s="2775"/>
      <c r="U902" s="2775"/>
      <c r="V902" s="2775"/>
      <c r="W902" s="2775"/>
      <c r="X902" s="2775"/>
      <c r="Y902" s="2775"/>
      <c r="Z902" s="2775"/>
    </row>
    <row r="903">
      <c r="A903" s="2775"/>
      <c r="B903" s="2775"/>
      <c r="C903" s="2775"/>
      <c r="D903" s="2775"/>
      <c r="E903" s="2775"/>
      <c r="F903" s="2775"/>
      <c r="G903" s="2775"/>
      <c r="H903" s="2775"/>
      <c r="I903" s="2775"/>
      <c r="J903" s="2775"/>
      <c r="K903" s="2775"/>
      <c r="L903" s="2775"/>
      <c r="M903" s="2775"/>
      <c r="N903" s="2775"/>
      <c r="O903" s="2775"/>
      <c r="P903" s="2775"/>
      <c r="Q903" s="2775"/>
      <c r="R903" s="2775"/>
      <c r="S903" s="2775"/>
      <c r="T903" s="2775"/>
      <c r="U903" s="2775"/>
      <c r="V903" s="2775"/>
      <c r="W903" s="2775"/>
      <c r="X903" s="2775"/>
      <c r="Y903" s="2775"/>
      <c r="Z903" s="2775"/>
    </row>
    <row r="904">
      <c r="A904" s="2775"/>
      <c r="B904" s="2775"/>
      <c r="C904" s="2775"/>
      <c r="D904" s="2775"/>
      <c r="E904" s="2775"/>
      <c r="F904" s="2775"/>
      <c r="G904" s="2775"/>
      <c r="H904" s="2775"/>
      <c r="I904" s="2775"/>
      <c r="J904" s="2775"/>
      <c r="K904" s="2775"/>
      <c r="L904" s="2775"/>
      <c r="M904" s="2775"/>
      <c r="N904" s="2775"/>
      <c r="O904" s="2775"/>
      <c r="P904" s="2775"/>
      <c r="Q904" s="2775"/>
      <c r="R904" s="2775"/>
      <c r="S904" s="2775"/>
      <c r="T904" s="2775"/>
      <c r="U904" s="2775"/>
      <c r="V904" s="2775"/>
      <c r="W904" s="2775"/>
      <c r="X904" s="2775"/>
      <c r="Y904" s="2775"/>
      <c r="Z904" s="2775"/>
    </row>
    <row r="905">
      <c r="A905" s="2775"/>
      <c r="B905" s="2775"/>
      <c r="C905" s="2775"/>
      <c r="D905" s="2775"/>
      <c r="E905" s="2775"/>
      <c r="F905" s="2775"/>
      <c r="G905" s="2775"/>
      <c r="H905" s="2775"/>
      <c r="I905" s="2775"/>
      <c r="J905" s="2775"/>
      <c r="K905" s="2775"/>
      <c r="L905" s="2775"/>
      <c r="M905" s="2775"/>
      <c r="N905" s="2775"/>
      <c r="O905" s="2775"/>
      <c r="P905" s="2775"/>
      <c r="Q905" s="2775"/>
      <c r="R905" s="2775"/>
      <c r="S905" s="2775"/>
      <c r="T905" s="2775"/>
      <c r="U905" s="2775"/>
      <c r="V905" s="2775"/>
      <c r="W905" s="2775"/>
      <c r="X905" s="2775"/>
      <c r="Y905" s="2775"/>
      <c r="Z905" s="2775"/>
    </row>
    <row r="906">
      <c r="A906" s="2775"/>
      <c r="B906" s="2775"/>
      <c r="C906" s="2775"/>
      <c r="D906" s="2775"/>
      <c r="E906" s="2775"/>
      <c r="F906" s="2775"/>
      <c r="G906" s="2775"/>
      <c r="H906" s="2775"/>
      <c r="I906" s="2775"/>
      <c r="J906" s="2775"/>
      <c r="K906" s="2775"/>
      <c r="L906" s="2775"/>
      <c r="M906" s="2775"/>
      <c r="N906" s="2775"/>
      <c r="O906" s="2775"/>
      <c r="P906" s="2775"/>
      <c r="Q906" s="2775"/>
      <c r="R906" s="2775"/>
      <c r="S906" s="2775"/>
      <c r="T906" s="2775"/>
      <c r="U906" s="2775"/>
      <c r="V906" s="2775"/>
      <c r="W906" s="2775"/>
      <c r="X906" s="2775"/>
      <c r="Y906" s="2775"/>
      <c r="Z906" s="2775"/>
    </row>
    <row r="907">
      <c r="A907" s="2775"/>
      <c r="B907" s="2775"/>
      <c r="C907" s="2775"/>
      <c r="D907" s="2775"/>
      <c r="E907" s="2775"/>
      <c r="F907" s="2775"/>
      <c r="G907" s="2775"/>
      <c r="H907" s="2775"/>
      <c r="I907" s="2775"/>
      <c r="J907" s="2775"/>
      <c r="K907" s="2775"/>
      <c r="L907" s="2775"/>
      <c r="M907" s="2775"/>
      <c r="N907" s="2775"/>
      <c r="O907" s="2775"/>
      <c r="P907" s="2775"/>
      <c r="Q907" s="2775"/>
      <c r="R907" s="2775"/>
      <c r="S907" s="2775"/>
      <c r="T907" s="2775"/>
      <c r="U907" s="2775"/>
      <c r="V907" s="2775"/>
      <c r="W907" s="2775"/>
      <c r="X907" s="2775"/>
      <c r="Y907" s="2775"/>
      <c r="Z907" s="2775"/>
    </row>
    <row r="908">
      <c r="A908" s="2775"/>
      <c r="B908" s="2775"/>
      <c r="C908" s="2775"/>
      <c r="D908" s="2775"/>
      <c r="E908" s="2775"/>
      <c r="F908" s="2775"/>
      <c r="G908" s="2775"/>
      <c r="H908" s="2775"/>
      <c r="I908" s="2775"/>
      <c r="J908" s="2775"/>
      <c r="K908" s="2775"/>
      <c r="L908" s="2775"/>
      <c r="M908" s="2775"/>
      <c r="N908" s="2775"/>
      <c r="O908" s="2775"/>
      <c r="P908" s="2775"/>
      <c r="Q908" s="2775"/>
      <c r="R908" s="2775"/>
      <c r="S908" s="2775"/>
      <c r="T908" s="2775"/>
      <c r="U908" s="2775"/>
      <c r="V908" s="2775"/>
      <c r="W908" s="2775"/>
      <c r="X908" s="2775"/>
      <c r="Y908" s="2775"/>
      <c r="Z908" s="2775"/>
    </row>
    <row r="909">
      <c r="A909" s="2775"/>
      <c r="B909" s="2775"/>
      <c r="C909" s="2775"/>
      <c r="D909" s="2775"/>
      <c r="E909" s="2775"/>
      <c r="F909" s="2775"/>
      <c r="G909" s="2775"/>
      <c r="H909" s="2775"/>
      <c r="I909" s="2775"/>
      <c r="J909" s="2775"/>
      <c r="K909" s="2775"/>
      <c r="L909" s="2775"/>
      <c r="M909" s="2775"/>
      <c r="N909" s="2775"/>
      <c r="O909" s="2775"/>
      <c r="P909" s="2775"/>
      <c r="Q909" s="2775"/>
      <c r="R909" s="2775"/>
      <c r="S909" s="2775"/>
      <c r="T909" s="2775"/>
      <c r="U909" s="2775"/>
      <c r="V909" s="2775"/>
      <c r="W909" s="2775"/>
      <c r="X909" s="2775"/>
      <c r="Y909" s="2775"/>
      <c r="Z909" s="2775"/>
    </row>
    <row r="910">
      <c r="A910" s="2775"/>
      <c r="B910" s="2775"/>
      <c r="C910" s="2775"/>
      <c r="D910" s="2775"/>
      <c r="E910" s="2775"/>
      <c r="F910" s="2775"/>
      <c r="G910" s="2775"/>
      <c r="H910" s="2775"/>
      <c r="I910" s="2775"/>
      <c r="J910" s="2775"/>
      <c r="K910" s="2775"/>
      <c r="L910" s="2775"/>
      <c r="M910" s="2775"/>
      <c r="N910" s="2775"/>
      <c r="O910" s="2775"/>
      <c r="P910" s="2775"/>
      <c r="Q910" s="2775"/>
      <c r="R910" s="2775"/>
      <c r="S910" s="2775"/>
      <c r="T910" s="2775"/>
      <c r="U910" s="2775"/>
      <c r="V910" s="2775"/>
      <c r="W910" s="2775"/>
      <c r="X910" s="2775"/>
      <c r="Y910" s="2775"/>
      <c r="Z910" s="2775"/>
    </row>
    <row r="911">
      <c r="A911" s="2775"/>
      <c r="B911" s="2775"/>
      <c r="C911" s="2775"/>
      <c r="D911" s="2775"/>
      <c r="E911" s="2775"/>
      <c r="F911" s="2775"/>
      <c r="G911" s="2775"/>
      <c r="H911" s="2775"/>
      <c r="I911" s="2775"/>
      <c r="J911" s="2775"/>
      <c r="K911" s="2775"/>
      <c r="L911" s="2775"/>
      <c r="M911" s="2775"/>
      <c r="N911" s="2775"/>
      <c r="O911" s="2775"/>
      <c r="P911" s="2775"/>
      <c r="Q911" s="2775"/>
      <c r="R911" s="2775"/>
      <c r="S911" s="2775"/>
      <c r="T911" s="2775"/>
      <c r="U911" s="2775"/>
      <c r="V911" s="2775"/>
      <c r="W911" s="2775"/>
      <c r="X911" s="2775"/>
      <c r="Y911" s="2775"/>
      <c r="Z911" s="2775"/>
    </row>
    <row r="912">
      <c r="A912" s="2775"/>
      <c r="B912" s="2775"/>
      <c r="C912" s="2775"/>
      <c r="D912" s="2775"/>
      <c r="E912" s="2775"/>
      <c r="F912" s="2775"/>
      <c r="G912" s="2775"/>
      <c r="H912" s="2775"/>
      <c r="I912" s="2775"/>
      <c r="J912" s="2775"/>
      <c r="K912" s="2775"/>
      <c r="L912" s="2775"/>
      <c r="M912" s="2775"/>
      <c r="N912" s="2775"/>
      <c r="O912" s="2775"/>
      <c r="P912" s="2775"/>
      <c r="Q912" s="2775"/>
      <c r="R912" s="2775"/>
      <c r="S912" s="2775"/>
      <c r="T912" s="2775"/>
      <c r="U912" s="2775"/>
      <c r="V912" s="2775"/>
      <c r="W912" s="2775"/>
      <c r="X912" s="2775"/>
      <c r="Y912" s="2775"/>
      <c r="Z912" s="2775"/>
    </row>
    <row r="913">
      <c r="A913" s="2775"/>
      <c r="B913" s="2775"/>
      <c r="C913" s="2775"/>
      <c r="D913" s="2775"/>
      <c r="E913" s="2775"/>
      <c r="F913" s="2775"/>
      <c r="G913" s="2775"/>
      <c r="H913" s="2775"/>
      <c r="I913" s="2775"/>
      <c r="J913" s="2775"/>
      <c r="K913" s="2775"/>
      <c r="L913" s="2775"/>
      <c r="M913" s="2775"/>
      <c r="N913" s="2775"/>
      <c r="O913" s="2775"/>
      <c r="P913" s="2775"/>
      <c r="Q913" s="2775"/>
      <c r="R913" s="2775"/>
      <c r="S913" s="2775"/>
      <c r="T913" s="2775"/>
      <c r="U913" s="2775"/>
      <c r="V913" s="2775"/>
      <c r="W913" s="2775"/>
      <c r="X913" s="2775"/>
      <c r="Y913" s="2775"/>
      <c r="Z913" s="2775"/>
    </row>
    <row r="914">
      <c r="A914" s="2775"/>
      <c r="B914" s="2775"/>
      <c r="C914" s="2775"/>
      <c r="D914" s="2775"/>
      <c r="E914" s="2775"/>
      <c r="F914" s="2775"/>
      <c r="G914" s="2775"/>
      <c r="H914" s="2775"/>
      <c r="I914" s="2775"/>
      <c r="J914" s="2775"/>
      <c r="K914" s="2775"/>
      <c r="L914" s="2775"/>
      <c r="M914" s="2775"/>
      <c r="N914" s="2775"/>
      <c r="O914" s="2775"/>
      <c r="P914" s="2775"/>
      <c r="Q914" s="2775"/>
      <c r="R914" s="2775"/>
      <c r="S914" s="2775"/>
      <c r="T914" s="2775"/>
      <c r="U914" s="2775"/>
      <c r="V914" s="2775"/>
      <c r="W914" s="2775"/>
      <c r="X914" s="2775"/>
      <c r="Y914" s="2775"/>
      <c r="Z914" s="2775"/>
    </row>
    <row r="915">
      <c r="A915" s="2775"/>
      <c r="B915" s="2775"/>
      <c r="C915" s="2775"/>
      <c r="D915" s="2775"/>
      <c r="E915" s="2775"/>
      <c r="F915" s="2775"/>
      <c r="G915" s="2775"/>
      <c r="H915" s="2775"/>
      <c r="I915" s="2775"/>
      <c r="J915" s="2775"/>
      <c r="K915" s="2775"/>
      <c r="L915" s="2775"/>
      <c r="M915" s="2775"/>
      <c r="N915" s="2775"/>
      <c r="O915" s="2775"/>
      <c r="P915" s="2775"/>
      <c r="Q915" s="2775"/>
      <c r="R915" s="2775"/>
      <c r="S915" s="2775"/>
      <c r="T915" s="2775"/>
      <c r="U915" s="2775"/>
      <c r="V915" s="2775"/>
      <c r="W915" s="2775"/>
      <c r="X915" s="2775"/>
      <c r="Y915" s="2775"/>
      <c r="Z915" s="2775"/>
    </row>
    <row r="916">
      <c r="A916" s="2775"/>
      <c r="B916" s="2775"/>
      <c r="C916" s="2775"/>
      <c r="D916" s="2775"/>
      <c r="E916" s="2775"/>
      <c r="F916" s="2775"/>
      <c r="G916" s="2775"/>
      <c r="H916" s="2775"/>
      <c r="I916" s="2775"/>
      <c r="J916" s="2775"/>
      <c r="K916" s="2775"/>
      <c r="L916" s="2775"/>
      <c r="M916" s="2775"/>
      <c r="N916" s="2775"/>
      <c r="O916" s="2775"/>
      <c r="P916" s="2775"/>
      <c r="Q916" s="2775"/>
      <c r="R916" s="2775"/>
      <c r="S916" s="2775"/>
      <c r="T916" s="2775"/>
      <c r="U916" s="2775"/>
      <c r="V916" s="2775"/>
      <c r="W916" s="2775"/>
      <c r="X916" s="2775"/>
      <c r="Y916" s="2775"/>
      <c r="Z916" s="2775"/>
    </row>
    <row r="917">
      <c r="A917" s="2775"/>
      <c r="B917" s="2775"/>
      <c r="C917" s="2775"/>
      <c r="D917" s="2775"/>
      <c r="E917" s="2775"/>
      <c r="F917" s="2775"/>
      <c r="G917" s="2775"/>
      <c r="H917" s="2775"/>
      <c r="I917" s="2775"/>
      <c r="J917" s="2775"/>
      <c r="K917" s="2775"/>
      <c r="L917" s="2775"/>
      <c r="M917" s="2775"/>
      <c r="N917" s="2775"/>
      <c r="O917" s="2775"/>
      <c r="P917" s="2775"/>
      <c r="Q917" s="2775"/>
      <c r="R917" s="2775"/>
      <c r="S917" s="2775"/>
      <c r="T917" s="2775"/>
      <c r="U917" s="2775"/>
      <c r="V917" s="2775"/>
      <c r="W917" s="2775"/>
      <c r="X917" s="2775"/>
      <c r="Y917" s="2775"/>
      <c r="Z917" s="2775"/>
    </row>
    <row r="918">
      <c r="A918" s="2775"/>
      <c r="B918" s="2775"/>
      <c r="C918" s="2775"/>
      <c r="D918" s="2775"/>
      <c r="E918" s="2775"/>
      <c r="F918" s="2775"/>
      <c r="G918" s="2775"/>
      <c r="H918" s="2775"/>
      <c r="I918" s="2775"/>
      <c r="J918" s="2775"/>
      <c r="K918" s="2775"/>
      <c r="L918" s="2775"/>
      <c r="M918" s="2775"/>
      <c r="N918" s="2775"/>
      <c r="O918" s="2775"/>
      <c r="P918" s="2775"/>
      <c r="Q918" s="2775"/>
      <c r="R918" s="2775"/>
      <c r="S918" s="2775"/>
      <c r="T918" s="2775"/>
      <c r="U918" s="2775"/>
      <c r="V918" s="2775"/>
      <c r="W918" s="2775"/>
      <c r="X918" s="2775"/>
      <c r="Y918" s="2775"/>
      <c r="Z918" s="2775"/>
    </row>
    <row r="919">
      <c r="A919" s="2775"/>
      <c r="B919" s="2775"/>
      <c r="C919" s="2775"/>
      <c r="D919" s="2775"/>
      <c r="E919" s="2775"/>
      <c r="F919" s="2775"/>
      <c r="G919" s="2775"/>
      <c r="H919" s="2775"/>
      <c r="I919" s="2775"/>
      <c r="J919" s="2775"/>
      <c r="K919" s="2775"/>
      <c r="L919" s="2775"/>
      <c r="M919" s="2775"/>
      <c r="N919" s="2775"/>
      <c r="O919" s="2775"/>
      <c r="P919" s="2775"/>
      <c r="Q919" s="2775"/>
      <c r="R919" s="2775"/>
      <c r="S919" s="2775"/>
      <c r="T919" s="2775"/>
      <c r="U919" s="2775"/>
      <c r="V919" s="2775"/>
      <c r="W919" s="2775"/>
      <c r="X919" s="2775"/>
      <c r="Y919" s="2775"/>
      <c r="Z919" s="2775"/>
    </row>
    <row r="920">
      <c r="A920" s="2775"/>
      <c r="B920" s="2775"/>
      <c r="C920" s="2775"/>
      <c r="D920" s="2775"/>
      <c r="E920" s="2775"/>
      <c r="F920" s="2775"/>
      <c r="G920" s="2775"/>
      <c r="H920" s="2775"/>
      <c r="I920" s="2775"/>
      <c r="J920" s="2775"/>
      <c r="K920" s="2775"/>
      <c r="L920" s="2775"/>
      <c r="M920" s="2775"/>
      <c r="N920" s="2775"/>
      <c r="O920" s="2775"/>
      <c r="P920" s="2775"/>
      <c r="Q920" s="2775"/>
      <c r="R920" s="2775"/>
      <c r="S920" s="2775"/>
      <c r="T920" s="2775"/>
      <c r="U920" s="2775"/>
      <c r="V920" s="2775"/>
      <c r="W920" s="2775"/>
      <c r="X920" s="2775"/>
      <c r="Y920" s="2775"/>
      <c r="Z920" s="2775"/>
    </row>
    <row r="921">
      <c r="A921" s="2775"/>
      <c r="B921" s="2775"/>
      <c r="C921" s="2775"/>
      <c r="D921" s="2775"/>
      <c r="E921" s="2775"/>
      <c r="F921" s="2775"/>
      <c r="G921" s="2775"/>
      <c r="H921" s="2775"/>
      <c r="I921" s="2775"/>
      <c r="J921" s="2775"/>
      <c r="K921" s="2775"/>
      <c r="L921" s="2775"/>
      <c r="M921" s="2775"/>
      <c r="N921" s="2775"/>
      <c r="O921" s="2775"/>
      <c r="P921" s="2775"/>
      <c r="Q921" s="2775"/>
      <c r="R921" s="2775"/>
      <c r="S921" s="2775"/>
      <c r="T921" s="2775"/>
      <c r="U921" s="2775"/>
      <c r="V921" s="2775"/>
      <c r="W921" s="2775"/>
      <c r="X921" s="2775"/>
      <c r="Y921" s="2775"/>
      <c r="Z921" s="2775"/>
    </row>
    <row r="922">
      <c r="A922" s="2775"/>
      <c r="B922" s="2775"/>
      <c r="C922" s="2775"/>
      <c r="D922" s="2775"/>
      <c r="E922" s="2775"/>
      <c r="F922" s="2775"/>
      <c r="G922" s="2775"/>
      <c r="H922" s="2775"/>
      <c r="I922" s="2775"/>
      <c r="J922" s="2775"/>
      <c r="K922" s="2775"/>
      <c r="L922" s="2775"/>
      <c r="M922" s="2775"/>
      <c r="N922" s="2775"/>
      <c r="O922" s="2775"/>
      <c r="P922" s="2775"/>
      <c r="Q922" s="2775"/>
      <c r="R922" s="2775"/>
      <c r="S922" s="2775"/>
      <c r="T922" s="2775"/>
      <c r="U922" s="2775"/>
      <c r="V922" s="2775"/>
      <c r="W922" s="2775"/>
      <c r="X922" s="2775"/>
      <c r="Y922" s="2775"/>
      <c r="Z922" s="2775"/>
    </row>
    <row r="923">
      <c r="A923" s="2775"/>
      <c r="B923" s="2775"/>
      <c r="C923" s="2775"/>
      <c r="D923" s="2775"/>
      <c r="E923" s="2775"/>
      <c r="F923" s="2775"/>
      <c r="G923" s="2775"/>
      <c r="H923" s="2775"/>
      <c r="I923" s="2775"/>
      <c r="J923" s="2775"/>
      <c r="K923" s="2775"/>
      <c r="L923" s="2775"/>
      <c r="M923" s="2775"/>
      <c r="N923" s="2775"/>
      <c r="O923" s="2775"/>
      <c r="P923" s="2775"/>
      <c r="Q923" s="2775"/>
      <c r="R923" s="2775"/>
      <c r="S923" s="2775"/>
      <c r="T923" s="2775"/>
      <c r="U923" s="2775"/>
      <c r="V923" s="2775"/>
      <c r="W923" s="2775"/>
      <c r="X923" s="2775"/>
      <c r="Y923" s="2775"/>
      <c r="Z923" s="2775"/>
    </row>
    <row r="924">
      <c r="A924" s="2775"/>
      <c r="B924" s="2775"/>
      <c r="C924" s="2775"/>
      <c r="D924" s="2775"/>
      <c r="E924" s="2775"/>
      <c r="F924" s="2775"/>
      <c r="G924" s="2775"/>
      <c r="H924" s="2775"/>
      <c r="I924" s="2775"/>
      <c r="J924" s="2775"/>
      <c r="K924" s="2775"/>
      <c r="L924" s="2775"/>
      <c r="M924" s="2775"/>
      <c r="N924" s="2775"/>
      <c r="O924" s="2775"/>
      <c r="P924" s="2775"/>
      <c r="Q924" s="2775"/>
      <c r="R924" s="2775"/>
      <c r="S924" s="2775"/>
      <c r="T924" s="2775"/>
      <c r="U924" s="2775"/>
      <c r="V924" s="2775"/>
      <c r="W924" s="2775"/>
      <c r="X924" s="2775"/>
      <c r="Y924" s="2775"/>
      <c r="Z924" s="2775"/>
    </row>
    <row r="925">
      <c r="A925" s="2775"/>
      <c r="B925" s="2775"/>
      <c r="C925" s="2775"/>
      <c r="D925" s="2775"/>
      <c r="E925" s="2775"/>
      <c r="F925" s="2775"/>
      <c r="G925" s="2775"/>
      <c r="H925" s="2775"/>
      <c r="I925" s="2775"/>
      <c r="J925" s="2775"/>
      <c r="K925" s="2775"/>
      <c r="L925" s="2775"/>
      <c r="M925" s="2775"/>
      <c r="N925" s="2775"/>
      <c r="O925" s="2775"/>
      <c r="P925" s="2775"/>
      <c r="Q925" s="2775"/>
      <c r="R925" s="2775"/>
      <c r="S925" s="2775"/>
      <c r="T925" s="2775"/>
      <c r="U925" s="2775"/>
      <c r="V925" s="2775"/>
      <c r="W925" s="2775"/>
      <c r="X925" s="2775"/>
      <c r="Y925" s="2775"/>
      <c r="Z925" s="2775"/>
    </row>
    <row r="926">
      <c r="A926" s="2775"/>
      <c r="B926" s="2775"/>
      <c r="C926" s="2775"/>
      <c r="D926" s="2775"/>
      <c r="E926" s="2775"/>
      <c r="F926" s="2775"/>
      <c r="G926" s="2775"/>
      <c r="H926" s="2775"/>
      <c r="I926" s="2775"/>
      <c r="J926" s="2775"/>
      <c r="K926" s="2775"/>
      <c r="L926" s="2775"/>
      <c r="M926" s="2775"/>
      <c r="N926" s="2775"/>
      <c r="O926" s="2775"/>
      <c r="P926" s="2775"/>
      <c r="Q926" s="2775"/>
      <c r="R926" s="2775"/>
      <c r="S926" s="2775"/>
      <c r="T926" s="2775"/>
      <c r="U926" s="2775"/>
      <c r="V926" s="2775"/>
      <c r="W926" s="2775"/>
      <c r="X926" s="2775"/>
      <c r="Y926" s="2775"/>
      <c r="Z926" s="2775"/>
    </row>
    <row r="927">
      <c r="A927" s="2775"/>
      <c r="B927" s="2775"/>
      <c r="C927" s="2775"/>
      <c r="D927" s="2775"/>
      <c r="E927" s="2775"/>
      <c r="F927" s="2775"/>
      <c r="G927" s="2775"/>
      <c r="H927" s="2775"/>
      <c r="I927" s="2775"/>
      <c r="J927" s="2775"/>
      <c r="K927" s="2775"/>
      <c r="L927" s="2775"/>
      <c r="M927" s="2775"/>
      <c r="N927" s="2775"/>
      <c r="O927" s="2775"/>
      <c r="P927" s="2775"/>
      <c r="Q927" s="2775"/>
      <c r="R927" s="2775"/>
      <c r="S927" s="2775"/>
      <c r="T927" s="2775"/>
      <c r="U927" s="2775"/>
      <c r="V927" s="2775"/>
      <c r="W927" s="2775"/>
      <c r="X927" s="2775"/>
      <c r="Y927" s="2775"/>
      <c r="Z927" s="2775"/>
    </row>
    <row r="928">
      <c r="A928" s="2775"/>
      <c r="B928" s="2775"/>
      <c r="C928" s="2775"/>
      <c r="D928" s="2775"/>
      <c r="E928" s="2775"/>
      <c r="F928" s="2775"/>
      <c r="G928" s="2775"/>
      <c r="H928" s="2775"/>
      <c r="I928" s="2775"/>
      <c r="J928" s="2775"/>
      <c r="K928" s="2775"/>
      <c r="L928" s="2775"/>
      <c r="M928" s="2775"/>
      <c r="N928" s="2775"/>
      <c r="O928" s="2775"/>
      <c r="P928" s="2775"/>
      <c r="Q928" s="2775"/>
      <c r="R928" s="2775"/>
      <c r="S928" s="2775"/>
      <c r="T928" s="2775"/>
      <c r="U928" s="2775"/>
      <c r="V928" s="2775"/>
      <c r="W928" s="2775"/>
      <c r="X928" s="2775"/>
      <c r="Y928" s="2775"/>
      <c r="Z928" s="2775"/>
    </row>
    <row r="929">
      <c r="A929" s="2775"/>
      <c r="B929" s="2775"/>
      <c r="C929" s="2775"/>
      <c r="D929" s="2775"/>
      <c r="E929" s="2775"/>
      <c r="F929" s="2775"/>
      <c r="G929" s="2775"/>
      <c r="H929" s="2775"/>
      <c r="I929" s="2775"/>
      <c r="J929" s="2775"/>
      <c r="K929" s="2775"/>
      <c r="L929" s="2775"/>
      <c r="M929" s="2775"/>
      <c r="N929" s="2775"/>
      <c r="O929" s="2775"/>
      <c r="P929" s="2775"/>
      <c r="Q929" s="2775"/>
      <c r="R929" s="2775"/>
      <c r="S929" s="2775"/>
      <c r="T929" s="2775"/>
      <c r="U929" s="2775"/>
      <c r="V929" s="2775"/>
      <c r="W929" s="2775"/>
      <c r="X929" s="2775"/>
      <c r="Y929" s="2775"/>
      <c r="Z929" s="2775"/>
    </row>
    <row r="930">
      <c r="A930" s="2775"/>
      <c r="B930" s="2775"/>
      <c r="C930" s="2775"/>
      <c r="D930" s="2775"/>
      <c r="E930" s="2775"/>
      <c r="F930" s="2775"/>
      <c r="G930" s="2775"/>
      <c r="H930" s="2775"/>
      <c r="I930" s="2775"/>
      <c r="J930" s="2775"/>
      <c r="K930" s="2775"/>
      <c r="L930" s="2775"/>
      <c r="M930" s="2775"/>
      <c r="N930" s="2775"/>
      <c r="O930" s="2775"/>
      <c r="P930" s="2775"/>
      <c r="Q930" s="2775"/>
      <c r="R930" s="2775"/>
      <c r="S930" s="2775"/>
      <c r="T930" s="2775"/>
      <c r="U930" s="2775"/>
      <c r="V930" s="2775"/>
      <c r="W930" s="2775"/>
      <c r="X930" s="2775"/>
      <c r="Y930" s="2775"/>
      <c r="Z930" s="2775"/>
    </row>
    <row r="931">
      <c r="A931" s="2775"/>
      <c r="B931" s="2775"/>
      <c r="C931" s="2775"/>
      <c r="D931" s="2775"/>
      <c r="E931" s="2775"/>
      <c r="F931" s="2775"/>
      <c r="G931" s="2775"/>
      <c r="H931" s="2775"/>
      <c r="I931" s="2775"/>
      <c r="J931" s="2775"/>
      <c r="K931" s="2775"/>
      <c r="L931" s="2775"/>
      <c r="M931" s="2775"/>
      <c r="N931" s="2775"/>
      <c r="O931" s="2775"/>
      <c r="P931" s="2775"/>
      <c r="Q931" s="2775"/>
      <c r="R931" s="2775"/>
      <c r="S931" s="2775"/>
      <c r="T931" s="2775"/>
      <c r="U931" s="2775"/>
      <c r="V931" s="2775"/>
      <c r="W931" s="2775"/>
      <c r="X931" s="2775"/>
      <c r="Y931" s="2775"/>
      <c r="Z931" s="2775"/>
    </row>
    <row r="932">
      <c r="A932" s="2775"/>
      <c r="B932" s="2775"/>
      <c r="C932" s="2775"/>
      <c r="D932" s="2775"/>
      <c r="E932" s="2775"/>
      <c r="F932" s="2775"/>
      <c r="G932" s="2775"/>
      <c r="H932" s="2775"/>
      <c r="I932" s="2775"/>
      <c r="J932" s="2775"/>
      <c r="K932" s="2775"/>
      <c r="L932" s="2775"/>
      <c r="M932" s="2775"/>
      <c r="N932" s="2775"/>
      <c r="O932" s="2775"/>
      <c r="P932" s="2775"/>
      <c r="Q932" s="2775"/>
      <c r="R932" s="2775"/>
      <c r="S932" s="2775"/>
      <c r="T932" s="2775"/>
      <c r="U932" s="2775"/>
      <c r="V932" s="2775"/>
      <c r="W932" s="2775"/>
      <c r="X932" s="2775"/>
      <c r="Y932" s="2775"/>
      <c r="Z932" s="2775"/>
    </row>
    <row r="933">
      <c r="A933" s="2775"/>
      <c r="B933" s="2775"/>
      <c r="C933" s="2775"/>
      <c r="D933" s="2775"/>
      <c r="E933" s="2775"/>
      <c r="F933" s="2775"/>
      <c r="G933" s="2775"/>
      <c r="H933" s="2775"/>
      <c r="I933" s="2775"/>
      <c r="J933" s="2775"/>
      <c r="K933" s="2775"/>
      <c r="L933" s="2775"/>
      <c r="M933" s="2775"/>
      <c r="N933" s="2775"/>
      <c r="O933" s="2775"/>
      <c r="P933" s="2775"/>
      <c r="Q933" s="2775"/>
      <c r="R933" s="2775"/>
      <c r="S933" s="2775"/>
      <c r="T933" s="2775"/>
      <c r="U933" s="2775"/>
      <c r="V933" s="2775"/>
      <c r="W933" s="2775"/>
      <c r="X933" s="2775"/>
      <c r="Y933" s="2775"/>
      <c r="Z933" s="2775"/>
    </row>
    <row r="934">
      <c r="A934" s="2775"/>
      <c r="B934" s="2775"/>
      <c r="C934" s="2775"/>
      <c r="D934" s="2775"/>
      <c r="E934" s="2775"/>
      <c r="F934" s="2775"/>
      <c r="G934" s="2775"/>
      <c r="H934" s="2775"/>
      <c r="I934" s="2775"/>
      <c r="J934" s="2775"/>
      <c r="K934" s="2775"/>
      <c r="L934" s="2775"/>
      <c r="M934" s="2775"/>
      <c r="N934" s="2775"/>
      <c r="O934" s="2775"/>
      <c r="P934" s="2775"/>
      <c r="Q934" s="2775"/>
      <c r="R934" s="2775"/>
      <c r="S934" s="2775"/>
      <c r="T934" s="2775"/>
      <c r="U934" s="2775"/>
      <c r="V934" s="2775"/>
      <c r="W934" s="2775"/>
      <c r="X934" s="2775"/>
      <c r="Y934" s="2775"/>
      <c r="Z934" s="2775"/>
    </row>
    <row r="935">
      <c r="A935" s="2775"/>
      <c r="B935" s="2775"/>
      <c r="C935" s="2775"/>
      <c r="D935" s="2775"/>
      <c r="E935" s="2775"/>
      <c r="F935" s="2775"/>
      <c r="G935" s="2775"/>
      <c r="H935" s="2775"/>
      <c r="I935" s="2775"/>
      <c r="J935" s="2775"/>
      <c r="K935" s="2775"/>
      <c r="L935" s="2775"/>
      <c r="M935" s="2775"/>
      <c r="N935" s="2775"/>
      <c r="O935" s="2775"/>
      <c r="P935" s="2775"/>
      <c r="Q935" s="2775"/>
      <c r="R935" s="2775"/>
      <c r="S935" s="2775"/>
      <c r="T935" s="2775"/>
      <c r="U935" s="2775"/>
      <c r="V935" s="2775"/>
      <c r="W935" s="2775"/>
      <c r="X935" s="2775"/>
      <c r="Y935" s="2775"/>
      <c r="Z935" s="2775"/>
    </row>
    <row r="936">
      <c r="A936" s="2775"/>
      <c r="B936" s="2775"/>
      <c r="C936" s="2775"/>
      <c r="D936" s="2775"/>
      <c r="E936" s="2775"/>
      <c r="F936" s="2775"/>
      <c r="G936" s="2775"/>
      <c r="H936" s="2775"/>
      <c r="I936" s="2775"/>
      <c r="J936" s="2775"/>
      <c r="K936" s="2775"/>
      <c r="L936" s="2775"/>
      <c r="M936" s="2775"/>
      <c r="N936" s="2775"/>
      <c r="O936" s="2775"/>
      <c r="P936" s="2775"/>
      <c r="Q936" s="2775"/>
      <c r="R936" s="2775"/>
      <c r="S936" s="2775"/>
      <c r="T936" s="2775"/>
      <c r="U936" s="2775"/>
      <c r="V936" s="2775"/>
      <c r="W936" s="2775"/>
      <c r="X936" s="2775"/>
      <c r="Y936" s="2775"/>
      <c r="Z936" s="2775"/>
    </row>
    <row r="937">
      <c r="A937" s="2775"/>
      <c r="B937" s="2775"/>
      <c r="C937" s="2775"/>
      <c r="D937" s="2775"/>
      <c r="E937" s="2775"/>
      <c r="F937" s="2775"/>
      <c r="G937" s="2775"/>
      <c r="H937" s="2775"/>
      <c r="I937" s="2775"/>
      <c r="J937" s="2775"/>
      <c r="K937" s="2775"/>
      <c r="L937" s="2775"/>
      <c r="M937" s="2775"/>
      <c r="N937" s="2775"/>
      <c r="O937" s="2775"/>
      <c r="P937" s="2775"/>
      <c r="Q937" s="2775"/>
      <c r="R937" s="2775"/>
      <c r="S937" s="2775"/>
      <c r="T937" s="2775"/>
      <c r="U937" s="2775"/>
      <c r="V937" s="2775"/>
      <c r="W937" s="2775"/>
      <c r="X937" s="2775"/>
      <c r="Y937" s="2775"/>
      <c r="Z937" s="2775"/>
    </row>
    <row r="938">
      <c r="A938" s="2775"/>
      <c r="B938" s="2775"/>
      <c r="C938" s="2775"/>
      <c r="D938" s="2775"/>
      <c r="E938" s="2775"/>
      <c r="F938" s="2775"/>
      <c r="G938" s="2775"/>
      <c r="H938" s="2775"/>
      <c r="I938" s="2775"/>
      <c r="J938" s="2775"/>
      <c r="K938" s="2775"/>
      <c r="L938" s="2775"/>
      <c r="M938" s="2775"/>
      <c r="N938" s="2775"/>
      <c r="O938" s="2775"/>
      <c r="P938" s="2775"/>
      <c r="Q938" s="2775"/>
      <c r="R938" s="2775"/>
      <c r="S938" s="2775"/>
      <c r="T938" s="2775"/>
      <c r="U938" s="2775"/>
      <c r="V938" s="2775"/>
      <c r="W938" s="2775"/>
      <c r="X938" s="2775"/>
      <c r="Y938" s="2775"/>
      <c r="Z938" s="2775"/>
    </row>
    <row r="939">
      <c r="A939" s="2775"/>
      <c r="B939" s="2775"/>
      <c r="C939" s="2775"/>
      <c r="D939" s="2775"/>
      <c r="E939" s="2775"/>
      <c r="F939" s="2775"/>
      <c r="G939" s="2775"/>
      <c r="H939" s="2775"/>
      <c r="I939" s="2775"/>
      <c r="J939" s="2775"/>
      <c r="K939" s="2775"/>
      <c r="L939" s="2775"/>
      <c r="M939" s="2775"/>
      <c r="N939" s="2775"/>
      <c r="O939" s="2775"/>
      <c r="P939" s="2775"/>
      <c r="Q939" s="2775"/>
      <c r="R939" s="2775"/>
      <c r="S939" s="2775"/>
      <c r="T939" s="2775"/>
      <c r="U939" s="2775"/>
      <c r="V939" s="2775"/>
      <c r="W939" s="2775"/>
      <c r="X939" s="2775"/>
      <c r="Y939" s="2775"/>
      <c r="Z939" s="2775"/>
    </row>
    <row r="940">
      <c r="A940" s="2775"/>
      <c r="B940" s="2775"/>
      <c r="C940" s="2775"/>
      <c r="D940" s="2775"/>
      <c r="E940" s="2775"/>
      <c r="F940" s="2775"/>
      <c r="G940" s="2775"/>
      <c r="H940" s="2775"/>
      <c r="I940" s="2775"/>
      <c r="J940" s="2775"/>
      <c r="K940" s="2775"/>
      <c r="L940" s="2775"/>
      <c r="M940" s="2775"/>
      <c r="N940" s="2775"/>
      <c r="O940" s="2775"/>
      <c r="P940" s="2775"/>
      <c r="Q940" s="2775"/>
      <c r="R940" s="2775"/>
      <c r="S940" s="2775"/>
      <c r="T940" s="2775"/>
      <c r="U940" s="2775"/>
      <c r="V940" s="2775"/>
      <c r="W940" s="2775"/>
      <c r="X940" s="2775"/>
      <c r="Y940" s="2775"/>
      <c r="Z940" s="2775"/>
    </row>
    <row r="941">
      <c r="A941" s="2775"/>
      <c r="B941" s="2775"/>
      <c r="C941" s="2775"/>
      <c r="D941" s="2775"/>
      <c r="E941" s="2775"/>
      <c r="F941" s="2775"/>
      <c r="G941" s="2775"/>
      <c r="H941" s="2775"/>
      <c r="I941" s="2775"/>
      <c r="J941" s="2775"/>
      <c r="K941" s="2775"/>
      <c r="L941" s="2775"/>
      <c r="M941" s="2775"/>
      <c r="N941" s="2775"/>
      <c r="O941" s="2775"/>
      <c r="P941" s="2775"/>
      <c r="Q941" s="2775"/>
      <c r="R941" s="2775"/>
      <c r="S941" s="2775"/>
      <c r="T941" s="2775"/>
      <c r="U941" s="2775"/>
      <c r="V941" s="2775"/>
      <c r="W941" s="2775"/>
      <c r="X941" s="2775"/>
      <c r="Y941" s="2775"/>
      <c r="Z941" s="2775"/>
    </row>
    <row r="942">
      <c r="A942" s="2775"/>
      <c r="B942" s="2775"/>
      <c r="C942" s="2775"/>
      <c r="D942" s="2775"/>
      <c r="E942" s="2775"/>
      <c r="F942" s="2775"/>
      <c r="G942" s="2775"/>
      <c r="H942" s="2775"/>
      <c r="I942" s="2775"/>
      <c r="J942" s="2775"/>
      <c r="K942" s="2775"/>
      <c r="L942" s="2775"/>
      <c r="M942" s="2775"/>
      <c r="N942" s="2775"/>
      <c r="O942" s="2775"/>
      <c r="P942" s="2775"/>
      <c r="Q942" s="2775"/>
      <c r="R942" s="2775"/>
      <c r="S942" s="2775"/>
      <c r="T942" s="2775"/>
      <c r="U942" s="2775"/>
      <c r="V942" s="2775"/>
      <c r="W942" s="2775"/>
      <c r="X942" s="2775"/>
      <c r="Y942" s="2775"/>
      <c r="Z942" s="2775"/>
    </row>
    <row r="943">
      <c r="A943" s="2775"/>
      <c r="B943" s="2775"/>
      <c r="C943" s="2775"/>
      <c r="D943" s="2775"/>
      <c r="E943" s="2775"/>
      <c r="F943" s="2775"/>
      <c r="G943" s="2775"/>
      <c r="H943" s="2775"/>
      <c r="I943" s="2775"/>
      <c r="J943" s="2775"/>
      <c r="K943" s="2775"/>
      <c r="L943" s="2775"/>
      <c r="M943" s="2775"/>
      <c r="N943" s="2775"/>
      <c r="O943" s="2775"/>
      <c r="P943" s="2775"/>
      <c r="Q943" s="2775"/>
      <c r="R943" s="2775"/>
      <c r="S943" s="2775"/>
      <c r="T943" s="2775"/>
      <c r="U943" s="2775"/>
      <c r="V943" s="2775"/>
      <c r="W943" s="2775"/>
      <c r="X943" s="2775"/>
      <c r="Y943" s="2775"/>
      <c r="Z943" s="2775"/>
    </row>
    <row r="944">
      <c r="A944" s="2775"/>
      <c r="B944" s="2775"/>
      <c r="C944" s="2775"/>
      <c r="D944" s="2775"/>
      <c r="E944" s="2775"/>
      <c r="F944" s="2775"/>
      <c r="G944" s="2775"/>
      <c r="H944" s="2775"/>
      <c r="I944" s="2775"/>
      <c r="J944" s="2775"/>
      <c r="K944" s="2775"/>
      <c r="L944" s="2775"/>
      <c r="M944" s="2775"/>
      <c r="N944" s="2775"/>
      <c r="O944" s="2775"/>
      <c r="P944" s="2775"/>
      <c r="Q944" s="2775"/>
      <c r="R944" s="2775"/>
      <c r="S944" s="2775"/>
      <c r="T944" s="2775"/>
      <c r="U944" s="2775"/>
      <c r="V944" s="2775"/>
      <c r="W944" s="2775"/>
      <c r="X944" s="2775"/>
      <c r="Y944" s="2775"/>
      <c r="Z944" s="2775"/>
    </row>
    <row r="945">
      <c r="A945" s="2775"/>
      <c r="B945" s="2775"/>
      <c r="C945" s="2775"/>
      <c r="D945" s="2775"/>
      <c r="E945" s="2775"/>
      <c r="F945" s="2775"/>
      <c r="G945" s="2775"/>
      <c r="H945" s="2775"/>
      <c r="I945" s="2775"/>
      <c r="J945" s="2775"/>
      <c r="K945" s="2775"/>
      <c r="L945" s="2775"/>
      <c r="M945" s="2775"/>
      <c r="N945" s="2775"/>
      <c r="O945" s="2775"/>
      <c r="P945" s="2775"/>
      <c r="Q945" s="2775"/>
      <c r="R945" s="2775"/>
      <c r="S945" s="2775"/>
      <c r="T945" s="2775"/>
      <c r="U945" s="2775"/>
      <c r="V945" s="2775"/>
      <c r="W945" s="2775"/>
      <c r="X945" s="2775"/>
      <c r="Y945" s="2775"/>
      <c r="Z945" s="2775"/>
    </row>
    <row r="946">
      <c r="A946" s="2775"/>
      <c r="B946" s="2775"/>
      <c r="C946" s="2775"/>
      <c r="D946" s="2775"/>
      <c r="E946" s="2775"/>
      <c r="F946" s="2775"/>
      <c r="G946" s="2775"/>
      <c r="H946" s="2775"/>
      <c r="I946" s="2775"/>
      <c r="J946" s="2775"/>
      <c r="K946" s="2775"/>
      <c r="L946" s="2775"/>
      <c r="M946" s="2775"/>
      <c r="N946" s="2775"/>
      <c r="O946" s="2775"/>
      <c r="P946" s="2775"/>
      <c r="Q946" s="2775"/>
      <c r="R946" s="2775"/>
      <c r="S946" s="2775"/>
      <c r="T946" s="2775"/>
      <c r="U946" s="2775"/>
      <c r="V946" s="2775"/>
      <c r="W946" s="2775"/>
      <c r="X946" s="2775"/>
      <c r="Y946" s="2775"/>
      <c r="Z946" s="2775"/>
    </row>
    <row r="947">
      <c r="A947" s="2775"/>
      <c r="B947" s="2775"/>
      <c r="C947" s="2775"/>
      <c r="D947" s="2775"/>
      <c r="E947" s="2775"/>
      <c r="F947" s="2775"/>
      <c r="G947" s="2775"/>
      <c r="H947" s="2775"/>
      <c r="I947" s="2775"/>
      <c r="J947" s="2775"/>
      <c r="K947" s="2775"/>
      <c r="L947" s="2775"/>
      <c r="M947" s="2775"/>
      <c r="N947" s="2775"/>
      <c r="O947" s="2775"/>
      <c r="P947" s="2775"/>
      <c r="Q947" s="2775"/>
      <c r="R947" s="2775"/>
      <c r="S947" s="2775"/>
      <c r="T947" s="2775"/>
      <c r="U947" s="2775"/>
      <c r="V947" s="2775"/>
      <c r="W947" s="2775"/>
      <c r="X947" s="2775"/>
      <c r="Y947" s="2775"/>
      <c r="Z947" s="2775"/>
    </row>
    <row r="948">
      <c r="A948" s="2775"/>
      <c r="B948" s="2775"/>
      <c r="C948" s="2775"/>
      <c r="D948" s="2775"/>
      <c r="E948" s="2775"/>
      <c r="F948" s="2775"/>
      <c r="G948" s="2775"/>
      <c r="H948" s="2775"/>
      <c r="I948" s="2775"/>
      <c r="J948" s="2775"/>
      <c r="K948" s="2775"/>
      <c r="L948" s="2775"/>
      <c r="M948" s="2775"/>
      <c r="N948" s="2775"/>
      <c r="O948" s="2775"/>
      <c r="P948" s="2775"/>
      <c r="Q948" s="2775"/>
      <c r="R948" s="2775"/>
      <c r="S948" s="2775"/>
      <c r="T948" s="2775"/>
      <c r="U948" s="2775"/>
      <c r="V948" s="2775"/>
      <c r="W948" s="2775"/>
      <c r="X948" s="2775"/>
      <c r="Y948" s="2775"/>
      <c r="Z948" s="2775"/>
    </row>
    <row r="949">
      <c r="A949" s="2775"/>
      <c r="B949" s="2775"/>
      <c r="C949" s="2775"/>
      <c r="D949" s="2775"/>
      <c r="E949" s="2775"/>
      <c r="F949" s="2775"/>
      <c r="G949" s="2775"/>
      <c r="H949" s="2775"/>
      <c r="I949" s="2775"/>
      <c r="J949" s="2775"/>
      <c r="K949" s="2775"/>
      <c r="L949" s="2775"/>
      <c r="M949" s="2775"/>
      <c r="N949" s="2775"/>
      <c r="O949" s="2775"/>
      <c r="P949" s="2775"/>
      <c r="Q949" s="2775"/>
      <c r="R949" s="2775"/>
      <c r="S949" s="2775"/>
      <c r="T949" s="2775"/>
      <c r="U949" s="2775"/>
      <c r="V949" s="2775"/>
      <c r="W949" s="2775"/>
      <c r="X949" s="2775"/>
      <c r="Y949" s="2775"/>
      <c r="Z949" s="2775"/>
    </row>
    <row r="950">
      <c r="A950" s="2775"/>
      <c r="B950" s="2775"/>
      <c r="C950" s="2775"/>
      <c r="D950" s="2775"/>
      <c r="E950" s="2775"/>
      <c r="F950" s="2775"/>
      <c r="G950" s="2775"/>
      <c r="H950" s="2775"/>
      <c r="I950" s="2775"/>
      <c r="J950" s="2775"/>
      <c r="K950" s="2775"/>
      <c r="L950" s="2775"/>
      <c r="M950" s="2775"/>
      <c r="N950" s="2775"/>
      <c r="O950" s="2775"/>
      <c r="P950" s="2775"/>
      <c r="Q950" s="2775"/>
      <c r="R950" s="2775"/>
      <c r="S950" s="2775"/>
      <c r="T950" s="2775"/>
      <c r="U950" s="2775"/>
      <c r="V950" s="2775"/>
      <c r="W950" s="2775"/>
      <c r="X950" s="2775"/>
      <c r="Y950" s="2775"/>
      <c r="Z950" s="2775"/>
    </row>
    <row r="951">
      <c r="A951" s="2775"/>
      <c r="B951" s="2775"/>
      <c r="C951" s="2775"/>
      <c r="D951" s="2775"/>
      <c r="E951" s="2775"/>
      <c r="F951" s="2775"/>
      <c r="G951" s="2775"/>
      <c r="H951" s="2775"/>
      <c r="I951" s="2775"/>
      <c r="J951" s="2775"/>
      <c r="K951" s="2775"/>
      <c r="L951" s="2775"/>
      <c r="M951" s="2775"/>
      <c r="N951" s="2775"/>
      <c r="O951" s="2775"/>
      <c r="P951" s="2775"/>
      <c r="Q951" s="2775"/>
      <c r="R951" s="2775"/>
      <c r="S951" s="2775"/>
      <c r="T951" s="2775"/>
      <c r="U951" s="2775"/>
      <c r="V951" s="2775"/>
      <c r="W951" s="2775"/>
      <c r="X951" s="2775"/>
      <c r="Y951" s="2775"/>
      <c r="Z951" s="2775"/>
    </row>
    <row r="952">
      <c r="A952" s="2775"/>
      <c r="B952" s="2775"/>
      <c r="C952" s="2775"/>
      <c r="D952" s="2775"/>
      <c r="E952" s="2775"/>
      <c r="F952" s="2775"/>
      <c r="G952" s="2775"/>
      <c r="H952" s="2775"/>
      <c r="I952" s="2775"/>
      <c r="J952" s="2775"/>
      <c r="K952" s="2775"/>
      <c r="L952" s="2775"/>
      <c r="M952" s="2775"/>
      <c r="N952" s="2775"/>
      <c r="O952" s="2775"/>
      <c r="P952" s="2775"/>
      <c r="Q952" s="2775"/>
      <c r="R952" s="2775"/>
      <c r="S952" s="2775"/>
      <c r="T952" s="2775"/>
      <c r="U952" s="2775"/>
      <c r="V952" s="2775"/>
      <c r="W952" s="2775"/>
      <c r="X952" s="2775"/>
      <c r="Y952" s="2775"/>
      <c r="Z952" s="2775"/>
    </row>
    <row r="953">
      <c r="A953" s="2775"/>
      <c r="B953" s="2775"/>
      <c r="C953" s="2775"/>
      <c r="D953" s="2775"/>
      <c r="E953" s="2775"/>
      <c r="F953" s="2775"/>
      <c r="G953" s="2775"/>
      <c r="H953" s="2775"/>
      <c r="I953" s="2775"/>
      <c r="J953" s="2775"/>
      <c r="K953" s="2775"/>
      <c r="L953" s="2775"/>
      <c r="M953" s="2775"/>
      <c r="N953" s="2775"/>
      <c r="O953" s="2775"/>
      <c r="P953" s="2775"/>
      <c r="Q953" s="2775"/>
      <c r="R953" s="2775"/>
      <c r="S953" s="2775"/>
      <c r="T953" s="2775"/>
      <c r="U953" s="2775"/>
      <c r="V953" s="2775"/>
      <c r="W953" s="2775"/>
      <c r="X953" s="2775"/>
      <c r="Y953" s="2775"/>
      <c r="Z953" s="2775"/>
    </row>
    <row r="954">
      <c r="A954" s="2775"/>
      <c r="B954" s="2775"/>
      <c r="C954" s="2775"/>
      <c r="D954" s="2775"/>
      <c r="E954" s="2775"/>
      <c r="F954" s="2775"/>
      <c r="G954" s="2775"/>
      <c r="H954" s="2775"/>
      <c r="I954" s="2775"/>
      <c r="J954" s="2775"/>
      <c r="K954" s="2775"/>
      <c r="L954" s="2775"/>
      <c r="M954" s="2775"/>
      <c r="N954" s="2775"/>
      <c r="O954" s="2775"/>
      <c r="P954" s="2775"/>
      <c r="Q954" s="2775"/>
      <c r="R954" s="2775"/>
      <c r="S954" s="2775"/>
      <c r="T954" s="2775"/>
      <c r="U954" s="2775"/>
      <c r="V954" s="2775"/>
      <c r="W954" s="2775"/>
      <c r="X954" s="2775"/>
      <c r="Y954" s="2775"/>
      <c r="Z954" s="2775"/>
    </row>
    <row r="955">
      <c r="A955" s="2775"/>
      <c r="B955" s="2775"/>
      <c r="C955" s="2775"/>
      <c r="D955" s="2775"/>
      <c r="E955" s="2775"/>
      <c r="F955" s="2775"/>
      <c r="G955" s="2775"/>
      <c r="H955" s="2775"/>
      <c r="I955" s="2775"/>
      <c r="J955" s="2775"/>
      <c r="K955" s="2775"/>
      <c r="L955" s="2775"/>
      <c r="M955" s="2775"/>
      <c r="N955" s="2775"/>
      <c r="O955" s="2775"/>
      <c r="P955" s="2775"/>
      <c r="Q955" s="2775"/>
      <c r="R955" s="2775"/>
      <c r="S955" s="2775"/>
      <c r="T955" s="2775"/>
      <c r="U955" s="2775"/>
      <c r="V955" s="2775"/>
      <c r="W955" s="2775"/>
      <c r="X955" s="2775"/>
      <c r="Y955" s="2775"/>
      <c r="Z955" s="2775"/>
    </row>
    <row r="956">
      <c r="A956" s="2775"/>
      <c r="B956" s="2775"/>
      <c r="C956" s="2775"/>
      <c r="D956" s="2775"/>
      <c r="E956" s="2775"/>
      <c r="F956" s="2775"/>
      <c r="G956" s="2775"/>
      <c r="H956" s="2775"/>
      <c r="I956" s="2775"/>
      <c r="J956" s="2775"/>
      <c r="K956" s="2775"/>
      <c r="L956" s="2775"/>
      <c r="M956" s="2775"/>
      <c r="N956" s="2775"/>
      <c r="O956" s="2775"/>
      <c r="P956" s="2775"/>
      <c r="Q956" s="2775"/>
      <c r="R956" s="2775"/>
      <c r="S956" s="2775"/>
      <c r="T956" s="2775"/>
      <c r="U956" s="2775"/>
      <c r="V956" s="2775"/>
      <c r="W956" s="2775"/>
      <c r="X956" s="2775"/>
      <c r="Y956" s="2775"/>
      <c r="Z956" s="2775"/>
    </row>
    <row r="957">
      <c r="A957" s="2775"/>
      <c r="B957" s="2775"/>
      <c r="C957" s="2775"/>
      <c r="D957" s="2775"/>
      <c r="E957" s="2775"/>
      <c r="F957" s="2775"/>
      <c r="G957" s="2775"/>
      <c r="H957" s="2775"/>
      <c r="I957" s="2775"/>
      <c r="J957" s="2775"/>
      <c r="K957" s="2775"/>
      <c r="L957" s="2775"/>
      <c r="M957" s="2775"/>
      <c r="N957" s="2775"/>
      <c r="O957" s="2775"/>
      <c r="P957" s="2775"/>
      <c r="Q957" s="2775"/>
      <c r="R957" s="2775"/>
      <c r="S957" s="2775"/>
      <c r="T957" s="2775"/>
      <c r="U957" s="2775"/>
      <c r="V957" s="2775"/>
      <c r="W957" s="2775"/>
      <c r="X957" s="2775"/>
      <c r="Y957" s="2775"/>
      <c r="Z957" s="2775"/>
    </row>
    <row r="958">
      <c r="A958" s="2775"/>
      <c r="B958" s="2775"/>
      <c r="C958" s="2775"/>
      <c r="D958" s="2775"/>
      <c r="E958" s="2775"/>
      <c r="F958" s="2775"/>
      <c r="G958" s="2775"/>
      <c r="H958" s="2775"/>
      <c r="I958" s="2775"/>
      <c r="J958" s="2775"/>
      <c r="K958" s="2775"/>
      <c r="L958" s="2775"/>
      <c r="M958" s="2775"/>
      <c r="N958" s="2775"/>
      <c r="O958" s="2775"/>
      <c r="P958" s="2775"/>
      <c r="Q958" s="2775"/>
      <c r="R958" s="2775"/>
      <c r="S958" s="2775"/>
      <c r="T958" s="2775"/>
      <c r="U958" s="2775"/>
      <c r="V958" s="2775"/>
      <c r="W958" s="2775"/>
      <c r="X958" s="2775"/>
      <c r="Y958" s="2775"/>
      <c r="Z958" s="2775"/>
    </row>
    <row r="959">
      <c r="A959" s="2775"/>
      <c r="B959" s="2775"/>
      <c r="C959" s="2775"/>
      <c r="D959" s="2775"/>
      <c r="E959" s="2775"/>
      <c r="F959" s="2775"/>
      <c r="G959" s="2775"/>
      <c r="H959" s="2775"/>
      <c r="I959" s="2775"/>
      <c r="J959" s="2775"/>
      <c r="K959" s="2775"/>
      <c r="L959" s="2775"/>
      <c r="M959" s="2775"/>
      <c r="N959" s="2775"/>
      <c r="O959" s="2775"/>
      <c r="P959" s="2775"/>
      <c r="Q959" s="2775"/>
      <c r="R959" s="2775"/>
      <c r="S959" s="2775"/>
      <c r="T959" s="2775"/>
      <c r="U959" s="2775"/>
      <c r="V959" s="2775"/>
      <c r="W959" s="2775"/>
      <c r="X959" s="2775"/>
      <c r="Y959" s="2775"/>
      <c r="Z959" s="2775"/>
    </row>
    <row r="960">
      <c r="A960" s="2775"/>
      <c r="B960" s="2775"/>
      <c r="C960" s="2775"/>
      <c r="D960" s="2775"/>
      <c r="E960" s="2775"/>
      <c r="F960" s="2775"/>
      <c r="G960" s="2775"/>
      <c r="H960" s="2775"/>
      <c r="I960" s="2775"/>
      <c r="J960" s="2775"/>
      <c r="K960" s="2775"/>
      <c r="L960" s="2775"/>
      <c r="M960" s="2775"/>
      <c r="N960" s="2775"/>
      <c r="O960" s="2775"/>
      <c r="P960" s="2775"/>
      <c r="Q960" s="2775"/>
      <c r="R960" s="2775"/>
      <c r="S960" s="2775"/>
      <c r="T960" s="2775"/>
      <c r="U960" s="2775"/>
      <c r="V960" s="2775"/>
      <c r="W960" s="2775"/>
      <c r="X960" s="2775"/>
      <c r="Y960" s="2775"/>
      <c r="Z960" s="2775"/>
    </row>
    <row r="961">
      <c r="A961" s="2775"/>
      <c r="B961" s="2775"/>
      <c r="C961" s="2775"/>
      <c r="D961" s="2775"/>
      <c r="E961" s="2775"/>
      <c r="F961" s="2775"/>
      <c r="G961" s="2775"/>
      <c r="H961" s="2775"/>
      <c r="I961" s="2775"/>
      <c r="J961" s="2775"/>
      <c r="K961" s="2775"/>
      <c r="L961" s="2775"/>
      <c r="M961" s="2775"/>
      <c r="N961" s="2775"/>
      <c r="O961" s="2775"/>
      <c r="P961" s="2775"/>
      <c r="Q961" s="2775"/>
      <c r="R961" s="2775"/>
      <c r="S961" s="2775"/>
      <c r="T961" s="2775"/>
      <c r="U961" s="2775"/>
      <c r="V961" s="2775"/>
      <c r="W961" s="2775"/>
      <c r="X961" s="2775"/>
      <c r="Y961" s="2775"/>
      <c r="Z961" s="2775"/>
    </row>
    <row r="962">
      <c r="A962" s="2775"/>
      <c r="B962" s="2775"/>
      <c r="C962" s="2775"/>
      <c r="D962" s="2775"/>
      <c r="E962" s="2775"/>
      <c r="F962" s="2775"/>
      <c r="G962" s="2775"/>
      <c r="H962" s="2775"/>
      <c r="I962" s="2775"/>
      <c r="J962" s="2775"/>
      <c r="K962" s="2775"/>
      <c r="L962" s="2775"/>
      <c r="M962" s="2775"/>
      <c r="N962" s="2775"/>
      <c r="O962" s="2775"/>
      <c r="P962" s="2775"/>
      <c r="Q962" s="2775"/>
      <c r="R962" s="2775"/>
      <c r="S962" s="2775"/>
      <c r="T962" s="2775"/>
      <c r="U962" s="2775"/>
      <c r="V962" s="2775"/>
      <c r="W962" s="2775"/>
      <c r="X962" s="2775"/>
      <c r="Y962" s="2775"/>
      <c r="Z962" s="2775"/>
    </row>
    <row r="963">
      <c r="A963" s="2775"/>
      <c r="B963" s="2775"/>
      <c r="C963" s="2775"/>
      <c r="D963" s="2775"/>
      <c r="E963" s="2775"/>
      <c r="F963" s="2775"/>
      <c r="G963" s="2775"/>
      <c r="H963" s="2775"/>
      <c r="I963" s="2775"/>
      <c r="J963" s="2775"/>
      <c r="K963" s="2775"/>
      <c r="L963" s="2775"/>
      <c r="M963" s="2775"/>
      <c r="N963" s="2775"/>
      <c r="O963" s="2775"/>
      <c r="P963" s="2775"/>
      <c r="Q963" s="2775"/>
      <c r="R963" s="2775"/>
      <c r="S963" s="2775"/>
      <c r="T963" s="2775"/>
      <c r="U963" s="2775"/>
      <c r="V963" s="2775"/>
      <c r="W963" s="2775"/>
      <c r="X963" s="2775"/>
      <c r="Y963" s="2775"/>
      <c r="Z963" s="2775"/>
    </row>
    <row r="964">
      <c r="A964" s="2775"/>
      <c r="B964" s="2775"/>
      <c r="C964" s="2775"/>
      <c r="D964" s="2775"/>
      <c r="E964" s="2775"/>
      <c r="F964" s="2775"/>
      <c r="G964" s="2775"/>
      <c r="H964" s="2775"/>
      <c r="I964" s="2775"/>
      <c r="J964" s="2775"/>
      <c r="K964" s="2775"/>
      <c r="L964" s="2775"/>
      <c r="M964" s="2775"/>
      <c r="N964" s="2775"/>
      <c r="O964" s="2775"/>
      <c r="P964" s="2775"/>
      <c r="Q964" s="2775"/>
      <c r="R964" s="2775"/>
      <c r="S964" s="2775"/>
      <c r="T964" s="2775"/>
      <c r="U964" s="2775"/>
      <c r="V964" s="2775"/>
      <c r="W964" s="2775"/>
      <c r="X964" s="2775"/>
      <c r="Y964" s="2775"/>
      <c r="Z964" s="2775"/>
    </row>
    <row r="965">
      <c r="A965" s="2775"/>
      <c r="B965" s="2775"/>
      <c r="C965" s="2775"/>
      <c r="D965" s="2775"/>
      <c r="E965" s="2775"/>
      <c r="F965" s="2775"/>
      <c r="G965" s="2775"/>
      <c r="H965" s="2775"/>
      <c r="I965" s="2775"/>
      <c r="J965" s="2775"/>
      <c r="K965" s="2775"/>
      <c r="L965" s="2775"/>
      <c r="M965" s="2775"/>
      <c r="N965" s="2775"/>
      <c r="O965" s="2775"/>
      <c r="P965" s="2775"/>
      <c r="Q965" s="2775"/>
      <c r="R965" s="2775"/>
      <c r="S965" s="2775"/>
      <c r="T965" s="2775"/>
      <c r="U965" s="2775"/>
      <c r="V965" s="2775"/>
      <c r="W965" s="2775"/>
      <c r="X965" s="2775"/>
      <c r="Y965" s="2775"/>
      <c r="Z965" s="2775"/>
    </row>
    <row r="966">
      <c r="A966" s="2775"/>
      <c r="B966" s="2775"/>
      <c r="C966" s="2775"/>
      <c r="D966" s="2775"/>
      <c r="E966" s="2775"/>
      <c r="F966" s="2775"/>
      <c r="G966" s="2775"/>
      <c r="H966" s="2775"/>
      <c r="I966" s="2775"/>
      <c r="J966" s="2775"/>
      <c r="K966" s="2775"/>
      <c r="L966" s="2775"/>
      <c r="M966" s="2775"/>
      <c r="N966" s="2775"/>
      <c r="O966" s="2775"/>
      <c r="P966" s="2775"/>
      <c r="Q966" s="2775"/>
      <c r="R966" s="2775"/>
      <c r="S966" s="2775"/>
      <c r="T966" s="2775"/>
      <c r="U966" s="2775"/>
      <c r="V966" s="2775"/>
      <c r="W966" s="2775"/>
      <c r="X966" s="2775"/>
      <c r="Y966" s="2775"/>
      <c r="Z966" s="2775"/>
    </row>
    <row r="967">
      <c r="A967" s="2775"/>
      <c r="B967" s="2775"/>
      <c r="C967" s="2775"/>
      <c r="D967" s="2775"/>
      <c r="E967" s="2775"/>
      <c r="F967" s="2775"/>
      <c r="G967" s="2775"/>
      <c r="H967" s="2775"/>
      <c r="I967" s="2775"/>
      <c r="J967" s="2775"/>
      <c r="K967" s="2775"/>
      <c r="L967" s="2775"/>
      <c r="M967" s="2775"/>
      <c r="N967" s="2775"/>
      <c r="O967" s="2775"/>
      <c r="P967" s="2775"/>
      <c r="Q967" s="2775"/>
      <c r="R967" s="2775"/>
      <c r="S967" s="2775"/>
      <c r="T967" s="2775"/>
      <c r="U967" s="2775"/>
      <c r="V967" s="2775"/>
      <c r="W967" s="2775"/>
      <c r="X967" s="2775"/>
      <c r="Y967" s="2775"/>
      <c r="Z967" s="2775"/>
    </row>
    <row r="968">
      <c r="A968" s="2775"/>
      <c r="B968" s="2775"/>
      <c r="C968" s="2775"/>
      <c r="D968" s="2775"/>
      <c r="E968" s="2775"/>
      <c r="F968" s="2775"/>
      <c r="G968" s="2775"/>
      <c r="H968" s="2775"/>
      <c r="I968" s="2775"/>
      <c r="J968" s="2775"/>
      <c r="K968" s="2775"/>
      <c r="L968" s="2775"/>
      <c r="M968" s="2775"/>
      <c r="N968" s="2775"/>
      <c r="O968" s="2775"/>
      <c r="P968" s="2775"/>
      <c r="Q968" s="2775"/>
      <c r="R968" s="2775"/>
      <c r="S968" s="2775"/>
      <c r="T968" s="2775"/>
      <c r="U968" s="2775"/>
      <c r="V968" s="2775"/>
      <c r="W968" s="2775"/>
      <c r="X968" s="2775"/>
      <c r="Y968" s="2775"/>
      <c r="Z968" s="2775"/>
    </row>
    <row r="969">
      <c r="A969" s="2775"/>
      <c r="B969" s="2775"/>
      <c r="C969" s="2775"/>
      <c r="D969" s="2775"/>
      <c r="E969" s="2775"/>
      <c r="F969" s="2775"/>
      <c r="G969" s="2775"/>
      <c r="H969" s="2775"/>
      <c r="I969" s="2775"/>
      <c r="J969" s="2775"/>
      <c r="K969" s="2775"/>
      <c r="L969" s="2775"/>
      <c r="M969" s="2775"/>
      <c r="N969" s="2775"/>
      <c r="O969" s="2775"/>
      <c r="P969" s="2775"/>
      <c r="Q969" s="2775"/>
      <c r="R969" s="2775"/>
      <c r="S969" s="2775"/>
      <c r="T969" s="2775"/>
      <c r="U969" s="2775"/>
      <c r="V969" s="2775"/>
      <c r="W969" s="2775"/>
      <c r="X969" s="2775"/>
      <c r="Y969" s="2775"/>
      <c r="Z969" s="2775"/>
    </row>
    <row r="970">
      <c r="A970" s="2775"/>
      <c r="B970" s="2775"/>
      <c r="C970" s="2775"/>
      <c r="D970" s="2775"/>
      <c r="E970" s="2775"/>
      <c r="F970" s="2775"/>
      <c r="G970" s="2775"/>
      <c r="H970" s="2775"/>
      <c r="I970" s="2775"/>
      <c r="J970" s="2775"/>
      <c r="K970" s="2775"/>
      <c r="L970" s="2775"/>
      <c r="M970" s="2775"/>
      <c r="N970" s="2775"/>
      <c r="O970" s="2775"/>
      <c r="P970" s="2775"/>
      <c r="Q970" s="2775"/>
      <c r="R970" s="2775"/>
      <c r="S970" s="2775"/>
      <c r="T970" s="2775"/>
      <c r="U970" s="2775"/>
      <c r="V970" s="2775"/>
      <c r="W970" s="2775"/>
      <c r="X970" s="2775"/>
      <c r="Y970" s="2775"/>
      <c r="Z970" s="2775"/>
    </row>
    <row r="971">
      <c r="A971" s="2775"/>
      <c r="B971" s="2775"/>
      <c r="C971" s="2775"/>
      <c r="D971" s="2775"/>
      <c r="E971" s="2775"/>
      <c r="F971" s="2775"/>
      <c r="G971" s="2775"/>
      <c r="H971" s="2775"/>
      <c r="I971" s="2775"/>
      <c r="J971" s="2775"/>
      <c r="K971" s="2775"/>
      <c r="L971" s="2775"/>
      <c r="M971" s="2775"/>
      <c r="N971" s="2775"/>
      <c r="O971" s="2775"/>
      <c r="P971" s="2775"/>
      <c r="Q971" s="2775"/>
      <c r="R971" s="2775"/>
      <c r="S971" s="2775"/>
      <c r="T971" s="2775"/>
      <c r="U971" s="2775"/>
      <c r="V971" s="2775"/>
      <c r="W971" s="2775"/>
      <c r="X971" s="2775"/>
      <c r="Y971" s="2775"/>
      <c r="Z971" s="2775"/>
    </row>
    <row r="972">
      <c r="A972" s="2775"/>
      <c r="B972" s="2775"/>
      <c r="C972" s="2775"/>
      <c r="D972" s="2775"/>
      <c r="E972" s="2775"/>
      <c r="F972" s="2775"/>
      <c r="G972" s="2775"/>
      <c r="H972" s="2775"/>
      <c r="I972" s="2775"/>
      <c r="J972" s="2775"/>
      <c r="K972" s="2775"/>
      <c r="L972" s="2775"/>
      <c r="M972" s="2775"/>
      <c r="N972" s="2775"/>
      <c r="O972" s="2775"/>
      <c r="P972" s="2775"/>
      <c r="Q972" s="2775"/>
      <c r="R972" s="2775"/>
      <c r="S972" s="2775"/>
      <c r="T972" s="2775"/>
      <c r="U972" s="2775"/>
      <c r="V972" s="2775"/>
      <c r="W972" s="2775"/>
      <c r="X972" s="2775"/>
      <c r="Y972" s="2775"/>
      <c r="Z972" s="2775"/>
    </row>
    <row r="973">
      <c r="A973" s="2775"/>
      <c r="B973" s="2775"/>
      <c r="C973" s="2775"/>
      <c r="D973" s="2775"/>
      <c r="E973" s="2775"/>
      <c r="F973" s="2775"/>
      <c r="G973" s="2775"/>
      <c r="H973" s="2775"/>
      <c r="I973" s="2775"/>
      <c r="J973" s="2775"/>
      <c r="K973" s="2775"/>
      <c r="L973" s="2775"/>
      <c r="M973" s="2775"/>
      <c r="N973" s="2775"/>
      <c r="O973" s="2775"/>
      <c r="P973" s="2775"/>
      <c r="Q973" s="2775"/>
      <c r="R973" s="2775"/>
      <c r="S973" s="2775"/>
      <c r="T973" s="2775"/>
      <c r="U973" s="2775"/>
      <c r="V973" s="2775"/>
      <c r="W973" s="2775"/>
      <c r="X973" s="2775"/>
      <c r="Y973" s="2775"/>
      <c r="Z973" s="2775"/>
    </row>
    <row r="974">
      <c r="A974" s="2775"/>
      <c r="B974" s="2775"/>
      <c r="C974" s="2775"/>
      <c r="D974" s="2775"/>
      <c r="E974" s="2775"/>
      <c r="F974" s="2775"/>
      <c r="G974" s="2775"/>
      <c r="H974" s="2775"/>
      <c r="I974" s="2775"/>
      <c r="J974" s="2775"/>
      <c r="K974" s="2775"/>
      <c r="L974" s="2775"/>
      <c r="M974" s="2775"/>
      <c r="N974" s="2775"/>
      <c r="O974" s="2775"/>
      <c r="P974" s="2775"/>
      <c r="Q974" s="2775"/>
      <c r="R974" s="2775"/>
      <c r="S974" s="2775"/>
      <c r="T974" s="2775"/>
      <c r="U974" s="2775"/>
      <c r="V974" s="2775"/>
      <c r="W974" s="2775"/>
      <c r="X974" s="2775"/>
      <c r="Y974" s="2775"/>
      <c r="Z974" s="2775"/>
    </row>
    <row r="975">
      <c r="A975" s="2775"/>
      <c r="B975" s="2775"/>
      <c r="C975" s="2775"/>
      <c r="D975" s="2775"/>
      <c r="E975" s="2775"/>
      <c r="F975" s="2775"/>
      <c r="G975" s="2775"/>
      <c r="H975" s="2775"/>
      <c r="I975" s="2775"/>
      <c r="J975" s="2775"/>
      <c r="K975" s="2775"/>
      <c r="L975" s="2775"/>
      <c r="M975" s="2775"/>
      <c r="N975" s="2775"/>
      <c r="O975" s="2775"/>
      <c r="P975" s="2775"/>
      <c r="Q975" s="2775"/>
      <c r="R975" s="2775"/>
      <c r="S975" s="2775"/>
      <c r="T975" s="2775"/>
      <c r="U975" s="2775"/>
      <c r="V975" s="2775"/>
      <c r="W975" s="2775"/>
      <c r="X975" s="2775"/>
      <c r="Y975" s="2775"/>
      <c r="Z975" s="2775"/>
    </row>
    <row r="976">
      <c r="A976" s="2775"/>
      <c r="B976" s="2775"/>
      <c r="C976" s="2775"/>
      <c r="D976" s="2775"/>
      <c r="E976" s="2775"/>
      <c r="F976" s="2775"/>
      <c r="G976" s="2775"/>
      <c r="H976" s="2775"/>
      <c r="I976" s="2775"/>
      <c r="J976" s="2775"/>
      <c r="K976" s="2775"/>
      <c r="L976" s="2775"/>
      <c r="M976" s="2775"/>
      <c r="N976" s="2775"/>
      <c r="O976" s="2775"/>
      <c r="P976" s="2775"/>
      <c r="Q976" s="2775"/>
      <c r="R976" s="2775"/>
      <c r="S976" s="2775"/>
      <c r="T976" s="2775"/>
      <c r="U976" s="2775"/>
      <c r="V976" s="2775"/>
      <c r="W976" s="2775"/>
      <c r="X976" s="2775"/>
      <c r="Y976" s="2775"/>
      <c r="Z976" s="2775"/>
    </row>
    <row r="977">
      <c r="A977" s="2775"/>
      <c r="B977" s="2775"/>
      <c r="C977" s="2775"/>
      <c r="D977" s="2775"/>
      <c r="E977" s="2775"/>
      <c r="F977" s="2775"/>
      <c r="G977" s="2775"/>
      <c r="H977" s="2775"/>
      <c r="I977" s="2775"/>
      <c r="J977" s="2775"/>
      <c r="K977" s="2775"/>
      <c r="L977" s="2775"/>
      <c r="M977" s="2775"/>
      <c r="N977" s="2775"/>
      <c r="O977" s="2775"/>
      <c r="P977" s="2775"/>
      <c r="Q977" s="2775"/>
      <c r="R977" s="2775"/>
      <c r="S977" s="2775"/>
      <c r="T977" s="2775"/>
      <c r="U977" s="2775"/>
      <c r="V977" s="2775"/>
      <c r="W977" s="2775"/>
      <c r="X977" s="2775"/>
      <c r="Y977" s="2775"/>
      <c r="Z977" s="2775"/>
    </row>
    <row r="978">
      <c r="A978" s="2775"/>
      <c r="B978" s="2775"/>
      <c r="C978" s="2775"/>
      <c r="D978" s="2775"/>
      <c r="E978" s="2775"/>
      <c r="F978" s="2775"/>
      <c r="G978" s="2775"/>
      <c r="H978" s="2775"/>
      <c r="I978" s="2775"/>
      <c r="J978" s="2775"/>
      <c r="K978" s="2775"/>
      <c r="L978" s="2775"/>
      <c r="M978" s="2775"/>
      <c r="N978" s="2775"/>
      <c r="O978" s="2775"/>
      <c r="P978" s="2775"/>
      <c r="Q978" s="2775"/>
      <c r="R978" s="2775"/>
      <c r="S978" s="2775"/>
      <c r="T978" s="2775"/>
      <c r="U978" s="2775"/>
      <c r="V978" s="2775"/>
      <c r="W978" s="2775"/>
      <c r="X978" s="2775"/>
      <c r="Y978" s="2775"/>
      <c r="Z978" s="2775"/>
    </row>
    <row r="979">
      <c r="A979" s="2775"/>
      <c r="B979" s="2775"/>
      <c r="C979" s="2775"/>
      <c r="D979" s="2775"/>
      <c r="E979" s="2775"/>
      <c r="F979" s="2775"/>
      <c r="G979" s="2775"/>
      <c r="H979" s="2775"/>
      <c r="I979" s="2775"/>
      <c r="J979" s="2775"/>
      <c r="K979" s="2775"/>
      <c r="L979" s="2775"/>
      <c r="M979" s="2775"/>
      <c r="N979" s="2775"/>
      <c r="O979" s="2775"/>
      <c r="P979" s="2775"/>
      <c r="Q979" s="2775"/>
      <c r="R979" s="2775"/>
      <c r="S979" s="2775"/>
      <c r="T979" s="2775"/>
      <c r="U979" s="2775"/>
      <c r="V979" s="2775"/>
      <c r="W979" s="2775"/>
      <c r="X979" s="2775"/>
      <c r="Y979" s="2775"/>
      <c r="Z979" s="2775"/>
    </row>
    <row r="980">
      <c r="A980" s="2775"/>
      <c r="B980" s="2775"/>
      <c r="C980" s="2775"/>
      <c r="D980" s="2775"/>
      <c r="E980" s="2775"/>
      <c r="F980" s="2775"/>
      <c r="G980" s="2775"/>
      <c r="H980" s="2775"/>
      <c r="I980" s="2775"/>
      <c r="J980" s="2775"/>
      <c r="K980" s="2775"/>
      <c r="L980" s="2775"/>
      <c r="M980" s="2775"/>
      <c r="N980" s="2775"/>
      <c r="O980" s="2775"/>
      <c r="P980" s="2775"/>
      <c r="Q980" s="2775"/>
      <c r="R980" s="2775"/>
      <c r="S980" s="2775"/>
      <c r="T980" s="2775"/>
      <c r="U980" s="2775"/>
      <c r="V980" s="2775"/>
      <c r="W980" s="2775"/>
      <c r="X980" s="2775"/>
      <c r="Y980" s="2775"/>
      <c r="Z980" s="2775"/>
    </row>
    <row r="981">
      <c r="A981" s="2775"/>
      <c r="B981" s="2775"/>
      <c r="C981" s="2775"/>
      <c r="D981" s="2775"/>
      <c r="E981" s="2775"/>
      <c r="F981" s="2775"/>
      <c r="G981" s="2775"/>
      <c r="H981" s="2775"/>
      <c r="I981" s="2775"/>
      <c r="J981" s="2775"/>
      <c r="K981" s="2775"/>
      <c r="L981" s="2775"/>
      <c r="M981" s="2775"/>
      <c r="N981" s="2775"/>
      <c r="O981" s="2775"/>
      <c r="P981" s="2775"/>
      <c r="Q981" s="2775"/>
      <c r="R981" s="2775"/>
      <c r="S981" s="2775"/>
      <c r="T981" s="2775"/>
      <c r="U981" s="2775"/>
      <c r="V981" s="2775"/>
      <c r="W981" s="2775"/>
      <c r="X981" s="2775"/>
      <c r="Y981" s="2775"/>
      <c r="Z981" s="2775"/>
    </row>
    <row r="982">
      <c r="A982" s="2775"/>
      <c r="B982" s="2775"/>
      <c r="C982" s="2775"/>
      <c r="D982" s="2775"/>
      <c r="E982" s="2775"/>
      <c r="F982" s="2775"/>
      <c r="G982" s="2775"/>
      <c r="H982" s="2775"/>
      <c r="I982" s="2775"/>
      <c r="J982" s="2775"/>
      <c r="K982" s="2775"/>
      <c r="L982" s="2775"/>
      <c r="M982" s="2775"/>
      <c r="N982" s="2775"/>
      <c r="O982" s="2775"/>
      <c r="P982" s="2775"/>
      <c r="Q982" s="2775"/>
      <c r="R982" s="2775"/>
      <c r="S982" s="2775"/>
      <c r="T982" s="2775"/>
      <c r="U982" s="2775"/>
      <c r="V982" s="2775"/>
      <c r="W982" s="2775"/>
      <c r="X982" s="2775"/>
      <c r="Y982" s="2775"/>
      <c r="Z982" s="2775"/>
    </row>
    <row r="983">
      <c r="A983" s="2775"/>
      <c r="B983" s="2775"/>
      <c r="C983" s="2775"/>
      <c r="D983" s="2775"/>
      <c r="E983" s="2775"/>
      <c r="F983" s="2775"/>
      <c r="G983" s="2775"/>
      <c r="H983" s="2775"/>
      <c r="I983" s="2775"/>
      <c r="J983" s="2775"/>
      <c r="K983" s="2775"/>
      <c r="L983" s="2775"/>
      <c r="M983" s="2775"/>
      <c r="N983" s="2775"/>
      <c r="O983" s="2775"/>
      <c r="P983" s="2775"/>
      <c r="Q983" s="2775"/>
      <c r="R983" s="2775"/>
      <c r="S983" s="2775"/>
      <c r="T983" s="2775"/>
      <c r="U983" s="2775"/>
      <c r="V983" s="2775"/>
      <c r="W983" s="2775"/>
      <c r="X983" s="2775"/>
      <c r="Y983" s="2775"/>
      <c r="Z983" s="2775"/>
    </row>
    <row r="984">
      <c r="A984" s="2775"/>
      <c r="B984" s="2775"/>
      <c r="C984" s="2775"/>
      <c r="D984" s="2775"/>
      <c r="E984" s="2775"/>
      <c r="F984" s="2775"/>
      <c r="G984" s="2775"/>
      <c r="H984" s="2775"/>
      <c r="I984" s="2775"/>
      <c r="J984" s="2775"/>
      <c r="K984" s="2775"/>
      <c r="L984" s="2775"/>
      <c r="M984" s="2775"/>
      <c r="N984" s="2775"/>
      <c r="O984" s="2775"/>
      <c r="P984" s="2775"/>
      <c r="Q984" s="2775"/>
      <c r="R984" s="2775"/>
      <c r="S984" s="2775"/>
      <c r="T984" s="2775"/>
      <c r="U984" s="2775"/>
      <c r="V984" s="2775"/>
      <c r="W984" s="2775"/>
      <c r="X984" s="2775"/>
      <c r="Y984" s="2775"/>
      <c r="Z984" s="2775"/>
    </row>
    <row r="985">
      <c r="A985" s="2775"/>
      <c r="B985" s="2775"/>
      <c r="C985" s="2775"/>
      <c r="D985" s="2775"/>
      <c r="E985" s="2775"/>
      <c r="F985" s="2775"/>
      <c r="G985" s="2775"/>
      <c r="H985" s="2775"/>
      <c r="I985" s="2775"/>
      <c r="J985" s="2775"/>
      <c r="K985" s="2775"/>
      <c r="L985" s="2775"/>
      <c r="M985" s="2775"/>
      <c r="N985" s="2775"/>
      <c r="O985" s="2775"/>
      <c r="P985" s="2775"/>
      <c r="Q985" s="2775"/>
      <c r="R985" s="2775"/>
      <c r="S985" s="2775"/>
      <c r="T985" s="2775"/>
      <c r="U985" s="2775"/>
      <c r="V985" s="2775"/>
      <c r="W985" s="2775"/>
      <c r="X985" s="2775"/>
      <c r="Y985" s="2775"/>
      <c r="Z985" s="2775"/>
    </row>
    <row r="986">
      <c r="A986" s="2775"/>
      <c r="B986" s="2775"/>
      <c r="C986" s="2775"/>
      <c r="D986" s="2775"/>
      <c r="E986" s="2775"/>
      <c r="F986" s="2775"/>
      <c r="G986" s="2775"/>
      <c r="H986" s="2775"/>
      <c r="I986" s="2775"/>
      <c r="J986" s="2775"/>
      <c r="K986" s="2775"/>
      <c r="L986" s="2775"/>
      <c r="M986" s="2775"/>
      <c r="N986" s="2775"/>
      <c r="O986" s="2775"/>
      <c r="P986" s="2775"/>
      <c r="Q986" s="2775"/>
      <c r="R986" s="2775"/>
      <c r="S986" s="2775"/>
      <c r="T986" s="2775"/>
      <c r="U986" s="2775"/>
      <c r="V986" s="2775"/>
      <c r="W986" s="2775"/>
      <c r="X986" s="2775"/>
      <c r="Y986" s="2775"/>
      <c r="Z986" s="2775"/>
    </row>
    <row r="987">
      <c r="A987" s="2775"/>
      <c r="B987" s="2775"/>
      <c r="C987" s="2775"/>
      <c r="D987" s="2775"/>
      <c r="E987" s="2775"/>
      <c r="F987" s="2775"/>
      <c r="G987" s="2775"/>
      <c r="H987" s="2775"/>
      <c r="I987" s="2775"/>
      <c r="J987" s="2775"/>
      <c r="K987" s="2775"/>
      <c r="L987" s="2775"/>
      <c r="M987" s="2775"/>
      <c r="N987" s="2775"/>
      <c r="O987" s="2775"/>
      <c r="P987" s="2775"/>
      <c r="Q987" s="2775"/>
      <c r="R987" s="2775"/>
      <c r="S987" s="2775"/>
      <c r="T987" s="2775"/>
      <c r="U987" s="2775"/>
      <c r="V987" s="2775"/>
      <c r="W987" s="2775"/>
      <c r="X987" s="2775"/>
      <c r="Y987" s="2775"/>
      <c r="Z987" s="2775"/>
    </row>
    <row r="988">
      <c r="A988" s="2775"/>
      <c r="B988" s="2775"/>
      <c r="C988" s="2775"/>
      <c r="D988" s="2775"/>
      <c r="E988" s="2775"/>
      <c r="F988" s="2775"/>
      <c r="G988" s="2775"/>
      <c r="H988" s="2775"/>
      <c r="I988" s="2775"/>
      <c r="J988" s="2775"/>
      <c r="K988" s="2775"/>
      <c r="L988" s="2775"/>
      <c r="M988" s="2775"/>
      <c r="N988" s="2775"/>
      <c r="O988" s="2775"/>
      <c r="P988" s="2775"/>
      <c r="Q988" s="2775"/>
      <c r="R988" s="2775"/>
      <c r="S988" s="2775"/>
      <c r="T988" s="2775"/>
      <c r="U988" s="2775"/>
      <c r="V988" s="2775"/>
      <c r="W988" s="2775"/>
      <c r="X988" s="2775"/>
      <c r="Y988" s="2775"/>
      <c r="Z988" s="2775"/>
    </row>
    <row r="989">
      <c r="A989" s="2775"/>
      <c r="B989" s="2775"/>
      <c r="C989" s="2775"/>
      <c r="D989" s="2775"/>
      <c r="E989" s="2775"/>
      <c r="F989" s="2775"/>
      <c r="G989" s="2775"/>
      <c r="H989" s="2775"/>
      <c r="I989" s="2775"/>
      <c r="J989" s="2775"/>
      <c r="K989" s="2775"/>
      <c r="L989" s="2775"/>
      <c r="M989" s="2775"/>
      <c r="N989" s="2775"/>
      <c r="O989" s="2775"/>
      <c r="P989" s="2775"/>
      <c r="Q989" s="2775"/>
      <c r="R989" s="2775"/>
      <c r="S989" s="2775"/>
      <c r="T989" s="2775"/>
      <c r="U989" s="2775"/>
      <c r="V989" s="2775"/>
      <c r="W989" s="2775"/>
      <c r="X989" s="2775"/>
      <c r="Y989" s="2775"/>
      <c r="Z989" s="2775"/>
    </row>
    <row r="990">
      <c r="A990" s="2775"/>
      <c r="B990" s="2775"/>
      <c r="C990" s="2775"/>
      <c r="D990" s="2775"/>
      <c r="E990" s="2775"/>
      <c r="F990" s="2775"/>
      <c r="G990" s="2775"/>
      <c r="H990" s="2775"/>
      <c r="I990" s="2775"/>
      <c r="J990" s="2775"/>
      <c r="K990" s="2775"/>
      <c r="L990" s="2775"/>
      <c r="M990" s="2775"/>
      <c r="N990" s="2775"/>
      <c r="O990" s="2775"/>
      <c r="P990" s="2775"/>
      <c r="Q990" s="2775"/>
      <c r="R990" s="2775"/>
      <c r="S990" s="2775"/>
      <c r="T990" s="2775"/>
      <c r="U990" s="2775"/>
      <c r="V990" s="2775"/>
      <c r="W990" s="2775"/>
      <c r="X990" s="2775"/>
      <c r="Y990" s="2775"/>
      <c r="Z990" s="2775"/>
    </row>
    <row r="991">
      <c r="A991" s="2775"/>
      <c r="B991" s="2775"/>
      <c r="C991" s="2775"/>
      <c r="D991" s="2775"/>
      <c r="E991" s="2775"/>
      <c r="F991" s="2775"/>
      <c r="G991" s="2775"/>
      <c r="H991" s="2775"/>
      <c r="I991" s="2775"/>
      <c r="J991" s="2775"/>
      <c r="K991" s="2775"/>
      <c r="L991" s="2775"/>
      <c r="M991" s="2775"/>
      <c r="N991" s="2775"/>
      <c r="O991" s="2775"/>
      <c r="P991" s="2775"/>
      <c r="Q991" s="2775"/>
      <c r="R991" s="2775"/>
      <c r="S991" s="2775"/>
      <c r="T991" s="2775"/>
      <c r="U991" s="2775"/>
      <c r="V991" s="2775"/>
      <c r="W991" s="2775"/>
      <c r="X991" s="2775"/>
      <c r="Y991" s="2775"/>
      <c r="Z991" s="2775"/>
    </row>
    <row r="992">
      <c r="A992" s="2775"/>
      <c r="B992" s="2775"/>
      <c r="C992" s="2775"/>
      <c r="D992" s="2775"/>
      <c r="E992" s="2775"/>
      <c r="F992" s="2775"/>
      <c r="G992" s="2775"/>
      <c r="H992" s="2775"/>
      <c r="I992" s="2775"/>
      <c r="J992" s="2775"/>
      <c r="K992" s="2775"/>
      <c r="L992" s="2775"/>
      <c r="M992" s="2775"/>
      <c r="N992" s="2775"/>
      <c r="O992" s="2775"/>
      <c r="P992" s="2775"/>
      <c r="Q992" s="2775"/>
      <c r="R992" s="2775"/>
      <c r="S992" s="2775"/>
      <c r="T992" s="2775"/>
      <c r="U992" s="2775"/>
      <c r="V992" s="2775"/>
      <c r="W992" s="2775"/>
      <c r="X992" s="2775"/>
      <c r="Y992" s="2775"/>
      <c r="Z992" s="2775"/>
    </row>
    <row r="993">
      <c r="A993" s="2775"/>
      <c r="B993" s="2775"/>
      <c r="C993" s="2775"/>
      <c r="D993" s="2775"/>
      <c r="E993" s="2775"/>
      <c r="F993" s="2775"/>
      <c r="G993" s="2775"/>
      <c r="H993" s="2775"/>
      <c r="I993" s="2775"/>
      <c r="J993" s="2775"/>
      <c r="K993" s="2775"/>
      <c r="L993" s="2775"/>
      <c r="M993" s="2775"/>
      <c r="N993" s="2775"/>
      <c r="O993" s="2775"/>
      <c r="P993" s="2775"/>
      <c r="Q993" s="2775"/>
      <c r="R993" s="2775"/>
      <c r="S993" s="2775"/>
      <c r="T993" s="2775"/>
      <c r="U993" s="2775"/>
      <c r="V993" s="2775"/>
      <c r="W993" s="2775"/>
      <c r="X993" s="2775"/>
      <c r="Y993" s="2775"/>
      <c r="Z993" s="2775"/>
    </row>
    <row r="994">
      <c r="A994" s="2775"/>
      <c r="B994" s="2775"/>
      <c r="C994" s="2775"/>
      <c r="D994" s="2775"/>
      <c r="E994" s="2775"/>
      <c r="F994" s="2775"/>
      <c r="G994" s="2775"/>
      <c r="H994" s="2775"/>
      <c r="I994" s="2775"/>
      <c r="J994" s="2775"/>
      <c r="K994" s="2775"/>
      <c r="L994" s="2775"/>
      <c r="M994" s="2775"/>
      <c r="N994" s="2775"/>
      <c r="O994" s="2775"/>
      <c r="P994" s="2775"/>
      <c r="Q994" s="2775"/>
      <c r="R994" s="2775"/>
      <c r="S994" s="2775"/>
      <c r="T994" s="2775"/>
      <c r="U994" s="2775"/>
      <c r="V994" s="2775"/>
      <c r="W994" s="2775"/>
      <c r="X994" s="2775"/>
      <c r="Y994" s="2775"/>
      <c r="Z994" s="2775"/>
    </row>
    <row r="995">
      <c r="A995" s="2775"/>
      <c r="B995" s="2775"/>
      <c r="C995" s="2775"/>
      <c r="D995" s="2775"/>
      <c r="E995" s="2775"/>
      <c r="F995" s="2775"/>
      <c r="G995" s="2775"/>
      <c r="H995" s="2775"/>
      <c r="I995" s="2775"/>
      <c r="J995" s="2775"/>
      <c r="K995" s="2775"/>
      <c r="L995" s="2775"/>
      <c r="M995" s="2775"/>
      <c r="N995" s="2775"/>
      <c r="O995" s="2775"/>
      <c r="P995" s="2775"/>
      <c r="Q995" s="2775"/>
      <c r="R995" s="2775"/>
      <c r="S995" s="2775"/>
      <c r="T995" s="2775"/>
      <c r="U995" s="2775"/>
      <c r="V995" s="2775"/>
      <c r="W995" s="2775"/>
      <c r="X995" s="2775"/>
      <c r="Y995" s="2775"/>
      <c r="Z995" s="2775"/>
    </row>
    <row r="996">
      <c r="A996" s="2775"/>
      <c r="B996" s="2775"/>
      <c r="C996" s="2775"/>
      <c r="D996" s="2775"/>
      <c r="E996" s="2775"/>
      <c r="F996" s="2775"/>
      <c r="G996" s="2775"/>
      <c r="H996" s="2775"/>
      <c r="I996" s="2775"/>
      <c r="J996" s="2775"/>
      <c r="K996" s="2775"/>
      <c r="L996" s="2775"/>
      <c r="M996" s="2775"/>
      <c r="N996" s="2775"/>
      <c r="O996" s="2775"/>
      <c r="P996" s="2775"/>
      <c r="Q996" s="2775"/>
      <c r="R996" s="2775"/>
      <c r="S996" s="2775"/>
      <c r="T996" s="2775"/>
      <c r="U996" s="2775"/>
      <c r="V996" s="2775"/>
      <c r="W996" s="2775"/>
      <c r="X996" s="2775"/>
      <c r="Y996" s="2775"/>
      <c r="Z996" s="2775"/>
    </row>
    <row r="997">
      <c r="A997" s="2775"/>
      <c r="B997" s="2775"/>
      <c r="C997" s="2775"/>
      <c r="D997" s="2775"/>
      <c r="E997" s="2775"/>
      <c r="F997" s="2775"/>
      <c r="G997" s="2775"/>
      <c r="H997" s="2775"/>
      <c r="I997" s="2775"/>
      <c r="J997" s="2775"/>
      <c r="K997" s="2775"/>
      <c r="L997" s="2775"/>
      <c r="M997" s="2775"/>
      <c r="N997" s="2775"/>
      <c r="O997" s="2775"/>
      <c r="P997" s="2775"/>
      <c r="Q997" s="2775"/>
      <c r="R997" s="2775"/>
      <c r="S997" s="2775"/>
      <c r="T997" s="2775"/>
      <c r="U997" s="2775"/>
      <c r="V997" s="2775"/>
      <c r="W997" s="2775"/>
      <c r="X997" s="2775"/>
      <c r="Y997" s="2775"/>
      <c r="Z997" s="2775"/>
    </row>
    <row r="998">
      <c r="A998" s="2775"/>
      <c r="B998" s="2775"/>
      <c r="C998" s="2775"/>
      <c r="D998" s="2775"/>
      <c r="E998" s="2775"/>
      <c r="F998" s="2775"/>
      <c r="G998" s="2775"/>
      <c r="H998" s="2775"/>
      <c r="I998" s="2775"/>
      <c r="J998" s="2775"/>
      <c r="K998" s="2775"/>
      <c r="L998" s="2775"/>
      <c r="M998" s="2775"/>
      <c r="N998" s="2775"/>
      <c r="O998" s="2775"/>
      <c r="P998" s="2775"/>
      <c r="Q998" s="2775"/>
      <c r="R998" s="2775"/>
      <c r="S998" s="2775"/>
      <c r="T998" s="2775"/>
      <c r="U998" s="2775"/>
      <c r="V998" s="2775"/>
      <c r="W998" s="2775"/>
      <c r="X998" s="2775"/>
      <c r="Y998" s="2775"/>
      <c r="Z998" s="2775"/>
    </row>
    <row r="999">
      <c r="A999" s="2775"/>
      <c r="B999" s="2775"/>
      <c r="C999" s="2775"/>
      <c r="D999" s="2775"/>
      <c r="E999" s="2775"/>
      <c r="F999" s="2775"/>
      <c r="G999" s="2775"/>
      <c r="H999" s="2775"/>
      <c r="I999" s="2775"/>
      <c r="J999" s="2775"/>
      <c r="K999" s="2775"/>
      <c r="L999" s="2775"/>
      <c r="M999" s="2775"/>
      <c r="N999" s="2775"/>
      <c r="O999" s="2775"/>
      <c r="P999" s="2775"/>
      <c r="Q999" s="2775"/>
      <c r="R999" s="2775"/>
      <c r="S999" s="2775"/>
      <c r="T999" s="2775"/>
      <c r="U999" s="2775"/>
      <c r="V999" s="2775"/>
      <c r="W999" s="2775"/>
      <c r="X999" s="2775"/>
      <c r="Y999" s="2775"/>
      <c r="Z999" s="2775"/>
    </row>
    <row r="1000">
      <c r="A1000" s="2775"/>
      <c r="B1000" s="2775"/>
      <c r="C1000" s="2775"/>
      <c r="D1000" s="2775"/>
      <c r="E1000" s="2775"/>
      <c r="F1000" s="2775"/>
      <c r="G1000" s="2775"/>
      <c r="H1000" s="2775"/>
      <c r="I1000" s="2775"/>
      <c r="J1000" s="2775"/>
      <c r="K1000" s="2775"/>
      <c r="L1000" s="2775"/>
      <c r="M1000" s="2775"/>
      <c r="N1000" s="2775"/>
      <c r="O1000" s="2775"/>
      <c r="P1000" s="2775"/>
      <c r="Q1000" s="2775"/>
      <c r="R1000" s="2775"/>
      <c r="S1000" s="2775"/>
      <c r="T1000" s="2775"/>
      <c r="U1000" s="2775"/>
      <c r="V1000" s="2775"/>
      <c r="W1000" s="2775"/>
      <c r="X1000" s="2775"/>
      <c r="Y1000" s="2775"/>
      <c r="Z1000" s="2775"/>
    </row>
  </sheetData>
  <dataValidations>
    <dataValidation type="list" allowBlank="1" showErrorMessage="1" sqref="P2:P5">
      <formula1>"FINALIZADO,EM VIAGEM,NA ORIGEM,AGENDADO,FALTA DOC,CANCELADA,NO DESTINO FINAL,PERNOITE,RECUSADA"</formula1>
    </dataValidation>
    <dataValidation type="list" allowBlank="1" showErrorMessage="1" sqref="Q2:Q5">
      <formula1>"MICHELLE,BARBARA,ANGELA,A VERIFICAR,DANIEL,BEATIZ,LUCAS"</formula1>
    </dataValidation>
  </dataValidations>
  <drawing r:id="rId1"/>
  <tableParts count="9">
    <tablePart r:id="rId11"/>
    <tablePart r:id="rId12"/>
    <tablePart r:id="rId13"/>
    <tablePart r:id="rId14"/>
    <tablePart r:id="rId15"/>
    <tablePart r:id="rId16"/>
    <tablePart r:id="rId17"/>
    <tablePart r:id="rId18"/>
    <tablePart r:id="rId19"/>
  </tableParts>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7.38"/>
    <col customWidth="1" min="3" max="3" width="11.38"/>
    <col customWidth="1" min="4" max="4" width="15.88"/>
    <col customWidth="1" min="5" max="5" width="10.88"/>
    <col customWidth="1" min="6" max="6" width="34.63"/>
    <col customWidth="1" min="7" max="7" width="10.88"/>
    <col customWidth="1" min="8" max="8" width="11.88"/>
    <col customWidth="1" min="9" max="9" width="10.13"/>
    <col customWidth="1" min="10" max="11" width="7.38"/>
    <col customWidth="1" min="12" max="12" width="0.75"/>
    <col customWidth="1" min="13" max="13" width="8.0"/>
    <col customWidth="1" min="14" max="14" width="6.88"/>
    <col customWidth="1" min="15" max="15" width="7.0"/>
    <col customWidth="1" min="16" max="16" width="14.88"/>
    <col customWidth="1" min="18" max="18" width="16.75"/>
    <col customWidth="1" min="19" max="19" width="28.88"/>
    <col customWidth="1" min="20" max="20" width="5.5"/>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c r="A2" s="236">
        <v>4863.0</v>
      </c>
      <c r="B2" s="2538">
        <v>46153.0</v>
      </c>
      <c r="C2" s="500">
        <v>0.5</v>
      </c>
      <c r="D2" s="500">
        <v>0.47152777777777777</v>
      </c>
      <c r="E2" s="416" t="s">
        <v>24</v>
      </c>
      <c r="F2" s="2283" t="s">
        <v>9284</v>
      </c>
      <c r="G2" s="416" t="s">
        <v>1734</v>
      </c>
      <c r="H2" s="1475" t="s">
        <v>6669</v>
      </c>
      <c r="I2" s="644" t="s">
        <v>9079</v>
      </c>
      <c r="J2" s="2538">
        <v>46153.0</v>
      </c>
      <c r="K2" s="589">
        <v>0.7659722222222223</v>
      </c>
      <c r="L2" s="2319"/>
      <c r="M2" s="2211">
        <v>270619.0</v>
      </c>
      <c r="N2" s="2211">
        <v>271067.0</v>
      </c>
      <c r="O2" s="2416">
        <f t="shared" ref="O2:O25" si="1">N2-M2</f>
        <v>448</v>
      </c>
      <c r="P2" s="2690" t="s">
        <v>19</v>
      </c>
      <c r="Q2" s="2732" t="s">
        <v>50</v>
      </c>
      <c r="R2" s="2211" t="s">
        <v>9361</v>
      </c>
      <c r="S2" s="2733"/>
      <c r="T2" s="983" t="s">
        <v>22</v>
      </c>
    </row>
    <row r="3">
      <c r="A3" s="236">
        <v>4864.0</v>
      </c>
      <c r="B3" s="2538">
        <v>46153.0</v>
      </c>
      <c r="C3" s="500">
        <v>0.3541666666666667</v>
      </c>
      <c r="D3" s="500">
        <v>0.325</v>
      </c>
      <c r="E3" s="416" t="s">
        <v>121</v>
      </c>
      <c r="F3" s="416" t="s">
        <v>8753</v>
      </c>
      <c r="G3" s="416" t="s">
        <v>49</v>
      </c>
      <c r="H3" s="2340" t="s">
        <v>9362</v>
      </c>
      <c r="I3" s="1614" t="s">
        <v>8928</v>
      </c>
      <c r="J3" s="2538">
        <v>46153.0</v>
      </c>
      <c r="K3" s="503">
        <v>0.4465277777777778</v>
      </c>
      <c r="L3" s="2334"/>
      <c r="M3" s="861">
        <v>21688.0</v>
      </c>
      <c r="N3" s="861">
        <v>21769.0</v>
      </c>
      <c r="O3" s="2416">
        <f t="shared" si="1"/>
        <v>81</v>
      </c>
      <c r="P3" s="2690" t="s">
        <v>19</v>
      </c>
      <c r="Q3" s="2732" t="s">
        <v>50</v>
      </c>
      <c r="R3" s="861" t="s">
        <v>8932</v>
      </c>
      <c r="S3" s="2734"/>
      <c r="T3" s="983" t="s">
        <v>22</v>
      </c>
    </row>
    <row r="4">
      <c r="A4" s="236">
        <v>4865.0</v>
      </c>
      <c r="B4" s="2538">
        <v>46153.0</v>
      </c>
      <c r="C4" s="500">
        <v>0.3541666666666667</v>
      </c>
      <c r="D4" s="500">
        <v>0.325</v>
      </c>
      <c r="E4" s="416" t="s">
        <v>121</v>
      </c>
      <c r="F4" s="2180" t="s">
        <v>8753</v>
      </c>
      <c r="G4" s="416" t="s">
        <v>49</v>
      </c>
      <c r="H4" s="2340" t="s">
        <v>9363</v>
      </c>
      <c r="I4" s="1614" t="s">
        <v>8993</v>
      </c>
      <c r="J4" s="2538">
        <v>46153.0</v>
      </c>
      <c r="K4" s="1157">
        <v>0.47708333333333336</v>
      </c>
      <c r="L4" s="1281"/>
      <c r="M4" s="408">
        <v>423855.0</v>
      </c>
      <c r="N4" s="1320">
        <v>423936.0</v>
      </c>
      <c r="O4" s="2416">
        <f t="shared" si="1"/>
        <v>81</v>
      </c>
      <c r="P4" s="2740" t="s">
        <v>19</v>
      </c>
      <c r="Q4" s="2732" t="s">
        <v>50</v>
      </c>
      <c r="R4" s="408" t="s">
        <v>5856</v>
      </c>
      <c r="S4" s="570"/>
      <c r="T4" s="983" t="s">
        <v>22</v>
      </c>
    </row>
    <row r="5">
      <c r="A5" s="236">
        <v>4866.0</v>
      </c>
      <c r="B5" s="2538">
        <v>46153.0</v>
      </c>
      <c r="C5" s="500">
        <v>0.6041666666666666</v>
      </c>
      <c r="D5" s="500">
        <v>0.6097222222222223</v>
      </c>
      <c r="E5" s="416" t="s">
        <v>121</v>
      </c>
      <c r="F5" s="1449" t="s">
        <v>9364</v>
      </c>
      <c r="G5" s="1262" t="s">
        <v>8359</v>
      </c>
      <c r="H5" s="2340" t="s">
        <v>9171</v>
      </c>
      <c r="I5" s="416" t="s">
        <v>9365</v>
      </c>
      <c r="J5" s="2538">
        <v>46153.0</v>
      </c>
      <c r="K5" s="500">
        <v>0.8993055555555556</v>
      </c>
      <c r="L5" s="1282"/>
      <c r="M5" s="416">
        <v>18020.0</v>
      </c>
      <c r="N5" s="1319">
        <v>18220.0</v>
      </c>
      <c r="O5" s="2416">
        <f t="shared" si="1"/>
        <v>200</v>
      </c>
      <c r="P5" s="2740" t="s">
        <v>19</v>
      </c>
      <c r="Q5" s="2732" t="s">
        <v>50</v>
      </c>
      <c r="R5" s="416" t="s">
        <v>9366</v>
      </c>
      <c r="S5" s="1225"/>
      <c r="T5" s="983" t="s">
        <v>22</v>
      </c>
    </row>
    <row r="6">
      <c r="A6" s="236">
        <v>4867.0</v>
      </c>
      <c r="B6" s="2538">
        <v>46153.0</v>
      </c>
      <c r="C6" s="1483">
        <v>0.6875</v>
      </c>
      <c r="D6" s="416" t="s">
        <v>9367</v>
      </c>
      <c r="E6" s="416" t="s">
        <v>121</v>
      </c>
      <c r="F6" s="416" t="s">
        <v>8657</v>
      </c>
      <c r="G6" s="416" t="s">
        <v>49</v>
      </c>
      <c r="H6" s="2340" t="s">
        <v>9368</v>
      </c>
      <c r="I6" s="873" t="s">
        <v>3084</v>
      </c>
      <c r="J6" s="2538">
        <v>46153.0</v>
      </c>
      <c r="K6" s="589">
        <v>0.7923611111111111</v>
      </c>
      <c r="L6" s="2319"/>
      <c r="M6" s="2211">
        <v>40673.0</v>
      </c>
      <c r="N6" s="2211">
        <v>40874.0</v>
      </c>
      <c r="O6" s="2416">
        <f t="shared" si="1"/>
        <v>201</v>
      </c>
      <c r="P6" s="2740" t="s">
        <v>19</v>
      </c>
      <c r="Q6" s="2732" t="s">
        <v>50</v>
      </c>
      <c r="R6" s="2211" t="s">
        <v>6358</v>
      </c>
      <c r="S6" s="2614" t="s">
        <v>9369</v>
      </c>
      <c r="T6" s="983" t="s">
        <v>22</v>
      </c>
    </row>
    <row r="7">
      <c r="A7" s="236">
        <v>4868.0</v>
      </c>
      <c r="B7" s="2538">
        <v>46153.0</v>
      </c>
      <c r="C7" s="500">
        <v>0.6041666666666666</v>
      </c>
      <c r="D7" s="500"/>
      <c r="E7" s="416" t="s">
        <v>121</v>
      </c>
      <c r="F7" s="416" t="s">
        <v>8657</v>
      </c>
      <c r="G7" s="416" t="s">
        <v>49</v>
      </c>
      <c r="H7" s="2340" t="s">
        <v>9370</v>
      </c>
      <c r="I7" s="475"/>
      <c r="J7" s="2538">
        <v>46153.0</v>
      </c>
      <c r="K7" s="589">
        <v>0.5131944444444444</v>
      </c>
      <c r="L7" s="2334"/>
      <c r="M7" s="861"/>
      <c r="N7" s="861"/>
      <c r="O7" s="2416">
        <f t="shared" si="1"/>
        <v>0</v>
      </c>
      <c r="P7" s="2740" t="s">
        <v>43</v>
      </c>
      <c r="Q7" s="2732" t="s">
        <v>50</v>
      </c>
      <c r="R7" s="861"/>
      <c r="S7" s="1800" t="s">
        <v>9371</v>
      </c>
      <c r="T7" s="983" t="s">
        <v>22</v>
      </c>
    </row>
    <row r="8">
      <c r="A8" s="236">
        <v>4869.0</v>
      </c>
      <c r="B8" s="2538">
        <v>46153.0</v>
      </c>
      <c r="C8" s="500">
        <v>0.6875</v>
      </c>
      <c r="D8" s="416" t="s">
        <v>9372</v>
      </c>
      <c r="E8" s="416" t="s">
        <v>121</v>
      </c>
      <c r="F8" s="416" t="s">
        <v>9373</v>
      </c>
      <c r="G8" s="1844" t="s">
        <v>9374</v>
      </c>
      <c r="H8" s="2340" t="s">
        <v>9375</v>
      </c>
      <c r="I8" s="475" t="s">
        <v>9058</v>
      </c>
      <c r="J8" s="2538">
        <v>46153.0</v>
      </c>
      <c r="K8" s="589">
        <v>0.8118055555555556</v>
      </c>
      <c r="L8" s="2334"/>
      <c r="M8" s="861">
        <v>23849.0</v>
      </c>
      <c r="N8" s="861">
        <v>24049.0</v>
      </c>
      <c r="O8" s="2416">
        <f t="shared" si="1"/>
        <v>200</v>
      </c>
      <c r="P8" s="2740" t="s">
        <v>19</v>
      </c>
      <c r="Q8" s="2732" t="s">
        <v>50</v>
      </c>
      <c r="R8" s="861" t="s">
        <v>9376</v>
      </c>
      <c r="S8" s="2734"/>
      <c r="T8" s="983" t="s">
        <v>22</v>
      </c>
    </row>
    <row r="9">
      <c r="A9" s="236">
        <v>4870.0</v>
      </c>
      <c r="B9" s="2538">
        <v>46153.0</v>
      </c>
      <c r="C9" s="589">
        <v>0.6875</v>
      </c>
      <c r="D9" s="589">
        <v>0.6708333333333333</v>
      </c>
      <c r="E9" s="416" t="s">
        <v>121</v>
      </c>
      <c r="F9" s="861" t="s">
        <v>9373</v>
      </c>
      <c r="G9" s="1844" t="s">
        <v>9374</v>
      </c>
      <c r="H9" s="2320" t="s">
        <v>9377</v>
      </c>
      <c r="I9" s="861" t="s">
        <v>4648</v>
      </c>
      <c r="J9" s="2538">
        <v>46153.0</v>
      </c>
      <c r="K9" s="2785">
        <v>0.7902777777777777</v>
      </c>
      <c r="L9" s="2786"/>
      <c r="M9" s="861">
        <v>150130.0</v>
      </c>
      <c r="N9" s="2787">
        <v>150330.0</v>
      </c>
      <c r="O9" s="2416">
        <f t="shared" si="1"/>
        <v>200</v>
      </c>
      <c r="P9" s="2740" t="s">
        <v>19</v>
      </c>
      <c r="Q9" s="2732" t="s">
        <v>50</v>
      </c>
      <c r="R9" s="861" t="s">
        <v>7161</v>
      </c>
      <c r="S9" s="2421"/>
      <c r="T9" s="983" t="s">
        <v>22</v>
      </c>
    </row>
    <row r="10">
      <c r="A10" s="236">
        <v>4871.0</v>
      </c>
      <c r="B10" s="2538">
        <v>46153.0</v>
      </c>
      <c r="C10" s="500">
        <v>0.2916666666666667</v>
      </c>
      <c r="D10" s="500">
        <v>0.27361111111111114</v>
      </c>
      <c r="E10" s="416" t="s">
        <v>24</v>
      </c>
      <c r="F10" s="416" t="s">
        <v>9378</v>
      </c>
      <c r="G10" s="416" t="s">
        <v>8058</v>
      </c>
      <c r="H10" s="2340" t="s">
        <v>9379</v>
      </c>
      <c r="I10" s="475" t="s">
        <v>414</v>
      </c>
      <c r="J10" s="2538">
        <v>46153.0</v>
      </c>
      <c r="K10" s="589">
        <v>0.6118055555555556</v>
      </c>
      <c r="L10" s="2334"/>
      <c r="M10" s="861">
        <v>259719.0</v>
      </c>
      <c r="N10" s="861">
        <v>259912.0</v>
      </c>
      <c r="O10" s="2416">
        <f t="shared" si="1"/>
        <v>193</v>
      </c>
      <c r="P10" s="2690" t="s">
        <v>19</v>
      </c>
      <c r="Q10" s="2732" t="s">
        <v>50</v>
      </c>
      <c r="R10" s="861" t="s">
        <v>9380</v>
      </c>
      <c r="S10" s="2734"/>
      <c r="T10" s="983" t="s">
        <v>22</v>
      </c>
    </row>
    <row r="11">
      <c r="A11" s="236">
        <v>4872.0</v>
      </c>
      <c r="B11" s="2538">
        <v>46153.0</v>
      </c>
      <c r="C11" s="500">
        <v>0.3333333333333333</v>
      </c>
      <c r="D11" s="500">
        <v>0.3638888888888889</v>
      </c>
      <c r="E11" s="416" t="s">
        <v>24</v>
      </c>
      <c r="F11" s="416" t="s">
        <v>5811</v>
      </c>
      <c r="G11" s="1262" t="s">
        <v>8359</v>
      </c>
      <c r="H11" s="2340" t="s">
        <v>8360</v>
      </c>
      <c r="I11" s="475" t="s">
        <v>7289</v>
      </c>
      <c r="J11" s="2538">
        <v>46153.0</v>
      </c>
      <c r="K11" s="589">
        <v>0.5625</v>
      </c>
      <c r="L11" s="2334"/>
      <c r="M11" s="861">
        <v>17780.0</v>
      </c>
      <c r="N11" s="861">
        <v>17925.0</v>
      </c>
      <c r="O11" s="2416">
        <f t="shared" si="1"/>
        <v>145</v>
      </c>
      <c r="P11" s="2690" t="s">
        <v>19</v>
      </c>
      <c r="Q11" s="2732" t="s">
        <v>50</v>
      </c>
      <c r="R11" s="861" t="s">
        <v>8405</v>
      </c>
      <c r="S11" s="1766"/>
      <c r="T11" s="983" t="s">
        <v>22</v>
      </c>
    </row>
    <row r="12">
      <c r="A12" s="236">
        <v>4873.0</v>
      </c>
      <c r="B12" s="2538">
        <v>46153.0</v>
      </c>
      <c r="C12" s="500">
        <v>0.375</v>
      </c>
      <c r="D12" s="500">
        <v>0.3506944444444444</v>
      </c>
      <c r="E12" s="416" t="s">
        <v>24</v>
      </c>
      <c r="F12" s="416" t="s">
        <v>482</v>
      </c>
      <c r="G12" s="416" t="s">
        <v>565</v>
      </c>
      <c r="H12" s="2340" t="s">
        <v>6574</v>
      </c>
      <c r="I12" s="475" t="s">
        <v>101</v>
      </c>
      <c r="J12" s="2538">
        <v>46153.0</v>
      </c>
      <c r="K12" s="2743">
        <v>0.5243055555555556</v>
      </c>
      <c r="L12" s="2334"/>
      <c r="M12" s="861">
        <v>64155.0</v>
      </c>
      <c r="N12" s="861">
        <v>64178.0</v>
      </c>
      <c r="O12" s="2416">
        <f t="shared" si="1"/>
        <v>23</v>
      </c>
      <c r="P12" s="2740" t="s">
        <v>19</v>
      </c>
      <c r="Q12" s="2732" t="s">
        <v>50</v>
      </c>
      <c r="R12" s="861" t="s">
        <v>7140</v>
      </c>
      <c r="S12" s="2734"/>
      <c r="T12" s="983" t="s">
        <v>22</v>
      </c>
    </row>
    <row r="13">
      <c r="A13" s="236">
        <v>4874.0</v>
      </c>
      <c r="B13" s="2538">
        <v>46153.0</v>
      </c>
      <c r="C13" s="500">
        <v>0.3958333333333333</v>
      </c>
      <c r="D13" s="500">
        <v>0.43194444444444446</v>
      </c>
      <c r="E13" s="416" t="s">
        <v>24</v>
      </c>
      <c r="F13" s="416" t="s">
        <v>9381</v>
      </c>
      <c r="G13" s="416" t="s">
        <v>8058</v>
      </c>
      <c r="H13" s="1608" t="s">
        <v>8059</v>
      </c>
      <c r="I13" s="1608" t="s">
        <v>2092</v>
      </c>
      <c r="J13" s="2538">
        <v>46153.0</v>
      </c>
      <c r="K13" s="589">
        <v>0.5423611111111111</v>
      </c>
      <c r="L13" s="2334"/>
      <c r="M13" s="416">
        <v>357250.0</v>
      </c>
      <c r="N13" s="861">
        <v>357283.0</v>
      </c>
      <c r="O13" s="2416">
        <f t="shared" si="1"/>
        <v>33</v>
      </c>
      <c r="P13" s="2690" t="s">
        <v>19</v>
      </c>
      <c r="Q13" s="2732" t="s">
        <v>50</v>
      </c>
      <c r="R13" s="861" t="s">
        <v>9382</v>
      </c>
      <c r="S13" s="2751" t="s">
        <v>9383</v>
      </c>
      <c r="T13" s="983" t="s">
        <v>22</v>
      </c>
    </row>
    <row r="14">
      <c r="A14" s="820">
        <v>4875.0</v>
      </c>
      <c r="B14" s="2538">
        <v>46153.0</v>
      </c>
      <c r="C14" s="416" t="s">
        <v>9384</v>
      </c>
      <c r="D14" s="500">
        <v>0.3819444444444444</v>
      </c>
      <c r="E14" s="416" t="s">
        <v>24</v>
      </c>
      <c r="F14" s="416" t="s">
        <v>9385</v>
      </c>
      <c r="G14" s="416" t="s">
        <v>441</v>
      </c>
      <c r="H14" s="1608" t="s">
        <v>4096</v>
      </c>
      <c r="I14" s="1614" t="s">
        <v>3203</v>
      </c>
      <c r="J14" s="2538">
        <v>46153.0</v>
      </c>
      <c r="K14" s="589">
        <v>0.7145833333333333</v>
      </c>
      <c r="L14" s="2334"/>
      <c r="M14" s="861">
        <v>292075.0</v>
      </c>
      <c r="N14" s="861">
        <v>292532.0</v>
      </c>
      <c r="O14" s="2416">
        <f t="shared" si="1"/>
        <v>457</v>
      </c>
      <c r="P14" s="2690" t="s">
        <v>19</v>
      </c>
      <c r="Q14" s="2732" t="s">
        <v>50</v>
      </c>
      <c r="R14" s="861" t="s">
        <v>9386</v>
      </c>
      <c r="S14" s="2734"/>
      <c r="T14" s="983" t="s">
        <v>22</v>
      </c>
    </row>
    <row r="15">
      <c r="A15" s="820">
        <v>4876.0</v>
      </c>
      <c r="B15" s="2538">
        <v>46153.0</v>
      </c>
      <c r="C15" s="416" t="s">
        <v>9384</v>
      </c>
      <c r="D15" s="500">
        <v>0.35625</v>
      </c>
      <c r="E15" s="416" t="s">
        <v>24</v>
      </c>
      <c r="F15" s="416" t="s">
        <v>9385</v>
      </c>
      <c r="G15" s="416" t="s">
        <v>441</v>
      </c>
      <c r="H15" s="1608" t="s">
        <v>763</v>
      </c>
      <c r="I15" s="1614" t="s">
        <v>1975</v>
      </c>
      <c r="J15" s="2538">
        <v>46153.0</v>
      </c>
      <c r="K15" s="589">
        <v>0.5756944444444444</v>
      </c>
      <c r="L15" s="2334"/>
      <c r="M15" s="861">
        <v>361589.0</v>
      </c>
      <c r="N15" s="861">
        <v>361740.0</v>
      </c>
      <c r="O15" s="2416">
        <f t="shared" si="1"/>
        <v>151</v>
      </c>
      <c r="P15" s="2690" t="s">
        <v>19</v>
      </c>
      <c r="Q15" s="2732" t="s">
        <v>50</v>
      </c>
      <c r="R15" s="861" t="s">
        <v>9387</v>
      </c>
      <c r="S15" s="2734"/>
      <c r="T15" s="983" t="s">
        <v>22</v>
      </c>
    </row>
    <row r="16">
      <c r="A16" s="236">
        <v>4877.0</v>
      </c>
      <c r="B16" s="2538">
        <v>46153.0</v>
      </c>
      <c r="C16" s="500">
        <v>0.375</v>
      </c>
      <c r="D16" s="500">
        <v>0.28958333333333336</v>
      </c>
      <c r="E16" s="416" t="s">
        <v>24</v>
      </c>
      <c r="F16" s="416" t="s">
        <v>6004</v>
      </c>
      <c r="G16" s="416" t="s">
        <v>351</v>
      </c>
      <c r="H16" s="2340" t="s">
        <v>7866</v>
      </c>
      <c r="I16" s="475" t="s">
        <v>85</v>
      </c>
      <c r="J16" s="2538">
        <v>46153.0</v>
      </c>
      <c r="K16" s="589">
        <v>0.4666666666666667</v>
      </c>
      <c r="L16" s="2334"/>
      <c r="M16" s="861">
        <v>76600.0</v>
      </c>
      <c r="N16" s="861">
        <v>76709.0</v>
      </c>
      <c r="O16" s="2416">
        <f t="shared" si="1"/>
        <v>109</v>
      </c>
      <c r="P16" s="2740" t="s">
        <v>19</v>
      </c>
      <c r="Q16" s="2732" t="s">
        <v>50</v>
      </c>
      <c r="R16" s="861" t="s">
        <v>9388</v>
      </c>
      <c r="S16" s="2734"/>
      <c r="T16" s="983" t="s">
        <v>22</v>
      </c>
    </row>
    <row r="17">
      <c r="A17" s="236">
        <v>4878.0</v>
      </c>
      <c r="B17" s="2538">
        <v>46153.0</v>
      </c>
      <c r="C17" s="500">
        <v>0.375</v>
      </c>
      <c r="D17" s="500">
        <v>0.40208333333333335</v>
      </c>
      <c r="E17" s="416" t="s">
        <v>24</v>
      </c>
      <c r="F17" s="416" t="s">
        <v>6004</v>
      </c>
      <c r="G17" s="416" t="s">
        <v>251</v>
      </c>
      <c r="H17" s="2340" t="s">
        <v>2191</v>
      </c>
      <c r="I17" s="475" t="s">
        <v>6073</v>
      </c>
      <c r="J17" s="2538">
        <v>46153.0</v>
      </c>
      <c r="K17" s="589">
        <v>0.5118055555555555</v>
      </c>
      <c r="L17" s="2334"/>
      <c r="M17" s="861">
        <v>569479.0</v>
      </c>
      <c r="N17" s="861">
        <v>569589.0</v>
      </c>
      <c r="O17" s="2416">
        <f t="shared" si="1"/>
        <v>110</v>
      </c>
      <c r="P17" s="2740" t="s">
        <v>19</v>
      </c>
      <c r="Q17" s="2732" t="s">
        <v>50</v>
      </c>
      <c r="R17" s="861" t="s">
        <v>9389</v>
      </c>
      <c r="S17" s="2734"/>
      <c r="T17" s="983" t="s">
        <v>22</v>
      </c>
    </row>
    <row r="18">
      <c r="A18" s="236">
        <v>4879.0</v>
      </c>
      <c r="B18" s="2538">
        <v>46153.0</v>
      </c>
      <c r="C18" s="500">
        <v>0.375</v>
      </c>
      <c r="D18" s="500">
        <v>0.39861111111111114</v>
      </c>
      <c r="E18" s="416" t="s">
        <v>190</v>
      </c>
      <c r="F18" s="2180" t="s">
        <v>9390</v>
      </c>
      <c r="G18" s="416" t="s">
        <v>9374</v>
      </c>
      <c r="H18" s="1608" t="s">
        <v>3640</v>
      </c>
      <c r="I18" s="1614" t="s">
        <v>5195</v>
      </c>
      <c r="J18" s="2538">
        <v>46153.0</v>
      </c>
      <c r="K18" s="589">
        <v>0.8305555555555556</v>
      </c>
      <c r="L18" s="2334"/>
      <c r="M18" s="861">
        <v>138229.0</v>
      </c>
      <c r="N18" s="861">
        <v>138805.0</v>
      </c>
      <c r="O18" s="2416">
        <f t="shared" si="1"/>
        <v>576</v>
      </c>
      <c r="P18" s="2690" t="s">
        <v>19</v>
      </c>
      <c r="Q18" s="2732" t="s">
        <v>50</v>
      </c>
      <c r="R18" s="861" t="s">
        <v>9076</v>
      </c>
      <c r="S18" s="2734"/>
      <c r="T18" s="983" t="s">
        <v>22</v>
      </c>
    </row>
    <row r="19">
      <c r="A19" s="236">
        <v>4880.0</v>
      </c>
      <c r="B19" s="2538">
        <v>46153.0</v>
      </c>
      <c r="C19" s="500">
        <v>0.3958333333333333</v>
      </c>
      <c r="D19" s="500">
        <v>0.38472222222222224</v>
      </c>
      <c r="E19" s="416" t="s">
        <v>24</v>
      </c>
      <c r="F19" s="416" t="s">
        <v>113</v>
      </c>
      <c r="G19" s="416" t="s">
        <v>9272</v>
      </c>
      <c r="H19" s="2340" t="s">
        <v>992</v>
      </c>
      <c r="I19" s="475" t="s">
        <v>771</v>
      </c>
      <c r="J19" s="2538">
        <v>46153.0</v>
      </c>
      <c r="K19" s="589">
        <v>0.6520833333333333</v>
      </c>
      <c r="L19" s="2334"/>
      <c r="M19" s="861">
        <v>73496.0</v>
      </c>
      <c r="N19" s="861">
        <v>73510.0</v>
      </c>
      <c r="O19" s="2416">
        <f t="shared" si="1"/>
        <v>14</v>
      </c>
      <c r="P19" s="2690" t="s">
        <v>19</v>
      </c>
      <c r="Q19" s="2732" t="s">
        <v>50</v>
      </c>
      <c r="R19" s="861" t="s">
        <v>9391</v>
      </c>
      <c r="S19" s="2734"/>
      <c r="T19" s="983" t="s">
        <v>22</v>
      </c>
    </row>
    <row r="20">
      <c r="A20" s="236">
        <v>4881.0</v>
      </c>
      <c r="B20" s="2538">
        <v>46153.0</v>
      </c>
      <c r="C20" s="416" t="s">
        <v>1468</v>
      </c>
      <c r="D20" s="500">
        <v>0.5277777777777778</v>
      </c>
      <c r="E20" s="416" t="s">
        <v>103</v>
      </c>
      <c r="F20" s="416" t="s">
        <v>9392</v>
      </c>
      <c r="G20" s="416" t="s">
        <v>18</v>
      </c>
      <c r="H20" s="2340" t="s">
        <v>9393</v>
      </c>
      <c r="I20" s="475" t="s">
        <v>9394</v>
      </c>
      <c r="J20" s="2538">
        <v>46153.0</v>
      </c>
      <c r="K20" s="589">
        <v>0.8618055555555556</v>
      </c>
      <c r="L20" s="2334"/>
      <c r="M20" s="861">
        <v>176791.0</v>
      </c>
      <c r="N20" s="861">
        <v>177307.0</v>
      </c>
      <c r="O20" s="2416">
        <f t="shared" si="1"/>
        <v>516</v>
      </c>
      <c r="P20" s="2690" t="s">
        <v>19</v>
      </c>
      <c r="Q20" s="2732" t="s">
        <v>50</v>
      </c>
      <c r="R20" s="861" t="s">
        <v>9395</v>
      </c>
      <c r="S20" s="2734"/>
      <c r="T20" s="983" t="s">
        <v>22</v>
      </c>
    </row>
    <row r="21">
      <c r="A21" s="236">
        <v>4882.0</v>
      </c>
      <c r="B21" s="2538">
        <v>46153.0</v>
      </c>
      <c r="C21" s="500">
        <v>0.5833333333333334</v>
      </c>
      <c r="D21" s="416" t="s">
        <v>9396</v>
      </c>
      <c r="E21" s="416" t="s">
        <v>24</v>
      </c>
      <c r="F21" s="416" t="s">
        <v>9397</v>
      </c>
      <c r="G21" s="416" t="s">
        <v>351</v>
      </c>
      <c r="H21" s="2340" t="s">
        <v>7866</v>
      </c>
      <c r="I21" s="475" t="s">
        <v>85</v>
      </c>
      <c r="J21" s="2538">
        <v>46153.0</v>
      </c>
      <c r="K21" s="589">
        <v>0.5930555555555556</v>
      </c>
      <c r="L21" s="2334"/>
      <c r="M21" s="861">
        <v>76781.0</v>
      </c>
      <c r="N21" s="861">
        <v>76800.0</v>
      </c>
      <c r="O21" s="2416">
        <f t="shared" si="1"/>
        <v>19</v>
      </c>
      <c r="P21" s="2690" t="s">
        <v>19</v>
      </c>
      <c r="Q21" s="2732" t="s">
        <v>50</v>
      </c>
      <c r="R21" s="861" t="s">
        <v>9398</v>
      </c>
      <c r="S21" s="2734"/>
      <c r="T21" s="983" t="s">
        <v>22</v>
      </c>
    </row>
    <row r="22">
      <c r="A22" s="236">
        <v>4883.0</v>
      </c>
      <c r="B22" s="2538">
        <v>46153.0</v>
      </c>
      <c r="C22" s="500">
        <v>0.5833333333333334</v>
      </c>
      <c r="D22" s="500">
        <v>0.5125</v>
      </c>
      <c r="E22" s="416" t="s">
        <v>24</v>
      </c>
      <c r="F22" s="416" t="s">
        <v>9397</v>
      </c>
      <c r="G22" s="416" t="s">
        <v>251</v>
      </c>
      <c r="H22" s="2340" t="s">
        <v>2191</v>
      </c>
      <c r="I22" s="475" t="s">
        <v>6073</v>
      </c>
      <c r="J22" s="2538">
        <v>46153.0</v>
      </c>
      <c r="K22" s="589">
        <v>0.525</v>
      </c>
      <c r="L22" s="2334"/>
      <c r="M22" s="861">
        <v>569589.0</v>
      </c>
      <c r="N22" s="861">
        <v>569589.0</v>
      </c>
      <c r="O22" s="2416">
        <f t="shared" si="1"/>
        <v>0</v>
      </c>
      <c r="P22" s="2690" t="s">
        <v>43</v>
      </c>
      <c r="Q22" s="2732" t="s">
        <v>50</v>
      </c>
      <c r="R22" s="861" t="s">
        <v>9389</v>
      </c>
      <c r="S22" s="2751" t="s">
        <v>9399</v>
      </c>
      <c r="T22" s="983" t="s">
        <v>22</v>
      </c>
    </row>
    <row r="23">
      <c r="A23" s="520">
        <v>4884.0</v>
      </c>
      <c r="B23" s="2538">
        <v>46153.0</v>
      </c>
      <c r="C23" s="416" t="s">
        <v>5085</v>
      </c>
      <c r="D23" s="500">
        <v>0.5756944444444444</v>
      </c>
      <c r="E23" s="416" t="s">
        <v>24</v>
      </c>
      <c r="F23" s="416" t="s">
        <v>9400</v>
      </c>
      <c r="G23" s="416" t="s">
        <v>351</v>
      </c>
      <c r="H23" s="2340" t="s">
        <v>8220</v>
      </c>
      <c r="I23" s="475" t="s">
        <v>8164</v>
      </c>
      <c r="J23" s="2538">
        <v>46153.0</v>
      </c>
      <c r="K23" s="589">
        <v>0.75625</v>
      </c>
      <c r="L23" s="2334"/>
      <c r="M23" s="861">
        <v>39801.0</v>
      </c>
      <c r="N23" s="861">
        <v>39821.0</v>
      </c>
      <c r="O23" s="2416">
        <f t="shared" si="1"/>
        <v>20</v>
      </c>
      <c r="P23" s="2690" t="s">
        <v>19</v>
      </c>
      <c r="Q23" s="2732" t="s">
        <v>50</v>
      </c>
      <c r="R23" s="861" t="s">
        <v>9401</v>
      </c>
      <c r="S23" s="2734"/>
      <c r="T23" s="983" t="s">
        <v>22</v>
      </c>
    </row>
    <row r="24">
      <c r="A24" s="628">
        <v>4885.0</v>
      </c>
      <c r="B24" s="2538">
        <v>46153.0</v>
      </c>
      <c r="C24" s="416" t="s">
        <v>5085</v>
      </c>
      <c r="D24" s="589">
        <v>0.6493055555555556</v>
      </c>
      <c r="E24" s="861" t="s">
        <v>24</v>
      </c>
      <c r="F24" s="416" t="s">
        <v>9397</v>
      </c>
      <c r="G24" s="416" t="s">
        <v>351</v>
      </c>
      <c r="H24" s="2340" t="s">
        <v>7866</v>
      </c>
      <c r="I24" s="475" t="s">
        <v>85</v>
      </c>
      <c r="J24" s="2538">
        <v>46153.0</v>
      </c>
      <c r="K24" s="589">
        <v>0.6673611111111111</v>
      </c>
      <c r="L24" s="2334"/>
      <c r="M24" s="861">
        <v>76837.0</v>
      </c>
      <c r="N24" s="861">
        <v>76855.0</v>
      </c>
      <c r="O24" s="2416">
        <f t="shared" si="1"/>
        <v>18</v>
      </c>
      <c r="P24" s="2690" t="s">
        <v>19</v>
      </c>
      <c r="Q24" s="2732" t="s">
        <v>50</v>
      </c>
      <c r="R24" s="861" t="s">
        <v>9398</v>
      </c>
      <c r="S24" s="2734"/>
      <c r="T24" s="983" t="s">
        <v>22</v>
      </c>
    </row>
    <row r="25">
      <c r="A25" s="395"/>
      <c r="B25" s="2538">
        <v>46153.0</v>
      </c>
      <c r="C25" s="1047"/>
      <c r="D25" s="2788"/>
      <c r="E25" s="2788"/>
      <c r="F25" s="1047"/>
      <c r="G25" s="1047"/>
      <c r="H25" s="2682"/>
      <c r="I25" s="217"/>
      <c r="J25" s="2538">
        <v>46153.0</v>
      </c>
      <c r="K25" s="1467"/>
      <c r="L25" s="2334"/>
      <c r="M25" s="1467"/>
      <c r="N25" s="1467"/>
      <c r="O25" s="2416">
        <f t="shared" si="1"/>
        <v>0</v>
      </c>
      <c r="P25" s="2690" t="s">
        <v>386</v>
      </c>
      <c r="Q25" s="2732" t="s">
        <v>50</v>
      </c>
      <c r="R25" s="1467"/>
      <c r="S25" s="2734"/>
      <c r="T25" s="2729"/>
    </row>
  </sheetData>
  <dataValidations>
    <dataValidation type="list" allowBlank="1" showErrorMessage="1" sqref="P2:P25">
      <formula1>"FINALIZADO,EM VIAGEM,NA ORIGEM,AGENDADO,FALTA DOC,CANCELADA,NO DESTINO FINAL,PERNOITE,RECUSADA"</formula1>
    </dataValidation>
    <dataValidation type="list" allowBlank="1" showErrorMessage="1" sqref="Q2:Q25">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8.0"/>
    <col customWidth="1" min="3" max="3" width="10.0"/>
    <col customWidth="1" min="4" max="4" width="17.25"/>
    <col customWidth="1" min="5" max="5" width="10.63"/>
    <col customWidth="1" min="6" max="6" width="51.5"/>
    <col customWidth="1" min="7" max="7" width="11.0"/>
    <col customWidth="1" min="10" max="10" width="7.75"/>
    <col customWidth="1" min="11" max="11" width="6.88"/>
    <col customWidth="1" min="12" max="12" width="1.63"/>
    <col customWidth="1" min="13" max="13" width="7.75"/>
    <col customWidth="1" min="14" max="14" width="9.38"/>
    <col customWidth="1" min="15" max="15" width="6.75"/>
    <col customWidth="1" min="16" max="16" width="15.25"/>
    <col customWidth="1" min="18" max="18" width="16.0"/>
    <col customWidth="1" min="19" max="19" width="38.88"/>
    <col customWidth="1" min="20" max="20" width="6.88"/>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c r="A2" s="236">
        <v>4886.0</v>
      </c>
      <c r="B2" s="2538">
        <v>46154.0</v>
      </c>
      <c r="C2" s="500">
        <v>0.25</v>
      </c>
      <c r="D2" s="500">
        <v>0.25</v>
      </c>
      <c r="E2" s="416" t="s">
        <v>30</v>
      </c>
      <c r="F2" s="1665" t="s">
        <v>9402</v>
      </c>
      <c r="G2" s="1262" t="s">
        <v>8359</v>
      </c>
      <c r="H2" s="2320" t="s">
        <v>8535</v>
      </c>
      <c r="I2" s="667" t="s">
        <v>1938</v>
      </c>
      <c r="J2" s="1872">
        <v>46154.0</v>
      </c>
      <c r="K2" s="589">
        <v>0.8118055555555556</v>
      </c>
      <c r="L2" s="2334"/>
      <c r="M2" s="861">
        <v>16755.0</v>
      </c>
      <c r="N2" s="861">
        <v>17154.0</v>
      </c>
      <c r="O2" s="2416">
        <f t="shared" ref="O2:O34" si="1">N2-M2</f>
        <v>399</v>
      </c>
      <c r="P2" s="2690" t="s">
        <v>19</v>
      </c>
      <c r="Q2" s="2732" t="s">
        <v>529</v>
      </c>
      <c r="R2" s="2211" t="s">
        <v>9248</v>
      </c>
      <c r="S2" s="2733"/>
      <c r="T2" s="983" t="s">
        <v>22</v>
      </c>
    </row>
    <row r="3" ht="15.75" customHeight="1">
      <c r="A3" s="236">
        <v>4887.0</v>
      </c>
      <c r="B3" s="2538">
        <v>46154.0</v>
      </c>
      <c r="C3" s="500">
        <v>0.25</v>
      </c>
      <c r="D3" s="500">
        <v>0.25</v>
      </c>
      <c r="E3" s="416" t="s">
        <v>30</v>
      </c>
      <c r="F3" s="416" t="s">
        <v>9403</v>
      </c>
      <c r="G3" s="1262" t="s">
        <v>8359</v>
      </c>
      <c r="H3" s="2340" t="s">
        <v>9404</v>
      </c>
      <c r="I3" s="475" t="s">
        <v>8360</v>
      </c>
      <c r="J3" s="1872">
        <v>46154.0</v>
      </c>
      <c r="K3" s="503">
        <v>0.7326388888888888</v>
      </c>
      <c r="L3" s="2334"/>
      <c r="M3" s="861">
        <v>18480.0</v>
      </c>
      <c r="N3" s="861">
        <v>18836.0</v>
      </c>
      <c r="O3" s="2416">
        <f t="shared" si="1"/>
        <v>356</v>
      </c>
      <c r="P3" s="2690" t="s">
        <v>19</v>
      </c>
      <c r="Q3" s="2732" t="s">
        <v>529</v>
      </c>
      <c r="R3" s="861" t="s">
        <v>8362</v>
      </c>
      <c r="S3" s="2734"/>
      <c r="T3" s="983" t="s">
        <v>22</v>
      </c>
    </row>
    <row r="4">
      <c r="A4" s="236">
        <v>4888.0</v>
      </c>
      <c r="B4" s="2538">
        <v>46154.0</v>
      </c>
      <c r="C4" s="500">
        <v>0.3333333333333333</v>
      </c>
      <c r="D4" s="500">
        <v>0.38819444444444445</v>
      </c>
      <c r="E4" s="416" t="s">
        <v>30</v>
      </c>
      <c r="F4" s="416" t="s">
        <v>9405</v>
      </c>
      <c r="G4" s="1294" t="s">
        <v>49</v>
      </c>
      <c r="H4" s="2340" t="s">
        <v>9406</v>
      </c>
      <c r="I4" s="873" t="s">
        <v>208</v>
      </c>
      <c r="J4" s="1872">
        <v>46154.0</v>
      </c>
      <c r="K4" s="455">
        <v>0.8208333333333333</v>
      </c>
      <c r="L4" s="406"/>
      <c r="M4" s="408">
        <v>24277.0</v>
      </c>
      <c r="N4" s="408">
        <v>24418.0</v>
      </c>
      <c r="O4" s="2416">
        <f t="shared" si="1"/>
        <v>141</v>
      </c>
      <c r="P4" s="2740" t="s">
        <v>19</v>
      </c>
      <c r="Q4" s="2732" t="s">
        <v>529</v>
      </c>
      <c r="R4" s="408" t="s">
        <v>9407</v>
      </c>
      <c r="S4" s="570"/>
      <c r="T4" s="983" t="s">
        <v>22</v>
      </c>
    </row>
    <row r="5">
      <c r="A5" s="236">
        <v>4889.0</v>
      </c>
      <c r="B5" s="2538">
        <v>46154.0</v>
      </c>
      <c r="C5" s="500">
        <v>0.3333333333333333</v>
      </c>
      <c r="D5" s="500">
        <v>0.2847222222222222</v>
      </c>
      <c r="E5" s="416" t="s">
        <v>30</v>
      </c>
      <c r="F5" s="416" t="s">
        <v>9405</v>
      </c>
      <c r="G5" s="416" t="s">
        <v>351</v>
      </c>
      <c r="H5" s="2340" t="s">
        <v>8721</v>
      </c>
      <c r="I5" s="416" t="s">
        <v>1933</v>
      </c>
      <c r="J5" s="1872">
        <v>46154.0</v>
      </c>
      <c r="K5" s="500">
        <v>0.8006944444444445</v>
      </c>
      <c r="L5" s="415"/>
      <c r="M5" s="416">
        <v>7529.0</v>
      </c>
      <c r="N5" s="416">
        <v>7667.0</v>
      </c>
      <c r="O5" s="2416">
        <f t="shared" si="1"/>
        <v>138</v>
      </c>
      <c r="P5" s="2740" t="s">
        <v>19</v>
      </c>
      <c r="Q5" s="2732" t="s">
        <v>529</v>
      </c>
      <c r="R5" s="416" t="s">
        <v>9408</v>
      </c>
      <c r="S5" s="1225"/>
      <c r="T5" s="983" t="s">
        <v>22</v>
      </c>
    </row>
    <row r="6">
      <c r="A6" s="236">
        <v>4890.0</v>
      </c>
      <c r="B6" s="2538">
        <v>46154.0</v>
      </c>
      <c r="C6" s="500">
        <v>0.08333333333333333</v>
      </c>
      <c r="D6" s="500">
        <v>0.0763888888888889</v>
      </c>
      <c r="E6" s="416" t="s">
        <v>2545</v>
      </c>
      <c r="F6" s="416" t="s">
        <v>2546</v>
      </c>
      <c r="G6" s="416" t="s">
        <v>49</v>
      </c>
      <c r="H6" s="2340" t="s">
        <v>7604</v>
      </c>
      <c r="I6" s="1418" t="s">
        <v>9409</v>
      </c>
      <c r="J6" s="1872">
        <v>46154.0</v>
      </c>
      <c r="K6" s="589">
        <v>0.35625</v>
      </c>
      <c r="L6" s="2334"/>
      <c r="M6" s="861">
        <v>33254.0</v>
      </c>
      <c r="N6" s="861">
        <v>33498.0</v>
      </c>
      <c r="O6" s="2416">
        <f t="shared" si="1"/>
        <v>244</v>
      </c>
      <c r="P6" s="2690" t="s">
        <v>19</v>
      </c>
      <c r="Q6" s="2732" t="s">
        <v>529</v>
      </c>
      <c r="R6" s="2211" t="s">
        <v>9410</v>
      </c>
      <c r="S6" s="2733"/>
      <c r="T6" s="983" t="s">
        <v>22</v>
      </c>
    </row>
    <row r="7">
      <c r="A7" s="236">
        <v>4891.0</v>
      </c>
      <c r="B7" s="2538">
        <v>46154.0</v>
      </c>
      <c r="C7" s="500">
        <v>0.3541666666666667</v>
      </c>
      <c r="D7" s="500">
        <v>0.34097222222222223</v>
      </c>
      <c r="E7" s="416" t="s">
        <v>121</v>
      </c>
      <c r="F7" s="416" t="s">
        <v>9251</v>
      </c>
      <c r="G7" s="1262" t="s">
        <v>8359</v>
      </c>
      <c r="H7" s="2340" t="s">
        <v>9411</v>
      </c>
      <c r="I7" s="1614" t="s">
        <v>3121</v>
      </c>
      <c r="J7" s="1872">
        <v>46154.0</v>
      </c>
      <c r="K7" s="589">
        <v>0.4513888888888889</v>
      </c>
      <c r="L7" s="2334"/>
      <c r="M7" s="861">
        <v>12217.0</v>
      </c>
      <c r="N7" s="861">
        <v>12299.0</v>
      </c>
      <c r="O7" s="2416">
        <f t="shared" si="1"/>
        <v>82</v>
      </c>
      <c r="P7" s="2690" t="s">
        <v>19</v>
      </c>
      <c r="Q7" s="2732" t="s">
        <v>529</v>
      </c>
      <c r="R7" s="861" t="s">
        <v>9412</v>
      </c>
      <c r="S7" s="2734"/>
      <c r="T7" s="983" t="s">
        <v>22</v>
      </c>
    </row>
    <row r="8">
      <c r="A8" s="236">
        <v>4892.0</v>
      </c>
      <c r="B8" s="2538">
        <v>46154.0</v>
      </c>
      <c r="C8" s="1483">
        <v>0.75</v>
      </c>
      <c r="D8" s="500">
        <v>0.7159722222222222</v>
      </c>
      <c r="E8" s="416" t="s">
        <v>121</v>
      </c>
      <c r="F8" s="416" t="s">
        <v>8672</v>
      </c>
      <c r="G8" s="416" t="s">
        <v>49</v>
      </c>
      <c r="H8" s="2340" t="s">
        <v>9413</v>
      </c>
      <c r="I8" s="475" t="s">
        <v>4131</v>
      </c>
      <c r="J8" s="1872">
        <v>46154.0</v>
      </c>
      <c r="K8" s="589">
        <v>0.9</v>
      </c>
      <c r="L8" s="2334"/>
      <c r="M8" s="861">
        <v>35767.0</v>
      </c>
      <c r="N8" s="861">
        <v>35967.0</v>
      </c>
      <c r="O8" s="2416">
        <f t="shared" si="1"/>
        <v>200</v>
      </c>
      <c r="P8" s="2690" t="s">
        <v>19</v>
      </c>
      <c r="Q8" s="2732" t="s">
        <v>529</v>
      </c>
      <c r="R8" s="861" t="s">
        <v>9414</v>
      </c>
      <c r="S8" s="1800" t="s">
        <v>9415</v>
      </c>
      <c r="T8" s="983" t="s">
        <v>22</v>
      </c>
    </row>
    <row r="9">
      <c r="A9" s="820">
        <v>4893.0</v>
      </c>
      <c r="B9" s="2538">
        <v>46154.0</v>
      </c>
      <c r="C9" s="589">
        <v>0.6875</v>
      </c>
      <c r="D9" s="589">
        <v>0.6611111111111111</v>
      </c>
      <c r="E9" s="416" t="s">
        <v>121</v>
      </c>
      <c r="F9" s="861" t="s">
        <v>3583</v>
      </c>
      <c r="G9" s="1449" t="s">
        <v>351</v>
      </c>
      <c r="H9" s="2320" t="s">
        <v>9416</v>
      </c>
      <c r="I9" s="861" t="s">
        <v>9260</v>
      </c>
      <c r="J9" s="1872">
        <v>46154.0</v>
      </c>
      <c r="K9" s="589">
        <v>0.9</v>
      </c>
      <c r="L9" s="2334"/>
      <c r="M9" s="861">
        <v>8929.0</v>
      </c>
      <c r="N9" s="861">
        <v>9129.0</v>
      </c>
      <c r="O9" s="2416">
        <f t="shared" si="1"/>
        <v>200</v>
      </c>
      <c r="P9" s="2758" t="s">
        <v>19</v>
      </c>
      <c r="Q9" s="2732" t="s">
        <v>529</v>
      </c>
      <c r="R9" s="861" t="s">
        <v>9417</v>
      </c>
      <c r="S9" s="2421"/>
      <c r="T9" s="983" t="s">
        <v>22</v>
      </c>
    </row>
    <row r="10">
      <c r="A10" s="820">
        <v>4894.0</v>
      </c>
      <c r="B10" s="2538">
        <v>46154.0</v>
      </c>
      <c r="C10" s="1483">
        <v>0.7708333333333334</v>
      </c>
      <c r="D10" s="416" t="s">
        <v>9418</v>
      </c>
      <c r="E10" s="416" t="s">
        <v>121</v>
      </c>
      <c r="F10" s="416" t="s">
        <v>3583</v>
      </c>
      <c r="G10" s="416" t="s">
        <v>49</v>
      </c>
      <c r="H10" s="2340" t="s">
        <v>9419</v>
      </c>
      <c r="I10" s="475" t="s">
        <v>1289</v>
      </c>
      <c r="J10" s="1872">
        <v>46154.0</v>
      </c>
      <c r="K10" s="589">
        <v>0.9</v>
      </c>
      <c r="L10" s="2334"/>
      <c r="M10" s="861">
        <v>19793.0</v>
      </c>
      <c r="N10" s="861">
        <v>19993.0</v>
      </c>
      <c r="O10" s="2416">
        <f t="shared" si="1"/>
        <v>200</v>
      </c>
      <c r="P10" s="2690" t="s">
        <v>19</v>
      </c>
      <c r="Q10" s="2732" t="s">
        <v>529</v>
      </c>
      <c r="R10" s="861" t="s">
        <v>7398</v>
      </c>
      <c r="S10" s="1800" t="s">
        <v>9420</v>
      </c>
      <c r="T10" s="983" t="s">
        <v>22</v>
      </c>
    </row>
    <row r="11">
      <c r="A11" s="820">
        <v>4895.0</v>
      </c>
      <c r="B11" s="2538">
        <v>46154.0</v>
      </c>
      <c r="C11" s="416" t="s">
        <v>9384</v>
      </c>
      <c r="D11" s="500">
        <v>0.3680555555555556</v>
      </c>
      <c r="E11" s="416" t="s">
        <v>103</v>
      </c>
      <c r="F11" s="416" t="s">
        <v>5741</v>
      </c>
      <c r="G11" s="416" t="s">
        <v>18</v>
      </c>
      <c r="H11" s="2340" t="s">
        <v>2912</v>
      </c>
      <c r="I11" s="475" t="s">
        <v>9421</v>
      </c>
      <c r="J11" s="1872">
        <v>46154.0</v>
      </c>
      <c r="K11" s="589">
        <v>0.44930555555555557</v>
      </c>
      <c r="L11" s="2334"/>
      <c r="M11" s="1449">
        <v>67051.0</v>
      </c>
      <c r="N11" s="1449">
        <v>67073.0</v>
      </c>
      <c r="O11" s="2416">
        <f t="shared" si="1"/>
        <v>22</v>
      </c>
      <c r="P11" s="2690" t="s">
        <v>19</v>
      </c>
      <c r="Q11" s="2732" t="s">
        <v>529</v>
      </c>
      <c r="R11" s="861" t="s">
        <v>9422</v>
      </c>
      <c r="S11" s="1766"/>
      <c r="T11" s="983" t="s">
        <v>22</v>
      </c>
    </row>
    <row r="12">
      <c r="A12" s="820">
        <v>4896.0</v>
      </c>
      <c r="B12" s="2538">
        <v>46154.0</v>
      </c>
      <c r="C12" s="500">
        <v>0.3541666666666667</v>
      </c>
      <c r="D12" s="500">
        <v>0.3659722222222222</v>
      </c>
      <c r="E12" s="416" t="s">
        <v>24</v>
      </c>
      <c r="F12" s="416" t="s">
        <v>6883</v>
      </c>
      <c r="G12" s="416" t="s">
        <v>6554</v>
      </c>
      <c r="H12" s="2340" t="s">
        <v>577</v>
      </c>
      <c r="I12" s="475" t="s">
        <v>188</v>
      </c>
      <c r="J12" s="1872">
        <v>46154.0</v>
      </c>
      <c r="K12" s="2743">
        <v>0.39652777777777776</v>
      </c>
      <c r="L12" s="2334"/>
      <c r="M12" s="861">
        <v>195838.0</v>
      </c>
      <c r="N12" s="861">
        <v>195861.0</v>
      </c>
      <c r="O12" s="2416">
        <f t="shared" si="1"/>
        <v>23</v>
      </c>
      <c r="P12" s="2740" t="s">
        <v>19</v>
      </c>
      <c r="Q12" s="2732" t="s">
        <v>529</v>
      </c>
      <c r="R12" s="861" t="s">
        <v>8925</v>
      </c>
      <c r="S12" s="2734"/>
      <c r="T12" s="983" t="s">
        <v>22</v>
      </c>
    </row>
    <row r="13">
      <c r="A13" s="820">
        <v>4897.0</v>
      </c>
      <c r="B13" s="2538">
        <v>46154.0</v>
      </c>
      <c r="C13" s="500">
        <v>0.25</v>
      </c>
      <c r="D13" s="500">
        <v>0.3840277777777778</v>
      </c>
      <c r="E13" s="416" t="s">
        <v>24</v>
      </c>
      <c r="F13" s="416" t="s">
        <v>9423</v>
      </c>
      <c r="G13" s="416" t="s">
        <v>8058</v>
      </c>
      <c r="H13" s="2340" t="s">
        <v>4737</v>
      </c>
      <c r="I13" s="873" t="s">
        <v>9424</v>
      </c>
      <c r="J13" s="1872">
        <v>46154.0</v>
      </c>
      <c r="K13" s="589">
        <v>0.7916666666666666</v>
      </c>
      <c r="L13" s="2334"/>
      <c r="M13" s="861">
        <v>293788.0</v>
      </c>
      <c r="N13" s="861">
        <v>294350.0</v>
      </c>
      <c r="O13" s="2416">
        <f t="shared" si="1"/>
        <v>562</v>
      </c>
      <c r="P13" s="2690" t="s">
        <v>19</v>
      </c>
      <c r="Q13" s="2732" t="s">
        <v>529</v>
      </c>
      <c r="R13" s="861" t="s">
        <v>9425</v>
      </c>
      <c r="S13" s="2734"/>
      <c r="T13" s="983" t="s">
        <v>22</v>
      </c>
    </row>
    <row r="14">
      <c r="A14" s="820">
        <v>4898.0</v>
      </c>
      <c r="B14" s="2538">
        <v>46154.0</v>
      </c>
      <c r="C14" s="500">
        <v>0.5</v>
      </c>
      <c r="D14" s="500"/>
      <c r="E14" s="416" t="s">
        <v>24</v>
      </c>
      <c r="F14" s="416" t="s">
        <v>9426</v>
      </c>
      <c r="G14" s="416" t="s">
        <v>351</v>
      </c>
      <c r="H14" s="2340" t="s">
        <v>7554</v>
      </c>
      <c r="I14" s="475" t="s">
        <v>573</v>
      </c>
      <c r="J14" s="1872">
        <v>46154.0</v>
      </c>
      <c r="K14" s="589">
        <v>0.6131944444444445</v>
      </c>
      <c r="L14" s="2334"/>
      <c r="M14" s="861">
        <v>74251.0</v>
      </c>
      <c r="N14" s="861">
        <v>74374.0</v>
      </c>
      <c r="O14" s="2416">
        <f t="shared" si="1"/>
        <v>123</v>
      </c>
      <c r="P14" s="2690" t="s">
        <v>19</v>
      </c>
      <c r="Q14" s="2732" t="s">
        <v>529</v>
      </c>
      <c r="R14" s="861" t="s">
        <v>9427</v>
      </c>
      <c r="S14" s="2734"/>
      <c r="T14" s="983" t="s">
        <v>22</v>
      </c>
    </row>
    <row r="15">
      <c r="A15" s="820">
        <v>4899.0</v>
      </c>
      <c r="B15" s="2538">
        <v>46154.0</v>
      </c>
      <c r="C15" s="500">
        <v>0.16666666666666666</v>
      </c>
      <c r="D15" s="500">
        <v>0.16666666666666666</v>
      </c>
      <c r="E15" s="416" t="s">
        <v>7379</v>
      </c>
      <c r="F15" s="416" t="s">
        <v>1549</v>
      </c>
      <c r="G15" s="1366" t="s">
        <v>1062</v>
      </c>
      <c r="H15" s="2340" t="s">
        <v>9428</v>
      </c>
      <c r="I15" s="475" t="s">
        <v>9429</v>
      </c>
      <c r="J15" s="1872">
        <v>46154.0</v>
      </c>
      <c r="K15" s="589">
        <v>0.3138888888888889</v>
      </c>
      <c r="L15" s="2334"/>
      <c r="M15" s="861">
        <v>13196.0</v>
      </c>
      <c r="N15" s="861">
        <v>13267.0</v>
      </c>
      <c r="O15" s="2416">
        <f t="shared" si="1"/>
        <v>71</v>
      </c>
      <c r="P15" s="2690" t="s">
        <v>19</v>
      </c>
      <c r="Q15" s="2732" t="s">
        <v>70</v>
      </c>
      <c r="R15" s="861" t="s">
        <v>7311</v>
      </c>
      <c r="S15" s="2734"/>
      <c r="T15" s="983" t="s">
        <v>22</v>
      </c>
    </row>
    <row r="16">
      <c r="A16" s="236">
        <v>4900.0</v>
      </c>
      <c r="B16" s="2538">
        <v>46154.0</v>
      </c>
      <c r="C16" s="500">
        <v>0.16666666666666666</v>
      </c>
      <c r="D16" s="500">
        <v>0.1527777777777778</v>
      </c>
      <c r="E16" s="416" t="s">
        <v>7379</v>
      </c>
      <c r="F16" s="416" t="s">
        <v>1549</v>
      </c>
      <c r="G16" s="1366" t="s">
        <v>1062</v>
      </c>
      <c r="H16" s="2340" t="s">
        <v>4124</v>
      </c>
      <c r="I16" s="475" t="s">
        <v>9429</v>
      </c>
      <c r="J16" s="1872">
        <v>46154.0</v>
      </c>
      <c r="K16" s="589">
        <v>0.3138888888888889</v>
      </c>
      <c r="L16" s="2334"/>
      <c r="M16" s="861">
        <v>161251.0</v>
      </c>
      <c r="N16" s="861">
        <v>161325.0</v>
      </c>
      <c r="O16" s="2416">
        <f t="shared" si="1"/>
        <v>74</v>
      </c>
      <c r="P16" s="2740" t="s">
        <v>19</v>
      </c>
      <c r="Q16" s="2732" t="s">
        <v>70</v>
      </c>
      <c r="R16" s="861" t="s">
        <v>9430</v>
      </c>
      <c r="S16" s="2734"/>
      <c r="T16" s="983" t="s">
        <v>22</v>
      </c>
    </row>
    <row r="17">
      <c r="A17" s="236">
        <v>4901.0</v>
      </c>
      <c r="B17" s="2538">
        <v>46154.0</v>
      </c>
      <c r="C17" s="500">
        <v>0.2708333333333333</v>
      </c>
      <c r="D17" s="500">
        <v>0.24444444444444444</v>
      </c>
      <c r="E17" s="416" t="s">
        <v>190</v>
      </c>
      <c r="F17" s="416" t="s">
        <v>141</v>
      </c>
      <c r="G17" s="1366" t="s">
        <v>1062</v>
      </c>
      <c r="H17" s="2340" t="s">
        <v>9431</v>
      </c>
      <c r="I17" s="475" t="s">
        <v>4391</v>
      </c>
      <c r="J17" s="1872">
        <v>46154.0</v>
      </c>
      <c r="K17" s="589">
        <v>0.3111111111111111</v>
      </c>
      <c r="L17" s="2334"/>
      <c r="M17" s="861">
        <v>8201.0</v>
      </c>
      <c r="N17" s="861">
        <v>8216.0</v>
      </c>
      <c r="O17" s="2416">
        <f t="shared" si="1"/>
        <v>15</v>
      </c>
      <c r="P17" s="2740" t="s">
        <v>19</v>
      </c>
      <c r="Q17" s="2732" t="s">
        <v>70</v>
      </c>
      <c r="R17" s="861" t="s">
        <v>9432</v>
      </c>
      <c r="S17" s="2734"/>
      <c r="T17" s="983" t="s">
        <v>22</v>
      </c>
    </row>
    <row r="18">
      <c r="A18" s="236">
        <v>4902.0</v>
      </c>
      <c r="B18" s="2538">
        <v>46154.0</v>
      </c>
      <c r="C18" s="500">
        <v>0.2708333333333333</v>
      </c>
      <c r="D18" s="500">
        <v>0.2590277777777778</v>
      </c>
      <c r="E18" s="416" t="s">
        <v>190</v>
      </c>
      <c r="F18" s="416" t="s">
        <v>141</v>
      </c>
      <c r="G18" s="1366" t="s">
        <v>1062</v>
      </c>
      <c r="H18" s="2340" t="s">
        <v>9433</v>
      </c>
      <c r="I18" s="475" t="s">
        <v>7134</v>
      </c>
      <c r="J18" s="1872">
        <v>46154.0</v>
      </c>
      <c r="K18" s="589">
        <v>0.34375</v>
      </c>
      <c r="L18" s="2334"/>
      <c r="M18" s="861">
        <v>29342.0</v>
      </c>
      <c r="N18" s="861">
        <v>29358.0</v>
      </c>
      <c r="O18" s="2416">
        <f t="shared" si="1"/>
        <v>16</v>
      </c>
      <c r="P18" s="2690" t="s">
        <v>19</v>
      </c>
      <c r="Q18" s="2732" t="s">
        <v>529</v>
      </c>
      <c r="R18" s="861" t="s">
        <v>9434</v>
      </c>
      <c r="S18" s="2734"/>
      <c r="T18" s="983" t="s">
        <v>22</v>
      </c>
    </row>
    <row r="19">
      <c r="A19" s="236">
        <v>4903.0</v>
      </c>
      <c r="B19" s="2538">
        <v>46154.0</v>
      </c>
      <c r="C19" s="500">
        <v>0.2708333333333333</v>
      </c>
      <c r="D19" s="500">
        <v>0.2708333333333333</v>
      </c>
      <c r="E19" s="416" t="s">
        <v>190</v>
      </c>
      <c r="F19" s="416" t="s">
        <v>141</v>
      </c>
      <c r="G19" s="1366" t="s">
        <v>1062</v>
      </c>
      <c r="H19" s="2340" t="s">
        <v>9435</v>
      </c>
      <c r="I19" s="475" t="s">
        <v>6538</v>
      </c>
      <c r="J19" s="1872">
        <v>46154.0</v>
      </c>
      <c r="K19" s="589">
        <v>0.3194444444444444</v>
      </c>
      <c r="L19" s="2334"/>
      <c r="M19" s="861">
        <v>21735.0</v>
      </c>
      <c r="N19" s="861">
        <v>21750.0</v>
      </c>
      <c r="O19" s="2416">
        <f t="shared" si="1"/>
        <v>15</v>
      </c>
      <c r="P19" s="2690" t="s">
        <v>19</v>
      </c>
      <c r="Q19" s="2732" t="s">
        <v>70</v>
      </c>
      <c r="R19" s="861" t="s">
        <v>4327</v>
      </c>
      <c r="S19" s="2734"/>
      <c r="T19" s="983" t="s">
        <v>22</v>
      </c>
    </row>
    <row r="20">
      <c r="A20" s="236">
        <v>4904.0</v>
      </c>
      <c r="B20" s="2538">
        <v>46154.0</v>
      </c>
      <c r="C20" s="500">
        <v>0.20833333333333334</v>
      </c>
      <c r="D20" s="500">
        <v>0.19236111111111112</v>
      </c>
      <c r="E20" s="416" t="s">
        <v>190</v>
      </c>
      <c r="F20" s="416" t="s">
        <v>2348</v>
      </c>
      <c r="G20" s="1366" t="s">
        <v>1062</v>
      </c>
      <c r="H20" s="2340" t="s">
        <v>5318</v>
      </c>
      <c r="I20" s="475" t="s">
        <v>9436</v>
      </c>
      <c r="J20" s="1872">
        <v>46154.0</v>
      </c>
      <c r="K20" s="589">
        <v>0.3611111111111111</v>
      </c>
      <c r="L20" s="2334"/>
      <c r="M20" s="861">
        <v>314981.0</v>
      </c>
      <c r="N20" s="861">
        <v>315053.0</v>
      </c>
      <c r="O20" s="2416">
        <f t="shared" si="1"/>
        <v>72</v>
      </c>
      <c r="P20" s="2740" t="s">
        <v>19</v>
      </c>
      <c r="Q20" s="2732" t="s">
        <v>529</v>
      </c>
      <c r="R20" s="861" t="s">
        <v>9437</v>
      </c>
      <c r="S20" s="2734"/>
      <c r="T20" s="983" t="s">
        <v>22</v>
      </c>
    </row>
    <row r="21">
      <c r="A21" s="236">
        <v>4905.0</v>
      </c>
      <c r="B21" s="2178">
        <v>46154.0</v>
      </c>
      <c r="C21" s="813">
        <v>0.3333333333333333</v>
      </c>
      <c r="D21" s="813">
        <v>0.3416666666666667</v>
      </c>
      <c r="E21" s="574" t="s">
        <v>24</v>
      </c>
      <c r="F21" s="574" t="s">
        <v>6004</v>
      </c>
      <c r="G21" s="574" t="s">
        <v>1062</v>
      </c>
      <c r="H21" s="2390" t="s">
        <v>9438</v>
      </c>
      <c r="I21" s="604" t="s">
        <v>85</v>
      </c>
      <c r="J21" s="1924">
        <v>46154.0</v>
      </c>
      <c r="K21" s="813">
        <v>0.44305555555555554</v>
      </c>
      <c r="L21" s="814"/>
      <c r="M21" s="574">
        <v>216056.0</v>
      </c>
      <c r="N21" s="574">
        <v>216165.0</v>
      </c>
      <c r="O21" s="1043">
        <f t="shared" si="1"/>
        <v>109</v>
      </c>
      <c r="P21" s="2789" t="s">
        <v>19</v>
      </c>
      <c r="Q21" s="1800" t="s">
        <v>529</v>
      </c>
      <c r="R21" s="574" t="s">
        <v>9439</v>
      </c>
      <c r="S21" s="2231"/>
      <c r="T21" s="908" t="s">
        <v>22</v>
      </c>
      <c r="U21" s="606"/>
      <c r="V21" s="606"/>
      <c r="W21" s="606"/>
      <c r="X21" s="606"/>
      <c r="Y21" s="606"/>
      <c r="Z21" s="606"/>
    </row>
    <row r="22">
      <c r="A22" s="820">
        <v>4906.0</v>
      </c>
      <c r="B22" s="2538">
        <v>46154.0</v>
      </c>
      <c r="C22" s="416" t="s">
        <v>9440</v>
      </c>
      <c r="D22" s="500"/>
      <c r="E22" s="416" t="s">
        <v>103</v>
      </c>
      <c r="F22" s="416" t="s">
        <v>5741</v>
      </c>
      <c r="G22" s="416" t="s">
        <v>18</v>
      </c>
      <c r="H22" s="2340" t="s">
        <v>2912</v>
      </c>
      <c r="I22" s="475" t="s">
        <v>9421</v>
      </c>
      <c r="J22" s="1872">
        <v>46154.0</v>
      </c>
      <c r="K22" s="589">
        <v>0.575</v>
      </c>
      <c r="L22" s="2334"/>
      <c r="M22" s="1449">
        <v>67051.0</v>
      </c>
      <c r="N22" s="2790"/>
      <c r="O22" s="2416">
        <f t="shared" si="1"/>
        <v>-67051</v>
      </c>
      <c r="P22" s="2690" t="s">
        <v>43</v>
      </c>
      <c r="Q22" s="2732" t="s">
        <v>529</v>
      </c>
      <c r="R22" s="861" t="s">
        <v>9441</v>
      </c>
      <c r="S22" s="2751" t="s">
        <v>9442</v>
      </c>
      <c r="T22" s="983" t="s">
        <v>22</v>
      </c>
    </row>
    <row r="23">
      <c r="A23" s="236">
        <v>4907.0</v>
      </c>
      <c r="B23" s="2178">
        <v>46154.0</v>
      </c>
      <c r="C23" s="813">
        <v>0.5</v>
      </c>
      <c r="D23" s="813">
        <v>0.5638888888888889</v>
      </c>
      <c r="E23" s="574" t="s">
        <v>24</v>
      </c>
      <c r="F23" s="574" t="s">
        <v>6004</v>
      </c>
      <c r="G23" s="574" t="s">
        <v>1062</v>
      </c>
      <c r="H23" s="2390" t="s">
        <v>9438</v>
      </c>
      <c r="I23" s="604" t="s">
        <v>85</v>
      </c>
      <c r="J23" s="1924">
        <v>46154.0</v>
      </c>
      <c r="K23" s="813">
        <v>0.6631944444444444</v>
      </c>
      <c r="L23" s="814"/>
      <c r="M23" s="574">
        <v>216343.0</v>
      </c>
      <c r="N23" s="574">
        <v>216483.0</v>
      </c>
      <c r="O23" s="1043">
        <f t="shared" si="1"/>
        <v>140</v>
      </c>
      <c r="P23" s="2789" t="s">
        <v>19</v>
      </c>
      <c r="Q23" s="1800" t="s">
        <v>529</v>
      </c>
      <c r="R23" s="574" t="s">
        <v>9439</v>
      </c>
      <c r="S23" s="2231"/>
      <c r="T23" s="908" t="s">
        <v>22</v>
      </c>
      <c r="U23" s="606"/>
      <c r="V23" s="606"/>
      <c r="W23" s="606"/>
      <c r="X23" s="606"/>
      <c r="Y23" s="606"/>
      <c r="Z23" s="606"/>
    </row>
    <row r="24">
      <c r="A24" s="236">
        <v>4908.0</v>
      </c>
      <c r="B24" s="2538">
        <v>46154.0</v>
      </c>
      <c r="C24" s="500">
        <v>0.4583333333333333</v>
      </c>
      <c r="D24" s="500">
        <v>0.4263888888888889</v>
      </c>
      <c r="E24" s="416" t="s">
        <v>24</v>
      </c>
      <c r="F24" s="416" t="s">
        <v>6004</v>
      </c>
      <c r="G24" s="416" t="s">
        <v>251</v>
      </c>
      <c r="H24" s="2340" t="s">
        <v>1088</v>
      </c>
      <c r="I24" s="475" t="s">
        <v>8164</v>
      </c>
      <c r="J24" s="1872">
        <v>46154.0</v>
      </c>
      <c r="K24" s="589">
        <v>0.5673611111111111</v>
      </c>
      <c r="L24" s="2334"/>
      <c r="M24" s="2791">
        <v>632933.0</v>
      </c>
      <c r="N24" s="861">
        <v>633044.0</v>
      </c>
      <c r="O24" s="2792">
        <f t="shared" si="1"/>
        <v>111</v>
      </c>
      <c r="P24" s="2740" t="s">
        <v>19</v>
      </c>
      <c r="Q24" s="2732" t="s">
        <v>529</v>
      </c>
      <c r="R24" s="861" t="s">
        <v>9443</v>
      </c>
      <c r="S24" s="2734"/>
      <c r="T24" s="983" t="s">
        <v>22</v>
      </c>
    </row>
    <row r="25">
      <c r="A25" s="236">
        <v>4909.0</v>
      </c>
      <c r="B25" s="2538">
        <v>46154.0</v>
      </c>
      <c r="C25" s="500">
        <v>0.4166666666666667</v>
      </c>
      <c r="D25" s="589">
        <v>0.39652777777777776</v>
      </c>
      <c r="E25" s="861" t="s">
        <v>24</v>
      </c>
      <c r="F25" s="416" t="s">
        <v>482</v>
      </c>
      <c r="G25" s="416" t="s">
        <v>565</v>
      </c>
      <c r="H25" s="2340" t="s">
        <v>566</v>
      </c>
      <c r="I25" s="475" t="s">
        <v>101</v>
      </c>
      <c r="J25" s="1872">
        <v>46154.0</v>
      </c>
      <c r="K25" s="589">
        <v>0.5055555555555555</v>
      </c>
      <c r="L25" s="2334"/>
      <c r="M25" s="861">
        <v>79479.0</v>
      </c>
      <c r="N25" s="861">
        <v>79502.0</v>
      </c>
      <c r="O25" s="2416">
        <f t="shared" si="1"/>
        <v>23</v>
      </c>
      <c r="P25" s="2740" t="s">
        <v>19</v>
      </c>
      <c r="Q25" s="2732" t="s">
        <v>529</v>
      </c>
      <c r="R25" s="861" t="s">
        <v>9444</v>
      </c>
      <c r="S25" s="2734"/>
      <c r="T25" s="983" t="s">
        <v>22</v>
      </c>
    </row>
    <row r="26">
      <c r="A26" s="236">
        <v>4910.0</v>
      </c>
      <c r="B26" s="2538">
        <v>46154.0</v>
      </c>
      <c r="C26" s="500">
        <v>0.5833333333333334</v>
      </c>
      <c r="D26" s="589">
        <v>0.5756944444444444</v>
      </c>
      <c r="E26" s="861" t="s">
        <v>24</v>
      </c>
      <c r="F26" s="416" t="s">
        <v>279</v>
      </c>
      <c r="G26" s="416" t="s">
        <v>6554</v>
      </c>
      <c r="H26" s="2340" t="s">
        <v>577</v>
      </c>
      <c r="I26" s="475" t="s">
        <v>188</v>
      </c>
      <c r="J26" s="1872">
        <v>46154.0</v>
      </c>
      <c r="K26" s="589">
        <v>0.6604166666666667</v>
      </c>
      <c r="L26" s="2334"/>
      <c r="M26" s="861">
        <v>195906.0</v>
      </c>
      <c r="N26" s="861">
        <v>195925.0</v>
      </c>
      <c r="O26" s="2416">
        <f t="shared" si="1"/>
        <v>19</v>
      </c>
      <c r="P26" s="2740" t="s">
        <v>19</v>
      </c>
      <c r="Q26" s="2732" t="s">
        <v>529</v>
      </c>
      <c r="R26" s="861" t="s">
        <v>8925</v>
      </c>
      <c r="S26" s="2734"/>
      <c r="T26" s="983" t="s">
        <v>22</v>
      </c>
    </row>
    <row r="27">
      <c r="A27" s="616">
        <v>4911.0</v>
      </c>
      <c r="B27" s="2538">
        <v>46154.0</v>
      </c>
      <c r="C27" s="589">
        <v>0.6458333333333334</v>
      </c>
      <c r="D27" s="589">
        <v>0.6423611111111112</v>
      </c>
      <c r="E27" s="861" t="s">
        <v>24</v>
      </c>
      <c r="F27" s="861" t="s">
        <v>4191</v>
      </c>
      <c r="G27" s="861" t="s">
        <v>668</v>
      </c>
      <c r="H27" s="2320" t="s">
        <v>9445</v>
      </c>
      <c r="I27" s="667" t="s">
        <v>2706</v>
      </c>
      <c r="J27" s="1872">
        <v>46154.0</v>
      </c>
      <c r="K27" s="589">
        <v>0.8208333333333333</v>
      </c>
      <c r="L27" s="2334"/>
      <c r="M27" s="861">
        <v>143632.0</v>
      </c>
      <c r="N27" s="861">
        <v>143709.0</v>
      </c>
      <c r="O27" s="2416">
        <f t="shared" si="1"/>
        <v>77</v>
      </c>
      <c r="P27" s="2740" t="s">
        <v>19</v>
      </c>
      <c r="Q27" s="2732" t="s">
        <v>529</v>
      </c>
      <c r="R27" s="861" t="s">
        <v>9446</v>
      </c>
      <c r="S27" s="2734"/>
      <c r="T27" s="983" t="s">
        <v>22</v>
      </c>
    </row>
    <row r="28">
      <c r="A28" s="616">
        <v>4912.0</v>
      </c>
      <c r="B28" s="2538">
        <v>46154.0</v>
      </c>
      <c r="C28" s="589">
        <v>0.4375</v>
      </c>
      <c r="D28" s="589">
        <v>0.45</v>
      </c>
      <c r="E28" s="861" t="s">
        <v>1043</v>
      </c>
      <c r="F28" s="861" t="s">
        <v>9447</v>
      </c>
      <c r="G28" s="861" t="s">
        <v>7323</v>
      </c>
      <c r="H28" s="2320" t="s">
        <v>8970</v>
      </c>
      <c r="I28" s="667" t="s">
        <v>9448</v>
      </c>
      <c r="J28" s="1872">
        <v>46154.0</v>
      </c>
      <c r="K28" s="589">
        <v>0.6222222222222222</v>
      </c>
      <c r="L28" s="2334"/>
      <c r="M28" s="861">
        <v>4856.0</v>
      </c>
      <c r="N28" s="861">
        <v>5019.0</v>
      </c>
      <c r="O28" s="2416">
        <f t="shared" si="1"/>
        <v>163</v>
      </c>
      <c r="P28" s="2740" t="s">
        <v>19</v>
      </c>
      <c r="Q28" s="2732" t="s">
        <v>529</v>
      </c>
      <c r="R28" s="861" t="s">
        <v>8971</v>
      </c>
      <c r="S28" s="2734"/>
      <c r="T28" s="983" t="s">
        <v>22</v>
      </c>
    </row>
    <row r="29">
      <c r="A29" s="616">
        <v>4913.0</v>
      </c>
      <c r="B29" s="2538">
        <v>46154.0</v>
      </c>
      <c r="C29" s="589">
        <v>0.625</v>
      </c>
      <c r="D29" s="589">
        <v>0.6409722222222223</v>
      </c>
      <c r="E29" s="861" t="s">
        <v>24</v>
      </c>
      <c r="F29" s="861" t="s">
        <v>762</v>
      </c>
      <c r="G29" s="861" t="s">
        <v>441</v>
      </c>
      <c r="H29" s="2320" t="s">
        <v>5611</v>
      </c>
      <c r="I29" s="667" t="s">
        <v>1975</v>
      </c>
      <c r="J29" s="1872">
        <v>46154.0</v>
      </c>
      <c r="K29" s="589">
        <v>0.6854166666666667</v>
      </c>
      <c r="L29" s="2334"/>
      <c r="M29" s="861">
        <v>242085.0</v>
      </c>
      <c r="N29" s="861">
        <v>242092.0</v>
      </c>
      <c r="O29" s="2416">
        <f t="shared" si="1"/>
        <v>7</v>
      </c>
      <c r="P29" s="2740" t="s">
        <v>19</v>
      </c>
      <c r="Q29" s="2732" t="s">
        <v>529</v>
      </c>
      <c r="R29" s="861" t="s">
        <v>9449</v>
      </c>
      <c r="S29" s="2734"/>
      <c r="T29" s="983" t="s">
        <v>22</v>
      </c>
    </row>
    <row r="30">
      <c r="A30" s="616">
        <v>4914.0</v>
      </c>
      <c r="B30" s="2538">
        <v>46154.0</v>
      </c>
      <c r="C30" s="589">
        <v>0.5833333333333334</v>
      </c>
      <c r="D30" s="589">
        <v>0.5868055555555556</v>
      </c>
      <c r="E30" s="861" t="s">
        <v>1043</v>
      </c>
      <c r="F30" s="861" t="s">
        <v>9447</v>
      </c>
      <c r="G30" s="861" t="s">
        <v>7323</v>
      </c>
      <c r="H30" s="2320" t="s">
        <v>7324</v>
      </c>
      <c r="I30" s="667" t="s">
        <v>9450</v>
      </c>
      <c r="J30" s="1872">
        <v>46154.0</v>
      </c>
      <c r="K30" s="589">
        <v>0.7118055555555556</v>
      </c>
      <c r="L30" s="2334"/>
      <c r="M30" s="861">
        <v>4646.0</v>
      </c>
      <c r="N30" s="861">
        <v>4780.0</v>
      </c>
      <c r="O30" s="2416">
        <f t="shared" si="1"/>
        <v>134</v>
      </c>
      <c r="P30" s="2740" t="s">
        <v>19</v>
      </c>
      <c r="Q30" s="2732" t="s">
        <v>529</v>
      </c>
      <c r="R30" s="861" t="s">
        <v>9451</v>
      </c>
      <c r="S30" s="2734"/>
      <c r="T30" s="983" t="s">
        <v>22</v>
      </c>
    </row>
    <row r="31">
      <c r="A31" s="887">
        <v>4915.0</v>
      </c>
      <c r="B31" s="2538">
        <v>46154.0</v>
      </c>
      <c r="C31" s="589">
        <v>0.625</v>
      </c>
      <c r="D31" s="589">
        <v>0.6229166666666667</v>
      </c>
      <c r="E31" s="861" t="s">
        <v>24</v>
      </c>
      <c r="F31" s="861" t="s">
        <v>9452</v>
      </c>
      <c r="G31" s="861" t="s">
        <v>18</v>
      </c>
      <c r="H31" s="2320" t="s">
        <v>9453</v>
      </c>
      <c r="I31" s="667" t="s">
        <v>2052</v>
      </c>
      <c r="J31" s="1872">
        <v>46154.0</v>
      </c>
      <c r="K31" s="589">
        <v>0.6840277777777778</v>
      </c>
      <c r="L31" s="2334"/>
      <c r="M31" s="861">
        <v>122669.0</v>
      </c>
      <c r="N31" s="861">
        <v>122687.0</v>
      </c>
      <c r="O31" s="2416">
        <f t="shared" si="1"/>
        <v>18</v>
      </c>
      <c r="P31" s="2740" t="s">
        <v>19</v>
      </c>
      <c r="Q31" s="2732" t="s">
        <v>529</v>
      </c>
      <c r="R31" s="861" t="s">
        <v>9454</v>
      </c>
      <c r="S31" s="2734"/>
      <c r="T31" s="983" t="s">
        <v>22</v>
      </c>
    </row>
    <row r="32">
      <c r="A32" s="887">
        <v>4916.0</v>
      </c>
      <c r="B32" s="2538">
        <v>46154.0</v>
      </c>
      <c r="C32" s="861" t="s">
        <v>9455</v>
      </c>
      <c r="D32" s="589">
        <v>0.6833333333333333</v>
      </c>
      <c r="E32" s="861" t="s">
        <v>24</v>
      </c>
      <c r="F32" s="861" t="s">
        <v>9456</v>
      </c>
      <c r="G32" s="861" t="s">
        <v>2363</v>
      </c>
      <c r="H32" s="2320" t="s">
        <v>4364</v>
      </c>
      <c r="I32" s="667" t="s">
        <v>1178</v>
      </c>
      <c r="J32" s="1872">
        <v>46154.0</v>
      </c>
      <c r="K32" s="589">
        <v>0.7208333333333333</v>
      </c>
      <c r="L32" s="2334"/>
      <c r="M32" s="861">
        <v>162193.0</v>
      </c>
      <c r="N32" s="1262">
        <v>162254.0</v>
      </c>
      <c r="O32" s="2416">
        <f t="shared" si="1"/>
        <v>61</v>
      </c>
      <c r="P32" s="2740" t="s">
        <v>19</v>
      </c>
      <c r="Q32" s="2732" t="s">
        <v>529</v>
      </c>
      <c r="R32" s="861" t="s">
        <v>4750</v>
      </c>
      <c r="S32" s="2734"/>
      <c r="T32" s="983" t="s">
        <v>22</v>
      </c>
    </row>
    <row r="33">
      <c r="A33" s="887">
        <v>4917.0</v>
      </c>
      <c r="B33" s="2538">
        <v>46154.0</v>
      </c>
      <c r="C33" s="589">
        <v>0.6715277777777777</v>
      </c>
      <c r="D33" s="589">
        <v>0.7097222222222223</v>
      </c>
      <c r="E33" s="861" t="s">
        <v>2803</v>
      </c>
      <c r="F33" s="861" t="s">
        <v>9457</v>
      </c>
      <c r="G33" s="861" t="s">
        <v>18</v>
      </c>
      <c r="H33" s="2320" t="s">
        <v>9458</v>
      </c>
      <c r="I33" s="667" t="s">
        <v>9459</v>
      </c>
      <c r="J33" s="1872">
        <v>46154.0</v>
      </c>
      <c r="K33" s="589">
        <v>0.9965277777777778</v>
      </c>
      <c r="L33" s="2334"/>
      <c r="M33" s="861">
        <v>148273.0</v>
      </c>
      <c r="N33" s="1556"/>
      <c r="O33" s="2416">
        <f t="shared" si="1"/>
        <v>-148273</v>
      </c>
      <c r="P33" s="2740" t="s">
        <v>19</v>
      </c>
      <c r="Q33" s="2732" t="s">
        <v>529</v>
      </c>
      <c r="R33" s="861" t="s">
        <v>9460</v>
      </c>
      <c r="S33" s="2734"/>
      <c r="T33" s="983" t="s">
        <v>22</v>
      </c>
    </row>
    <row r="34">
      <c r="A34" s="2793">
        <v>4928.0</v>
      </c>
      <c r="B34" s="2538">
        <v>46154.0</v>
      </c>
      <c r="C34" s="589">
        <v>0.8541666666666666</v>
      </c>
      <c r="D34" s="589">
        <v>0.9125</v>
      </c>
      <c r="E34" s="861" t="s">
        <v>1887</v>
      </c>
      <c r="F34" s="861" t="s">
        <v>9461</v>
      </c>
      <c r="G34" s="1262" t="s">
        <v>8359</v>
      </c>
      <c r="H34" s="2320" t="s">
        <v>9462</v>
      </c>
      <c r="I34" s="1614" t="s">
        <v>9463</v>
      </c>
      <c r="J34" s="1872">
        <v>46154.0</v>
      </c>
      <c r="K34" s="589">
        <v>0.9645833333333333</v>
      </c>
      <c r="L34" s="2334"/>
      <c r="M34" s="861">
        <v>19211.0</v>
      </c>
      <c r="N34" s="861">
        <v>19211.0</v>
      </c>
      <c r="O34" s="2416">
        <f t="shared" si="1"/>
        <v>0</v>
      </c>
      <c r="P34" s="2740" t="s">
        <v>19</v>
      </c>
      <c r="Q34" s="2732" t="s">
        <v>529</v>
      </c>
      <c r="R34" s="861" t="s">
        <v>8405</v>
      </c>
      <c r="S34" s="2734"/>
      <c r="T34" s="983" t="s">
        <v>22</v>
      </c>
    </row>
    <row r="35">
      <c r="C35" s="83"/>
      <c r="D35" s="83"/>
      <c r="E35" s="83"/>
      <c r="F35" s="83"/>
      <c r="G35" s="83"/>
      <c r="H35" s="83"/>
      <c r="I35" s="83"/>
    </row>
  </sheetData>
  <dataValidations>
    <dataValidation type="list" allowBlank="1" showErrorMessage="1" sqref="P2:P34">
      <formula1>"FINALIZADO,EM VIAGEM,NA ORIGEM,AGENDADO,FALTA DOC,CANCELADA,NO DESTINO FINAL,PERNOITE,RECUSADA"</formula1>
    </dataValidation>
    <dataValidation type="list" allowBlank="1" showErrorMessage="1" sqref="Q2:Q34">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7.75"/>
    <col customWidth="1" min="3" max="3" width="9.25"/>
    <col customWidth="1" min="4" max="4" width="9.5"/>
    <col customWidth="1" min="5" max="5" width="11.38"/>
    <col customWidth="1" min="6" max="6" width="56.0"/>
    <col customWidth="1" min="7" max="7" width="9.75"/>
    <col customWidth="1" min="9" max="9" width="15.25"/>
    <col customWidth="1" min="10" max="10" width="7.63"/>
    <col customWidth="1" min="11" max="11" width="8.38"/>
    <col customWidth="1" min="12" max="12" width="0.38"/>
    <col customWidth="1" min="13" max="14" width="6.13"/>
    <col customWidth="1" min="15" max="15" width="7.0"/>
    <col customWidth="1" min="16" max="16" width="13.88"/>
    <col customWidth="1" min="18" max="18" width="16.13"/>
    <col customWidth="1" min="19" max="19" width="27.88"/>
    <col customWidth="1" min="20" max="20" width="4.38"/>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175"/>
      <c r="T1" s="2729"/>
    </row>
    <row r="2">
      <c r="A2" s="236">
        <v>4918.0</v>
      </c>
      <c r="B2" s="2538">
        <v>46155.0</v>
      </c>
      <c r="C2" s="500">
        <v>0.3333333333333333</v>
      </c>
      <c r="D2" s="500">
        <v>0.34930555555555554</v>
      </c>
      <c r="E2" s="416" t="s">
        <v>30</v>
      </c>
      <c r="F2" s="416" t="s">
        <v>9464</v>
      </c>
      <c r="G2" s="1366" t="s">
        <v>8359</v>
      </c>
      <c r="H2" s="2320" t="s">
        <v>8384</v>
      </c>
      <c r="I2" s="667" t="s">
        <v>9465</v>
      </c>
      <c r="J2" s="1872">
        <v>46155.0</v>
      </c>
      <c r="K2" s="589">
        <v>0.6409722222222223</v>
      </c>
      <c r="L2" s="2334"/>
      <c r="M2" s="861">
        <v>12595.0</v>
      </c>
      <c r="N2" s="861">
        <v>12657.0</v>
      </c>
      <c r="O2" s="2416">
        <f t="shared" ref="O2:O35" si="1">N2-M2</f>
        <v>62</v>
      </c>
      <c r="P2" s="697" t="s">
        <v>19</v>
      </c>
      <c r="Q2" s="912" t="s">
        <v>50</v>
      </c>
      <c r="R2" s="861" t="s">
        <v>9412</v>
      </c>
      <c r="S2" s="2794"/>
      <c r="T2" s="983" t="s">
        <v>22</v>
      </c>
    </row>
    <row r="3">
      <c r="A3" s="236">
        <v>4919.0</v>
      </c>
      <c r="B3" s="2538">
        <v>46155.0</v>
      </c>
      <c r="C3" s="500">
        <v>0.3333333333333333</v>
      </c>
      <c r="D3" s="500">
        <v>0.32569444444444445</v>
      </c>
      <c r="E3" s="416" t="s">
        <v>30</v>
      </c>
      <c r="F3" s="416" t="s">
        <v>9466</v>
      </c>
      <c r="G3" s="1366" t="s">
        <v>8359</v>
      </c>
      <c r="H3" s="2340" t="s">
        <v>8360</v>
      </c>
      <c r="I3" s="1073" t="s">
        <v>611</v>
      </c>
      <c r="J3" s="1872">
        <v>46155.0</v>
      </c>
      <c r="K3" s="503">
        <v>0.6569444444444444</v>
      </c>
      <c r="L3" s="2334"/>
      <c r="M3" s="861">
        <v>19296.0</v>
      </c>
      <c r="N3" s="861">
        <v>19428.0</v>
      </c>
      <c r="O3" s="2416">
        <f t="shared" si="1"/>
        <v>132</v>
      </c>
      <c r="P3" s="697" t="s">
        <v>19</v>
      </c>
      <c r="Q3" s="912" t="s">
        <v>50</v>
      </c>
      <c r="R3" s="861" t="s">
        <v>8405</v>
      </c>
      <c r="S3" s="2794"/>
      <c r="T3" s="983" t="s">
        <v>22</v>
      </c>
    </row>
    <row r="4">
      <c r="A4" s="236">
        <v>4920.0</v>
      </c>
      <c r="B4" s="2538">
        <v>46155.0</v>
      </c>
      <c r="C4" s="500">
        <v>0.3333333333333333</v>
      </c>
      <c r="D4" s="500">
        <v>0.3145833333333333</v>
      </c>
      <c r="E4" s="416" t="s">
        <v>30</v>
      </c>
      <c r="F4" s="416" t="s">
        <v>9466</v>
      </c>
      <c r="G4" s="416" t="s">
        <v>351</v>
      </c>
      <c r="H4" s="2340" t="s">
        <v>8220</v>
      </c>
      <c r="I4" s="1073" t="s">
        <v>611</v>
      </c>
      <c r="J4" s="1872">
        <v>46155.0</v>
      </c>
      <c r="K4" s="455">
        <v>0.6555555555555556</v>
      </c>
      <c r="L4" s="406"/>
      <c r="M4" s="408">
        <v>40197.0</v>
      </c>
      <c r="N4" s="408">
        <v>40329.0</v>
      </c>
      <c r="O4" s="2416">
        <f t="shared" si="1"/>
        <v>132</v>
      </c>
      <c r="P4" s="697" t="s">
        <v>19</v>
      </c>
      <c r="Q4" s="912" t="s">
        <v>50</v>
      </c>
      <c r="R4" s="408" t="s">
        <v>9232</v>
      </c>
      <c r="S4" s="690"/>
      <c r="T4" s="983" t="s">
        <v>22</v>
      </c>
    </row>
    <row r="5">
      <c r="A5" s="236">
        <v>4921.0</v>
      </c>
      <c r="B5" s="2538">
        <v>46155.0</v>
      </c>
      <c r="C5" s="500">
        <v>0.125</v>
      </c>
      <c r="D5" s="500">
        <v>0.12152777777777778</v>
      </c>
      <c r="E5" s="416" t="s">
        <v>7379</v>
      </c>
      <c r="F5" s="416" t="s">
        <v>9467</v>
      </c>
      <c r="G5" s="416" t="s">
        <v>49</v>
      </c>
      <c r="H5" s="2340" t="s">
        <v>7127</v>
      </c>
      <c r="I5" s="416" t="s">
        <v>5273</v>
      </c>
      <c r="J5" s="1872">
        <v>46155.0</v>
      </c>
      <c r="K5" s="500">
        <v>0.32430555555555557</v>
      </c>
      <c r="L5" s="415"/>
      <c r="M5" s="416">
        <v>32704.0</v>
      </c>
      <c r="N5" s="416">
        <v>32845.0</v>
      </c>
      <c r="O5" s="2416">
        <f t="shared" si="1"/>
        <v>141</v>
      </c>
      <c r="P5" s="697" t="s">
        <v>19</v>
      </c>
      <c r="Q5" s="912" t="s">
        <v>70</v>
      </c>
      <c r="R5" s="416" t="s">
        <v>9468</v>
      </c>
      <c r="S5" s="499"/>
      <c r="T5" s="983" t="s">
        <v>22</v>
      </c>
    </row>
    <row r="6">
      <c r="A6" s="236">
        <v>4922.0</v>
      </c>
      <c r="B6" s="2538">
        <v>46155.0</v>
      </c>
      <c r="C6" s="589">
        <v>0.4166666666666667</v>
      </c>
      <c r="D6" s="589">
        <v>0.4666666666666667</v>
      </c>
      <c r="E6" s="861" t="s">
        <v>24</v>
      </c>
      <c r="F6" s="416" t="s">
        <v>134</v>
      </c>
      <c r="G6" s="416" t="s">
        <v>1734</v>
      </c>
      <c r="H6" s="2340" t="s">
        <v>7234</v>
      </c>
      <c r="I6" s="1418" t="s">
        <v>28</v>
      </c>
      <c r="J6" s="1872">
        <v>46155.0</v>
      </c>
      <c r="K6" s="589">
        <v>0.5361111111111111</v>
      </c>
      <c r="L6" s="2334"/>
      <c r="M6" s="861">
        <v>408376.0</v>
      </c>
      <c r="N6" s="861">
        <v>408385.0</v>
      </c>
      <c r="O6" s="2416">
        <f t="shared" si="1"/>
        <v>9</v>
      </c>
      <c r="P6" s="697" t="s">
        <v>19</v>
      </c>
      <c r="Q6" s="912" t="s">
        <v>50</v>
      </c>
      <c r="R6" s="861" t="s">
        <v>9469</v>
      </c>
      <c r="S6" s="2794"/>
      <c r="T6" s="983" t="s">
        <v>22</v>
      </c>
    </row>
    <row r="7">
      <c r="A7" s="236">
        <v>4923.0</v>
      </c>
      <c r="B7" s="2538">
        <v>46155.0</v>
      </c>
      <c r="C7" s="1483">
        <v>0.625</v>
      </c>
      <c r="D7" s="500">
        <v>0.6541666666666667</v>
      </c>
      <c r="E7" s="416" t="s">
        <v>24</v>
      </c>
      <c r="F7" s="1449" t="s">
        <v>9470</v>
      </c>
      <c r="G7" s="416" t="s">
        <v>1734</v>
      </c>
      <c r="H7" s="2340" t="s">
        <v>7234</v>
      </c>
      <c r="I7" s="1437" t="s">
        <v>28</v>
      </c>
      <c r="J7" s="1872">
        <v>46155.0</v>
      </c>
      <c r="K7" s="589">
        <v>0.7076388888888889</v>
      </c>
      <c r="L7" s="2334"/>
      <c r="M7" s="861">
        <v>408428.0</v>
      </c>
      <c r="N7" s="861">
        <v>408437.0</v>
      </c>
      <c r="O7" s="2416">
        <f t="shared" si="1"/>
        <v>9</v>
      </c>
      <c r="P7" s="697" t="s">
        <v>19</v>
      </c>
      <c r="Q7" s="912" t="s">
        <v>50</v>
      </c>
      <c r="R7" s="861" t="s">
        <v>9469</v>
      </c>
      <c r="S7" s="2794"/>
      <c r="T7" s="983" t="s">
        <v>22</v>
      </c>
    </row>
    <row r="8">
      <c r="A8" s="236">
        <v>4924.0</v>
      </c>
      <c r="B8" s="2538">
        <v>46155.0</v>
      </c>
      <c r="C8" s="500">
        <v>0.2916666666666667</v>
      </c>
      <c r="D8" s="500">
        <v>0.2916666666666667</v>
      </c>
      <c r="E8" s="416" t="s">
        <v>7379</v>
      </c>
      <c r="F8" s="416" t="s">
        <v>9467</v>
      </c>
      <c r="G8" s="416" t="s">
        <v>9471</v>
      </c>
      <c r="H8" s="2340" t="s">
        <v>9472</v>
      </c>
      <c r="I8" s="475" t="s">
        <v>7769</v>
      </c>
      <c r="J8" s="1872">
        <v>46155.0</v>
      </c>
      <c r="K8" s="589">
        <v>0.5118055555555555</v>
      </c>
      <c r="L8" s="2334"/>
      <c r="M8" s="861">
        <v>172130.0</v>
      </c>
      <c r="N8" s="861">
        <v>172268.0</v>
      </c>
      <c r="O8" s="2416">
        <f t="shared" si="1"/>
        <v>138</v>
      </c>
      <c r="P8" s="697" t="s">
        <v>19</v>
      </c>
      <c r="Q8" s="912" t="s">
        <v>50</v>
      </c>
      <c r="R8" s="861" t="s">
        <v>9473</v>
      </c>
      <c r="S8" s="2794"/>
      <c r="T8" s="983" t="s">
        <v>22</v>
      </c>
    </row>
    <row r="9">
      <c r="A9" s="236">
        <v>4925.0</v>
      </c>
      <c r="B9" s="2538">
        <v>46155.0</v>
      </c>
      <c r="C9" s="589">
        <v>0.3333333333333333</v>
      </c>
      <c r="D9" s="589">
        <v>0.3333333333333333</v>
      </c>
      <c r="E9" s="416" t="s">
        <v>24</v>
      </c>
      <c r="F9" s="416" t="s">
        <v>6324</v>
      </c>
      <c r="G9" s="861" t="s">
        <v>2172</v>
      </c>
      <c r="H9" s="2320" t="s">
        <v>6784</v>
      </c>
      <c r="I9" s="1418" t="s">
        <v>9474</v>
      </c>
      <c r="J9" s="1872">
        <v>46155.0</v>
      </c>
      <c r="K9" s="589">
        <v>0.5625</v>
      </c>
      <c r="L9" s="2334"/>
      <c r="M9" s="861">
        <v>249002.0</v>
      </c>
      <c r="N9" s="861">
        <v>249203.0</v>
      </c>
      <c r="O9" s="2416">
        <f t="shared" si="1"/>
        <v>201</v>
      </c>
      <c r="P9" s="697" t="s">
        <v>19</v>
      </c>
      <c r="Q9" s="912" t="s">
        <v>50</v>
      </c>
      <c r="R9" s="861" t="s">
        <v>9195</v>
      </c>
      <c r="S9" s="492"/>
      <c r="T9" s="983" t="s">
        <v>22</v>
      </c>
    </row>
    <row r="10">
      <c r="A10" s="236">
        <v>4926.0</v>
      </c>
      <c r="B10" s="2538">
        <v>46155.0</v>
      </c>
      <c r="C10" s="500">
        <v>0.4583333333333333</v>
      </c>
      <c r="D10" s="500">
        <v>0.54375</v>
      </c>
      <c r="E10" s="416" t="s">
        <v>24</v>
      </c>
      <c r="F10" s="416" t="s">
        <v>134</v>
      </c>
      <c r="G10" s="416" t="s">
        <v>1734</v>
      </c>
      <c r="H10" s="2340" t="s">
        <v>7234</v>
      </c>
      <c r="I10" s="1418" t="s">
        <v>28</v>
      </c>
      <c r="J10" s="1872">
        <v>46155.0</v>
      </c>
      <c r="K10" s="589">
        <v>0.6041666666666666</v>
      </c>
      <c r="L10" s="2334"/>
      <c r="M10" s="861">
        <v>408393.0</v>
      </c>
      <c r="N10" s="861">
        <v>408402.0</v>
      </c>
      <c r="O10" s="2416">
        <f t="shared" si="1"/>
        <v>9</v>
      </c>
      <c r="P10" s="697" t="s">
        <v>19</v>
      </c>
      <c r="Q10" s="912" t="s">
        <v>50</v>
      </c>
      <c r="R10" s="861" t="s">
        <v>9469</v>
      </c>
      <c r="S10" s="2794"/>
      <c r="T10" s="983" t="s">
        <v>22</v>
      </c>
    </row>
    <row r="11">
      <c r="A11" s="236">
        <v>4927.0</v>
      </c>
      <c r="B11" s="2538">
        <v>46155.0</v>
      </c>
      <c r="C11" s="589">
        <v>0.5</v>
      </c>
      <c r="D11" s="589">
        <v>0.6138888888888889</v>
      </c>
      <c r="E11" s="861" t="s">
        <v>24</v>
      </c>
      <c r="F11" s="416" t="s">
        <v>134</v>
      </c>
      <c r="G11" s="416" t="s">
        <v>1734</v>
      </c>
      <c r="H11" s="2340" t="s">
        <v>7234</v>
      </c>
      <c r="I11" s="1418" t="s">
        <v>28</v>
      </c>
      <c r="J11" s="1872">
        <v>46155.0</v>
      </c>
      <c r="K11" s="589">
        <v>0.6451388888888889</v>
      </c>
      <c r="L11" s="2334"/>
      <c r="M11" s="861">
        <v>408411.0</v>
      </c>
      <c r="N11" s="861">
        <v>408420.0</v>
      </c>
      <c r="O11" s="2416">
        <f t="shared" si="1"/>
        <v>9</v>
      </c>
      <c r="P11" s="697" t="s">
        <v>19</v>
      </c>
      <c r="Q11" s="912" t="s">
        <v>50</v>
      </c>
      <c r="R11" s="861" t="s">
        <v>9469</v>
      </c>
      <c r="S11" s="2794"/>
      <c r="T11" s="983" t="s">
        <v>22</v>
      </c>
    </row>
    <row r="12">
      <c r="A12" s="820">
        <v>4929.0</v>
      </c>
      <c r="B12" s="2538">
        <v>46155.0</v>
      </c>
      <c r="C12" s="1483">
        <v>0.5833333333333334</v>
      </c>
      <c r="D12" s="500">
        <v>0.5291666666666667</v>
      </c>
      <c r="E12" s="416" t="s">
        <v>9475</v>
      </c>
      <c r="F12" s="416" t="s">
        <v>9476</v>
      </c>
      <c r="G12" s="1366" t="s">
        <v>8359</v>
      </c>
      <c r="H12" s="2340" t="s">
        <v>8535</v>
      </c>
      <c r="I12" s="475" t="s">
        <v>9477</v>
      </c>
      <c r="J12" s="1872">
        <v>46155.0</v>
      </c>
      <c r="K12" s="589">
        <v>0.9715277777777778</v>
      </c>
      <c r="L12" s="2334"/>
      <c r="M12" s="861">
        <v>17634.0</v>
      </c>
      <c r="N12" s="861">
        <v>17855.0</v>
      </c>
      <c r="O12" s="2416">
        <f t="shared" si="1"/>
        <v>221</v>
      </c>
      <c r="P12" s="697" t="s">
        <v>19</v>
      </c>
      <c r="Q12" s="912" t="s">
        <v>50</v>
      </c>
      <c r="R12" s="861" t="s">
        <v>9248</v>
      </c>
      <c r="S12" s="574" t="s">
        <v>9478</v>
      </c>
      <c r="T12" s="983" t="s">
        <v>22</v>
      </c>
    </row>
    <row r="13">
      <c r="A13" s="820">
        <v>4930.0</v>
      </c>
      <c r="B13" s="2538">
        <v>46155.0</v>
      </c>
      <c r="C13" s="500">
        <v>0.3333333333333333</v>
      </c>
      <c r="D13" s="500">
        <v>0.33402777777777776</v>
      </c>
      <c r="E13" s="416" t="s">
        <v>30</v>
      </c>
      <c r="F13" s="416" t="s">
        <v>9466</v>
      </c>
      <c r="G13" s="416" t="s">
        <v>49</v>
      </c>
      <c r="H13" s="2340" t="s">
        <v>9479</v>
      </c>
      <c r="I13" s="1073" t="s">
        <v>2949</v>
      </c>
      <c r="J13" s="1872">
        <v>46155.0</v>
      </c>
      <c r="K13" s="589">
        <v>0.6506944444444445</v>
      </c>
      <c r="L13" s="2334"/>
      <c r="M13" s="861">
        <v>31802.0</v>
      </c>
      <c r="N13" s="861">
        <v>31933.0</v>
      </c>
      <c r="O13" s="2416">
        <f t="shared" si="1"/>
        <v>131</v>
      </c>
      <c r="P13" s="697" t="s">
        <v>19</v>
      </c>
      <c r="Q13" s="912" t="s">
        <v>50</v>
      </c>
      <c r="R13" s="861" t="s">
        <v>8932</v>
      </c>
      <c r="S13" s="1294"/>
      <c r="T13" s="983" t="s">
        <v>22</v>
      </c>
    </row>
    <row r="14">
      <c r="A14" s="820">
        <v>4931.0</v>
      </c>
      <c r="B14" s="2538">
        <v>46155.0</v>
      </c>
      <c r="C14" s="500">
        <v>0.3333333333333333</v>
      </c>
      <c r="D14" s="500">
        <v>0.3298611111111111</v>
      </c>
      <c r="E14" s="416" t="s">
        <v>30</v>
      </c>
      <c r="F14" s="416" t="s">
        <v>9466</v>
      </c>
      <c r="G14" s="416" t="s">
        <v>49</v>
      </c>
      <c r="H14" s="2340" t="s">
        <v>132</v>
      </c>
      <c r="I14" s="1073" t="s">
        <v>2949</v>
      </c>
      <c r="J14" s="1872">
        <v>46155.0</v>
      </c>
      <c r="K14" s="2743">
        <v>0.6520833333333333</v>
      </c>
      <c r="L14" s="2334"/>
      <c r="M14" s="861">
        <v>107977.0</v>
      </c>
      <c r="N14" s="861">
        <v>108109.0</v>
      </c>
      <c r="O14" s="2416">
        <f t="shared" si="1"/>
        <v>132</v>
      </c>
      <c r="P14" s="697" t="s">
        <v>19</v>
      </c>
      <c r="Q14" s="912" t="s">
        <v>50</v>
      </c>
      <c r="R14" s="861" t="s">
        <v>6760</v>
      </c>
      <c r="S14" s="2794"/>
      <c r="T14" s="983" t="s">
        <v>22</v>
      </c>
    </row>
    <row r="15">
      <c r="A15" s="820">
        <v>4932.0</v>
      </c>
      <c r="B15" s="2538">
        <v>46155.0</v>
      </c>
      <c r="C15" s="500">
        <v>0.5416666666666666</v>
      </c>
      <c r="D15" s="499"/>
      <c r="E15" s="416" t="s">
        <v>7379</v>
      </c>
      <c r="F15" s="416" t="s">
        <v>162</v>
      </c>
      <c r="G15" s="416" t="s">
        <v>57</v>
      </c>
      <c r="H15" s="2340" t="s">
        <v>6809</v>
      </c>
      <c r="I15" s="2689" t="s">
        <v>1743</v>
      </c>
      <c r="J15" s="1872">
        <v>46155.0</v>
      </c>
      <c r="K15" s="589">
        <v>0.7659722222222223</v>
      </c>
      <c r="L15" s="2334"/>
      <c r="M15" s="861">
        <v>38801.0</v>
      </c>
      <c r="N15" s="861">
        <v>38823.0</v>
      </c>
      <c r="O15" s="2416">
        <f t="shared" si="1"/>
        <v>22</v>
      </c>
      <c r="P15" s="697" t="s">
        <v>19</v>
      </c>
      <c r="Q15" s="912" t="s">
        <v>50</v>
      </c>
      <c r="R15" s="861" t="s">
        <v>9480</v>
      </c>
      <c r="S15" s="2794"/>
      <c r="T15" s="983" t="s">
        <v>22</v>
      </c>
    </row>
    <row r="16">
      <c r="A16" s="820">
        <v>4933.0</v>
      </c>
      <c r="B16" s="2538">
        <v>46155.0</v>
      </c>
      <c r="C16" s="500">
        <v>0.375</v>
      </c>
      <c r="D16" s="500">
        <v>0.36180555555555555</v>
      </c>
      <c r="E16" s="416" t="s">
        <v>24</v>
      </c>
      <c r="F16" s="416" t="s">
        <v>482</v>
      </c>
      <c r="G16" s="416" t="s">
        <v>3834</v>
      </c>
      <c r="H16" s="2340" t="s">
        <v>566</v>
      </c>
      <c r="I16" s="475" t="s">
        <v>101</v>
      </c>
      <c r="J16" s="1872">
        <v>46155.0</v>
      </c>
      <c r="K16" s="589">
        <v>0.5375</v>
      </c>
      <c r="L16" s="2334"/>
      <c r="M16" s="861">
        <v>79529.0</v>
      </c>
      <c r="N16" s="861">
        <v>79553.0</v>
      </c>
      <c r="O16" s="2416">
        <f t="shared" si="1"/>
        <v>24</v>
      </c>
      <c r="P16" s="697" t="s">
        <v>19</v>
      </c>
      <c r="Q16" s="912" t="s">
        <v>50</v>
      </c>
      <c r="R16" s="861" t="s">
        <v>9481</v>
      </c>
      <c r="S16" s="2794"/>
      <c r="T16" s="983" t="s">
        <v>22</v>
      </c>
    </row>
    <row r="17">
      <c r="A17" s="820">
        <v>4934.0</v>
      </c>
      <c r="B17" s="2538">
        <v>46155.0</v>
      </c>
      <c r="C17" s="416" t="s">
        <v>4828</v>
      </c>
      <c r="D17" s="500">
        <v>0.38958333333333334</v>
      </c>
      <c r="E17" s="416" t="s">
        <v>24</v>
      </c>
      <c r="F17" s="895" t="s">
        <v>9482</v>
      </c>
      <c r="G17" s="416" t="s">
        <v>78</v>
      </c>
      <c r="H17" s="2340" t="s">
        <v>2697</v>
      </c>
      <c r="I17" s="475" t="s">
        <v>9016</v>
      </c>
      <c r="J17" s="1872">
        <v>46155.0</v>
      </c>
      <c r="K17" s="589">
        <v>0.5159722222222223</v>
      </c>
      <c r="L17" s="2334"/>
      <c r="M17" s="416">
        <v>195603.0</v>
      </c>
      <c r="N17" s="861">
        <v>195615.0</v>
      </c>
      <c r="O17" s="2416">
        <f t="shared" si="1"/>
        <v>12</v>
      </c>
      <c r="P17" s="697" t="s">
        <v>19</v>
      </c>
      <c r="Q17" s="912" t="s">
        <v>50</v>
      </c>
      <c r="R17" s="861" t="s">
        <v>9483</v>
      </c>
      <c r="S17" s="2794"/>
      <c r="T17" s="983" t="s">
        <v>22</v>
      </c>
    </row>
    <row r="18">
      <c r="A18" s="236">
        <v>4935.0</v>
      </c>
      <c r="B18" s="2538">
        <v>46155.0</v>
      </c>
      <c r="C18" s="813">
        <v>0.6875</v>
      </c>
      <c r="D18" s="500"/>
      <c r="E18" s="416" t="s">
        <v>121</v>
      </c>
      <c r="F18" s="416" t="s">
        <v>3583</v>
      </c>
      <c r="G18" s="416" t="s">
        <v>49</v>
      </c>
      <c r="H18" s="2465" t="s">
        <v>9484</v>
      </c>
      <c r="I18" s="475"/>
      <c r="J18" s="1872">
        <v>46155.0</v>
      </c>
      <c r="K18" s="589">
        <v>0.6645833333333333</v>
      </c>
      <c r="L18" s="2334"/>
      <c r="M18" s="861"/>
      <c r="N18" s="861"/>
      <c r="O18" s="2416">
        <f t="shared" si="1"/>
        <v>0</v>
      </c>
      <c r="P18" s="697" t="s">
        <v>43</v>
      </c>
      <c r="Q18" s="912" t="s">
        <v>50</v>
      </c>
      <c r="R18" s="861" t="s">
        <v>9485</v>
      </c>
      <c r="S18" s="1326" t="s">
        <v>9486</v>
      </c>
      <c r="T18" s="983" t="s">
        <v>22</v>
      </c>
    </row>
    <row r="19">
      <c r="A19" s="236">
        <v>4936.0</v>
      </c>
      <c r="B19" s="2538">
        <v>46155.0</v>
      </c>
      <c r="C19" s="1372" t="s">
        <v>9487</v>
      </c>
      <c r="D19" s="500">
        <v>0.4875</v>
      </c>
      <c r="E19" s="416" t="s">
        <v>121</v>
      </c>
      <c r="F19" s="416" t="s">
        <v>3583</v>
      </c>
      <c r="G19" s="416" t="s">
        <v>3625</v>
      </c>
      <c r="H19" s="2465" t="s">
        <v>9488</v>
      </c>
      <c r="I19" s="475" t="s">
        <v>9344</v>
      </c>
      <c r="J19" s="1872">
        <v>46155.0</v>
      </c>
      <c r="K19" s="589">
        <v>0.6048611111111111</v>
      </c>
      <c r="L19" s="2334"/>
      <c r="M19" s="861">
        <v>118946.0</v>
      </c>
      <c r="N19" s="861">
        <v>119146.0</v>
      </c>
      <c r="O19" s="2416">
        <f t="shared" si="1"/>
        <v>200</v>
      </c>
      <c r="P19" s="697" t="s">
        <v>19</v>
      </c>
      <c r="Q19" s="912" t="s">
        <v>50</v>
      </c>
      <c r="R19" s="861" t="s">
        <v>9489</v>
      </c>
      <c r="S19" s="574" t="s">
        <v>6053</v>
      </c>
      <c r="T19" s="983" t="s">
        <v>22</v>
      </c>
    </row>
    <row r="20">
      <c r="A20" s="236">
        <v>4937.0</v>
      </c>
      <c r="B20" s="2538">
        <v>46155.0</v>
      </c>
      <c r="C20" s="500">
        <v>0.46041666666666664</v>
      </c>
      <c r="D20" s="500">
        <v>0.48194444444444445</v>
      </c>
      <c r="E20" s="416" t="s">
        <v>7743</v>
      </c>
      <c r="F20" s="416" t="s">
        <v>9490</v>
      </c>
      <c r="G20" s="416" t="s">
        <v>18</v>
      </c>
      <c r="H20" s="2340" t="s">
        <v>9491</v>
      </c>
      <c r="I20" s="475" t="s">
        <v>9492</v>
      </c>
      <c r="J20" s="1872">
        <v>46155.0</v>
      </c>
      <c r="K20" s="589">
        <v>0.5236111111111111</v>
      </c>
      <c r="L20" s="2334"/>
      <c r="M20" s="861">
        <v>26967.0</v>
      </c>
      <c r="N20" s="861">
        <v>27048.0</v>
      </c>
      <c r="O20" s="2416">
        <f t="shared" si="1"/>
        <v>81</v>
      </c>
      <c r="P20" s="697" t="s">
        <v>19</v>
      </c>
      <c r="Q20" s="912" t="s">
        <v>50</v>
      </c>
      <c r="R20" s="861" t="s">
        <v>9493</v>
      </c>
      <c r="S20" s="1326" t="s">
        <v>9494</v>
      </c>
      <c r="T20" s="983" t="s">
        <v>22</v>
      </c>
    </row>
    <row r="21">
      <c r="A21" s="236">
        <v>4938.0</v>
      </c>
      <c r="B21" s="2538">
        <v>46155.0</v>
      </c>
      <c r="C21" s="416" t="s">
        <v>1468</v>
      </c>
      <c r="D21" s="500">
        <v>0.5069444444444444</v>
      </c>
      <c r="E21" s="416" t="s">
        <v>24</v>
      </c>
      <c r="F21" s="416" t="s">
        <v>5985</v>
      </c>
      <c r="G21" s="416" t="s">
        <v>1062</v>
      </c>
      <c r="H21" s="2340" t="s">
        <v>1570</v>
      </c>
      <c r="I21" s="475" t="s">
        <v>270</v>
      </c>
      <c r="J21" s="1872">
        <v>46155.0</v>
      </c>
      <c r="K21" s="589">
        <v>0.5243055555555556</v>
      </c>
      <c r="L21" s="2334"/>
      <c r="M21" s="861">
        <v>89903.0</v>
      </c>
      <c r="N21" s="861">
        <v>89921.0</v>
      </c>
      <c r="O21" s="2416">
        <f t="shared" si="1"/>
        <v>18</v>
      </c>
      <c r="P21" s="697" t="s">
        <v>19</v>
      </c>
      <c r="Q21" s="912" t="s">
        <v>50</v>
      </c>
      <c r="R21" s="861" t="s">
        <v>5963</v>
      </c>
      <c r="S21" s="2794"/>
      <c r="T21" s="983" t="s">
        <v>22</v>
      </c>
    </row>
    <row r="22">
      <c r="A22" s="236">
        <v>4939.0</v>
      </c>
      <c r="B22" s="2538">
        <v>46155.0</v>
      </c>
      <c r="C22" s="416" t="s">
        <v>1468</v>
      </c>
      <c r="D22" s="500">
        <v>0.5423611111111111</v>
      </c>
      <c r="E22" s="416" t="s">
        <v>24</v>
      </c>
      <c r="F22" s="416" t="s">
        <v>5985</v>
      </c>
      <c r="G22" s="416" t="s">
        <v>1062</v>
      </c>
      <c r="H22" s="2340" t="s">
        <v>1570</v>
      </c>
      <c r="I22" s="475" t="s">
        <v>270</v>
      </c>
      <c r="J22" s="1872">
        <v>46155.0</v>
      </c>
      <c r="K22" s="589">
        <v>0.6583333333333333</v>
      </c>
      <c r="L22" s="2334"/>
      <c r="M22" s="861">
        <v>89942.0</v>
      </c>
      <c r="N22" s="861">
        <v>89960.0</v>
      </c>
      <c r="O22" s="2416">
        <f t="shared" si="1"/>
        <v>18</v>
      </c>
      <c r="P22" s="697" t="s">
        <v>19</v>
      </c>
      <c r="Q22" s="912" t="s">
        <v>50</v>
      </c>
      <c r="R22" s="861"/>
      <c r="S22" s="2794"/>
      <c r="T22" s="983" t="s">
        <v>22</v>
      </c>
    </row>
    <row r="23">
      <c r="A23" s="236">
        <v>4940.0</v>
      </c>
      <c r="B23" s="2538">
        <v>46155.0</v>
      </c>
      <c r="C23" s="500">
        <v>0.5833333333333334</v>
      </c>
      <c r="D23" s="500"/>
      <c r="E23" s="416" t="s">
        <v>24</v>
      </c>
      <c r="F23" s="416" t="s">
        <v>9495</v>
      </c>
      <c r="G23" s="416" t="s">
        <v>441</v>
      </c>
      <c r="H23" s="2340" t="s">
        <v>442</v>
      </c>
      <c r="I23" s="1825" t="s">
        <v>9496</v>
      </c>
      <c r="J23" s="1872">
        <v>46155.0</v>
      </c>
      <c r="K23" s="1467"/>
      <c r="L23" s="2334"/>
      <c r="M23" s="589">
        <v>0.5277777777777778</v>
      </c>
      <c r="N23" s="1467"/>
      <c r="O23" s="559">
        <f t="shared" si="1"/>
        <v>-0.5277777778</v>
      </c>
      <c r="P23" s="697" t="s">
        <v>2527</v>
      </c>
      <c r="Q23" s="912" t="s">
        <v>50</v>
      </c>
      <c r="R23" s="861" t="s">
        <v>9497</v>
      </c>
      <c r="S23" s="574" t="s">
        <v>9498</v>
      </c>
      <c r="T23" s="983" t="s">
        <v>22</v>
      </c>
    </row>
    <row r="24">
      <c r="A24" s="236">
        <v>4941.0</v>
      </c>
      <c r="B24" s="2538">
        <v>46155.0</v>
      </c>
      <c r="C24" s="500">
        <v>0.5006944444444444</v>
      </c>
      <c r="D24" s="1047"/>
      <c r="E24" s="416" t="s">
        <v>24</v>
      </c>
      <c r="F24" s="416" t="s">
        <v>9499</v>
      </c>
      <c r="G24" s="416" t="s">
        <v>18</v>
      </c>
      <c r="H24" s="2340"/>
      <c r="I24" s="475" t="s">
        <v>9500</v>
      </c>
      <c r="J24" s="1872">
        <v>46155.0</v>
      </c>
      <c r="K24" s="589">
        <v>0.5097222222222222</v>
      </c>
      <c r="L24" s="2334"/>
      <c r="M24" s="861">
        <v>171004.0</v>
      </c>
      <c r="N24" s="1467">
        <f>M24+50</f>
        <v>171054</v>
      </c>
      <c r="O24" s="2416">
        <f t="shared" si="1"/>
        <v>50</v>
      </c>
      <c r="P24" s="697" t="s">
        <v>43</v>
      </c>
      <c r="Q24" s="912" t="s">
        <v>50</v>
      </c>
      <c r="R24" s="861"/>
      <c r="S24" s="574" t="s">
        <v>9501</v>
      </c>
      <c r="T24" s="983" t="s">
        <v>22</v>
      </c>
    </row>
    <row r="25">
      <c r="A25" s="236">
        <v>4942.0</v>
      </c>
      <c r="B25" s="2538">
        <v>46155.0</v>
      </c>
      <c r="C25" s="500">
        <v>0.6111111111111112</v>
      </c>
      <c r="D25" s="500">
        <v>0.5881944444444445</v>
      </c>
      <c r="E25" s="416" t="s">
        <v>103</v>
      </c>
      <c r="F25" s="416" t="s">
        <v>9502</v>
      </c>
      <c r="G25" s="416" t="s">
        <v>18</v>
      </c>
      <c r="H25" s="2340" t="s">
        <v>9503</v>
      </c>
      <c r="I25" s="475" t="s">
        <v>9504</v>
      </c>
      <c r="J25" s="1872">
        <v>46155.0</v>
      </c>
      <c r="K25" s="589">
        <v>0.6493055555555556</v>
      </c>
      <c r="L25" s="2334"/>
      <c r="M25" s="861">
        <v>28287.0</v>
      </c>
      <c r="N25" s="861">
        <v>28357.0</v>
      </c>
      <c r="O25" s="2416">
        <f t="shared" si="1"/>
        <v>70</v>
      </c>
      <c r="P25" s="697" t="s">
        <v>43</v>
      </c>
      <c r="Q25" s="912" t="s">
        <v>50</v>
      </c>
      <c r="R25" s="861" t="s">
        <v>9505</v>
      </c>
      <c r="S25" s="820" t="s">
        <v>9506</v>
      </c>
      <c r="T25" s="983" t="s">
        <v>22</v>
      </c>
    </row>
    <row r="26">
      <c r="A26" s="236">
        <v>4943.0</v>
      </c>
      <c r="B26" s="2538">
        <v>46155.0</v>
      </c>
      <c r="C26" s="500">
        <v>0.5625</v>
      </c>
      <c r="D26" s="589">
        <v>0.5659722222222222</v>
      </c>
      <c r="E26" s="416" t="s">
        <v>24</v>
      </c>
      <c r="F26" s="416" t="s">
        <v>482</v>
      </c>
      <c r="G26" s="416" t="s">
        <v>3834</v>
      </c>
      <c r="H26" s="2340" t="s">
        <v>566</v>
      </c>
      <c r="I26" s="475" t="s">
        <v>101</v>
      </c>
      <c r="J26" s="1872">
        <v>46155.0</v>
      </c>
      <c r="K26" s="589">
        <v>0.6215277777777778</v>
      </c>
      <c r="L26" s="2334"/>
      <c r="M26" s="861">
        <v>79574.0</v>
      </c>
      <c r="N26" s="861">
        <v>79596.0</v>
      </c>
      <c r="O26" s="2416">
        <f t="shared" si="1"/>
        <v>22</v>
      </c>
      <c r="P26" s="697" t="s">
        <v>19</v>
      </c>
      <c r="Q26" s="912" t="s">
        <v>50</v>
      </c>
      <c r="R26" s="1467"/>
      <c r="S26" s="2794"/>
      <c r="T26" s="983" t="s">
        <v>22</v>
      </c>
    </row>
    <row r="27">
      <c r="A27" s="236">
        <v>4944.0</v>
      </c>
      <c r="B27" s="2538">
        <v>46155.0</v>
      </c>
      <c r="C27" s="589">
        <v>0.6666666666666666</v>
      </c>
      <c r="D27" s="1467"/>
      <c r="E27" s="861" t="s">
        <v>103</v>
      </c>
      <c r="F27" s="861" t="s">
        <v>9507</v>
      </c>
      <c r="G27" s="861" t="s">
        <v>6932</v>
      </c>
      <c r="H27" s="2320" t="s">
        <v>7760</v>
      </c>
      <c r="I27" s="667" t="s">
        <v>9508</v>
      </c>
      <c r="J27" s="2538">
        <v>46155.0</v>
      </c>
      <c r="K27" s="589">
        <v>0.6416666666666667</v>
      </c>
      <c r="L27" s="2334"/>
      <c r="M27" s="1467"/>
      <c r="N27" s="1467"/>
      <c r="O27" s="2416">
        <f t="shared" si="1"/>
        <v>0</v>
      </c>
      <c r="P27" s="697" t="s">
        <v>43</v>
      </c>
      <c r="Q27" s="912" t="s">
        <v>50</v>
      </c>
      <c r="R27" s="861" t="s">
        <v>7762</v>
      </c>
      <c r="S27" s="820" t="s">
        <v>9509</v>
      </c>
      <c r="T27" s="983" t="s">
        <v>22</v>
      </c>
    </row>
    <row r="28">
      <c r="A28" s="236">
        <v>4945.0</v>
      </c>
      <c r="B28" s="2538">
        <v>46155.0</v>
      </c>
      <c r="C28" s="861" t="s">
        <v>4828</v>
      </c>
      <c r="D28" s="589">
        <v>0.6444444444444445</v>
      </c>
      <c r="E28" s="861" t="s">
        <v>24</v>
      </c>
      <c r="F28" s="861" t="s">
        <v>9510</v>
      </c>
      <c r="G28" s="861" t="s">
        <v>3625</v>
      </c>
      <c r="H28" s="2320" t="s">
        <v>7112</v>
      </c>
      <c r="I28" s="667" t="s">
        <v>9511</v>
      </c>
      <c r="J28" s="2538">
        <v>46155.0</v>
      </c>
      <c r="K28" s="589">
        <v>0.009722222222222222</v>
      </c>
      <c r="L28" s="2334"/>
      <c r="M28" s="861">
        <v>27771.0</v>
      </c>
      <c r="N28" s="861">
        <v>28289.0</v>
      </c>
      <c r="O28" s="2416">
        <f t="shared" si="1"/>
        <v>518</v>
      </c>
      <c r="P28" s="697" t="s">
        <v>452</v>
      </c>
      <c r="Q28" s="912" t="s">
        <v>50</v>
      </c>
      <c r="R28" s="861" t="s">
        <v>8910</v>
      </c>
      <c r="S28" s="2794"/>
      <c r="T28" s="983" t="s">
        <v>22</v>
      </c>
    </row>
    <row r="29">
      <c r="A29" s="236">
        <v>4946.0</v>
      </c>
      <c r="B29" s="2190">
        <v>46155.0</v>
      </c>
      <c r="C29" s="1294" t="s">
        <v>4828</v>
      </c>
      <c r="D29" s="1803"/>
      <c r="E29" s="1294" t="s">
        <v>24</v>
      </c>
      <c r="F29" s="1294" t="s">
        <v>9495</v>
      </c>
      <c r="G29" s="1294" t="s">
        <v>441</v>
      </c>
      <c r="H29" s="2462" t="s">
        <v>6201</v>
      </c>
      <c r="I29" s="2795" t="s">
        <v>9496</v>
      </c>
      <c r="J29" s="2538">
        <v>46155.0</v>
      </c>
      <c r="K29" s="589">
        <v>0.64375</v>
      </c>
      <c r="L29" s="2334"/>
      <c r="M29" s="1467"/>
      <c r="N29" s="1467"/>
      <c r="O29" s="2416">
        <f t="shared" si="1"/>
        <v>0</v>
      </c>
      <c r="P29" s="697" t="s">
        <v>43</v>
      </c>
      <c r="Q29" s="912" t="s">
        <v>50</v>
      </c>
      <c r="R29" s="861" t="s">
        <v>9512</v>
      </c>
      <c r="S29" s="1326" t="s">
        <v>9513</v>
      </c>
      <c r="T29" s="983" t="s">
        <v>22</v>
      </c>
    </row>
    <row r="30">
      <c r="A30" s="520">
        <v>4947.0</v>
      </c>
      <c r="B30" s="2538">
        <v>46155.0</v>
      </c>
      <c r="C30" s="589">
        <v>0.8333333333333334</v>
      </c>
      <c r="D30" s="2544">
        <v>0.8631944444444445</v>
      </c>
      <c r="E30" s="1665" t="s">
        <v>1887</v>
      </c>
      <c r="F30" s="861" t="s">
        <v>9323</v>
      </c>
      <c r="G30" s="1366" t="s">
        <v>8359</v>
      </c>
      <c r="H30" s="2320" t="s">
        <v>8535</v>
      </c>
      <c r="I30" s="667" t="s">
        <v>9514</v>
      </c>
      <c r="J30" s="2538">
        <v>46155.0</v>
      </c>
      <c r="K30" s="589">
        <v>0.9777777777777777</v>
      </c>
      <c r="L30" s="2334"/>
      <c r="M30" s="861">
        <v>12794.0</v>
      </c>
      <c r="N30" s="861">
        <v>12821.0</v>
      </c>
      <c r="O30" s="2416">
        <f t="shared" si="1"/>
        <v>27</v>
      </c>
      <c r="P30" s="697" t="s">
        <v>19</v>
      </c>
      <c r="Q30" s="912" t="s">
        <v>50</v>
      </c>
      <c r="R30" s="861" t="s">
        <v>9515</v>
      </c>
      <c r="S30" s="2794"/>
      <c r="T30" s="983" t="s">
        <v>22</v>
      </c>
    </row>
    <row r="31">
      <c r="A31" s="1233"/>
      <c r="B31" s="2538">
        <v>46155.0</v>
      </c>
      <c r="C31" s="1467"/>
      <c r="D31" s="219"/>
      <c r="E31" s="219"/>
      <c r="F31" s="1467"/>
      <c r="G31" s="1467"/>
      <c r="H31" s="2796"/>
      <c r="I31" s="802"/>
      <c r="J31" s="2538">
        <v>46155.0</v>
      </c>
      <c r="K31" s="1467"/>
      <c r="L31" s="2334"/>
      <c r="M31" s="1467"/>
      <c r="N31" s="1467"/>
      <c r="O31" s="2416">
        <f t="shared" si="1"/>
        <v>0</v>
      </c>
      <c r="P31" s="697" t="s">
        <v>386</v>
      </c>
      <c r="Q31" s="912" t="s">
        <v>50</v>
      </c>
      <c r="R31" s="1467"/>
      <c r="S31" s="2794"/>
      <c r="T31" s="2797"/>
    </row>
    <row r="32">
      <c r="A32" s="1233"/>
      <c r="B32" s="2538">
        <v>46155.0</v>
      </c>
      <c r="C32" s="1467"/>
      <c r="D32" s="32"/>
      <c r="E32" s="32"/>
      <c r="F32" s="1467"/>
      <c r="G32" s="1467"/>
      <c r="H32" s="2796"/>
      <c r="I32" s="802"/>
      <c r="J32" s="2538">
        <v>46155.0</v>
      </c>
      <c r="K32" s="1467"/>
      <c r="L32" s="2334"/>
      <c r="M32" s="1467"/>
      <c r="N32" s="1467"/>
      <c r="O32" s="2416">
        <f t="shared" si="1"/>
        <v>0</v>
      </c>
      <c r="P32" s="697" t="s">
        <v>386</v>
      </c>
      <c r="Q32" s="912" t="s">
        <v>50</v>
      </c>
      <c r="R32" s="1467"/>
      <c r="S32" s="2794"/>
      <c r="T32" s="2797"/>
    </row>
    <row r="33">
      <c r="A33" s="1233"/>
      <c r="B33" s="2538">
        <v>46155.0</v>
      </c>
      <c r="C33" s="1467"/>
      <c r="D33" s="32"/>
      <c r="E33" s="32"/>
      <c r="F33" s="1467"/>
      <c r="G33" s="1467"/>
      <c r="H33" s="2796"/>
      <c r="I33" s="802"/>
      <c r="J33" s="2538">
        <v>46155.0</v>
      </c>
      <c r="K33" s="1467"/>
      <c r="L33" s="2334"/>
      <c r="M33" s="1467"/>
      <c r="N33" s="1467"/>
      <c r="O33" s="2416">
        <f t="shared" si="1"/>
        <v>0</v>
      </c>
      <c r="P33" s="697" t="s">
        <v>386</v>
      </c>
      <c r="Q33" s="912" t="s">
        <v>50</v>
      </c>
      <c r="R33" s="1467"/>
      <c r="S33" s="2794"/>
      <c r="T33" s="2797"/>
    </row>
    <row r="34">
      <c r="A34" s="1233"/>
      <c r="B34" s="2538">
        <v>46155.0</v>
      </c>
      <c r="C34" s="1467"/>
      <c r="D34" s="32"/>
      <c r="E34" s="32"/>
      <c r="F34" s="1467"/>
      <c r="G34" s="1467"/>
      <c r="H34" s="2796"/>
      <c r="I34" s="802"/>
      <c r="J34" s="2538">
        <v>46155.0</v>
      </c>
      <c r="K34" s="1467"/>
      <c r="L34" s="2334"/>
      <c r="M34" s="1467"/>
      <c r="N34" s="1467"/>
      <c r="O34" s="2416">
        <f t="shared" si="1"/>
        <v>0</v>
      </c>
      <c r="P34" s="697" t="s">
        <v>386</v>
      </c>
      <c r="Q34" s="912" t="s">
        <v>50</v>
      </c>
      <c r="R34" s="1467"/>
      <c r="S34" s="2794"/>
      <c r="T34" s="2797"/>
    </row>
    <row r="35">
      <c r="A35" s="1233"/>
      <c r="B35" s="2538">
        <v>46155.0</v>
      </c>
      <c r="C35" s="1467"/>
      <c r="D35" s="32"/>
      <c r="E35" s="32"/>
      <c r="F35" s="1467"/>
      <c r="G35" s="1467"/>
      <c r="H35" s="2796"/>
      <c r="I35" s="802"/>
      <c r="J35" s="2538">
        <v>46155.0</v>
      </c>
      <c r="K35" s="1467"/>
      <c r="L35" s="2334"/>
      <c r="M35" s="1467"/>
      <c r="N35" s="1467"/>
      <c r="O35" s="2416">
        <f t="shared" si="1"/>
        <v>0</v>
      </c>
      <c r="P35" s="697" t="s">
        <v>386</v>
      </c>
      <c r="Q35" s="912" t="s">
        <v>50</v>
      </c>
      <c r="R35" s="1467"/>
      <c r="S35" s="2794"/>
      <c r="T35" s="2797"/>
    </row>
  </sheetData>
  <dataValidations>
    <dataValidation type="list" allowBlank="1" showErrorMessage="1" sqref="P2:P35">
      <formula1>"FINALIZADO,EM VIAGEM,NA ORIGEM,AGENDADO,FALTA DOC,CANCELADA,NO DESTINO FINAL,PERNOITE,RECUSADA"</formula1>
    </dataValidation>
    <dataValidation type="list" allowBlank="1" showErrorMessage="1" sqref="Q2:Q35">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8.5"/>
    <col customWidth="1" min="3" max="3" width="9.75"/>
    <col customWidth="1" min="5" max="5" width="16.38"/>
    <col customWidth="1" min="6" max="6" width="47.88"/>
    <col customWidth="1" min="9" max="9" width="10.13"/>
    <col customWidth="1" min="10" max="10" width="8.75"/>
    <col customWidth="1" min="11" max="11" width="7.38"/>
    <col customWidth="1" min="12" max="12" width="1.0"/>
    <col customWidth="1" min="13" max="13" width="8.13"/>
    <col customWidth="1" min="14" max="14" width="9.25"/>
    <col customWidth="1" min="15" max="15" width="7.13"/>
    <col customWidth="1" min="16" max="16" width="14.63"/>
    <col customWidth="1" min="18" max="18" width="16.63"/>
    <col customWidth="1" min="19" max="19" width="4.38"/>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row>
    <row r="2">
      <c r="A2" s="236">
        <v>4948.0</v>
      </c>
      <c r="B2" s="2538">
        <v>46156.0</v>
      </c>
      <c r="C2" s="500">
        <v>0.3333333333333333</v>
      </c>
      <c r="D2" s="500">
        <v>0.34791666666666665</v>
      </c>
      <c r="E2" s="416" t="s">
        <v>30</v>
      </c>
      <c r="F2" s="2283" t="s">
        <v>9516</v>
      </c>
      <c r="G2" s="416" t="s">
        <v>8359</v>
      </c>
      <c r="H2" s="2320" t="s">
        <v>8384</v>
      </c>
      <c r="I2" s="667" t="s">
        <v>1555</v>
      </c>
      <c r="J2" s="2538">
        <v>46156.0</v>
      </c>
      <c r="K2" s="589">
        <v>0.6604166666666667</v>
      </c>
      <c r="L2" s="2319"/>
      <c r="M2" s="2211">
        <v>12909.0</v>
      </c>
      <c r="N2" s="2211">
        <v>13040.0</v>
      </c>
      <c r="O2" s="2416">
        <f t="shared" ref="O2:O25" si="1">N2-M2</f>
        <v>131</v>
      </c>
      <c r="P2" s="2690" t="s">
        <v>19</v>
      </c>
      <c r="Q2" s="2732" t="s">
        <v>529</v>
      </c>
      <c r="R2" s="2211" t="s">
        <v>9243</v>
      </c>
      <c r="S2" s="983" t="s">
        <v>22</v>
      </c>
    </row>
    <row r="3">
      <c r="A3" s="236">
        <v>4949.0</v>
      </c>
      <c r="B3" s="2538">
        <v>46156.0</v>
      </c>
      <c r="C3" s="500">
        <v>0.375</v>
      </c>
      <c r="D3" s="500">
        <v>0.39375</v>
      </c>
      <c r="E3" s="416" t="s">
        <v>121</v>
      </c>
      <c r="F3" s="1449" t="s">
        <v>9517</v>
      </c>
      <c r="G3" s="416" t="s">
        <v>8359</v>
      </c>
      <c r="H3" s="2340" t="s">
        <v>9518</v>
      </c>
      <c r="I3" s="475" t="s">
        <v>227</v>
      </c>
      <c r="J3" s="2272">
        <v>46157.0</v>
      </c>
      <c r="K3" s="503">
        <v>0.12777777777777777</v>
      </c>
      <c r="L3" s="2334"/>
      <c r="M3" s="861">
        <v>19608.0</v>
      </c>
      <c r="N3" s="861">
        <v>20577.0</v>
      </c>
      <c r="O3" s="2416">
        <f t="shared" si="1"/>
        <v>969</v>
      </c>
      <c r="P3" s="2690" t="s">
        <v>19</v>
      </c>
      <c r="Q3" s="2732" t="s">
        <v>529</v>
      </c>
      <c r="R3" s="861" t="s">
        <v>8405</v>
      </c>
      <c r="S3" s="983" t="s">
        <v>22</v>
      </c>
    </row>
    <row r="4">
      <c r="A4" s="236">
        <v>4950.0</v>
      </c>
      <c r="B4" s="2538">
        <v>46156.0</v>
      </c>
      <c r="C4" s="500">
        <v>0.375</v>
      </c>
      <c r="D4" s="500">
        <v>0.3993055555555556</v>
      </c>
      <c r="E4" s="416" t="s">
        <v>48</v>
      </c>
      <c r="F4" s="416" t="s">
        <v>9519</v>
      </c>
      <c r="G4" s="416" t="s">
        <v>49</v>
      </c>
      <c r="H4" s="2340" t="s">
        <v>5446</v>
      </c>
      <c r="I4" s="2753" t="s">
        <v>9520</v>
      </c>
      <c r="J4" s="2538">
        <v>46156.0</v>
      </c>
      <c r="K4" s="50">
        <v>0.5680555555555555</v>
      </c>
      <c r="L4" s="564"/>
      <c r="M4" s="408">
        <v>97161.0</v>
      </c>
      <c r="N4" s="1894">
        <v>97227.0</v>
      </c>
      <c r="O4" s="2416">
        <f t="shared" si="1"/>
        <v>66</v>
      </c>
      <c r="P4" s="2740" t="s">
        <v>19</v>
      </c>
      <c r="Q4" s="2732" t="s">
        <v>529</v>
      </c>
      <c r="R4" s="408" t="s">
        <v>9521</v>
      </c>
      <c r="S4" s="983" t="s">
        <v>22</v>
      </c>
    </row>
    <row r="5">
      <c r="A5" s="236">
        <v>4951.0</v>
      </c>
      <c r="B5" s="2538">
        <v>46156.0</v>
      </c>
      <c r="C5" s="500">
        <v>0.5833333333333334</v>
      </c>
      <c r="D5" s="500">
        <v>0.6145833333333334</v>
      </c>
      <c r="E5" s="416" t="s">
        <v>24</v>
      </c>
      <c r="F5" s="2180" t="s">
        <v>9495</v>
      </c>
      <c r="G5" s="416" t="s">
        <v>441</v>
      </c>
      <c r="H5" s="2340" t="s">
        <v>6201</v>
      </c>
      <c r="I5" s="416" t="s">
        <v>9496</v>
      </c>
      <c r="J5" s="2538">
        <v>46156.0</v>
      </c>
      <c r="K5" s="500">
        <v>0.6493055555555556</v>
      </c>
      <c r="L5" s="561"/>
      <c r="M5" s="416">
        <v>306362.0</v>
      </c>
      <c r="N5" s="1888">
        <v>306372.0</v>
      </c>
      <c r="O5" s="2416">
        <f t="shared" si="1"/>
        <v>10</v>
      </c>
      <c r="P5" s="2740" t="s">
        <v>19</v>
      </c>
      <c r="Q5" s="2732" t="s">
        <v>529</v>
      </c>
      <c r="R5" s="416" t="s">
        <v>9522</v>
      </c>
      <c r="S5" s="983" t="s">
        <v>22</v>
      </c>
    </row>
    <row r="6">
      <c r="A6" s="236">
        <v>4952.0</v>
      </c>
      <c r="B6" s="2538">
        <v>46156.0</v>
      </c>
      <c r="C6" s="500">
        <v>0.3125</v>
      </c>
      <c r="D6" s="500">
        <v>0.30277777777777776</v>
      </c>
      <c r="E6" s="416" t="s">
        <v>24</v>
      </c>
      <c r="F6" s="416" t="s">
        <v>6324</v>
      </c>
      <c r="G6" s="416" t="s">
        <v>8058</v>
      </c>
      <c r="H6" s="2340" t="s">
        <v>8464</v>
      </c>
      <c r="I6" s="2622" t="s">
        <v>414</v>
      </c>
      <c r="J6" s="2538">
        <v>46156.0</v>
      </c>
      <c r="K6" s="589">
        <v>0.5493055555555556</v>
      </c>
      <c r="L6" s="2319"/>
      <c r="M6" s="2211">
        <v>309999.0</v>
      </c>
      <c r="N6" s="2211">
        <v>310196.0</v>
      </c>
      <c r="O6" s="2416">
        <f t="shared" si="1"/>
        <v>197</v>
      </c>
      <c r="P6" s="2690" t="s">
        <v>19</v>
      </c>
      <c r="Q6" s="2732" t="s">
        <v>529</v>
      </c>
      <c r="R6" s="2211" t="s">
        <v>9250</v>
      </c>
      <c r="S6" s="983" t="s">
        <v>22</v>
      </c>
    </row>
    <row r="7">
      <c r="A7" s="236">
        <v>4953.0</v>
      </c>
      <c r="B7" s="2538">
        <v>46156.0</v>
      </c>
      <c r="C7" s="500">
        <v>0.3333333333333333</v>
      </c>
      <c r="D7" s="500">
        <v>0.3284722222222222</v>
      </c>
      <c r="E7" s="416" t="s">
        <v>24</v>
      </c>
      <c r="F7" s="416" t="s">
        <v>737</v>
      </c>
      <c r="G7" s="416" t="s">
        <v>738</v>
      </c>
      <c r="H7" s="2340" t="s">
        <v>8775</v>
      </c>
      <c r="I7" s="475" t="s">
        <v>740</v>
      </c>
      <c r="J7" s="2538">
        <v>46156.0</v>
      </c>
      <c r="K7" s="589">
        <v>0.41875</v>
      </c>
      <c r="L7" s="2334"/>
      <c r="M7" s="861">
        <v>43059.0</v>
      </c>
      <c r="N7" s="861">
        <v>43072.0</v>
      </c>
      <c r="O7" s="2416">
        <f t="shared" si="1"/>
        <v>13</v>
      </c>
      <c r="P7" s="2690" t="s">
        <v>19</v>
      </c>
      <c r="Q7" s="2732" t="s">
        <v>529</v>
      </c>
      <c r="R7" s="861" t="s">
        <v>9523</v>
      </c>
      <c r="S7" s="983" t="s">
        <v>22</v>
      </c>
    </row>
    <row r="8">
      <c r="A8" s="236">
        <v>4954.0</v>
      </c>
      <c r="B8" s="2538">
        <v>46156.0</v>
      </c>
      <c r="C8" s="500">
        <v>0.3333333333333333</v>
      </c>
      <c r="D8" s="500">
        <v>0.3104166666666667</v>
      </c>
      <c r="E8" s="416" t="s">
        <v>24</v>
      </c>
      <c r="F8" s="416" t="s">
        <v>9524</v>
      </c>
      <c r="G8" s="416" t="s">
        <v>6932</v>
      </c>
      <c r="H8" s="2340" t="s">
        <v>7760</v>
      </c>
      <c r="I8" s="475" t="s">
        <v>81</v>
      </c>
      <c r="J8" s="2538">
        <v>46156.0</v>
      </c>
      <c r="K8" s="589">
        <v>0.41597222222222224</v>
      </c>
      <c r="L8" s="2334"/>
      <c r="M8" s="861">
        <v>119357.0</v>
      </c>
      <c r="N8" s="861">
        <v>119365.0</v>
      </c>
      <c r="O8" s="2416">
        <f t="shared" si="1"/>
        <v>8</v>
      </c>
      <c r="P8" s="2690" t="s">
        <v>19</v>
      </c>
      <c r="Q8" s="2732" t="s">
        <v>529</v>
      </c>
      <c r="R8" s="861" t="s">
        <v>7762</v>
      </c>
      <c r="S8" s="983" t="s">
        <v>22</v>
      </c>
    </row>
    <row r="9">
      <c r="A9" s="820">
        <v>4955.0</v>
      </c>
      <c r="B9" s="2538">
        <v>46156.0</v>
      </c>
      <c r="C9" s="589">
        <v>0.375</v>
      </c>
      <c r="D9" s="589">
        <v>0.3576388888888889</v>
      </c>
      <c r="E9" s="416" t="s">
        <v>24</v>
      </c>
      <c r="F9" s="861" t="s">
        <v>6004</v>
      </c>
      <c r="G9" s="861" t="s">
        <v>351</v>
      </c>
      <c r="H9" s="2320" t="s">
        <v>7554</v>
      </c>
      <c r="I9" s="861" t="s">
        <v>85</v>
      </c>
      <c r="J9" s="2538">
        <v>46156.0</v>
      </c>
      <c r="K9" s="2378">
        <v>0.45</v>
      </c>
      <c r="L9" s="2233"/>
      <c r="M9" s="861">
        <v>74848.0</v>
      </c>
      <c r="N9" s="861">
        <v>74960.0</v>
      </c>
      <c r="O9" s="2416">
        <f t="shared" si="1"/>
        <v>112</v>
      </c>
      <c r="P9" s="2758" t="s">
        <v>19</v>
      </c>
      <c r="Q9" s="2732" t="s">
        <v>529</v>
      </c>
      <c r="R9" s="861" t="s">
        <v>5363</v>
      </c>
      <c r="S9" s="983" t="s">
        <v>22</v>
      </c>
    </row>
    <row r="10">
      <c r="A10" s="820">
        <v>4956.0</v>
      </c>
      <c r="B10" s="2538">
        <v>46156.0</v>
      </c>
      <c r="C10" s="1483">
        <v>0.6875</v>
      </c>
      <c r="D10" s="500">
        <v>0.6180555555555556</v>
      </c>
      <c r="E10" s="416" t="s">
        <v>5124</v>
      </c>
      <c r="F10" s="416" t="s">
        <v>4972</v>
      </c>
      <c r="G10" s="416" t="s">
        <v>8359</v>
      </c>
      <c r="H10" s="2340" t="s">
        <v>8535</v>
      </c>
      <c r="I10" s="475" t="s">
        <v>9525</v>
      </c>
      <c r="J10" s="2538">
        <v>46156.0</v>
      </c>
      <c r="K10" s="589">
        <v>0.7965277777777777</v>
      </c>
      <c r="L10" s="2334"/>
      <c r="M10" s="861">
        <v>18145.0</v>
      </c>
      <c r="N10" s="861">
        <v>18156.0</v>
      </c>
      <c r="O10" s="2416">
        <f t="shared" si="1"/>
        <v>11</v>
      </c>
      <c r="P10" s="2690" t="s">
        <v>19</v>
      </c>
      <c r="Q10" s="2732" t="s">
        <v>529</v>
      </c>
      <c r="R10" s="861" t="s">
        <v>6198</v>
      </c>
      <c r="S10" s="983" t="s">
        <v>22</v>
      </c>
    </row>
    <row r="11">
      <c r="A11" s="820">
        <v>4957.0</v>
      </c>
      <c r="B11" s="2538">
        <v>46156.0</v>
      </c>
      <c r="C11" s="500">
        <v>0.5416666666666666</v>
      </c>
      <c r="D11" s="500">
        <v>0.5520833333333334</v>
      </c>
      <c r="E11" s="416" t="s">
        <v>121</v>
      </c>
      <c r="F11" s="416" t="s">
        <v>9526</v>
      </c>
      <c r="G11" s="416" t="s">
        <v>6932</v>
      </c>
      <c r="H11" s="2340" t="s">
        <v>9527</v>
      </c>
      <c r="I11" s="475" t="s">
        <v>9528</v>
      </c>
      <c r="J11" s="2538">
        <v>46156.0</v>
      </c>
      <c r="K11" s="589">
        <v>0.005555555555555556</v>
      </c>
      <c r="L11" s="2334"/>
      <c r="M11" s="861">
        <v>119395.0</v>
      </c>
      <c r="N11" s="861">
        <v>119596.0</v>
      </c>
      <c r="O11" s="2416">
        <f t="shared" si="1"/>
        <v>201</v>
      </c>
      <c r="P11" s="2690" t="s">
        <v>19</v>
      </c>
      <c r="Q11" s="2732" t="s">
        <v>529</v>
      </c>
      <c r="R11" s="861" t="s">
        <v>7762</v>
      </c>
      <c r="S11" s="983" t="s">
        <v>22</v>
      </c>
    </row>
    <row r="12">
      <c r="A12" s="820">
        <v>4958.0</v>
      </c>
      <c r="B12" s="2538">
        <v>46156.0</v>
      </c>
      <c r="C12" s="500">
        <v>0.5833333333333334</v>
      </c>
      <c r="D12" s="500">
        <v>0.5638888888888889</v>
      </c>
      <c r="E12" s="416" t="s">
        <v>24</v>
      </c>
      <c r="F12" s="416" t="s">
        <v>9529</v>
      </c>
      <c r="G12" s="416" t="s">
        <v>6554</v>
      </c>
      <c r="H12" s="2340" t="s">
        <v>4425</v>
      </c>
      <c r="I12" s="475" t="s">
        <v>188</v>
      </c>
      <c r="J12" s="2538">
        <v>46156.0</v>
      </c>
      <c r="K12" s="2743">
        <v>0.7076388888888889</v>
      </c>
      <c r="L12" s="2334"/>
      <c r="M12" s="861">
        <v>120146.0</v>
      </c>
      <c r="N12" s="861">
        <v>120163.0</v>
      </c>
      <c r="O12" s="2416">
        <f t="shared" si="1"/>
        <v>17</v>
      </c>
      <c r="P12" s="2690" t="s">
        <v>19</v>
      </c>
      <c r="Q12" s="2732" t="s">
        <v>529</v>
      </c>
      <c r="R12" s="861" t="s">
        <v>9119</v>
      </c>
      <c r="S12" s="983" t="s">
        <v>22</v>
      </c>
    </row>
    <row r="13">
      <c r="A13" s="820">
        <v>4959.0</v>
      </c>
      <c r="B13" s="2538">
        <v>46156.0</v>
      </c>
      <c r="C13" s="500">
        <v>0.4583333333333333</v>
      </c>
      <c r="D13" s="500">
        <v>0.46319444444444446</v>
      </c>
      <c r="E13" s="416" t="s">
        <v>24</v>
      </c>
      <c r="F13" s="416" t="s">
        <v>113</v>
      </c>
      <c r="G13" s="416" t="s">
        <v>114</v>
      </c>
      <c r="H13" s="2340" t="s">
        <v>1876</v>
      </c>
      <c r="I13" s="2778" t="s">
        <v>771</v>
      </c>
      <c r="J13" s="2538">
        <v>46156.0</v>
      </c>
      <c r="K13" s="589">
        <v>0.5423611111111111</v>
      </c>
      <c r="L13" s="2334"/>
      <c r="M13" s="861">
        <v>69676.0</v>
      </c>
      <c r="N13" s="861">
        <v>69686.0</v>
      </c>
      <c r="O13" s="2416">
        <f t="shared" si="1"/>
        <v>10</v>
      </c>
      <c r="P13" s="2690" t="s">
        <v>19</v>
      </c>
      <c r="Q13" s="2732" t="s">
        <v>529</v>
      </c>
      <c r="R13" s="861" t="s">
        <v>1877</v>
      </c>
      <c r="S13" s="983" t="s">
        <v>22</v>
      </c>
    </row>
    <row r="14">
      <c r="A14" s="820">
        <v>4960.0</v>
      </c>
      <c r="B14" s="2538">
        <v>46156.0</v>
      </c>
      <c r="C14" s="500">
        <v>0.5833333333333334</v>
      </c>
      <c r="D14" s="500">
        <v>0.5423611111111111</v>
      </c>
      <c r="E14" s="416" t="s">
        <v>24</v>
      </c>
      <c r="F14" s="416" t="s">
        <v>180</v>
      </c>
      <c r="G14" s="416" t="s">
        <v>114</v>
      </c>
      <c r="H14" s="2340" t="s">
        <v>1876</v>
      </c>
      <c r="I14" s="2798" t="s">
        <v>3843</v>
      </c>
      <c r="J14" s="2538">
        <v>46156.0</v>
      </c>
      <c r="K14" s="589">
        <v>0.6444444444444445</v>
      </c>
      <c r="L14" s="2334"/>
      <c r="M14" s="861">
        <v>69686.0</v>
      </c>
      <c r="N14" s="861">
        <v>69699.0</v>
      </c>
      <c r="O14" s="2416">
        <f t="shared" si="1"/>
        <v>13</v>
      </c>
      <c r="P14" s="2690" t="s">
        <v>19</v>
      </c>
      <c r="Q14" s="2732" t="s">
        <v>529</v>
      </c>
      <c r="R14" s="861" t="s">
        <v>1877</v>
      </c>
      <c r="S14" s="983" t="s">
        <v>22</v>
      </c>
    </row>
    <row r="15">
      <c r="A15" s="820">
        <v>4961.0</v>
      </c>
      <c r="B15" s="2538">
        <v>46156.0</v>
      </c>
      <c r="C15" s="500">
        <v>0.5833333333333334</v>
      </c>
      <c r="D15" s="500">
        <v>0.54375</v>
      </c>
      <c r="E15" s="416" t="s">
        <v>24</v>
      </c>
      <c r="F15" s="416" t="s">
        <v>4407</v>
      </c>
      <c r="G15" s="416" t="s">
        <v>8359</v>
      </c>
      <c r="H15" s="2340" t="s">
        <v>8535</v>
      </c>
      <c r="I15" s="475" t="s">
        <v>85</v>
      </c>
      <c r="J15" s="2538">
        <v>46156.0</v>
      </c>
      <c r="K15" s="589">
        <v>0.5951388888888889</v>
      </c>
      <c r="L15" s="2334"/>
      <c r="M15" s="861">
        <v>18106.0</v>
      </c>
      <c r="N15" s="861">
        <v>18124.0</v>
      </c>
      <c r="O15" s="2416">
        <f t="shared" si="1"/>
        <v>18</v>
      </c>
      <c r="P15" s="2690" t="s">
        <v>19</v>
      </c>
      <c r="Q15" s="2732" t="s">
        <v>529</v>
      </c>
      <c r="R15" s="861" t="s">
        <v>6198</v>
      </c>
      <c r="S15" s="983" t="s">
        <v>22</v>
      </c>
    </row>
    <row r="16">
      <c r="A16" s="236">
        <v>4962.0</v>
      </c>
      <c r="B16" s="2538">
        <v>46156.0</v>
      </c>
      <c r="C16" s="500">
        <v>0.625</v>
      </c>
      <c r="D16" s="500">
        <v>0.6388888888888888</v>
      </c>
      <c r="E16" s="416" t="s">
        <v>24</v>
      </c>
      <c r="F16" s="416" t="s">
        <v>9530</v>
      </c>
      <c r="G16" s="416" t="s">
        <v>441</v>
      </c>
      <c r="H16" s="2340" t="s">
        <v>2452</v>
      </c>
      <c r="I16" s="475" t="s">
        <v>3203</v>
      </c>
      <c r="J16" s="2538">
        <v>46156.0</v>
      </c>
      <c r="K16" s="589">
        <v>0.9555555555555556</v>
      </c>
      <c r="L16" s="2334"/>
      <c r="M16" s="861">
        <v>274739.0</v>
      </c>
      <c r="N16" s="861">
        <v>275189.0</v>
      </c>
      <c r="O16" s="2416">
        <f t="shared" si="1"/>
        <v>450</v>
      </c>
      <c r="P16" s="2690" t="s">
        <v>19</v>
      </c>
      <c r="Q16" s="2732" t="s">
        <v>529</v>
      </c>
      <c r="R16" s="861" t="s">
        <v>9531</v>
      </c>
      <c r="S16" s="983" t="s">
        <v>22</v>
      </c>
    </row>
    <row r="17">
      <c r="A17" s="236">
        <v>4963.0</v>
      </c>
      <c r="B17" s="2538">
        <v>46156.0</v>
      </c>
      <c r="C17" s="500">
        <v>0.6666666666666666</v>
      </c>
      <c r="D17" s="500">
        <v>0.6875</v>
      </c>
      <c r="E17" s="416" t="s">
        <v>2827</v>
      </c>
      <c r="F17" s="416" t="s">
        <v>162</v>
      </c>
      <c r="G17" s="416" t="s">
        <v>57</v>
      </c>
      <c r="H17" s="2340" t="s">
        <v>6809</v>
      </c>
      <c r="I17" s="475" t="s">
        <v>3007</v>
      </c>
      <c r="J17" s="2538">
        <v>46156.0</v>
      </c>
      <c r="K17" s="589">
        <v>0.7888888888888889</v>
      </c>
      <c r="L17" s="2334"/>
      <c r="M17" s="861">
        <v>38845.0</v>
      </c>
      <c r="N17" s="861">
        <v>38850.0</v>
      </c>
      <c r="O17" s="2416">
        <f t="shared" si="1"/>
        <v>5</v>
      </c>
      <c r="P17" s="2690" t="s">
        <v>19</v>
      </c>
      <c r="Q17" s="2732" t="s">
        <v>529</v>
      </c>
      <c r="R17" s="861" t="s">
        <v>9532</v>
      </c>
      <c r="S17" s="983" t="s">
        <v>22</v>
      </c>
    </row>
    <row r="18">
      <c r="A18" s="236">
        <v>4964.0</v>
      </c>
      <c r="B18" s="2178">
        <v>46156.0</v>
      </c>
      <c r="C18" s="813">
        <v>0.6666666666666666</v>
      </c>
      <c r="D18" s="813">
        <v>0.6708333333333333</v>
      </c>
      <c r="E18" s="574" t="s">
        <v>24</v>
      </c>
      <c r="F18" s="2614" t="s">
        <v>4206</v>
      </c>
      <c r="G18" s="574" t="s">
        <v>668</v>
      </c>
      <c r="H18" s="2390" t="s">
        <v>1096</v>
      </c>
      <c r="I18" s="604" t="s">
        <v>7791</v>
      </c>
      <c r="J18" s="2178">
        <v>46156.0</v>
      </c>
      <c r="K18" s="813">
        <v>0.7645833333333333</v>
      </c>
      <c r="L18" s="814"/>
      <c r="M18" s="574">
        <v>231621.0</v>
      </c>
      <c r="N18" s="574"/>
      <c r="O18" s="1043">
        <f t="shared" si="1"/>
        <v>-231621</v>
      </c>
      <c r="P18" s="2614" t="s">
        <v>19</v>
      </c>
      <c r="Q18" s="1800" t="s">
        <v>529</v>
      </c>
      <c r="R18" s="574" t="s">
        <v>8299</v>
      </c>
      <c r="S18" s="908" t="s">
        <v>22</v>
      </c>
      <c r="T18" s="606"/>
      <c r="U18" s="606"/>
      <c r="V18" s="606"/>
      <c r="W18" s="606"/>
      <c r="X18" s="606"/>
      <c r="Y18" s="606"/>
      <c r="Z18" s="606"/>
    </row>
    <row r="19">
      <c r="A19" s="236">
        <v>4968.0</v>
      </c>
      <c r="B19" s="2538">
        <v>46156.0</v>
      </c>
      <c r="C19" s="416" t="s">
        <v>1468</v>
      </c>
      <c r="D19" s="500"/>
      <c r="E19" s="416" t="s">
        <v>362</v>
      </c>
      <c r="F19" s="416" t="s">
        <v>9533</v>
      </c>
      <c r="G19" s="416" t="s">
        <v>18</v>
      </c>
      <c r="H19" s="2340" t="s">
        <v>2064</v>
      </c>
      <c r="I19" s="475" t="s">
        <v>9534</v>
      </c>
      <c r="J19" s="2538">
        <v>46156.0</v>
      </c>
      <c r="K19" s="589"/>
      <c r="L19" s="2334"/>
      <c r="M19" s="861">
        <v>213485.0</v>
      </c>
      <c r="N19" s="861"/>
      <c r="O19" s="2416">
        <f t="shared" si="1"/>
        <v>-213485</v>
      </c>
      <c r="P19" s="2690" t="s">
        <v>452</v>
      </c>
      <c r="Q19" s="2732" t="s">
        <v>529</v>
      </c>
      <c r="R19" s="1467"/>
      <c r="S19" s="983" t="s">
        <v>22</v>
      </c>
    </row>
    <row r="20">
      <c r="A20" s="236"/>
      <c r="B20" s="2538">
        <v>46156.0</v>
      </c>
      <c r="C20" s="500"/>
      <c r="D20" s="500"/>
      <c r="E20" s="416"/>
      <c r="F20" s="416"/>
      <c r="G20" s="416"/>
      <c r="H20" s="2340"/>
      <c r="I20" s="475"/>
      <c r="J20" s="2538">
        <v>46156.0</v>
      </c>
      <c r="K20" s="1467"/>
      <c r="L20" s="2334"/>
      <c r="M20" s="861"/>
      <c r="N20" s="1467"/>
      <c r="O20" s="2416">
        <f t="shared" si="1"/>
        <v>0</v>
      </c>
      <c r="P20" s="2690" t="s">
        <v>386</v>
      </c>
      <c r="Q20" s="2732" t="s">
        <v>529</v>
      </c>
      <c r="R20" s="861"/>
      <c r="S20" s="676"/>
    </row>
    <row r="21">
      <c r="A21" s="236"/>
      <c r="B21" s="2538">
        <v>46156.0</v>
      </c>
      <c r="C21" s="500"/>
      <c r="D21" s="500"/>
      <c r="E21" s="416"/>
      <c r="F21" s="416"/>
      <c r="G21" s="416"/>
      <c r="H21" s="2340"/>
      <c r="I21" s="475"/>
      <c r="J21" s="2538">
        <v>46156.0</v>
      </c>
      <c r="K21" s="1467"/>
      <c r="L21" s="2334"/>
      <c r="M21" s="861"/>
      <c r="N21" s="1467"/>
      <c r="O21" s="2416">
        <f t="shared" si="1"/>
        <v>0</v>
      </c>
      <c r="P21" s="2690" t="s">
        <v>386</v>
      </c>
      <c r="Q21" s="2732" t="s">
        <v>529</v>
      </c>
      <c r="R21" s="861"/>
      <c r="S21" s="676"/>
    </row>
    <row r="22">
      <c r="A22" s="236"/>
      <c r="B22" s="2538">
        <v>46156.0</v>
      </c>
      <c r="C22" s="500"/>
      <c r="D22" s="500"/>
      <c r="E22" s="416"/>
      <c r="F22" s="416"/>
      <c r="G22" s="416"/>
      <c r="H22" s="2340"/>
      <c r="I22" s="475"/>
      <c r="J22" s="2538">
        <v>46156.0</v>
      </c>
      <c r="K22" s="1467"/>
      <c r="L22" s="2334"/>
      <c r="M22" s="861"/>
      <c r="N22" s="1467"/>
      <c r="O22" s="2416">
        <f t="shared" si="1"/>
        <v>0</v>
      </c>
      <c r="P22" s="2690" t="s">
        <v>386</v>
      </c>
      <c r="Q22" s="2732" t="s">
        <v>529</v>
      </c>
      <c r="R22" s="861"/>
      <c r="S22" s="676"/>
    </row>
    <row r="23">
      <c r="A23" s="520"/>
      <c r="B23" s="2538">
        <v>46156.0</v>
      </c>
      <c r="C23" s="416"/>
      <c r="D23" s="1047"/>
      <c r="E23" s="416"/>
      <c r="F23" s="416"/>
      <c r="G23" s="416"/>
      <c r="H23" s="2340"/>
      <c r="I23" s="217"/>
      <c r="J23" s="2538">
        <v>46156.0</v>
      </c>
      <c r="K23" s="1467"/>
      <c r="L23" s="2334"/>
      <c r="M23" s="1467"/>
      <c r="N23" s="1467"/>
      <c r="O23" s="2416">
        <f t="shared" si="1"/>
        <v>0</v>
      </c>
      <c r="P23" s="2690" t="s">
        <v>386</v>
      </c>
      <c r="Q23" s="2732" t="s">
        <v>529</v>
      </c>
      <c r="R23" s="861"/>
      <c r="S23" s="676"/>
    </row>
    <row r="24">
      <c r="A24" s="395"/>
      <c r="B24" s="2538">
        <v>46156.0</v>
      </c>
      <c r="C24" s="1047"/>
      <c r="D24" s="351"/>
      <c r="E24" s="351"/>
      <c r="F24" s="1047"/>
      <c r="G24" s="1047"/>
      <c r="H24" s="2682"/>
      <c r="I24" s="217"/>
      <c r="J24" s="2538">
        <v>46156.0</v>
      </c>
      <c r="K24" s="1467"/>
      <c r="L24" s="2334"/>
      <c r="M24" s="1467"/>
      <c r="N24" s="1467"/>
      <c r="O24" s="2416">
        <f t="shared" si="1"/>
        <v>0</v>
      </c>
      <c r="P24" s="2690" t="s">
        <v>386</v>
      </c>
      <c r="Q24" s="2732" t="s">
        <v>529</v>
      </c>
      <c r="R24" s="1467"/>
      <c r="S24" s="676"/>
    </row>
    <row r="25">
      <c r="A25" s="395"/>
      <c r="B25" s="2538">
        <v>46156.0</v>
      </c>
      <c r="C25" s="1047"/>
      <c r="D25" s="351"/>
      <c r="E25" s="351"/>
      <c r="F25" s="1047"/>
      <c r="G25" s="1047"/>
      <c r="H25" s="2682"/>
      <c r="I25" s="217"/>
      <c r="J25" s="2538">
        <v>46156.0</v>
      </c>
      <c r="K25" s="1467"/>
      <c r="L25" s="2334"/>
      <c r="M25" s="1467"/>
      <c r="N25" s="1467"/>
      <c r="O25" s="2416">
        <f t="shared" si="1"/>
        <v>0</v>
      </c>
      <c r="P25" s="2690" t="s">
        <v>386</v>
      </c>
      <c r="Q25" s="2732" t="s">
        <v>529</v>
      </c>
      <c r="R25" s="1467"/>
      <c r="S25" s="676"/>
    </row>
  </sheetData>
  <dataValidations>
    <dataValidation type="list" allowBlank="1" showErrorMessage="1" sqref="P2:P25">
      <formula1>"FINALIZADO,EM VIAGEM,NA ORIGEM,AGENDADO,FALTA DOC,CANCELADA,NO DESTINO FINAL,PERNOITE,RECUSADA"</formula1>
    </dataValidation>
    <dataValidation type="list" allowBlank="1" showErrorMessage="1" sqref="Q2:Q25">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7.88"/>
    <col customWidth="1" min="3" max="3" width="9.5"/>
    <col customWidth="1" min="6" max="6" width="43.0"/>
    <col customWidth="1" min="9" max="9" width="9.25"/>
    <col customWidth="1" min="10" max="10" width="7.88"/>
    <col customWidth="1" min="11" max="11" width="7.0"/>
    <col customWidth="1" min="12" max="12" width="1.63"/>
    <col customWidth="1" min="13" max="13" width="7.38"/>
    <col customWidth="1" min="14" max="14" width="6.25"/>
    <col customWidth="1" min="15" max="15" width="7.38"/>
    <col customWidth="1" min="16" max="16" width="15.25"/>
    <col customWidth="1" min="18" max="18" width="26.75"/>
    <col customWidth="1" min="19" max="19" width="4.5"/>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c r="T1" s="561"/>
    </row>
    <row r="2">
      <c r="A2" s="236">
        <v>4949.0</v>
      </c>
      <c r="B2" s="2178">
        <v>46156.0</v>
      </c>
      <c r="C2" s="500">
        <v>0.375</v>
      </c>
      <c r="D2" s="500">
        <v>0.39375</v>
      </c>
      <c r="E2" s="416" t="s">
        <v>121</v>
      </c>
      <c r="F2" s="1449" t="s">
        <v>9517</v>
      </c>
      <c r="G2" s="416" t="s">
        <v>8359</v>
      </c>
      <c r="H2" s="2340" t="s">
        <v>9518</v>
      </c>
      <c r="I2" s="475" t="s">
        <v>227</v>
      </c>
      <c r="J2" s="2538">
        <v>46157.0</v>
      </c>
      <c r="K2" s="503">
        <v>0.35625</v>
      </c>
      <c r="L2" s="2334"/>
      <c r="M2" s="861">
        <v>19608.0</v>
      </c>
      <c r="N2" s="861">
        <v>20577.0</v>
      </c>
      <c r="O2" s="2416">
        <f t="shared" ref="O2:O30" si="1">N2-M2</f>
        <v>969</v>
      </c>
      <c r="P2" s="2690" t="s">
        <v>19</v>
      </c>
      <c r="Q2" s="2732" t="s">
        <v>50</v>
      </c>
      <c r="R2" s="861" t="s">
        <v>8405</v>
      </c>
      <c r="S2" s="983" t="s">
        <v>22</v>
      </c>
      <c r="T2" s="1423"/>
    </row>
    <row r="3">
      <c r="A3" s="820">
        <v>4957.0</v>
      </c>
      <c r="B3" s="2178">
        <v>46156.0</v>
      </c>
      <c r="C3" s="500">
        <v>0.5416666666666666</v>
      </c>
      <c r="D3" s="500">
        <v>0.5520833333333334</v>
      </c>
      <c r="E3" s="416" t="s">
        <v>121</v>
      </c>
      <c r="F3" s="416" t="s">
        <v>9526</v>
      </c>
      <c r="G3" s="416" t="s">
        <v>6932</v>
      </c>
      <c r="H3" s="2340" t="s">
        <v>9527</v>
      </c>
      <c r="I3" s="475" t="s">
        <v>9528</v>
      </c>
      <c r="J3" s="2538">
        <v>46157.0</v>
      </c>
      <c r="K3" s="589">
        <v>0.005555555555555556</v>
      </c>
      <c r="L3" s="2334"/>
      <c r="M3" s="861">
        <v>119395.0</v>
      </c>
      <c r="N3" s="861">
        <v>119596.0</v>
      </c>
      <c r="O3" s="2416">
        <f t="shared" si="1"/>
        <v>201</v>
      </c>
      <c r="P3" s="2690" t="s">
        <v>19</v>
      </c>
      <c r="Q3" s="2732" t="s">
        <v>70</v>
      </c>
      <c r="R3" s="861" t="s">
        <v>7762</v>
      </c>
      <c r="S3" s="983" t="s">
        <v>22</v>
      </c>
      <c r="T3" s="1244"/>
    </row>
    <row r="4">
      <c r="A4" s="236">
        <v>4968.0</v>
      </c>
      <c r="B4" s="2178">
        <v>46156.0</v>
      </c>
      <c r="C4" s="416" t="s">
        <v>1468</v>
      </c>
      <c r="D4" s="500"/>
      <c r="E4" s="416" t="s">
        <v>362</v>
      </c>
      <c r="F4" s="416" t="s">
        <v>9533</v>
      </c>
      <c r="G4" s="416" t="s">
        <v>18</v>
      </c>
      <c r="H4" s="2340" t="s">
        <v>2064</v>
      </c>
      <c r="I4" s="475" t="s">
        <v>9534</v>
      </c>
      <c r="J4" s="2538">
        <v>46157.0</v>
      </c>
      <c r="K4" s="589">
        <v>0.21805555555555556</v>
      </c>
      <c r="L4" s="2334"/>
      <c r="M4" s="861">
        <v>213485.0</v>
      </c>
      <c r="N4" s="861"/>
      <c r="O4" s="2416">
        <f t="shared" si="1"/>
        <v>-213485</v>
      </c>
      <c r="P4" s="2690" t="s">
        <v>19</v>
      </c>
      <c r="Q4" s="2732" t="s">
        <v>70</v>
      </c>
      <c r="R4" s="1467"/>
      <c r="S4" s="983" t="s">
        <v>22</v>
      </c>
      <c r="T4" s="1244"/>
    </row>
    <row r="5">
      <c r="A5" s="236">
        <v>4965.0</v>
      </c>
      <c r="B5" s="2538">
        <v>46157.0</v>
      </c>
      <c r="C5" s="500">
        <v>0.25</v>
      </c>
      <c r="D5" s="500">
        <v>0.3423611111111111</v>
      </c>
      <c r="E5" s="1294" t="s">
        <v>24</v>
      </c>
      <c r="F5" s="416" t="s">
        <v>7608</v>
      </c>
      <c r="G5" s="416" t="s">
        <v>8359</v>
      </c>
      <c r="H5" s="2340" t="s">
        <v>8535</v>
      </c>
      <c r="I5" s="475" t="s">
        <v>414</v>
      </c>
      <c r="J5" s="2538">
        <v>46157.0</v>
      </c>
      <c r="K5" s="589">
        <v>0.8256944444444444</v>
      </c>
      <c r="L5" s="2334"/>
      <c r="M5" s="861">
        <v>18718.0</v>
      </c>
      <c r="N5" s="861">
        <v>19251.0</v>
      </c>
      <c r="O5" s="2416">
        <f t="shared" si="1"/>
        <v>533</v>
      </c>
      <c r="P5" s="2690" t="s">
        <v>19</v>
      </c>
      <c r="Q5" s="2732" t="s">
        <v>50</v>
      </c>
      <c r="R5" s="861" t="s">
        <v>9535</v>
      </c>
      <c r="S5" s="983" t="s">
        <v>22</v>
      </c>
      <c r="T5" s="1423"/>
    </row>
    <row r="6">
      <c r="A6" s="613">
        <v>4966.0</v>
      </c>
      <c r="B6" s="2799">
        <v>46157.0</v>
      </c>
      <c r="C6" s="1349">
        <v>0.3125</v>
      </c>
      <c r="D6" s="1349">
        <v>0.29444444444444445</v>
      </c>
      <c r="E6" s="1348" t="s">
        <v>24</v>
      </c>
      <c r="F6" s="1348" t="s">
        <v>9536</v>
      </c>
      <c r="G6" s="1348" t="s">
        <v>167</v>
      </c>
      <c r="H6" s="2800" t="s">
        <v>5364</v>
      </c>
      <c r="I6" s="2801" t="s">
        <v>188</v>
      </c>
      <c r="J6" s="2799">
        <v>46157.0</v>
      </c>
      <c r="K6" s="1349">
        <v>0.36180555555555555</v>
      </c>
      <c r="L6" s="409"/>
      <c r="M6" s="1348">
        <v>54986.0</v>
      </c>
      <c r="N6" s="1348">
        <v>55008.0</v>
      </c>
      <c r="O6" s="1350">
        <f t="shared" si="1"/>
        <v>22</v>
      </c>
      <c r="P6" s="2802" t="s">
        <v>19</v>
      </c>
      <c r="Q6" s="2803" t="s">
        <v>50</v>
      </c>
      <c r="R6" s="1348" t="s">
        <v>9537</v>
      </c>
      <c r="S6" s="983" t="s">
        <v>22</v>
      </c>
      <c r="T6" s="2804"/>
      <c r="U6" s="386"/>
      <c r="V6" s="386"/>
      <c r="W6" s="386"/>
      <c r="X6" s="386"/>
      <c r="Y6" s="386"/>
      <c r="Z6" s="386"/>
    </row>
    <row r="7">
      <c r="A7" s="236">
        <v>4967.0</v>
      </c>
      <c r="B7" s="2178">
        <v>46157.0</v>
      </c>
      <c r="C7" s="813">
        <v>0.3333333333333333</v>
      </c>
      <c r="D7" s="813">
        <v>0.3298611111111111</v>
      </c>
      <c r="E7" s="574" t="s">
        <v>6886</v>
      </c>
      <c r="F7" s="2614" t="s">
        <v>9538</v>
      </c>
      <c r="G7" s="574" t="s">
        <v>668</v>
      </c>
      <c r="H7" s="2390" t="s">
        <v>9539</v>
      </c>
      <c r="I7" s="574" t="s">
        <v>9540</v>
      </c>
      <c r="J7" s="2178">
        <v>46157.0</v>
      </c>
      <c r="K7" s="813">
        <v>0.41041666666666665</v>
      </c>
      <c r="L7" s="851"/>
      <c r="M7" s="574">
        <v>158747.0</v>
      </c>
      <c r="N7" s="2805">
        <v>158888.0</v>
      </c>
      <c r="O7" s="1043">
        <f t="shared" si="1"/>
        <v>141</v>
      </c>
      <c r="P7" s="2614" t="s">
        <v>19</v>
      </c>
      <c r="Q7" s="1800" t="s">
        <v>50</v>
      </c>
      <c r="R7" s="574" t="s">
        <v>1413</v>
      </c>
      <c r="S7" s="908" t="s">
        <v>22</v>
      </c>
      <c r="T7" s="908"/>
      <c r="U7" s="606"/>
      <c r="V7" s="606"/>
      <c r="W7" s="606"/>
      <c r="X7" s="606"/>
      <c r="Y7" s="606"/>
      <c r="Z7" s="606"/>
    </row>
    <row r="8">
      <c r="A8" s="820">
        <v>4969.0</v>
      </c>
      <c r="B8" s="2538">
        <v>46157.0</v>
      </c>
      <c r="C8" s="589">
        <v>0.20833333333333334</v>
      </c>
      <c r="D8" s="589">
        <v>0.23402777777777778</v>
      </c>
      <c r="E8" s="416" t="s">
        <v>24</v>
      </c>
      <c r="F8" s="861" t="s">
        <v>9541</v>
      </c>
      <c r="G8" s="861" t="s">
        <v>351</v>
      </c>
      <c r="H8" s="2320" t="s">
        <v>8721</v>
      </c>
      <c r="I8" s="861" t="s">
        <v>9542</v>
      </c>
      <c r="J8" s="2538">
        <v>46157.0</v>
      </c>
      <c r="K8" s="589">
        <v>0.8979166666666667</v>
      </c>
      <c r="L8" s="2233"/>
      <c r="M8" s="861">
        <v>8902.0</v>
      </c>
      <c r="N8" s="2806">
        <v>9158.0</v>
      </c>
      <c r="O8" s="2416">
        <f t="shared" si="1"/>
        <v>256</v>
      </c>
      <c r="P8" s="2690" t="s">
        <v>19</v>
      </c>
      <c r="Q8" s="2732" t="s">
        <v>50</v>
      </c>
      <c r="R8" s="861" t="s">
        <v>9427</v>
      </c>
      <c r="S8" s="983" t="s">
        <v>22</v>
      </c>
      <c r="T8" s="2807" t="s">
        <v>9543</v>
      </c>
    </row>
    <row r="9">
      <c r="A9" s="236">
        <v>4970.0</v>
      </c>
      <c r="B9" s="2538">
        <v>46157.0</v>
      </c>
      <c r="C9" s="500">
        <v>0.3333333333333333</v>
      </c>
      <c r="D9" s="500">
        <v>0.3236111111111111</v>
      </c>
      <c r="E9" s="416" t="s">
        <v>24</v>
      </c>
      <c r="F9" s="416" t="s">
        <v>7308</v>
      </c>
      <c r="G9" s="416" t="s">
        <v>738</v>
      </c>
      <c r="H9" s="2340" t="s">
        <v>2979</v>
      </c>
      <c r="I9" s="475" t="s">
        <v>740</v>
      </c>
      <c r="J9" s="2538">
        <v>46157.0</v>
      </c>
      <c r="K9" s="589">
        <v>0.46944444444444444</v>
      </c>
      <c r="L9" s="2334"/>
      <c r="M9" s="861">
        <v>85006.0</v>
      </c>
      <c r="N9" s="861">
        <v>85031.0</v>
      </c>
      <c r="O9" s="2416">
        <f t="shared" si="1"/>
        <v>25</v>
      </c>
      <c r="P9" s="2690" t="s">
        <v>19</v>
      </c>
      <c r="Q9" s="2732" t="s">
        <v>50</v>
      </c>
      <c r="R9" s="861" t="s">
        <v>9544</v>
      </c>
      <c r="S9" s="983" t="s">
        <v>22</v>
      </c>
      <c r="T9" s="1423"/>
    </row>
    <row r="10">
      <c r="A10" s="820">
        <v>4971.0</v>
      </c>
      <c r="B10" s="2178">
        <v>46157.0</v>
      </c>
      <c r="C10" s="813">
        <v>0.7083333333333334</v>
      </c>
      <c r="D10" s="813">
        <v>0.7069444444444445</v>
      </c>
      <c r="E10" s="574" t="s">
        <v>30</v>
      </c>
      <c r="F10" s="574" t="s">
        <v>9545</v>
      </c>
      <c r="G10" s="574" t="s">
        <v>365</v>
      </c>
      <c r="H10" s="2390" t="s">
        <v>72</v>
      </c>
      <c r="I10" s="604" t="s">
        <v>1555</v>
      </c>
      <c r="J10" s="2178">
        <v>46157.0</v>
      </c>
      <c r="K10" s="813">
        <v>0.7729166666666667</v>
      </c>
      <c r="L10" s="814"/>
      <c r="M10" s="574">
        <v>144217.0</v>
      </c>
      <c r="N10" s="574"/>
      <c r="O10" s="1043">
        <f t="shared" si="1"/>
        <v>-144217</v>
      </c>
      <c r="P10" s="2614" t="s">
        <v>19</v>
      </c>
      <c r="Q10" s="1800" t="s">
        <v>50</v>
      </c>
      <c r="R10" s="574" t="s">
        <v>4908</v>
      </c>
      <c r="S10" s="908" t="s">
        <v>22</v>
      </c>
      <c r="T10" s="2808"/>
      <c r="U10" s="606"/>
      <c r="V10" s="606"/>
      <c r="W10" s="606"/>
      <c r="X10" s="606"/>
      <c r="Y10" s="606"/>
      <c r="Z10" s="606"/>
    </row>
    <row r="11">
      <c r="A11" s="820">
        <v>4972.0</v>
      </c>
      <c r="B11" s="2178">
        <v>46157.0</v>
      </c>
      <c r="C11" s="813">
        <v>0.7083333333333334</v>
      </c>
      <c r="D11" s="813">
        <v>0.7083333333333334</v>
      </c>
      <c r="E11" s="574" t="s">
        <v>30</v>
      </c>
      <c r="F11" s="574" t="s">
        <v>9545</v>
      </c>
      <c r="G11" s="574" t="s">
        <v>365</v>
      </c>
      <c r="H11" s="2390" t="s">
        <v>9546</v>
      </c>
      <c r="I11" s="604" t="s">
        <v>1555</v>
      </c>
      <c r="J11" s="2178">
        <v>46157.0</v>
      </c>
      <c r="K11" s="813">
        <v>0.7729166666666667</v>
      </c>
      <c r="L11" s="814"/>
      <c r="M11" s="574">
        <v>157237.0</v>
      </c>
      <c r="N11" s="574">
        <v>157299.0</v>
      </c>
      <c r="O11" s="1043">
        <f t="shared" si="1"/>
        <v>62</v>
      </c>
      <c r="P11" s="2614" t="s">
        <v>19</v>
      </c>
      <c r="Q11" s="1800" t="s">
        <v>50</v>
      </c>
      <c r="R11" s="574" t="s">
        <v>9547</v>
      </c>
      <c r="S11" s="908" t="s">
        <v>22</v>
      </c>
      <c r="T11" s="2808"/>
      <c r="U11" s="606"/>
      <c r="V11" s="606"/>
      <c r="W11" s="606"/>
      <c r="X11" s="606"/>
      <c r="Y11" s="606"/>
      <c r="Z11" s="606"/>
    </row>
    <row r="12">
      <c r="A12" s="820">
        <v>4973.0</v>
      </c>
      <c r="B12" s="2178">
        <v>46157.0</v>
      </c>
      <c r="C12" s="813">
        <v>0.75</v>
      </c>
      <c r="D12" s="813">
        <v>0.75625</v>
      </c>
      <c r="E12" s="574" t="s">
        <v>30</v>
      </c>
      <c r="F12" s="574" t="s">
        <v>9545</v>
      </c>
      <c r="G12" s="574" t="s">
        <v>365</v>
      </c>
      <c r="H12" s="2390" t="s">
        <v>2296</v>
      </c>
      <c r="I12" s="604" t="s">
        <v>1933</v>
      </c>
      <c r="J12" s="2178">
        <v>46157.0</v>
      </c>
      <c r="K12" s="813">
        <v>0.8069444444444445</v>
      </c>
      <c r="L12" s="814"/>
      <c r="M12" s="574">
        <v>91457.0</v>
      </c>
      <c r="N12" s="1471"/>
      <c r="O12" s="1043">
        <f t="shared" si="1"/>
        <v>-91457</v>
      </c>
      <c r="P12" s="2614" t="s">
        <v>19</v>
      </c>
      <c r="Q12" s="1800" t="s">
        <v>50</v>
      </c>
      <c r="R12" s="574" t="s">
        <v>8287</v>
      </c>
      <c r="S12" s="908" t="s">
        <v>22</v>
      </c>
      <c r="T12" s="2808"/>
      <c r="U12" s="606"/>
      <c r="V12" s="606"/>
      <c r="W12" s="606"/>
      <c r="X12" s="606"/>
      <c r="Y12" s="606"/>
      <c r="Z12" s="606"/>
    </row>
    <row r="13">
      <c r="A13" s="820">
        <v>4974.0</v>
      </c>
      <c r="B13" s="2178">
        <v>46157.0</v>
      </c>
      <c r="C13" s="813">
        <v>0.75</v>
      </c>
      <c r="D13" s="813">
        <v>0.7541666666666667</v>
      </c>
      <c r="E13" s="574" t="s">
        <v>30</v>
      </c>
      <c r="F13" s="574" t="s">
        <v>9545</v>
      </c>
      <c r="G13" s="574" t="s">
        <v>365</v>
      </c>
      <c r="H13" s="2390" t="s">
        <v>5632</v>
      </c>
      <c r="I13" s="2809" t="s">
        <v>1933</v>
      </c>
      <c r="J13" s="2178">
        <v>46157.0</v>
      </c>
      <c r="K13" s="813">
        <v>0.8069444444444445</v>
      </c>
      <c r="L13" s="814"/>
      <c r="M13" s="574">
        <v>92547.0</v>
      </c>
      <c r="N13" s="1471"/>
      <c r="O13" s="1043">
        <f t="shared" si="1"/>
        <v>-92547</v>
      </c>
      <c r="P13" s="2614" t="s">
        <v>19</v>
      </c>
      <c r="Q13" s="1800" t="s">
        <v>50</v>
      </c>
      <c r="R13" s="574" t="s">
        <v>8284</v>
      </c>
      <c r="S13" s="908" t="s">
        <v>22</v>
      </c>
      <c r="T13" s="2808"/>
      <c r="U13" s="606"/>
      <c r="V13" s="606"/>
      <c r="W13" s="606"/>
      <c r="X13" s="606"/>
      <c r="Y13" s="606"/>
      <c r="Z13" s="606"/>
    </row>
    <row r="14">
      <c r="A14" s="820">
        <v>4975.0</v>
      </c>
      <c r="B14" s="2538">
        <v>46157.0</v>
      </c>
      <c r="C14" s="500">
        <v>0.375</v>
      </c>
      <c r="D14" s="500">
        <v>0.39375</v>
      </c>
      <c r="E14" s="416" t="s">
        <v>24</v>
      </c>
      <c r="F14" s="416" t="s">
        <v>6004</v>
      </c>
      <c r="G14" s="416" t="s">
        <v>8359</v>
      </c>
      <c r="H14" s="2340" t="s">
        <v>9548</v>
      </c>
      <c r="I14" s="475" t="s">
        <v>85</v>
      </c>
      <c r="J14" s="2538">
        <v>46157.0</v>
      </c>
      <c r="K14" s="589">
        <v>0.4875</v>
      </c>
      <c r="L14" s="2334"/>
      <c r="M14" s="861">
        <v>13321.0</v>
      </c>
      <c r="N14" s="861">
        <v>13431.0</v>
      </c>
      <c r="O14" s="2416">
        <f t="shared" si="1"/>
        <v>110</v>
      </c>
      <c r="P14" s="2690" t="s">
        <v>19</v>
      </c>
      <c r="Q14" s="2732" t="s">
        <v>50</v>
      </c>
      <c r="R14" s="861" t="s">
        <v>9549</v>
      </c>
      <c r="S14" s="983" t="s">
        <v>22</v>
      </c>
      <c r="T14" s="1423"/>
    </row>
    <row r="15">
      <c r="A15" s="820">
        <v>4976.0</v>
      </c>
      <c r="B15" s="2538">
        <v>46157.0</v>
      </c>
      <c r="C15" s="500">
        <v>0.5</v>
      </c>
      <c r="D15" s="416" t="s">
        <v>9550</v>
      </c>
      <c r="E15" s="416" t="s">
        <v>121</v>
      </c>
      <c r="F15" s="416" t="s">
        <v>9551</v>
      </c>
      <c r="G15" s="1372" t="s">
        <v>351</v>
      </c>
      <c r="H15" s="2340" t="s">
        <v>8220</v>
      </c>
      <c r="I15" s="475" t="s">
        <v>9552</v>
      </c>
      <c r="J15" s="2538">
        <v>46157.0</v>
      </c>
      <c r="K15" s="589">
        <v>0.5951388888888889</v>
      </c>
      <c r="L15" s="2334"/>
      <c r="M15" s="861">
        <v>40973.0</v>
      </c>
      <c r="N15" s="861">
        <v>41173.0</v>
      </c>
      <c r="O15" s="2416">
        <f t="shared" si="1"/>
        <v>200</v>
      </c>
      <c r="P15" s="2690" t="s">
        <v>19</v>
      </c>
      <c r="Q15" s="2732" t="s">
        <v>50</v>
      </c>
      <c r="R15" s="861" t="s">
        <v>9232</v>
      </c>
      <c r="S15" s="983" t="s">
        <v>22</v>
      </c>
      <c r="T15" s="1423"/>
    </row>
    <row r="16">
      <c r="A16" s="236">
        <v>4977.0</v>
      </c>
      <c r="B16" s="2538">
        <v>46157.0</v>
      </c>
      <c r="C16" s="416" t="s">
        <v>5085</v>
      </c>
      <c r="D16" s="500">
        <v>0.375</v>
      </c>
      <c r="E16" s="416" t="s">
        <v>24</v>
      </c>
      <c r="F16" s="416" t="s">
        <v>113</v>
      </c>
      <c r="G16" s="416" t="s">
        <v>114</v>
      </c>
      <c r="H16" s="2340" t="s">
        <v>9553</v>
      </c>
      <c r="I16" s="475" t="s">
        <v>3843</v>
      </c>
      <c r="J16" s="2538">
        <v>46157.0</v>
      </c>
      <c r="K16" s="589">
        <v>0.42916666666666664</v>
      </c>
      <c r="L16" s="2334"/>
      <c r="M16" s="861">
        <v>74091.0</v>
      </c>
      <c r="N16" s="861">
        <v>74100.0</v>
      </c>
      <c r="O16" s="2416">
        <f t="shared" si="1"/>
        <v>9</v>
      </c>
      <c r="P16" s="2690" t="s">
        <v>19</v>
      </c>
      <c r="Q16" s="2732" t="s">
        <v>50</v>
      </c>
      <c r="R16" s="861" t="s">
        <v>6579</v>
      </c>
      <c r="S16" s="983" t="s">
        <v>22</v>
      </c>
      <c r="T16" s="1423"/>
    </row>
    <row r="17">
      <c r="A17" s="613">
        <v>4978.0</v>
      </c>
      <c r="B17" s="2799">
        <v>46157.0</v>
      </c>
      <c r="C17" s="1349">
        <v>0.3958333333333333</v>
      </c>
      <c r="D17" s="1349">
        <v>0.3958333333333333</v>
      </c>
      <c r="E17" s="1348" t="s">
        <v>24</v>
      </c>
      <c r="F17" s="1348" t="s">
        <v>8463</v>
      </c>
      <c r="G17" s="1348" t="s">
        <v>167</v>
      </c>
      <c r="H17" s="2800" t="s">
        <v>5364</v>
      </c>
      <c r="I17" s="2810" t="s">
        <v>188</v>
      </c>
      <c r="J17" s="2799">
        <v>46157.0</v>
      </c>
      <c r="K17" s="1349">
        <v>0.44930555555555557</v>
      </c>
      <c r="L17" s="566"/>
      <c r="M17" s="1348">
        <v>55031.0</v>
      </c>
      <c r="N17" s="1348">
        <v>55053.0</v>
      </c>
      <c r="O17" s="1350">
        <f t="shared" si="1"/>
        <v>22</v>
      </c>
      <c r="P17" s="2802" t="s">
        <v>19</v>
      </c>
      <c r="Q17" s="2803" t="s">
        <v>50</v>
      </c>
      <c r="R17" s="1348" t="s">
        <v>9537</v>
      </c>
      <c r="S17" s="983" t="s">
        <v>22</v>
      </c>
      <c r="T17" s="1525"/>
      <c r="U17" s="386"/>
      <c r="V17" s="386"/>
      <c r="W17" s="386"/>
      <c r="X17" s="386"/>
      <c r="Y17" s="386"/>
      <c r="Z17" s="386"/>
    </row>
    <row r="18">
      <c r="A18" s="236">
        <v>4979.0</v>
      </c>
      <c r="B18" s="2538">
        <v>46157.0</v>
      </c>
      <c r="C18" s="500">
        <v>0.6145833333333334</v>
      </c>
      <c r="D18" s="500">
        <v>0.6319444444444444</v>
      </c>
      <c r="E18" s="416" t="s">
        <v>2207</v>
      </c>
      <c r="F18" s="416" t="s">
        <v>9554</v>
      </c>
      <c r="G18" s="416" t="s">
        <v>3625</v>
      </c>
      <c r="H18" s="2340" t="s">
        <v>5540</v>
      </c>
      <c r="I18" s="54" t="s">
        <v>9555</v>
      </c>
      <c r="J18" s="2538">
        <v>46157.0</v>
      </c>
      <c r="K18" s="589">
        <v>0.6555555555555556</v>
      </c>
      <c r="L18" s="2334"/>
      <c r="M18" s="861">
        <v>53949.0</v>
      </c>
      <c r="N18" s="861">
        <v>53957.0</v>
      </c>
      <c r="O18" s="2416">
        <f t="shared" si="1"/>
        <v>8</v>
      </c>
      <c r="P18" s="2690" t="s">
        <v>19</v>
      </c>
      <c r="Q18" s="2732" t="s">
        <v>50</v>
      </c>
      <c r="R18" s="861" t="s">
        <v>8344</v>
      </c>
      <c r="S18" s="983" t="s">
        <v>22</v>
      </c>
      <c r="T18" s="1423"/>
    </row>
    <row r="19">
      <c r="A19" s="236">
        <v>4980.0</v>
      </c>
      <c r="B19" s="2538">
        <v>46157.0</v>
      </c>
      <c r="C19" s="500">
        <v>0.4583333333333333</v>
      </c>
      <c r="D19" s="500">
        <v>0.5090277777777777</v>
      </c>
      <c r="E19" s="416" t="s">
        <v>24</v>
      </c>
      <c r="F19" s="416" t="s">
        <v>8922</v>
      </c>
      <c r="G19" s="416" t="s">
        <v>641</v>
      </c>
      <c r="H19" s="2340" t="s">
        <v>6850</v>
      </c>
      <c r="I19" s="475" t="s">
        <v>573</v>
      </c>
      <c r="J19" s="2538">
        <v>46157.0</v>
      </c>
      <c r="K19" s="589">
        <v>0.6083333333333333</v>
      </c>
      <c r="L19" s="2334"/>
      <c r="M19" s="861">
        <v>127759.0</v>
      </c>
      <c r="N19" s="861">
        <v>127882.0</v>
      </c>
      <c r="O19" s="2416">
        <f t="shared" si="1"/>
        <v>123</v>
      </c>
      <c r="P19" s="2690" t="s">
        <v>19</v>
      </c>
      <c r="Q19" s="2732" t="s">
        <v>50</v>
      </c>
      <c r="R19" s="861" t="s">
        <v>9556</v>
      </c>
      <c r="S19" s="983" t="s">
        <v>22</v>
      </c>
      <c r="T19" s="1423"/>
    </row>
    <row r="20">
      <c r="A20" s="236">
        <v>4981.0</v>
      </c>
      <c r="B20" s="2538">
        <v>46157.0</v>
      </c>
      <c r="C20" s="500">
        <v>0.4166666666666667</v>
      </c>
      <c r="D20" s="500">
        <v>0.5118055555555555</v>
      </c>
      <c r="E20" s="416" t="s">
        <v>24</v>
      </c>
      <c r="F20" s="416" t="s">
        <v>9557</v>
      </c>
      <c r="G20" s="416" t="s">
        <v>57</v>
      </c>
      <c r="H20" s="2340" t="s">
        <v>6809</v>
      </c>
      <c r="I20" s="475" t="s">
        <v>1673</v>
      </c>
      <c r="J20" s="2538">
        <v>46157.0</v>
      </c>
      <c r="K20" s="589">
        <v>0.5875</v>
      </c>
      <c r="L20" s="2334"/>
      <c r="M20" s="861">
        <v>38894.0</v>
      </c>
      <c r="N20" s="861">
        <v>38918.0</v>
      </c>
      <c r="O20" s="2416">
        <f t="shared" si="1"/>
        <v>24</v>
      </c>
      <c r="P20" s="2690" t="s">
        <v>19</v>
      </c>
      <c r="Q20" s="2732" t="s">
        <v>50</v>
      </c>
      <c r="R20" s="861" t="s">
        <v>7185</v>
      </c>
      <c r="S20" s="983" t="s">
        <v>22</v>
      </c>
      <c r="T20" s="1423"/>
    </row>
    <row r="21">
      <c r="A21" s="613">
        <v>4982.0</v>
      </c>
      <c r="B21" s="2799">
        <v>46157.0</v>
      </c>
      <c r="C21" s="1349">
        <v>0.5833333333333334</v>
      </c>
      <c r="D21" s="1349">
        <v>0.5840277777777778</v>
      </c>
      <c r="E21" s="1348" t="s">
        <v>24</v>
      </c>
      <c r="F21" s="1348" t="s">
        <v>279</v>
      </c>
      <c r="G21" s="1348" t="s">
        <v>167</v>
      </c>
      <c r="H21" s="2800" t="s">
        <v>5364</v>
      </c>
      <c r="I21" s="2810" t="s">
        <v>188</v>
      </c>
      <c r="J21" s="2799">
        <v>46157.0</v>
      </c>
      <c r="K21" s="1349">
        <v>0.7013888888888888</v>
      </c>
      <c r="L21" s="566"/>
      <c r="M21" s="1348">
        <v>55057.0</v>
      </c>
      <c r="N21" s="1348">
        <v>55074.0</v>
      </c>
      <c r="O21" s="1350">
        <f t="shared" si="1"/>
        <v>17</v>
      </c>
      <c r="P21" s="2802" t="s">
        <v>19</v>
      </c>
      <c r="Q21" s="2803" t="s">
        <v>50</v>
      </c>
      <c r="R21" s="1348" t="s">
        <v>9537</v>
      </c>
      <c r="S21" s="983" t="s">
        <v>22</v>
      </c>
      <c r="T21" s="1525"/>
      <c r="U21" s="386"/>
      <c r="V21" s="386"/>
      <c r="W21" s="386"/>
      <c r="X21" s="386"/>
      <c r="Y21" s="386"/>
      <c r="Z21" s="386"/>
    </row>
    <row r="22">
      <c r="A22" s="236">
        <v>4983.0</v>
      </c>
      <c r="B22" s="2538">
        <v>46157.0</v>
      </c>
      <c r="C22" s="500">
        <v>0.5416666666666666</v>
      </c>
      <c r="D22" s="500">
        <v>0.55</v>
      </c>
      <c r="E22" s="416" t="s">
        <v>24</v>
      </c>
      <c r="F22" s="416" t="s">
        <v>482</v>
      </c>
      <c r="G22" s="416" t="s">
        <v>9558</v>
      </c>
      <c r="H22" s="2340" t="s">
        <v>566</v>
      </c>
      <c r="I22" s="475" t="s">
        <v>101</v>
      </c>
      <c r="J22" s="2538">
        <v>46157.0</v>
      </c>
      <c r="K22" s="589">
        <v>0.6208333333333333</v>
      </c>
      <c r="L22" s="2334"/>
      <c r="M22" s="861">
        <v>79626.0</v>
      </c>
      <c r="N22" s="861">
        <v>79653.0</v>
      </c>
      <c r="O22" s="2416">
        <f t="shared" si="1"/>
        <v>27</v>
      </c>
      <c r="P22" s="2690" t="s">
        <v>19</v>
      </c>
      <c r="Q22" s="2732" t="s">
        <v>50</v>
      </c>
      <c r="R22" s="861" t="s">
        <v>9481</v>
      </c>
      <c r="S22" s="983" t="s">
        <v>22</v>
      </c>
      <c r="T22" s="1423"/>
    </row>
    <row r="23">
      <c r="A23" s="520">
        <v>4984.0</v>
      </c>
      <c r="B23" s="2538">
        <v>46157.0</v>
      </c>
      <c r="C23" s="500">
        <v>0.5833333333333334</v>
      </c>
      <c r="D23" s="500">
        <v>0.6527777777777778</v>
      </c>
      <c r="E23" s="416" t="s">
        <v>24</v>
      </c>
      <c r="F23" s="416" t="s">
        <v>9397</v>
      </c>
      <c r="G23" s="416" t="s">
        <v>8359</v>
      </c>
      <c r="H23" s="2340" t="s">
        <v>8384</v>
      </c>
      <c r="I23" s="475" t="s">
        <v>85</v>
      </c>
      <c r="J23" s="2538">
        <v>46157.0</v>
      </c>
      <c r="K23" s="589">
        <v>0.6784722222222223</v>
      </c>
      <c r="L23" s="2334"/>
      <c r="M23" s="416">
        <v>13519.0</v>
      </c>
      <c r="N23" s="861">
        <v>13538.0</v>
      </c>
      <c r="O23" s="2416">
        <f t="shared" si="1"/>
        <v>19</v>
      </c>
      <c r="P23" s="2690" t="s">
        <v>19</v>
      </c>
      <c r="Q23" s="2732" t="s">
        <v>50</v>
      </c>
      <c r="R23" s="861" t="s">
        <v>9549</v>
      </c>
      <c r="S23" s="983" t="s">
        <v>22</v>
      </c>
      <c r="T23" s="1423"/>
    </row>
    <row r="24">
      <c r="A24" s="520">
        <v>4985.0</v>
      </c>
      <c r="B24" s="2178">
        <v>46157.0</v>
      </c>
      <c r="C24" s="813">
        <v>0.6666666666666666</v>
      </c>
      <c r="D24" s="813">
        <v>0.675</v>
      </c>
      <c r="E24" s="574" t="s">
        <v>24</v>
      </c>
      <c r="F24" s="574" t="s">
        <v>4206</v>
      </c>
      <c r="G24" s="574" t="s">
        <v>668</v>
      </c>
      <c r="H24" s="2390" t="s">
        <v>1096</v>
      </c>
      <c r="I24" s="604" t="s">
        <v>7791</v>
      </c>
      <c r="J24" s="2178">
        <v>46157.0</v>
      </c>
      <c r="K24" s="813">
        <v>0.7548611111111111</v>
      </c>
      <c r="L24" s="814"/>
      <c r="M24" s="574">
        <v>231676.0</v>
      </c>
      <c r="N24" s="574">
        <v>231733.0</v>
      </c>
      <c r="O24" s="1043">
        <f t="shared" si="1"/>
        <v>57</v>
      </c>
      <c r="P24" s="2614" t="s">
        <v>19</v>
      </c>
      <c r="Q24" s="1800" t="s">
        <v>50</v>
      </c>
      <c r="R24" s="574" t="s">
        <v>8400</v>
      </c>
      <c r="S24" s="908" t="s">
        <v>22</v>
      </c>
      <c r="T24" s="2808"/>
      <c r="U24" s="606"/>
      <c r="V24" s="606"/>
      <c r="W24" s="606"/>
      <c r="X24" s="606"/>
      <c r="Y24" s="606"/>
      <c r="Z24" s="606"/>
    </row>
    <row r="25">
      <c r="A25" s="628">
        <v>4986.0</v>
      </c>
      <c r="B25" s="2538">
        <v>46157.0</v>
      </c>
      <c r="C25" s="500">
        <v>0.7083333333333334</v>
      </c>
      <c r="D25" s="500">
        <v>0.71875</v>
      </c>
      <c r="E25" s="416" t="s">
        <v>24</v>
      </c>
      <c r="F25" s="416" t="s">
        <v>9559</v>
      </c>
      <c r="G25" s="416" t="s">
        <v>351</v>
      </c>
      <c r="H25" s="2340" t="s">
        <v>8220</v>
      </c>
      <c r="I25" s="475" t="s">
        <v>1874</v>
      </c>
      <c r="J25" s="2538">
        <v>46157.0</v>
      </c>
      <c r="K25" s="589">
        <v>0.8611111111111112</v>
      </c>
      <c r="L25" s="2334"/>
      <c r="M25" s="861">
        <v>41382.0</v>
      </c>
      <c r="N25" s="861">
        <v>41519.0</v>
      </c>
      <c r="O25" s="2416">
        <f t="shared" si="1"/>
        <v>137</v>
      </c>
      <c r="P25" s="2690" t="s">
        <v>19</v>
      </c>
      <c r="Q25" s="2732" t="s">
        <v>50</v>
      </c>
      <c r="R25" s="861" t="s">
        <v>9401</v>
      </c>
      <c r="S25" s="983" t="s">
        <v>22</v>
      </c>
      <c r="T25" s="1423"/>
    </row>
    <row r="26">
      <c r="A26" s="1233"/>
      <c r="B26" s="2538">
        <v>46157.0</v>
      </c>
      <c r="C26" s="1467"/>
      <c r="D26" s="32"/>
      <c r="E26" s="32"/>
      <c r="F26" s="1467"/>
      <c r="G26" s="1467"/>
      <c r="H26" s="2796"/>
      <c r="I26" s="802"/>
      <c r="J26" s="2538">
        <v>46157.0</v>
      </c>
      <c r="K26" s="1467"/>
      <c r="L26" s="2334"/>
      <c r="M26" s="1467"/>
      <c r="N26" s="1467"/>
      <c r="O26" s="2416">
        <f t="shared" si="1"/>
        <v>0</v>
      </c>
      <c r="P26" s="2690" t="s">
        <v>386</v>
      </c>
      <c r="Q26" s="2732" t="s">
        <v>50</v>
      </c>
      <c r="R26" s="1467"/>
      <c r="S26" s="676"/>
      <c r="T26" s="1423"/>
    </row>
    <row r="27">
      <c r="A27" s="1233"/>
      <c r="B27" s="2538">
        <v>46157.0</v>
      </c>
      <c r="C27" s="1467"/>
      <c r="D27" s="32"/>
      <c r="E27" s="32"/>
      <c r="F27" s="1467"/>
      <c r="G27" s="1467"/>
      <c r="H27" s="2796"/>
      <c r="I27" s="802"/>
      <c r="J27" s="2538">
        <v>46157.0</v>
      </c>
      <c r="K27" s="1467"/>
      <c r="L27" s="2334"/>
      <c r="M27" s="1467"/>
      <c r="N27" s="1467"/>
      <c r="O27" s="2416">
        <f t="shared" si="1"/>
        <v>0</v>
      </c>
      <c r="P27" s="2690" t="s">
        <v>386</v>
      </c>
      <c r="Q27" s="2732" t="s">
        <v>50</v>
      </c>
      <c r="R27" s="1467"/>
      <c r="S27" s="676"/>
      <c r="T27" s="676"/>
    </row>
    <row r="28">
      <c r="A28" s="1233"/>
      <c r="B28" s="2538">
        <v>46157.0</v>
      </c>
      <c r="C28" s="1467"/>
      <c r="D28" s="32"/>
      <c r="E28" s="32"/>
      <c r="F28" s="1467"/>
      <c r="G28" s="1467"/>
      <c r="H28" s="2796"/>
      <c r="I28" s="802"/>
      <c r="J28" s="2538">
        <v>46157.0</v>
      </c>
      <c r="K28" s="1467"/>
      <c r="L28" s="2334"/>
      <c r="M28" s="1467"/>
      <c r="N28" s="1467"/>
      <c r="O28" s="2416">
        <f t="shared" si="1"/>
        <v>0</v>
      </c>
      <c r="P28" s="2690" t="s">
        <v>386</v>
      </c>
      <c r="Q28" s="2732" t="s">
        <v>50</v>
      </c>
      <c r="R28" s="1467"/>
      <c r="S28" s="676"/>
      <c r="T28" s="676"/>
    </row>
    <row r="29">
      <c r="A29" s="1233"/>
      <c r="B29" s="2538">
        <v>46157.0</v>
      </c>
      <c r="C29" s="1467"/>
      <c r="D29" s="32"/>
      <c r="E29" s="32"/>
      <c r="F29" s="1467"/>
      <c r="G29" s="1467"/>
      <c r="H29" s="2796"/>
      <c r="I29" s="802"/>
      <c r="J29" s="2538">
        <v>46157.0</v>
      </c>
      <c r="K29" s="1467"/>
      <c r="L29" s="2334"/>
      <c r="M29" s="1467"/>
      <c r="N29" s="1467"/>
      <c r="O29" s="2416">
        <f t="shared" si="1"/>
        <v>0</v>
      </c>
      <c r="P29" s="2690" t="s">
        <v>386</v>
      </c>
      <c r="Q29" s="2732" t="s">
        <v>50</v>
      </c>
      <c r="R29" s="1467"/>
      <c r="S29" s="676"/>
      <c r="T29" s="676"/>
    </row>
    <row r="30">
      <c r="A30" s="1233"/>
      <c r="B30" s="2538">
        <v>46157.0</v>
      </c>
      <c r="C30" s="1467"/>
      <c r="D30" s="32"/>
      <c r="E30" s="32"/>
      <c r="F30" s="1467"/>
      <c r="G30" s="1467"/>
      <c r="H30" s="2796"/>
      <c r="I30" s="802"/>
      <c r="J30" s="2538">
        <v>46157.0</v>
      </c>
      <c r="K30" s="1467"/>
      <c r="L30" s="2334"/>
      <c r="M30" s="1467"/>
      <c r="N30" s="1467"/>
      <c r="O30" s="2416">
        <f t="shared" si="1"/>
        <v>0</v>
      </c>
      <c r="P30" s="2690" t="s">
        <v>386</v>
      </c>
      <c r="Q30" s="2732" t="s">
        <v>50</v>
      </c>
      <c r="R30" s="1467"/>
      <c r="S30" s="676"/>
      <c r="T30" s="676"/>
    </row>
    <row r="31">
      <c r="C31" s="83"/>
      <c r="D31" s="83"/>
      <c r="E31" s="83"/>
      <c r="F31" s="83"/>
      <c r="G31" s="83"/>
      <c r="H31" s="83"/>
      <c r="I31" s="83"/>
      <c r="T31" s="169"/>
    </row>
    <row r="32">
      <c r="T32" s="169"/>
    </row>
    <row r="33">
      <c r="T33" s="169"/>
    </row>
    <row r="34">
      <c r="T34" s="169"/>
    </row>
    <row r="35">
      <c r="T35" s="169"/>
    </row>
    <row r="36">
      <c r="T36" s="169"/>
    </row>
    <row r="37">
      <c r="T37" s="169"/>
    </row>
    <row r="38">
      <c r="T38" s="169"/>
    </row>
    <row r="39">
      <c r="T39" s="169"/>
    </row>
    <row r="40">
      <c r="T40" s="169"/>
    </row>
    <row r="41">
      <c r="T41" s="169"/>
    </row>
    <row r="42">
      <c r="T42" s="169"/>
    </row>
    <row r="43">
      <c r="T43" s="169"/>
    </row>
    <row r="44">
      <c r="T44" s="169"/>
    </row>
    <row r="45">
      <c r="T45" s="169"/>
    </row>
    <row r="46">
      <c r="T46" s="169"/>
    </row>
    <row r="47">
      <c r="T47" s="169"/>
    </row>
    <row r="48">
      <c r="T48" s="169"/>
    </row>
    <row r="49">
      <c r="T49" s="169"/>
    </row>
    <row r="50">
      <c r="T50" s="169"/>
    </row>
    <row r="51">
      <c r="T51" s="169"/>
    </row>
    <row r="52">
      <c r="T52" s="169"/>
    </row>
    <row r="53">
      <c r="T53" s="169"/>
    </row>
    <row r="54">
      <c r="T54" s="169"/>
    </row>
    <row r="55">
      <c r="T55" s="169"/>
    </row>
    <row r="56">
      <c r="T56" s="169"/>
    </row>
    <row r="57">
      <c r="T57" s="169"/>
    </row>
    <row r="58">
      <c r="T58" s="169"/>
    </row>
    <row r="59">
      <c r="T59" s="169"/>
    </row>
    <row r="60">
      <c r="T60" s="169"/>
    </row>
    <row r="61">
      <c r="T61" s="169"/>
    </row>
    <row r="62">
      <c r="T62" s="169"/>
    </row>
    <row r="63">
      <c r="T63" s="169"/>
    </row>
    <row r="64">
      <c r="T64" s="169"/>
    </row>
    <row r="65">
      <c r="T65" s="169"/>
    </row>
    <row r="66">
      <c r="T66" s="169"/>
    </row>
    <row r="67">
      <c r="T67" s="169"/>
    </row>
    <row r="68">
      <c r="T68" s="169"/>
    </row>
    <row r="69">
      <c r="T69" s="169"/>
    </row>
    <row r="70">
      <c r="T70" s="169"/>
    </row>
    <row r="71">
      <c r="T71" s="169"/>
    </row>
    <row r="72">
      <c r="T72" s="169"/>
    </row>
    <row r="73">
      <c r="T73" s="169"/>
    </row>
    <row r="74">
      <c r="T74" s="169"/>
    </row>
    <row r="75">
      <c r="T75" s="169"/>
    </row>
    <row r="76">
      <c r="T76" s="169"/>
    </row>
    <row r="77">
      <c r="T77" s="169"/>
    </row>
    <row r="78">
      <c r="T78" s="169"/>
    </row>
    <row r="79">
      <c r="T79" s="169"/>
    </row>
    <row r="80">
      <c r="T80" s="169"/>
    </row>
    <row r="81">
      <c r="T81" s="169"/>
    </row>
    <row r="82">
      <c r="T82" s="169"/>
    </row>
    <row r="83">
      <c r="T83" s="169"/>
    </row>
    <row r="84">
      <c r="T84" s="169"/>
    </row>
    <row r="85">
      <c r="T85" s="169"/>
    </row>
    <row r="86">
      <c r="T86" s="169"/>
    </row>
    <row r="87">
      <c r="T87" s="169"/>
    </row>
    <row r="88">
      <c r="T88" s="169"/>
    </row>
    <row r="89">
      <c r="T89" s="169"/>
    </row>
    <row r="90">
      <c r="T90" s="169"/>
    </row>
    <row r="91">
      <c r="T91" s="169"/>
    </row>
    <row r="92">
      <c r="T92" s="169"/>
    </row>
    <row r="93">
      <c r="T93" s="169"/>
    </row>
    <row r="94">
      <c r="T94" s="169"/>
    </row>
    <row r="95">
      <c r="T95" s="169"/>
    </row>
    <row r="96">
      <c r="T96" s="169"/>
    </row>
    <row r="97">
      <c r="T97" s="169"/>
    </row>
    <row r="98">
      <c r="T98" s="169"/>
    </row>
    <row r="99">
      <c r="T99" s="169"/>
    </row>
    <row r="100">
      <c r="T100" s="169"/>
    </row>
    <row r="101">
      <c r="T101" s="169"/>
    </row>
    <row r="102">
      <c r="T102" s="169"/>
    </row>
    <row r="103">
      <c r="T103" s="169"/>
    </row>
    <row r="104">
      <c r="T104" s="169"/>
    </row>
    <row r="105">
      <c r="T105" s="169"/>
    </row>
    <row r="106">
      <c r="T106" s="169"/>
    </row>
    <row r="107">
      <c r="T107" s="169"/>
    </row>
    <row r="108">
      <c r="T108" s="169"/>
    </row>
    <row r="109">
      <c r="T109" s="169"/>
    </row>
    <row r="110">
      <c r="T110" s="169"/>
    </row>
    <row r="111">
      <c r="T111" s="169"/>
    </row>
    <row r="112">
      <c r="T112" s="169"/>
    </row>
    <row r="113">
      <c r="T113" s="169"/>
    </row>
    <row r="114">
      <c r="T114" s="169"/>
    </row>
    <row r="115">
      <c r="T115" s="169"/>
    </row>
    <row r="116">
      <c r="T116" s="169"/>
    </row>
    <row r="117">
      <c r="T117" s="169"/>
    </row>
    <row r="118">
      <c r="T118" s="169"/>
    </row>
    <row r="119">
      <c r="T119" s="169"/>
    </row>
    <row r="120">
      <c r="T120" s="169"/>
    </row>
    <row r="121">
      <c r="T121" s="169"/>
    </row>
    <row r="122">
      <c r="T122" s="169"/>
    </row>
    <row r="123">
      <c r="T123" s="169"/>
    </row>
    <row r="124">
      <c r="T124" s="169"/>
    </row>
    <row r="125">
      <c r="T125" s="169"/>
    </row>
    <row r="126">
      <c r="T126" s="169"/>
    </row>
    <row r="127">
      <c r="T127" s="169"/>
    </row>
    <row r="128">
      <c r="T128" s="169"/>
    </row>
    <row r="129">
      <c r="T129" s="169"/>
    </row>
    <row r="130">
      <c r="T130" s="169"/>
    </row>
    <row r="131">
      <c r="T131" s="169"/>
    </row>
    <row r="132">
      <c r="T132" s="169"/>
    </row>
    <row r="133">
      <c r="T133" s="169"/>
    </row>
    <row r="134">
      <c r="T134" s="169"/>
    </row>
    <row r="135">
      <c r="T135" s="169"/>
    </row>
    <row r="136">
      <c r="T136" s="169"/>
    </row>
    <row r="137">
      <c r="T137" s="169"/>
    </row>
    <row r="138">
      <c r="T138" s="169"/>
    </row>
    <row r="139">
      <c r="T139" s="169"/>
    </row>
    <row r="140">
      <c r="T140" s="169"/>
    </row>
    <row r="141">
      <c r="T141" s="169"/>
    </row>
    <row r="142">
      <c r="T142" s="169"/>
    </row>
    <row r="143">
      <c r="T143" s="169"/>
    </row>
    <row r="144">
      <c r="T144" s="169"/>
    </row>
    <row r="145">
      <c r="T145" s="169"/>
    </row>
    <row r="146">
      <c r="T146" s="169"/>
    </row>
    <row r="147">
      <c r="T147" s="169"/>
    </row>
    <row r="148">
      <c r="T148" s="169"/>
    </row>
    <row r="149">
      <c r="T149" s="169"/>
    </row>
    <row r="150">
      <c r="T150" s="169"/>
    </row>
    <row r="151">
      <c r="T151" s="169"/>
    </row>
    <row r="152">
      <c r="T152" s="169"/>
    </row>
    <row r="153">
      <c r="T153" s="169"/>
    </row>
    <row r="154">
      <c r="T154" s="169"/>
    </row>
    <row r="155">
      <c r="T155" s="169"/>
    </row>
    <row r="156">
      <c r="T156" s="169"/>
    </row>
    <row r="157">
      <c r="T157" s="169"/>
    </row>
    <row r="158">
      <c r="T158" s="169"/>
    </row>
    <row r="159">
      <c r="T159" s="169"/>
    </row>
    <row r="160">
      <c r="T160" s="169"/>
    </row>
    <row r="161">
      <c r="T161" s="169"/>
    </row>
    <row r="162">
      <c r="T162" s="169"/>
    </row>
    <row r="163">
      <c r="T163" s="169"/>
    </row>
    <row r="164">
      <c r="T164" s="169"/>
    </row>
    <row r="165">
      <c r="T165" s="169"/>
    </row>
    <row r="166">
      <c r="T166" s="169"/>
    </row>
    <row r="167">
      <c r="T167" s="169"/>
    </row>
    <row r="168">
      <c r="T168" s="169"/>
    </row>
    <row r="169">
      <c r="T169" s="169"/>
    </row>
    <row r="170">
      <c r="T170" s="169"/>
    </row>
    <row r="171">
      <c r="T171" s="169"/>
    </row>
    <row r="172">
      <c r="T172" s="169"/>
    </row>
    <row r="173">
      <c r="T173" s="169"/>
    </row>
    <row r="174">
      <c r="T174" s="169"/>
    </row>
    <row r="175">
      <c r="T175" s="169"/>
    </row>
    <row r="176">
      <c r="T176" s="169"/>
    </row>
    <row r="177">
      <c r="T177" s="169"/>
    </row>
    <row r="178">
      <c r="T178" s="169"/>
    </row>
    <row r="179">
      <c r="T179" s="169"/>
    </row>
    <row r="180">
      <c r="T180" s="169"/>
    </row>
    <row r="181">
      <c r="T181" s="169"/>
    </row>
    <row r="182">
      <c r="T182" s="169"/>
    </row>
    <row r="183">
      <c r="T183" s="169"/>
    </row>
    <row r="184">
      <c r="T184" s="169"/>
    </row>
    <row r="185">
      <c r="T185" s="169"/>
    </row>
    <row r="186">
      <c r="T186" s="169"/>
    </row>
    <row r="187">
      <c r="T187" s="169"/>
    </row>
    <row r="188">
      <c r="T188" s="169"/>
    </row>
    <row r="189">
      <c r="T189" s="169"/>
    </row>
    <row r="190">
      <c r="T190" s="169"/>
    </row>
    <row r="191">
      <c r="T191" s="169"/>
    </row>
    <row r="192">
      <c r="T192" s="169"/>
    </row>
    <row r="193">
      <c r="T193" s="169"/>
    </row>
    <row r="194">
      <c r="T194" s="169"/>
    </row>
    <row r="195">
      <c r="T195" s="169"/>
    </row>
    <row r="196">
      <c r="T196" s="169"/>
    </row>
    <row r="197">
      <c r="T197" s="169"/>
    </row>
    <row r="198">
      <c r="T198" s="169"/>
    </row>
    <row r="199">
      <c r="T199" s="169"/>
    </row>
    <row r="200">
      <c r="T200" s="169"/>
    </row>
    <row r="201">
      <c r="T201" s="169"/>
    </row>
    <row r="202">
      <c r="T202" s="169"/>
    </row>
    <row r="203">
      <c r="T203" s="169"/>
    </row>
    <row r="204">
      <c r="T204" s="169"/>
    </row>
    <row r="205">
      <c r="T205" s="169"/>
    </row>
    <row r="206">
      <c r="T206" s="169"/>
    </row>
    <row r="207">
      <c r="T207" s="169"/>
    </row>
    <row r="208">
      <c r="T208" s="169"/>
    </row>
    <row r="209">
      <c r="T209" s="169"/>
    </row>
    <row r="210">
      <c r="T210" s="169"/>
    </row>
    <row r="211">
      <c r="T211" s="169"/>
    </row>
    <row r="212">
      <c r="T212" s="169"/>
    </row>
    <row r="213">
      <c r="T213" s="169"/>
    </row>
    <row r="214">
      <c r="T214" s="169"/>
    </row>
    <row r="215">
      <c r="T215" s="169"/>
    </row>
    <row r="216">
      <c r="T216" s="169"/>
    </row>
    <row r="217">
      <c r="T217" s="169"/>
    </row>
    <row r="218">
      <c r="T218" s="169"/>
    </row>
    <row r="219">
      <c r="T219" s="169"/>
    </row>
    <row r="220">
      <c r="T220" s="169"/>
    </row>
    <row r="221">
      <c r="T221" s="169"/>
    </row>
    <row r="222">
      <c r="T222" s="169"/>
    </row>
    <row r="223">
      <c r="T223" s="169"/>
    </row>
    <row r="224">
      <c r="T224" s="169"/>
    </row>
    <row r="225">
      <c r="T225" s="169"/>
    </row>
    <row r="226">
      <c r="T226" s="169"/>
    </row>
    <row r="227">
      <c r="T227" s="169"/>
    </row>
    <row r="228">
      <c r="T228" s="169"/>
    </row>
    <row r="229">
      <c r="T229" s="169"/>
    </row>
    <row r="230">
      <c r="T230" s="169"/>
    </row>
    <row r="231">
      <c r="T231" s="169"/>
    </row>
    <row r="232">
      <c r="T232" s="169"/>
    </row>
    <row r="233">
      <c r="T233" s="169"/>
    </row>
    <row r="234">
      <c r="T234" s="169"/>
    </row>
    <row r="235">
      <c r="T235" s="169"/>
    </row>
    <row r="236">
      <c r="T236" s="169"/>
    </row>
    <row r="237">
      <c r="T237" s="169"/>
    </row>
    <row r="238">
      <c r="T238" s="169"/>
    </row>
    <row r="239">
      <c r="T239" s="169"/>
    </row>
    <row r="240">
      <c r="T240" s="169"/>
    </row>
    <row r="241">
      <c r="T241" s="169"/>
    </row>
    <row r="242">
      <c r="T242" s="169"/>
    </row>
    <row r="243">
      <c r="T243" s="169"/>
    </row>
    <row r="244">
      <c r="T244" s="169"/>
    </row>
    <row r="245">
      <c r="T245" s="169"/>
    </row>
    <row r="246">
      <c r="T246" s="169"/>
    </row>
    <row r="247">
      <c r="T247" s="169"/>
    </row>
    <row r="248">
      <c r="T248" s="169"/>
    </row>
    <row r="249">
      <c r="T249" s="169"/>
    </row>
    <row r="250">
      <c r="T250" s="169"/>
    </row>
    <row r="251">
      <c r="T251" s="169"/>
    </row>
    <row r="252">
      <c r="T252" s="169"/>
    </row>
    <row r="253">
      <c r="T253" s="169"/>
    </row>
    <row r="254">
      <c r="T254" s="169"/>
    </row>
    <row r="255">
      <c r="T255" s="169"/>
    </row>
    <row r="256">
      <c r="T256" s="169"/>
    </row>
    <row r="257">
      <c r="T257" s="169"/>
    </row>
    <row r="258">
      <c r="T258" s="169"/>
    </row>
    <row r="259">
      <c r="T259" s="169"/>
    </row>
    <row r="260">
      <c r="T260" s="169"/>
    </row>
    <row r="261">
      <c r="T261" s="169"/>
    </row>
    <row r="262">
      <c r="T262" s="169"/>
    </row>
    <row r="263">
      <c r="T263" s="169"/>
    </row>
    <row r="264">
      <c r="T264" s="169"/>
    </row>
    <row r="265">
      <c r="T265" s="169"/>
    </row>
    <row r="266">
      <c r="T266" s="169"/>
    </row>
    <row r="267">
      <c r="T267" s="169"/>
    </row>
    <row r="268">
      <c r="T268" s="169"/>
    </row>
    <row r="269">
      <c r="T269" s="169"/>
    </row>
    <row r="270">
      <c r="T270" s="169"/>
    </row>
    <row r="271">
      <c r="T271" s="169"/>
    </row>
    <row r="272">
      <c r="T272" s="169"/>
    </row>
    <row r="273">
      <c r="T273" s="169"/>
    </row>
    <row r="274">
      <c r="T274" s="169"/>
    </row>
    <row r="275">
      <c r="T275" s="169"/>
    </row>
    <row r="276">
      <c r="T276" s="169"/>
    </row>
    <row r="277">
      <c r="T277" s="169"/>
    </row>
    <row r="278">
      <c r="T278" s="169"/>
    </row>
    <row r="279">
      <c r="T279" s="169"/>
    </row>
    <row r="280">
      <c r="T280" s="169"/>
    </row>
    <row r="281">
      <c r="T281" s="169"/>
    </row>
    <row r="282">
      <c r="T282" s="169"/>
    </row>
    <row r="283">
      <c r="T283" s="169"/>
    </row>
    <row r="284">
      <c r="T284" s="169"/>
    </row>
    <row r="285">
      <c r="T285" s="169"/>
    </row>
    <row r="286">
      <c r="T286" s="169"/>
    </row>
    <row r="287">
      <c r="T287" s="169"/>
    </row>
    <row r="288">
      <c r="T288" s="169"/>
    </row>
    <row r="289">
      <c r="T289" s="169"/>
    </row>
    <row r="290">
      <c r="T290" s="169"/>
    </row>
    <row r="291">
      <c r="T291" s="169"/>
    </row>
    <row r="292">
      <c r="T292" s="169"/>
    </row>
    <row r="293">
      <c r="T293" s="169"/>
    </row>
    <row r="294">
      <c r="T294" s="169"/>
    </row>
    <row r="295">
      <c r="T295" s="169"/>
    </row>
    <row r="296">
      <c r="T296" s="169"/>
    </row>
    <row r="297">
      <c r="T297" s="169"/>
    </row>
    <row r="298">
      <c r="T298" s="169"/>
    </row>
    <row r="299">
      <c r="T299" s="169"/>
    </row>
    <row r="300">
      <c r="T300" s="169"/>
    </row>
    <row r="301">
      <c r="T301" s="169"/>
    </row>
    <row r="302">
      <c r="T302" s="169"/>
    </row>
    <row r="303">
      <c r="T303" s="169"/>
    </row>
    <row r="304">
      <c r="T304" s="169"/>
    </row>
    <row r="305">
      <c r="T305" s="169"/>
    </row>
    <row r="306">
      <c r="T306" s="169"/>
    </row>
    <row r="307">
      <c r="T307" s="169"/>
    </row>
    <row r="308">
      <c r="T308" s="169"/>
    </row>
    <row r="309">
      <c r="T309" s="169"/>
    </row>
    <row r="310">
      <c r="T310" s="169"/>
    </row>
    <row r="311">
      <c r="T311" s="169"/>
    </row>
    <row r="312">
      <c r="T312" s="169"/>
    </row>
    <row r="313">
      <c r="T313" s="169"/>
    </row>
    <row r="314">
      <c r="T314" s="169"/>
    </row>
    <row r="315">
      <c r="T315" s="169"/>
    </row>
    <row r="316">
      <c r="T316" s="169"/>
    </row>
    <row r="317">
      <c r="T317" s="169"/>
    </row>
    <row r="318">
      <c r="T318" s="169"/>
    </row>
    <row r="319">
      <c r="T319" s="169"/>
    </row>
    <row r="320">
      <c r="T320" s="169"/>
    </row>
    <row r="321">
      <c r="T321" s="169"/>
    </row>
    <row r="322">
      <c r="T322" s="169"/>
    </row>
    <row r="323">
      <c r="T323" s="169"/>
    </row>
    <row r="324">
      <c r="T324" s="169"/>
    </row>
    <row r="325">
      <c r="T325" s="169"/>
    </row>
    <row r="326">
      <c r="T326" s="169"/>
    </row>
    <row r="327">
      <c r="T327" s="169"/>
    </row>
    <row r="328">
      <c r="T328" s="169"/>
    </row>
    <row r="329">
      <c r="T329" s="169"/>
    </row>
    <row r="330">
      <c r="T330" s="169"/>
    </row>
    <row r="331">
      <c r="T331" s="169"/>
    </row>
    <row r="332">
      <c r="T332" s="169"/>
    </row>
    <row r="333">
      <c r="T333" s="169"/>
    </row>
    <row r="334">
      <c r="T334" s="169"/>
    </row>
    <row r="335">
      <c r="T335" s="169"/>
    </row>
    <row r="336">
      <c r="T336" s="169"/>
    </row>
    <row r="337">
      <c r="T337" s="169"/>
    </row>
    <row r="338">
      <c r="T338" s="169"/>
    </row>
    <row r="339">
      <c r="T339" s="169"/>
    </row>
    <row r="340">
      <c r="T340" s="169"/>
    </row>
    <row r="341">
      <c r="T341" s="169"/>
    </row>
    <row r="342">
      <c r="T342" s="169"/>
    </row>
    <row r="343">
      <c r="T343" s="169"/>
    </row>
    <row r="344">
      <c r="T344" s="169"/>
    </row>
    <row r="345">
      <c r="T345" s="169"/>
    </row>
    <row r="346">
      <c r="T346" s="169"/>
    </row>
    <row r="347">
      <c r="T347" s="169"/>
    </row>
    <row r="348">
      <c r="T348" s="169"/>
    </row>
    <row r="349">
      <c r="T349" s="169"/>
    </row>
    <row r="350">
      <c r="T350" s="169"/>
    </row>
    <row r="351">
      <c r="T351" s="169"/>
    </row>
    <row r="352">
      <c r="T352" s="169"/>
    </row>
    <row r="353">
      <c r="T353" s="169"/>
    </row>
    <row r="354">
      <c r="T354" s="169"/>
    </row>
    <row r="355">
      <c r="T355" s="169"/>
    </row>
    <row r="356">
      <c r="T356" s="169"/>
    </row>
    <row r="357">
      <c r="T357" s="169"/>
    </row>
    <row r="358">
      <c r="T358" s="169"/>
    </row>
    <row r="359">
      <c r="T359" s="169"/>
    </row>
    <row r="360">
      <c r="T360" s="169"/>
    </row>
    <row r="361">
      <c r="T361" s="169"/>
    </row>
    <row r="362">
      <c r="T362" s="169"/>
    </row>
    <row r="363">
      <c r="T363" s="169"/>
    </row>
    <row r="364">
      <c r="T364" s="169"/>
    </row>
    <row r="365">
      <c r="T365" s="169"/>
    </row>
    <row r="366">
      <c r="T366" s="169"/>
    </row>
    <row r="367">
      <c r="T367" s="169"/>
    </row>
    <row r="368">
      <c r="T368" s="169"/>
    </row>
    <row r="369">
      <c r="T369" s="169"/>
    </row>
    <row r="370">
      <c r="T370" s="169"/>
    </row>
    <row r="371">
      <c r="T371" s="169"/>
    </row>
    <row r="372">
      <c r="T372" s="169"/>
    </row>
    <row r="373">
      <c r="T373" s="169"/>
    </row>
    <row r="374">
      <c r="T374" s="169"/>
    </row>
    <row r="375">
      <c r="T375" s="169"/>
    </row>
    <row r="376">
      <c r="T376" s="169"/>
    </row>
    <row r="377">
      <c r="T377" s="169"/>
    </row>
    <row r="378">
      <c r="T378" s="169"/>
    </row>
    <row r="379">
      <c r="T379" s="169"/>
    </row>
    <row r="380">
      <c r="T380" s="169"/>
    </row>
    <row r="381">
      <c r="T381" s="169"/>
    </row>
    <row r="382">
      <c r="T382" s="169"/>
    </row>
    <row r="383">
      <c r="T383" s="169"/>
    </row>
    <row r="384">
      <c r="T384" s="169"/>
    </row>
    <row r="385">
      <c r="T385" s="169"/>
    </row>
    <row r="386">
      <c r="T386" s="169"/>
    </row>
    <row r="387">
      <c r="T387" s="169"/>
    </row>
    <row r="388">
      <c r="T388" s="169"/>
    </row>
    <row r="389">
      <c r="T389" s="169"/>
    </row>
    <row r="390">
      <c r="T390" s="169"/>
    </row>
    <row r="391">
      <c r="T391" s="169"/>
    </row>
    <row r="392">
      <c r="T392" s="169"/>
    </row>
    <row r="393">
      <c r="T393" s="169"/>
    </row>
    <row r="394">
      <c r="T394" s="169"/>
    </row>
    <row r="395">
      <c r="T395" s="169"/>
    </row>
    <row r="396">
      <c r="T396" s="169"/>
    </row>
    <row r="397">
      <c r="T397" s="169"/>
    </row>
    <row r="398">
      <c r="T398" s="169"/>
    </row>
    <row r="399">
      <c r="T399" s="169"/>
    </row>
    <row r="400">
      <c r="T400" s="169"/>
    </row>
    <row r="401">
      <c r="T401" s="169"/>
    </row>
    <row r="402">
      <c r="T402" s="169"/>
    </row>
    <row r="403">
      <c r="T403" s="169"/>
    </row>
    <row r="404">
      <c r="T404" s="169"/>
    </row>
    <row r="405">
      <c r="T405" s="169"/>
    </row>
    <row r="406">
      <c r="T406" s="169"/>
    </row>
    <row r="407">
      <c r="T407" s="169"/>
    </row>
    <row r="408">
      <c r="T408" s="169"/>
    </row>
    <row r="409">
      <c r="T409" s="169"/>
    </row>
    <row r="410">
      <c r="T410" s="169"/>
    </row>
    <row r="411">
      <c r="T411" s="169"/>
    </row>
    <row r="412">
      <c r="T412" s="169"/>
    </row>
    <row r="413">
      <c r="T413" s="169"/>
    </row>
    <row r="414">
      <c r="T414" s="169"/>
    </row>
    <row r="415">
      <c r="T415" s="169"/>
    </row>
    <row r="416">
      <c r="T416" s="169"/>
    </row>
    <row r="417">
      <c r="T417" s="169"/>
    </row>
    <row r="418">
      <c r="T418" s="169"/>
    </row>
    <row r="419">
      <c r="T419" s="169"/>
    </row>
    <row r="420">
      <c r="T420" s="169"/>
    </row>
    <row r="421">
      <c r="T421" s="169"/>
    </row>
    <row r="422">
      <c r="T422" s="169"/>
    </row>
    <row r="423">
      <c r="T423" s="169"/>
    </row>
    <row r="424">
      <c r="T424" s="169"/>
    </row>
    <row r="425">
      <c r="T425" s="169"/>
    </row>
    <row r="426">
      <c r="T426" s="169"/>
    </row>
    <row r="427">
      <c r="T427" s="169"/>
    </row>
    <row r="428">
      <c r="T428" s="169"/>
    </row>
    <row r="429">
      <c r="T429" s="169"/>
    </row>
    <row r="430">
      <c r="T430" s="169"/>
    </row>
    <row r="431">
      <c r="T431" s="169"/>
    </row>
    <row r="432">
      <c r="T432" s="169"/>
    </row>
    <row r="433">
      <c r="T433" s="169"/>
    </row>
    <row r="434">
      <c r="T434" s="169"/>
    </row>
    <row r="435">
      <c r="T435" s="169"/>
    </row>
    <row r="436">
      <c r="T436" s="169"/>
    </row>
    <row r="437">
      <c r="T437" s="169"/>
    </row>
    <row r="438">
      <c r="T438" s="169"/>
    </row>
    <row r="439">
      <c r="T439" s="169"/>
    </row>
    <row r="440">
      <c r="T440" s="169"/>
    </row>
    <row r="441">
      <c r="T441" s="169"/>
    </row>
    <row r="442">
      <c r="T442" s="169"/>
    </row>
    <row r="443">
      <c r="T443" s="169"/>
    </row>
    <row r="444">
      <c r="T444" s="169"/>
    </row>
    <row r="445">
      <c r="T445" s="169"/>
    </row>
    <row r="446">
      <c r="T446" s="169"/>
    </row>
    <row r="447">
      <c r="T447" s="169"/>
    </row>
    <row r="448">
      <c r="T448" s="169"/>
    </row>
    <row r="449">
      <c r="T449" s="169"/>
    </row>
    <row r="450">
      <c r="T450" s="169"/>
    </row>
    <row r="451">
      <c r="T451" s="169"/>
    </row>
    <row r="452">
      <c r="T452" s="169"/>
    </row>
    <row r="453">
      <c r="T453" s="169"/>
    </row>
    <row r="454">
      <c r="T454" s="169"/>
    </row>
    <row r="455">
      <c r="T455" s="169"/>
    </row>
    <row r="456">
      <c r="T456" s="169"/>
    </row>
    <row r="457">
      <c r="T457" s="169"/>
    </row>
    <row r="458">
      <c r="T458" s="169"/>
    </row>
    <row r="459">
      <c r="T459" s="169"/>
    </row>
    <row r="460">
      <c r="T460" s="169"/>
    </row>
    <row r="461">
      <c r="T461" s="169"/>
    </row>
    <row r="462">
      <c r="T462" s="169"/>
    </row>
    <row r="463">
      <c r="T463" s="169"/>
    </row>
    <row r="464">
      <c r="T464" s="169"/>
    </row>
    <row r="465">
      <c r="T465" s="169"/>
    </row>
    <row r="466">
      <c r="T466" s="169"/>
    </row>
    <row r="467">
      <c r="T467" s="169"/>
    </row>
    <row r="468">
      <c r="T468" s="169"/>
    </row>
    <row r="469">
      <c r="T469" s="169"/>
    </row>
    <row r="470">
      <c r="T470" s="169"/>
    </row>
    <row r="471">
      <c r="T471" s="169"/>
    </row>
    <row r="472">
      <c r="T472" s="169"/>
    </row>
    <row r="473">
      <c r="T473" s="169"/>
    </row>
    <row r="474">
      <c r="T474" s="169"/>
    </row>
    <row r="475">
      <c r="T475" s="169"/>
    </row>
    <row r="476">
      <c r="T476" s="169"/>
    </row>
    <row r="477">
      <c r="T477" s="169"/>
    </row>
    <row r="478">
      <c r="T478" s="169"/>
    </row>
    <row r="479">
      <c r="T479" s="169"/>
    </row>
    <row r="480">
      <c r="T480" s="169"/>
    </row>
    <row r="481">
      <c r="T481" s="169"/>
    </row>
    <row r="482">
      <c r="T482" s="169"/>
    </row>
    <row r="483">
      <c r="T483" s="169"/>
    </row>
    <row r="484">
      <c r="T484" s="169"/>
    </row>
    <row r="485">
      <c r="T485" s="169"/>
    </row>
    <row r="486">
      <c r="T486" s="169"/>
    </row>
    <row r="487">
      <c r="T487" s="169"/>
    </row>
    <row r="488">
      <c r="T488" s="169"/>
    </row>
    <row r="489">
      <c r="T489" s="169"/>
    </row>
    <row r="490">
      <c r="T490" s="169"/>
    </row>
    <row r="491">
      <c r="T491" s="169"/>
    </row>
    <row r="492">
      <c r="T492" s="169"/>
    </row>
    <row r="493">
      <c r="T493" s="169"/>
    </row>
    <row r="494">
      <c r="T494" s="169"/>
    </row>
    <row r="495">
      <c r="T495" s="169"/>
    </row>
    <row r="496">
      <c r="T496" s="169"/>
    </row>
    <row r="497">
      <c r="T497" s="169"/>
    </row>
    <row r="498">
      <c r="T498" s="169"/>
    </row>
    <row r="499">
      <c r="T499" s="169"/>
    </row>
    <row r="500">
      <c r="T500" s="169"/>
    </row>
    <row r="501">
      <c r="T501" s="169"/>
    </row>
    <row r="502">
      <c r="T502" s="169"/>
    </row>
    <row r="503">
      <c r="T503" s="169"/>
    </row>
    <row r="504">
      <c r="T504" s="169"/>
    </row>
    <row r="505">
      <c r="T505" s="169"/>
    </row>
    <row r="506">
      <c r="T506" s="169"/>
    </row>
    <row r="507">
      <c r="T507" s="169"/>
    </row>
    <row r="508">
      <c r="T508" s="169"/>
    </row>
    <row r="509">
      <c r="T509" s="169"/>
    </row>
    <row r="510">
      <c r="T510" s="169"/>
    </row>
    <row r="511">
      <c r="T511" s="169"/>
    </row>
    <row r="512">
      <c r="T512" s="169"/>
    </row>
    <row r="513">
      <c r="T513" s="169"/>
    </row>
    <row r="514">
      <c r="T514" s="169"/>
    </row>
    <row r="515">
      <c r="T515" s="169"/>
    </row>
    <row r="516">
      <c r="T516" s="169"/>
    </row>
    <row r="517">
      <c r="T517" s="169"/>
    </row>
    <row r="518">
      <c r="T518" s="169"/>
    </row>
    <row r="519">
      <c r="T519" s="169"/>
    </row>
    <row r="520">
      <c r="T520" s="169"/>
    </row>
    <row r="521">
      <c r="T521" s="169"/>
    </row>
    <row r="522">
      <c r="T522" s="169"/>
    </row>
    <row r="523">
      <c r="T523" s="169"/>
    </row>
    <row r="524">
      <c r="T524" s="169"/>
    </row>
    <row r="525">
      <c r="T525" s="169"/>
    </row>
    <row r="526">
      <c r="T526" s="169"/>
    </row>
    <row r="527">
      <c r="T527" s="169"/>
    </row>
    <row r="528">
      <c r="T528" s="169"/>
    </row>
    <row r="529">
      <c r="T529" s="169"/>
    </row>
    <row r="530">
      <c r="T530" s="169"/>
    </row>
    <row r="531">
      <c r="T531" s="169"/>
    </row>
    <row r="532">
      <c r="T532" s="169"/>
    </row>
    <row r="533">
      <c r="T533" s="169"/>
    </row>
    <row r="534">
      <c r="T534" s="169"/>
    </row>
    <row r="535">
      <c r="T535" s="169"/>
    </row>
    <row r="536">
      <c r="T536" s="169"/>
    </row>
    <row r="537">
      <c r="T537" s="169"/>
    </row>
    <row r="538">
      <c r="T538" s="169"/>
    </row>
    <row r="539">
      <c r="T539" s="169"/>
    </row>
    <row r="540">
      <c r="T540" s="169"/>
    </row>
    <row r="541">
      <c r="T541" s="169"/>
    </row>
    <row r="542">
      <c r="T542" s="169"/>
    </row>
    <row r="543">
      <c r="T543" s="169"/>
    </row>
    <row r="544">
      <c r="T544" s="169"/>
    </row>
    <row r="545">
      <c r="T545" s="169"/>
    </row>
    <row r="546">
      <c r="T546" s="169"/>
    </row>
    <row r="547">
      <c r="T547" s="169"/>
    </row>
    <row r="548">
      <c r="T548" s="169"/>
    </row>
    <row r="549">
      <c r="T549" s="169"/>
    </row>
    <row r="550">
      <c r="T550" s="169"/>
    </row>
    <row r="551">
      <c r="T551" s="169"/>
    </row>
    <row r="552">
      <c r="T552" s="169"/>
    </row>
    <row r="553">
      <c r="T553" s="169"/>
    </row>
    <row r="554">
      <c r="T554" s="169"/>
    </row>
    <row r="555">
      <c r="T555" s="169"/>
    </row>
    <row r="556">
      <c r="T556" s="169"/>
    </row>
    <row r="557">
      <c r="T557" s="169"/>
    </row>
    <row r="558">
      <c r="T558" s="169"/>
    </row>
    <row r="559">
      <c r="T559" s="169"/>
    </row>
    <row r="560">
      <c r="T560" s="169"/>
    </row>
    <row r="561">
      <c r="T561" s="169"/>
    </row>
    <row r="562">
      <c r="T562" s="169"/>
    </row>
    <row r="563">
      <c r="T563" s="169"/>
    </row>
    <row r="564">
      <c r="T564" s="169"/>
    </row>
    <row r="565">
      <c r="T565" s="169"/>
    </row>
    <row r="566">
      <c r="T566" s="169"/>
    </row>
    <row r="567">
      <c r="T567" s="169"/>
    </row>
    <row r="568">
      <c r="T568" s="169"/>
    </row>
    <row r="569">
      <c r="T569" s="169"/>
    </row>
    <row r="570">
      <c r="T570" s="169"/>
    </row>
    <row r="571">
      <c r="T571" s="169"/>
    </row>
    <row r="572">
      <c r="T572" s="169"/>
    </row>
    <row r="573">
      <c r="T573" s="169"/>
    </row>
    <row r="574">
      <c r="T574" s="169"/>
    </row>
    <row r="575">
      <c r="T575" s="169"/>
    </row>
    <row r="576">
      <c r="T576" s="169"/>
    </row>
    <row r="577">
      <c r="T577" s="169"/>
    </row>
    <row r="578">
      <c r="T578" s="169"/>
    </row>
    <row r="579">
      <c r="T579" s="169"/>
    </row>
    <row r="580">
      <c r="T580" s="169"/>
    </row>
    <row r="581">
      <c r="T581" s="169"/>
    </row>
    <row r="582">
      <c r="T582" s="169"/>
    </row>
    <row r="583">
      <c r="T583" s="169"/>
    </row>
    <row r="584">
      <c r="T584" s="169"/>
    </row>
    <row r="585">
      <c r="T585" s="169"/>
    </row>
    <row r="586">
      <c r="T586" s="169"/>
    </row>
    <row r="587">
      <c r="T587" s="169"/>
    </row>
    <row r="588">
      <c r="T588" s="169"/>
    </row>
    <row r="589">
      <c r="T589" s="169"/>
    </row>
    <row r="590">
      <c r="T590" s="169"/>
    </row>
    <row r="591">
      <c r="T591" s="169"/>
    </row>
    <row r="592">
      <c r="T592" s="169"/>
    </row>
    <row r="593">
      <c r="T593" s="169"/>
    </row>
    <row r="594">
      <c r="T594" s="169"/>
    </row>
    <row r="595">
      <c r="T595" s="169"/>
    </row>
    <row r="596">
      <c r="T596" s="169"/>
    </row>
    <row r="597">
      <c r="T597" s="169"/>
    </row>
    <row r="598">
      <c r="T598" s="169"/>
    </row>
    <row r="599">
      <c r="T599" s="169"/>
    </row>
    <row r="600">
      <c r="T600" s="169"/>
    </row>
    <row r="601">
      <c r="T601" s="169"/>
    </row>
    <row r="602">
      <c r="T602" s="169"/>
    </row>
    <row r="603">
      <c r="T603" s="169"/>
    </row>
    <row r="604">
      <c r="T604" s="169"/>
    </row>
    <row r="605">
      <c r="T605" s="169"/>
    </row>
    <row r="606">
      <c r="T606" s="169"/>
    </row>
    <row r="607">
      <c r="T607" s="169"/>
    </row>
    <row r="608">
      <c r="T608" s="169"/>
    </row>
    <row r="609">
      <c r="T609" s="169"/>
    </row>
    <row r="610">
      <c r="T610" s="169"/>
    </row>
    <row r="611">
      <c r="T611" s="169"/>
    </row>
    <row r="612">
      <c r="T612" s="169"/>
    </row>
    <row r="613">
      <c r="T613" s="169"/>
    </row>
    <row r="614">
      <c r="T614" s="169"/>
    </row>
    <row r="615">
      <c r="T615" s="169"/>
    </row>
    <row r="616">
      <c r="T616" s="169"/>
    </row>
    <row r="617">
      <c r="T617" s="169"/>
    </row>
    <row r="618">
      <c r="T618" s="169"/>
    </row>
    <row r="619">
      <c r="T619" s="169"/>
    </row>
    <row r="620">
      <c r="T620" s="169"/>
    </row>
    <row r="621">
      <c r="T621" s="169"/>
    </row>
    <row r="622">
      <c r="T622" s="169"/>
    </row>
    <row r="623">
      <c r="T623" s="169"/>
    </row>
    <row r="624">
      <c r="T624" s="169"/>
    </row>
    <row r="625">
      <c r="T625" s="169"/>
    </row>
    <row r="626">
      <c r="T626" s="169"/>
    </row>
    <row r="627">
      <c r="T627" s="169"/>
    </row>
    <row r="628">
      <c r="T628" s="169"/>
    </row>
    <row r="629">
      <c r="T629" s="169"/>
    </row>
    <row r="630">
      <c r="T630" s="169"/>
    </row>
    <row r="631">
      <c r="T631" s="169"/>
    </row>
    <row r="632">
      <c r="T632" s="169"/>
    </row>
    <row r="633">
      <c r="T633" s="169"/>
    </row>
    <row r="634">
      <c r="T634" s="169"/>
    </row>
    <row r="635">
      <c r="T635" s="169"/>
    </row>
    <row r="636">
      <c r="T636" s="169"/>
    </row>
    <row r="637">
      <c r="T637" s="169"/>
    </row>
    <row r="638">
      <c r="T638" s="169"/>
    </row>
    <row r="639">
      <c r="T639" s="169"/>
    </row>
    <row r="640">
      <c r="T640" s="169"/>
    </row>
    <row r="641">
      <c r="T641" s="169"/>
    </row>
    <row r="642">
      <c r="T642" s="169"/>
    </row>
    <row r="643">
      <c r="T643" s="169"/>
    </row>
    <row r="644">
      <c r="T644" s="169"/>
    </row>
    <row r="645">
      <c r="T645" s="169"/>
    </row>
    <row r="646">
      <c r="T646" s="169"/>
    </row>
    <row r="647">
      <c r="T647" s="169"/>
    </row>
    <row r="648">
      <c r="T648" s="169"/>
    </row>
    <row r="649">
      <c r="T649" s="169"/>
    </row>
    <row r="650">
      <c r="T650" s="169"/>
    </row>
    <row r="651">
      <c r="T651" s="169"/>
    </row>
    <row r="652">
      <c r="T652" s="169"/>
    </row>
    <row r="653">
      <c r="T653" s="169"/>
    </row>
    <row r="654">
      <c r="T654" s="169"/>
    </row>
    <row r="655">
      <c r="T655" s="169"/>
    </row>
    <row r="656">
      <c r="T656" s="169"/>
    </row>
    <row r="657">
      <c r="T657" s="169"/>
    </row>
    <row r="658">
      <c r="T658" s="169"/>
    </row>
    <row r="659">
      <c r="T659" s="169"/>
    </row>
    <row r="660">
      <c r="T660" s="169"/>
    </row>
    <row r="661">
      <c r="T661" s="169"/>
    </row>
    <row r="662">
      <c r="T662" s="169"/>
    </row>
    <row r="663">
      <c r="T663" s="169"/>
    </row>
    <row r="664">
      <c r="T664" s="169"/>
    </row>
    <row r="665">
      <c r="T665" s="169"/>
    </row>
    <row r="666">
      <c r="T666" s="169"/>
    </row>
    <row r="667">
      <c r="T667" s="169"/>
    </row>
    <row r="668">
      <c r="T668" s="169"/>
    </row>
    <row r="669">
      <c r="T669" s="169"/>
    </row>
    <row r="670">
      <c r="T670" s="169"/>
    </row>
    <row r="671">
      <c r="T671" s="169"/>
    </row>
    <row r="672">
      <c r="T672" s="169"/>
    </row>
    <row r="673">
      <c r="T673" s="169"/>
    </row>
    <row r="674">
      <c r="T674" s="169"/>
    </row>
    <row r="675">
      <c r="T675" s="169"/>
    </row>
    <row r="676">
      <c r="T676" s="169"/>
    </row>
    <row r="677">
      <c r="T677" s="169"/>
    </row>
    <row r="678">
      <c r="T678" s="169"/>
    </row>
    <row r="679">
      <c r="T679" s="169"/>
    </row>
    <row r="680">
      <c r="T680" s="169"/>
    </row>
    <row r="681">
      <c r="T681" s="169"/>
    </row>
    <row r="682">
      <c r="T682" s="169"/>
    </row>
    <row r="683">
      <c r="T683" s="169"/>
    </row>
    <row r="684">
      <c r="T684" s="169"/>
    </row>
    <row r="685">
      <c r="T685" s="169"/>
    </row>
    <row r="686">
      <c r="T686" s="169"/>
    </row>
    <row r="687">
      <c r="T687" s="169"/>
    </row>
    <row r="688">
      <c r="T688" s="169"/>
    </row>
    <row r="689">
      <c r="T689" s="169"/>
    </row>
    <row r="690">
      <c r="T690" s="169"/>
    </row>
    <row r="691">
      <c r="T691" s="169"/>
    </row>
    <row r="692">
      <c r="T692" s="169"/>
    </row>
    <row r="693">
      <c r="T693" s="169"/>
    </row>
    <row r="694">
      <c r="T694" s="169"/>
    </row>
    <row r="695">
      <c r="T695" s="169"/>
    </row>
    <row r="696">
      <c r="T696" s="169"/>
    </row>
    <row r="697">
      <c r="T697" s="169"/>
    </row>
    <row r="698">
      <c r="T698" s="169"/>
    </row>
    <row r="699">
      <c r="T699" s="169"/>
    </row>
    <row r="700">
      <c r="T700" s="169"/>
    </row>
    <row r="701">
      <c r="T701" s="169"/>
    </row>
    <row r="702">
      <c r="T702" s="169"/>
    </row>
    <row r="703">
      <c r="T703" s="169"/>
    </row>
    <row r="704">
      <c r="T704" s="169"/>
    </row>
    <row r="705">
      <c r="T705" s="169"/>
    </row>
    <row r="706">
      <c r="T706" s="169"/>
    </row>
    <row r="707">
      <c r="T707" s="169"/>
    </row>
    <row r="708">
      <c r="T708" s="169"/>
    </row>
    <row r="709">
      <c r="T709" s="169"/>
    </row>
    <row r="710">
      <c r="T710" s="169"/>
    </row>
    <row r="711">
      <c r="T711" s="169"/>
    </row>
    <row r="712">
      <c r="T712" s="169"/>
    </row>
    <row r="713">
      <c r="T713" s="169"/>
    </row>
    <row r="714">
      <c r="T714" s="169"/>
    </row>
    <row r="715">
      <c r="T715" s="169"/>
    </row>
    <row r="716">
      <c r="T716" s="169"/>
    </row>
    <row r="717">
      <c r="T717" s="169"/>
    </row>
    <row r="718">
      <c r="T718" s="169"/>
    </row>
    <row r="719">
      <c r="T719" s="169"/>
    </row>
    <row r="720">
      <c r="T720" s="169"/>
    </row>
    <row r="721">
      <c r="T721" s="169"/>
    </row>
    <row r="722">
      <c r="T722" s="169"/>
    </row>
    <row r="723">
      <c r="T723" s="169"/>
    </row>
    <row r="724">
      <c r="T724" s="169"/>
    </row>
    <row r="725">
      <c r="T725" s="169"/>
    </row>
    <row r="726">
      <c r="T726" s="169"/>
    </row>
    <row r="727">
      <c r="T727" s="169"/>
    </row>
    <row r="728">
      <c r="T728" s="169"/>
    </row>
    <row r="729">
      <c r="T729" s="169"/>
    </row>
    <row r="730">
      <c r="T730" s="169"/>
    </row>
    <row r="731">
      <c r="T731" s="169"/>
    </row>
    <row r="732">
      <c r="T732" s="169"/>
    </row>
    <row r="733">
      <c r="T733" s="169"/>
    </row>
    <row r="734">
      <c r="T734" s="169"/>
    </row>
    <row r="735">
      <c r="T735" s="169"/>
    </row>
    <row r="736">
      <c r="T736" s="169"/>
    </row>
    <row r="737">
      <c r="T737" s="169"/>
    </row>
    <row r="738">
      <c r="T738" s="169"/>
    </row>
    <row r="739">
      <c r="T739" s="169"/>
    </row>
    <row r="740">
      <c r="T740" s="169"/>
    </row>
    <row r="741">
      <c r="T741" s="169"/>
    </row>
    <row r="742">
      <c r="T742" s="169"/>
    </row>
    <row r="743">
      <c r="T743" s="169"/>
    </row>
    <row r="744">
      <c r="T744" s="169"/>
    </row>
    <row r="745">
      <c r="T745" s="169"/>
    </row>
    <row r="746">
      <c r="T746" s="169"/>
    </row>
    <row r="747">
      <c r="T747" s="169"/>
    </row>
    <row r="748">
      <c r="T748" s="169"/>
    </row>
    <row r="749">
      <c r="T749" s="169"/>
    </row>
    <row r="750">
      <c r="T750" s="169"/>
    </row>
    <row r="751">
      <c r="T751" s="169"/>
    </row>
    <row r="752">
      <c r="T752" s="169"/>
    </row>
    <row r="753">
      <c r="T753" s="169"/>
    </row>
    <row r="754">
      <c r="T754" s="169"/>
    </row>
    <row r="755">
      <c r="T755" s="169"/>
    </row>
    <row r="756">
      <c r="T756" s="169"/>
    </row>
    <row r="757">
      <c r="T757" s="169"/>
    </row>
    <row r="758">
      <c r="T758" s="169"/>
    </row>
    <row r="759">
      <c r="T759" s="169"/>
    </row>
    <row r="760">
      <c r="T760" s="169"/>
    </row>
    <row r="761">
      <c r="T761" s="169"/>
    </row>
    <row r="762">
      <c r="T762" s="169"/>
    </row>
    <row r="763">
      <c r="T763" s="169"/>
    </row>
    <row r="764">
      <c r="T764" s="169"/>
    </row>
    <row r="765">
      <c r="T765" s="169"/>
    </row>
    <row r="766">
      <c r="T766" s="169"/>
    </row>
    <row r="767">
      <c r="T767" s="169"/>
    </row>
    <row r="768">
      <c r="T768" s="169"/>
    </row>
    <row r="769">
      <c r="T769" s="169"/>
    </row>
    <row r="770">
      <c r="T770" s="169"/>
    </row>
    <row r="771">
      <c r="T771" s="169"/>
    </row>
    <row r="772">
      <c r="T772" s="169"/>
    </row>
    <row r="773">
      <c r="T773" s="169"/>
    </row>
    <row r="774">
      <c r="T774" s="169"/>
    </row>
    <row r="775">
      <c r="T775" s="169"/>
    </row>
    <row r="776">
      <c r="T776" s="169"/>
    </row>
    <row r="777">
      <c r="T777" s="169"/>
    </row>
    <row r="778">
      <c r="T778" s="169"/>
    </row>
    <row r="779">
      <c r="T779" s="169"/>
    </row>
    <row r="780">
      <c r="T780" s="169"/>
    </row>
    <row r="781">
      <c r="T781" s="169"/>
    </row>
    <row r="782">
      <c r="T782" s="169"/>
    </row>
    <row r="783">
      <c r="T783" s="169"/>
    </row>
    <row r="784">
      <c r="T784" s="169"/>
    </row>
    <row r="785">
      <c r="T785" s="169"/>
    </row>
    <row r="786">
      <c r="T786" s="169"/>
    </row>
    <row r="787">
      <c r="T787" s="169"/>
    </row>
    <row r="788">
      <c r="T788" s="169"/>
    </row>
    <row r="789">
      <c r="T789" s="169"/>
    </row>
    <row r="790">
      <c r="T790" s="169"/>
    </row>
    <row r="791">
      <c r="T791" s="169"/>
    </row>
    <row r="792">
      <c r="T792" s="169"/>
    </row>
    <row r="793">
      <c r="T793" s="169"/>
    </row>
    <row r="794">
      <c r="T794" s="169"/>
    </row>
    <row r="795">
      <c r="T795" s="169"/>
    </row>
    <row r="796">
      <c r="T796" s="169"/>
    </row>
    <row r="797">
      <c r="T797" s="169"/>
    </row>
    <row r="798">
      <c r="T798" s="169"/>
    </row>
    <row r="799">
      <c r="T799" s="169"/>
    </row>
    <row r="800">
      <c r="T800" s="169"/>
    </row>
    <row r="801">
      <c r="T801" s="169"/>
    </row>
    <row r="802">
      <c r="T802" s="169"/>
    </row>
    <row r="803">
      <c r="T803" s="169"/>
    </row>
    <row r="804">
      <c r="T804" s="169"/>
    </row>
    <row r="805">
      <c r="T805" s="169"/>
    </row>
    <row r="806">
      <c r="T806" s="169"/>
    </row>
    <row r="807">
      <c r="T807" s="169"/>
    </row>
    <row r="808">
      <c r="T808" s="169"/>
    </row>
    <row r="809">
      <c r="T809" s="169"/>
    </row>
    <row r="810">
      <c r="T810" s="169"/>
    </row>
    <row r="811">
      <c r="T811" s="169"/>
    </row>
    <row r="812">
      <c r="T812" s="169"/>
    </row>
    <row r="813">
      <c r="T813" s="169"/>
    </row>
    <row r="814">
      <c r="T814" s="169"/>
    </row>
    <row r="815">
      <c r="T815" s="169"/>
    </row>
    <row r="816">
      <c r="T816" s="169"/>
    </row>
    <row r="817">
      <c r="T817" s="169"/>
    </row>
    <row r="818">
      <c r="T818" s="169"/>
    </row>
    <row r="819">
      <c r="T819" s="169"/>
    </row>
    <row r="820">
      <c r="T820" s="169"/>
    </row>
    <row r="821">
      <c r="T821" s="169"/>
    </row>
    <row r="822">
      <c r="T822" s="169"/>
    </row>
    <row r="823">
      <c r="T823" s="169"/>
    </row>
    <row r="824">
      <c r="T824" s="169"/>
    </row>
    <row r="825">
      <c r="T825" s="169"/>
    </row>
    <row r="826">
      <c r="T826" s="169"/>
    </row>
    <row r="827">
      <c r="T827" s="169"/>
    </row>
    <row r="828">
      <c r="T828" s="169"/>
    </row>
    <row r="829">
      <c r="T829" s="169"/>
    </row>
    <row r="830">
      <c r="T830" s="169"/>
    </row>
    <row r="831">
      <c r="T831" s="169"/>
    </row>
    <row r="832">
      <c r="T832" s="169"/>
    </row>
    <row r="833">
      <c r="T833" s="169"/>
    </row>
    <row r="834">
      <c r="T834" s="169"/>
    </row>
    <row r="835">
      <c r="T835" s="169"/>
    </row>
    <row r="836">
      <c r="T836" s="169"/>
    </row>
    <row r="837">
      <c r="T837" s="169"/>
    </row>
    <row r="838">
      <c r="T838" s="169"/>
    </row>
    <row r="839">
      <c r="T839" s="169"/>
    </row>
    <row r="840">
      <c r="T840" s="169"/>
    </row>
    <row r="841">
      <c r="T841" s="169"/>
    </row>
    <row r="842">
      <c r="T842" s="169"/>
    </row>
    <row r="843">
      <c r="T843" s="169"/>
    </row>
    <row r="844">
      <c r="T844" s="169"/>
    </row>
    <row r="845">
      <c r="T845" s="169"/>
    </row>
    <row r="846">
      <c r="T846" s="169"/>
    </row>
    <row r="847">
      <c r="T847" s="169"/>
    </row>
    <row r="848">
      <c r="T848" s="169"/>
    </row>
    <row r="849">
      <c r="T849" s="169"/>
    </row>
    <row r="850">
      <c r="T850" s="169"/>
    </row>
    <row r="851">
      <c r="T851" s="169"/>
    </row>
    <row r="852">
      <c r="T852" s="169"/>
    </row>
    <row r="853">
      <c r="T853" s="169"/>
    </row>
    <row r="854">
      <c r="T854" s="169"/>
    </row>
    <row r="855">
      <c r="T855" s="169"/>
    </row>
    <row r="856">
      <c r="T856" s="169"/>
    </row>
    <row r="857">
      <c r="T857" s="169"/>
    </row>
    <row r="858">
      <c r="T858" s="169"/>
    </row>
    <row r="859">
      <c r="T859" s="169"/>
    </row>
    <row r="860">
      <c r="T860" s="169"/>
    </row>
    <row r="861">
      <c r="T861" s="169"/>
    </row>
    <row r="862">
      <c r="T862" s="169"/>
    </row>
    <row r="863">
      <c r="T863" s="169"/>
    </row>
    <row r="864">
      <c r="T864" s="169"/>
    </row>
    <row r="865">
      <c r="T865" s="169"/>
    </row>
    <row r="866">
      <c r="T866" s="169"/>
    </row>
    <row r="867">
      <c r="T867" s="169"/>
    </row>
    <row r="868">
      <c r="T868" s="169"/>
    </row>
    <row r="869">
      <c r="T869" s="169"/>
    </row>
    <row r="870">
      <c r="T870" s="169"/>
    </row>
    <row r="871">
      <c r="T871" s="169"/>
    </row>
    <row r="872">
      <c r="T872" s="169"/>
    </row>
    <row r="873">
      <c r="T873" s="169"/>
    </row>
    <row r="874">
      <c r="T874" s="169"/>
    </row>
    <row r="875">
      <c r="T875" s="169"/>
    </row>
    <row r="876">
      <c r="T876" s="169"/>
    </row>
    <row r="877">
      <c r="T877" s="169"/>
    </row>
    <row r="878">
      <c r="T878" s="169"/>
    </row>
    <row r="879">
      <c r="T879" s="169"/>
    </row>
    <row r="880">
      <c r="T880" s="169"/>
    </row>
    <row r="881">
      <c r="T881" s="169"/>
    </row>
    <row r="882">
      <c r="T882" s="169"/>
    </row>
    <row r="883">
      <c r="T883" s="169"/>
    </row>
    <row r="884">
      <c r="T884" s="169"/>
    </row>
    <row r="885">
      <c r="T885" s="169"/>
    </row>
    <row r="886">
      <c r="T886" s="169"/>
    </row>
    <row r="887">
      <c r="T887" s="169"/>
    </row>
    <row r="888">
      <c r="T888" s="169"/>
    </row>
    <row r="889">
      <c r="T889" s="169"/>
    </row>
    <row r="890">
      <c r="T890" s="169"/>
    </row>
    <row r="891">
      <c r="T891" s="169"/>
    </row>
    <row r="892">
      <c r="T892" s="169"/>
    </row>
    <row r="893">
      <c r="T893" s="169"/>
    </row>
    <row r="894">
      <c r="T894" s="169"/>
    </row>
    <row r="895">
      <c r="T895" s="169"/>
    </row>
    <row r="896">
      <c r="T896" s="169"/>
    </row>
    <row r="897">
      <c r="T897" s="169"/>
    </row>
    <row r="898">
      <c r="T898" s="169"/>
    </row>
    <row r="899">
      <c r="T899" s="169"/>
    </row>
    <row r="900">
      <c r="T900" s="169"/>
    </row>
    <row r="901">
      <c r="T901" s="169"/>
    </row>
    <row r="902">
      <c r="T902" s="169"/>
    </row>
    <row r="903">
      <c r="T903" s="169"/>
    </row>
    <row r="904">
      <c r="T904" s="169"/>
    </row>
    <row r="905">
      <c r="T905" s="169"/>
    </row>
    <row r="906">
      <c r="T906" s="169"/>
    </row>
    <row r="907">
      <c r="T907" s="169"/>
    </row>
    <row r="908">
      <c r="T908" s="169"/>
    </row>
    <row r="909">
      <c r="T909" s="169"/>
    </row>
    <row r="910">
      <c r="T910" s="169"/>
    </row>
    <row r="911">
      <c r="T911" s="169"/>
    </row>
    <row r="912">
      <c r="T912" s="169"/>
    </row>
    <row r="913">
      <c r="T913" s="169"/>
    </row>
    <row r="914">
      <c r="T914" s="169"/>
    </row>
    <row r="915">
      <c r="T915" s="169"/>
    </row>
    <row r="916">
      <c r="T916" s="169"/>
    </row>
    <row r="917">
      <c r="T917" s="169"/>
    </row>
    <row r="918">
      <c r="T918" s="169"/>
    </row>
    <row r="919">
      <c r="T919" s="169"/>
    </row>
    <row r="920">
      <c r="T920" s="169"/>
    </row>
    <row r="921">
      <c r="T921" s="169"/>
    </row>
    <row r="922">
      <c r="T922" s="169"/>
    </row>
    <row r="923">
      <c r="T923" s="169"/>
    </row>
    <row r="924">
      <c r="T924" s="169"/>
    </row>
    <row r="925">
      <c r="T925" s="169"/>
    </row>
    <row r="926">
      <c r="T926" s="169"/>
    </row>
    <row r="927">
      <c r="T927" s="169"/>
    </row>
    <row r="928">
      <c r="T928" s="169"/>
    </row>
    <row r="929">
      <c r="T929" s="169"/>
    </row>
    <row r="930">
      <c r="T930" s="169"/>
    </row>
    <row r="931">
      <c r="T931" s="169"/>
    </row>
    <row r="932">
      <c r="T932" s="169"/>
    </row>
    <row r="933">
      <c r="T933" s="169"/>
    </row>
    <row r="934">
      <c r="T934" s="169"/>
    </row>
    <row r="935">
      <c r="T935" s="169"/>
    </row>
    <row r="936">
      <c r="T936" s="169"/>
    </row>
    <row r="937">
      <c r="T937" s="169"/>
    </row>
    <row r="938">
      <c r="T938" s="169"/>
    </row>
    <row r="939">
      <c r="T939" s="169"/>
    </row>
    <row r="940">
      <c r="T940" s="169"/>
    </row>
    <row r="941">
      <c r="T941" s="169"/>
    </row>
    <row r="942">
      <c r="T942" s="169"/>
    </row>
    <row r="943">
      <c r="T943" s="169"/>
    </row>
    <row r="944">
      <c r="T944" s="169"/>
    </row>
    <row r="945">
      <c r="T945" s="169"/>
    </row>
    <row r="946">
      <c r="T946" s="169"/>
    </row>
    <row r="947">
      <c r="T947" s="169"/>
    </row>
    <row r="948">
      <c r="T948" s="169"/>
    </row>
    <row r="949">
      <c r="T949" s="169"/>
    </row>
    <row r="950">
      <c r="T950" s="169"/>
    </row>
    <row r="951">
      <c r="T951" s="169"/>
    </row>
    <row r="952">
      <c r="T952" s="169"/>
    </row>
    <row r="953">
      <c r="T953" s="169"/>
    </row>
    <row r="954">
      <c r="T954" s="169"/>
    </row>
    <row r="955">
      <c r="T955" s="169"/>
    </row>
    <row r="956">
      <c r="T956" s="169"/>
    </row>
    <row r="957">
      <c r="T957" s="169"/>
    </row>
    <row r="958">
      <c r="T958" s="169"/>
    </row>
    <row r="959">
      <c r="T959" s="169"/>
    </row>
    <row r="960">
      <c r="T960" s="169"/>
    </row>
    <row r="961">
      <c r="T961" s="169"/>
    </row>
    <row r="962">
      <c r="T962" s="169"/>
    </row>
    <row r="963">
      <c r="T963" s="169"/>
    </row>
    <row r="964">
      <c r="T964" s="169"/>
    </row>
    <row r="965">
      <c r="T965" s="169"/>
    </row>
    <row r="966">
      <c r="T966" s="169"/>
    </row>
    <row r="967">
      <c r="T967" s="169"/>
    </row>
    <row r="968">
      <c r="T968" s="169"/>
    </row>
    <row r="969">
      <c r="T969" s="169"/>
    </row>
    <row r="970">
      <c r="T970" s="169"/>
    </row>
    <row r="971">
      <c r="T971" s="169"/>
    </row>
    <row r="972">
      <c r="T972" s="169"/>
    </row>
    <row r="973">
      <c r="T973" s="169"/>
    </row>
    <row r="974">
      <c r="T974" s="169"/>
    </row>
    <row r="975">
      <c r="T975" s="169"/>
    </row>
    <row r="976">
      <c r="T976" s="169"/>
    </row>
    <row r="977">
      <c r="T977" s="169"/>
    </row>
    <row r="978">
      <c r="T978" s="169"/>
    </row>
    <row r="979">
      <c r="T979" s="169"/>
    </row>
    <row r="980">
      <c r="T980" s="169"/>
    </row>
    <row r="981">
      <c r="T981" s="169"/>
    </row>
    <row r="982">
      <c r="T982" s="169"/>
    </row>
    <row r="983">
      <c r="T983" s="169"/>
    </row>
    <row r="984">
      <c r="T984" s="169"/>
    </row>
    <row r="985">
      <c r="T985" s="169"/>
    </row>
    <row r="986">
      <c r="T986" s="169"/>
    </row>
    <row r="987">
      <c r="T987" s="169"/>
    </row>
    <row r="988">
      <c r="T988" s="169"/>
    </row>
    <row r="989">
      <c r="T989" s="169"/>
    </row>
    <row r="990">
      <c r="T990" s="169"/>
    </row>
    <row r="991">
      <c r="T991" s="169"/>
    </row>
    <row r="992">
      <c r="T992" s="169"/>
    </row>
    <row r="993">
      <c r="T993" s="169"/>
    </row>
    <row r="994">
      <c r="T994" s="169"/>
    </row>
    <row r="995">
      <c r="T995" s="169"/>
    </row>
    <row r="996">
      <c r="T996" s="169"/>
    </row>
    <row r="997">
      <c r="T997" s="169"/>
    </row>
    <row r="998">
      <c r="T998" s="169"/>
    </row>
    <row r="999">
      <c r="T999" s="169"/>
    </row>
    <row r="1000">
      <c r="T1000" s="169"/>
    </row>
  </sheetData>
  <dataValidations>
    <dataValidation type="list" allowBlank="1" showErrorMessage="1" sqref="P2:P30">
      <formula1>"FINALIZADO,EM VIAGEM,NA ORIGEM,AGENDADO,FALTA DOC,CANCELADA,NO DESTINO FINAL,PERNOITE,RECUSADA"</formula1>
    </dataValidation>
    <dataValidation type="list" allowBlank="1" showErrorMessage="1" sqref="Q2:Q30">
      <formula1>"MICHELLE,BARBARA,ANGELA,A VERIFICAR,DANIEL,BEATIZ,LUCAS"</formula1>
    </dataValidation>
  </dataValidation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7.88"/>
    <col customWidth="1" min="3" max="3" width="9.5"/>
    <col customWidth="1" min="6" max="6" width="43.0"/>
    <col customWidth="1" min="9" max="9" width="9.25"/>
    <col customWidth="1" min="10" max="10" width="7.88"/>
    <col customWidth="1" min="11" max="11" width="7.0"/>
    <col customWidth="1" min="12" max="12" width="1.63"/>
    <col customWidth="1" min="13" max="13" width="12.13"/>
    <col customWidth="1" min="14" max="14" width="9.63"/>
    <col customWidth="1" min="15" max="15" width="7.38"/>
    <col customWidth="1" min="16" max="16" width="15.25"/>
    <col customWidth="1" min="18" max="18" width="26.75"/>
    <col customWidth="1" min="19" max="19" width="4.5"/>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c r="T1" s="561"/>
    </row>
    <row r="2">
      <c r="A2" s="236">
        <v>4987.0</v>
      </c>
      <c r="B2" s="2538">
        <v>46158.0</v>
      </c>
      <c r="C2" s="500">
        <v>0.22847222222222222</v>
      </c>
      <c r="D2" s="500"/>
      <c r="E2" s="416" t="s">
        <v>362</v>
      </c>
      <c r="F2" s="416" t="s">
        <v>9560</v>
      </c>
      <c r="G2" s="416" t="s">
        <v>18</v>
      </c>
      <c r="H2" s="2340"/>
      <c r="I2" s="475" t="s">
        <v>9561</v>
      </c>
      <c r="J2" s="2538">
        <v>46158.0</v>
      </c>
      <c r="K2" s="503">
        <v>0.4305555555555556</v>
      </c>
      <c r="L2" s="2334"/>
      <c r="M2" s="416">
        <v>132194.0</v>
      </c>
      <c r="N2" s="416">
        <v>132261.0</v>
      </c>
      <c r="O2" s="499">
        <f>M2-N2</f>
        <v>-67</v>
      </c>
      <c r="P2" s="2180" t="s">
        <v>19</v>
      </c>
      <c r="Q2" s="1292" t="s">
        <v>529</v>
      </c>
      <c r="R2" s="416"/>
      <c r="S2" s="983" t="s">
        <v>22</v>
      </c>
      <c r="T2" s="1423"/>
    </row>
    <row r="3">
      <c r="A3" s="820"/>
      <c r="B3" s="2538"/>
      <c r="C3" s="500"/>
      <c r="D3" s="500"/>
      <c r="E3" s="416"/>
      <c r="F3" s="416"/>
      <c r="G3" s="416"/>
      <c r="H3" s="2340"/>
      <c r="I3" s="475"/>
      <c r="J3" s="2538"/>
      <c r="K3" s="589"/>
      <c r="L3" s="2334"/>
      <c r="M3" s="416"/>
      <c r="N3" s="416"/>
      <c r="O3" s="499"/>
      <c r="P3" s="2180"/>
      <c r="Q3" s="1292"/>
      <c r="R3" s="416"/>
      <c r="S3" s="1830"/>
      <c r="T3" s="1244"/>
    </row>
    <row r="4">
      <c r="A4" s="236"/>
      <c r="B4" s="2538"/>
      <c r="C4" s="416"/>
      <c r="D4" s="500"/>
      <c r="E4" s="416"/>
      <c r="F4" s="416"/>
      <c r="G4" s="416"/>
      <c r="H4" s="2340"/>
      <c r="I4" s="475"/>
      <c r="J4" s="2538"/>
      <c r="K4" s="589"/>
      <c r="L4" s="2334"/>
      <c r="M4" s="416"/>
      <c r="N4" s="416"/>
      <c r="O4" s="499"/>
      <c r="P4" s="2180"/>
      <c r="Q4" s="1292"/>
      <c r="R4" s="1047"/>
      <c r="S4" s="1830"/>
      <c r="T4" s="1244"/>
    </row>
    <row r="5">
      <c r="A5" s="236"/>
      <c r="B5" s="2538"/>
      <c r="C5" s="500"/>
      <c r="D5" s="500"/>
      <c r="E5" s="416"/>
      <c r="F5" s="416"/>
      <c r="G5" s="416"/>
      <c r="H5" s="2340"/>
      <c r="I5" s="475"/>
      <c r="J5" s="2538"/>
      <c r="K5" s="589"/>
      <c r="L5" s="2334"/>
      <c r="M5" s="416"/>
      <c r="N5" s="416"/>
      <c r="O5" s="499"/>
      <c r="P5" s="2180"/>
      <c r="Q5" s="1292"/>
      <c r="R5" s="416"/>
      <c r="S5" s="1423"/>
      <c r="T5" s="1423"/>
    </row>
    <row r="6">
      <c r="A6" s="642"/>
      <c r="B6" s="642"/>
      <c r="C6" s="659"/>
      <c r="D6" s="659"/>
      <c r="E6" s="659"/>
      <c r="F6" s="659"/>
      <c r="G6" s="659"/>
      <c r="H6" s="659"/>
      <c r="I6" s="659"/>
      <c r="J6" s="642"/>
      <c r="K6" s="642"/>
      <c r="L6" s="642"/>
      <c r="M6" s="642"/>
      <c r="N6" s="642"/>
      <c r="O6" s="642"/>
      <c r="P6" s="642"/>
      <c r="Q6" s="642"/>
      <c r="R6" s="642"/>
      <c r="S6" s="642"/>
      <c r="T6" s="642"/>
      <c r="U6" s="642"/>
      <c r="V6" s="642"/>
      <c r="W6" s="642"/>
      <c r="X6" s="642"/>
      <c r="Y6" s="642"/>
      <c r="Z6" s="642"/>
    </row>
    <row r="7">
      <c r="A7" s="642"/>
      <c r="B7" s="642"/>
      <c r="C7" s="642"/>
      <c r="D7" s="642"/>
      <c r="E7" s="642"/>
      <c r="F7" s="642"/>
      <c r="G7" s="642"/>
      <c r="H7" s="642"/>
      <c r="I7" s="642"/>
      <c r="J7" s="642"/>
      <c r="K7" s="642"/>
      <c r="L7" s="642"/>
      <c r="M7" s="642"/>
      <c r="N7" s="642"/>
      <c r="O7" s="642"/>
      <c r="P7" s="642"/>
      <c r="Q7" s="642"/>
      <c r="R7" s="642"/>
      <c r="S7" s="642"/>
      <c r="T7" s="642"/>
      <c r="U7" s="642"/>
      <c r="V7" s="642"/>
      <c r="W7" s="642"/>
      <c r="X7" s="642"/>
      <c r="Y7" s="642"/>
      <c r="Z7" s="642"/>
    </row>
    <row r="8">
      <c r="T8" s="169"/>
    </row>
    <row r="9">
      <c r="T9" s="169"/>
    </row>
    <row r="10">
      <c r="T10" s="169"/>
    </row>
    <row r="11">
      <c r="T11" s="169"/>
    </row>
    <row r="12">
      <c r="T12" s="169"/>
    </row>
    <row r="13">
      <c r="T13" s="169"/>
    </row>
    <row r="14">
      <c r="T14" s="169"/>
    </row>
    <row r="15">
      <c r="T15" s="169"/>
    </row>
    <row r="16">
      <c r="T16" s="169"/>
    </row>
    <row r="17">
      <c r="T17" s="169"/>
    </row>
    <row r="18">
      <c r="T18" s="169"/>
    </row>
    <row r="19">
      <c r="T19" s="169"/>
    </row>
    <row r="20">
      <c r="T20" s="169"/>
    </row>
    <row r="21">
      <c r="T21" s="169"/>
    </row>
    <row r="22">
      <c r="T22" s="169"/>
    </row>
    <row r="23">
      <c r="T23" s="169"/>
    </row>
    <row r="24">
      <c r="T24" s="169"/>
    </row>
    <row r="25">
      <c r="T25" s="169"/>
    </row>
    <row r="26">
      <c r="T26" s="169"/>
    </row>
    <row r="27">
      <c r="T27" s="169"/>
    </row>
    <row r="28">
      <c r="T28" s="169"/>
    </row>
    <row r="29">
      <c r="T29" s="169"/>
    </row>
    <row r="30">
      <c r="T30" s="169"/>
    </row>
    <row r="31">
      <c r="T31" s="169"/>
    </row>
    <row r="32">
      <c r="T32" s="169"/>
    </row>
    <row r="33">
      <c r="T33" s="169"/>
    </row>
    <row r="34">
      <c r="T34" s="169"/>
    </row>
    <row r="35">
      <c r="T35" s="169"/>
    </row>
    <row r="36">
      <c r="T36" s="169"/>
    </row>
    <row r="37">
      <c r="T37" s="169"/>
    </row>
    <row r="38">
      <c r="T38" s="169"/>
    </row>
    <row r="39">
      <c r="T39" s="169"/>
    </row>
    <row r="40">
      <c r="T40" s="169"/>
    </row>
    <row r="41">
      <c r="T41" s="169"/>
    </row>
    <row r="42">
      <c r="T42" s="169"/>
    </row>
    <row r="43">
      <c r="T43" s="169"/>
    </row>
    <row r="44">
      <c r="T44" s="169"/>
    </row>
    <row r="45">
      <c r="T45" s="169"/>
    </row>
    <row r="46">
      <c r="T46" s="169"/>
    </row>
    <row r="47">
      <c r="T47" s="169"/>
    </row>
    <row r="48">
      <c r="T48" s="169"/>
    </row>
    <row r="49">
      <c r="T49" s="169"/>
    </row>
    <row r="50">
      <c r="T50" s="169"/>
    </row>
    <row r="51">
      <c r="T51" s="169"/>
    </row>
    <row r="52">
      <c r="T52" s="169"/>
    </row>
    <row r="53">
      <c r="T53" s="169"/>
    </row>
    <row r="54">
      <c r="T54" s="169"/>
    </row>
    <row r="55">
      <c r="T55" s="169"/>
    </row>
    <row r="56">
      <c r="T56" s="169"/>
    </row>
    <row r="57">
      <c r="T57" s="169"/>
    </row>
    <row r="58">
      <c r="T58" s="169"/>
    </row>
    <row r="59">
      <c r="T59" s="169"/>
    </row>
    <row r="60">
      <c r="T60" s="169"/>
    </row>
    <row r="61">
      <c r="T61" s="169"/>
    </row>
    <row r="62">
      <c r="T62" s="169"/>
    </row>
    <row r="63">
      <c r="T63" s="169"/>
    </row>
    <row r="64">
      <c r="T64" s="169"/>
    </row>
    <row r="65">
      <c r="T65" s="169"/>
    </row>
    <row r="66">
      <c r="T66" s="169"/>
    </row>
    <row r="67">
      <c r="T67" s="169"/>
    </row>
    <row r="68">
      <c r="T68" s="169"/>
    </row>
    <row r="69">
      <c r="T69" s="169"/>
    </row>
    <row r="70">
      <c r="T70" s="169"/>
    </row>
    <row r="71">
      <c r="T71" s="169"/>
    </row>
    <row r="72">
      <c r="T72" s="169"/>
    </row>
    <row r="73">
      <c r="T73" s="169"/>
    </row>
    <row r="74">
      <c r="T74" s="169"/>
    </row>
    <row r="75">
      <c r="T75" s="169"/>
    </row>
    <row r="76">
      <c r="T76" s="169"/>
    </row>
    <row r="77">
      <c r="T77" s="169"/>
    </row>
    <row r="78">
      <c r="T78" s="169"/>
    </row>
    <row r="79">
      <c r="T79" s="169"/>
    </row>
    <row r="80">
      <c r="T80" s="169"/>
    </row>
    <row r="81">
      <c r="T81" s="169"/>
    </row>
    <row r="82">
      <c r="T82" s="169"/>
    </row>
    <row r="83">
      <c r="T83" s="169"/>
    </row>
    <row r="84">
      <c r="T84" s="169"/>
    </row>
    <row r="85">
      <c r="T85" s="169"/>
    </row>
    <row r="86">
      <c r="T86" s="169"/>
    </row>
    <row r="87">
      <c r="T87" s="169"/>
    </row>
    <row r="88">
      <c r="T88" s="169"/>
    </row>
    <row r="89">
      <c r="T89" s="169"/>
    </row>
    <row r="90">
      <c r="T90" s="169"/>
    </row>
    <row r="91">
      <c r="T91" s="169"/>
    </row>
    <row r="92">
      <c r="T92" s="169"/>
    </row>
    <row r="93">
      <c r="T93" s="169"/>
    </row>
    <row r="94">
      <c r="T94" s="169"/>
    </row>
    <row r="95">
      <c r="T95" s="169"/>
    </row>
    <row r="96">
      <c r="T96" s="169"/>
    </row>
    <row r="97">
      <c r="T97" s="169"/>
    </row>
    <row r="98">
      <c r="T98" s="169"/>
    </row>
    <row r="99">
      <c r="T99" s="169"/>
    </row>
    <row r="100">
      <c r="T100" s="169"/>
    </row>
    <row r="101">
      <c r="T101" s="169"/>
    </row>
    <row r="102">
      <c r="T102" s="169"/>
    </row>
    <row r="103">
      <c r="T103" s="169"/>
    </row>
    <row r="104">
      <c r="T104" s="169"/>
    </row>
    <row r="105">
      <c r="T105" s="169"/>
    </row>
    <row r="106">
      <c r="T106" s="169"/>
    </row>
    <row r="107">
      <c r="T107" s="169"/>
    </row>
    <row r="108">
      <c r="T108" s="169"/>
    </row>
    <row r="109">
      <c r="T109" s="169"/>
    </row>
    <row r="110">
      <c r="T110" s="169"/>
    </row>
    <row r="111">
      <c r="T111" s="169"/>
    </row>
    <row r="112">
      <c r="T112" s="169"/>
    </row>
    <row r="113">
      <c r="T113" s="169"/>
    </row>
    <row r="114">
      <c r="T114" s="169"/>
    </row>
    <row r="115">
      <c r="T115" s="169"/>
    </row>
    <row r="116">
      <c r="T116" s="169"/>
    </row>
    <row r="117">
      <c r="T117" s="169"/>
    </row>
    <row r="118">
      <c r="T118" s="169"/>
    </row>
    <row r="119">
      <c r="T119" s="169"/>
    </row>
    <row r="120">
      <c r="T120" s="169"/>
    </row>
    <row r="121">
      <c r="T121" s="169"/>
    </row>
    <row r="122">
      <c r="T122" s="169"/>
    </row>
    <row r="123">
      <c r="T123" s="169"/>
    </row>
    <row r="124">
      <c r="T124" s="169"/>
    </row>
    <row r="125">
      <c r="T125" s="169"/>
    </row>
    <row r="126">
      <c r="T126" s="169"/>
    </row>
    <row r="127">
      <c r="T127" s="169"/>
    </row>
    <row r="128">
      <c r="T128" s="169"/>
    </row>
    <row r="129">
      <c r="T129" s="169"/>
    </row>
    <row r="130">
      <c r="T130" s="169"/>
    </row>
    <row r="131">
      <c r="T131" s="169"/>
    </row>
    <row r="132">
      <c r="T132" s="169"/>
    </row>
    <row r="133">
      <c r="T133" s="169"/>
    </row>
    <row r="134">
      <c r="T134" s="169"/>
    </row>
    <row r="135">
      <c r="T135" s="169"/>
    </row>
    <row r="136">
      <c r="T136" s="169"/>
    </row>
    <row r="137">
      <c r="T137" s="169"/>
    </row>
    <row r="138">
      <c r="T138" s="169"/>
    </row>
    <row r="139">
      <c r="T139" s="169"/>
    </row>
    <row r="140">
      <c r="T140" s="169"/>
    </row>
    <row r="141">
      <c r="T141" s="169"/>
    </row>
    <row r="142">
      <c r="T142" s="169"/>
    </row>
    <row r="143">
      <c r="T143" s="169"/>
    </row>
    <row r="144">
      <c r="T144" s="169"/>
    </row>
    <row r="145">
      <c r="T145" s="169"/>
    </row>
    <row r="146">
      <c r="T146" s="169"/>
    </row>
    <row r="147">
      <c r="T147" s="169"/>
    </row>
    <row r="148">
      <c r="T148" s="169"/>
    </row>
    <row r="149">
      <c r="T149" s="169"/>
    </row>
    <row r="150">
      <c r="T150" s="169"/>
    </row>
    <row r="151">
      <c r="T151" s="169"/>
    </row>
    <row r="152">
      <c r="T152" s="169"/>
    </row>
    <row r="153">
      <c r="T153" s="169"/>
    </row>
    <row r="154">
      <c r="T154" s="169"/>
    </row>
    <row r="155">
      <c r="T155" s="169"/>
    </row>
    <row r="156">
      <c r="T156" s="169"/>
    </row>
    <row r="157">
      <c r="T157" s="169"/>
    </row>
    <row r="158">
      <c r="T158" s="169"/>
    </row>
    <row r="159">
      <c r="T159" s="169"/>
    </row>
    <row r="160">
      <c r="T160" s="169"/>
    </row>
    <row r="161">
      <c r="T161" s="169"/>
    </row>
    <row r="162">
      <c r="T162" s="169"/>
    </row>
    <row r="163">
      <c r="T163" s="169"/>
    </row>
    <row r="164">
      <c r="T164" s="169"/>
    </row>
    <row r="165">
      <c r="T165" s="169"/>
    </row>
    <row r="166">
      <c r="T166" s="169"/>
    </row>
    <row r="167">
      <c r="T167" s="169"/>
    </row>
    <row r="168">
      <c r="T168" s="169"/>
    </row>
    <row r="169">
      <c r="T169" s="169"/>
    </row>
    <row r="170">
      <c r="T170" s="169"/>
    </row>
    <row r="171">
      <c r="T171" s="169"/>
    </row>
    <row r="172">
      <c r="T172" s="169"/>
    </row>
    <row r="173">
      <c r="T173" s="169"/>
    </row>
    <row r="174">
      <c r="T174" s="169"/>
    </row>
    <row r="175">
      <c r="T175" s="169"/>
    </row>
    <row r="176">
      <c r="T176" s="169"/>
    </row>
    <row r="177">
      <c r="T177" s="169"/>
    </row>
    <row r="178">
      <c r="T178" s="169"/>
    </row>
    <row r="179">
      <c r="T179" s="169"/>
    </row>
    <row r="180">
      <c r="T180" s="169"/>
    </row>
    <row r="181">
      <c r="T181" s="169"/>
    </row>
    <row r="182">
      <c r="T182" s="169"/>
    </row>
    <row r="183">
      <c r="T183" s="169"/>
    </row>
    <row r="184">
      <c r="T184" s="169"/>
    </row>
    <row r="185">
      <c r="T185" s="169"/>
    </row>
    <row r="186">
      <c r="T186" s="169"/>
    </row>
    <row r="187">
      <c r="T187" s="169"/>
    </row>
    <row r="188">
      <c r="T188" s="169"/>
    </row>
    <row r="189">
      <c r="T189" s="169"/>
    </row>
    <row r="190">
      <c r="T190" s="169"/>
    </row>
    <row r="191">
      <c r="T191" s="169"/>
    </row>
    <row r="192">
      <c r="T192" s="169"/>
    </row>
    <row r="193">
      <c r="T193" s="169"/>
    </row>
    <row r="194">
      <c r="T194" s="169"/>
    </row>
    <row r="195">
      <c r="T195" s="169"/>
    </row>
    <row r="196">
      <c r="T196" s="169"/>
    </row>
    <row r="197">
      <c r="T197" s="169"/>
    </row>
    <row r="198">
      <c r="T198" s="169"/>
    </row>
    <row r="199">
      <c r="T199" s="169"/>
    </row>
    <row r="200">
      <c r="T200" s="169"/>
    </row>
    <row r="201">
      <c r="T201" s="169"/>
    </row>
    <row r="202">
      <c r="T202" s="169"/>
    </row>
    <row r="203">
      <c r="T203" s="169"/>
    </row>
    <row r="204">
      <c r="T204" s="169"/>
    </row>
    <row r="205">
      <c r="T205" s="169"/>
    </row>
    <row r="206">
      <c r="T206" s="169"/>
    </row>
    <row r="207">
      <c r="T207" s="169"/>
    </row>
    <row r="208">
      <c r="T208" s="169"/>
    </row>
    <row r="209">
      <c r="T209" s="169"/>
    </row>
    <row r="210">
      <c r="T210" s="169"/>
    </row>
    <row r="211">
      <c r="T211" s="169"/>
    </row>
    <row r="212">
      <c r="T212" s="169"/>
    </row>
    <row r="213">
      <c r="T213" s="169"/>
    </row>
    <row r="214">
      <c r="T214" s="169"/>
    </row>
    <row r="215">
      <c r="T215" s="169"/>
    </row>
    <row r="216">
      <c r="T216" s="169"/>
    </row>
    <row r="217">
      <c r="T217" s="169"/>
    </row>
    <row r="218">
      <c r="T218" s="169"/>
    </row>
    <row r="219">
      <c r="T219" s="169"/>
    </row>
    <row r="220">
      <c r="T220" s="169"/>
    </row>
    <row r="221">
      <c r="T221" s="169"/>
    </row>
    <row r="222">
      <c r="T222" s="169"/>
    </row>
    <row r="223">
      <c r="T223" s="169"/>
    </row>
    <row r="224">
      <c r="T224" s="169"/>
    </row>
    <row r="225">
      <c r="T225" s="169"/>
    </row>
    <row r="226">
      <c r="T226" s="169"/>
    </row>
    <row r="227">
      <c r="T227" s="169"/>
    </row>
    <row r="228">
      <c r="T228" s="169"/>
    </row>
    <row r="229">
      <c r="T229" s="169"/>
    </row>
    <row r="230">
      <c r="T230" s="169"/>
    </row>
    <row r="231">
      <c r="T231" s="169"/>
    </row>
    <row r="232">
      <c r="T232" s="169"/>
    </row>
    <row r="233">
      <c r="T233" s="169"/>
    </row>
    <row r="234">
      <c r="T234" s="169"/>
    </row>
    <row r="235">
      <c r="T235" s="169"/>
    </row>
    <row r="236">
      <c r="T236" s="169"/>
    </row>
    <row r="237">
      <c r="T237" s="169"/>
    </row>
    <row r="238">
      <c r="T238" s="169"/>
    </row>
    <row r="239">
      <c r="T239" s="169"/>
    </row>
    <row r="240">
      <c r="T240" s="169"/>
    </row>
    <row r="241">
      <c r="T241" s="169"/>
    </row>
    <row r="242">
      <c r="T242" s="169"/>
    </row>
    <row r="243">
      <c r="T243" s="169"/>
    </row>
    <row r="244">
      <c r="T244" s="169"/>
    </row>
    <row r="245">
      <c r="T245" s="169"/>
    </row>
    <row r="246">
      <c r="T246" s="169"/>
    </row>
    <row r="247">
      <c r="T247" s="169"/>
    </row>
    <row r="248">
      <c r="T248" s="169"/>
    </row>
    <row r="249">
      <c r="T249" s="169"/>
    </row>
    <row r="250">
      <c r="T250" s="169"/>
    </row>
    <row r="251">
      <c r="T251" s="169"/>
    </row>
    <row r="252">
      <c r="T252" s="169"/>
    </row>
    <row r="253">
      <c r="T253" s="169"/>
    </row>
    <row r="254">
      <c r="T254" s="169"/>
    </row>
    <row r="255">
      <c r="T255" s="169"/>
    </row>
    <row r="256">
      <c r="T256" s="169"/>
    </row>
    <row r="257">
      <c r="T257" s="169"/>
    </row>
    <row r="258">
      <c r="T258" s="169"/>
    </row>
    <row r="259">
      <c r="T259" s="169"/>
    </row>
    <row r="260">
      <c r="T260" s="169"/>
    </row>
    <row r="261">
      <c r="T261" s="169"/>
    </row>
    <row r="262">
      <c r="T262" s="169"/>
    </row>
    <row r="263">
      <c r="T263" s="169"/>
    </row>
    <row r="264">
      <c r="T264" s="169"/>
    </row>
    <row r="265">
      <c r="T265" s="169"/>
    </row>
    <row r="266">
      <c r="T266" s="169"/>
    </row>
    <row r="267">
      <c r="T267" s="169"/>
    </row>
    <row r="268">
      <c r="T268" s="169"/>
    </row>
    <row r="269">
      <c r="T269" s="169"/>
    </row>
    <row r="270">
      <c r="T270" s="169"/>
    </row>
    <row r="271">
      <c r="T271" s="169"/>
    </row>
    <row r="272">
      <c r="T272" s="169"/>
    </row>
    <row r="273">
      <c r="T273" s="169"/>
    </row>
    <row r="274">
      <c r="T274" s="169"/>
    </row>
    <row r="275">
      <c r="T275" s="169"/>
    </row>
    <row r="276">
      <c r="T276" s="169"/>
    </row>
    <row r="277">
      <c r="T277" s="169"/>
    </row>
    <row r="278">
      <c r="T278" s="169"/>
    </row>
    <row r="279">
      <c r="T279" s="169"/>
    </row>
    <row r="280">
      <c r="T280" s="169"/>
    </row>
    <row r="281">
      <c r="T281" s="169"/>
    </row>
    <row r="282">
      <c r="T282" s="169"/>
    </row>
    <row r="283">
      <c r="T283" s="169"/>
    </row>
    <row r="284">
      <c r="T284" s="169"/>
    </row>
    <row r="285">
      <c r="T285" s="169"/>
    </row>
    <row r="286">
      <c r="T286" s="169"/>
    </row>
    <row r="287">
      <c r="T287" s="169"/>
    </row>
    <row r="288">
      <c r="T288" s="169"/>
    </row>
    <row r="289">
      <c r="T289" s="169"/>
    </row>
    <row r="290">
      <c r="T290" s="169"/>
    </row>
    <row r="291">
      <c r="T291" s="169"/>
    </row>
    <row r="292">
      <c r="T292" s="169"/>
    </row>
    <row r="293">
      <c r="T293" s="169"/>
    </row>
    <row r="294">
      <c r="T294" s="169"/>
    </row>
    <row r="295">
      <c r="T295" s="169"/>
    </row>
    <row r="296">
      <c r="T296" s="169"/>
    </row>
    <row r="297">
      <c r="T297" s="169"/>
    </row>
    <row r="298">
      <c r="T298" s="169"/>
    </row>
    <row r="299">
      <c r="T299" s="169"/>
    </row>
    <row r="300">
      <c r="T300" s="169"/>
    </row>
    <row r="301">
      <c r="T301" s="169"/>
    </row>
    <row r="302">
      <c r="T302" s="169"/>
    </row>
    <row r="303">
      <c r="T303" s="169"/>
    </row>
    <row r="304">
      <c r="T304" s="169"/>
    </row>
    <row r="305">
      <c r="T305" s="169"/>
    </row>
    <row r="306">
      <c r="T306" s="169"/>
    </row>
    <row r="307">
      <c r="T307" s="169"/>
    </row>
    <row r="308">
      <c r="T308" s="169"/>
    </row>
    <row r="309">
      <c r="T309" s="169"/>
    </row>
    <row r="310">
      <c r="T310" s="169"/>
    </row>
    <row r="311">
      <c r="T311" s="169"/>
    </row>
    <row r="312">
      <c r="T312" s="169"/>
    </row>
    <row r="313">
      <c r="T313" s="169"/>
    </row>
    <row r="314">
      <c r="T314" s="169"/>
    </row>
    <row r="315">
      <c r="T315" s="169"/>
    </row>
    <row r="316">
      <c r="T316" s="169"/>
    </row>
    <row r="317">
      <c r="T317" s="169"/>
    </row>
    <row r="318">
      <c r="T318" s="169"/>
    </row>
    <row r="319">
      <c r="T319" s="169"/>
    </row>
    <row r="320">
      <c r="T320" s="169"/>
    </row>
    <row r="321">
      <c r="T321" s="169"/>
    </row>
    <row r="322">
      <c r="T322" s="169"/>
    </row>
    <row r="323">
      <c r="T323" s="169"/>
    </row>
    <row r="324">
      <c r="T324" s="169"/>
    </row>
    <row r="325">
      <c r="T325" s="169"/>
    </row>
    <row r="326">
      <c r="T326" s="169"/>
    </row>
    <row r="327">
      <c r="T327" s="169"/>
    </row>
    <row r="328">
      <c r="T328" s="169"/>
    </row>
    <row r="329">
      <c r="T329" s="169"/>
    </row>
    <row r="330">
      <c r="T330" s="169"/>
    </row>
    <row r="331">
      <c r="T331" s="169"/>
    </row>
    <row r="332">
      <c r="T332" s="169"/>
    </row>
    <row r="333">
      <c r="T333" s="169"/>
    </row>
    <row r="334">
      <c r="T334" s="169"/>
    </row>
    <row r="335">
      <c r="T335" s="169"/>
    </row>
    <row r="336">
      <c r="T336" s="169"/>
    </row>
    <row r="337">
      <c r="T337" s="169"/>
    </row>
    <row r="338">
      <c r="T338" s="169"/>
    </row>
    <row r="339">
      <c r="T339" s="169"/>
    </row>
    <row r="340">
      <c r="T340" s="169"/>
    </row>
    <row r="341">
      <c r="T341" s="169"/>
    </row>
    <row r="342">
      <c r="T342" s="169"/>
    </row>
    <row r="343">
      <c r="T343" s="169"/>
    </row>
    <row r="344">
      <c r="T344" s="169"/>
    </row>
    <row r="345">
      <c r="T345" s="169"/>
    </row>
    <row r="346">
      <c r="T346" s="169"/>
    </row>
    <row r="347">
      <c r="T347" s="169"/>
    </row>
    <row r="348">
      <c r="T348" s="169"/>
    </row>
    <row r="349">
      <c r="T349" s="169"/>
    </row>
    <row r="350">
      <c r="T350" s="169"/>
    </row>
    <row r="351">
      <c r="T351" s="169"/>
    </row>
    <row r="352">
      <c r="T352" s="169"/>
    </row>
    <row r="353">
      <c r="T353" s="169"/>
    </row>
    <row r="354">
      <c r="T354" s="169"/>
    </row>
    <row r="355">
      <c r="T355" s="169"/>
    </row>
    <row r="356">
      <c r="T356" s="169"/>
    </row>
    <row r="357">
      <c r="T357" s="169"/>
    </row>
    <row r="358">
      <c r="T358" s="169"/>
    </row>
    <row r="359">
      <c r="T359" s="169"/>
    </row>
    <row r="360">
      <c r="T360" s="169"/>
    </row>
    <row r="361">
      <c r="T361" s="169"/>
    </row>
    <row r="362">
      <c r="T362" s="169"/>
    </row>
    <row r="363">
      <c r="T363" s="169"/>
    </row>
    <row r="364">
      <c r="T364" s="169"/>
    </row>
    <row r="365">
      <c r="T365" s="169"/>
    </row>
    <row r="366">
      <c r="T366" s="169"/>
    </row>
    <row r="367">
      <c r="T367" s="169"/>
    </row>
    <row r="368">
      <c r="T368" s="169"/>
    </row>
    <row r="369">
      <c r="T369" s="169"/>
    </row>
    <row r="370">
      <c r="T370" s="169"/>
    </row>
    <row r="371">
      <c r="T371" s="169"/>
    </row>
    <row r="372">
      <c r="T372" s="169"/>
    </row>
    <row r="373">
      <c r="T373" s="169"/>
    </row>
    <row r="374">
      <c r="T374" s="169"/>
    </row>
    <row r="375">
      <c r="T375" s="169"/>
    </row>
    <row r="376">
      <c r="T376" s="169"/>
    </row>
    <row r="377">
      <c r="T377" s="169"/>
    </row>
    <row r="378">
      <c r="T378" s="169"/>
    </row>
    <row r="379">
      <c r="T379" s="169"/>
    </row>
    <row r="380">
      <c r="T380" s="169"/>
    </row>
    <row r="381">
      <c r="T381" s="169"/>
    </row>
    <row r="382">
      <c r="T382" s="169"/>
    </row>
    <row r="383">
      <c r="T383" s="169"/>
    </row>
    <row r="384">
      <c r="T384" s="169"/>
    </row>
    <row r="385">
      <c r="T385" s="169"/>
    </row>
    <row r="386">
      <c r="T386" s="169"/>
    </row>
    <row r="387">
      <c r="T387" s="169"/>
    </row>
    <row r="388">
      <c r="T388" s="169"/>
    </row>
    <row r="389">
      <c r="T389" s="169"/>
    </row>
    <row r="390">
      <c r="T390" s="169"/>
    </row>
    <row r="391">
      <c r="T391" s="169"/>
    </row>
    <row r="392">
      <c r="T392" s="169"/>
    </row>
    <row r="393">
      <c r="T393" s="169"/>
    </row>
    <row r="394">
      <c r="T394" s="169"/>
    </row>
    <row r="395">
      <c r="T395" s="169"/>
    </row>
    <row r="396">
      <c r="T396" s="169"/>
    </row>
    <row r="397">
      <c r="T397" s="169"/>
    </row>
    <row r="398">
      <c r="T398" s="169"/>
    </row>
    <row r="399">
      <c r="T399" s="169"/>
    </row>
    <row r="400">
      <c r="T400" s="169"/>
    </row>
    <row r="401">
      <c r="T401" s="169"/>
    </row>
    <row r="402">
      <c r="T402" s="169"/>
    </row>
    <row r="403">
      <c r="T403" s="169"/>
    </row>
    <row r="404">
      <c r="T404" s="169"/>
    </row>
    <row r="405">
      <c r="T405" s="169"/>
    </row>
    <row r="406">
      <c r="T406" s="169"/>
    </row>
    <row r="407">
      <c r="T407" s="169"/>
    </row>
    <row r="408">
      <c r="T408" s="169"/>
    </row>
    <row r="409">
      <c r="T409" s="169"/>
    </row>
    <row r="410">
      <c r="T410" s="169"/>
    </row>
    <row r="411">
      <c r="T411" s="169"/>
    </row>
    <row r="412">
      <c r="T412" s="169"/>
    </row>
    <row r="413">
      <c r="T413" s="169"/>
    </row>
    <row r="414">
      <c r="T414" s="169"/>
    </row>
    <row r="415">
      <c r="T415" s="169"/>
    </row>
    <row r="416">
      <c r="T416" s="169"/>
    </row>
    <row r="417">
      <c r="T417" s="169"/>
    </row>
    <row r="418">
      <c r="T418" s="169"/>
    </row>
    <row r="419">
      <c r="T419" s="169"/>
    </row>
    <row r="420">
      <c r="T420" s="169"/>
    </row>
    <row r="421">
      <c r="T421" s="169"/>
    </row>
    <row r="422">
      <c r="T422" s="169"/>
    </row>
    <row r="423">
      <c r="T423" s="169"/>
    </row>
    <row r="424">
      <c r="T424" s="169"/>
    </row>
    <row r="425">
      <c r="T425" s="169"/>
    </row>
    <row r="426">
      <c r="T426" s="169"/>
    </row>
    <row r="427">
      <c r="T427" s="169"/>
    </row>
    <row r="428">
      <c r="T428" s="169"/>
    </row>
    <row r="429">
      <c r="T429" s="169"/>
    </row>
    <row r="430">
      <c r="T430" s="169"/>
    </row>
    <row r="431">
      <c r="T431" s="169"/>
    </row>
    <row r="432">
      <c r="T432" s="169"/>
    </row>
    <row r="433">
      <c r="T433" s="169"/>
    </row>
    <row r="434">
      <c r="T434" s="169"/>
    </row>
    <row r="435">
      <c r="T435" s="169"/>
    </row>
    <row r="436">
      <c r="T436" s="169"/>
    </row>
    <row r="437">
      <c r="T437" s="169"/>
    </row>
    <row r="438">
      <c r="T438" s="169"/>
    </row>
    <row r="439">
      <c r="T439" s="169"/>
    </row>
    <row r="440">
      <c r="T440" s="169"/>
    </row>
    <row r="441">
      <c r="T441" s="169"/>
    </row>
    <row r="442">
      <c r="T442" s="169"/>
    </row>
    <row r="443">
      <c r="T443" s="169"/>
    </row>
    <row r="444">
      <c r="T444" s="169"/>
    </row>
    <row r="445">
      <c r="T445" s="169"/>
    </row>
    <row r="446">
      <c r="T446" s="169"/>
    </row>
    <row r="447">
      <c r="T447" s="169"/>
    </row>
    <row r="448">
      <c r="T448" s="169"/>
    </row>
    <row r="449">
      <c r="T449" s="169"/>
    </row>
    <row r="450">
      <c r="T450" s="169"/>
    </row>
    <row r="451">
      <c r="T451" s="169"/>
    </row>
    <row r="452">
      <c r="T452" s="169"/>
    </row>
    <row r="453">
      <c r="T453" s="169"/>
    </row>
    <row r="454">
      <c r="T454" s="169"/>
    </row>
    <row r="455">
      <c r="T455" s="169"/>
    </row>
    <row r="456">
      <c r="T456" s="169"/>
    </row>
    <row r="457">
      <c r="T457" s="169"/>
    </row>
    <row r="458">
      <c r="T458" s="169"/>
    </row>
    <row r="459">
      <c r="T459" s="169"/>
    </row>
    <row r="460">
      <c r="T460" s="169"/>
    </row>
    <row r="461">
      <c r="T461" s="169"/>
    </row>
    <row r="462">
      <c r="T462" s="169"/>
    </row>
    <row r="463">
      <c r="T463" s="169"/>
    </row>
    <row r="464">
      <c r="T464" s="169"/>
    </row>
    <row r="465">
      <c r="T465" s="169"/>
    </row>
    <row r="466">
      <c r="T466" s="169"/>
    </row>
    <row r="467">
      <c r="T467" s="169"/>
    </row>
    <row r="468">
      <c r="T468" s="169"/>
    </row>
    <row r="469">
      <c r="T469" s="169"/>
    </row>
    <row r="470">
      <c r="T470" s="169"/>
    </row>
    <row r="471">
      <c r="T471" s="169"/>
    </row>
    <row r="472">
      <c r="T472" s="169"/>
    </row>
    <row r="473">
      <c r="T473" s="169"/>
    </row>
    <row r="474">
      <c r="T474" s="169"/>
    </row>
    <row r="475">
      <c r="T475" s="169"/>
    </row>
    <row r="476">
      <c r="T476" s="169"/>
    </row>
    <row r="477">
      <c r="T477" s="169"/>
    </row>
    <row r="478">
      <c r="T478" s="169"/>
    </row>
    <row r="479">
      <c r="T479" s="169"/>
    </row>
    <row r="480">
      <c r="T480" s="169"/>
    </row>
    <row r="481">
      <c r="T481" s="169"/>
    </row>
    <row r="482">
      <c r="T482" s="169"/>
    </row>
    <row r="483">
      <c r="T483" s="169"/>
    </row>
    <row r="484">
      <c r="T484" s="169"/>
    </row>
    <row r="485">
      <c r="T485" s="169"/>
    </row>
    <row r="486">
      <c r="T486" s="169"/>
    </row>
    <row r="487">
      <c r="T487" s="169"/>
    </row>
    <row r="488">
      <c r="T488" s="169"/>
    </row>
    <row r="489">
      <c r="T489" s="169"/>
    </row>
    <row r="490">
      <c r="T490" s="169"/>
    </row>
    <row r="491">
      <c r="T491" s="169"/>
    </row>
    <row r="492">
      <c r="T492" s="169"/>
    </row>
    <row r="493">
      <c r="T493" s="169"/>
    </row>
    <row r="494">
      <c r="T494" s="169"/>
    </row>
    <row r="495">
      <c r="T495" s="169"/>
    </row>
    <row r="496">
      <c r="T496" s="169"/>
    </row>
    <row r="497">
      <c r="T497" s="169"/>
    </row>
    <row r="498">
      <c r="T498" s="169"/>
    </row>
    <row r="499">
      <c r="T499" s="169"/>
    </row>
    <row r="500">
      <c r="T500" s="169"/>
    </row>
    <row r="501">
      <c r="T501" s="169"/>
    </row>
    <row r="502">
      <c r="T502" s="169"/>
    </row>
    <row r="503">
      <c r="T503" s="169"/>
    </row>
    <row r="504">
      <c r="T504" s="169"/>
    </row>
    <row r="505">
      <c r="T505" s="169"/>
    </row>
    <row r="506">
      <c r="T506" s="169"/>
    </row>
    <row r="507">
      <c r="T507" s="169"/>
    </row>
    <row r="508">
      <c r="T508" s="169"/>
    </row>
    <row r="509">
      <c r="T509" s="169"/>
    </row>
    <row r="510">
      <c r="T510" s="169"/>
    </row>
    <row r="511">
      <c r="T511" s="169"/>
    </row>
    <row r="512">
      <c r="T512" s="169"/>
    </row>
    <row r="513">
      <c r="T513" s="169"/>
    </row>
    <row r="514">
      <c r="T514" s="169"/>
    </row>
    <row r="515">
      <c r="T515" s="169"/>
    </row>
    <row r="516">
      <c r="T516" s="169"/>
    </row>
    <row r="517">
      <c r="T517" s="169"/>
    </row>
    <row r="518">
      <c r="T518" s="169"/>
    </row>
    <row r="519">
      <c r="T519" s="169"/>
    </row>
    <row r="520">
      <c r="T520" s="169"/>
    </row>
    <row r="521">
      <c r="T521" s="169"/>
    </row>
    <row r="522">
      <c r="T522" s="169"/>
    </row>
    <row r="523">
      <c r="T523" s="169"/>
    </row>
    <row r="524">
      <c r="T524" s="169"/>
    </row>
    <row r="525">
      <c r="T525" s="169"/>
    </row>
    <row r="526">
      <c r="T526" s="169"/>
    </row>
    <row r="527">
      <c r="T527" s="169"/>
    </row>
    <row r="528">
      <c r="T528" s="169"/>
    </row>
    <row r="529">
      <c r="T529" s="169"/>
    </row>
    <row r="530">
      <c r="T530" s="169"/>
    </row>
    <row r="531">
      <c r="T531" s="169"/>
    </row>
    <row r="532">
      <c r="T532" s="169"/>
    </row>
    <row r="533">
      <c r="T533" s="169"/>
    </row>
    <row r="534">
      <c r="T534" s="169"/>
    </row>
    <row r="535">
      <c r="T535" s="169"/>
    </row>
    <row r="536">
      <c r="T536" s="169"/>
    </row>
    <row r="537">
      <c r="T537" s="169"/>
    </row>
    <row r="538">
      <c r="T538" s="169"/>
    </row>
    <row r="539">
      <c r="T539" s="169"/>
    </row>
    <row r="540">
      <c r="T540" s="169"/>
    </row>
    <row r="541">
      <c r="T541" s="169"/>
    </row>
    <row r="542">
      <c r="T542" s="169"/>
    </row>
    <row r="543">
      <c r="T543" s="169"/>
    </row>
    <row r="544">
      <c r="T544" s="169"/>
    </row>
    <row r="545">
      <c r="T545" s="169"/>
    </row>
    <row r="546">
      <c r="T546" s="169"/>
    </row>
    <row r="547">
      <c r="T547" s="169"/>
    </row>
    <row r="548">
      <c r="T548" s="169"/>
    </row>
    <row r="549">
      <c r="T549" s="169"/>
    </row>
    <row r="550">
      <c r="T550" s="169"/>
    </row>
    <row r="551">
      <c r="T551" s="169"/>
    </row>
    <row r="552">
      <c r="T552" s="169"/>
    </row>
    <row r="553">
      <c r="T553" s="169"/>
    </row>
    <row r="554">
      <c r="T554" s="169"/>
    </row>
    <row r="555">
      <c r="T555" s="169"/>
    </row>
    <row r="556">
      <c r="T556" s="169"/>
    </row>
    <row r="557">
      <c r="T557" s="169"/>
    </row>
    <row r="558">
      <c r="T558" s="169"/>
    </row>
    <row r="559">
      <c r="T559" s="169"/>
    </row>
    <row r="560">
      <c r="T560" s="169"/>
    </row>
    <row r="561">
      <c r="T561" s="169"/>
    </row>
    <row r="562">
      <c r="T562" s="169"/>
    </row>
    <row r="563">
      <c r="T563" s="169"/>
    </row>
    <row r="564">
      <c r="T564" s="169"/>
    </row>
    <row r="565">
      <c r="T565" s="169"/>
    </row>
    <row r="566">
      <c r="T566" s="169"/>
    </row>
    <row r="567">
      <c r="T567" s="169"/>
    </row>
    <row r="568">
      <c r="T568" s="169"/>
    </row>
    <row r="569">
      <c r="T569" s="169"/>
    </row>
    <row r="570">
      <c r="T570" s="169"/>
    </row>
    <row r="571">
      <c r="T571" s="169"/>
    </row>
    <row r="572">
      <c r="T572" s="169"/>
    </row>
    <row r="573">
      <c r="T573" s="169"/>
    </row>
    <row r="574">
      <c r="T574" s="169"/>
    </row>
    <row r="575">
      <c r="T575" s="169"/>
    </row>
    <row r="576">
      <c r="T576" s="169"/>
    </row>
    <row r="577">
      <c r="T577" s="169"/>
    </row>
    <row r="578">
      <c r="T578" s="169"/>
    </row>
    <row r="579">
      <c r="T579" s="169"/>
    </row>
    <row r="580">
      <c r="T580" s="169"/>
    </row>
    <row r="581">
      <c r="T581" s="169"/>
    </row>
    <row r="582">
      <c r="T582" s="169"/>
    </row>
    <row r="583">
      <c r="T583" s="169"/>
    </row>
    <row r="584">
      <c r="T584" s="169"/>
    </row>
    <row r="585">
      <c r="T585" s="169"/>
    </row>
    <row r="586">
      <c r="T586" s="169"/>
    </row>
    <row r="587">
      <c r="T587" s="169"/>
    </row>
    <row r="588">
      <c r="T588" s="169"/>
    </row>
    <row r="589">
      <c r="T589" s="169"/>
    </row>
    <row r="590">
      <c r="T590" s="169"/>
    </row>
    <row r="591">
      <c r="T591" s="169"/>
    </row>
    <row r="592">
      <c r="T592" s="169"/>
    </row>
    <row r="593">
      <c r="T593" s="169"/>
    </row>
    <row r="594">
      <c r="T594" s="169"/>
    </row>
    <row r="595">
      <c r="T595" s="169"/>
    </row>
    <row r="596">
      <c r="T596" s="169"/>
    </row>
    <row r="597">
      <c r="T597" s="169"/>
    </row>
    <row r="598">
      <c r="T598" s="169"/>
    </row>
    <row r="599">
      <c r="T599" s="169"/>
    </row>
    <row r="600">
      <c r="T600" s="169"/>
    </row>
    <row r="601">
      <c r="T601" s="169"/>
    </row>
    <row r="602">
      <c r="T602" s="169"/>
    </row>
    <row r="603">
      <c r="T603" s="169"/>
    </row>
    <row r="604">
      <c r="T604" s="169"/>
    </row>
    <row r="605">
      <c r="T605" s="169"/>
    </row>
    <row r="606">
      <c r="T606" s="169"/>
    </row>
    <row r="607">
      <c r="T607" s="169"/>
    </row>
    <row r="608">
      <c r="T608" s="169"/>
    </row>
    <row r="609">
      <c r="T609" s="169"/>
    </row>
    <row r="610">
      <c r="T610" s="169"/>
    </row>
    <row r="611">
      <c r="T611" s="169"/>
    </row>
    <row r="612">
      <c r="T612" s="169"/>
    </row>
    <row r="613">
      <c r="T613" s="169"/>
    </row>
    <row r="614">
      <c r="T614" s="169"/>
    </row>
    <row r="615">
      <c r="T615" s="169"/>
    </row>
    <row r="616">
      <c r="T616" s="169"/>
    </row>
    <row r="617">
      <c r="T617" s="169"/>
    </row>
    <row r="618">
      <c r="T618" s="169"/>
    </row>
    <row r="619">
      <c r="T619" s="169"/>
    </row>
    <row r="620">
      <c r="T620" s="169"/>
    </row>
    <row r="621">
      <c r="T621" s="169"/>
    </row>
    <row r="622">
      <c r="T622" s="169"/>
    </row>
    <row r="623">
      <c r="T623" s="169"/>
    </row>
    <row r="624">
      <c r="T624" s="169"/>
    </row>
    <row r="625">
      <c r="T625" s="169"/>
    </row>
    <row r="626">
      <c r="T626" s="169"/>
    </row>
    <row r="627">
      <c r="T627" s="169"/>
    </row>
    <row r="628">
      <c r="T628" s="169"/>
    </row>
    <row r="629">
      <c r="T629" s="169"/>
    </row>
    <row r="630">
      <c r="T630" s="169"/>
    </row>
    <row r="631">
      <c r="T631" s="169"/>
    </row>
    <row r="632">
      <c r="T632" s="169"/>
    </row>
    <row r="633">
      <c r="T633" s="169"/>
    </row>
    <row r="634">
      <c r="T634" s="169"/>
    </row>
    <row r="635">
      <c r="T635" s="169"/>
    </row>
    <row r="636">
      <c r="T636" s="169"/>
    </row>
    <row r="637">
      <c r="T637" s="169"/>
    </row>
    <row r="638">
      <c r="T638" s="169"/>
    </row>
    <row r="639">
      <c r="T639" s="169"/>
    </row>
    <row r="640">
      <c r="T640" s="169"/>
    </row>
    <row r="641">
      <c r="T641" s="169"/>
    </row>
    <row r="642">
      <c r="T642" s="169"/>
    </row>
    <row r="643">
      <c r="T643" s="169"/>
    </row>
    <row r="644">
      <c r="T644" s="169"/>
    </row>
    <row r="645">
      <c r="T645" s="169"/>
    </row>
    <row r="646">
      <c r="T646" s="169"/>
    </row>
    <row r="647">
      <c r="T647" s="169"/>
    </row>
    <row r="648">
      <c r="T648" s="169"/>
    </row>
    <row r="649">
      <c r="T649" s="169"/>
    </row>
    <row r="650">
      <c r="T650" s="169"/>
    </row>
    <row r="651">
      <c r="T651" s="169"/>
    </row>
    <row r="652">
      <c r="T652" s="169"/>
    </row>
    <row r="653">
      <c r="T653" s="169"/>
    </row>
    <row r="654">
      <c r="T654" s="169"/>
    </row>
    <row r="655">
      <c r="T655" s="169"/>
    </row>
    <row r="656">
      <c r="T656" s="169"/>
    </row>
    <row r="657">
      <c r="T657" s="169"/>
    </row>
    <row r="658">
      <c r="T658" s="169"/>
    </row>
    <row r="659">
      <c r="T659" s="169"/>
    </row>
    <row r="660">
      <c r="T660" s="169"/>
    </row>
    <row r="661">
      <c r="T661" s="169"/>
    </row>
    <row r="662">
      <c r="T662" s="169"/>
    </row>
    <row r="663">
      <c r="T663" s="169"/>
    </row>
    <row r="664">
      <c r="T664" s="169"/>
    </row>
    <row r="665">
      <c r="T665" s="169"/>
    </row>
    <row r="666">
      <c r="T666" s="169"/>
    </row>
    <row r="667">
      <c r="T667" s="169"/>
    </row>
    <row r="668">
      <c r="T668" s="169"/>
    </row>
    <row r="669">
      <c r="T669" s="169"/>
    </row>
    <row r="670">
      <c r="T670" s="169"/>
    </row>
    <row r="671">
      <c r="T671" s="169"/>
    </row>
    <row r="672">
      <c r="T672" s="169"/>
    </row>
    <row r="673">
      <c r="T673" s="169"/>
    </row>
    <row r="674">
      <c r="T674" s="169"/>
    </row>
    <row r="675">
      <c r="T675" s="169"/>
    </row>
    <row r="676">
      <c r="T676" s="169"/>
    </row>
    <row r="677">
      <c r="T677" s="169"/>
    </row>
    <row r="678">
      <c r="T678" s="169"/>
    </row>
    <row r="679">
      <c r="T679" s="169"/>
    </row>
    <row r="680">
      <c r="T680" s="169"/>
    </row>
    <row r="681">
      <c r="T681" s="169"/>
    </row>
    <row r="682">
      <c r="T682" s="169"/>
    </row>
    <row r="683">
      <c r="T683" s="169"/>
    </row>
    <row r="684">
      <c r="T684" s="169"/>
    </row>
    <row r="685">
      <c r="T685" s="169"/>
    </row>
    <row r="686">
      <c r="T686" s="169"/>
    </row>
    <row r="687">
      <c r="T687" s="169"/>
    </row>
    <row r="688">
      <c r="T688" s="169"/>
    </row>
    <row r="689">
      <c r="T689" s="169"/>
    </row>
    <row r="690">
      <c r="T690" s="169"/>
    </row>
    <row r="691">
      <c r="T691" s="169"/>
    </row>
    <row r="692">
      <c r="T692" s="169"/>
    </row>
    <row r="693">
      <c r="T693" s="169"/>
    </row>
    <row r="694">
      <c r="T694" s="169"/>
    </row>
    <row r="695">
      <c r="T695" s="169"/>
    </row>
    <row r="696">
      <c r="T696" s="169"/>
    </row>
    <row r="697">
      <c r="T697" s="169"/>
    </row>
    <row r="698">
      <c r="T698" s="169"/>
    </row>
    <row r="699">
      <c r="T699" s="169"/>
    </row>
    <row r="700">
      <c r="T700" s="169"/>
    </row>
    <row r="701">
      <c r="T701" s="169"/>
    </row>
    <row r="702">
      <c r="T702" s="169"/>
    </row>
    <row r="703">
      <c r="T703" s="169"/>
    </row>
    <row r="704">
      <c r="T704" s="169"/>
    </row>
    <row r="705">
      <c r="T705" s="169"/>
    </row>
    <row r="706">
      <c r="T706" s="169"/>
    </row>
    <row r="707">
      <c r="T707" s="169"/>
    </row>
    <row r="708">
      <c r="T708" s="169"/>
    </row>
    <row r="709">
      <c r="T709" s="169"/>
    </row>
    <row r="710">
      <c r="T710" s="169"/>
    </row>
    <row r="711">
      <c r="T711" s="169"/>
    </row>
    <row r="712">
      <c r="T712" s="169"/>
    </row>
    <row r="713">
      <c r="T713" s="169"/>
    </row>
    <row r="714">
      <c r="T714" s="169"/>
    </row>
    <row r="715">
      <c r="T715" s="169"/>
    </row>
    <row r="716">
      <c r="T716" s="169"/>
    </row>
    <row r="717">
      <c r="T717" s="169"/>
    </row>
    <row r="718">
      <c r="T718" s="169"/>
    </row>
    <row r="719">
      <c r="T719" s="169"/>
    </row>
    <row r="720">
      <c r="T720" s="169"/>
    </row>
    <row r="721">
      <c r="T721" s="169"/>
    </row>
    <row r="722">
      <c r="T722" s="169"/>
    </row>
    <row r="723">
      <c r="T723" s="169"/>
    </row>
    <row r="724">
      <c r="T724" s="169"/>
    </row>
    <row r="725">
      <c r="T725" s="169"/>
    </row>
    <row r="726">
      <c r="T726" s="169"/>
    </row>
    <row r="727">
      <c r="T727" s="169"/>
    </row>
    <row r="728">
      <c r="T728" s="169"/>
    </row>
    <row r="729">
      <c r="T729" s="169"/>
    </row>
    <row r="730">
      <c r="T730" s="169"/>
    </row>
    <row r="731">
      <c r="T731" s="169"/>
    </row>
    <row r="732">
      <c r="T732" s="169"/>
    </row>
    <row r="733">
      <c r="T733" s="169"/>
    </row>
    <row r="734">
      <c r="T734" s="169"/>
    </row>
    <row r="735">
      <c r="T735" s="169"/>
    </row>
    <row r="736">
      <c r="T736" s="169"/>
    </row>
    <row r="737">
      <c r="T737" s="169"/>
    </row>
    <row r="738">
      <c r="T738" s="169"/>
    </row>
    <row r="739">
      <c r="T739" s="169"/>
    </row>
    <row r="740">
      <c r="T740" s="169"/>
    </row>
    <row r="741">
      <c r="T741" s="169"/>
    </row>
    <row r="742">
      <c r="T742" s="169"/>
    </row>
    <row r="743">
      <c r="T743" s="169"/>
    </row>
    <row r="744">
      <c r="T744" s="169"/>
    </row>
    <row r="745">
      <c r="T745" s="169"/>
    </row>
    <row r="746">
      <c r="T746" s="169"/>
    </row>
    <row r="747">
      <c r="T747" s="169"/>
    </row>
    <row r="748">
      <c r="T748" s="169"/>
    </row>
    <row r="749">
      <c r="T749" s="169"/>
    </row>
    <row r="750">
      <c r="T750" s="169"/>
    </row>
    <row r="751">
      <c r="T751" s="169"/>
    </row>
    <row r="752">
      <c r="T752" s="169"/>
    </row>
    <row r="753">
      <c r="T753" s="169"/>
    </row>
    <row r="754">
      <c r="T754" s="169"/>
    </row>
    <row r="755">
      <c r="T755" s="169"/>
    </row>
    <row r="756">
      <c r="T756" s="169"/>
    </row>
    <row r="757">
      <c r="T757" s="169"/>
    </row>
    <row r="758">
      <c r="T758" s="169"/>
    </row>
    <row r="759">
      <c r="T759" s="169"/>
    </row>
    <row r="760">
      <c r="T760" s="169"/>
    </row>
    <row r="761">
      <c r="T761" s="169"/>
    </row>
    <row r="762">
      <c r="T762" s="169"/>
    </row>
    <row r="763">
      <c r="T763" s="169"/>
    </row>
    <row r="764">
      <c r="T764" s="169"/>
    </row>
    <row r="765">
      <c r="T765" s="169"/>
    </row>
    <row r="766">
      <c r="T766" s="169"/>
    </row>
    <row r="767">
      <c r="T767" s="169"/>
    </row>
    <row r="768">
      <c r="T768" s="169"/>
    </row>
    <row r="769">
      <c r="T769" s="169"/>
    </row>
    <row r="770">
      <c r="T770" s="169"/>
    </row>
    <row r="771">
      <c r="T771" s="169"/>
    </row>
    <row r="772">
      <c r="T772" s="169"/>
    </row>
    <row r="773">
      <c r="T773" s="169"/>
    </row>
    <row r="774">
      <c r="T774" s="169"/>
    </row>
    <row r="775">
      <c r="T775" s="169"/>
    </row>
    <row r="776">
      <c r="T776" s="169"/>
    </row>
    <row r="777">
      <c r="T777" s="169"/>
    </row>
    <row r="778">
      <c r="T778" s="169"/>
    </row>
    <row r="779">
      <c r="T779" s="169"/>
    </row>
    <row r="780">
      <c r="T780" s="169"/>
    </row>
    <row r="781">
      <c r="T781" s="169"/>
    </row>
    <row r="782">
      <c r="T782" s="169"/>
    </row>
    <row r="783">
      <c r="T783" s="169"/>
    </row>
    <row r="784">
      <c r="T784" s="169"/>
    </row>
    <row r="785">
      <c r="T785" s="169"/>
    </row>
    <row r="786">
      <c r="T786" s="169"/>
    </row>
    <row r="787">
      <c r="T787" s="169"/>
    </row>
    <row r="788">
      <c r="T788" s="169"/>
    </row>
    <row r="789">
      <c r="T789" s="169"/>
    </row>
    <row r="790">
      <c r="T790" s="169"/>
    </row>
    <row r="791">
      <c r="T791" s="169"/>
    </row>
    <row r="792">
      <c r="T792" s="169"/>
    </row>
    <row r="793">
      <c r="T793" s="169"/>
    </row>
    <row r="794">
      <c r="T794" s="169"/>
    </row>
    <row r="795">
      <c r="T795" s="169"/>
    </row>
    <row r="796">
      <c r="T796" s="169"/>
    </row>
    <row r="797">
      <c r="T797" s="169"/>
    </row>
    <row r="798">
      <c r="T798" s="169"/>
    </row>
    <row r="799">
      <c r="T799" s="169"/>
    </row>
    <row r="800">
      <c r="T800" s="169"/>
    </row>
    <row r="801">
      <c r="T801" s="169"/>
    </row>
    <row r="802">
      <c r="T802" s="169"/>
    </row>
    <row r="803">
      <c r="T803" s="169"/>
    </row>
    <row r="804">
      <c r="T804" s="169"/>
    </row>
    <row r="805">
      <c r="T805" s="169"/>
    </row>
    <row r="806">
      <c r="T806" s="169"/>
    </row>
    <row r="807">
      <c r="T807" s="169"/>
    </row>
    <row r="808">
      <c r="T808" s="169"/>
    </row>
    <row r="809">
      <c r="T809" s="169"/>
    </row>
    <row r="810">
      <c r="T810" s="169"/>
    </row>
    <row r="811">
      <c r="T811" s="169"/>
    </row>
    <row r="812">
      <c r="T812" s="169"/>
    </row>
    <row r="813">
      <c r="T813" s="169"/>
    </row>
    <row r="814">
      <c r="T814" s="169"/>
    </row>
    <row r="815">
      <c r="T815" s="169"/>
    </row>
    <row r="816">
      <c r="T816" s="169"/>
    </row>
    <row r="817">
      <c r="T817" s="169"/>
    </row>
    <row r="818">
      <c r="T818" s="169"/>
    </row>
    <row r="819">
      <c r="T819" s="169"/>
    </row>
    <row r="820">
      <c r="T820" s="169"/>
    </row>
    <row r="821">
      <c r="T821" s="169"/>
    </row>
    <row r="822">
      <c r="T822" s="169"/>
    </row>
    <row r="823">
      <c r="T823" s="169"/>
    </row>
    <row r="824">
      <c r="T824" s="169"/>
    </row>
    <row r="825">
      <c r="T825" s="169"/>
    </row>
    <row r="826">
      <c r="T826" s="169"/>
    </row>
    <row r="827">
      <c r="T827" s="169"/>
    </row>
    <row r="828">
      <c r="T828" s="169"/>
    </row>
    <row r="829">
      <c r="T829" s="169"/>
    </row>
    <row r="830">
      <c r="T830" s="169"/>
    </row>
    <row r="831">
      <c r="T831" s="169"/>
    </row>
    <row r="832">
      <c r="T832" s="169"/>
    </row>
    <row r="833">
      <c r="T833" s="169"/>
    </row>
    <row r="834">
      <c r="T834" s="169"/>
    </row>
    <row r="835">
      <c r="T835" s="169"/>
    </row>
    <row r="836">
      <c r="T836" s="169"/>
    </row>
    <row r="837">
      <c r="T837" s="169"/>
    </row>
    <row r="838">
      <c r="T838" s="169"/>
    </row>
    <row r="839">
      <c r="T839" s="169"/>
    </row>
    <row r="840">
      <c r="T840" s="169"/>
    </row>
    <row r="841">
      <c r="T841" s="169"/>
    </row>
    <row r="842">
      <c r="T842" s="169"/>
    </row>
    <row r="843">
      <c r="T843" s="169"/>
    </row>
    <row r="844">
      <c r="T844" s="169"/>
    </row>
    <row r="845">
      <c r="T845" s="169"/>
    </row>
    <row r="846">
      <c r="T846" s="169"/>
    </row>
    <row r="847">
      <c r="T847" s="169"/>
    </row>
    <row r="848">
      <c r="T848" s="169"/>
    </row>
    <row r="849">
      <c r="T849" s="169"/>
    </row>
    <row r="850">
      <c r="T850" s="169"/>
    </row>
    <row r="851">
      <c r="T851" s="169"/>
    </row>
    <row r="852">
      <c r="T852" s="169"/>
    </row>
    <row r="853">
      <c r="T853" s="169"/>
    </row>
    <row r="854">
      <c r="T854" s="169"/>
    </row>
    <row r="855">
      <c r="T855" s="169"/>
    </row>
    <row r="856">
      <c r="T856" s="169"/>
    </row>
    <row r="857">
      <c r="T857" s="169"/>
    </row>
    <row r="858">
      <c r="T858" s="169"/>
    </row>
    <row r="859">
      <c r="T859" s="169"/>
    </row>
    <row r="860">
      <c r="T860" s="169"/>
    </row>
    <row r="861">
      <c r="T861" s="169"/>
    </row>
    <row r="862">
      <c r="T862" s="169"/>
    </row>
    <row r="863">
      <c r="T863" s="169"/>
    </row>
    <row r="864">
      <c r="T864" s="169"/>
    </row>
    <row r="865">
      <c r="T865" s="169"/>
    </row>
    <row r="866">
      <c r="T866" s="169"/>
    </row>
    <row r="867">
      <c r="T867" s="169"/>
    </row>
    <row r="868">
      <c r="T868" s="169"/>
    </row>
    <row r="869">
      <c r="T869" s="169"/>
    </row>
    <row r="870">
      <c r="T870" s="169"/>
    </row>
    <row r="871">
      <c r="T871" s="169"/>
    </row>
    <row r="872">
      <c r="T872" s="169"/>
    </row>
    <row r="873">
      <c r="T873" s="169"/>
    </row>
    <row r="874">
      <c r="T874" s="169"/>
    </row>
    <row r="875">
      <c r="T875" s="169"/>
    </row>
    <row r="876">
      <c r="T876" s="169"/>
    </row>
    <row r="877">
      <c r="T877" s="169"/>
    </row>
    <row r="878">
      <c r="T878" s="169"/>
    </row>
    <row r="879">
      <c r="T879" s="169"/>
    </row>
    <row r="880">
      <c r="T880" s="169"/>
    </row>
    <row r="881">
      <c r="T881" s="169"/>
    </row>
    <row r="882">
      <c r="T882" s="169"/>
    </row>
    <row r="883">
      <c r="T883" s="169"/>
    </row>
    <row r="884">
      <c r="T884" s="169"/>
    </row>
    <row r="885">
      <c r="T885" s="169"/>
    </row>
    <row r="886">
      <c r="T886" s="169"/>
    </row>
    <row r="887">
      <c r="T887" s="169"/>
    </row>
    <row r="888">
      <c r="T888" s="169"/>
    </row>
    <row r="889">
      <c r="T889" s="169"/>
    </row>
    <row r="890">
      <c r="T890" s="169"/>
    </row>
    <row r="891">
      <c r="T891" s="169"/>
    </row>
    <row r="892">
      <c r="T892" s="169"/>
    </row>
    <row r="893">
      <c r="T893" s="169"/>
    </row>
    <row r="894">
      <c r="T894" s="169"/>
    </row>
    <row r="895">
      <c r="T895" s="169"/>
    </row>
    <row r="896">
      <c r="T896" s="169"/>
    </row>
    <row r="897">
      <c r="T897" s="169"/>
    </row>
    <row r="898">
      <c r="T898" s="169"/>
    </row>
    <row r="899">
      <c r="T899" s="169"/>
    </row>
    <row r="900">
      <c r="T900" s="169"/>
    </row>
    <row r="901">
      <c r="T901" s="169"/>
    </row>
    <row r="902">
      <c r="T902" s="169"/>
    </row>
    <row r="903">
      <c r="T903" s="169"/>
    </row>
    <row r="904">
      <c r="T904" s="169"/>
    </row>
    <row r="905">
      <c r="T905" s="169"/>
    </row>
    <row r="906">
      <c r="T906" s="169"/>
    </row>
    <row r="907">
      <c r="T907" s="169"/>
    </row>
    <row r="908">
      <c r="T908" s="169"/>
    </row>
    <row r="909">
      <c r="T909" s="169"/>
    </row>
    <row r="910">
      <c r="T910" s="169"/>
    </row>
    <row r="911">
      <c r="T911" s="169"/>
    </row>
    <row r="912">
      <c r="T912" s="169"/>
    </row>
    <row r="913">
      <c r="T913" s="169"/>
    </row>
    <row r="914">
      <c r="T914" s="169"/>
    </row>
    <row r="915">
      <c r="T915" s="169"/>
    </row>
    <row r="916">
      <c r="T916" s="169"/>
    </row>
    <row r="917">
      <c r="T917" s="169"/>
    </row>
    <row r="918">
      <c r="T918" s="169"/>
    </row>
    <row r="919">
      <c r="T919" s="169"/>
    </row>
    <row r="920">
      <c r="T920" s="169"/>
    </row>
    <row r="921">
      <c r="T921" s="169"/>
    </row>
    <row r="922">
      <c r="T922" s="169"/>
    </row>
    <row r="923">
      <c r="T923" s="169"/>
    </row>
    <row r="924">
      <c r="T924" s="169"/>
    </row>
    <row r="925">
      <c r="T925" s="169"/>
    </row>
    <row r="926">
      <c r="T926" s="169"/>
    </row>
    <row r="927">
      <c r="T927" s="169"/>
    </row>
    <row r="928">
      <c r="T928" s="169"/>
    </row>
    <row r="929">
      <c r="T929" s="169"/>
    </row>
    <row r="930">
      <c r="T930" s="169"/>
    </row>
    <row r="931">
      <c r="T931" s="169"/>
    </row>
    <row r="932">
      <c r="T932" s="169"/>
    </row>
    <row r="933">
      <c r="T933" s="169"/>
    </row>
    <row r="934">
      <c r="T934" s="169"/>
    </row>
    <row r="935">
      <c r="T935" s="169"/>
    </row>
    <row r="936">
      <c r="T936" s="169"/>
    </row>
    <row r="937">
      <c r="T937" s="169"/>
    </row>
    <row r="938">
      <c r="T938" s="169"/>
    </row>
    <row r="939">
      <c r="T939" s="169"/>
    </row>
    <row r="940">
      <c r="T940" s="169"/>
    </row>
    <row r="941">
      <c r="T941" s="169"/>
    </row>
    <row r="942">
      <c r="T942" s="169"/>
    </row>
    <row r="943">
      <c r="T943" s="169"/>
    </row>
    <row r="944">
      <c r="T944" s="169"/>
    </row>
    <row r="945">
      <c r="T945" s="169"/>
    </row>
    <row r="946">
      <c r="T946" s="169"/>
    </row>
    <row r="947">
      <c r="T947" s="169"/>
    </row>
    <row r="948">
      <c r="T948" s="169"/>
    </row>
    <row r="949">
      <c r="T949" s="169"/>
    </row>
    <row r="950">
      <c r="T950" s="169"/>
    </row>
    <row r="951">
      <c r="T951" s="169"/>
    </row>
    <row r="952">
      <c r="T952" s="169"/>
    </row>
    <row r="953">
      <c r="T953" s="169"/>
    </row>
    <row r="954">
      <c r="T954" s="169"/>
    </row>
    <row r="955">
      <c r="T955" s="169"/>
    </row>
    <row r="956">
      <c r="T956" s="169"/>
    </row>
    <row r="957">
      <c r="T957" s="169"/>
    </row>
    <row r="958">
      <c r="T958" s="169"/>
    </row>
    <row r="959">
      <c r="T959" s="169"/>
    </row>
    <row r="960">
      <c r="T960" s="169"/>
    </row>
    <row r="961">
      <c r="T961" s="169"/>
    </row>
    <row r="962">
      <c r="T962" s="169"/>
    </row>
    <row r="963">
      <c r="T963" s="169"/>
    </row>
    <row r="964">
      <c r="T964" s="169"/>
    </row>
    <row r="965">
      <c r="T965" s="169"/>
    </row>
    <row r="966">
      <c r="T966" s="169"/>
    </row>
    <row r="967">
      <c r="T967" s="169"/>
    </row>
    <row r="968">
      <c r="T968" s="169"/>
    </row>
    <row r="969">
      <c r="T969" s="169"/>
    </row>
    <row r="970">
      <c r="T970" s="169"/>
    </row>
    <row r="971">
      <c r="T971" s="169"/>
    </row>
    <row r="972">
      <c r="T972" s="169"/>
    </row>
    <row r="973">
      <c r="T973" s="169"/>
    </row>
    <row r="974">
      <c r="T974" s="169"/>
    </row>
    <row r="975">
      <c r="T975" s="169"/>
    </row>
  </sheetData>
  <dataValidations>
    <dataValidation type="list" allowBlank="1" showErrorMessage="1" sqref="P2:P5">
      <formula1>"FINALIZADO,EM VIAGEM,NA ORIGEM,AGENDADO,FALTA DOC,CANCELADA,NO DESTINO FINAL,PERNOITE,RECUSADA"</formula1>
    </dataValidation>
    <dataValidation type="list" allowBlank="1" showErrorMessage="1" sqref="Q2:Q5">
      <formula1>"MICHELLE,BARBARA,ANGELA,A VERIFICAR,DANIEL,BEATIZ,LUCAS"</formula1>
    </dataValidation>
  </dataValidations>
  <drawing r:id="rId1"/>
  <tableParts count="8">
    <tablePart r:id="rId10"/>
    <tablePart r:id="rId11"/>
    <tablePart r:id="rId12"/>
    <tablePart r:id="rId13"/>
    <tablePart r:id="rId14"/>
    <tablePart r:id="rId15"/>
    <tablePart r:id="rId16"/>
    <tablePart r:id="rId17"/>
  </tableParts>
</worksheet>
</file>

<file path=xl/worksheets/sheet2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7.88"/>
    <col customWidth="1" min="3" max="3" width="9.5"/>
    <col customWidth="1" min="6" max="6" width="43.0"/>
    <col customWidth="1" min="9" max="9" width="9.25"/>
    <col customWidth="1" min="10" max="10" width="7.88"/>
    <col customWidth="1" min="11" max="11" width="7.0"/>
    <col customWidth="1" min="12" max="12" width="1.63"/>
    <col customWidth="1" min="13" max="13" width="12.13"/>
    <col customWidth="1" min="14" max="14" width="9.63"/>
    <col customWidth="1" min="15" max="15" width="7.38"/>
    <col customWidth="1" min="16" max="16" width="15.25"/>
    <col customWidth="1" min="18" max="18" width="26.75"/>
    <col customWidth="1" min="19" max="19" width="4.5"/>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c r="T1" s="561"/>
    </row>
    <row r="2">
      <c r="A2" s="236">
        <v>5000.0</v>
      </c>
      <c r="B2" s="2538">
        <v>46159.0</v>
      </c>
      <c r="C2" s="500">
        <v>0.9270833333333334</v>
      </c>
      <c r="D2" s="500"/>
      <c r="E2" s="416" t="s">
        <v>197</v>
      </c>
      <c r="F2" s="416" t="s">
        <v>9562</v>
      </c>
      <c r="G2" s="416" t="s">
        <v>18</v>
      </c>
      <c r="H2" s="2340"/>
      <c r="I2" s="475" t="s">
        <v>9563</v>
      </c>
      <c r="J2" s="2538"/>
      <c r="K2" s="503">
        <v>0.9756944444444444</v>
      </c>
      <c r="L2" s="2334"/>
      <c r="M2" s="416">
        <v>114474.0</v>
      </c>
      <c r="N2" s="416"/>
      <c r="O2" s="499"/>
      <c r="P2" s="2180" t="s">
        <v>19</v>
      </c>
      <c r="Q2" s="1292" t="s">
        <v>50</v>
      </c>
      <c r="R2" s="416"/>
      <c r="S2" s="983" t="s">
        <v>22</v>
      </c>
      <c r="T2" s="1423"/>
    </row>
    <row r="3">
      <c r="A3" s="820"/>
      <c r="B3" s="2538"/>
      <c r="C3" s="500"/>
      <c r="D3" s="500"/>
      <c r="E3" s="416"/>
      <c r="F3" s="416"/>
      <c r="G3" s="416"/>
      <c r="H3" s="2340"/>
      <c r="I3" s="475"/>
      <c r="J3" s="2538"/>
      <c r="K3" s="589"/>
      <c r="L3" s="2334"/>
      <c r="M3" s="416"/>
      <c r="N3" s="416"/>
      <c r="O3" s="499"/>
      <c r="P3" s="2180"/>
      <c r="Q3" s="1292"/>
      <c r="R3" s="416"/>
      <c r="S3" s="1830"/>
      <c r="T3" s="1244"/>
    </row>
    <row r="4">
      <c r="A4" s="236"/>
      <c r="B4" s="2538"/>
      <c r="C4" s="416"/>
      <c r="D4" s="500"/>
      <c r="E4" s="416"/>
      <c r="F4" s="416"/>
      <c r="G4" s="416"/>
      <c r="H4" s="2340"/>
      <c r="I4" s="475"/>
      <c r="J4" s="2538"/>
      <c r="K4" s="589"/>
      <c r="L4" s="2334"/>
      <c r="M4" s="416"/>
      <c r="N4" s="416"/>
      <c r="O4" s="499"/>
      <c r="P4" s="2180"/>
      <c r="Q4" s="1292"/>
      <c r="R4" s="1047"/>
      <c r="S4" s="1830"/>
      <c r="T4" s="1244"/>
    </row>
    <row r="5">
      <c r="A5" s="236"/>
      <c r="B5" s="2538"/>
      <c r="C5" s="500"/>
      <c r="D5" s="500"/>
      <c r="E5" s="416"/>
      <c r="F5" s="416"/>
      <c r="G5" s="416"/>
      <c r="H5" s="2340"/>
      <c r="I5" s="475"/>
      <c r="J5" s="2538"/>
      <c r="K5" s="589"/>
      <c r="L5" s="2334"/>
      <c r="M5" s="416"/>
      <c r="N5" s="416"/>
      <c r="O5" s="499"/>
      <c r="P5" s="2180"/>
      <c r="Q5" s="1292"/>
      <c r="R5" s="416"/>
      <c r="S5" s="1423"/>
      <c r="T5" s="1423"/>
    </row>
    <row r="6">
      <c r="T6" s="169"/>
    </row>
    <row r="7">
      <c r="T7" s="169"/>
    </row>
    <row r="8">
      <c r="T8" s="169"/>
    </row>
    <row r="9">
      <c r="T9" s="169"/>
    </row>
    <row r="10">
      <c r="T10" s="169"/>
    </row>
    <row r="11">
      <c r="T11" s="169"/>
    </row>
    <row r="12">
      <c r="T12" s="169"/>
    </row>
    <row r="13">
      <c r="T13" s="169"/>
    </row>
    <row r="14">
      <c r="T14" s="169"/>
    </row>
    <row r="15">
      <c r="T15" s="169"/>
    </row>
    <row r="16">
      <c r="T16" s="169"/>
    </row>
    <row r="17">
      <c r="T17" s="169"/>
    </row>
    <row r="18">
      <c r="T18" s="169"/>
    </row>
    <row r="19">
      <c r="T19" s="169"/>
    </row>
    <row r="20">
      <c r="T20" s="169"/>
    </row>
    <row r="21">
      <c r="T21" s="169"/>
    </row>
    <row r="22">
      <c r="T22" s="169"/>
    </row>
    <row r="23">
      <c r="T23" s="169"/>
    </row>
    <row r="24">
      <c r="T24" s="169"/>
    </row>
    <row r="25">
      <c r="T25" s="169"/>
    </row>
    <row r="26">
      <c r="T26" s="169"/>
    </row>
    <row r="27">
      <c r="T27" s="169"/>
    </row>
    <row r="28">
      <c r="T28" s="169"/>
    </row>
    <row r="29">
      <c r="T29" s="169"/>
    </row>
    <row r="30">
      <c r="T30" s="169"/>
    </row>
    <row r="31">
      <c r="T31" s="169"/>
    </row>
    <row r="32">
      <c r="T32" s="169"/>
    </row>
    <row r="33">
      <c r="T33" s="169"/>
    </row>
    <row r="34">
      <c r="T34" s="169"/>
    </row>
    <row r="35">
      <c r="T35" s="169"/>
    </row>
    <row r="36">
      <c r="T36" s="169"/>
    </row>
    <row r="37">
      <c r="T37" s="169"/>
    </row>
    <row r="38">
      <c r="T38" s="169"/>
    </row>
    <row r="39">
      <c r="T39" s="169"/>
    </row>
    <row r="40">
      <c r="T40" s="169"/>
    </row>
    <row r="41">
      <c r="T41" s="169"/>
    </row>
    <row r="42">
      <c r="T42" s="169"/>
    </row>
    <row r="43">
      <c r="T43" s="169"/>
    </row>
    <row r="44">
      <c r="T44" s="169"/>
    </row>
    <row r="45">
      <c r="T45" s="169"/>
    </row>
    <row r="46">
      <c r="T46" s="169"/>
    </row>
    <row r="47">
      <c r="T47" s="169"/>
    </row>
    <row r="48">
      <c r="T48" s="169"/>
    </row>
    <row r="49">
      <c r="T49" s="169"/>
    </row>
    <row r="50">
      <c r="T50" s="169"/>
    </row>
    <row r="51">
      <c r="T51" s="169"/>
    </row>
    <row r="52">
      <c r="T52" s="169"/>
    </row>
    <row r="53">
      <c r="T53" s="169"/>
    </row>
    <row r="54">
      <c r="T54" s="169"/>
    </row>
    <row r="55">
      <c r="T55" s="169"/>
    </row>
    <row r="56">
      <c r="T56" s="169"/>
    </row>
    <row r="57">
      <c r="T57" s="169"/>
    </row>
    <row r="58">
      <c r="T58" s="169"/>
    </row>
    <row r="59">
      <c r="T59" s="169"/>
    </row>
    <row r="60">
      <c r="T60" s="169"/>
    </row>
    <row r="61">
      <c r="T61" s="169"/>
    </row>
    <row r="62">
      <c r="T62" s="169"/>
    </row>
    <row r="63">
      <c r="T63" s="169"/>
    </row>
    <row r="64">
      <c r="T64" s="169"/>
    </row>
    <row r="65">
      <c r="T65" s="169"/>
    </row>
    <row r="66">
      <c r="T66" s="169"/>
    </row>
    <row r="67">
      <c r="T67" s="169"/>
    </row>
    <row r="68">
      <c r="T68" s="169"/>
    </row>
    <row r="69">
      <c r="T69" s="169"/>
    </row>
    <row r="70">
      <c r="T70" s="169"/>
    </row>
    <row r="71">
      <c r="T71" s="169"/>
    </row>
    <row r="72">
      <c r="T72" s="169"/>
    </row>
    <row r="73">
      <c r="T73" s="169"/>
    </row>
    <row r="74">
      <c r="T74" s="169"/>
    </row>
    <row r="75">
      <c r="T75" s="169"/>
    </row>
    <row r="76">
      <c r="T76" s="169"/>
    </row>
    <row r="77">
      <c r="T77" s="169"/>
    </row>
    <row r="78">
      <c r="T78" s="169"/>
    </row>
    <row r="79">
      <c r="T79" s="169"/>
    </row>
    <row r="80">
      <c r="T80" s="169"/>
    </row>
    <row r="81">
      <c r="T81" s="169"/>
    </row>
    <row r="82">
      <c r="T82" s="169"/>
    </row>
    <row r="83">
      <c r="T83" s="169"/>
    </row>
    <row r="84">
      <c r="T84" s="169"/>
    </row>
    <row r="85">
      <c r="T85" s="169"/>
    </row>
    <row r="86">
      <c r="T86" s="169"/>
    </row>
    <row r="87">
      <c r="T87" s="169"/>
    </row>
    <row r="88">
      <c r="T88" s="169"/>
    </row>
    <row r="89">
      <c r="T89" s="169"/>
    </row>
    <row r="90">
      <c r="T90" s="169"/>
    </row>
    <row r="91">
      <c r="T91" s="169"/>
    </row>
    <row r="92">
      <c r="T92" s="169"/>
    </row>
    <row r="93">
      <c r="T93" s="169"/>
    </row>
    <row r="94">
      <c r="T94" s="169"/>
    </row>
    <row r="95">
      <c r="T95" s="169"/>
    </row>
    <row r="96">
      <c r="T96" s="169"/>
    </row>
    <row r="97">
      <c r="T97" s="169"/>
    </row>
    <row r="98">
      <c r="T98" s="169"/>
    </row>
    <row r="99">
      <c r="T99" s="169"/>
    </row>
    <row r="100">
      <c r="T100" s="169"/>
    </row>
    <row r="101">
      <c r="T101" s="169"/>
    </row>
    <row r="102">
      <c r="T102" s="169"/>
    </row>
    <row r="103">
      <c r="T103" s="169"/>
    </row>
    <row r="104">
      <c r="T104" s="169"/>
    </row>
    <row r="105">
      <c r="T105" s="169"/>
    </row>
    <row r="106">
      <c r="T106" s="169"/>
    </row>
    <row r="107">
      <c r="T107" s="169"/>
    </row>
    <row r="108">
      <c r="T108" s="169"/>
    </row>
    <row r="109">
      <c r="T109" s="169"/>
    </row>
    <row r="110">
      <c r="T110" s="169"/>
    </row>
    <row r="111">
      <c r="T111" s="169"/>
    </row>
    <row r="112">
      <c r="T112" s="169"/>
    </row>
    <row r="113">
      <c r="T113" s="169"/>
    </row>
    <row r="114">
      <c r="T114" s="169"/>
    </row>
    <row r="115">
      <c r="T115" s="169"/>
    </row>
    <row r="116">
      <c r="T116" s="169"/>
    </row>
    <row r="117">
      <c r="T117" s="169"/>
    </row>
    <row r="118">
      <c r="T118" s="169"/>
    </row>
    <row r="119">
      <c r="T119" s="169"/>
    </row>
    <row r="120">
      <c r="T120" s="169"/>
    </row>
    <row r="121">
      <c r="T121" s="169"/>
    </row>
    <row r="122">
      <c r="T122" s="169"/>
    </row>
    <row r="123">
      <c r="T123" s="169"/>
    </row>
    <row r="124">
      <c r="T124" s="169"/>
    </row>
    <row r="125">
      <c r="T125" s="169"/>
    </row>
    <row r="126">
      <c r="T126" s="169"/>
    </row>
    <row r="127">
      <c r="T127" s="169"/>
    </row>
    <row r="128">
      <c r="T128" s="169"/>
    </row>
    <row r="129">
      <c r="T129" s="169"/>
    </row>
    <row r="130">
      <c r="T130" s="169"/>
    </row>
    <row r="131">
      <c r="T131" s="169"/>
    </row>
    <row r="132">
      <c r="T132" s="169"/>
    </row>
    <row r="133">
      <c r="T133" s="169"/>
    </row>
    <row r="134">
      <c r="T134" s="169"/>
    </row>
    <row r="135">
      <c r="T135" s="169"/>
    </row>
    <row r="136">
      <c r="T136" s="169"/>
    </row>
    <row r="137">
      <c r="T137" s="169"/>
    </row>
    <row r="138">
      <c r="T138" s="169"/>
    </row>
    <row r="139">
      <c r="T139" s="169"/>
    </row>
    <row r="140">
      <c r="T140" s="169"/>
    </row>
    <row r="141">
      <c r="T141" s="169"/>
    </row>
    <row r="142">
      <c r="T142" s="169"/>
    </row>
    <row r="143">
      <c r="T143" s="169"/>
    </row>
    <row r="144">
      <c r="T144" s="169"/>
    </row>
    <row r="145">
      <c r="T145" s="169"/>
    </row>
    <row r="146">
      <c r="T146" s="169"/>
    </row>
    <row r="147">
      <c r="T147" s="169"/>
    </row>
    <row r="148">
      <c r="T148" s="169"/>
    </row>
    <row r="149">
      <c r="T149" s="169"/>
    </row>
    <row r="150">
      <c r="T150" s="169"/>
    </row>
    <row r="151">
      <c r="T151" s="169"/>
    </row>
    <row r="152">
      <c r="T152" s="169"/>
    </row>
    <row r="153">
      <c r="T153" s="169"/>
    </row>
    <row r="154">
      <c r="T154" s="169"/>
    </row>
    <row r="155">
      <c r="T155" s="169"/>
    </row>
    <row r="156">
      <c r="T156" s="169"/>
    </row>
    <row r="157">
      <c r="T157" s="169"/>
    </row>
    <row r="158">
      <c r="T158" s="169"/>
    </row>
    <row r="159">
      <c r="T159" s="169"/>
    </row>
    <row r="160">
      <c r="T160" s="169"/>
    </row>
    <row r="161">
      <c r="T161" s="169"/>
    </row>
    <row r="162">
      <c r="T162" s="169"/>
    </row>
    <row r="163">
      <c r="T163" s="169"/>
    </row>
    <row r="164">
      <c r="T164" s="169"/>
    </row>
    <row r="165">
      <c r="T165" s="169"/>
    </row>
    <row r="166">
      <c r="T166" s="169"/>
    </row>
    <row r="167">
      <c r="T167" s="169"/>
    </row>
    <row r="168">
      <c r="T168" s="169"/>
    </row>
    <row r="169">
      <c r="T169" s="169"/>
    </row>
    <row r="170">
      <c r="T170" s="169"/>
    </row>
    <row r="171">
      <c r="T171" s="169"/>
    </row>
    <row r="172">
      <c r="T172" s="169"/>
    </row>
    <row r="173">
      <c r="T173" s="169"/>
    </row>
    <row r="174">
      <c r="T174" s="169"/>
    </row>
    <row r="175">
      <c r="T175" s="169"/>
    </row>
    <row r="176">
      <c r="T176" s="169"/>
    </row>
    <row r="177">
      <c r="T177" s="169"/>
    </row>
    <row r="178">
      <c r="T178" s="169"/>
    </row>
    <row r="179">
      <c r="T179" s="169"/>
    </row>
    <row r="180">
      <c r="T180" s="169"/>
    </row>
    <row r="181">
      <c r="T181" s="169"/>
    </row>
    <row r="182">
      <c r="T182" s="169"/>
    </row>
    <row r="183">
      <c r="T183" s="169"/>
    </row>
    <row r="184">
      <c r="T184" s="169"/>
    </row>
    <row r="185">
      <c r="T185" s="169"/>
    </row>
    <row r="186">
      <c r="T186" s="169"/>
    </row>
    <row r="187">
      <c r="T187" s="169"/>
    </row>
    <row r="188">
      <c r="T188" s="169"/>
    </row>
    <row r="189">
      <c r="T189" s="169"/>
    </row>
    <row r="190">
      <c r="T190" s="169"/>
    </row>
    <row r="191">
      <c r="T191" s="169"/>
    </row>
    <row r="192">
      <c r="T192" s="169"/>
    </row>
    <row r="193">
      <c r="T193" s="169"/>
    </row>
    <row r="194">
      <c r="T194" s="169"/>
    </row>
    <row r="195">
      <c r="T195" s="169"/>
    </row>
    <row r="196">
      <c r="T196" s="169"/>
    </row>
    <row r="197">
      <c r="T197" s="169"/>
    </row>
    <row r="198">
      <c r="T198" s="169"/>
    </row>
    <row r="199">
      <c r="T199" s="169"/>
    </row>
    <row r="200">
      <c r="T200" s="169"/>
    </row>
    <row r="201">
      <c r="T201" s="169"/>
    </row>
    <row r="202">
      <c r="T202" s="169"/>
    </row>
    <row r="203">
      <c r="T203" s="169"/>
    </row>
    <row r="204">
      <c r="T204" s="169"/>
    </row>
    <row r="205">
      <c r="T205" s="169"/>
    </row>
    <row r="206">
      <c r="T206" s="169"/>
    </row>
    <row r="207">
      <c r="T207" s="169"/>
    </row>
    <row r="208">
      <c r="T208" s="169"/>
    </row>
    <row r="209">
      <c r="T209" s="169"/>
    </row>
    <row r="210">
      <c r="T210" s="169"/>
    </row>
    <row r="211">
      <c r="T211" s="169"/>
    </row>
    <row r="212">
      <c r="T212" s="169"/>
    </row>
    <row r="213">
      <c r="T213" s="169"/>
    </row>
    <row r="214">
      <c r="T214" s="169"/>
    </row>
    <row r="215">
      <c r="T215" s="169"/>
    </row>
    <row r="216">
      <c r="T216" s="169"/>
    </row>
    <row r="217">
      <c r="T217" s="169"/>
    </row>
    <row r="218">
      <c r="T218" s="169"/>
    </row>
    <row r="219">
      <c r="T219" s="169"/>
    </row>
    <row r="220">
      <c r="T220" s="169"/>
    </row>
    <row r="221">
      <c r="T221" s="169"/>
    </row>
    <row r="222">
      <c r="T222" s="169"/>
    </row>
    <row r="223">
      <c r="T223" s="169"/>
    </row>
    <row r="224">
      <c r="T224" s="169"/>
    </row>
    <row r="225">
      <c r="T225" s="169"/>
    </row>
    <row r="226">
      <c r="T226" s="169"/>
    </row>
    <row r="227">
      <c r="T227" s="169"/>
    </row>
    <row r="228">
      <c r="T228" s="169"/>
    </row>
    <row r="229">
      <c r="T229" s="169"/>
    </row>
    <row r="230">
      <c r="T230" s="169"/>
    </row>
    <row r="231">
      <c r="T231" s="169"/>
    </row>
    <row r="232">
      <c r="T232" s="169"/>
    </row>
    <row r="233">
      <c r="T233" s="169"/>
    </row>
    <row r="234">
      <c r="T234" s="169"/>
    </row>
    <row r="235">
      <c r="T235" s="169"/>
    </row>
    <row r="236">
      <c r="T236" s="169"/>
    </row>
    <row r="237">
      <c r="T237" s="169"/>
    </row>
    <row r="238">
      <c r="T238" s="169"/>
    </row>
    <row r="239">
      <c r="T239" s="169"/>
    </row>
    <row r="240">
      <c r="T240" s="169"/>
    </row>
    <row r="241">
      <c r="T241" s="169"/>
    </row>
    <row r="242">
      <c r="T242" s="169"/>
    </row>
    <row r="243">
      <c r="T243" s="169"/>
    </row>
    <row r="244">
      <c r="T244" s="169"/>
    </row>
    <row r="245">
      <c r="T245" s="169"/>
    </row>
    <row r="246">
      <c r="T246" s="169"/>
    </row>
    <row r="247">
      <c r="T247" s="169"/>
    </row>
    <row r="248">
      <c r="T248" s="169"/>
    </row>
    <row r="249">
      <c r="T249" s="169"/>
    </row>
    <row r="250">
      <c r="T250" s="169"/>
    </row>
    <row r="251">
      <c r="T251" s="169"/>
    </row>
    <row r="252">
      <c r="T252" s="169"/>
    </row>
    <row r="253">
      <c r="T253" s="169"/>
    </row>
    <row r="254">
      <c r="T254" s="169"/>
    </row>
    <row r="255">
      <c r="T255" s="169"/>
    </row>
    <row r="256">
      <c r="T256" s="169"/>
    </row>
    <row r="257">
      <c r="T257" s="169"/>
    </row>
    <row r="258">
      <c r="T258" s="169"/>
    </row>
    <row r="259">
      <c r="T259" s="169"/>
    </row>
    <row r="260">
      <c r="T260" s="169"/>
    </row>
    <row r="261">
      <c r="T261" s="169"/>
    </row>
    <row r="262">
      <c r="T262" s="169"/>
    </row>
    <row r="263">
      <c r="T263" s="169"/>
    </row>
    <row r="264">
      <c r="T264" s="169"/>
    </row>
    <row r="265">
      <c r="T265" s="169"/>
    </row>
    <row r="266">
      <c r="T266" s="169"/>
    </row>
    <row r="267">
      <c r="T267" s="169"/>
    </row>
    <row r="268">
      <c r="T268" s="169"/>
    </row>
    <row r="269">
      <c r="T269" s="169"/>
    </row>
    <row r="270">
      <c r="T270" s="169"/>
    </row>
    <row r="271">
      <c r="T271" s="169"/>
    </row>
    <row r="272">
      <c r="T272" s="169"/>
    </row>
    <row r="273">
      <c r="T273" s="169"/>
    </row>
    <row r="274">
      <c r="T274" s="169"/>
    </row>
    <row r="275">
      <c r="T275" s="169"/>
    </row>
    <row r="276">
      <c r="T276" s="169"/>
    </row>
    <row r="277">
      <c r="T277" s="169"/>
    </row>
    <row r="278">
      <c r="T278" s="169"/>
    </row>
    <row r="279">
      <c r="T279" s="169"/>
    </row>
    <row r="280">
      <c r="T280" s="169"/>
    </row>
    <row r="281">
      <c r="T281" s="169"/>
    </row>
    <row r="282">
      <c r="T282" s="169"/>
    </row>
    <row r="283">
      <c r="T283" s="169"/>
    </row>
    <row r="284">
      <c r="T284" s="169"/>
    </row>
    <row r="285">
      <c r="T285" s="169"/>
    </row>
    <row r="286">
      <c r="T286" s="169"/>
    </row>
    <row r="287">
      <c r="T287" s="169"/>
    </row>
    <row r="288">
      <c r="T288" s="169"/>
    </row>
    <row r="289">
      <c r="T289" s="169"/>
    </row>
    <row r="290">
      <c r="T290" s="169"/>
    </row>
    <row r="291">
      <c r="T291" s="169"/>
    </row>
    <row r="292">
      <c r="T292" s="169"/>
    </row>
    <row r="293">
      <c r="T293" s="169"/>
    </row>
    <row r="294">
      <c r="T294" s="169"/>
    </row>
    <row r="295">
      <c r="T295" s="169"/>
    </row>
    <row r="296">
      <c r="T296" s="169"/>
    </row>
    <row r="297">
      <c r="T297" s="169"/>
    </row>
    <row r="298">
      <c r="T298" s="169"/>
    </row>
    <row r="299">
      <c r="T299" s="169"/>
    </row>
    <row r="300">
      <c r="T300" s="169"/>
    </row>
    <row r="301">
      <c r="T301" s="169"/>
    </row>
    <row r="302">
      <c r="T302" s="169"/>
    </row>
    <row r="303">
      <c r="T303" s="169"/>
    </row>
    <row r="304">
      <c r="T304" s="169"/>
    </row>
    <row r="305">
      <c r="T305" s="169"/>
    </row>
    <row r="306">
      <c r="T306" s="169"/>
    </row>
    <row r="307">
      <c r="T307" s="169"/>
    </row>
    <row r="308">
      <c r="T308" s="169"/>
    </row>
    <row r="309">
      <c r="T309" s="169"/>
    </row>
    <row r="310">
      <c r="T310" s="169"/>
    </row>
    <row r="311">
      <c r="T311" s="169"/>
    </row>
    <row r="312">
      <c r="T312" s="169"/>
    </row>
    <row r="313">
      <c r="T313" s="169"/>
    </row>
    <row r="314">
      <c r="T314" s="169"/>
    </row>
    <row r="315">
      <c r="T315" s="169"/>
    </row>
    <row r="316">
      <c r="T316" s="169"/>
    </row>
    <row r="317">
      <c r="T317" s="169"/>
    </row>
    <row r="318">
      <c r="T318" s="169"/>
    </row>
    <row r="319">
      <c r="T319" s="169"/>
    </row>
    <row r="320">
      <c r="T320" s="169"/>
    </row>
    <row r="321">
      <c r="T321" s="169"/>
    </row>
    <row r="322">
      <c r="T322" s="169"/>
    </row>
    <row r="323">
      <c r="T323" s="169"/>
    </row>
    <row r="324">
      <c r="T324" s="169"/>
    </row>
    <row r="325">
      <c r="T325" s="169"/>
    </row>
    <row r="326">
      <c r="T326" s="169"/>
    </row>
    <row r="327">
      <c r="T327" s="169"/>
    </row>
    <row r="328">
      <c r="T328" s="169"/>
    </row>
    <row r="329">
      <c r="T329" s="169"/>
    </row>
    <row r="330">
      <c r="T330" s="169"/>
    </row>
    <row r="331">
      <c r="T331" s="169"/>
    </row>
    <row r="332">
      <c r="T332" s="169"/>
    </row>
    <row r="333">
      <c r="T333" s="169"/>
    </row>
    <row r="334">
      <c r="T334" s="169"/>
    </row>
    <row r="335">
      <c r="T335" s="169"/>
    </row>
    <row r="336">
      <c r="T336" s="169"/>
    </row>
    <row r="337">
      <c r="T337" s="169"/>
    </row>
    <row r="338">
      <c r="T338" s="169"/>
    </row>
    <row r="339">
      <c r="T339" s="169"/>
    </row>
    <row r="340">
      <c r="T340" s="169"/>
    </row>
    <row r="341">
      <c r="T341" s="169"/>
    </row>
    <row r="342">
      <c r="T342" s="169"/>
    </row>
    <row r="343">
      <c r="T343" s="169"/>
    </row>
    <row r="344">
      <c r="T344" s="169"/>
    </row>
    <row r="345">
      <c r="T345" s="169"/>
    </row>
    <row r="346">
      <c r="T346" s="169"/>
    </row>
    <row r="347">
      <c r="T347" s="169"/>
    </row>
    <row r="348">
      <c r="T348" s="169"/>
    </row>
    <row r="349">
      <c r="T349" s="169"/>
    </row>
    <row r="350">
      <c r="T350" s="169"/>
    </row>
    <row r="351">
      <c r="T351" s="169"/>
    </row>
    <row r="352">
      <c r="T352" s="169"/>
    </row>
    <row r="353">
      <c r="T353" s="169"/>
    </row>
    <row r="354">
      <c r="T354" s="169"/>
    </row>
    <row r="355">
      <c r="T355" s="169"/>
    </row>
    <row r="356">
      <c r="T356" s="169"/>
    </row>
    <row r="357">
      <c r="T357" s="169"/>
    </row>
    <row r="358">
      <c r="T358" s="169"/>
    </row>
    <row r="359">
      <c r="T359" s="169"/>
    </row>
    <row r="360">
      <c r="T360" s="169"/>
    </row>
    <row r="361">
      <c r="T361" s="169"/>
    </row>
    <row r="362">
      <c r="T362" s="169"/>
    </row>
    <row r="363">
      <c r="T363" s="169"/>
    </row>
    <row r="364">
      <c r="T364" s="169"/>
    </row>
    <row r="365">
      <c r="T365" s="169"/>
    </row>
    <row r="366">
      <c r="T366" s="169"/>
    </row>
    <row r="367">
      <c r="T367" s="169"/>
    </row>
    <row r="368">
      <c r="T368" s="169"/>
    </row>
    <row r="369">
      <c r="T369" s="169"/>
    </row>
    <row r="370">
      <c r="T370" s="169"/>
    </row>
    <row r="371">
      <c r="T371" s="169"/>
    </row>
    <row r="372">
      <c r="T372" s="169"/>
    </row>
    <row r="373">
      <c r="T373" s="169"/>
    </row>
    <row r="374">
      <c r="T374" s="169"/>
    </row>
    <row r="375">
      <c r="T375" s="169"/>
    </row>
    <row r="376">
      <c r="T376" s="169"/>
    </row>
    <row r="377">
      <c r="T377" s="169"/>
    </row>
    <row r="378">
      <c r="T378" s="169"/>
    </row>
    <row r="379">
      <c r="T379" s="169"/>
    </row>
    <row r="380">
      <c r="T380" s="169"/>
    </row>
    <row r="381">
      <c r="T381" s="169"/>
    </row>
    <row r="382">
      <c r="T382" s="169"/>
    </row>
    <row r="383">
      <c r="T383" s="169"/>
    </row>
    <row r="384">
      <c r="T384" s="169"/>
    </row>
    <row r="385">
      <c r="T385" s="169"/>
    </row>
    <row r="386">
      <c r="T386" s="169"/>
    </row>
    <row r="387">
      <c r="T387" s="169"/>
    </row>
    <row r="388">
      <c r="T388" s="169"/>
    </row>
    <row r="389">
      <c r="T389" s="169"/>
    </row>
    <row r="390">
      <c r="T390" s="169"/>
    </row>
    <row r="391">
      <c r="T391" s="169"/>
    </row>
    <row r="392">
      <c r="T392" s="169"/>
    </row>
    <row r="393">
      <c r="T393" s="169"/>
    </row>
    <row r="394">
      <c r="T394" s="169"/>
    </row>
    <row r="395">
      <c r="T395" s="169"/>
    </row>
    <row r="396">
      <c r="T396" s="169"/>
    </row>
    <row r="397">
      <c r="T397" s="169"/>
    </row>
    <row r="398">
      <c r="T398" s="169"/>
    </row>
    <row r="399">
      <c r="T399" s="169"/>
    </row>
    <row r="400">
      <c r="T400" s="169"/>
    </row>
    <row r="401">
      <c r="T401" s="169"/>
    </row>
    <row r="402">
      <c r="T402" s="169"/>
    </row>
    <row r="403">
      <c r="T403" s="169"/>
    </row>
    <row r="404">
      <c r="T404" s="169"/>
    </row>
    <row r="405">
      <c r="T405" s="169"/>
    </row>
    <row r="406">
      <c r="T406" s="169"/>
    </row>
    <row r="407">
      <c r="T407" s="169"/>
    </row>
    <row r="408">
      <c r="T408" s="169"/>
    </row>
    <row r="409">
      <c r="T409" s="169"/>
    </row>
    <row r="410">
      <c r="T410" s="169"/>
    </row>
    <row r="411">
      <c r="T411" s="169"/>
    </row>
    <row r="412">
      <c r="T412" s="169"/>
    </row>
    <row r="413">
      <c r="T413" s="169"/>
    </row>
    <row r="414">
      <c r="T414" s="169"/>
    </row>
    <row r="415">
      <c r="T415" s="169"/>
    </row>
    <row r="416">
      <c r="T416" s="169"/>
    </row>
    <row r="417">
      <c r="T417" s="169"/>
    </row>
    <row r="418">
      <c r="T418" s="169"/>
    </row>
    <row r="419">
      <c r="T419" s="169"/>
    </row>
    <row r="420">
      <c r="T420" s="169"/>
    </row>
    <row r="421">
      <c r="T421" s="169"/>
    </row>
    <row r="422">
      <c r="T422" s="169"/>
    </row>
    <row r="423">
      <c r="T423" s="169"/>
    </row>
    <row r="424">
      <c r="T424" s="169"/>
    </row>
    <row r="425">
      <c r="T425" s="169"/>
    </row>
    <row r="426">
      <c r="T426" s="169"/>
    </row>
    <row r="427">
      <c r="T427" s="169"/>
    </row>
    <row r="428">
      <c r="T428" s="169"/>
    </row>
    <row r="429">
      <c r="T429" s="169"/>
    </row>
    <row r="430">
      <c r="T430" s="169"/>
    </row>
    <row r="431">
      <c r="T431" s="169"/>
    </row>
    <row r="432">
      <c r="T432" s="169"/>
    </row>
    <row r="433">
      <c r="T433" s="169"/>
    </row>
    <row r="434">
      <c r="T434" s="169"/>
    </row>
    <row r="435">
      <c r="T435" s="169"/>
    </row>
    <row r="436">
      <c r="T436" s="169"/>
    </row>
    <row r="437">
      <c r="T437" s="169"/>
    </row>
    <row r="438">
      <c r="T438" s="169"/>
    </row>
    <row r="439">
      <c r="T439" s="169"/>
    </row>
    <row r="440">
      <c r="T440" s="169"/>
    </row>
    <row r="441">
      <c r="T441" s="169"/>
    </row>
    <row r="442">
      <c r="T442" s="169"/>
    </row>
    <row r="443">
      <c r="T443" s="169"/>
    </row>
    <row r="444">
      <c r="T444" s="169"/>
    </row>
    <row r="445">
      <c r="T445" s="169"/>
    </row>
    <row r="446">
      <c r="T446" s="169"/>
    </row>
    <row r="447">
      <c r="T447" s="169"/>
    </row>
    <row r="448">
      <c r="T448" s="169"/>
    </row>
    <row r="449">
      <c r="T449" s="169"/>
    </row>
    <row r="450">
      <c r="T450" s="169"/>
    </row>
    <row r="451">
      <c r="T451" s="169"/>
    </row>
    <row r="452">
      <c r="T452" s="169"/>
    </row>
    <row r="453">
      <c r="T453" s="169"/>
    </row>
    <row r="454">
      <c r="T454" s="169"/>
    </row>
    <row r="455">
      <c r="T455" s="169"/>
    </row>
    <row r="456">
      <c r="T456" s="169"/>
    </row>
    <row r="457">
      <c r="T457" s="169"/>
    </row>
    <row r="458">
      <c r="T458" s="169"/>
    </row>
    <row r="459">
      <c r="T459" s="169"/>
    </row>
    <row r="460">
      <c r="T460" s="169"/>
    </row>
    <row r="461">
      <c r="T461" s="169"/>
    </row>
    <row r="462">
      <c r="T462" s="169"/>
    </row>
    <row r="463">
      <c r="T463" s="169"/>
    </row>
    <row r="464">
      <c r="T464" s="169"/>
    </row>
    <row r="465">
      <c r="T465" s="169"/>
    </row>
    <row r="466">
      <c r="T466" s="169"/>
    </row>
    <row r="467">
      <c r="T467" s="169"/>
    </row>
    <row r="468">
      <c r="T468" s="169"/>
    </row>
    <row r="469">
      <c r="T469" s="169"/>
    </row>
    <row r="470">
      <c r="T470" s="169"/>
    </row>
    <row r="471">
      <c r="T471" s="169"/>
    </row>
    <row r="472">
      <c r="T472" s="169"/>
    </row>
    <row r="473">
      <c r="T473" s="169"/>
    </row>
    <row r="474">
      <c r="T474" s="169"/>
    </row>
    <row r="475">
      <c r="T475" s="169"/>
    </row>
    <row r="476">
      <c r="T476" s="169"/>
    </row>
    <row r="477">
      <c r="T477" s="169"/>
    </row>
    <row r="478">
      <c r="T478" s="169"/>
    </row>
    <row r="479">
      <c r="T479" s="169"/>
    </row>
    <row r="480">
      <c r="T480" s="169"/>
    </row>
    <row r="481">
      <c r="T481" s="169"/>
    </row>
    <row r="482">
      <c r="T482" s="169"/>
    </row>
    <row r="483">
      <c r="T483" s="169"/>
    </row>
    <row r="484">
      <c r="T484" s="169"/>
    </row>
    <row r="485">
      <c r="T485" s="169"/>
    </row>
    <row r="486">
      <c r="T486" s="169"/>
    </row>
    <row r="487">
      <c r="T487" s="169"/>
    </row>
    <row r="488">
      <c r="T488" s="169"/>
    </row>
    <row r="489">
      <c r="T489" s="169"/>
    </row>
    <row r="490">
      <c r="T490" s="169"/>
    </row>
    <row r="491">
      <c r="T491" s="169"/>
    </row>
    <row r="492">
      <c r="T492" s="169"/>
    </row>
    <row r="493">
      <c r="T493" s="169"/>
    </row>
    <row r="494">
      <c r="T494" s="169"/>
    </row>
    <row r="495">
      <c r="T495" s="169"/>
    </row>
    <row r="496">
      <c r="T496" s="169"/>
    </row>
    <row r="497">
      <c r="T497" s="169"/>
    </row>
    <row r="498">
      <c r="T498" s="169"/>
    </row>
    <row r="499">
      <c r="T499" s="169"/>
    </row>
    <row r="500">
      <c r="T500" s="169"/>
    </row>
    <row r="501">
      <c r="T501" s="169"/>
    </row>
    <row r="502">
      <c r="T502" s="169"/>
    </row>
    <row r="503">
      <c r="T503" s="169"/>
    </row>
    <row r="504">
      <c r="T504" s="169"/>
    </row>
    <row r="505">
      <c r="T505" s="169"/>
    </row>
    <row r="506">
      <c r="T506" s="169"/>
    </row>
    <row r="507">
      <c r="T507" s="169"/>
    </row>
    <row r="508">
      <c r="T508" s="169"/>
    </row>
    <row r="509">
      <c r="T509" s="169"/>
    </row>
    <row r="510">
      <c r="T510" s="169"/>
    </row>
    <row r="511">
      <c r="T511" s="169"/>
    </row>
    <row r="512">
      <c r="T512" s="169"/>
    </row>
    <row r="513">
      <c r="T513" s="169"/>
    </row>
    <row r="514">
      <c r="T514" s="169"/>
    </row>
    <row r="515">
      <c r="T515" s="169"/>
    </row>
    <row r="516">
      <c r="T516" s="169"/>
    </row>
    <row r="517">
      <c r="T517" s="169"/>
    </row>
    <row r="518">
      <c r="T518" s="169"/>
    </row>
    <row r="519">
      <c r="T519" s="169"/>
    </row>
    <row r="520">
      <c r="T520" s="169"/>
    </row>
    <row r="521">
      <c r="T521" s="169"/>
    </row>
    <row r="522">
      <c r="T522" s="169"/>
    </row>
    <row r="523">
      <c r="T523" s="169"/>
    </row>
    <row r="524">
      <c r="T524" s="169"/>
    </row>
    <row r="525">
      <c r="T525" s="169"/>
    </row>
    <row r="526">
      <c r="T526" s="169"/>
    </row>
    <row r="527">
      <c r="T527" s="169"/>
    </row>
    <row r="528">
      <c r="T528" s="169"/>
    </row>
    <row r="529">
      <c r="T529" s="169"/>
    </row>
    <row r="530">
      <c r="T530" s="169"/>
    </row>
    <row r="531">
      <c r="T531" s="169"/>
    </row>
    <row r="532">
      <c r="T532" s="169"/>
    </row>
    <row r="533">
      <c r="T533" s="169"/>
    </row>
    <row r="534">
      <c r="T534" s="169"/>
    </row>
    <row r="535">
      <c r="T535" s="169"/>
    </row>
    <row r="536">
      <c r="T536" s="169"/>
    </row>
    <row r="537">
      <c r="T537" s="169"/>
    </row>
    <row r="538">
      <c r="T538" s="169"/>
    </row>
    <row r="539">
      <c r="T539" s="169"/>
    </row>
    <row r="540">
      <c r="T540" s="169"/>
    </row>
    <row r="541">
      <c r="T541" s="169"/>
    </row>
    <row r="542">
      <c r="T542" s="169"/>
    </row>
    <row r="543">
      <c r="T543" s="169"/>
    </row>
    <row r="544">
      <c r="T544" s="169"/>
    </row>
    <row r="545">
      <c r="T545" s="169"/>
    </row>
    <row r="546">
      <c r="T546" s="169"/>
    </row>
    <row r="547">
      <c r="T547" s="169"/>
    </row>
    <row r="548">
      <c r="T548" s="169"/>
    </row>
    <row r="549">
      <c r="T549" s="169"/>
    </row>
    <row r="550">
      <c r="T550" s="169"/>
    </row>
    <row r="551">
      <c r="T551" s="169"/>
    </row>
    <row r="552">
      <c r="T552" s="169"/>
    </row>
    <row r="553">
      <c r="T553" s="169"/>
    </row>
    <row r="554">
      <c r="T554" s="169"/>
    </row>
    <row r="555">
      <c r="T555" s="169"/>
    </row>
    <row r="556">
      <c r="T556" s="169"/>
    </row>
    <row r="557">
      <c r="T557" s="169"/>
    </row>
    <row r="558">
      <c r="T558" s="169"/>
    </row>
    <row r="559">
      <c r="T559" s="169"/>
    </row>
    <row r="560">
      <c r="T560" s="169"/>
    </row>
    <row r="561">
      <c r="T561" s="169"/>
    </row>
    <row r="562">
      <c r="T562" s="169"/>
    </row>
    <row r="563">
      <c r="T563" s="169"/>
    </row>
    <row r="564">
      <c r="T564" s="169"/>
    </row>
    <row r="565">
      <c r="T565" s="169"/>
    </row>
    <row r="566">
      <c r="T566" s="169"/>
    </row>
    <row r="567">
      <c r="T567" s="169"/>
    </row>
    <row r="568">
      <c r="T568" s="169"/>
    </row>
    <row r="569">
      <c r="T569" s="169"/>
    </row>
    <row r="570">
      <c r="T570" s="169"/>
    </row>
    <row r="571">
      <c r="T571" s="169"/>
    </row>
    <row r="572">
      <c r="T572" s="169"/>
    </row>
    <row r="573">
      <c r="T573" s="169"/>
    </row>
    <row r="574">
      <c r="T574" s="169"/>
    </row>
    <row r="575">
      <c r="T575" s="169"/>
    </row>
    <row r="576">
      <c r="T576" s="169"/>
    </row>
    <row r="577">
      <c r="T577" s="169"/>
    </row>
    <row r="578">
      <c r="T578" s="169"/>
    </row>
    <row r="579">
      <c r="T579" s="169"/>
    </row>
    <row r="580">
      <c r="T580" s="169"/>
    </row>
    <row r="581">
      <c r="T581" s="169"/>
    </row>
    <row r="582">
      <c r="T582" s="169"/>
    </row>
    <row r="583">
      <c r="T583" s="169"/>
    </row>
    <row r="584">
      <c r="T584" s="169"/>
    </row>
    <row r="585">
      <c r="T585" s="169"/>
    </row>
    <row r="586">
      <c r="T586" s="169"/>
    </row>
    <row r="587">
      <c r="T587" s="169"/>
    </row>
    <row r="588">
      <c r="T588" s="169"/>
    </row>
    <row r="589">
      <c r="T589" s="169"/>
    </row>
    <row r="590">
      <c r="T590" s="169"/>
    </row>
    <row r="591">
      <c r="T591" s="169"/>
    </row>
    <row r="592">
      <c r="T592" s="169"/>
    </row>
    <row r="593">
      <c r="T593" s="169"/>
    </row>
    <row r="594">
      <c r="T594" s="169"/>
    </row>
    <row r="595">
      <c r="T595" s="169"/>
    </row>
    <row r="596">
      <c r="T596" s="169"/>
    </row>
    <row r="597">
      <c r="T597" s="169"/>
    </row>
    <row r="598">
      <c r="T598" s="169"/>
    </row>
    <row r="599">
      <c r="T599" s="169"/>
    </row>
    <row r="600">
      <c r="T600" s="169"/>
    </row>
    <row r="601">
      <c r="T601" s="169"/>
    </row>
    <row r="602">
      <c r="T602" s="169"/>
    </row>
    <row r="603">
      <c r="T603" s="169"/>
    </row>
    <row r="604">
      <c r="T604" s="169"/>
    </row>
    <row r="605">
      <c r="T605" s="169"/>
    </row>
    <row r="606">
      <c r="T606" s="169"/>
    </row>
    <row r="607">
      <c r="T607" s="169"/>
    </row>
    <row r="608">
      <c r="T608" s="169"/>
    </row>
    <row r="609">
      <c r="T609" s="169"/>
    </row>
    <row r="610">
      <c r="T610" s="169"/>
    </row>
    <row r="611">
      <c r="T611" s="169"/>
    </row>
    <row r="612">
      <c r="T612" s="169"/>
    </row>
    <row r="613">
      <c r="T613" s="169"/>
    </row>
    <row r="614">
      <c r="T614" s="169"/>
    </row>
    <row r="615">
      <c r="T615" s="169"/>
    </row>
    <row r="616">
      <c r="T616" s="169"/>
    </row>
    <row r="617">
      <c r="T617" s="169"/>
    </row>
    <row r="618">
      <c r="T618" s="169"/>
    </row>
    <row r="619">
      <c r="T619" s="169"/>
    </row>
    <row r="620">
      <c r="T620" s="169"/>
    </row>
    <row r="621">
      <c r="T621" s="169"/>
    </row>
    <row r="622">
      <c r="T622" s="169"/>
    </row>
    <row r="623">
      <c r="T623" s="169"/>
    </row>
    <row r="624">
      <c r="T624" s="169"/>
    </row>
    <row r="625">
      <c r="T625" s="169"/>
    </row>
    <row r="626">
      <c r="T626" s="169"/>
    </row>
    <row r="627">
      <c r="T627" s="169"/>
    </row>
    <row r="628">
      <c r="T628" s="169"/>
    </row>
    <row r="629">
      <c r="T629" s="169"/>
    </row>
    <row r="630">
      <c r="T630" s="169"/>
    </row>
    <row r="631">
      <c r="T631" s="169"/>
    </row>
    <row r="632">
      <c r="T632" s="169"/>
    </row>
    <row r="633">
      <c r="T633" s="169"/>
    </row>
    <row r="634">
      <c r="T634" s="169"/>
    </row>
    <row r="635">
      <c r="T635" s="169"/>
    </row>
    <row r="636">
      <c r="T636" s="169"/>
    </row>
    <row r="637">
      <c r="T637" s="169"/>
    </row>
    <row r="638">
      <c r="T638" s="169"/>
    </row>
    <row r="639">
      <c r="T639" s="169"/>
    </row>
    <row r="640">
      <c r="T640" s="169"/>
    </row>
    <row r="641">
      <c r="T641" s="169"/>
    </row>
    <row r="642">
      <c r="T642" s="169"/>
    </row>
    <row r="643">
      <c r="T643" s="169"/>
    </row>
    <row r="644">
      <c r="T644" s="169"/>
    </row>
    <row r="645">
      <c r="T645" s="169"/>
    </row>
    <row r="646">
      <c r="T646" s="169"/>
    </row>
    <row r="647">
      <c r="T647" s="169"/>
    </row>
    <row r="648">
      <c r="T648" s="169"/>
    </row>
    <row r="649">
      <c r="T649" s="169"/>
    </row>
    <row r="650">
      <c r="T650" s="169"/>
    </row>
    <row r="651">
      <c r="T651" s="169"/>
    </row>
    <row r="652">
      <c r="T652" s="169"/>
    </row>
    <row r="653">
      <c r="T653" s="169"/>
    </row>
    <row r="654">
      <c r="T654" s="169"/>
    </row>
    <row r="655">
      <c r="T655" s="169"/>
    </row>
    <row r="656">
      <c r="T656" s="169"/>
    </row>
    <row r="657">
      <c r="T657" s="169"/>
    </row>
    <row r="658">
      <c r="T658" s="169"/>
    </row>
    <row r="659">
      <c r="T659" s="169"/>
    </row>
    <row r="660">
      <c r="T660" s="169"/>
    </row>
    <row r="661">
      <c r="T661" s="169"/>
    </row>
    <row r="662">
      <c r="T662" s="169"/>
    </row>
    <row r="663">
      <c r="T663" s="169"/>
    </row>
    <row r="664">
      <c r="T664" s="169"/>
    </row>
    <row r="665">
      <c r="T665" s="169"/>
    </row>
    <row r="666">
      <c r="T666" s="169"/>
    </row>
    <row r="667">
      <c r="T667" s="169"/>
    </row>
    <row r="668">
      <c r="T668" s="169"/>
    </row>
    <row r="669">
      <c r="T669" s="169"/>
    </row>
    <row r="670">
      <c r="T670" s="169"/>
    </row>
    <row r="671">
      <c r="T671" s="169"/>
    </row>
    <row r="672">
      <c r="T672" s="169"/>
    </row>
    <row r="673">
      <c r="T673" s="169"/>
    </row>
    <row r="674">
      <c r="T674" s="169"/>
    </row>
    <row r="675">
      <c r="T675" s="169"/>
    </row>
    <row r="676">
      <c r="T676" s="169"/>
    </row>
    <row r="677">
      <c r="T677" s="169"/>
    </row>
    <row r="678">
      <c r="T678" s="169"/>
    </row>
    <row r="679">
      <c r="T679" s="169"/>
    </row>
    <row r="680">
      <c r="T680" s="169"/>
    </row>
    <row r="681">
      <c r="T681" s="169"/>
    </row>
    <row r="682">
      <c r="T682" s="169"/>
    </row>
    <row r="683">
      <c r="T683" s="169"/>
    </row>
    <row r="684">
      <c r="T684" s="169"/>
    </row>
    <row r="685">
      <c r="T685" s="169"/>
    </row>
    <row r="686">
      <c r="T686" s="169"/>
    </row>
    <row r="687">
      <c r="T687" s="169"/>
    </row>
    <row r="688">
      <c r="T688" s="169"/>
    </row>
    <row r="689">
      <c r="T689" s="169"/>
    </row>
    <row r="690">
      <c r="T690" s="169"/>
    </row>
    <row r="691">
      <c r="T691" s="169"/>
    </row>
    <row r="692">
      <c r="T692" s="169"/>
    </row>
    <row r="693">
      <c r="T693" s="169"/>
    </row>
    <row r="694">
      <c r="T694" s="169"/>
    </row>
    <row r="695">
      <c r="T695" s="169"/>
    </row>
    <row r="696">
      <c r="T696" s="169"/>
    </row>
    <row r="697">
      <c r="T697" s="169"/>
    </row>
    <row r="698">
      <c r="T698" s="169"/>
    </row>
    <row r="699">
      <c r="T699" s="169"/>
    </row>
    <row r="700">
      <c r="T700" s="169"/>
    </row>
    <row r="701">
      <c r="T701" s="169"/>
    </row>
    <row r="702">
      <c r="T702" s="169"/>
    </row>
    <row r="703">
      <c r="T703" s="169"/>
    </row>
    <row r="704">
      <c r="T704" s="169"/>
    </row>
    <row r="705">
      <c r="T705" s="169"/>
    </row>
    <row r="706">
      <c r="T706" s="169"/>
    </row>
    <row r="707">
      <c r="T707" s="169"/>
    </row>
    <row r="708">
      <c r="T708" s="169"/>
    </row>
    <row r="709">
      <c r="T709" s="169"/>
    </row>
    <row r="710">
      <c r="T710" s="169"/>
    </row>
    <row r="711">
      <c r="T711" s="169"/>
    </row>
    <row r="712">
      <c r="T712" s="169"/>
    </row>
    <row r="713">
      <c r="T713" s="169"/>
    </row>
    <row r="714">
      <c r="T714" s="169"/>
    </row>
    <row r="715">
      <c r="T715" s="169"/>
    </row>
    <row r="716">
      <c r="T716" s="169"/>
    </row>
    <row r="717">
      <c r="T717" s="169"/>
    </row>
    <row r="718">
      <c r="T718" s="169"/>
    </row>
    <row r="719">
      <c r="T719" s="169"/>
    </row>
    <row r="720">
      <c r="T720" s="169"/>
    </row>
    <row r="721">
      <c r="T721" s="169"/>
    </row>
    <row r="722">
      <c r="T722" s="169"/>
    </row>
    <row r="723">
      <c r="T723" s="169"/>
    </row>
    <row r="724">
      <c r="T724" s="169"/>
    </row>
    <row r="725">
      <c r="T725" s="169"/>
    </row>
    <row r="726">
      <c r="T726" s="169"/>
    </row>
    <row r="727">
      <c r="T727" s="169"/>
    </row>
    <row r="728">
      <c r="T728" s="169"/>
    </row>
    <row r="729">
      <c r="T729" s="169"/>
    </row>
    <row r="730">
      <c r="T730" s="169"/>
    </row>
    <row r="731">
      <c r="T731" s="169"/>
    </row>
    <row r="732">
      <c r="T732" s="169"/>
    </row>
    <row r="733">
      <c r="T733" s="169"/>
    </row>
    <row r="734">
      <c r="T734" s="169"/>
    </row>
    <row r="735">
      <c r="T735" s="169"/>
    </row>
    <row r="736">
      <c r="T736" s="169"/>
    </row>
    <row r="737">
      <c r="T737" s="169"/>
    </row>
    <row r="738">
      <c r="T738" s="169"/>
    </row>
    <row r="739">
      <c r="T739" s="169"/>
    </row>
    <row r="740">
      <c r="T740" s="169"/>
    </row>
    <row r="741">
      <c r="T741" s="169"/>
    </row>
    <row r="742">
      <c r="T742" s="169"/>
    </row>
    <row r="743">
      <c r="T743" s="169"/>
    </row>
    <row r="744">
      <c r="T744" s="169"/>
    </row>
    <row r="745">
      <c r="T745" s="169"/>
    </row>
    <row r="746">
      <c r="T746" s="169"/>
    </row>
    <row r="747">
      <c r="T747" s="169"/>
    </row>
    <row r="748">
      <c r="T748" s="169"/>
    </row>
    <row r="749">
      <c r="T749" s="169"/>
    </row>
    <row r="750">
      <c r="T750" s="169"/>
    </row>
    <row r="751">
      <c r="T751" s="169"/>
    </row>
    <row r="752">
      <c r="T752" s="169"/>
    </row>
    <row r="753">
      <c r="T753" s="169"/>
    </row>
    <row r="754">
      <c r="T754" s="169"/>
    </row>
    <row r="755">
      <c r="T755" s="169"/>
    </row>
    <row r="756">
      <c r="T756" s="169"/>
    </row>
    <row r="757">
      <c r="T757" s="169"/>
    </row>
    <row r="758">
      <c r="T758" s="169"/>
    </row>
    <row r="759">
      <c r="T759" s="169"/>
    </row>
    <row r="760">
      <c r="T760" s="169"/>
    </row>
    <row r="761">
      <c r="T761" s="169"/>
    </row>
    <row r="762">
      <c r="T762" s="169"/>
    </row>
    <row r="763">
      <c r="T763" s="169"/>
    </row>
    <row r="764">
      <c r="T764" s="169"/>
    </row>
    <row r="765">
      <c r="T765" s="169"/>
    </row>
    <row r="766">
      <c r="T766" s="169"/>
    </row>
    <row r="767">
      <c r="T767" s="169"/>
    </row>
    <row r="768">
      <c r="T768" s="169"/>
    </row>
    <row r="769">
      <c r="T769" s="169"/>
    </row>
    <row r="770">
      <c r="T770" s="169"/>
    </row>
    <row r="771">
      <c r="T771" s="169"/>
    </row>
    <row r="772">
      <c r="T772" s="169"/>
    </row>
    <row r="773">
      <c r="T773" s="169"/>
    </row>
    <row r="774">
      <c r="T774" s="169"/>
    </row>
    <row r="775">
      <c r="T775" s="169"/>
    </row>
    <row r="776">
      <c r="T776" s="169"/>
    </row>
    <row r="777">
      <c r="T777" s="169"/>
    </row>
    <row r="778">
      <c r="T778" s="169"/>
    </row>
    <row r="779">
      <c r="T779" s="169"/>
    </row>
    <row r="780">
      <c r="T780" s="169"/>
    </row>
    <row r="781">
      <c r="T781" s="169"/>
    </row>
    <row r="782">
      <c r="T782" s="169"/>
    </row>
    <row r="783">
      <c r="T783" s="169"/>
    </row>
    <row r="784">
      <c r="T784" s="169"/>
    </row>
    <row r="785">
      <c r="T785" s="169"/>
    </row>
    <row r="786">
      <c r="T786" s="169"/>
    </row>
    <row r="787">
      <c r="T787" s="169"/>
    </row>
    <row r="788">
      <c r="T788" s="169"/>
    </row>
    <row r="789">
      <c r="T789" s="169"/>
    </row>
    <row r="790">
      <c r="T790" s="169"/>
    </row>
    <row r="791">
      <c r="T791" s="169"/>
    </row>
    <row r="792">
      <c r="T792" s="169"/>
    </row>
    <row r="793">
      <c r="T793" s="169"/>
    </row>
    <row r="794">
      <c r="T794" s="169"/>
    </row>
    <row r="795">
      <c r="T795" s="169"/>
    </row>
    <row r="796">
      <c r="T796" s="169"/>
    </row>
    <row r="797">
      <c r="T797" s="169"/>
    </row>
    <row r="798">
      <c r="T798" s="169"/>
    </row>
    <row r="799">
      <c r="T799" s="169"/>
    </row>
    <row r="800">
      <c r="T800" s="169"/>
    </row>
    <row r="801">
      <c r="T801" s="169"/>
    </row>
    <row r="802">
      <c r="T802" s="169"/>
    </row>
    <row r="803">
      <c r="T803" s="169"/>
    </row>
    <row r="804">
      <c r="T804" s="169"/>
    </row>
    <row r="805">
      <c r="T805" s="169"/>
    </row>
    <row r="806">
      <c r="T806" s="169"/>
    </row>
    <row r="807">
      <c r="T807" s="169"/>
    </row>
    <row r="808">
      <c r="T808" s="169"/>
    </row>
    <row r="809">
      <c r="T809" s="169"/>
    </row>
    <row r="810">
      <c r="T810" s="169"/>
    </row>
    <row r="811">
      <c r="T811" s="169"/>
    </row>
    <row r="812">
      <c r="T812" s="169"/>
    </row>
    <row r="813">
      <c r="T813" s="169"/>
    </row>
    <row r="814">
      <c r="T814" s="169"/>
    </row>
    <row r="815">
      <c r="T815" s="169"/>
    </row>
    <row r="816">
      <c r="T816" s="169"/>
    </row>
    <row r="817">
      <c r="T817" s="169"/>
    </row>
    <row r="818">
      <c r="T818" s="169"/>
    </row>
    <row r="819">
      <c r="T819" s="169"/>
    </row>
    <row r="820">
      <c r="T820" s="169"/>
    </row>
    <row r="821">
      <c r="T821" s="169"/>
    </row>
    <row r="822">
      <c r="T822" s="169"/>
    </row>
    <row r="823">
      <c r="T823" s="169"/>
    </row>
    <row r="824">
      <c r="T824" s="169"/>
    </row>
    <row r="825">
      <c r="T825" s="169"/>
    </row>
    <row r="826">
      <c r="T826" s="169"/>
    </row>
    <row r="827">
      <c r="T827" s="169"/>
    </row>
    <row r="828">
      <c r="T828" s="169"/>
    </row>
    <row r="829">
      <c r="T829" s="169"/>
    </row>
    <row r="830">
      <c r="T830" s="169"/>
    </row>
    <row r="831">
      <c r="T831" s="169"/>
    </row>
    <row r="832">
      <c r="T832" s="169"/>
    </row>
    <row r="833">
      <c r="T833" s="169"/>
    </row>
    <row r="834">
      <c r="T834" s="169"/>
    </row>
    <row r="835">
      <c r="T835" s="169"/>
    </row>
    <row r="836">
      <c r="T836" s="169"/>
    </row>
    <row r="837">
      <c r="T837" s="169"/>
    </row>
    <row r="838">
      <c r="T838" s="169"/>
    </row>
    <row r="839">
      <c r="T839" s="169"/>
    </row>
    <row r="840">
      <c r="T840" s="169"/>
    </row>
    <row r="841">
      <c r="T841" s="169"/>
    </row>
    <row r="842">
      <c r="T842" s="169"/>
    </row>
    <row r="843">
      <c r="T843" s="169"/>
    </row>
    <row r="844">
      <c r="T844" s="169"/>
    </row>
    <row r="845">
      <c r="T845" s="169"/>
    </row>
    <row r="846">
      <c r="T846" s="169"/>
    </row>
    <row r="847">
      <c r="T847" s="169"/>
    </row>
    <row r="848">
      <c r="T848" s="169"/>
    </row>
    <row r="849">
      <c r="T849" s="169"/>
    </row>
    <row r="850">
      <c r="T850" s="169"/>
    </row>
    <row r="851">
      <c r="T851" s="169"/>
    </row>
    <row r="852">
      <c r="T852" s="169"/>
    </row>
    <row r="853">
      <c r="T853" s="169"/>
    </row>
    <row r="854">
      <c r="T854" s="169"/>
    </row>
    <row r="855">
      <c r="T855" s="169"/>
    </row>
    <row r="856">
      <c r="T856" s="169"/>
    </row>
    <row r="857">
      <c r="T857" s="169"/>
    </row>
    <row r="858">
      <c r="T858" s="169"/>
    </row>
    <row r="859">
      <c r="T859" s="169"/>
    </row>
    <row r="860">
      <c r="T860" s="169"/>
    </row>
    <row r="861">
      <c r="T861" s="169"/>
    </row>
    <row r="862">
      <c r="T862" s="169"/>
    </row>
    <row r="863">
      <c r="T863" s="169"/>
    </row>
    <row r="864">
      <c r="T864" s="169"/>
    </row>
    <row r="865">
      <c r="T865" s="169"/>
    </row>
    <row r="866">
      <c r="T866" s="169"/>
    </row>
    <row r="867">
      <c r="T867" s="169"/>
    </row>
    <row r="868">
      <c r="T868" s="169"/>
    </row>
    <row r="869">
      <c r="T869" s="169"/>
    </row>
    <row r="870">
      <c r="T870" s="169"/>
    </row>
    <row r="871">
      <c r="T871" s="169"/>
    </row>
    <row r="872">
      <c r="T872" s="169"/>
    </row>
    <row r="873">
      <c r="T873" s="169"/>
    </row>
    <row r="874">
      <c r="T874" s="169"/>
    </row>
    <row r="875">
      <c r="T875" s="169"/>
    </row>
    <row r="876">
      <c r="T876" s="169"/>
    </row>
    <row r="877">
      <c r="T877" s="169"/>
    </row>
    <row r="878">
      <c r="T878" s="169"/>
    </row>
    <row r="879">
      <c r="T879" s="169"/>
    </row>
    <row r="880">
      <c r="T880" s="169"/>
    </row>
    <row r="881">
      <c r="T881" s="169"/>
    </row>
    <row r="882">
      <c r="T882" s="169"/>
    </row>
    <row r="883">
      <c r="T883" s="169"/>
    </row>
    <row r="884">
      <c r="T884" s="169"/>
    </row>
    <row r="885">
      <c r="T885" s="169"/>
    </row>
    <row r="886">
      <c r="T886" s="169"/>
    </row>
    <row r="887">
      <c r="T887" s="169"/>
    </row>
    <row r="888">
      <c r="T888" s="169"/>
    </row>
    <row r="889">
      <c r="T889" s="169"/>
    </row>
    <row r="890">
      <c r="T890" s="169"/>
    </row>
    <row r="891">
      <c r="T891" s="169"/>
    </row>
    <row r="892">
      <c r="T892" s="169"/>
    </row>
    <row r="893">
      <c r="T893" s="169"/>
    </row>
    <row r="894">
      <c r="T894" s="169"/>
    </row>
    <row r="895">
      <c r="T895" s="169"/>
    </row>
    <row r="896">
      <c r="T896" s="169"/>
    </row>
    <row r="897">
      <c r="T897" s="169"/>
    </row>
    <row r="898">
      <c r="T898" s="169"/>
    </row>
    <row r="899">
      <c r="T899" s="169"/>
    </row>
    <row r="900">
      <c r="T900" s="169"/>
    </row>
    <row r="901">
      <c r="T901" s="169"/>
    </row>
    <row r="902">
      <c r="T902" s="169"/>
    </row>
    <row r="903">
      <c r="T903" s="169"/>
    </row>
    <row r="904">
      <c r="T904" s="169"/>
    </row>
    <row r="905">
      <c r="T905" s="169"/>
    </row>
    <row r="906">
      <c r="T906" s="169"/>
    </row>
    <row r="907">
      <c r="T907" s="169"/>
    </row>
    <row r="908">
      <c r="T908" s="169"/>
    </row>
    <row r="909">
      <c r="T909" s="169"/>
    </row>
    <row r="910">
      <c r="T910" s="169"/>
    </row>
    <row r="911">
      <c r="T911" s="169"/>
    </row>
    <row r="912">
      <c r="T912" s="169"/>
    </row>
    <row r="913">
      <c r="T913" s="169"/>
    </row>
    <row r="914">
      <c r="T914" s="169"/>
    </row>
    <row r="915">
      <c r="T915" s="169"/>
    </row>
    <row r="916">
      <c r="T916" s="169"/>
    </row>
    <row r="917">
      <c r="T917" s="169"/>
    </row>
    <row r="918">
      <c r="T918" s="169"/>
    </row>
    <row r="919">
      <c r="T919" s="169"/>
    </row>
    <row r="920">
      <c r="T920" s="169"/>
    </row>
    <row r="921">
      <c r="T921" s="169"/>
    </row>
    <row r="922">
      <c r="T922" s="169"/>
    </row>
    <row r="923">
      <c r="T923" s="169"/>
    </row>
    <row r="924">
      <c r="T924" s="169"/>
    </row>
    <row r="925">
      <c r="T925" s="169"/>
    </row>
    <row r="926">
      <c r="T926" s="169"/>
    </row>
    <row r="927">
      <c r="T927" s="169"/>
    </row>
    <row r="928">
      <c r="T928" s="169"/>
    </row>
    <row r="929">
      <c r="T929" s="169"/>
    </row>
    <row r="930">
      <c r="T930" s="169"/>
    </row>
    <row r="931">
      <c r="T931" s="169"/>
    </row>
    <row r="932">
      <c r="T932" s="169"/>
    </row>
    <row r="933">
      <c r="T933" s="169"/>
    </row>
    <row r="934">
      <c r="T934" s="169"/>
    </row>
    <row r="935">
      <c r="T935" s="169"/>
    </row>
    <row r="936">
      <c r="T936" s="169"/>
    </row>
    <row r="937">
      <c r="T937" s="169"/>
    </row>
    <row r="938">
      <c r="T938" s="169"/>
    </row>
    <row r="939">
      <c r="T939" s="169"/>
    </row>
    <row r="940">
      <c r="T940" s="169"/>
    </row>
    <row r="941">
      <c r="T941" s="169"/>
    </row>
    <row r="942">
      <c r="T942" s="169"/>
    </row>
    <row r="943">
      <c r="T943" s="169"/>
    </row>
    <row r="944">
      <c r="T944" s="169"/>
    </row>
    <row r="945">
      <c r="T945" s="169"/>
    </row>
    <row r="946">
      <c r="T946" s="169"/>
    </row>
    <row r="947">
      <c r="T947" s="169"/>
    </row>
    <row r="948">
      <c r="T948" s="169"/>
    </row>
    <row r="949">
      <c r="T949" s="169"/>
    </row>
    <row r="950">
      <c r="T950" s="169"/>
    </row>
    <row r="951">
      <c r="T951" s="169"/>
    </row>
    <row r="952">
      <c r="T952" s="169"/>
    </row>
    <row r="953">
      <c r="T953" s="169"/>
    </row>
    <row r="954">
      <c r="T954" s="169"/>
    </row>
    <row r="955">
      <c r="T955" s="169"/>
    </row>
    <row r="956">
      <c r="T956" s="169"/>
    </row>
    <row r="957">
      <c r="T957" s="169"/>
    </row>
    <row r="958">
      <c r="T958" s="169"/>
    </row>
    <row r="959">
      <c r="T959" s="169"/>
    </row>
    <row r="960">
      <c r="T960" s="169"/>
    </row>
    <row r="961">
      <c r="T961" s="169"/>
    </row>
    <row r="962">
      <c r="T962" s="169"/>
    </row>
    <row r="963">
      <c r="T963" s="169"/>
    </row>
    <row r="964">
      <c r="T964" s="169"/>
    </row>
    <row r="965">
      <c r="T965" s="169"/>
    </row>
    <row r="966">
      <c r="T966" s="169"/>
    </row>
    <row r="967">
      <c r="T967" s="169"/>
    </row>
    <row r="968">
      <c r="T968" s="169"/>
    </row>
  </sheetData>
  <dataValidations>
    <dataValidation type="list" allowBlank="1" showErrorMessage="1" sqref="P2:P5">
      <formula1>"FINALIZADO,EM VIAGEM,NA ORIGEM,AGENDADO,FALTA DOC,CANCELADA,NO DESTINO FINAL,PERNOITE,RECUSADA"</formula1>
    </dataValidation>
    <dataValidation type="list" allowBlank="1" showErrorMessage="1" sqref="Q2:Q5">
      <formula1>"MICHELLE,BARBARA,ANGELA,A VERIFICAR,DANIEL,BEATIZ,LUCAS"</formula1>
    </dataValidation>
  </dataValidations>
  <drawing r:id="rId1"/>
  <tableParts count="8">
    <tablePart r:id="rId10"/>
    <tablePart r:id="rId11"/>
    <tablePart r:id="rId12"/>
    <tablePart r:id="rId13"/>
    <tablePart r:id="rId14"/>
    <tablePart r:id="rId15"/>
    <tablePart r:id="rId16"/>
    <tablePart r:id="rId17"/>
  </tableParts>
</worksheet>
</file>

<file path=xl/worksheets/sheet2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8.25"/>
    <col customWidth="1" min="3" max="3" width="9.25"/>
    <col customWidth="1" min="4" max="4" width="10.0"/>
    <col customWidth="1" min="6" max="6" width="40.63"/>
    <col customWidth="1" min="7" max="7" width="12.63"/>
    <col customWidth="1" min="8" max="9" width="10.63"/>
    <col customWidth="1" min="10" max="10" width="8.88"/>
    <col customWidth="1" min="11" max="11" width="6.88"/>
    <col customWidth="1" min="12" max="12" width="1.25"/>
    <col customWidth="1" min="13" max="13" width="7.38"/>
    <col customWidth="1" min="14" max="14" width="8.88"/>
    <col customWidth="1" min="15" max="15" width="5.63"/>
    <col customWidth="1" min="16" max="16" width="14.5"/>
    <col customWidth="1" min="18" max="18" width="19.13"/>
    <col customWidth="1" min="19" max="19" width="3.88"/>
    <col customWidth="1" min="20" max="20" width="28.38"/>
  </cols>
  <sheetData>
    <row r="1">
      <c r="A1" s="2811" t="s">
        <v>372</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c r="T1" s="2729"/>
    </row>
    <row r="2">
      <c r="A2" s="236">
        <v>4988.0</v>
      </c>
      <c r="B2" s="2812">
        <v>46160.0</v>
      </c>
      <c r="C2" s="500">
        <v>0.25</v>
      </c>
      <c r="D2" s="500">
        <v>0.5847222222222223</v>
      </c>
      <c r="E2" s="416" t="s">
        <v>24</v>
      </c>
      <c r="F2" s="416" t="s">
        <v>8349</v>
      </c>
      <c r="G2" s="1449" t="s">
        <v>8359</v>
      </c>
      <c r="H2" s="2340" t="s">
        <v>9564</v>
      </c>
      <c r="I2" s="475" t="s">
        <v>414</v>
      </c>
      <c r="J2" s="2813">
        <v>46160.0</v>
      </c>
      <c r="K2" s="503"/>
      <c r="L2" s="2334"/>
      <c r="M2" s="861">
        <v>940.0</v>
      </c>
      <c r="N2" s="861"/>
      <c r="O2" s="2416">
        <f t="shared" ref="O2:O26" si="1">N2-M2</f>
        <v>-940</v>
      </c>
      <c r="P2" s="2690" t="s">
        <v>452</v>
      </c>
      <c r="Q2" s="2732" t="s">
        <v>529</v>
      </c>
      <c r="R2" s="861" t="s">
        <v>3457</v>
      </c>
      <c r="S2" s="676"/>
      <c r="T2" s="676"/>
    </row>
    <row r="3">
      <c r="A3" s="820">
        <v>4989.0</v>
      </c>
      <c r="B3" s="2812">
        <v>46160.0</v>
      </c>
      <c r="C3" s="500">
        <v>0.25</v>
      </c>
      <c r="D3" s="500">
        <v>0.25</v>
      </c>
      <c r="E3" s="416" t="s">
        <v>24</v>
      </c>
      <c r="F3" s="416" t="s">
        <v>9565</v>
      </c>
      <c r="G3" s="1449" t="s">
        <v>8359</v>
      </c>
      <c r="H3" s="2340" t="s">
        <v>9566</v>
      </c>
      <c r="I3" s="475" t="s">
        <v>733</v>
      </c>
      <c r="J3" s="2813">
        <v>46160.0</v>
      </c>
      <c r="K3" s="589"/>
      <c r="L3" s="2334"/>
      <c r="M3" s="861">
        <v>557.0</v>
      </c>
      <c r="N3" s="861"/>
      <c r="O3" s="2416">
        <f t="shared" si="1"/>
        <v>-557</v>
      </c>
      <c r="P3" s="2690" t="s">
        <v>452</v>
      </c>
      <c r="Q3" s="2732" t="s">
        <v>529</v>
      </c>
      <c r="R3" s="861" t="s">
        <v>9177</v>
      </c>
      <c r="S3" s="676"/>
      <c r="T3" s="676"/>
    </row>
    <row r="4">
      <c r="A4" s="236">
        <v>4990.0</v>
      </c>
      <c r="B4" s="2812">
        <v>46160.0</v>
      </c>
      <c r="C4" s="500">
        <v>0.25</v>
      </c>
      <c r="D4" s="500">
        <v>0.25972222222222224</v>
      </c>
      <c r="E4" s="416" t="s">
        <v>30</v>
      </c>
      <c r="F4" s="1449" t="s">
        <v>9567</v>
      </c>
      <c r="G4" s="416" t="s">
        <v>668</v>
      </c>
      <c r="H4" s="2340" t="s">
        <v>72</v>
      </c>
      <c r="I4" s="475" t="s">
        <v>3200</v>
      </c>
      <c r="J4" s="2813">
        <v>46160.0</v>
      </c>
      <c r="K4" s="589">
        <v>0.3138888888888889</v>
      </c>
      <c r="L4" s="2334"/>
      <c r="M4" s="861">
        <v>144350.0</v>
      </c>
      <c r="N4" s="861">
        <v>144449.0</v>
      </c>
      <c r="O4" s="2416">
        <f t="shared" si="1"/>
        <v>99</v>
      </c>
      <c r="P4" s="2690" t="s">
        <v>19</v>
      </c>
      <c r="Q4" s="2732" t="s">
        <v>70</v>
      </c>
      <c r="R4" s="861" t="s">
        <v>9568</v>
      </c>
      <c r="S4" s="2814" t="s">
        <v>22</v>
      </c>
      <c r="T4" s="2815"/>
    </row>
    <row r="5">
      <c r="A5" s="236">
        <v>4991.0</v>
      </c>
      <c r="B5" s="2812">
        <v>46160.0</v>
      </c>
      <c r="C5" s="500">
        <v>0.25</v>
      </c>
      <c r="D5" s="500">
        <v>0.25972222222222224</v>
      </c>
      <c r="E5" s="416" t="s">
        <v>30</v>
      </c>
      <c r="F5" s="1449" t="s">
        <v>9567</v>
      </c>
      <c r="G5" s="416" t="s">
        <v>668</v>
      </c>
      <c r="H5" s="2340" t="s">
        <v>366</v>
      </c>
      <c r="I5" s="873" t="s">
        <v>3200</v>
      </c>
      <c r="J5" s="2813">
        <v>46160.0</v>
      </c>
      <c r="K5" s="589">
        <v>0.3138888888888889</v>
      </c>
      <c r="L5" s="593"/>
      <c r="M5" s="1366">
        <v>77262.0</v>
      </c>
      <c r="N5" s="861">
        <v>77386.0</v>
      </c>
      <c r="O5" s="2416">
        <f t="shared" si="1"/>
        <v>124</v>
      </c>
      <c r="P5" s="2690" t="s">
        <v>19</v>
      </c>
      <c r="Q5" s="2732" t="s">
        <v>70</v>
      </c>
      <c r="R5" s="408" t="s">
        <v>9569</v>
      </c>
      <c r="S5" s="2814" t="s">
        <v>22</v>
      </c>
      <c r="T5" s="2815"/>
    </row>
    <row r="6">
      <c r="A6" s="820">
        <v>4992.0</v>
      </c>
      <c r="B6" s="2812">
        <v>46160.0</v>
      </c>
      <c r="C6" s="500">
        <v>0.3333333333333333</v>
      </c>
      <c r="D6" s="500">
        <v>0.32569444444444445</v>
      </c>
      <c r="E6" s="416" t="s">
        <v>24</v>
      </c>
      <c r="F6" s="416" t="s">
        <v>9570</v>
      </c>
      <c r="G6" s="416" t="s">
        <v>8359</v>
      </c>
      <c r="H6" s="2340" t="s">
        <v>9564</v>
      </c>
      <c r="I6" s="475" t="s">
        <v>28</v>
      </c>
      <c r="J6" s="2813">
        <v>46160.0</v>
      </c>
      <c r="K6" s="589">
        <v>0.4666666666666667</v>
      </c>
      <c r="L6" s="2816"/>
      <c r="M6" s="861">
        <v>728.0</v>
      </c>
      <c r="N6" s="861">
        <v>759.0</v>
      </c>
      <c r="O6" s="2416">
        <f t="shared" si="1"/>
        <v>31</v>
      </c>
      <c r="P6" s="2690" t="s">
        <v>19</v>
      </c>
      <c r="Q6" s="2732" t="s">
        <v>529</v>
      </c>
      <c r="R6" s="861" t="s">
        <v>3457</v>
      </c>
      <c r="S6" s="2814" t="s">
        <v>22</v>
      </c>
      <c r="T6" s="2815"/>
    </row>
    <row r="7">
      <c r="A7" s="236">
        <v>4993.0</v>
      </c>
      <c r="B7" s="2812">
        <v>46160.0</v>
      </c>
      <c r="C7" s="500">
        <v>0.375</v>
      </c>
      <c r="D7" s="500">
        <v>0.40625</v>
      </c>
      <c r="E7" s="416" t="s">
        <v>24</v>
      </c>
      <c r="F7" s="416" t="s">
        <v>6004</v>
      </c>
      <c r="G7" s="416" t="s">
        <v>8359</v>
      </c>
      <c r="H7" s="2340" t="s">
        <v>9548</v>
      </c>
      <c r="I7" s="475" t="s">
        <v>85</v>
      </c>
      <c r="J7" s="2813">
        <v>46160.0</v>
      </c>
      <c r="K7" s="589">
        <v>0.5354166666666667</v>
      </c>
      <c r="L7" s="2334"/>
      <c r="M7" s="861">
        <v>13687.0</v>
      </c>
      <c r="N7" s="861">
        <v>13798.0</v>
      </c>
      <c r="O7" s="2416">
        <f t="shared" si="1"/>
        <v>111</v>
      </c>
      <c r="P7" s="2690" t="s">
        <v>19</v>
      </c>
      <c r="Q7" s="2732" t="s">
        <v>529</v>
      </c>
      <c r="R7" s="861" t="s">
        <v>9571</v>
      </c>
      <c r="S7" s="2814" t="s">
        <v>22</v>
      </c>
      <c r="T7" s="2815"/>
    </row>
    <row r="8">
      <c r="A8" s="820">
        <v>4994.0</v>
      </c>
      <c r="B8" s="2812">
        <v>46160.0</v>
      </c>
      <c r="C8" s="500">
        <v>0.5</v>
      </c>
      <c r="D8" s="500"/>
      <c r="E8" s="416" t="s">
        <v>24</v>
      </c>
      <c r="F8" s="416" t="s">
        <v>6004</v>
      </c>
      <c r="G8" s="1449" t="s">
        <v>351</v>
      </c>
      <c r="H8" s="2687" t="s">
        <v>8295</v>
      </c>
      <c r="I8" s="475" t="s">
        <v>85</v>
      </c>
      <c r="J8" s="2813">
        <v>46160.0</v>
      </c>
      <c r="K8" s="589">
        <v>0.5881944444444445</v>
      </c>
      <c r="L8" s="2334"/>
      <c r="M8" s="861">
        <v>22767.0</v>
      </c>
      <c r="N8" s="861">
        <v>22767.0</v>
      </c>
      <c r="O8" s="2416">
        <f t="shared" si="1"/>
        <v>0</v>
      </c>
      <c r="P8" s="2690" t="s">
        <v>43</v>
      </c>
      <c r="Q8" s="2732" t="s">
        <v>529</v>
      </c>
      <c r="R8" s="861" t="s">
        <v>9572</v>
      </c>
      <c r="S8" s="1237" t="s">
        <v>22</v>
      </c>
      <c r="T8" s="2817" t="s">
        <v>9573</v>
      </c>
    </row>
    <row r="9">
      <c r="A9" s="236">
        <v>4995.0</v>
      </c>
      <c r="B9" s="2812">
        <v>46160.0</v>
      </c>
      <c r="C9" s="500">
        <v>0.375</v>
      </c>
      <c r="D9" s="500">
        <v>0.38333333333333336</v>
      </c>
      <c r="E9" s="416" t="s">
        <v>24</v>
      </c>
      <c r="F9" s="416" t="s">
        <v>6004</v>
      </c>
      <c r="G9" s="416" t="s">
        <v>8359</v>
      </c>
      <c r="H9" s="2340" t="s">
        <v>8535</v>
      </c>
      <c r="I9" s="475" t="s">
        <v>6073</v>
      </c>
      <c r="J9" s="2813">
        <v>46160.0</v>
      </c>
      <c r="K9" s="589">
        <v>0.5965277777777778</v>
      </c>
      <c r="L9" s="2334"/>
      <c r="M9" s="861">
        <v>19918.0</v>
      </c>
      <c r="N9" s="861">
        <v>20029.0</v>
      </c>
      <c r="O9" s="2416">
        <f t="shared" si="1"/>
        <v>111</v>
      </c>
      <c r="P9" s="2690" t="s">
        <v>19</v>
      </c>
      <c r="Q9" s="2732" t="s">
        <v>529</v>
      </c>
      <c r="R9" s="861" t="s">
        <v>9535</v>
      </c>
      <c r="S9" s="1237" t="s">
        <v>22</v>
      </c>
    </row>
    <row r="10">
      <c r="A10" s="820">
        <v>4996.0</v>
      </c>
      <c r="B10" s="2812">
        <v>46160.0</v>
      </c>
      <c r="C10" s="500">
        <v>0.5</v>
      </c>
      <c r="D10" s="500">
        <v>0.6180555555555556</v>
      </c>
      <c r="E10" s="416" t="s">
        <v>24</v>
      </c>
      <c r="F10" s="1844" t="s">
        <v>7048</v>
      </c>
      <c r="G10" s="416" t="s">
        <v>8359</v>
      </c>
      <c r="H10" s="2340" t="s">
        <v>8535</v>
      </c>
      <c r="I10" s="2818" t="s">
        <v>8164</v>
      </c>
      <c r="J10" s="2813">
        <v>46160.0</v>
      </c>
      <c r="K10" s="589">
        <v>0.6805555555555556</v>
      </c>
      <c r="L10" s="2334"/>
      <c r="M10" s="861">
        <v>20050.0</v>
      </c>
      <c r="N10" s="861">
        <v>20078.0</v>
      </c>
      <c r="O10" s="2416">
        <f t="shared" si="1"/>
        <v>28</v>
      </c>
      <c r="P10" s="2690" t="s">
        <v>19</v>
      </c>
      <c r="Q10" s="2732" t="s">
        <v>529</v>
      </c>
      <c r="R10" s="861" t="s">
        <v>9535</v>
      </c>
      <c r="S10" s="2814" t="s">
        <v>22</v>
      </c>
      <c r="T10" s="676"/>
    </row>
    <row r="11">
      <c r="A11" s="236">
        <v>4997.0</v>
      </c>
      <c r="B11" s="2812">
        <v>46160.0</v>
      </c>
      <c r="C11" s="500">
        <v>0.375</v>
      </c>
      <c r="D11" s="500">
        <v>0.3729166666666667</v>
      </c>
      <c r="E11" s="416" t="s">
        <v>24</v>
      </c>
      <c r="F11" s="416" t="s">
        <v>6004</v>
      </c>
      <c r="G11" s="416" t="s">
        <v>351</v>
      </c>
      <c r="H11" s="2340" t="s">
        <v>8220</v>
      </c>
      <c r="I11" s="1418" t="s">
        <v>9574</v>
      </c>
      <c r="J11" s="2813">
        <v>46160.0</v>
      </c>
      <c r="K11" s="589">
        <v>0.7590277777777777</v>
      </c>
      <c r="L11" s="2334"/>
      <c r="M11" s="861">
        <v>41663.0</v>
      </c>
      <c r="N11" s="861">
        <v>41781.0</v>
      </c>
      <c r="O11" s="2416">
        <f t="shared" si="1"/>
        <v>118</v>
      </c>
      <c r="P11" s="2690" t="s">
        <v>19</v>
      </c>
      <c r="Q11" s="2732" t="s">
        <v>529</v>
      </c>
      <c r="R11" s="861" t="s">
        <v>9575</v>
      </c>
      <c r="S11" s="676"/>
      <c r="T11" s="676"/>
    </row>
    <row r="12">
      <c r="A12" s="820">
        <v>4998.0</v>
      </c>
      <c r="B12" s="2812">
        <v>46160.0</v>
      </c>
      <c r="C12" s="500">
        <v>0.5</v>
      </c>
      <c r="D12" s="500"/>
      <c r="E12" s="416" t="s">
        <v>24</v>
      </c>
      <c r="F12" s="416" t="s">
        <v>6004</v>
      </c>
      <c r="G12" s="416" t="s">
        <v>351</v>
      </c>
      <c r="H12" s="2340" t="s">
        <v>8220</v>
      </c>
      <c r="I12" s="1418" t="s">
        <v>9574</v>
      </c>
      <c r="J12" s="2813">
        <v>46160.0</v>
      </c>
      <c r="K12" s="589">
        <v>0.5881944444444445</v>
      </c>
      <c r="L12" s="2334"/>
      <c r="M12" s="861"/>
      <c r="N12" s="861"/>
      <c r="O12" s="2416">
        <f t="shared" si="1"/>
        <v>0</v>
      </c>
      <c r="P12" s="2690" t="s">
        <v>43</v>
      </c>
      <c r="Q12" s="2732" t="s">
        <v>529</v>
      </c>
      <c r="R12" s="861" t="s">
        <v>9575</v>
      </c>
      <c r="S12" s="1237" t="s">
        <v>22</v>
      </c>
      <c r="T12" s="2817" t="s">
        <v>9573</v>
      </c>
    </row>
    <row r="13">
      <c r="A13" s="236">
        <v>4999.0</v>
      </c>
      <c r="B13" s="2812">
        <v>46160.0</v>
      </c>
      <c r="C13" s="500">
        <v>0.5</v>
      </c>
      <c r="D13" s="500">
        <v>0.46597222222222223</v>
      </c>
      <c r="E13" s="416" t="s">
        <v>24</v>
      </c>
      <c r="F13" s="416" t="s">
        <v>6004</v>
      </c>
      <c r="G13" s="416" t="s">
        <v>351</v>
      </c>
      <c r="H13" s="2340" t="s">
        <v>8855</v>
      </c>
      <c r="I13" s="1418" t="s">
        <v>8164</v>
      </c>
      <c r="J13" s="2813">
        <v>46160.0</v>
      </c>
      <c r="K13" s="589">
        <v>0.6333333333333333</v>
      </c>
      <c r="L13" s="2334"/>
      <c r="M13" s="861">
        <v>12414.0</v>
      </c>
      <c r="N13" s="861">
        <v>12526.0</v>
      </c>
      <c r="O13" s="2416">
        <f t="shared" si="1"/>
        <v>112</v>
      </c>
      <c r="P13" s="2690" t="s">
        <v>19</v>
      </c>
      <c r="Q13" s="2732" t="s">
        <v>529</v>
      </c>
      <c r="R13" s="861" t="s">
        <v>9576</v>
      </c>
      <c r="S13" s="2814" t="s">
        <v>22</v>
      </c>
      <c r="T13" s="676"/>
    </row>
    <row r="14">
      <c r="A14" s="236">
        <v>5001.0</v>
      </c>
      <c r="B14" s="2812">
        <v>46160.0</v>
      </c>
      <c r="C14" s="500">
        <v>0.4166666666666667</v>
      </c>
      <c r="D14" s="500">
        <v>0.41944444444444445</v>
      </c>
      <c r="E14" s="416" t="s">
        <v>30</v>
      </c>
      <c r="F14" s="416" t="s">
        <v>9577</v>
      </c>
      <c r="G14" s="416" t="s">
        <v>49</v>
      </c>
      <c r="H14" s="2340" t="s">
        <v>9578</v>
      </c>
      <c r="I14" s="1740" t="s">
        <v>9465</v>
      </c>
      <c r="J14" s="2813">
        <v>46160.0</v>
      </c>
      <c r="K14" s="589">
        <v>0.6638888888888889</v>
      </c>
      <c r="L14" s="2334"/>
      <c r="M14" s="861">
        <v>25706.0</v>
      </c>
      <c r="N14" s="861">
        <v>25807.0</v>
      </c>
      <c r="O14" s="2416">
        <f t="shared" si="1"/>
        <v>101</v>
      </c>
      <c r="P14" s="2690" t="s">
        <v>19</v>
      </c>
      <c r="Q14" s="2732" t="s">
        <v>529</v>
      </c>
      <c r="R14" s="861" t="s">
        <v>2817</v>
      </c>
      <c r="S14" s="676"/>
      <c r="T14" s="676"/>
    </row>
    <row r="15">
      <c r="A15" s="236">
        <v>5002.0</v>
      </c>
      <c r="B15" s="2812">
        <v>46160.0</v>
      </c>
      <c r="C15" s="500">
        <v>0.3958333333333333</v>
      </c>
      <c r="D15" s="500">
        <v>0.39444444444444443</v>
      </c>
      <c r="E15" s="416" t="s">
        <v>24</v>
      </c>
      <c r="F15" s="416" t="s">
        <v>9579</v>
      </c>
      <c r="G15" s="416" t="s">
        <v>9580</v>
      </c>
      <c r="H15" s="2340" t="s">
        <v>9553</v>
      </c>
      <c r="I15" s="1418" t="s">
        <v>771</v>
      </c>
      <c r="J15" s="2813">
        <v>46160.0</v>
      </c>
      <c r="K15" s="589">
        <v>0.4847222222222222</v>
      </c>
      <c r="L15" s="2334"/>
      <c r="M15" s="861">
        <v>74138.0</v>
      </c>
      <c r="N15" s="861">
        <v>74146.0</v>
      </c>
      <c r="O15" s="2416">
        <f t="shared" si="1"/>
        <v>8</v>
      </c>
      <c r="P15" s="2690" t="s">
        <v>19</v>
      </c>
      <c r="Q15" s="2732" t="s">
        <v>529</v>
      </c>
      <c r="R15" s="408" t="s">
        <v>5912</v>
      </c>
      <c r="S15" s="1237" t="s">
        <v>22</v>
      </c>
      <c r="T15" s="2815"/>
    </row>
    <row r="16">
      <c r="A16" s="236">
        <v>5003.0</v>
      </c>
      <c r="B16" s="2812">
        <v>46160.0</v>
      </c>
      <c r="C16" s="500">
        <v>0.4375</v>
      </c>
      <c r="D16" s="500">
        <v>0.55625</v>
      </c>
      <c r="E16" s="416" t="s">
        <v>24</v>
      </c>
      <c r="F16" s="416" t="s">
        <v>9579</v>
      </c>
      <c r="G16" s="416" t="s">
        <v>9580</v>
      </c>
      <c r="H16" s="2340" t="s">
        <v>9553</v>
      </c>
      <c r="I16" s="1418" t="s">
        <v>771</v>
      </c>
      <c r="J16" s="2813">
        <v>46160.0</v>
      </c>
      <c r="K16" s="589">
        <v>0.6423611111111112</v>
      </c>
      <c r="L16" s="2334"/>
      <c r="M16" s="861">
        <v>74159.0</v>
      </c>
      <c r="N16" s="861">
        <v>74170.0</v>
      </c>
      <c r="O16" s="2416">
        <f t="shared" si="1"/>
        <v>11</v>
      </c>
      <c r="P16" s="2690" t="s">
        <v>19</v>
      </c>
      <c r="Q16" s="2732" t="s">
        <v>529</v>
      </c>
      <c r="R16" s="408" t="s">
        <v>5912</v>
      </c>
      <c r="S16" s="1237" t="s">
        <v>22</v>
      </c>
      <c r="T16" s="676"/>
    </row>
    <row r="17">
      <c r="A17" s="236">
        <v>5004.0</v>
      </c>
      <c r="B17" s="2812">
        <v>46160.0</v>
      </c>
      <c r="C17" s="500">
        <v>0.4583333333333333</v>
      </c>
      <c r="D17" s="500">
        <v>0.4888888888888889</v>
      </c>
      <c r="E17" s="416" t="s">
        <v>24</v>
      </c>
      <c r="F17" s="416" t="s">
        <v>9581</v>
      </c>
      <c r="G17" s="416" t="s">
        <v>3625</v>
      </c>
      <c r="H17" s="2340" t="s">
        <v>7112</v>
      </c>
      <c r="I17" s="475" t="s">
        <v>573</v>
      </c>
      <c r="J17" s="2813">
        <v>46160.0</v>
      </c>
      <c r="K17" s="589">
        <v>0.7423611111111111</v>
      </c>
      <c r="L17" s="2334"/>
      <c r="M17" s="861">
        <v>29234.0</v>
      </c>
      <c r="N17" s="861">
        <v>29396.0</v>
      </c>
      <c r="O17" s="2416">
        <f t="shared" si="1"/>
        <v>162</v>
      </c>
      <c r="P17" s="2690" t="s">
        <v>19</v>
      </c>
      <c r="Q17" s="2732" t="s">
        <v>529</v>
      </c>
      <c r="R17" s="861" t="s">
        <v>8910</v>
      </c>
      <c r="S17" s="676"/>
      <c r="T17" s="676"/>
    </row>
    <row r="18">
      <c r="A18" s="236">
        <v>5005.0</v>
      </c>
      <c r="B18" s="2812">
        <v>46160.0</v>
      </c>
      <c r="C18" s="500">
        <v>0.4583333333333333</v>
      </c>
      <c r="D18" s="500">
        <v>0.4423611111111111</v>
      </c>
      <c r="E18" s="416" t="s">
        <v>24</v>
      </c>
      <c r="F18" s="416" t="s">
        <v>9581</v>
      </c>
      <c r="G18" s="416" t="s">
        <v>641</v>
      </c>
      <c r="H18" s="2340" t="s">
        <v>9582</v>
      </c>
      <c r="I18" s="475" t="s">
        <v>573</v>
      </c>
      <c r="J18" s="2813">
        <v>46160.0</v>
      </c>
      <c r="K18" s="589">
        <v>0.7423611111111111</v>
      </c>
      <c r="L18" s="2334"/>
      <c r="M18" s="861">
        <v>81386.0</v>
      </c>
      <c r="N18" s="861">
        <v>81549.0</v>
      </c>
      <c r="O18" s="2416">
        <f t="shared" si="1"/>
        <v>163</v>
      </c>
      <c r="P18" s="2690" t="s">
        <v>19</v>
      </c>
      <c r="Q18" s="2732" t="s">
        <v>529</v>
      </c>
      <c r="R18" s="861" t="s">
        <v>9583</v>
      </c>
      <c r="S18" s="676"/>
      <c r="T18" s="676"/>
    </row>
    <row r="19">
      <c r="A19" s="236">
        <v>5006.0</v>
      </c>
      <c r="B19" s="2812">
        <v>46160.0</v>
      </c>
      <c r="C19" s="500">
        <v>0.5416666666666666</v>
      </c>
      <c r="D19" s="500">
        <v>0.6</v>
      </c>
      <c r="E19" s="416" t="s">
        <v>24</v>
      </c>
      <c r="F19" s="416" t="s">
        <v>162</v>
      </c>
      <c r="G19" s="416" t="s">
        <v>8467</v>
      </c>
      <c r="H19" s="2340" t="s">
        <v>8607</v>
      </c>
      <c r="I19" s="1418" t="s">
        <v>9584</v>
      </c>
      <c r="J19" s="2813">
        <v>46160.0</v>
      </c>
      <c r="K19" s="589">
        <v>0.7201388888888889</v>
      </c>
      <c r="L19" s="2334"/>
      <c r="M19" s="861">
        <v>13173.0</v>
      </c>
      <c r="N19" s="861">
        <v>13191.0</v>
      </c>
      <c r="O19" s="2416">
        <f t="shared" si="1"/>
        <v>18</v>
      </c>
      <c r="P19" s="2690" t="s">
        <v>19</v>
      </c>
      <c r="Q19" s="2732" t="s">
        <v>529</v>
      </c>
      <c r="R19" s="408" t="s">
        <v>9585</v>
      </c>
      <c r="S19" s="2814" t="s">
        <v>22</v>
      </c>
      <c r="T19" s="2819"/>
    </row>
    <row r="20">
      <c r="A20" s="236">
        <v>5007.0</v>
      </c>
      <c r="B20" s="2812">
        <v>46160.0</v>
      </c>
      <c r="C20" s="500">
        <v>0.6666666666666666</v>
      </c>
      <c r="D20" s="500">
        <v>0.6604166666666667</v>
      </c>
      <c r="E20" s="416" t="s">
        <v>24</v>
      </c>
      <c r="F20" s="416" t="s">
        <v>4206</v>
      </c>
      <c r="G20" s="416" t="s">
        <v>668</v>
      </c>
      <c r="H20" s="2340" t="s">
        <v>9586</v>
      </c>
      <c r="I20" s="475" t="s">
        <v>7791</v>
      </c>
      <c r="J20" s="2813">
        <v>46160.0</v>
      </c>
      <c r="K20" s="589">
        <v>0.7270833333333333</v>
      </c>
      <c r="L20" s="2334"/>
      <c r="M20" s="861">
        <v>199659.0</v>
      </c>
      <c r="N20" s="861">
        <f>M20+50</f>
        <v>199709</v>
      </c>
      <c r="O20" s="2416">
        <f t="shared" si="1"/>
        <v>50</v>
      </c>
      <c r="P20" s="2690" t="s">
        <v>19</v>
      </c>
      <c r="Q20" s="2732" t="s">
        <v>529</v>
      </c>
      <c r="R20" s="861" t="s">
        <v>5984</v>
      </c>
      <c r="S20" s="676"/>
      <c r="T20" s="676"/>
    </row>
    <row r="21">
      <c r="A21" s="236">
        <v>5008.0</v>
      </c>
      <c r="B21" s="2812">
        <v>46160.0</v>
      </c>
      <c r="C21" s="500">
        <v>0.6520833333333333</v>
      </c>
      <c r="D21" s="500"/>
      <c r="E21" s="416" t="s">
        <v>103</v>
      </c>
      <c r="F21" s="416" t="s">
        <v>9587</v>
      </c>
      <c r="G21" s="416" t="s">
        <v>18</v>
      </c>
      <c r="H21" s="2340" t="s">
        <v>9588</v>
      </c>
      <c r="I21" s="475" t="s">
        <v>9589</v>
      </c>
      <c r="J21" s="2813">
        <v>46160.0</v>
      </c>
      <c r="K21" s="1467"/>
      <c r="L21" s="2334"/>
      <c r="M21" s="861">
        <v>202856.0</v>
      </c>
      <c r="N21" s="1467"/>
      <c r="O21" s="2416">
        <f t="shared" si="1"/>
        <v>-202856</v>
      </c>
      <c r="P21" s="2690" t="s">
        <v>147</v>
      </c>
      <c r="Q21" s="2732" t="s">
        <v>529</v>
      </c>
      <c r="R21" s="861" t="s">
        <v>9590</v>
      </c>
      <c r="S21" s="676"/>
      <c r="T21" s="676"/>
    </row>
    <row r="22">
      <c r="A22" s="236">
        <v>5009.0</v>
      </c>
      <c r="B22" s="2812">
        <v>46160.0</v>
      </c>
      <c r="C22" s="500">
        <v>0.75</v>
      </c>
      <c r="D22" s="500">
        <v>0.7965277777777777</v>
      </c>
      <c r="E22" s="416" t="s">
        <v>24</v>
      </c>
      <c r="F22" s="416" t="s">
        <v>9581</v>
      </c>
      <c r="G22" s="416" t="s">
        <v>8359</v>
      </c>
      <c r="H22" s="2340" t="s">
        <v>8535</v>
      </c>
      <c r="I22" s="475" t="s">
        <v>1874</v>
      </c>
      <c r="J22" s="2813">
        <v>46160.0</v>
      </c>
      <c r="K22" s="589">
        <v>0.9395833333333333</v>
      </c>
      <c r="L22" s="2334"/>
      <c r="M22" s="861">
        <v>20207.0</v>
      </c>
      <c r="N22" s="861">
        <v>20342.0</v>
      </c>
      <c r="O22" s="2416">
        <f t="shared" si="1"/>
        <v>135</v>
      </c>
      <c r="P22" s="2690" t="s">
        <v>19</v>
      </c>
      <c r="Q22" s="2732" t="s">
        <v>529</v>
      </c>
      <c r="R22" s="861" t="s">
        <v>6198</v>
      </c>
      <c r="S22" s="676"/>
      <c r="T22" s="676"/>
    </row>
    <row r="23">
      <c r="A23" s="236">
        <v>5018.0</v>
      </c>
      <c r="B23" s="2812">
        <v>46160.0</v>
      </c>
      <c r="C23" s="589">
        <v>0.8159722222222222</v>
      </c>
      <c r="D23" s="1467"/>
      <c r="E23" s="861" t="s">
        <v>362</v>
      </c>
      <c r="F23" s="861" t="s">
        <v>6796</v>
      </c>
      <c r="G23" s="861" t="s">
        <v>18</v>
      </c>
      <c r="H23" s="2320" t="s">
        <v>9591</v>
      </c>
      <c r="I23" s="667" t="s">
        <v>9592</v>
      </c>
      <c r="J23" s="2813">
        <v>46160.0</v>
      </c>
      <c r="K23" s="589">
        <v>0.8861111111111111</v>
      </c>
      <c r="L23" s="2334"/>
      <c r="M23" s="861">
        <v>71316.0</v>
      </c>
      <c r="N23" s="1467"/>
      <c r="O23" s="2416">
        <f t="shared" si="1"/>
        <v>-71316</v>
      </c>
      <c r="P23" s="2690" t="s">
        <v>19</v>
      </c>
      <c r="Q23" s="2732" t="s">
        <v>529</v>
      </c>
      <c r="R23" s="861" t="s">
        <v>9593</v>
      </c>
      <c r="S23" s="676"/>
      <c r="T23" s="676"/>
    </row>
    <row r="24">
      <c r="A24" s="236">
        <v>5022.0</v>
      </c>
      <c r="B24" s="2812">
        <v>46160.0</v>
      </c>
      <c r="C24" s="589">
        <v>0.9305555555555556</v>
      </c>
      <c r="D24" s="589">
        <v>0.8986111111111111</v>
      </c>
      <c r="E24" s="861" t="s">
        <v>9594</v>
      </c>
      <c r="F24" s="861" t="s">
        <v>9595</v>
      </c>
      <c r="G24" s="861" t="s">
        <v>8359</v>
      </c>
      <c r="H24" s="2320" t="s">
        <v>8384</v>
      </c>
      <c r="I24" s="667" t="s">
        <v>9596</v>
      </c>
      <c r="J24" s="2813">
        <v>46160.0</v>
      </c>
      <c r="K24" s="589">
        <v>0.9597222222222223</v>
      </c>
      <c r="L24" s="2334"/>
      <c r="M24" s="861">
        <v>14337.0</v>
      </c>
      <c r="N24" s="861">
        <v>14390.0</v>
      </c>
      <c r="O24" s="2416">
        <f t="shared" si="1"/>
        <v>53</v>
      </c>
      <c r="P24" s="2690" t="s">
        <v>19</v>
      </c>
      <c r="Q24" s="2732" t="s">
        <v>70</v>
      </c>
      <c r="R24" s="861" t="s">
        <v>9597</v>
      </c>
      <c r="S24" s="676"/>
      <c r="T24" s="676"/>
    </row>
    <row r="25">
      <c r="A25" s="236">
        <v>5021.0</v>
      </c>
      <c r="B25" s="2812">
        <v>46160.0</v>
      </c>
      <c r="C25" s="589">
        <v>0.875</v>
      </c>
      <c r="D25" s="589">
        <v>0.8583333333333333</v>
      </c>
      <c r="E25" s="861" t="s">
        <v>1887</v>
      </c>
      <c r="F25" s="861" t="s">
        <v>9197</v>
      </c>
      <c r="G25" s="861" t="s">
        <v>3625</v>
      </c>
      <c r="H25" s="2320" t="s">
        <v>6948</v>
      </c>
      <c r="I25" s="802"/>
      <c r="J25" s="2813">
        <v>46160.0</v>
      </c>
      <c r="K25" s="589">
        <v>0.8979166666666667</v>
      </c>
      <c r="L25" s="2334"/>
      <c r="M25" s="861">
        <v>27108.0</v>
      </c>
      <c r="N25" s="861">
        <v>27146.0</v>
      </c>
      <c r="O25" s="2416">
        <f t="shared" si="1"/>
        <v>38</v>
      </c>
      <c r="P25" s="2690" t="s">
        <v>19</v>
      </c>
      <c r="Q25" s="2732" t="s">
        <v>529</v>
      </c>
      <c r="R25" s="861" t="s">
        <v>9598</v>
      </c>
      <c r="S25" s="676"/>
      <c r="T25" s="676"/>
    </row>
    <row r="26">
      <c r="A26" s="1233"/>
      <c r="B26" s="2812">
        <v>46160.0</v>
      </c>
      <c r="C26" s="1467"/>
      <c r="D26" s="32"/>
      <c r="E26" s="32"/>
      <c r="F26" s="1467"/>
      <c r="G26" s="1467"/>
      <c r="H26" s="2796"/>
      <c r="I26" s="802"/>
      <c r="J26" s="2812">
        <v>46160.0</v>
      </c>
      <c r="K26" s="1467"/>
      <c r="L26" s="2334"/>
      <c r="M26" s="1467"/>
      <c r="N26" s="1467"/>
      <c r="O26" s="2416">
        <f t="shared" si="1"/>
        <v>0</v>
      </c>
      <c r="P26" s="2690" t="s">
        <v>386</v>
      </c>
      <c r="Q26" s="2732" t="s">
        <v>529</v>
      </c>
      <c r="R26" s="1467"/>
      <c r="S26" s="676"/>
      <c r="T26" s="676"/>
    </row>
    <row r="996">
      <c r="K996" s="589"/>
    </row>
  </sheetData>
  <dataValidations>
    <dataValidation type="list" allowBlank="1" showErrorMessage="1" sqref="P2:P26">
      <formula1>"FINALIZADO,EM VIAGEM,NA ORIGEM,AGENDADO,FALTA DOC,CANCELADA,NO DESTINO FINAL,PERNOITE,RECUSADA"</formula1>
    </dataValidation>
    <dataValidation type="list" allowBlank="1" showErrorMessage="1" sqref="Q2:Q26">
      <formula1>"MICHELLE,BARBARA,ANGELA,A VERIFICAR,DANIEL,BEATIZ,LUCAS"</formula1>
    </dataValidation>
  </dataValidations>
  <drawing r:id="rId1"/>
  <tableParts count="13">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8.5"/>
    <col customWidth="1" min="3" max="3" width="8.63"/>
    <col customWidth="1" min="4" max="4" width="10.25"/>
    <col customWidth="1" min="5" max="5" width="15.75"/>
    <col customWidth="1" min="6" max="6" width="41.13"/>
    <col customWidth="1" min="9" max="9" width="11.38"/>
    <col customWidth="1" min="10" max="10" width="7.63"/>
    <col customWidth="1" min="11" max="11" width="7.25"/>
    <col customWidth="1" min="12" max="12" width="1.0"/>
    <col customWidth="1" min="13" max="13" width="6.75"/>
    <col customWidth="1" min="14" max="14" width="8.88"/>
    <col customWidth="1" min="15" max="15" width="5.25"/>
    <col customWidth="1" min="16" max="17" width="15.13"/>
    <col customWidth="1" min="18" max="18" width="20.0"/>
    <col customWidth="1" min="19" max="19" width="23.0"/>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row>
    <row r="2">
      <c r="A2" s="1440">
        <v>4988.0</v>
      </c>
      <c r="B2" s="2820">
        <v>46160.0</v>
      </c>
      <c r="C2" s="811">
        <v>0.25</v>
      </c>
      <c r="D2" s="811">
        <v>0.5847222222222223</v>
      </c>
      <c r="E2" s="499" t="s">
        <v>24</v>
      </c>
      <c r="F2" s="499" t="s">
        <v>8349</v>
      </c>
      <c r="G2" s="2821" t="s">
        <v>8359</v>
      </c>
      <c r="H2" s="1443" t="s">
        <v>9564</v>
      </c>
      <c r="I2" s="499" t="s">
        <v>414</v>
      </c>
      <c r="J2" s="2813">
        <v>46161.0</v>
      </c>
      <c r="K2" s="1340">
        <v>0.8354166666666667</v>
      </c>
      <c r="L2" s="564"/>
      <c r="M2" s="690">
        <v>940.0</v>
      </c>
      <c r="N2" s="1228">
        <v>1885.0</v>
      </c>
      <c r="O2" s="690">
        <f t="shared" ref="O2:O54" si="1">N2-M2</f>
        <v>945</v>
      </c>
      <c r="P2" s="2740" t="s">
        <v>19</v>
      </c>
      <c r="Q2" s="2732" t="s">
        <v>50</v>
      </c>
      <c r="R2" s="690" t="s">
        <v>3457</v>
      </c>
      <c r="S2" s="2822"/>
      <c r="T2" s="564"/>
      <c r="U2" s="410"/>
      <c r="V2" s="410"/>
      <c r="W2" s="410"/>
      <c r="X2" s="410"/>
      <c r="Y2" s="410"/>
      <c r="Z2" s="410"/>
    </row>
    <row r="3">
      <c r="A3" s="1440">
        <v>4989.0</v>
      </c>
      <c r="B3" s="2820">
        <v>46160.0</v>
      </c>
      <c r="C3" s="811">
        <v>0.25</v>
      </c>
      <c r="D3" s="811">
        <v>0.25</v>
      </c>
      <c r="E3" s="499" t="s">
        <v>24</v>
      </c>
      <c r="F3" s="499" t="s">
        <v>9565</v>
      </c>
      <c r="G3" s="2821" t="s">
        <v>8359</v>
      </c>
      <c r="H3" s="1443" t="s">
        <v>9566</v>
      </c>
      <c r="I3" s="499" t="s">
        <v>733</v>
      </c>
      <c r="J3" s="2813">
        <v>46161.0</v>
      </c>
      <c r="K3" s="811"/>
      <c r="L3" s="415"/>
      <c r="M3" s="499">
        <v>557.0</v>
      </c>
      <c r="N3" s="499"/>
      <c r="O3" s="499">
        <f t="shared" si="1"/>
        <v>-557</v>
      </c>
      <c r="P3" s="2740" t="s">
        <v>452</v>
      </c>
      <c r="Q3" s="2732" t="s">
        <v>50</v>
      </c>
      <c r="R3" s="499" t="s">
        <v>9177</v>
      </c>
      <c r="S3" s="2822"/>
      <c r="T3" s="561"/>
      <c r="U3" s="410"/>
      <c r="V3" s="410"/>
      <c r="W3" s="410"/>
      <c r="X3" s="410"/>
      <c r="Y3" s="410"/>
      <c r="Z3" s="410"/>
    </row>
    <row r="4">
      <c r="A4" s="236">
        <v>5008.0</v>
      </c>
      <c r="B4" s="2823">
        <v>46160.0</v>
      </c>
      <c r="C4" s="500">
        <v>0.6520833333333333</v>
      </c>
      <c r="D4" s="500"/>
      <c r="E4" s="416" t="s">
        <v>103</v>
      </c>
      <c r="F4" s="416" t="s">
        <v>9587</v>
      </c>
      <c r="G4" s="416" t="s">
        <v>18</v>
      </c>
      <c r="H4" s="2340" t="s">
        <v>9588</v>
      </c>
      <c r="I4" s="475" t="s">
        <v>9589</v>
      </c>
      <c r="J4" s="2813">
        <v>46161.0</v>
      </c>
      <c r="K4" s="589">
        <v>0.3972222222222222</v>
      </c>
      <c r="L4" s="2334"/>
      <c r="M4" s="861">
        <v>202856.0</v>
      </c>
      <c r="N4" s="861">
        <v>202989.0</v>
      </c>
      <c r="O4" s="2416">
        <f t="shared" si="1"/>
        <v>133</v>
      </c>
      <c r="P4" s="2690" t="s">
        <v>19</v>
      </c>
      <c r="Q4" s="2732" t="s">
        <v>50</v>
      </c>
      <c r="R4" s="861" t="s">
        <v>9590</v>
      </c>
      <c r="S4" s="2822"/>
      <c r="T4" s="676"/>
    </row>
    <row r="5">
      <c r="A5" s="236">
        <v>5010.0</v>
      </c>
      <c r="B5" s="2812">
        <v>46161.0</v>
      </c>
      <c r="C5" s="500">
        <v>0.5416666666666666</v>
      </c>
      <c r="D5" s="500">
        <v>0.5402777777777777</v>
      </c>
      <c r="E5" s="416" t="s">
        <v>30</v>
      </c>
      <c r="F5" s="574" t="s">
        <v>9599</v>
      </c>
      <c r="G5" s="416" t="s">
        <v>49</v>
      </c>
      <c r="H5" s="2357" t="s">
        <v>5446</v>
      </c>
      <c r="I5" s="475" t="s">
        <v>208</v>
      </c>
      <c r="J5" s="2813">
        <v>46161.0</v>
      </c>
      <c r="K5" s="589">
        <v>0.7923611111111111</v>
      </c>
      <c r="L5" s="2334"/>
      <c r="M5" s="861">
        <v>97849.0</v>
      </c>
      <c r="N5" s="55">
        <v>97997.0</v>
      </c>
      <c r="O5" s="2416">
        <f t="shared" si="1"/>
        <v>148</v>
      </c>
      <c r="P5" s="2690" t="s">
        <v>19</v>
      </c>
      <c r="Q5" s="2732" t="s">
        <v>50</v>
      </c>
      <c r="R5" s="55" t="s">
        <v>3014</v>
      </c>
      <c r="S5" s="2824"/>
    </row>
    <row r="6">
      <c r="A6" s="820">
        <v>5011.0</v>
      </c>
      <c r="B6" s="2812">
        <v>46161.0</v>
      </c>
      <c r="C6" s="500">
        <v>0.4583333333333333</v>
      </c>
      <c r="D6" s="500"/>
      <c r="E6" s="416" t="s">
        <v>24</v>
      </c>
      <c r="F6" s="416" t="s">
        <v>134</v>
      </c>
      <c r="G6" s="416" t="s">
        <v>8058</v>
      </c>
      <c r="H6" s="2340"/>
      <c r="I6" s="475"/>
      <c r="J6" s="2813">
        <v>46161.0</v>
      </c>
      <c r="K6" s="589"/>
      <c r="L6" s="2334"/>
      <c r="M6" s="861"/>
      <c r="N6" s="861"/>
      <c r="O6" s="2416">
        <f t="shared" si="1"/>
        <v>0</v>
      </c>
      <c r="P6" s="2690" t="s">
        <v>2527</v>
      </c>
      <c r="Q6" s="2732" t="s">
        <v>50</v>
      </c>
      <c r="R6" s="861"/>
      <c r="S6" s="2822"/>
    </row>
    <row r="7" ht="14.25" customHeight="1">
      <c r="A7" s="236">
        <v>5012.0</v>
      </c>
      <c r="B7" s="2812">
        <v>46161.0</v>
      </c>
      <c r="C7" s="500">
        <v>0.20833333333333334</v>
      </c>
      <c r="D7" s="500">
        <v>0.20833333333333334</v>
      </c>
      <c r="E7" s="416" t="s">
        <v>7379</v>
      </c>
      <c r="F7" s="416" t="s">
        <v>9600</v>
      </c>
      <c r="G7" s="416" t="s">
        <v>8359</v>
      </c>
      <c r="H7" s="1609" t="s">
        <v>8384</v>
      </c>
      <c r="I7" s="475" t="s">
        <v>5273</v>
      </c>
      <c r="J7" s="2813">
        <v>46161.0</v>
      </c>
      <c r="K7" s="589">
        <v>0.4263888888888889</v>
      </c>
      <c r="L7" s="2334"/>
      <c r="M7" s="861">
        <v>14532.0</v>
      </c>
      <c r="N7" s="861">
        <v>14670.0</v>
      </c>
      <c r="O7" s="2416">
        <f t="shared" si="1"/>
        <v>138</v>
      </c>
      <c r="P7" s="2690" t="s">
        <v>19</v>
      </c>
      <c r="Q7" s="2732" t="s">
        <v>50</v>
      </c>
      <c r="R7" s="861" t="s">
        <v>9571</v>
      </c>
      <c r="S7" s="2822"/>
    </row>
    <row r="8">
      <c r="A8" s="820">
        <v>5013.0</v>
      </c>
      <c r="B8" s="2812">
        <v>46161.0</v>
      </c>
      <c r="C8" s="500">
        <v>0.4583333333333333</v>
      </c>
      <c r="D8" s="500">
        <v>0.47708333333333336</v>
      </c>
      <c r="E8" s="416" t="s">
        <v>121</v>
      </c>
      <c r="F8" s="416" t="s">
        <v>3583</v>
      </c>
      <c r="G8" s="416" t="s">
        <v>8359</v>
      </c>
      <c r="H8" s="2340" t="s">
        <v>8510</v>
      </c>
      <c r="I8" s="873" t="s">
        <v>7543</v>
      </c>
      <c r="J8" s="2813">
        <v>46161.0</v>
      </c>
      <c r="K8" s="589">
        <v>0.6069444444444444</v>
      </c>
      <c r="L8" s="406"/>
      <c r="M8" s="861">
        <v>14729.0</v>
      </c>
      <c r="N8" s="861">
        <v>14929.0</v>
      </c>
      <c r="O8" s="2416">
        <f t="shared" si="1"/>
        <v>200</v>
      </c>
      <c r="P8" s="2690" t="s">
        <v>19</v>
      </c>
      <c r="Q8" s="2732" t="s">
        <v>50</v>
      </c>
      <c r="R8" s="408" t="s">
        <v>9601</v>
      </c>
      <c r="S8" s="2822"/>
    </row>
    <row r="9">
      <c r="A9" s="236">
        <v>5014.0</v>
      </c>
      <c r="B9" s="2812">
        <v>46161.0</v>
      </c>
      <c r="C9" s="500">
        <v>0.6666666666666666</v>
      </c>
      <c r="D9" s="500">
        <v>0.63125</v>
      </c>
      <c r="E9" s="416" t="s">
        <v>121</v>
      </c>
      <c r="F9" s="574" t="s">
        <v>9602</v>
      </c>
      <c r="G9" s="416" t="s">
        <v>8359</v>
      </c>
      <c r="H9" s="2340" t="s">
        <v>9170</v>
      </c>
      <c r="I9" s="475" t="s">
        <v>8829</v>
      </c>
      <c r="J9" s="2813">
        <v>46161.0</v>
      </c>
      <c r="K9" s="589"/>
      <c r="L9" s="2334"/>
      <c r="M9" s="861">
        <v>20800.0</v>
      </c>
      <c r="N9" s="492"/>
      <c r="O9" s="2416">
        <f t="shared" si="1"/>
        <v>-20800</v>
      </c>
      <c r="P9" s="2690" t="s">
        <v>452</v>
      </c>
      <c r="Q9" s="2732" t="s">
        <v>50</v>
      </c>
      <c r="R9" s="861" t="s">
        <v>9603</v>
      </c>
      <c r="S9" s="2822"/>
    </row>
    <row r="10">
      <c r="A10" s="820">
        <v>5015.0</v>
      </c>
      <c r="B10" s="2812">
        <v>46161.0</v>
      </c>
      <c r="C10" s="500">
        <v>0.3541666666666667</v>
      </c>
      <c r="D10" s="500">
        <v>0.35833333333333334</v>
      </c>
      <c r="E10" s="416" t="s">
        <v>24</v>
      </c>
      <c r="F10" s="416" t="s">
        <v>8463</v>
      </c>
      <c r="G10" s="416" t="s">
        <v>6554</v>
      </c>
      <c r="H10" s="2340" t="s">
        <v>4425</v>
      </c>
      <c r="I10" s="873" t="s">
        <v>170</v>
      </c>
      <c r="J10" s="2813">
        <v>46161.0</v>
      </c>
      <c r="K10" s="589">
        <v>0.38472222222222224</v>
      </c>
      <c r="L10" s="2334"/>
      <c r="M10" s="861">
        <v>121119.0</v>
      </c>
      <c r="N10" s="861">
        <v>121143.0</v>
      </c>
      <c r="O10" s="2416">
        <f t="shared" si="1"/>
        <v>24</v>
      </c>
      <c r="P10" s="2690" t="s">
        <v>19</v>
      </c>
      <c r="Q10" s="2732" t="s">
        <v>50</v>
      </c>
      <c r="R10" s="861" t="s">
        <v>9604</v>
      </c>
      <c r="S10" s="2822"/>
    </row>
    <row r="11">
      <c r="A11" s="236">
        <v>5016.0</v>
      </c>
      <c r="B11" s="2812">
        <v>46161.0</v>
      </c>
      <c r="C11" s="500">
        <v>0.16666666666666666</v>
      </c>
      <c r="D11" s="500"/>
      <c r="E11" s="416" t="s">
        <v>7379</v>
      </c>
      <c r="F11" s="416" t="s">
        <v>1549</v>
      </c>
      <c r="G11" s="416" t="s">
        <v>8359</v>
      </c>
      <c r="H11" s="1609" t="s">
        <v>8535</v>
      </c>
      <c r="I11" s="475" t="s">
        <v>9605</v>
      </c>
      <c r="J11" s="2813">
        <v>46161.0</v>
      </c>
      <c r="K11" s="589">
        <v>0.23541666666666666</v>
      </c>
      <c r="L11" s="2334"/>
      <c r="M11" s="2825">
        <v>20493.0</v>
      </c>
      <c r="N11" s="861">
        <v>20574.0</v>
      </c>
      <c r="O11" s="2792">
        <f t="shared" si="1"/>
        <v>81</v>
      </c>
      <c r="P11" s="2690" t="s">
        <v>19</v>
      </c>
      <c r="Q11" s="2732" t="s">
        <v>70</v>
      </c>
      <c r="R11" s="861" t="s">
        <v>9535</v>
      </c>
      <c r="S11" s="2822"/>
    </row>
    <row r="12">
      <c r="A12" s="236">
        <v>5017.0</v>
      </c>
      <c r="B12" s="2812">
        <v>46161.0</v>
      </c>
      <c r="C12" s="500">
        <v>0.375</v>
      </c>
      <c r="D12" s="500">
        <v>0.4097222222222222</v>
      </c>
      <c r="E12" s="416" t="s">
        <v>30</v>
      </c>
      <c r="F12" s="416" t="s">
        <v>3839</v>
      </c>
      <c r="G12" s="416" t="s">
        <v>668</v>
      </c>
      <c r="H12" s="2340" t="s">
        <v>3840</v>
      </c>
      <c r="I12" s="895" t="s">
        <v>836</v>
      </c>
      <c r="J12" s="2813">
        <v>46161.0</v>
      </c>
      <c r="K12" s="589">
        <v>0.43472222222222223</v>
      </c>
      <c r="L12" s="2334"/>
      <c r="M12" s="861">
        <v>149795.0</v>
      </c>
      <c r="N12" s="574">
        <f>M12+50</f>
        <v>149845</v>
      </c>
      <c r="O12" s="2416">
        <f t="shared" si="1"/>
        <v>50</v>
      </c>
      <c r="P12" s="2690" t="s">
        <v>19</v>
      </c>
      <c r="Q12" s="2732" t="s">
        <v>50</v>
      </c>
      <c r="R12" s="861" t="s">
        <v>9606</v>
      </c>
      <c r="S12" s="2822"/>
    </row>
    <row r="13">
      <c r="A13" s="820">
        <v>5019.0</v>
      </c>
      <c r="B13" s="2823">
        <v>46161.0</v>
      </c>
      <c r="C13" s="813">
        <v>0.3125</v>
      </c>
      <c r="D13" s="813">
        <v>0.3138888888888889</v>
      </c>
      <c r="E13" s="574" t="s">
        <v>9594</v>
      </c>
      <c r="F13" s="574" t="s">
        <v>9607</v>
      </c>
      <c r="G13" s="574" t="s">
        <v>8058</v>
      </c>
      <c r="H13" s="1786" t="s">
        <v>4737</v>
      </c>
      <c r="I13" s="604"/>
      <c r="J13" s="2826">
        <v>46161.0</v>
      </c>
      <c r="K13" s="813">
        <v>0.41944444444444445</v>
      </c>
      <c r="L13" s="814"/>
      <c r="M13" s="574">
        <v>297936.0</v>
      </c>
      <c r="N13" s="574">
        <v>297973.0</v>
      </c>
      <c r="O13" s="1043">
        <f t="shared" si="1"/>
        <v>37</v>
      </c>
      <c r="P13" s="2614" t="s">
        <v>19</v>
      </c>
      <c r="Q13" s="1800" t="s">
        <v>50</v>
      </c>
      <c r="R13" s="574" t="s">
        <v>9608</v>
      </c>
      <c r="S13" s="2808"/>
      <c r="T13" s="606"/>
      <c r="U13" s="606"/>
      <c r="V13" s="606"/>
      <c r="W13" s="606"/>
      <c r="X13" s="606"/>
      <c r="Y13" s="606"/>
      <c r="Z13" s="606"/>
    </row>
    <row r="14">
      <c r="A14" s="236">
        <v>5023.0</v>
      </c>
      <c r="B14" s="2812">
        <v>46160.0</v>
      </c>
      <c r="C14" s="589">
        <v>0.041666666666666664</v>
      </c>
      <c r="D14" s="1467"/>
      <c r="E14" s="861" t="s">
        <v>9594</v>
      </c>
      <c r="F14" s="861" t="s">
        <v>9595</v>
      </c>
      <c r="G14" s="861" t="s">
        <v>8359</v>
      </c>
      <c r="H14" s="2320" t="s">
        <v>8535</v>
      </c>
      <c r="I14" s="802"/>
      <c r="J14" s="2813">
        <v>46160.0</v>
      </c>
      <c r="K14" s="589">
        <v>0.9659722222222222</v>
      </c>
      <c r="L14" s="2334"/>
      <c r="M14" s="1467"/>
      <c r="N14" s="1467"/>
      <c r="O14" s="2416">
        <f t="shared" si="1"/>
        <v>0</v>
      </c>
      <c r="P14" s="2690" t="s">
        <v>43</v>
      </c>
      <c r="Q14" s="2732" t="s">
        <v>529</v>
      </c>
      <c r="R14" s="861" t="s">
        <v>9609</v>
      </c>
      <c r="S14" s="2609"/>
      <c r="T14" s="676"/>
    </row>
    <row r="15">
      <c r="A15" s="236">
        <v>5024.0</v>
      </c>
      <c r="B15" s="2812">
        <v>46161.0</v>
      </c>
      <c r="C15" s="589">
        <v>0.3125</v>
      </c>
      <c r="D15" s="589">
        <v>0.2916666666666667</v>
      </c>
      <c r="E15" s="861" t="s">
        <v>9594</v>
      </c>
      <c r="F15" s="861" t="s">
        <v>9610</v>
      </c>
      <c r="G15" s="861" t="s">
        <v>78</v>
      </c>
      <c r="H15" s="2320" t="s">
        <v>7663</v>
      </c>
      <c r="I15" s="2827" t="s">
        <v>9611</v>
      </c>
      <c r="J15" s="2813">
        <v>46161.0</v>
      </c>
      <c r="K15" s="589">
        <v>0.4048611111111111</v>
      </c>
      <c r="L15" s="2334"/>
      <c r="M15" s="861">
        <v>241818.0</v>
      </c>
      <c r="N15" s="861">
        <v>241859.0</v>
      </c>
      <c r="O15" s="2416">
        <f t="shared" si="1"/>
        <v>41</v>
      </c>
      <c r="P15" s="2690" t="s">
        <v>19</v>
      </c>
      <c r="Q15" s="2732" t="s">
        <v>50</v>
      </c>
      <c r="R15" s="861" t="s">
        <v>9612</v>
      </c>
      <c r="S15" s="2609"/>
    </row>
    <row r="16">
      <c r="A16" s="236">
        <v>5025.0</v>
      </c>
      <c r="B16" s="2812">
        <v>46161.0</v>
      </c>
      <c r="C16" s="500">
        <v>0.3333333333333333</v>
      </c>
      <c r="D16" s="500">
        <v>0.2326388888888889</v>
      </c>
      <c r="E16" s="416" t="s">
        <v>24</v>
      </c>
      <c r="F16" s="416" t="s">
        <v>6004</v>
      </c>
      <c r="G16" s="416" t="s">
        <v>1062</v>
      </c>
      <c r="H16" s="2340" t="s">
        <v>9613</v>
      </c>
      <c r="I16" s="475" t="s">
        <v>8164</v>
      </c>
      <c r="J16" s="2813">
        <v>46161.0</v>
      </c>
      <c r="K16" s="589">
        <v>0.48819444444444443</v>
      </c>
      <c r="L16" s="2334"/>
      <c r="M16" s="416">
        <v>297352.0</v>
      </c>
      <c r="N16" s="861">
        <v>297469.0</v>
      </c>
      <c r="O16" s="2416">
        <f t="shared" si="1"/>
        <v>117</v>
      </c>
      <c r="P16" s="2690" t="s">
        <v>19</v>
      </c>
      <c r="Q16" s="2732" t="s">
        <v>50</v>
      </c>
      <c r="R16" s="861" t="s">
        <v>9614</v>
      </c>
      <c r="S16" s="2822"/>
    </row>
    <row r="17">
      <c r="A17" s="236">
        <v>5026.0</v>
      </c>
      <c r="B17" s="2812">
        <v>46161.0</v>
      </c>
      <c r="C17" s="500">
        <v>0.5</v>
      </c>
      <c r="D17" s="500"/>
      <c r="E17" s="416" t="s">
        <v>24</v>
      </c>
      <c r="F17" s="416" t="s">
        <v>6004</v>
      </c>
      <c r="G17" s="416" t="s">
        <v>1062</v>
      </c>
      <c r="H17" s="2340" t="s">
        <v>9613</v>
      </c>
      <c r="I17" s="475" t="s">
        <v>8164</v>
      </c>
      <c r="J17" s="2813">
        <v>46161.0</v>
      </c>
      <c r="K17" s="1467"/>
      <c r="L17" s="2334"/>
      <c r="M17" s="861"/>
      <c r="N17" s="1467"/>
      <c r="O17" s="2416">
        <f t="shared" si="1"/>
        <v>0</v>
      </c>
      <c r="P17" s="2690" t="s">
        <v>2527</v>
      </c>
      <c r="Q17" s="2732" t="s">
        <v>50</v>
      </c>
      <c r="R17" s="861" t="s">
        <v>9614</v>
      </c>
      <c r="S17" s="2814" t="s">
        <v>9615</v>
      </c>
    </row>
    <row r="18">
      <c r="A18" s="236">
        <v>5027.0</v>
      </c>
      <c r="B18" s="2812">
        <v>46161.0</v>
      </c>
      <c r="C18" s="500">
        <v>0.3333333333333333</v>
      </c>
      <c r="D18" s="500">
        <v>0.25069444444444444</v>
      </c>
      <c r="E18" s="416" t="s">
        <v>24</v>
      </c>
      <c r="F18" s="416" t="s">
        <v>6004</v>
      </c>
      <c r="G18" s="416" t="s">
        <v>1062</v>
      </c>
      <c r="H18" s="2340" t="s">
        <v>6081</v>
      </c>
      <c r="I18" s="1418" t="s">
        <v>85</v>
      </c>
      <c r="J18" s="2813">
        <v>46161.0</v>
      </c>
      <c r="K18" s="589">
        <v>0.44166666666666665</v>
      </c>
      <c r="L18" s="2334"/>
      <c r="M18" s="861">
        <v>248328.0</v>
      </c>
      <c r="N18" s="861">
        <v>248448.0</v>
      </c>
      <c r="O18" s="2416">
        <f t="shared" si="1"/>
        <v>120</v>
      </c>
      <c r="P18" s="2690" t="s">
        <v>19</v>
      </c>
      <c r="Q18" s="2732" t="s">
        <v>50</v>
      </c>
      <c r="R18" s="408" t="s">
        <v>9616</v>
      </c>
      <c r="S18" s="2822"/>
    </row>
    <row r="19">
      <c r="A19" s="236">
        <v>5028.0</v>
      </c>
      <c r="B19" s="2812">
        <v>46161.0</v>
      </c>
      <c r="C19" s="500">
        <v>0.5</v>
      </c>
      <c r="D19" s="500"/>
      <c r="E19" s="416" t="s">
        <v>24</v>
      </c>
      <c r="F19" s="416" t="s">
        <v>6004</v>
      </c>
      <c r="G19" s="416" t="s">
        <v>1062</v>
      </c>
      <c r="H19" s="2340" t="s">
        <v>6081</v>
      </c>
      <c r="I19" s="1418" t="s">
        <v>85</v>
      </c>
      <c r="J19" s="2813">
        <v>46161.0</v>
      </c>
      <c r="K19" s="589"/>
      <c r="L19" s="2334"/>
      <c r="M19" s="861"/>
      <c r="N19" s="861"/>
      <c r="O19" s="2416">
        <f t="shared" si="1"/>
        <v>0</v>
      </c>
      <c r="P19" s="2690" t="s">
        <v>2527</v>
      </c>
      <c r="Q19" s="2732" t="s">
        <v>50</v>
      </c>
      <c r="R19" s="408" t="s">
        <v>9616</v>
      </c>
      <c r="S19" s="2814" t="s">
        <v>9615</v>
      </c>
    </row>
    <row r="20">
      <c r="A20" s="236">
        <v>5029.0</v>
      </c>
      <c r="B20" s="2812">
        <v>46161.0</v>
      </c>
      <c r="C20" s="500">
        <v>0.3333333333333333</v>
      </c>
      <c r="D20" s="500">
        <v>0.2881944444444444</v>
      </c>
      <c r="E20" s="416" t="s">
        <v>24</v>
      </c>
      <c r="F20" s="416" t="s">
        <v>6004</v>
      </c>
      <c r="G20" s="416" t="s">
        <v>1062</v>
      </c>
      <c r="H20" s="2340" t="s">
        <v>4584</v>
      </c>
      <c r="I20" s="475" t="s">
        <v>6073</v>
      </c>
      <c r="J20" s="2813">
        <v>46161.0</v>
      </c>
      <c r="K20" s="589">
        <v>0.4895833333333333</v>
      </c>
      <c r="L20" s="2334"/>
      <c r="M20" s="861">
        <v>169564.0</v>
      </c>
      <c r="N20" s="861">
        <v>169678.0</v>
      </c>
      <c r="O20" s="2416">
        <f t="shared" si="1"/>
        <v>114</v>
      </c>
      <c r="P20" s="2690" t="s">
        <v>19</v>
      </c>
      <c r="Q20" s="2732" t="s">
        <v>50</v>
      </c>
      <c r="R20" s="861" t="s">
        <v>9617</v>
      </c>
      <c r="S20" s="2822"/>
    </row>
    <row r="21">
      <c r="A21" s="236">
        <v>5030.0</v>
      </c>
      <c r="B21" s="2812">
        <v>46161.0</v>
      </c>
      <c r="C21" s="589">
        <v>0.2708333333333333</v>
      </c>
      <c r="D21" s="589">
        <v>0.2638888888888889</v>
      </c>
      <c r="E21" s="861" t="s">
        <v>9594</v>
      </c>
      <c r="F21" s="861" t="s">
        <v>9618</v>
      </c>
      <c r="G21" s="861" t="s">
        <v>1727</v>
      </c>
      <c r="H21" s="1608" t="s">
        <v>2012</v>
      </c>
      <c r="I21" s="195" t="s">
        <v>9619</v>
      </c>
      <c r="J21" s="2813">
        <v>46161.0</v>
      </c>
      <c r="K21" s="589">
        <v>0.41944444444444445</v>
      </c>
      <c r="L21" s="2334"/>
      <c r="M21" s="861">
        <v>183500.0</v>
      </c>
      <c r="N21" s="861">
        <v>183533.0</v>
      </c>
      <c r="O21" s="2416">
        <f t="shared" si="1"/>
        <v>33</v>
      </c>
      <c r="P21" s="2690" t="s">
        <v>19</v>
      </c>
      <c r="Q21" s="2732" t="s">
        <v>50</v>
      </c>
      <c r="R21" s="1467"/>
      <c r="S21" s="676"/>
    </row>
    <row r="22">
      <c r="A22" s="236">
        <v>5031.0</v>
      </c>
      <c r="B22" s="2812">
        <v>46161.0</v>
      </c>
      <c r="C22" s="500">
        <v>0.5</v>
      </c>
      <c r="D22" s="500"/>
      <c r="E22" s="416" t="s">
        <v>24</v>
      </c>
      <c r="F22" s="416" t="s">
        <v>6004</v>
      </c>
      <c r="G22" s="416" t="s">
        <v>1062</v>
      </c>
      <c r="H22" s="2340" t="s">
        <v>4584</v>
      </c>
      <c r="I22" s="475" t="s">
        <v>6073</v>
      </c>
      <c r="J22" s="2813">
        <v>46161.0</v>
      </c>
      <c r="K22" s="589"/>
      <c r="L22" s="2334"/>
      <c r="M22" s="861"/>
      <c r="N22" s="861"/>
      <c r="O22" s="2416">
        <f t="shared" si="1"/>
        <v>0</v>
      </c>
      <c r="P22" s="2690" t="s">
        <v>2527</v>
      </c>
      <c r="Q22" s="2732" t="s">
        <v>50</v>
      </c>
      <c r="R22" s="861" t="s">
        <v>9617</v>
      </c>
      <c r="S22" s="2814" t="s">
        <v>9615</v>
      </c>
    </row>
    <row r="23">
      <c r="A23" s="236">
        <v>5032.0</v>
      </c>
      <c r="B23" s="2812">
        <v>46161.0</v>
      </c>
      <c r="C23" s="500">
        <v>0.3333333333333333</v>
      </c>
      <c r="D23" s="500">
        <v>0.2881944444444444</v>
      </c>
      <c r="E23" s="416" t="s">
        <v>24</v>
      </c>
      <c r="F23" s="416" t="s">
        <v>6004</v>
      </c>
      <c r="G23" s="416" t="s">
        <v>1062</v>
      </c>
      <c r="H23" s="2340" t="s">
        <v>9620</v>
      </c>
      <c r="I23" s="1418" t="s">
        <v>9574</v>
      </c>
      <c r="J23" s="2813">
        <v>46161.0</v>
      </c>
      <c r="K23" s="589">
        <v>0.5597222222222222</v>
      </c>
      <c r="L23" s="2334"/>
      <c r="M23" s="861">
        <v>221485.0</v>
      </c>
      <c r="N23" s="861">
        <v>221629.0</v>
      </c>
      <c r="O23" s="2416">
        <f t="shared" si="1"/>
        <v>144</v>
      </c>
      <c r="P23" s="2690" t="s">
        <v>19</v>
      </c>
      <c r="Q23" s="2732" t="s">
        <v>50</v>
      </c>
      <c r="R23" s="408" t="s">
        <v>5174</v>
      </c>
      <c r="S23" s="2822"/>
    </row>
    <row r="24" ht="17.25" customHeight="1">
      <c r="A24" s="900">
        <v>5033.0</v>
      </c>
      <c r="B24" s="2828">
        <v>46161.0</v>
      </c>
      <c r="C24" s="556">
        <v>0.5</v>
      </c>
      <c r="D24" s="2414"/>
      <c r="E24" s="496" t="s">
        <v>24</v>
      </c>
      <c r="F24" s="496" t="s">
        <v>6004</v>
      </c>
      <c r="G24" s="496" t="s">
        <v>1062</v>
      </c>
      <c r="H24" s="2756" t="s">
        <v>9620</v>
      </c>
      <c r="I24" s="496" t="s">
        <v>9574</v>
      </c>
      <c r="J24" s="2829">
        <v>46161.0</v>
      </c>
      <c r="K24" s="2830"/>
      <c r="L24" s="2831"/>
      <c r="M24" s="2832"/>
      <c r="N24" s="2832"/>
      <c r="O24" s="2416">
        <f t="shared" si="1"/>
        <v>0</v>
      </c>
      <c r="P24" s="2833" t="s">
        <v>2527</v>
      </c>
      <c r="Q24" s="2834" t="s">
        <v>50</v>
      </c>
      <c r="R24" s="346" t="s">
        <v>5174</v>
      </c>
      <c r="S24" s="2835" t="s">
        <v>9615</v>
      </c>
      <c r="T24" s="410"/>
      <c r="U24" s="410"/>
      <c r="V24" s="410"/>
      <c r="W24" s="410"/>
      <c r="X24" s="410"/>
      <c r="Y24" s="410"/>
      <c r="Z24" s="410"/>
    </row>
    <row r="25" ht="17.25" customHeight="1">
      <c r="A25" s="236">
        <v>5034.0</v>
      </c>
      <c r="B25" s="2812">
        <v>46161.0</v>
      </c>
      <c r="C25" s="500">
        <v>0.375</v>
      </c>
      <c r="D25" s="500">
        <v>0.3638888888888889</v>
      </c>
      <c r="E25" s="416" t="s">
        <v>24</v>
      </c>
      <c r="F25" s="416" t="s">
        <v>482</v>
      </c>
      <c r="G25" s="416" t="s">
        <v>565</v>
      </c>
      <c r="H25" s="2340" t="s">
        <v>566</v>
      </c>
      <c r="I25" s="1418" t="s">
        <v>101</v>
      </c>
      <c r="J25" s="2813">
        <v>46161.0</v>
      </c>
      <c r="K25" s="589">
        <v>0.49166666666666664</v>
      </c>
      <c r="L25" s="2334"/>
      <c r="M25" s="861">
        <v>79688.0</v>
      </c>
      <c r="N25" s="861">
        <v>79714.0</v>
      </c>
      <c r="O25" s="2416">
        <f t="shared" si="1"/>
        <v>26</v>
      </c>
      <c r="P25" s="2690" t="s">
        <v>19</v>
      </c>
      <c r="Q25" s="2732" t="s">
        <v>50</v>
      </c>
      <c r="R25" s="861" t="s">
        <v>9621</v>
      </c>
      <c r="S25" s="2822"/>
    </row>
    <row r="26">
      <c r="A26" s="236">
        <v>5035.0</v>
      </c>
      <c r="B26" s="2812">
        <v>46161.0</v>
      </c>
      <c r="C26" s="589">
        <v>0.375</v>
      </c>
      <c r="D26" s="589">
        <v>0.40625</v>
      </c>
      <c r="E26" s="861" t="s">
        <v>24</v>
      </c>
      <c r="F26" s="861" t="s">
        <v>6376</v>
      </c>
      <c r="G26" s="861" t="s">
        <v>57</v>
      </c>
      <c r="H26" s="2320" t="s">
        <v>6809</v>
      </c>
      <c r="I26" s="604" t="s">
        <v>1673</v>
      </c>
      <c r="J26" s="2813">
        <v>46161.0</v>
      </c>
      <c r="K26" s="589">
        <v>0.58125</v>
      </c>
      <c r="L26" s="2334"/>
      <c r="M26" s="861">
        <v>38944.0</v>
      </c>
      <c r="N26" s="861">
        <v>38967.0</v>
      </c>
      <c r="O26" s="2416">
        <f t="shared" si="1"/>
        <v>23</v>
      </c>
      <c r="P26" s="2690" t="s">
        <v>19</v>
      </c>
      <c r="Q26" s="2732" t="s">
        <v>50</v>
      </c>
      <c r="R26" s="861" t="s">
        <v>9622</v>
      </c>
      <c r="S26" s="2822"/>
    </row>
    <row r="27">
      <c r="A27" s="820">
        <v>5036.0</v>
      </c>
      <c r="B27" s="2812">
        <v>46161.0</v>
      </c>
      <c r="C27" s="500">
        <v>0.2916666666666667</v>
      </c>
      <c r="D27" s="500">
        <v>0.2708333333333333</v>
      </c>
      <c r="E27" s="416" t="s">
        <v>9594</v>
      </c>
      <c r="F27" s="416" t="s">
        <v>6256</v>
      </c>
      <c r="G27" s="416" t="s">
        <v>7323</v>
      </c>
      <c r="H27" s="1608" t="s">
        <v>8970</v>
      </c>
      <c r="I27" s="195" t="s">
        <v>9623</v>
      </c>
      <c r="J27" s="2813">
        <v>46161.0</v>
      </c>
      <c r="K27" s="589">
        <v>0.5152777777777777</v>
      </c>
      <c r="L27" s="2334"/>
      <c r="M27" s="861">
        <v>5747.0</v>
      </c>
      <c r="N27" s="861">
        <v>5780.0</v>
      </c>
      <c r="O27" s="2416">
        <f t="shared" si="1"/>
        <v>33</v>
      </c>
      <c r="P27" s="2690" t="s">
        <v>19</v>
      </c>
      <c r="Q27" s="2732" t="s">
        <v>50</v>
      </c>
      <c r="R27" s="861" t="s">
        <v>8971</v>
      </c>
      <c r="S27" s="2609"/>
    </row>
    <row r="28">
      <c r="A28" s="236">
        <v>5037.0</v>
      </c>
      <c r="B28" s="2812">
        <v>46161.0</v>
      </c>
      <c r="C28" s="500">
        <v>0.375</v>
      </c>
      <c r="D28" s="500">
        <v>0.3375</v>
      </c>
      <c r="E28" s="416" t="s">
        <v>9594</v>
      </c>
      <c r="F28" s="416" t="s">
        <v>6256</v>
      </c>
      <c r="G28" s="416" t="s">
        <v>7323</v>
      </c>
      <c r="H28" s="2390" t="s">
        <v>9624</v>
      </c>
      <c r="I28" s="1418" t="s">
        <v>9625</v>
      </c>
      <c r="J28" s="2813">
        <v>46161.0</v>
      </c>
      <c r="K28" s="589">
        <v>0.5722222222222222</v>
      </c>
      <c r="L28" s="2334"/>
      <c r="M28" s="861">
        <v>6101.0</v>
      </c>
      <c r="N28" s="861">
        <v>6137.0</v>
      </c>
      <c r="O28" s="2416">
        <f t="shared" si="1"/>
        <v>36</v>
      </c>
      <c r="P28" s="2690" t="s">
        <v>19</v>
      </c>
      <c r="Q28" s="2732" t="s">
        <v>50</v>
      </c>
      <c r="R28" s="861" t="s">
        <v>9626</v>
      </c>
      <c r="S28" s="2609"/>
    </row>
    <row r="29">
      <c r="A29" s="236">
        <v>5038.0</v>
      </c>
      <c r="B29" s="2812">
        <v>46161.0</v>
      </c>
      <c r="C29" s="500">
        <v>0.2708333333333333</v>
      </c>
      <c r="D29" s="500">
        <v>0.2708333333333333</v>
      </c>
      <c r="E29" s="416" t="s">
        <v>9594</v>
      </c>
      <c r="F29" s="416" t="s">
        <v>9627</v>
      </c>
      <c r="G29" s="416" t="s">
        <v>1185</v>
      </c>
      <c r="H29" s="1608" t="s">
        <v>1186</v>
      </c>
      <c r="I29" s="195" t="s">
        <v>9628</v>
      </c>
      <c r="J29" s="2813">
        <v>46161.0</v>
      </c>
      <c r="K29" s="589">
        <v>0.3680555555555556</v>
      </c>
      <c r="L29" s="2334"/>
      <c r="M29" s="861">
        <v>161668.0</v>
      </c>
      <c r="N29" s="861">
        <v>161671.0</v>
      </c>
      <c r="O29" s="2416">
        <f t="shared" si="1"/>
        <v>3</v>
      </c>
      <c r="P29" s="2690" t="s">
        <v>19</v>
      </c>
      <c r="Q29" s="2732" t="s">
        <v>50</v>
      </c>
      <c r="R29" s="861" t="s">
        <v>9203</v>
      </c>
      <c r="S29" s="2609"/>
    </row>
    <row r="30">
      <c r="A30" s="236">
        <v>5039.0</v>
      </c>
      <c r="B30" s="2812">
        <v>46161.0</v>
      </c>
      <c r="C30" s="589">
        <v>0.375</v>
      </c>
      <c r="D30" s="1467"/>
      <c r="E30" s="861" t="s">
        <v>9594</v>
      </c>
      <c r="F30" s="861" t="s">
        <v>9629</v>
      </c>
      <c r="G30" s="861" t="s">
        <v>49</v>
      </c>
      <c r="H30" s="2796"/>
      <c r="I30" s="802"/>
      <c r="J30" s="2813">
        <v>46161.0</v>
      </c>
      <c r="K30" s="1467"/>
      <c r="L30" s="2334"/>
      <c r="M30" s="1467"/>
      <c r="N30" s="1467"/>
      <c r="O30" s="2416">
        <f t="shared" si="1"/>
        <v>0</v>
      </c>
      <c r="P30" s="2690" t="s">
        <v>43</v>
      </c>
      <c r="Q30" s="2732" t="s">
        <v>50</v>
      </c>
      <c r="R30" s="861" t="s">
        <v>9630</v>
      </c>
      <c r="S30" s="2609"/>
    </row>
    <row r="31">
      <c r="A31" s="236">
        <v>5040.0</v>
      </c>
      <c r="B31" s="2812">
        <v>46161.0</v>
      </c>
      <c r="C31" s="589">
        <v>0.875</v>
      </c>
      <c r="D31" s="589">
        <v>0.875</v>
      </c>
      <c r="E31" s="861" t="s">
        <v>9594</v>
      </c>
      <c r="F31" s="861" t="s">
        <v>8723</v>
      </c>
      <c r="G31" s="574" t="s">
        <v>351</v>
      </c>
      <c r="H31" s="2320" t="s">
        <v>1873</v>
      </c>
      <c r="I31" s="2836"/>
      <c r="J31" s="2813">
        <v>46161.0</v>
      </c>
      <c r="K31" s="1467"/>
      <c r="L31" s="2334"/>
      <c r="M31" s="861">
        <v>131753.0</v>
      </c>
      <c r="N31" s="219"/>
      <c r="O31" s="2416">
        <f t="shared" si="1"/>
        <v>-131753</v>
      </c>
      <c r="P31" s="2690" t="s">
        <v>1253</v>
      </c>
      <c r="Q31" s="2732" t="s">
        <v>50</v>
      </c>
      <c r="R31" s="456" t="s">
        <v>9631</v>
      </c>
      <c r="S31" s="585"/>
    </row>
    <row r="32" ht="19.5" customHeight="1">
      <c r="A32" s="236">
        <v>5041.0</v>
      </c>
      <c r="B32" s="2812">
        <v>46161.0</v>
      </c>
      <c r="C32" s="589">
        <v>0.3958333333333333</v>
      </c>
      <c r="D32" s="589">
        <v>0.37777777777777777</v>
      </c>
      <c r="E32" s="861" t="s">
        <v>9594</v>
      </c>
      <c r="F32" s="861" t="s">
        <v>9632</v>
      </c>
      <c r="G32" s="861" t="s">
        <v>49</v>
      </c>
      <c r="H32" s="2320" t="s">
        <v>9633</v>
      </c>
      <c r="I32" s="667" t="s">
        <v>9634</v>
      </c>
      <c r="J32" s="2813">
        <v>46161.0</v>
      </c>
      <c r="K32" s="589">
        <v>0.50625</v>
      </c>
      <c r="L32" s="2334"/>
      <c r="M32" s="861">
        <v>97761.0</v>
      </c>
      <c r="N32" s="456">
        <v>97821.0</v>
      </c>
      <c r="O32" s="2416">
        <f t="shared" si="1"/>
        <v>60</v>
      </c>
      <c r="P32" s="2690" t="s">
        <v>19</v>
      </c>
      <c r="Q32" s="2732" t="s">
        <v>50</v>
      </c>
      <c r="R32" s="456" t="s">
        <v>3014</v>
      </c>
      <c r="S32" s="585"/>
    </row>
    <row r="33">
      <c r="A33" s="236">
        <v>5042.0</v>
      </c>
      <c r="B33" s="2812">
        <v>46161.0</v>
      </c>
      <c r="C33" s="589">
        <v>0.3958333333333333</v>
      </c>
      <c r="D33" s="589">
        <v>0.34930555555555554</v>
      </c>
      <c r="E33" s="861" t="s">
        <v>9594</v>
      </c>
      <c r="F33" s="861" t="s">
        <v>9635</v>
      </c>
      <c r="G33" s="861" t="s">
        <v>49</v>
      </c>
      <c r="H33" s="2320" t="s">
        <v>1989</v>
      </c>
      <c r="I33" s="667" t="s">
        <v>9634</v>
      </c>
      <c r="J33" s="2813">
        <v>46161.0</v>
      </c>
      <c r="K33" s="589">
        <v>0.50625</v>
      </c>
      <c r="L33" s="2334"/>
      <c r="M33" s="416">
        <v>124526.0</v>
      </c>
      <c r="N33" s="49">
        <v>124585.0</v>
      </c>
      <c r="O33" s="2416">
        <f t="shared" si="1"/>
        <v>59</v>
      </c>
      <c r="P33" s="2690" t="s">
        <v>19</v>
      </c>
      <c r="Q33" s="2732" t="s">
        <v>50</v>
      </c>
      <c r="R33" s="456" t="s">
        <v>868</v>
      </c>
      <c r="S33" s="585"/>
    </row>
    <row r="34">
      <c r="A34" s="236">
        <v>5043.0</v>
      </c>
      <c r="B34" s="2812">
        <v>46161.0</v>
      </c>
      <c r="C34" s="589">
        <v>0.3958333333333333</v>
      </c>
      <c r="D34" s="589">
        <v>0.38819444444444445</v>
      </c>
      <c r="E34" s="861" t="s">
        <v>9594</v>
      </c>
      <c r="F34" s="861" t="s">
        <v>9636</v>
      </c>
      <c r="G34" s="861" t="s">
        <v>8359</v>
      </c>
      <c r="H34" s="1608" t="s">
        <v>8535</v>
      </c>
      <c r="I34" s="667" t="s">
        <v>9634</v>
      </c>
      <c r="J34" s="2813">
        <v>46161.0</v>
      </c>
      <c r="K34" s="589">
        <v>0.50625</v>
      </c>
      <c r="L34" s="2334"/>
      <c r="M34" s="861">
        <v>20645.0</v>
      </c>
      <c r="N34" s="49">
        <v>20707.0</v>
      </c>
      <c r="O34" s="2416">
        <f t="shared" si="1"/>
        <v>62</v>
      </c>
      <c r="P34" s="2690" t="s">
        <v>19</v>
      </c>
      <c r="Q34" s="2732" t="s">
        <v>50</v>
      </c>
      <c r="R34" s="456" t="s">
        <v>9535</v>
      </c>
      <c r="S34" s="585"/>
    </row>
    <row r="35">
      <c r="A35" s="236">
        <v>5044.0</v>
      </c>
      <c r="B35" s="2812">
        <v>46161.0</v>
      </c>
      <c r="C35" s="589">
        <v>0.5</v>
      </c>
      <c r="D35" s="589">
        <v>0.48055555555555557</v>
      </c>
      <c r="E35" s="861" t="s">
        <v>9594</v>
      </c>
      <c r="F35" s="861" t="s">
        <v>9637</v>
      </c>
      <c r="G35" s="861" t="s">
        <v>49</v>
      </c>
      <c r="H35" s="1663" t="s">
        <v>314</v>
      </c>
      <c r="I35" s="667" t="s">
        <v>9638</v>
      </c>
      <c r="J35" s="2813">
        <v>46161.0</v>
      </c>
      <c r="K35" s="589">
        <v>0.7256944444444444</v>
      </c>
      <c r="L35" s="2334"/>
      <c r="M35" s="861">
        <v>539287.0</v>
      </c>
      <c r="N35" s="480">
        <v>539353.0</v>
      </c>
      <c r="O35" s="2416">
        <f t="shared" si="1"/>
        <v>66</v>
      </c>
      <c r="P35" s="2690" t="s">
        <v>19</v>
      </c>
      <c r="Q35" s="2732" t="s">
        <v>50</v>
      </c>
      <c r="R35" s="456" t="s">
        <v>5228</v>
      </c>
      <c r="S35" s="585"/>
    </row>
    <row r="36">
      <c r="A36" s="236">
        <v>5045.0</v>
      </c>
      <c r="B36" s="2812">
        <v>46161.0</v>
      </c>
      <c r="C36" s="589">
        <v>0.5</v>
      </c>
      <c r="D36" s="589">
        <v>0.4534722222222222</v>
      </c>
      <c r="E36" s="861" t="s">
        <v>9594</v>
      </c>
      <c r="F36" s="861" t="s">
        <v>9639</v>
      </c>
      <c r="G36" s="861" t="s">
        <v>3625</v>
      </c>
      <c r="H36" s="1663" t="s">
        <v>7112</v>
      </c>
      <c r="I36" s="667" t="s">
        <v>9640</v>
      </c>
      <c r="J36" s="2813">
        <v>46161.0</v>
      </c>
      <c r="K36" s="589">
        <v>0.6</v>
      </c>
      <c r="L36" s="2334"/>
      <c r="M36" s="861">
        <v>29581.0</v>
      </c>
      <c r="N36" s="49">
        <v>29665.0</v>
      </c>
      <c r="O36" s="2416">
        <f t="shared" si="1"/>
        <v>84</v>
      </c>
      <c r="P36" s="2690" t="s">
        <v>19</v>
      </c>
      <c r="Q36" s="2732" t="s">
        <v>50</v>
      </c>
      <c r="R36" s="456" t="s">
        <v>8910</v>
      </c>
      <c r="S36" s="585"/>
    </row>
    <row r="37">
      <c r="A37" s="236">
        <v>5046.0</v>
      </c>
      <c r="B37" s="2823">
        <v>46161.0</v>
      </c>
      <c r="C37" s="574" t="s">
        <v>5813</v>
      </c>
      <c r="D37" s="813">
        <v>0.4361111111111111</v>
      </c>
      <c r="E37" s="574" t="s">
        <v>24</v>
      </c>
      <c r="F37" s="574" t="s">
        <v>134</v>
      </c>
      <c r="G37" s="574" t="s">
        <v>9641</v>
      </c>
      <c r="H37" s="2390" t="s">
        <v>4737</v>
      </c>
      <c r="I37" s="604" t="s">
        <v>28</v>
      </c>
      <c r="J37" s="2826">
        <v>46161.0</v>
      </c>
      <c r="K37" s="813">
        <v>0.5194444444444445</v>
      </c>
      <c r="L37" s="814"/>
      <c r="M37" s="574">
        <v>298002.0</v>
      </c>
      <c r="N37" s="942">
        <v>298011.0</v>
      </c>
      <c r="O37" s="1043">
        <f t="shared" si="1"/>
        <v>9</v>
      </c>
      <c r="P37" s="2614" t="s">
        <v>19</v>
      </c>
      <c r="Q37" s="1800" t="s">
        <v>50</v>
      </c>
      <c r="R37" s="323" t="s">
        <v>9642</v>
      </c>
      <c r="S37" s="606"/>
      <c r="T37" s="606"/>
      <c r="U37" s="606"/>
      <c r="V37" s="606"/>
      <c r="W37" s="606"/>
      <c r="X37" s="606"/>
      <c r="Y37" s="606"/>
      <c r="Z37" s="606"/>
    </row>
    <row r="38">
      <c r="A38" s="236">
        <v>5047.0</v>
      </c>
      <c r="B38" s="2812">
        <v>46161.0</v>
      </c>
      <c r="C38" s="500">
        <v>0.5416666666666666</v>
      </c>
      <c r="D38" s="500">
        <v>0.5479166666666667</v>
      </c>
      <c r="E38" s="416" t="s">
        <v>30</v>
      </c>
      <c r="F38" s="574" t="s">
        <v>9599</v>
      </c>
      <c r="G38" s="416" t="s">
        <v>49</v>
      </c>
      <c r="H38" s="2357" t="s">
        <v>1989</v>
      </c>
      <c r="I38" s="475" t="s">
        <v>208</v>
      </c>
      <c r="J38" s="2813">
        <v>46161.0</v>
      </c>
      <c r="K38" s="589">
        <v>0.7930555555555555</v>
      </c>
      <c r="L38" s="2334"/>
      <c r="M38" s="861">
        <v>124630.0</v>
      </c>
      <c r="N38" s="480">
        <v>124771.0</v>
      </c>
      <c r="O38" s="2416">
        <f t="shared" si="1"/>
        <v>141</v>
      </c>
      <c r="P38" s="2690" t="s">
        <v>19</v>
      </c>
      <c r="Q38" s="2732" t="s">
        <v>50</v>
      </c>
      <c r="R38" s="456" t="s">
        <v>868</v>
      </c>
      <c r="S38" s="2824"/>
    </row>
    <row r="39">
      <c r="A39" s="236">
        <v>5048.0</v>
      </c>
      <c r="B39" s="2813">
        <v>46161.0</v>
      </c>
      <c r="C39" s="589">
        <v>0.5833333333333334</v>
      </c>
      <c r="D39" s="589">
        <v>0.6069444444444444</v>
      </c>
      <c r="E39" s="861" t="s">
        <v>24</v>
      </c>
      <c r="F39" s="861" t="s">
        <v>9643</v>
      </c>
      <c r="G39" s="861" t="s">
        <v>441</v>
      </c>
      <c r="H39" s="2320" t="s">
        <v>6201</v>
      </c>
      <c r="I39" s="667" t="s">
        <v>9644</v>
      </c>
      <c r="J39" s="2813">
        <v>46161.0</v>
      </c>
      <c r="K39" s="589">
        <v>0.6402777777777777</v>
      </c>
      <c r="L39" s="2334"/>
      <c r="M39" s="861">
        <v>306827.0</v>
      </c>
      <c r="N39" s="480">
        <v>306838.0</v>
      </c>
      <c r="O39" s="2416">
        <f t="shared" si="1"/>
        <v>11</v>
      </c>
      <c r="P39" s="2690" t="s">
        <v>19</v>
      </c>
      <c r="Q39" s="2732" t="s">
        <v>50</v>
      </c>
      <c r="R39" s="456" t="s">
        <v>9645</v>
      </c>
      <c r="S39" s="2824"/>
    </row>
    <row r="40">
      <c r="A40" s="236">
        <v>5049.0</v>
      </c>
      <c r="B40" s="2826">
        <v>46161.0</v>
      </c>
      <c r="C40" s="574" t="s">
        <v>1468</v>
      </c>
      <c r="D40" s="813">
        <v>0.53125</v>
      </c>
      <c r="E40" s="574" t="s">
        <v>24</v>
      </c>
      <c r="F40" s="574" t="s">
        <v>134</v>
      </c>
      <c r="G40" s="574" t="s">
        <v>9641</v>
      </c>
      <c r="H40" s="2390" t="s">
        <v>4737</v>
      </c>
      <c r="I40" s="604" t="s">
        <v>28</v>
      </c>
      <c r="J40" s="2826">
        <v>46161.0</v>
      </c>
      <c r="K40" s="813">
        <v>0.5770833333333333</v>
      </c>
      <c r="L40" s="814"/>
      <c r="M40" s="574">
        <v>298020.0</v>
      </c>
      <c r="N40" s="520">
        <v>298028.0</v>
      </c>
      <c r="O40" s="1043">
        <f t="shared" si="1"/>
        <v>8</v>
      </c>
      <c r="P40" s="2614" t="s">
        <v>19</v>
      </c>
      <c r="Q40" s="1800" t="s">
        <v>50</v>
      </c>
      <c r="R40" s="323" t="s">
        <v>9642</v>
      </c>
      <c r="S40" s="606"/>
      <c r="T40" s="606"/>
      <c r="U40" s="606"/>
      <c r="V40" s="606"/>
      <c r="W40" s="606"/>
      <c r="X40" s="606"/>
      <c r="Y40" s="606"/>
      <c r="Z40" s="606"/>
    </row>
    <row r="41">
      <c r="A41" s="236">
        <v>5050.0</v>
      </c>
      <c r="B41" s="2813">
        <v>46161.0</v>
      </c>
      <c r="C41" s="589">
        <v>0.9166666666666666</v>
      </c>
      <c r="D41" s="589">
        <v>0.9166666666666666</v>
      </c>
      <c r="E41" s="861" t="s">
        <v>2827</v>
      </c>
      <c r="F41" s="861" t="s">
        <v>5050</v>
      </c>
      <c r="G41" s="861" t="s">
        <v>9471</v>
      </c>
      <c r="H41" s="2320" t="s">
        <v>9646</v>
      </c>
      <c r="I41" s="667" t="s">
        <v>9647</v>
      </c>
      <c r="J41" s="2813">
        <v>46161.0</v>
      </c>
      <c r="K41" s="1467"/>
      <c r="L41" s="2334"/>
      <c r="M41" s="861">
        <v>197649.0</v>
      </c>
      <c r="N41" s="6"/>
      <c r="O41" s="2416">
        <f t="shared" si="1"/>
        <v>-197649</v>
      </c>
      <c r="P41" s="2690" t="s">
        <v>452</v>
      </c>
      <c r="Q41" s="2732" t="s">
        <v>50</v>
      </c>
      <c r="R41" s="456" t="s">
        <v>9648</v>
      </c>
    </row>
    <row r="42">
      <c r="A42" s="236">
        <v>5051.0</v>
      </c>
      <c r="B42" s="2826">
        <v>46161.0</v>
      </c>
      <c r="C42" s="813">
        <v>0.7291666666666666</v>
      </c>
      <c r="D42" s="813">
        <v>0.7201388888888889</v>
      </c>
      <c r="E42" s="574" t="s">
        <v>9594</v>
      </c>
      <c r="F42" s="574" t="s">
        <v>9649</v>
      </c>
      <c r="G42" s="574" t="s">
        <v>8058</v>
      </c>
      <c r="H42" s="2390" t="s">
        <v>4737</v>
      </c>
      <c r="I42" s="604" t="s">
        <v>9650</v>
      </c>
      <c r="J42" s="2826">
        <v>46161.0</v>
      </c>
      <c r="K42" s="1471"/>
      <c r="L42" s="814"/>
      <c r="M42" s="574">
        <v>298135.0</v>
      </c>
      <c r="N42" s="395"/>
      <c r="O42" s="1043">
        <f t="shared" si="1"/>
        <v>-298135</v>
      </c>
      <c r="P42" s="2614" t="s">
        <v>1253</v>
      </c>
      <c r="Q42" s="1800" t="s">
        <v>50</v>
      </c>
      <c r="R42" s="323" t="s">
        <v>9642</v>
      </c>
      <c r="S42" s="606"/>
      <c r="T42" s="606"/>
      <c r="U42" s="606"/>
      <c r="V42" s="606"/>
      <c r="W42" s="606"/>
      <c r="X42" s="606"/>
      <c r="Y42" s="606"/>
      <c r="Z42" s="606"/>
    </row>
    <row r="43">
      <c r="A43" s="896">
        <v>5052.0</v>
      </c>
      <c r="B43" s="2813">
        <v>46161.0</v>
      </c>
      <c r="C43" s="589">
        <v>0.6666666666666666</v>
      </c>
      <c r="D43" s="589">
        <v>0.6534722222222222</v>
      </c>
      <c r="E43" s="861" t="s">
        <v>24</v>
      </c>
      <c r="F43" s="861" t="s">
        <v>9651</v>
      </c>
      <c r="G43" s="861" t="s">
        <v>668</v>
      </c>
      <c r="H43" s="2320" t="s">
        <v>9652</v>
      </c>
      <c r="I43" s="667" t="s">
        <v>1103</v>
      </c>
      <c r="J43" s="2813">
        <v>46161.0</v>
      </c>
      <c r="K43" s="589">
        <v>0.7291666666666666</v>
      </c>
      <c r="L43" s="2334"/>
      <c r="M43" s="861">
        <v>114429.0</v>
      </c>
      <c r="N43" s="55">
        <v>114451.0</v>
      </c>
      <c r="O43" s="2416">
        <f t="shared" si="1"/>
        <v>22</v>
      </c>
      <c r="P43" s="2690" t="s">
        <v>19</v>
      </c>
      <c r="Q43" s="2732" t="s">
        <v>50</v>
      </c>
      <c r="R43" s="456" t="s">
        <v>9653</v>
      </c>
      <c r="S43" s="2824"/>
    </row>
    <row r="44">
      <c r="A44" s="896">
        <v>5053.0</v>
      </c>
      <c r="B44" s="2813">
        <v>46161.0</v>
      </c>
      <c r="C44" s="589">
        <v>0.75</v>
      </c>
      <c r="D44" s="589">
        <v>0.7229166666666667</v>
      </c>
      <c r="E44" s="861" t="s">
        <v>9594</v>
      </c>
      <c r="F44" s="861" t="s">
        <v>9654</v>
      </c>
      <c r="G44" s="861" t="s">
        <v>8359</v>
      </c>
      <c r="H44" s="2320" t="s">
        <v>8384</v>
      </c>
      <c r="I44" s="667" t="s">
        <v>9655</v>
      </c>
      <c r="J44" s="2813">
        <v>46161.0</v>
      </c>
      <c r="K44" s="1467"/>
      <c r="L44" s="2334"/>
      <c r="M44" s="861">
        <v>15059.0</v>
      </c>
      <c r="N44" s="6"/>
      <c r="O44" s="2416">
        <f t="shared" si="1"/>
        <v>-15059</v>
      </c>
      <c r="P44" s="2690" t="s">
        <v>452</v>
      </c>
      <c r="Q44" s="2732" t="s">
        <v>50</v>
      </c>
      <c r="R44" s="456" t="s">
        <v>9571</v>
      </c>
    </row>
    <row r="45">
      <c r="A45" s="896">
        <v>5054.0</v>
      </c>
      <c r="B45" s="2813">
        <v>46161.0</v>
      </c>
      <c r="C45" s="589">
        <v>0.7083333333333334</v>
      </c>
      <c r="D45" s="589">
        <v>0.6868055555555556</v>
      </c>
      <c r="E45" s="861" t="s">
        <v>24</v>
      </c>
      <c r="F45" s="861" t="s">
        <v>5811</v>
      </c>
      <c r="G45" s="861" t="s">
        <v>1062</v>
      </c>
      <c r="H45" s="2320" t="s">
        <v>5594</v>
      </c>
      <c r="I45" s="667" t="s">
        <v>1874</v>
      </c>
      <c r="J45" s="2813">
        <v>46161.0</v>
      </c>
      <c r="K45" s="589">
        <v>0.8625</v>
      </c>
      <c r="L45" s="2334"/>
      <c r="M45" s="861">
        <v>287551.0</v>
      </c>
      <c r="N45" s="55">
        <v>287686.0</v>
      </c>
      <c r="O45" s="2416">
        <f t="shared" si="1"/>
        <v>135</v>
      </c>
      <c r="P45" s="2690" t="s">
        <v>19</v>
      </c>
      <c r="Q45" s="2732" t="s">
        <v>50</v>
      </c>
      <c r="R45" s="456" t="s">
        <v>9656</v>
      </c>
      <c r="S45" s="2824"/>
    </row>
    <row r="46">
      <c r="A46" s="942">
        <v>5056.0</v>
      </c>
      <c r="B46" s="2813">
        <v>46161.0</v>
      </c>
      <c r="C46" s="589">
        <v>0.8333333333333334</v>
      </c>
      <c r="D46" s="589">
        <v>0.7791666666666667</v>
      </c>
      <c r="E46" s="861" t="s">
        <v>9594</v>
      </c>
      <c r="F46" s="861" t="s">
        <v>9657</v>
      </c>
      <c r="G46" s="861" t="s">
        <v>3625</v>
      </c>
      <c r="H46" s="2320" t="s">
        <v>7112</v>
      </c>
      <c r="I46" s="667" t="s">
        <v>9658</v>
      </c>
      <c r="J46" s="2813">
        <v>46161.0</v>
      </c>
      <c r="K46" s="589">
        <v>0.9215277777777777</v>
      </c>
      <c r="L46" s="2334"/>
      <c r="M46" s="861">
        <v>29775.0</v>
      </c>
      <c r="N46" s="55">
        <v>29861.0</v>
      </c>
      <c r="O46" s="2416">
        <f t="shared" si="1"/>
        <v>86</v>
      </c>
      <c r="P46" s="2690" t="s">
        <v>19</v>
      </c>
      <c r="Q46" s="2732" t="s">
        <v>50</v>
      </c>
      <c r="R46" s="456" t="s">
        <v>8910</v>
      </c>
    </row>
    <row r="47">
      <c r="A47" s="942">
        <v>5057.0</v>
      </c>
      <c r="B47" s="2813">
        <v>46161.0</v>
      </c>
      <c r="C47" s="589">
        <v>0.8541666666666666</v>
      </c>
      <c r="D47" s="589">
        <v>0.7826388888888889</v>
      </c>
      <c r="E47" s="861" t="s">
        <v>9594</v>
      </c>
      <c r="F47" s="861" t="s">
        <v>9659</v>
      </c>
      <c r="G47" s="861" t="s">
        <v>3625</v>
      </c>
      <c r="H47" s="2320" t="s">
        <v>6948</v>
      </c>
      <c r="I47" s="667" t="s">
        <v>9660</v>
      </c>
      <c r="J47" s="2813">
        <v>46161.0</v>
      </c>
      <c r="K47" s="1467"/>
      <c r="L47" s="2334"/>
      <c r="M47" s="861">
        <v>27261.0</v>
      </c>
      <c r="N47" s="6"/>
      <c r="O47" s="2416">
        <f t="shared" si="1"/>
        <v>-27261</v>
      </c>
      <c r="P47" s="2690" t="s">
        <v>147</v>
      </c>
      <c r="Q47" s="2732" t="s">
        <v>50</v>
      </c>
      <c r="R47" s="456" t="s">
        <v>9661</v>
      </c>
    </row>
    <row r="48">
      <c r="A48" s="942">
        <v>5058.0</v>
      </c>
      <c r="B48" s="2813">
        <v>46161.0</v>
      </c>
      <c r="C48" s="589">
        <v>0.9166666666666666</v>
      </c>
      <c r="D48" s="589">
        <v>0.9166666666666666</v>
      </c>
      <c r="E48" s="861" t="s">
        <v>9594</v>
      </c>
      <c r="F48" s="861" t="s">
        <v>9662</v>
      </c>
      <c r="G48" s="861" t="s">
        <v>49</v>
      </c>
      <c r="H48" s="2837" t="s">
        <v>9663</v>
      </c>
      <c r="I48" s="2827" t="s">
        <v>9664</v>
      </c>
      <c r="J48" s="2813">
        <v>46161.0</v>
      </c>
      <c r="K48" s="1467"/>
      <c r="L48" s="2334"/>
      <c r="M48" s="861">
        <v>46497.0</v>
      </c>
      <c r="N48" s="6"/>
      <c r="O48" s="2416">
        <f t="shared" si="1"/>
        <v>-46497</v>
      </c>
      <c r="P48" s="2690" t="s">
        <v>452</v>
      </c>
      <c r="Q48" s="2732" t="s">
        <v>50</v>
      </c>
      <c r="R48" s="456" t="s">
        <v>9246</v>
      </c>
    </row>
    <row r="49">
      <c r="A49" s="236">
        <v>5077.0</v>
      </c>
      <c r="B49" s="2812">
        <v>46161.0</v>
      </c>
      <c r="C49" s="500">
        <v>0.9638888888888889</v>
      </c>
      <c r="D49" s="500"/>
      <c r="E49" s="416" t="s">
        <v>362</v>
      </c>
      <c r="F49" s="416" t="s">
        <v>4244</v>
      </c>
      <c r="G49" s="416" t="s">
        <v>18</v>
      </c>
      <c r="H49" s="2340"/>
      <c r="I49" s="1418" t="s">
        <v>9665</v>
      </c>
      <c r="J49" s="2813">
        <v>46161.0</v>
      </c>
      <c r="K49" s="589">
        <v>0.009722222222222222</v>
      </c>
      <c r="L49" s="2334"/>
      <c r="M49" s="861">
        <v>71427.0</v>
      </c>
      <c r="N49" s="1467"/>
      <c r="O49" s="2416">
        <f t="shared" si="1"/>
        <v>-71427</v>
      </c>
      <c r="P49" s="2690" t="s">
        <v>19</v>
      </c>
      <c r="Q49" s="2732" t="s">
        <v>70</v>
      </c>
      <c r="R49" s="408"/>
      <c r="S49" s="2824"/>
    </row>
    <row r="50">
      <c r="A50" s="395"/>
      <c r="B50" s="2813">
        <v>46161.0</v>
      </c>
      <c r="C50" s="1467"/>
      <c r="D50" s="6"/>
      <c r="E50" s="6"/>
      <c r="F50" s="1467"/>
      <c r="G50" s="1467"/>
      <c r="H50" s="2796"/>
      <c r="I50" s="802"/>
      <c r="J50" s="2813">
        <v>46161.0</v>
      </c>
      <c r="K50" s="1467"/>
      <c r="L50" s="2334"/>
      <c r="M50" s="1467"/>
      <c r="N50" s="6"/>
      <c r="O50" s="2416">
        <f t="shared" si="1"/>
        <v>0</v>
      </c>
      <c r="P50" s="2690" t="s">
        <v>386</v>
      </c>
      <c r="Q50" s="2732" t="s">
        <v>50</v>
      </c>
      <c r="R50" s="219"/>
    </row>
    <row r="51">
      <c r="A51" s="395"/>
      <c r="B51" s="2813">
        <v>46161.0</v>
      </c>
      <c r="C51" s="1467"/>
      <c r="D51" s="6"/>
      <c r="E51" s="6"/>
      <c r="F51" s="1467"/>
      <c r="G51" s="1467"/>
      <c r="H51" s="2796"/>
      <c r="I51" s="802"/>
      <c r="J51" s="2813">
        <v>46161.0</v>
      </c>
      <c r="K51" s="1467"/>
      <c r="L51" s="2334"/>
      <c r="M51" s="1467"/>
      <c r="N51" s="6"/>
      <c r="O51" s="2416">
        <f t="shared" si="1"/>
        <v>0</v>
      </c>
      <c r="P51" s="2690" t="s">
        <v>386</v>
      </c>
      <c r="Q51" s="2732" t="s">
        <v>50</v>
      </c>
      <c r="R51" s="6"/>
    </row>
    <row r="52">
      <c r="A52" s="395"/>
      <c r="B52" s="2813">
        <v>46161.0</v>
      </c>
      <c r="C52" s="1467"/>
      <c r="D52" s="6"/>
      <c r="E52" s="6"/>
      <c r="F52" s="1467"/>
      <c r="G52" s="1467"/>
      <c r="H52" s="2796"/>
      <c r="I52" s="802"/>
      <c r="J52" s="2813">
        <v>46161.0</v>
      </c>
      <c r="K52" s="1467"/>
      <c r="L52" s="2334"/>
      <c r="M52" s="1467"/>
      <c r="N52" s="6"/>
      <c r="O52" s="2416">
        <f t="shared" si="1"/>
        <v>0</v>
      </c>
      <c r="P52" s="2690" t="s">
        <v>386</v>
      </c>
      <c r="Q52" s="2732" t="s">
        <v>50</v>
      </c>
      <c r="R52" s="6"/>
    </row>
    <row r="53">
      <c r="A53" s="395"/>
      <c r="B53" s="2813">
        <v>46161.0</v>
      </c>
      <c r="C53" s="1467"/>
      <c r="D53" s="6"/>
      <c r="E53" s="6"/>
      <c r="F53" s="1467"/>
      <c r="G53" s="1467"/>
      <c r="H53" s="2796"/>
      <c r="I53" s="802"/>
      <c r="J53" s="2813">
        <v>46161.0</v>
      </c>
      <c r="K53" s="1467"/>
      <c r="L53" s="2334"/>
      <c r="M53" s="1467"/>
      <c r="N53" s="6"/>
      <c r="O53" s="2416">
        <f t="shared" si="1"/>
        <v>0</v>
      </c>
      <c r="P53" s="2690" t="s">
        <v>386</v>
      </c>
      <c r="Q53" s="2732" t="s">
        <v>50</v>
      </c>
      <c r="R53" s="6"/>
    </row>
    <row r="54">
      <c r="A54" s="628"/>
      <c r="B54" s="2813">
        <v>46161.0</v>
      </c>
      <c r="C54" s="1467"/>
      <c r="D54" s="6"/>
      <c r="E54" s="6"/>
      <c r="F54" s="1467"/>
      <c r="G54" s="1467"/>
      <c r="H54" s="2796"/>
      <c r="I54" s="802"/>
      <c r="J54" s="2813">
        <v>46161.0</v>
      </c>
      <c r="K54" s="1467"/>
      <c r="L54" s="2334"/>
      <c r="M54" s="1467"/>
      <c r="N54" s="6"/>
      <c r="O54" s="2416">
        <f t="shared" si="1"/>
        <v>0</v>
      </c>
      <c r="P54" s="2690" t="s">
        <v>386</v>
      </c>
      <c r="Q54" s="2732" t="s">
        <v>50</v>
      </c>
      <c r="R54" s="6"/>
    </row>
    <row r="1002">
      <c r="C1002" s="500"/>
    </row>
  </sheetData>
  <dataValidations>
    <dataValidation type="list" allowBlank="1" showErrorMessage="1" sqref="P2:P54">
      <formula1>"FINALIZADO,EM VIAGEM,NA ORIGEM,AGENDADO,FALTA DOC,CANCELADA,NO DESTINO FINAL,PERNOITE,RECUSADA"</formula1>
    </dataValidation>
    <dataValidation type="list" allowBlank="1" showErrorMessage="1" sqref="Q2:Q54">
      <formula1>"MICHELLE,BARBARA,ANGELA,A VERIFICAR,DANIEL,BEATIZ,LUCAS"</formula1>
    </dataValidation>
  </dataValidations>
  <drawing r:id="rId1"/>
  <tableParts count="14">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8.63"/>
    <col customWidth="1" min="3" max="3" width="9.75"/>
    <col customWidth="1" min="4" max="4" width="9.63"/>
    <col customWidth="1" min="5" max="5" width="14.63"/>
    <col customWidth="1" min="6" max="6" width="41.38"/>
    <col customWidth="1" min="7" max="7" width="11.75"/>
    <col customWidth="1" min="9" max="10" width="9.0"/>
    <col customWidth="1" min="11" max="11" width="6.88"/>
    <col customWidth="1" min="12" max="12" width="0.75"/>
    <col customWidth="1" min="13" max="13" width="6.5"/>
    <col customWidth="1" min="14" max="14" width="5.13"/>
    <col customWidth="1" min="15" max="15" width="5.63"/>
    <col customWidth="1" min="16" max="16" width="14.63"/>
    <col customWidth="1" min="18" max="18" width="16.13"/>
  </cols>
  <sheetData>
    <row r="1">
      <c r="A1" s="1216" t="s">
        <v>201</v>
      </c>
      <c r="B1" s="1796" t="s">
        <v>5</v>
      </c>
      <c r="C1" s="1797" t="s">
        <v>2067</v>
      </c>
      <c r="D1" s="1797" t="s">
        <v>2152</v>
      </c>
      <c r="E1" s="1797" t="s">
        <v>2</v>
      </c>
      <c r="F1" s="1857" t="s">
        <v>1</v>
      </c>
      <c r="G1" s="1857" t="s">
        <v>3</v>
      </c>
      <c r="H1" s="1857" t="s">
        <v>9</v>
      </c>
      <c r="I1" s="2176" t="s">
        <v>10</v>
      </c>
      <c r="J1" s="1857" t="s">
        <v>11</v>
      </c>
      <c r="K1" s="1857" t="s">
        <v>202</v>
      </c>
      <c r="L1" s="2177"/>
      <c r="M1" s="2176" t="s">
        <v>14</v>
      </c>
      <c r="N1" s="2176" t="s">
        <v>15</v>
      </c>
      <c r="O1" s="2175"/>
      <c r="P1" s="2175"/>
      <c r="Q1" s="2175"/>
      <c r="R1" s="2175"/>
      <c r="S1" s="2729"/>
    </row>
    <row r="2">
      <c r="A2" s="1440">
        <v>4989.0</v>
      </c>
      <c r="B2" s="2820">
        <v>46160.0</v>
      </c>
      <c r="C2" s="811">
        <v>0.25</v>
      </c>
      <c r="D2" s="811">
        <v>0.25</v>
      </c>
      <c r="E2" s="499" t="s">
        <v>24</v>
      </c>
      <c r="F2" s="499" t="s">
        <v>9565</v>
      </c>
      <c r="G2" s="2821" t="s">
        <v>8359</v>
      </c>
      <c r="H2" s="1443" t="s">
        <v>9566</v>
      </c>
      <c r="I2" s="499" t="s">
        <v>733</v>
      </c>
      <c r="J2" s="2813">
        <v>46161.0</v>
      </c>
      <c r="K2" s="500">
        <v>0.6097222222222223</v>
      </c>
      <c r="L2" s="415"/>
      <c r="M2" s="499">
        <v>557.0</v>
      </c>
      <c r="N2" s="416">
        <v>1901.0</v>
      </c>
      <c r="O2" s="499">
        <f t="shared" ref="O2:O49" si="1">N2-M2</f>
        <v>1344</v>
      </c>
      <c r="P2" s="2740" t="s">
        <v>19</v>
      </c>
      <c r="Q2" s="2732" t="s">
        <v>529</v>
      </c>
      <c r="R2" s="499" t="s">
        <v>9177</v>
      </c>
      <c r="S2" s="2822"/>
      <c r="T2" s="561"/>
      <c r="U2" s="410"/>
      <c r="V2" s="410"/>
      <c r="W2" s="410"/>
      <c r="X2" s="410"/>
      <c r="Y2" s="410"/>
      <c r="Z2" s="410"/>
    </row>
    <row r="3">
      <c r="A3" s="236">
        <v>5014.0</v>
      </c>
      <c r="B3" s="2823">
        <v>46161.0</v>
      </c>
      <c r="C3" s="500">
        <v>0.6666666666666666</v>
      </c>
      <c r="D3" s="500">
        <v>0.63125</v>
      </c>
      <c r="E3" s="416" t="s">
        <v>121</v>
      </c>
      <c r="F3" s="1449" t="s">
        <v>9602</v>
      </c>
      <c r="G3" s="416" t="s">
        <v>8359</v>
      </c>
      <c r="H3" s="2340" t="s">
        <v>9170</v>
      </c>
      <c r="I3" s="475" t="s">
        <v>8829</v>
      </c>
      <c r="J3" s="2813">
        <v>46161.0</v>
      </c>
      <c r="K3" s="589">
        <v>0.30694444444444446</v>
      </c>
      <c r="L3" s="2334"/>
      <c r="M3" s="861">
        <v>20800.0</v>
      </c>
      <c r="N3" s="861">
        <v>21731.0</v>
      </c>
      <c r="O3" s="2416">
        <f t="shared" si="1"/>
        <v>931</v>
      </c>
      <c r="P3" s="2690" t="s">
        <v>19</v>
      </c>
      <c r="Q3" s="2732" t="s">
        <v>70</v>
      </c>
      <c r="R3" s="861" t="s">
        <v>9603</v>
      </c>
      <c r="S3" s="2822"/>
    </row>
    <row r="4">
      <c r="A4" s="236">
        <v>5040.0</v>
      </c>
      <c r="B4" s="2823">
        <v>46161.0</v>
      </c>
      <c r="C4" s="589">
        <v>0.875</v>
      </c>
      <c r="D4" s="589">
        <v>0.875</v>
      </c>
      <c r="E4" s="861" t="s">
        <v>9594</v>
      </c>
      <c r="F4" s="861" t="s">
        <v>8723</v>
      </c>
      <c r="G4" s="1449" t="s">
        <v>351</v>
      </c>
      <c r="H4" s="2320" t="s">
        <v>1873</v>
      </c>
      <c r="I4" s="1475" t="s">
        <v>9658</v>
      </c>
      <c r="J4" s="2813">
        <v>46161.0</v>
      </c>
      <c r="K4" s="589">
        <v>0.07916666666666666</v>
      </c>
      <c r="L4" s="2334"/>
      <c r="M4" s="861">
        <v>131753.0</v>
      </c>
      <c r="N4" s="456">
        <v>131769.0</v>
      </c>
      <c r="O4" s="2416">
        <f t="shared" si="1"/>
        <v>16</v>
      </c>
      <c r="P4" s="2690" t="s">
        <v>19</v>
      </c>
      <c r="Q4" s="2732" t="s">
        <v>70</v>
      </c>
      <c r="R4" s="456" t="s">
        <v>9631</v>
      </c>
      <c r="S4" s="962"/>
    </row>
    <row r="5">
      <c r="A5" s="1440">
        <v>5050.0</v>
      </c>
      <c r="B5" s="2838">
        <v>46161.0</v>
      </c>
      <c r="C5" s="569">
        <v>0.9166666666666666</v>
      </c>
      <c r="D5" s="569">
        <v>0.9166666666666666</v>
      </c>
      <c r="E5" s="690" t="s">
        <v>2827</v>
      </c>
      <c r="F5" s="499" t="s">
        <v>5050</v>
      </c>
      <c r="G5" s="499" t="s">
        <v>9471</v>
      </c>
      <c r="H5" s="1443" t="s">
        <v>9646</v>
      </c>
      <c r="I5" s="499" t="s">
        <v>9647</v>
      </c>
      <c r="J5" s="2839">
        <v>46161.0</v>
      </c>
      <c r="K5" s="500">
        <v>0.06527777777777778</v>
      </c>
      <c r="L5" s="415"/>
      <c r="M5" s="499">
        <v>197649.0</v>
      </c>
      <c r="N5" s="912">
        <v>197766.0</v>
      </c>
      <c r="O5" s="690">
        <f t="shared" si="1"/>
        <v>117</v>
      </c>
      <c r="P5" s="2740" t="s">
        <v>19</v>
      </c>
      <c r="Q5" s="2732" t="s">
        <v>70</v>
      </c>
      <c r="R5" s="1251" t="s">
        <v>9648</v>
      </c>
      <c r="S5" s="2835"/>
      <c r="T5" s="410"/>
      <c r="U5" s="410"/>
      <c r="V5" s="410"/>
      <c r="W5" s="410"/>
      <c r="X5" s="410"/>
      <c r="Y5" s="410"/>
      <c r="Z5" s="410"/>
    </row>
    <row r="6">
      <c r="A6" s="1440">
        <v>5051.0</v>
      </c>
      <c r="B6" s="2838">
        <v>46161.0</v>
      </c>
      <c r="C6" s="811">
        <v>0.7291666666666666</v>
      </c>
      <c r="D6" s="811">
        <v>0.7201388888888889</v>
      </c>
      <c r="E6" s="499" t="s">
        <v>9594</v>
      </c>
      <c r="F6" s="690" t="s">
        <v>9649</v>
      </c>
      <c r="G6" s="690" t="s">
        <v>8058</v>
      </c>
      <c r="H6" s="1447" t="s">
        <v>4737</v>
      </c>
      <c r="I6" s="690" t="s">
        <v>9650</v>
      </c>
      <c r="J6" s="2839">
        <v>46161.0</v>
      </c>
      <c r="K6" s="503">
        <v>0.5347222222222222</v>
      </c>
      <c r="L6" s="406"/>
      <c r="M6" s="690">
        <v>298135.0</v>
      </c>
      <c r="N6" s="912">
        <v>298748.0</v>
      </c>
      <c r="O6" s="690">
        <f t="shared" si="1"/>
        <v>613</v>
      </c>
      <c r="P6" s="2740" t="s">
        <v>19</v>
      </c>
      <c r="Q6" s="2732" t="s">
        <v>50</v>
      </c>
      <c r="R6" s="1251" t="s">
        <v>9642</v>
      </c>
      <c r="S6" s="2840"/>
      <c r="T6" s="410"/>
      <c r="U6" s="410"/>
      <c r="V6" s="410"/>
      <c r="W6" s="410"/>
      <c r="X6" s="410"/>
      <c r="Y6" s="410"/>
      <c r="Z6" s="410"/>
    </row>
    <row r="7">
      <c r="A7" s="236">
        <v>5053.0</v>
      </c>
      <c r="B7" s="2826">
        <v>46161.0</v>
      </c>
      <c r="C7" s="589">
        <v>0.75</v>
      </c>
      <c r="D7" s="589">
        <v>0.7229166666666667</v>
      </c>
      <c r="E7" s="861" t="s">
        <v>9594</v>
      </c>
      <c r="F7" s="861" t="s">
        <v>9654</v>
      </c>
      <c r="G7" s="861" t="s">
        <v>8359</v>
      </c>
      <c r="H7" s="2320" t="s">
        <v>8384</v>
      </c>
      <c r="I7" s="667" t="s">
        <v>9655</v>
      </c>
      <c r="J7" s="2813">
        <v>46161.0</v>
      </c>
      <c r="K7" s="1467"/>
      <c r="L7" s="2334"/>
      <c r="M7" s="861">
        <v>15059.0</v>
      </c>
      <c r="N7" s="219"/>
      <c r="O7" s="2416">
        <f t="shared" si="1"/>
        <v>-15059</v>
      </c>
      <c r="P7" s="2690" t="s">
        <v>452</v>
      </c>
      <c r="Q7" s="2732" t="s">
        <v>529</v>
      </c>
      <c r="R7" s="456" t="s">
        <v>9571</v>
      </c>
      <c r="S7" s="856"/>
    </row>
    <row r="8">
      <c r="A8" s="236">
        <v>5057.0</v>
      </c>
      <c r="B8" s="2826">
        <v>46161.0</v>
      </c>
      <c r="C8" s="589">
        <v>0.8541666666666666</v>
      </c>
      <c r="D8" s="589">
        <v>0.7826388888888889</v>
      </c>
      <c r="E8" s="861" t="s">
        <v>9594</v>
      </c>
      <c r="F8" s="861" t="s">
        <v>9659</v>
      </c>
      <c r="G8" s="861" t="s">
        <v>3625</v>
      </c>
      <c r="H8" s="2320" t="s">
        <v>6948</v>
      </c>
      <c r="I8" s="667" t="s">
        <v>9660</v>
      </c>
      <c r="J8" s="2813">
        <v>46161.0</v>
      </c>
      <c r="K8" s="589">
        <v>0.4263888888888889</v>
      </c>
      <c r="L8" s="2334"/>
      <c r="M8" s="861">
        <v>27261.0</v>
      </c>
      <c r="N8" s="456">
        <v>27355.0</v>
      </c>
      <c r="O8" s="2416">
        <f t="shared" si="1"/>
        <v>94</v>
      </c>
      <c r="P8" s="2690" t="s">
        <v>19</v>
      </c>
      <c r="Q8" s="2732" t="s">
        <v>529</v>
      </c>
      <c r="R8" s="456" t="s">
        <v>9661</v>
      </c>
      <c r="S8" s="856"/>
    </row>
    <row r="9">
      <c r="A9" s="236">
        <v>5058.0</v>
      </c>
      <c r="B9" s="2826">
        <v>46161.0</v>
      </c>
      <c r="C9" s="589">
        <v>0.9166666666666666</v>
      </c>
      <c r="D9" s="589">
        <v>0.9166666666666666</v>
      </c>
      <c r="E9" s="861" t="s">
        <v>9594</v>
      </c>
      <c r="F9" s="861" t="s">
        <v>9662</v>
      </c>
      <c r="G9" s="861" t="s">
        <v>49</v>
      </c>
      <c r="H9" s="2320" t="s">
        <v>9663</v>
      </c>
      <c r="I9" s="2827" t="s">
        <v>9664</v>
      </c>
      <c r="J9" s="2813">
        <v>46161.0</v>
      </c>
      <c r="K9" s="589">
        <v>0.08402777777777778</v>
      </c>
      <c r="L9" s="2334"/>
      <c r="M9" s="861">
        <v>46497.0</v>
      </c>
      <c r="N9" s="456">
        <v>46698.0</v>
      </c>
      <c r="O9" s="2416">
        <f t="shared" si="1"/>
        <v>201</v>
      </c>
      <c r="P9" s="2690" t="s">
        <v>19</v>
      </c>
      <c r="Q9" s="2732" t="s">
        <v>70</v>
      </c>
      <c r="R9" s="456" t="s">
        <v>9246</v>
      </c>
      <c r="S9" s="856"/>
    </row>
    <row r="10">
      <c r="A10" s="236">
        <v>5059.0</v>
      </c>
      <c r="B10" s="2812">
        <v>46162.0</v>
      </c>
      <c r="C10" s="500">
        <v>0.3333333333333333</v>
      </c>
      <c r="D10" s="500">
        <v>0.33819444444444446</v>
      </c>
      <c r="E10" s="416" t="s">
        <v>30</v>
      </c>
      <c r="F10" s="416" t="s">
        <v>9666</v>
      </c>
      <c r="G10" s="1294" t="s">
        <v>49</v>
      </c>
      <c r="H10" s="2340" t="s">
        <v>1989</v>
      </c>
      <c r="I10" s="475" t="s">
        <v>7753</v>
      </c>
      <c r="J10" s="2813">
        <v>46162.0</v>
      </c>
      <c r="K10" s="503">
        <v>0.6659722222222222</v>
      </c>
      <c r="L10" s="2334"/>
      <c r="M10" s="861">
        <v>124914.0</v>
      </c>
      <c r="N10" s="861">
        <v>125051.0</v>
      </c>
      <c r="O10" s="2416">
        <f t="shared" si="1"/>
        <v>137</v>
      </c>
      <c r="P10" s="2690" t="s">
        <v>19</v>
      </c>
      <c r="Q10" s="2732" t="s">
        <v>529</v>
      </c>
      <c r="R10" s="861" t="s">
        <v>868</v>
      </c>
      <c r="S10" s="2822"/>
    </row>
    <row r="11">
      <c r="A11" s="820">
        <v>5060.0</v>
      </c>
      <c r="B11" s="2812">
        <v>46162.0</v>
      </c>
      <c r="C11" s="500">
        <v>0.3333333333333333</v>
      </c>
      <c r="D11" s="500">
        <v>0.3076388888888889</v>
      </c>
      <c r="E11" s="416" t="s">
        <v>30</v>
      </c>
      <c r="F11" s="416" t="s">
        <v>9666</v>
      </c>
      <c r="G11" s="1294" t="s">
        <v>49</v>
      </c>
      <c r="H11" s="2340" t="s">
        <v>5853</v>
      </c>
      <c r="I11" s="475" t="s">
        <v>7753</v>
      </c>
      <c r="J11" s="2813">
        <v>46162.0</v>
      </c>
      <c r="K11" s="589">
        <v>0.6659722222222222</v>
      </c>
      <c r="L11" s="2334"/>
      <c r="M11" s="861">
        <v>46889.0</v>
      </c>
      <c r="N11" s="861">
        <v>47033.0</v>
      </c>
      <c r="O11" s="2416">
        <f t="shared" si="1"/>
        <v>144</v>
      </c>
      <c r="P11" s="2690" t="s">
        <v>19</v>
      </c>
      <c r="Q11" s="2732" t="s">
        <v>529</v>
      </c>
      <c r="R11" s="861" t="s">
        <v>9246</v>
      </c>
      <c r="S11" s="2822"/>
    </row>
    <row r="12">
      <c r="A12" s="236">
        <v>5061.0</v>
      </c>
      <c r="B12" s="2812">
        <v>46162.0</v>
      </c>
      <c r="C12" s="500">
        <v>0.14583333333333334</v>
      </c>
      <c r="D12" s="500">
        <v>0.14583333333333334</v>
      </c>
      <c r="E12" s="416" t="s">
        <v>9594</v>
      </c>
      <c r="F12" s="416" t="s">
        <v>9667</v>
      </c>
      <c r="G12" s="416" t="s">
        <v>49</v>
      </c>
      <c r="H12" s="2340" t="s">
        <v>1204</v>
      </c>
      <c r="I12" s="1740" t="s">
        <v>9668</v>
      </c>
      <c r="J12" s="2813">
        <v>46162.0</v>
      </c>
      <c r="K12" s="589">
        <v>0.2375</v>
      </c>
      <c r="L12" s="2334"/>
      <c r="M12" s="861">
        <v>108612.0</v>
      </c>
      <c r="N12" s="861">
        <v>108672.0</v>
      </c>
      <c r="O12" s="2416">
        <f t="shared" si="1"/>
        <v>60</v>
      </c>
      <c r="P12" s="2690" t="s">
        <v>19</v>
      </c>
      <c r="Q12" s="2732" t="s">
        <v>70</v>
      </c>
      <c r="R12" s="861" t="s">
        <v>8459</v>
      </c>
      <c r="S12" s="676"/>
    </row>
    <row r="13" ht="18.0" customHeight="1">
      <c r="A13" s="236">
        <v>5062.0</v>
      </c>
      <c r="B13" s="2812">
        <v>46162.0</v>
      </c>
      <c r="C13" s="500">
        <v>0.3958333333333333</v>
      </c>
      <c r="D13" s="500">
        <v>0.38680555555555557</v>
      </c>
      <c r="E13" s="416" t="s">
        <v>9594</v>
      </c>
      <c r="F13" s="416" t="s">
        <v>9669</v>
      </c>
      <c r="G13" s="416" t="s">
        <v>3625</v>
      </c>
      <c r="H13" s="2340" t="s">
        <v>9670</v>
      </c>
      <c r="I13" s="475" t="s">
        <v>9671</v>
      </c>
      <c r="J13" s="2813">
        <v>46162.0</v>
      </c>
      <c r="K13" s="589">
        <v>0.5986111111111111</v>
      </c>
      <c r="L13" s="2334"/>
      <c r="M13" s="861">
        <v>142359.0</v>
      </c>
      <c r="N13" s="861">
        <v>142486.0</v>
      </c>
      <c r="O13" s="2416">
        <f t="shared" si="1"/>
        <v>127</v>
      </c>
      <c r="P13" s="2690" t="s">
        <v>19</v>
      </c>
      <c r="Q13" s="2732" t="s">
        <v>50</v>
      </c>
      <c r="R13" s="861" t="s">
        <v>9672</v>
      </c>
      <c r="S13" s="676"/>
    </row>
    <row r="14">
      <c r="A14" s="820">
        <v>5063.0</v>
      </c>
      <c r="B14" s="2812">
        <v>46162.0</v>
      </c>
      <c r="C14" s="1230">
        <v>0.6875</v>
      </c>
      <c r="D14" s="500">
        <v>0.7993055555555556</v>
      </c>
      <c r="E14" s="416" t="s">
        <v>121</v>
      </c>
      <c r="F14" s="1449" t="s">
        <v>9673</v>
      </c>
      <c r="G14" s="416" t="s">
        <v>49</v>
      </c>
      <c r="H14" s="2340" t="s">
        <v>9674</v>
      </c>
      <c r="I14" s="873" t="s">
        <v>9675</v>
      </c>
      <c r="J14" s="2813">
        <v>46162.0</v>
      </c>
      <c r="K14" s="492"/>
      <c r="L14" s="406"/>
      <c r="M14" s="861">
        <v>53996.0</v>
      </c>
      <c r="N14" s="861"/>
      <c r="O14" s="2416">
        <f t="shared" si="1"/>
        <v>-53996</v>
      </c>
      <c r="P14" s="2690" t="s">
        <v>1253</v>
      </c>
      <c r="Q14" s="2732" t="s">
        <v>529</v>
      </c>
      <c r="R14" s="408" t="s">
        <v>3461</v>
      </c>
      <c r="S14" s="2841" t="s">
        <v>7110</v>
      </c>
    </row>
    <row r="15">
      <c r="A15" s="236">
        <v>5064.0</v>
      </c>
      <c r="B15" s="2812">
        <v>46162.0</v>
      </c>
      <c r="C15" s="500">
        <v>0.6875</v>
      </c>
      <c r="D15" s="500">
        <v>0.6520833333333333</v>
      </c>
      <c r="E15" s="416" t="s">
        <v>121</v>
      </c>
      <c r="F15" s="416" t="s">
        <v>9676</v>
      </c>
      <c r="G15" s="1449" t="s">
        <v>3625</v>
      </c>
      <c r="H15" s="2340" t="s">
        <v>9677</v>
      </c>
      <c r="I15" s="475" t="s">
        <v>2566</v>
      </c>
      <c r="J15" s="2813">
        <v>46162.0</v>
      </c>
      <c r="K15" s="589">
        <v>0.8145833333333333</v>
      </c>
      <c r="L15" s="2334"/>
      <c r="M15" s="861">
        <v>34192.0</v>
      </c>
      <c r="N15" s="861">
        <v>34393.0</v>
      </c>
      <c r="O15" s="2416">
        <f t="shared" si="1"/>
        <v>201</v>
      </c>
      <c r="P15" s="2690" t="s">
        <v>19</v>
      </c>
      <c r="Q15" s="2732" t="s">
        <v>529</v>
      </c>
      <c r="R15" s="861"/>
      <c r="S15" s="676"/>
    </row>
    <row r="16">
      <c r="A16" s="820">
        <v>5065.0</v>
      </c>
      <c r="B16" s="2812">
        <v>46162.0</v>
      </c>
      <c r="C16" s="500">
        <v>0.375</v>
      </c>
      <c r="D16" s="500">
        <v>0.3472222222222222</v>
      </c>
      <c r="E16" s="416" t="s">
        <v>9594</v>
      </c>
      <c r="F16" s="416" t="s">
        <v>9678</v>
      </c>
      <c r="G16" s="416" t="s">
        <v>3625</v>
      </c>
      <c r="H16" s="2340" t="s">
        <v>7115</v>
      </c>
      <c r="I16" s="873" t="s">
        <v>9679</v>
      </c>
      <c r="J16" s="2813">
        <v>46162.0</v>
      </c>
      <c r="K16" s="589">
        <v>0.5152777777777777</v>
      </c>
      <c r="L16" s="2334"/>
      <c r="M16" s="861">
        <v>34016.0</v>
      </c>
      <c r="N16" s="861">
        <v>34125.0</v>
      </c>
      <c r="O16" s="2416">
        <f t="shared" si="1"/>
        <v>109</v>
      </c>
      <c r="P16" s="2690" t="s">
        <v>19</v>
      </c>
      <c r="Q16" s="2732" t="s">
        <v>50</v>
      </c>
      <c r="R16" s="861" t="s">
        <v>9680</v>
      </c>
      <c r="S16" s="676"/>
    </row>
    <row r="17">
      <c r="A17" s="236">
        <v>5066.0</v>
      </c>
      <c r="B17" s="2812">
        <v>46162.0</v>
      </c>
      <c r="C17" s="500">
        <v>0.2916666666666667</v>
      </c>
      <c r="D17" s="500">
        <v>0.28194444444444444</v>
      </c>
      <c r="E17" s="416" t="s">
        <v>24</v>
      </c>
      <c r="F17" s="416" t="s">
        <v>9681</v>
      </c>
      <c r="G17" s="416" t="s">
        <v>2172</v>
      </c>
      <c r="H17" s="1048" t="s">
        <v>9682</v>
      </c>
      <c r="I17" s="475" t="s">
        <v>85</v>
      </c>
      <c r="J17" s="2813">
        <v>46162.0</v>
      </c>
      <c r="K17" s="589">
        <v>0.35138888888888886</v>
      </c>
      <c r="L17" s="2334"/>
      <c r="M17" s="861">
        <v>220386.0</v>
      </c>
      <c r="N17" s="861">
        <v>220491.0</v>
      </c>
      <c r="O17" s="2416">
        <f t="shared" si="1"/>
        <v>105</v>
      </c>
      <c r="P17" s="2690" t="s">
        <v>19</v>
      </c>
      <c r="Q17" s="2732" t="s">
        <v>50</v>
      </c>
      <c r="R17" s="861" t="s">
        <v>9683</v>
      </c>
      <c r="S17" s="2822"/>
    </row>
    <row r="18">
      <c r="A18" s="236">
        <v>5067.0</v>
      </c>
      <c r="B18" s="2812">
        <v>46162.0</v>
      </c>
      <c r="C18" s="500">
        <v>0.6666666666666666</v>
      </c>
      <c r="D18" s="500">
        <v>0.7381944444444445</v>
      </c>
      <c r="E18" s="416" t="s">
        <v>9594</v>
      </c>
      <c r="F18" s="416" t="s">
        <v>9684</v>
      </c>
      <c r="G18" s="416" t="s">
        <v>49</v>
      </c>
      <c r="H18" s="1048" t="s">
        <v>9685</v>
      </c>
      <c r="I18" s="475" t="s">
        <v>9686</v>
      </c>
      <c r="J18" s="2813">
        <v>46162.0</v>
      </c>
      <c r="K18" s="589">
        <v>0.7833333333333333</v>
      </c>
      <c r="L18" s="2334"/>
      <c r="M18" s="861">
        <v>346971.0</v>
      </c>
      <c r="N18" s="861">
        <v>346998.0</v>
      </c>
      <c r="O18" s="2416">
        <f t="shared" si="1"/>
        <v>27</v>
      </c>
      <c r="P18" s="2690" t="s">
        <v>19</v>
      </c>
      <c r="Q18" s="2732" t="s">
        <v>529</v>
      </c>
      <c r="R18" s="861" t="s">
        <v>3461</v>
      </c>
      <c r="S18" s="676"/>
    </row>
    <row r="19">
      <c r="A19" s="820">
        <v>5069.0</v>
      </c>
      <c r="B19" s="2812">
        <v>46162.0</v>
      </c>
      <c r="C19" s="500">
        <v>0.20833333333333334</v>
      </c>
      <c r="D19" s="500">
        <v>0.20833333333333334</v>
      </c>
      <c r="E19" s="416" t="s">
        <v>9594</v>
      </c>
      <c r="F19" s="416" t="s">
        <v>9687</v>
      </c>
      <c r="G19" s="416" t="s">
        <v>9471</v>
      </c>
      <c r="H19" s="1048" t="s">
        <v>9688</v>
      </c>
      <c r="I19" s="195" t="s">
        <v>9689</v>
      </c>
      <c r="J19" s="2813">
        <v>46162.0</v>
      </c>
      <c r="K19" s="589"/>
      <c r="L19" s="2334"/>
      <c r="M19" s="861">
        <v>421294.0</v>
      </c>
      <c r="N19" s="1467"/>
      <c r="O19" s="2416">
        <f t="shared" si="1"/>
        <v>-421294</v>
      </c>
      <c r="P19" s="2690" t="s">
        <v>147</v>
      </c>
      <c r="Q19" s="2732" t="s">
        <v>529</v>
      </c>
      <c r="R19" s="861" t="s">
        <v>9690</v>
      </c>
      <c r="S19" s="676"/>
    </row>
    <row r="20">
      <c r="A20" s="236">
        <v>5070.0</v>
      </c>
      <c r="B20" s="2812">
        <v>46162.0</v>
      </c>
      <c r="C20" s="500">
        <v>0.2916666666666667</v>
      </c>
      <c r="D20" s="500">
        <v>0.2763888888888889</v>
      </c>
      <c r="E20" s="416" t="s">
        <v>9594</v>
      </c>
      <c r="F20" s="416" t="s">
        <v>9687</v>
      </c>
      <c r="G20" s="416" t="s">
        <v>9471</v>
      </c>
      <c r="H20" s="1048" t="s">
        <v>9691</v>
      </c>
      <c r="I20" s="195" t="s">
        <v>9692</v>
      </c>
      <c r="J20" s="2813">
        <v>46162.0</v>
      </c>
      <c r="K20" s="589"/>
      <c r="L20" s="2334"/>
      <c r="M20" s="861">
        <v>197811.0</v>
      </c>
      <c r="N20" s="1467"/>
      <c r="O20" s="2416">
        <f t="shared" si="1"/>
        <v>-197811</v>
      </c>
      <c r="P20" s="2690" t="s">
        <v>147</v>
      </c>
      <c r="Q20" s="2732" t="s">
        <v>529</v>
      </c>
      <c r="R20" s="861" t="s">
        <v>9648</v>
      </c>
      <c r="S20" s="676"/>
    </row>
    <row r="21">
      <c r="A21" s="820">
        <v>5071.0</v>
      </c>
      <c r="B21" s="2812">
        <v>46162.0</v>
      </c>
      <c r="C21" s="500">
        <v>0.3125</v>
      </c>
      <c r="D21" s="500">
        <v>0.3125</v>
      </c>
      <c r="E21" s="416" t="s">
        <v>9693</v>
      </c>
      <c r="F21" s="416" t="s">
        <v>9694</v>
      </c>
      <c r="G21" s="416" t="s">
        <v>8991</v>
      </c>
      <c r="H21" s="1048" t="s">
        <v>8360</v>
      </c>
      <c r="I21" s="2827" t="s">
        <v>9695</v>
      </c>
      <c r="J21" s="2813">
        <v>46162.0</v>
      </c>
      <c r="K21" s="589">
        <v>0.4409722222222222</v>
      </c>
      <c r="L21" s="2334"/>
      <c r="M21" s="861">
        <v>2595.0</v>
      </c>
      <c r="N21" s="861">
        <v>2596.0</v>
      </c>
      <c r="O21" s="2416">
        <f t="shared" si="1"/>
        <v>1</v>
      </c>
      <c r="P21" s="2690" t="s">
        <v>19</v>
      </c>
      <c r="Q21" s="2732" t="s">
        <v>50</v>
      </c>
      <c r="R21" s="861" t="s">
        <v>8405</v>
      </c>
      <c r="S21" s="676"/>
    </row>
    <row r="22">
      <c r="A22" s="236">
        <v>5072.0</v>
      </c>
      <c r="B22" s="2812">
        <v>46162.0</v>
      </c>
      <c r="C22" s="500">
        <v>0.375</v>
      </c>
      <c r="D22" s="500">
        <v>0.3993055555555556</v>
      </c>
      <c r="E22" s="416" t="s">
        <v>24</v>
      </c>
      <c r="F22" s="416" t="s">
        <v>6376</v>
      </c>
      <c r="G22" s="416" t="s">
        <v>57</v>
      </c>
      <c r="H22" s="1048" t="s">
        <v>6809</v>
      </c>
      <c r="I22" s="475" t="s">
        <v>1673</v>
      </c>
      <c r="J22" s="2813">
        <v>46162.0</v>
      </c>
      <c r="K22" s="589">
        <v>0.5263888888888889</v>
      </c>
      <c r="L22" s="2334"/>
      <c r="M22" s="861">
        <v>38989.0</v>
      </c>
      <c r="N22" s="861">
        <v>39017.0</v>
      </c>
      <c r="O22" s="2416">
        <f t="shared" si="1"/>
        <v>28</v>
      </c>
      <c r="P22" s="2690" t="s">
        <v>19</v>
      </c>
      <c r="Q22" s="2732" t="s">
        <v>50</v>
      </c>
      <c r="R22" s="861" t="s">
        <v>9696</v>
      </c>
      <c r="S22" s="2822"/>
    </row>
    <row r="23">
      <c r="A23" s="236">
        <v>5068.0</v>
      </c>
      <c r="B23" s="2812">
        <v>46162.0</v>
      </c>
      <c r="C23" s="500">
        <v>0.041666666666666664</v>
      </c>
      <c r="D23" s="500">
        <v>0.03194444444444444</v>
      </c>
      <c r="E23" s="416" t="s">
        <v>9594</v>
      </c>
      <c r="F23" s="416" t="s">
        <v>9687</v>
      </c>
      <c r="G23" s="416" t="s">
        <v>351</v>
      </c>
      <c r="H23" s="475" t="s">
        <v>7551</v>
      </c>
      <c r="I23" s="475" t="s">
        <v>9697</v>
      </c>
      <c r="J23" s="2813">
        <v>46162.0</v>
      </c>
      <c r="K23" s="589">
        <v>0.875</v>
      </c>
      <c r="L23" s="2334"/>
      <c r="M23" s="861">
        <v>64373.0</v>
      </c>
      <c r="N23" s="861">
        <v>64808.0</v>
      </c>
      <c r="O23" s="2416">
        <f t="shared" si="1"/>
        <v>435</v>
      </c>
      <c r="P23" s="2690" t="s">
        <v>19</v>
      </c>
      <c r="Q23" s="2732" t="s">
        <v>529</v>
      </c>
      <c r="R23" s="861" t="s">
        <v>9698</v>
      </c>
      <c r="S23" s="676"/>
    </row>
    <row r="24">
      <c r="A24" s="236">
        <v>5073.0</v>
      </c>
      <c r="B24" s="2812">
        <v>46162.0</v>
      </c>
      <c r="C24" s="500">
        <v>0.20833333333333334</v>
      </c>
      <c r="D24" s="500">
        <v>0.17847222222222223</v>
      </c>
      <c r="E24" s="416" t="s">
        <v>9594</v>
      </c>
      <c r="F24" s="416" t="s">
        <v>9699</v>
      </c>
      <c r="G24" s="416" t="s">
        <v>351</v>
      </c>
      <c r="H24" s="1048" t="s">
        <v>4471</v>
      </c>
      <c r="I24" s="195" t="s">
        <v>9700</v>
      </c>
      <c r="J24" s="2813">
        <v>46162.0</v>
      </c>
      <c r="K24" s="589">
        <v>0.2861111111111111</v>
      </c>
      <c r="L24" s="2334"/>
      <c r="M24" s="861">
        <v>64306.0</v>
      </c>
      <c r="N24" s="861">
        <v>64350.0</v>
      </c>
      <c r="O24" s="2416">
        <f t="shared" si="1"/>
        <v>44</v>
      </c>
      <c r="P24" s="2690" t="s">
        <v>19</v>
      </c>
      <c r="Q24" s="2732" t="s">
        <v>70</v>
      </c>
      <c r="R24" s="408" t="s">
        <v>9701</v>
      </c>
      <c r="S24" s="2819"/>
    </row>
    <row r="25">
      <c r="A25" s="236">
        <v>5074.0</v>
      </c>
      <c r="B25" s="2812">
        <v>46162.0</v>
      </c>
      <c r="C25" s="500">
        <v>0.25</v>
      </c>
      <c r="D25" s="500">
        <v>0.25</v>
      </c>
      <c r="E25" s="416" t="s">
        <v>9594</v>
      </c>
      <c r="F25" s="416" t="s">
        <v>9702</v>
      </c>
      <c r="G25" s="416" t="s">
        <v>2172</v>
      </c>
      <c r="H25" s="1048" t="s">
        <v>6784</v>
      </c>
      <c r="I25" s="195" t="s">
        <v>9703</v>
      </c>
      <c r="J25" s="2813">
        <v>46162.0</v>
      </c>
      <c r="K25" s="589">
        <v>0.4236111111111111</v>
      </c>
      <c r="L25" s="2334"/>
      <c r="M25" s="861">
        <v>250654.0</v>
      </c>
      <c r="N25" s="861">
        <v>250714.0</v>
      </c>
      <c r="O25" s="2416">
        <f t="shared" si="1"/>
        <v>60</v>
      </c>
      <c r="P25" s="2690" t="s">
        <v>19</v>
      </c>
      <c r="Q25" s="2732" t="s">
        <v>50</v>
      </c>
      <c r="R25" s="408" t="s">
        <v>9704</v>
      </c>
      <c r="S25" s="2819"/>
    </row>
    <row r="26">
      <c r="A26" s="236">
        <v>5075.0</v>
      </c>
      <c r="B26" s="2812">
        <v>46162.0</v>
      </c>
      <c r="C26" s="500">
        <v>0.375</v>
      </c>
      <c r="D26" s="500">
        <v>0.38263888888888886</v>
      </c>
      <c r="E26" s="416" t="s">
        <v>24</v>
      </c>
      <c r="F26" s="416" t="s">
        <v>6004</v>
      </c>
      <c r="G26" s="416" t="s">
        <v>351</v>
      </c>
      <c r="H26" s="1048" t="s">
        <v>7990</v>
      </c>
      <c r="I26" s="475" t="s">
        <v>85</v>
      </c>
      <c r="J26" s="2813">
        <v>46162.0</v>
      </c>
      <c r="K26" s="589">
        <v>0.5604166666666667</v>
      </c>
      <c r="L26" s="2334"/>
      <c r="M26" s="861">
        <v>27457.0</v>
      </c>
      <c r="N26" s="861">
        <v>27568.0</v>
      </c>
      <c r="O26" s="2416">
        <f t="shared" si="1"/>
        <v>111</v>
      </c>
      <c r="P26" s="2690" t="s">
        <v>19</v>
      </c>
      <c r="Q26" s="2732" t="s">
        <v>50</v>
      </c>
      <c r="R26" s="861" t="s">
        <v>9705</v>
      </c>
      <c r="S26" s="2822"/>
    </row>
    <row r="27">
      <c r="A27" s="236">
        <v>5076.0</v>
      </c>
      <c r="B27" s="2812">
        <v>46162.0</v>
      </c>
      <c r="C27" s="500">
        <v>0.3333333333333333</v>
      </c>
      <c r="D27" s="500">
        <v>0.3263888888888889</v>
      </c>
      <c r="E27" s="416" t="s">
        <v>9594</v>
      </c>
      <c r="F27" s="416" t="s">
        <v>9706</v>
      </c>
      <c r="G27" s="416" t="s">
        <v>738</v>
      </c>
      <c r="H27" s="1048" t="s">
        <v>2979</v>
      </c>
      <c r="I27" s="475" t="s">
        <v>9707</v>
      </c>
      <c r="J27" s="2813">
        <v>46162.0</v>
      </c>
      <c r="K27" s="589">
        <v>0.38819444444444445</v>
      </c>
      <c r="L27" s="2334"/>
      <c r="M27" s="861">
        <v>85334.0</v>
      </c>
      <c r="N27" s="861">
        <v>85363.0</v>
      </c>
      <c r="O27" s="2416">
        <f t="shared" si="1"/>
        <v>29</v>
      </c>
      <c r="P27" s="2690" t="s">
        <v>19</v>
      </c>
      <c r="Q27" s="2732" t="s">
        <v>50</v>
      </c>
      <c r="R27" s="861" t="s">
        <v>9708</v>
      </c>
      <c r="S27" s="676"/>
    </row>
    <row r="28">
      <c r="A28" s="236">
        <v>5077.0</v>
      </c>
      <c r="B28" s="2812">
        <v>46162.0</v>
      </c>
      <c r="C28" s="500">
        <v>0.9638888888888889</v>
      </c>
      <c r="D28" s="500"/>
      <c r="E28" s="416" t="s">
        <v>362</v>
      </c>
      <c r="F28" s="416" t="s">
        <v>4244</v>
      </c>
      <c r="G28" s="416" t="s">
        <v>18</v>
      </c>
      <c r="H28" s="2340"/>
      <c r="I28" s="1418" t="s">
        <v>9665</v>
      </c>
      <c r="J28" s="2813">
        <v>46162.0</v>
      </c>
      <c r="K28" s="589">
        <v>0.009722222222222222</v>
      </c>
      <c r="L28" s="2334"/>
      <c r="M28" s="861">
        <v>71427.0</v>
      </c>
      <c r="N28" s="1467"/>
      <c r="O28" s="2416">
        <f t="shared" si="1"/>
        <v>-71427</v>
      </c>
      <c r="P28" s="2690" t="s">
        <v>19</v>
      </c>
      <c r="Q28" s="2732" t="s">
        <v>70</v>
      </c>
      <c r="R28" s="408"/>
      <c r="S28" s="2822"/>
    </row>
    <row r="29">
      <c r="A29" s="236">
        <v>5078.0</v>
      </c>
      <c r="B29" s="2812">
        <v>46162.0</v>
      </c>
      <c r="C29" s="500">
        <v>0.3368055555555556</v>
      </c>
      <c r="D29" s="500">
        <v>0.3388888888888889</v>
      </c>
      <c r="E29" s="416" t="s">
        <v>9594</v>
      </c>
      <c r="F29" s="416" t="s">
        <v>9709</v>
      </c>
      <c r="G29" s="416" t="s">
        <v>49</v>
      </c>
      <c r="H29" s="2340" t="s">
        <v>635</v>
      </c>
      <c r="I29" s="475" t="s">
        <v>9710</v>
      </c>
      <c r="J29" s="2813">
        <v>46162.0</v>
      </c>
      <c r="K29" s="589">
        <v>0.5534722222222223</v>
      </c>
      <c r="L29" s="2334"/>
      <c r="M29" s="861">
        <v>498198.0</v>
      </c>
      <c r="N29" s="861">
        <v>498399.0</v>
      </c>
      <c r="O29" s="2416">
        <f t="shared" si="1"/>
        <v>201</v>
      </c>
      <c r="P29" s="2690" t="s">
        <v>19</v>
      </c>
      <c r="Q29" s="2732" t="s">
        <v>50</v>
      </c>
      <c r="R29" s="861" t="s">
        <v>5421</v>
      </c>
      <c r="S29" s="676"/>
    </row>
    <row r="30">
      <c r="A30" s="236">
        <v>5079.0</v>
      </c>
      <c r="B30" s="2812">
        <v>46162.0</v>
      </c>
      <c r="C30" s="500">
        <v>0.3611111111111111</v>
      </c>
      <c r="D30" s="500">
        <v>0.3402777777777778</v>
      </c>
      <c r="E30" s="416" t="s">
        <v>9711</v>
      </c>
      <c r="F30" s="416" t="s">
        <v>8439</v>
      </c>
      <c r="G30" s="416" t="s">
        <v>351</v>
      </c>
      <c r="H30" s="2340" t="s">
        <v>4471</v>
      </c>
      <c r="I30" s="475" t="s">
        <v>9712</v>
      </c>
      <c r="J30" s="2813">
        <v>46162.0</v>
      </c>
      <c r="K30" s="589">
        <v>0.8756944444444444</v>
      </c>
      <c r="L30" s="2334"/>
      <c r="M30" s="416">
        <v>64373.0</v>
      </c>
      <c r="N30" s="861">
        <v>64808.0</v>
      </c>
      <c r="O30" s="2416">
        <f t="shared" si="1"/>
        <v>435</v>
      </c>
      <c r="P30" s="2690" t="s">
        <v>19</v>
      </c>
      <c r="Q30" s="2732" t="s">
        <v>529</v>
      </c>
      <c r="R30" s="861" t="s">
        <v>9713</v>
      </c>
      <c r="S30" s="676"/>
    </row>
    <row r="31">
      <c r="A31" s="236">
        <v>5080.0</v>
      </c>
      <c r="B31" s="2812">
        <v>46162.0</v>
      </c>
      <c r="C31" s="500">
        <v>0.3819444444444444</v>
      </c>
      <c r="D31" s="500">
        <v>0.3451388888888889</v>
      </c>
      <c r="E31" s="416" t="s">
        <v>9594</v>
      </c>
      <c r="F31" s="416" t="s">
        <v>9714</v>
      </c>
      <c r="G31" s="416" t="s">
        <v>3625</v>
      </c>
      <c r="H31" s="2340" t="s">
        <v>7198</v>
      </c>
      <c r="I31" s="475" t="s">
        <v>9715</v>
      </c>
      <c r="J31" s="2813">
        <v>46162.0</v>
      </c>
      <c r="K31" s="589">
        <v>0.48680555555555555</v>
      </c>
      <c r="L31" s="2334"/>
      <c r="M31" s="861">
        <v>30412.0</v>
      </c>
      <c r="N31" s="861">
        <v>30458.0</v>
      </c>
      <c r="O31" s="2416">
        <f t="shared" si="1"/>
        <v>46</v>
      </c>
      <c r="P31" s="2690" t="s">
        <v>19</v>
      </c>
      <c r="Q31" s="2732" t="s">
        <v>529</v>
      </c>
      <c r="R31" s="861" t="s">
        <v>7556</v>
      </c>
      <c r="S31" s="676"/>
    </row>
    <row r="32">
      <c r="A32" s="236">
        <v>5081.0</v>
      </c>
      <c r="B32" s="2812">
        <v>46162.0</v>
      </c>
      <c r="C32" s="500">
        <v>0.35833333333333334</v>
      </c>
      <c r="D32" s="500">
        <v>0.4076388888888889</v>
      </c>
      <c r="E32" s="416" t="s">
        <v>362</v>
      </c>
      <c r="F32" s="416" t="s">
        <v>9490</v>
      </c>
      <c r="G32" s="416" t="s">
        <v>18</v>
      </c>
      <c r="H32" s="2340" t="s">
        <v>9716</v>
      </c>
      <c r="I32" s="475" t="s">
        <v>9717</v>
      </c>
      <c r="J32" s="2813">
        <v>46162.0</v>
      </c>
      <c r="K32" s="589">
        <v>0.7895833333333333</v>
      </c>
      <c r="M32" s="861">
        <v>151374.0</v>
      </c>
      <c r="N32" s="1467"/>
      <c r="O32" s="2416">
        <f t="shared" si="1"/>
        <v>-151374</v>
      </c>
      <c r="P32" s="2690" t="s">
        <v>19</v>
      </c>
      <c r="Q32" s="2732" t="s">
        <v>529</v>
      </c>
      <c r="R32" s="861" t="s">
        <v>6210</v>
      </c>
      <c r="S32" s="676"/>
    </row>
    <row r="33">
      <c r="A33" s="887">
        <v>5082.0</v>
      </c>
      <c r="B33" s="2812">
        <v>46162.0</v>
      </c>
      <c r="C33" s="589">
        <v>0.5833333333333334</v>
      </c>
      <c r="D33" s="589">
        <v>0.5826388888888889</v>
      </c>
      <c r="E33" s="861" t="s">
        <v>24</v>
      </c>
      <c r="F33" s="861" t="s">
        <v>279</v>
      </c>
      <c r="G33" s="861" t="s">
        <v>167</v>
      </c>
      <c r="H33" s="2742" t="s">
        <v>5364</v>
      </c>
      <c r="I33" s="667" t="s">
        <v>188</v>
      </c>
      <c r="J33" s="2813">
        <v>46162.0</v>
      </c>
      <c r="K33" s="589">
        <v>0.7215277777777778</v>
      </c>
      <c r="L33" s="2334"/>
      <c r="M33" s="861">
        <v>57241.0</v>
      </c>
      <c r="N33" s="861">
        <v>57259.0</v>
      </c>
      <c r="O33" s="2416">
        <f t="shared" si="1"/>
        <v>18</v>
      </c>
      <c r="P33" s="2690" t="s">
        <v>19</v>
      </c>
      <c r="Q33" s="2732" t="s">
        <v>529</v>
      </c>
      <c r="R33" s="861" t="s">
        <v>9718</v>
      </c>
      <c r="S33" s="2822"/>
    </row>
    <row r="34">
      <c r="A34" s="887">
        <v>5083.0</v>
      </c>
      <c r="B34" s="2812">
        <v>46162.0</v>
      </c>
      <c r="C34" s="589">
        <v>0.5</v>
      </c>
      <c r="D34" s="589">
        <v>0.49722222222222223</v>
      </c>
      <c r="E34" s="861" t="s">
        <v>48</v>
      </c>
      <c r="F34" s="861" t="s">
        <v>364</v>
      </c>
      <c r="G34" s="861" t="s">
        <v>9471</v>
      </c>
      <c r="H34" s="2320" t="s">
        <v>9719</v>
      </c>
      <c r="I34" s="667" t="s">
        <v>9720</v>
      </c>
      <c r="J34" s="2812">
        <v>46162.0</v>
      </c>
      <c r="K34" s="589">
        <v>0.5159722222222223</v>
      </c>
      <c r="L34" s="2334"/>
      <c r="M34" s="861">
        <v>153545.0</v>
      </c>
      <c r="N34" s="861">
        <v>153552.0</v>
      </c>
      <c r="O34" s="2416">
        <f t="shared" si="1"/>
        <v>7</v>
      </c>
      <c r="P34" s="2690" t="s">
        <v>19</v>
      </c>
      <c r="Q34" s="2732" t="s">
        <v>50</v>
      </c>
      <c r="R34" s="861" t="s">
        <v>9721</v>
      </c>
      <c r="S34" s="2822"/>
    </row>
    <row r="35">
      <c r="A35" s="887">
        <v>5084.0</v>
      </c>
      <c r="B35" s="2812">
        <v>46162.0</v>
      </c>
      <c r="C35" s="589">
        <v>0.5833333333333334</v>
      </c>
      <c r="D35" s="589">
        <v>0.6256944444444444</v>
      </c>
      <c r="E35" s="861" t="s">
        <v>24</v>
      </c>
      <c r="F35" s="861" t="s">
        <v>440</v>
      </c>
      <c r="G35" s="861" t="s">
        <v>441</v>
      </c>
      <c r="H35" s="2320" t="s">
        <v>6201</v>
      </c>
      <c r="I35" s="619" t="s">
        <v>9644</v>
      </c>
      <c r="J35" s="2812">
        <v>46162.0</v>
      </c>
      <c r="K35" s="589">
        <v>0.6583333333333333</v>
      </c>
      <c r="L35" s="2334"/>
      <c r="M35" s="861">
        <v>306936.0</v>
      </c>
      <c r="N35" s="861">
        <v>306947.0</v>
      </c>
      <c r="O35" s="2416">
        <f t="shared" si="1"/>
        <v>11</v>
      </c>
      <c r="P35" s="2690" t="s">
        <v>19</v>
      </c>
      <c r="Q35" s="2732" t="s">
        <v>529</v>
      </c>
      <c r="R35" s="861" t="s">
        <v>9004</v>
      </c>
      <c r="S35" s="2822"/>
    </row>
    <row r="36">
      <c r="A36" s="887">
        <v>5085.0</v>
      </c>
      <c r="B36" s="2812">
        <v>46162.0</v>
      </c>
      <c r="C36" s="589">
        <v>0.6743055555555556</v>
      </c>
      <c r="D36" s="589">
        <v>0.6395833333333333</v>
      </c>
      <c r="E36" s="861" t="s">
        <v>9594</v>
      </c>
      <c r="F36" s="861" t="s">
        <v>9722</v>
      </c>
      <c r="G36" s="861" t="s">
        <v>351</v>
      </c>
      <c r="H36" s="2320" t="s">
        <v>7866</v>
      </c>
      <c r="I36" s="667" t="s">
        <v>9723</v>
      </c>
      <c r="J36" s="2812">
        <v>46162.0</v>
      </c>
      <c r="K36" s="589">
        <v>0.6583333333333333</v>
      </c>
      <c r="L36" s="2334"/>
      <c r="M36" s="861">
        <v>80237.0</v>
      </c>
      <c r="N36" s="861">
        <v>80240.0</v>
      </c>
      <c r="O36" s="2416">
        <f t="shared" si="1"/>
        <v>3</v>
      </c>
      <c r="P36" s="2690" t="s">
        <v>19</v>
      </c>
      <c r="Q36" s="2732" t="s">
        <v>529</v>
      </c>
      <c r="R36" s="861" t="s">
        <v>9724</v>
      </c>
      <c r="S36" s="676"/>
    </row>
    <row r="37">
      <c r="A37" s="887">
        <v>5086.0</v>
      </c>
      <c r="B37" s="2812">
        <v>46162.0</v>
      </c>
      <c r="C37" s="589">
        <v>0.625</v>
      </c>
      <c r="D37" s="589">
        <v>0.6194444444444445</v>
      </c>
      <c r="E37" s="861" t="s">
        <v>24</v>
      </c>
      <c r="F37" s="2842" t="s">
        <v>5985</v>
      </c>
      <c r="G37" s="861" t="s">
        <v>2172</v>
      </c>
      <c r="H37" s="2320" t="s">
        <v>2841</v>
      </c>
      <c r="I37" s="667" t="s">
        <v>85</v>
      </c>
      <c r="J37" s="2812">
        <v>46162.0</v>
      </c>
      <c r="K37" s="589">
        <v>0.6791666666666667</v>
      </c>
      <c r="L37" s="2334"/>
      <c r="M37" s="861">
        <v>118192.0</v>
      </c>
      <c r="N37" s="861">
        <v>118211.0</v>
      </c>
      <c r="O37" s="2416">
        <f t="shared" si="1"/>
        <v>19</v>
      </c>
      <c r="P37" s="2690" t="s">
        <v>19</v>
      </c>
      <c r="Q37" s="2732" t="s">
        <v>529</v>
      </c>
      <c r="R37" s="861" t="s">
        <v>7510</v>
      </c>
      <c r="S37" s="2822"/>
    </row>
    <row r="38">
      <c r="A38" s="887">
        <v>5087.0</v>
      </c>
      <c r="B38" s="2812">
        <v>46162.0</v>
      </c>
      <c r="C38" s="589">
        <v>0.625</v>
      </c>
      <c r="D38" s="589">
        <v>0.6041666666666666</v>
      </c>
      <c r="E38" s="861" t="s">
        <v>9725</v>
      </c>
      <c r="F38" s="861" t="s">
        <v>9726</v>
      </c>
      <c r="G38" s="861" t="s">
        <v>351</v>
      </c>
      <c r="H38" s="2320" t="s">
        <v>7554</v>
      </c>
      <c r="I38" s="667" t="s">
        <v>9727</v>
      </c>
      <c r="J38" s="2812">
        <v>46162.0</v>
      </c>
      <c r="K38" s="589">
        <v>0.8576388888888888</v>
      </c>
      <c r="L38" s="2334"/>
      <c r="M38" s="861">
        <v>75820.0</v>
      </c>
      <c r="N38" s="861">
        <v>75943.0</v>
      </c>
      <c r="O38" s="2416">
        <f t="shared" si="1"/>
        <v>123</v>
      </c>
      <c r="P38" s="2690" t="s">
        <v>19</v>
      </c>
      <c r="Q38" s="2732" t="s">
        <v>529</v>
      </c>
      <c r="R38" s="861" t="s">
        <v>9728</v>
      </c>
      <c r="S38" s="676"/>
    </row>
    <row r="39">
      <c r="A39" s="887">
        <v>5088.0</v>
      </c>
      <c r="B39" s="2812">
        <v>46162.0</v>
      </c>
      <c r="C39" s="589">
        <v>0.6666666666666666</v>
      </c>
      <c r="D39" s="1467"/>
      <c r="E39" s="861" t="s">
        <v>24</v>
      </c>
      <c r="F39" s="861" t="s">
        <v>4143</v>
      </c>
      <c r="G39" s="861" t="s">
        <v>668</v>
      </c>
      <c r="H39" s="2320" t="s">
        <v>9652</v>
      </c>
      <c r="I39" s="667" t="s">
        <v>1103</v>
      </c>
      <c r="J39" s="2812">
        <v>46162.0</v>
      </c>
      <c r="K39" s="589">
        <v>0.6791666666666667</v>
      </c>
      <c r="L39" s="2334"/>
      <c r="M39" s="861">
        <v>114463.0</v>
      </c>
      <c r="N39" s="861">
        <v>114483.0</v>
      </c>
      <c r="O39" s="2416">
        <f t="shared" si="1"/>
        <v>20</v>
      </c>
      <c r="P39" s="2690" t="s">
        <v>19</v>
      </c>
      <c r="Q39" s="2732" t="s">
        <v>529</v>
      </c>
      <c r="R39" s="861" t="s">
        <v>9729</v>
      </c>
      <c r="S39" s="2822"/>
    </row>
    <row r="40">
      <c r="A40" s="887">
        <v>5089.0</v>
      </c>
      <c r="B40" s="2812">
        <v>46162.0</v>
      </c>
      <c r="C40" s="589">
        <v>0.6666666666666666</v>
      </c>
      <c r="D40" s="589">
        <v>0.6604166666666667</v>
      </c>
      <c r="E40" s="861" t="s">
        <v>24</v>
      </c>
      <c r="F40" s="861" t="s">
        <v>4206</v>
      </c>
      <c r="G40" s="861" t="s">
        <v>668</v>
      </c>
      <c r="H40" s="2320" t="s">
        <v>1096</v>
      </c>
      <c r="I40" s="667" t="s">
        <v>7791</v>
      </c>
      <c r="J40" s="2812">
        <v>46162.0</v>
      </c>
      <c r="K40" s="589">
        <v>0.7451388888888889</v>
      </c>
      <c r="L40" s="2334"/>
      <c r="M40" s="861">
        <v>231949.0</v>
      </c>
      <c r="N40" s="1467"/>
      <c r="O40" s="2416">
        <f t="shared" si="1"/>
        <v>-231949</v>
      </c>
      <c r="P40" s="2690" t="s">
        <v>19</v>
      </c>
      <c r="Q40" s="2732" t="s">
        <v>529</v>
      </c>
      <c r="R40" s="861" t="s">
        <v>9730</v>
      </c>
      <c r="S40" s="2822"/>
    </row>
    <row r="41">
      <c r="A41" s="236">
        <v>5090.0</v>
      </c>
      <c r="B41" s="2812">
        <v>46162.0</v>
      </c>
      <c r="C41" s="861" t="s">
        <v>5085</v>
      </c>
      <c r="D41" s="1467"/>
      <c r="E41" s="416" t="s">
        <v>9693</v>
      </c>
      <c r="F41" s="416" t="s">
        <v>9694</v>
      </c>
      <c r="G41" s="416" t="s">
        <v>8991</v>
      </c>
      <c r="H41" s="1048" t="s">
        <v>8360</v>
      </c>
      <c r="I41" s="2827" t="s">
        <v>9695</v>
      </c>
      <c r="J41" s="2812">
        <v>46162.0</v>
      </c>
      <c r="K41" s="589">
        <v>0.6284722222222222</v>
      </c>
      <c r="L41" s="2334"/>
      <c r="M41" s="1467"/>
      <c r="N41" s="1467"/>
      <c r="O41" s="2416">
        <f t="shared" si="1"/>
        <v>0</v>
      </c>
      <c r="P41" s="2690" t="s">
        <v>43</v>
      </c>
      <c r="Q41" s="2732" t="s">
        <v>529</v>
      </c>
      <c r="R41" s="1467"/>
      <c r="S41" s="676"/>
    </row>
    <row r="42">
      <c r="A42" s="236">
        <v>5091.0</v>
      </c>
      <c r="B42" s="2812">
        <v>46162.0</v>
      </c>
      <c r="C42" s="589">
        <v>0.6666666666666666</v>
      </c>
      <c r="D42" s="589">
        <v>0.675</v>
      </c>
      <c r="E42" s="861" t="s">
        <v>24</v>
      </c>
      <c r="F42" s="861" t="s">
        <v>4150</v>
      </c>
      <c r="G42" s="861" t="s">
        <v>668</v>
      </c>
      <c r="H42" s="1045" t="s">
        <v>6787</v>
      </c>
      <c r="I42" s="182" t="s">
        <v>1178</v>
      </c>
      <c r="J42" s="2812">
        <v>46162.0</v>
      </c>
      <c r="K42" s="589">
        <v>0.7243055555555555</v>
      </c>
      <c r="L42" s="2334"/>
      <c r="M42" s="861">
        <v>162594.0</v>
      </c>
      <c r="N42" s="1476"/>
      <c r="O42" s="2416">
        <f t="shared" si="1"/>
        <v>-162594</v>
      </c>
      <c r="P42" s="2690" t="s">
        <v>19</v>
      </c>
      <c r="Q42" s="2732" t="s">
        <v>529</v>
      </c>
      <c r="R42" s="861" t="s">
        <v>4184</v>
      </c>
      <c r="S42" s="2822"/>
    </row>
    <row r="43">
      <c r="A43" s="236">
        <v>5092.0</v>
      </c>
      <c r="B43" s="2812">
        <v>46162.0</v>
      </c>
      <c r="C43" s="589">
        <v>0.7208333333333333</v>
      </c>
      <c r="D43" s="589">
        <v>0.6604166666666667</v>
      </c>
      <c r="E43" s="861" t="s">
        <v>24</v>
      </c>
      <c r="F43" s="861" t="s">
        <v>9731</v>
      </c>
      <c r="G43" s="861" t="s">
        <v>18</v>
      </c>
      <c r="H43" s="1045" t="s">
        <v>9732</v>
      </c>
      <c r="I43" s="244"/>
      <c r="J43" s="2812">
        <v>46162.0</v>
      </c>
      <c r="K43" s="589">
        <v>0.6861111111111111</v>
      </c>
      <c r="L43" s="2334"/>
      <c r="M43" s="861">
        <v>163467.0</v>
      </c>
      <c r="N43" s="1467"/>
      <c r="O43" s="2416">
        <f t="shared" si="1"/>
        <v>-163467</v>
      </c>
      <c r="P43" s="2690" t="s">
        <v>19</v>
      </c>
      <c r="Q43" s="2732" t="s">
        <v>529</v>
      </c>
      <c r="R43" s="861" t="s">
        <v>9733</v>
      </c>
      <c r="S43" s="2822"/>
    </row>
    <row r="44">
      <c r="A44" s="236">
        <v>5093.0</v>
      </c>
      <c r="B44" s="2812">
        <v>46162.0</v>
      </c>
      <c r="C44" s="589">
        <v>0.7777777777777778</v>
      </c>
      <c r="D44" s="589">
        <v>0.7680555555555556</v>
      </c>
      <c r="E44" s="861" t="s">
        <v>9594</v>
      </c>
      <c r="F44" s="861" t="s">
        <v>9734</v>
      </c>
      <c r="G44" s="861" t="s">
        <v>3625</v>
      </c>
      <c r="H44" s="1045" t="s">
        <v>7198</v>
      </c>
      <c r="I44" s="182" t="s">
        <v>9735</v>
      </c>
      <c r="J44" s="2812">
        <v>46162.0</v>
      </c>
      <c r="K44" s="589">
        <v>0.8979166666666667</v>
      </c>
      <c r="L44" s="2334"/>
      <c r="M44" s="861">
        <v>30584.0</v>
      </c>
      <c r="N44" s="861">
        <v>30660.0</v>
      </c>
      <c r="O44" s="2416">
        <f t="shared" si="1"/>
        <v>76</v>
      </c>
      <c r="P44" s="2690" t="s">
        <v>19</v>
      </c>
      <c r="Q44" s="2732" t="s">
        <v>529</v>
      </c>
      <c r="R44" s="861" t="s">
        <v>7556</v>
      </c>
      <c r="S44" s="676"/>
    </row>
    <row r="45">
      <c r="A45" s="236">
        <v>5094.0</v>
      </c>
      <c r="B45" s="2812">
        <v>46162.0</v>
      </c>
      <c r="C45" s="589">
        <v>0.7777777777777778</v>
      </c>
      <c r="D45" s="589">
        <v>0.7729166666666667</v>
      </c>
      <c r="E45" s="861" t="s">
        <v>9594</v>
      </c>
      <c r="F45" s="861" t="s">
        <v>9734</v>
      </c>
      <c r="G45" s="861" t="s">
        <v>351</v>
      </c>
      <c r="H45" s="1045" t="s">
        <v>7866</v>
      </c>
      <c r="I45" s="182" t="s">
        <v>9735</v>
      </c>
      <c r="J45" s="2812">
        <v>46162.0</v>
      </c>
      <c r="K45" s="589">
        <v>0.8916666666666667</v>
      </c>
      <c r="L45" s="2334"/>
      <c r="M45" s="861">
        <v>80314.0</v>
      </c>
      <c r="N45" s="861">
        <v>80389.0</v>
      </c>
      <c r="O45" s="2416">
        <f t="shared" si="1"/>
        <v>75</v>
      </c>
      <c r="P45" s="2690" t="s">
        <v>19</v>
      </c>
      <c r="Q45" s="2732" t="s">
        <v>529</v>
      </c>
      <c r="R45" s="861" t="s">
        <v>9724</v>
      </c>
      <c r="S45" s="676"/>
    </row>
    <row r="46">
      <c r="A46" s="236">
        <v>5095.0</v>
      </c>
      <c r="B46" s="2812">
        <v>46162.0</v>
      </c>
      <c r="C46" s="589">
        <v>0.7291666666666666</v>
      </c>
      <c r="D46" s="589">
        <v>0.7090277777777778</v>
      </c>
      <c r="E46" s="861" t="s">
        <v>24</v>
      </c>
      <c r="F46" s="861" t="s">
        <v>9736</v>
      </c>
      <c r="G46" s="861" t="s">
        <v>2172</v>
      </c>
      <c r="H46" s="1045" t="s">
        <v>2841</v>
      </c>
      <c r="I46" s="182" t="s">
        <v>2902</v>
      </c>
      <c r="J46" s="2812">
        <v>46162.0</v>
      </c>
      <c r="K46" s="589">
        <v>0.8215277777777777</v>
      </c>
      <c r="L46" s="2334"/>
      <c r="M46" s="861">
        <v>118245.0</v>
      </c>
      <c r="N46" s="861">
        <v>118265.0</v>
      </c>
      <c r="O46" s="2416">
        <f t="shared" si="1"/>
        <v>20</v>
      </c>
      <c r="P46" s="2690" t="s">
        <v>19</v>
      </c>
      <c r="Q46" s="2732" t="s">
        <v>529</v>
      </c>
      <c r="R46" s="861" t="s">
        <v>7510</v>
      </c>
      <c r="S46" s="676"/>
    </row>
    <row r="47">
      <c r="A47" s="236">
        <v>5112.0</v>
      </c>
      <c r="B47" s="2812">
        <v>46162.0</v>
      </c>
      <c r="C47" s="589">
        <v>0.8958333333333334</v>
      </c>
      <c r="D47" s="1467"/>
      <c r="E47" s="861" t="s">
        <v>9594</v>
      </c>
      <c r="F47" s="861" t="s">
        <v>9737</v>
      </c>
      <c r="G47" s="861" t="s">
        <v>49</v>
      </c>
      <c r="H47" s="2843"/>
      <c r="I47" s="244"/>
      <c r="J47" s="2812">
        <v>46162.0</v>
      </c>
      <c r="K47" s="1467"/>
      <c r="L47" s="2334"/>
      <c r="M47" s="1467"/>
      <c r="N47" s="1467"/>
      <c r="O47" s="2416">
        <f t="shared" si="1"/>
        <v>0</v>
      </c>
      <c r="P47" s="2690" t="s">
        <v>2527</v>
      </c>
      <c r="Q47" s="2732" t="s">
        <v>529</v>
      </c>
      <c r="R47" s="861" t="s">
        <v>9738</v>
      </c>
      <c r="S47" s="676"/>
    </row>
    <row r="48">
      <c r="A48" s="236">
        <v>5113.0</v>
      </c>
      <c r="B48" s="2812">
        <v>46162.0</v>
      </c>
      <c r="C48" s="589">
        <v>0.8576388888888888</v>
      </c>
      <c r="D48" s="1467"/>
      <c r="E48" s="861" t="s">
        <v>362</v>
      </c>
      <c r="F48" s="861" t="s">
        <v>9739</v>
      </c>
      <c r="G48" s="861" t="s">
        <v>18</v>
      </c>
      <c r="H48" s="2843"/>
      <c r="I48" s="182" t="s">
        <v>9740</v>
      </c>
      <c r="J48" s="2812">
        <v>46162.0</v>
      </c>
      <c r="K48" s="1467"/>
      <c r="L48" s="2334"/>
      <c r="M48" s="1467"/>
      <c r="N48" s="1467"/>
      <c r="O48" s="2416">
        <f t="shared" si="1"/>
        <v>0</v>
      </c>
      <c r="P48" s="2690" t="s">
        <v>452</v>
      </c>
      <c r="Q48" s="2732" t="s">
        <v>529</v>
      </c>
      <c r="R48" s="1467"/>
      <c r="S48" s="676"/>
    </row>
    <row r="49">
      <c r="A49" s="395"/>
      <c r="B49" s="2812">
        <v>46162.0</v>
      </c>
      <c r="C49" s="1467"/>
      <c r="D49" s="6"/>
      <c r="E49" s="6"/>
      <c r="F49" s="1467"/>
      <c r="G49" s="1467"/>
      <c r="H49" s="2843"/>
      <c r="I49" s="244"/>
      <c r="J49" s="2812">
        <v>46162.0</v>
      </c>
      <c r="K49" s="1467"/>
      <c r="L49" s="2334"/>
      <c r="M49" s="1467"/>
      <c r="N49" s="1467"/>
      <c r="O49" s="2416">
        <f t="shared" si="1"/>
        <v>0</v>
      </c>
      <c r="P49" s="2690" t="s">
        <v>386</v>
      </c>
      <c r="Q49" s="2732" t="s">
        <v>529</v>
      </c>
      <c r="R49" s="1467"/>
      <c r="S49" s="676"/>
    </row>
  </sheetData>
  <dataValidations>
    <dataValidation type="list" allowBlank="1" showErrorMessage="1" sqref="P2:P49">
      <formula1>"FINALIZADO,EM VIAGEM,NA ORIGEM,AGENDADO,FALTA DOC,CANCELADA,NO DESTINO FINAL,PERNOITE,RECUSADA"</formula1>
    </dataValidation>
    <dataValidation type="list" allowBlank="1" showErrorMessage="1" sqref="Q2:Q49">
      <formula1>"MICHELLE,BARBARA,ANGELA,A VERIFICAR,DANIEL,BEATIZ,LUCAS"</formula1>
    </dataValidation>
  </dataValidations>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2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8.63"/>
    <col customWidth="1" min="3" max="3" width="9.88"/>
    <col customWidth="1" min="4" max="4" width="9.38"/>
    <col customWidth="1" min="5" max="5" width="15.75"/>
    <col customWidth="1" min="6" max="6" width="36.0"/>
    <col customWidth="1" min="8" max="8" width="11.13"/>
    <col customWidth="1" min="9" max="9" width="18.25"/>
    <col customWidth="1" min="10" max="10" width="8.38"/>
    <col customWidth="1" min="11" max="11" width="6.75"/>
    <col customWidth="1" min="12" max="12" width="0.75"/>
    <col customWidth="1" min="13" max="13" width="8.0"/>
    <col customWidth="1" min="14" max="14" width="7.75"/>
    <col customWidth="1" min="15" max="15" width="6.0"/>
    <col customWidth="1" min="16" max="16" width="21.63"/>
    <col customWidth="1" min="18" max="18" width="15.25"/>
    <col customWidth="1" min="19" max="19" width="33.75"/>
    <col customWidth="1" min="20" max="20" width="9.0"/>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6"/>
    </row>
    <row r="2">
      <c r="A2" s="236">
        <v>5014.0</v>
      </c>
      <c r="B2" s="2823">
        <v>46161.0</v>
      </c>
      <c r="C2" s="500">
        <v>0.6666666666666666</v>
      </c>
      <c r="D2" s="500">
        <v>0.63125</v>
      </c>
      <c r="E2" s="416" t="s">
        <v>121</v>
      </c>
      <c r="F2" s="1449" t="s">
        <v>9602</v>
      </c>
      <c r="G2" s="416" t="s">
        <v>8359</v>
      </c>
      <c r="H2" s="2340" t="s">
        <v>9170</v>
      </c>
      <c r="I2" s="475" t="s">
        <v>8829</v>
      </c>
      <c r="J2" s="2823">
        <v>46163.0</v>
      </c>
      <c r="K2" s="589">
        <v>0.3527777777777778</v>
      </c>
      <c r="L2" s="2334"/>
      <c r="M2" s="861">
        <v>20800.0</v>
      </c>
      <c r="N2" s="861">
        <v>21819.0</v>
      </c>
      <c r="O2" s="2416">
        <f t="shared" ref="O2:O49" si="1">N2-M2</f>
        <v>1019</v>
      </c>
      <c r="P2" s="2690" t="s">
        <v>19</v>
      </c>
      <c r="Q2" s="2732" t="s">
        <v>70</v>
      </c>
      <c r="R2" s="861" t="s">
        <v>9603</v>
      </c>
      <c r="S2" s="1423"/>
      <c r="T2" s="2822"/>
    </row>
    <row r="3">
      <c r="A3" s="236">
        <v>5053.0</v>
      </c>
      <c r="B3" s="2826">
        <v>46161.0</v>
      </c>
      <c r="C3" s="589">
        <v>0.75</v>
      </c>
      <c r="D3" s="589">
        <v>0.7229166666666667</v>
      </c>
      <c r="E3" s="574" t="s">
        <v>9594</v>
      </c>
      <c r="F3" s="861" t="s">
        <v>9654</v>
      </c>
      <c r="G3" s="861" t="s">
        <v>8359</v>
      </c>
      <c r="H3" s="1045" t="s">
        <v>8384</v>
      </c>
      <c r="I3" s="667" t="s">
        <v>9655</v>
      </c>
      <c r="J3" s="2823">
        <v>46163.0</v>
      </c>
      <c r="K3" s="1467"/>
      <c r="L3" s="2334"/>
      <c r="M3" s="861">
        <v>15059.0</v>
      </c>
      <c r="N3" s="219"/>
      <c r="O3" s="2416">
        <f t="shared" si="1"/>
        <v>-15059</v>
      </c>
      <c r="P3" s="2690" t="s">
        <v>147</v>
      </c>
      <c r="Q3" s="2732" t="s">
        <v>50</v>
      </c>
      <c r="R3" s="456" t="s">
        <v>9571</v>
      </c>
      <c r="S3" s="859"/>
      <c r="T3" s="2845"/>
    </row>
    <row r="4">
      <c r="A4" s="820">
        <v>5063.0</v>
      </c>
      <c r="B4" s="2812">
        <v>46162.0</v>
      </c>
      <c r="C4" s="1230">
        <v>0.6875</v>
      </c>
      <c r="D4" s="500">
        <v>0.7993055555555556</v>
      </c>
      <c r="E4" s="416" t="s">
        <v>121</v>
      </c>
      <c r="F4" s="1449" t="s">
        <v>9673</v>
      </c>
      <c r="G4" s="416" t="s">
        <v>49</v>
      </c>
      <c r="H4" s="1048" t="s">
        <v>9674</v>
      </c>
      <c r="I4" s="873" t="s">
        <v>9675</v>
      </c>
      <c r="J4" s="2823">
        <v>46163.0</v>
      </c>
      <c r="K4" s="492"/>
      <c r="L4" s="406"/>
      <c r="M4" s="861">
        <v>53996.0</v>
      </c>
      <c r="N4" s="861"/>
      <c r="O4" s="2416">
        <f t="shared" si="1"/>
        <v>-53996</v>
      </c>
      <c r="P4" s="2690" t="s">
        <v>452</v>
      </c>
      <c r="Q4" s="2732" t="s">
        <v>50</v>
      </c>
      <c r="R4" s="408" t="s">
        <v>3461</v>
      </c>
      <c r="S4" s="2373" t="s">
        <v>7110</v>
      </c>
    </row>
    <row r="5">
      <c r="A5" s="1440">
        <v>5069.0</v>
      </c>
      <c r="B5" s="2846">
        <v>46162.0</v>
      </c>
      <c r="C5" s="811">
        <v>0.20833333333333334</v>
      </c>
      <c r="D5" s="811">
        <v>0.20833333333333334</v>
      </c>
      <c r="E5" s="1043" t="s">
        <v>9594</v>
      </c>
      <c r="F5" s="499" t="s">
        <v>9687</v>
      </c>
      <c r="G5" s="499" t="s">
        <v>9471</v>
      </c>
      <c r="H5" s="1392" t="s">
        <v>9688</v>
      </c>
      <c r="I5" s="499" t="s">
        <v>9689</v>
      </c>
      <c r="J5" s="2823">
        <v>46163.0</v>
      </c>
      <c r="K5" s="2224"/>
      <c r="L5" s="561"/>
      <c r="M5" s="499">
        <v>421294.0</v>
      </c>
      <c r="N5" s="1225"/>
      <c r="O5" s="499">
        <f t="shared" si="1"/>
        <v>-421294</v>
      </c>
      <c r="P5" s="2740" t="s">
        <v>147</v>
      </c>
      <c r="Q5" s="2732" t="s">
        <v>50</v>
      </c>
      <c r="R5" s="499" t="s">
        <v>9690</v>
      </c>
      <c r="S5" s="1225"/>
      <c r="T5" s="2847"/>
      <c r="U5" s="410"/>
      <c r="V5" s="410"/>
      <c r="W5" s="410"/>
      <c r="X5" s="410"/>
      <c r="Y5" s="410"/>
      <c r="Z5" s="410"/>
    </row>
    <row r="6">
      <c r="A6" s="1440">
        <v>5070.0</v>
      </c>
      <c r="B6" s="2846">
        <v>46162.0</v>
      </c>
      <c r="C6" s="811">
        <v>0.2916666666666667</v>
      </c>
      <c r="D6" s="811">
        <v>0.2763888888888889</v>
      </c>
      <c r="E6" s="1043" t="s">
        <v>9594</v>
      </c>
      <c r="F6" s="499" t="s">
        <v>9687</v>
      </c>
      <c r="G6" s="499" t="s">
        <v>9471</v>
      </c>
      <c r="H6" s="1392" t="s">
        <v>9691</v>
      </c>
      <c r="I6" s="499" t="s">
        <v>9692</v>
      </c>
      <c r="J6" s="2823">
        <v>46163.0</v>
      </c>
      <c r="K6" s="2228"/>
      <c r="L6" s="564"/>
      <c r="M6" s="690">
        <v>197811.0</v>
      </c>
      <c r="N6" s="570"/>
      <c r="O6" s="690">
        <f t="shared" si="1"/>
        <v>-197811</v>
      </c>
      <c r="P6" s="2740" t="s">
        <v>147</v>
      </c>
      <c r="Q6" s="2732" t="s">
        <v>50</v>
      </c>
      <c r="R6" s="690" t="s">
        <v>9648</v>
      </c>
      <c r="S6" s="570"/>
      <c r="T6" s="2847"/>
      <c r="U6" s="410"/>
      <c r="V6" s="410"/>
      <c r="W6" s="410"/>
      <c r="X6" s="410"/>
      <c r="Y6" s="410"/>
      <c r="Z6" s="410"/>
    </row>
    <row r="7">
      <c r="A7" s="236">
        <v>5113.0</v>
      </c>
      <c r="B7" s="2812">
        <v>46162.0</v>
      </c>
      <c r="C7" s="589">
        <v>0.8576388888888888</v>
      </c>
      <c r="D7" s="1467"/>
      <c r="E7" s="861" t="s">
        <v>362</v>
      </c>
      <c r="F7" s="861" t="s">
        <v>9739</v>
      </c>
      <c r="G7" s="861" t="s">
        <v>18</v>
      </c>
      <c r="H7" s="2843"/>
      <c r="I7" s="182" t="s">
        <v>9740</v>
      </c>
      <c r="J7" s="2823">
        <v>46163.0</v>
      </c>
      <c r="K7" s="589">
        <v>0.16597222222222222</v>
      </c>
      <c r="L7" s="2334"/>
      <c r="M7" s="861">
        <v>198893.0</v>
      </c>
      <c r="N7" s="1467"/>
      <c r="O7" s="2416">
        <f t="shared" si="1"/>
        <v>-198893</v>
      </c>
      <c r="P7" s="2690" t="s">
        <v>19</v>
      </c>
      <c r="Q7" s="2732" t="s">
        <v>70</v>
      </c>
      <c r="R7" s="1467"/>
      <c r="S7" s="1467"/>
      <c r="T7" s="2845"/>
    </row>
    <row r="8">
      <c r="A8" s="820">
        <v>5096.0</v>
      </c>
      <c r="B8" s="2812">
        <v>46163.0</v>
      </c>
      <c r="C8" s="500">
        <v>0.08333333333333333</v>
      </c>
      <c r="D8" s="500">
        <v>0.08333333333333333</v>
      </c>
      <c r="E8" s="416" t="s">
        <v>396</v>
      </c>
      <c r="F8" s="416" t="s">
        <v>7539</v>
      </c>
      <c r="G8" s="416" t="s">
        <v>49</v>
      </c>
      <c r="H8" s="1048" t="s">
        <v>5853</v>
      </c>
      <c r="I8" s="416" t="s">
        <v>9741</v>
      </c>
      <c r="J8" s="2812">
        <v>46163.0</v>
      </c>
      <c r="K8" s="500">
        <v>0.33125</v>
      </c>
      <c r="L8" s="415"/>
      <c r="M8" s="416">
        <v>47084.0</v>
      </c>
      <c r="N8" s="416">
        <v>47224.0</v>
      </c>
      <c r="O8" s="499">
        <f t="shared" si="1"/>
        <v>140</v>
      </c>
      <c r="P8" s="2740" t="s">
        <v>19</v>
      </c>
      <c r="Q8" s="2732" t="s">
        <v>70</v>
      </c>
      <c r="R8" s="416" t="s">
        <v>8800</v>
      </c>
      <c r="S8" s="6"/>
      <c r="T8" s="2824"/>
    </row>
    <row r="9">
      <c r="A9" s="236">
        <v>5097.0</v>
      </c>
      <c r="B9" s="2812">
        <v>46163.0</v>
      </c>
      <c r="C9" s="500">
        <v>0.16666666666666666</v>
      </c>
      <c r="D9" s="500">
        <v>0.16666666666666666</v>
      </c>
      <c r="E9" s="574" t="s">
        <v>9594</v>
      </c>
      <c r="F9" s="416" t="s">
        <v>9742</v>
      </c>
      <c r="G9" s="416" t="s">
        <v>8359</v>
      </c>
      <c r="H9" s="1048" t="s">
        <v>9564</v>
      </c>
      <c r="I9" s="195" t="s">
        <v>9743</v>
      </c>
      <c r="J9" s="2812">
        <v>46163.0</v>
      </c>
      <c r="K9" s="589"/>
      <c r="L9" s="2334"/>
      <c r="M9" s="861">
        <v>3454.0</v>
      </c>
      <c r="N9" s="861"/>
      <c r="O9" s="2416">
        <f t="shared" si="1"/>
        <v>-3454</v>
      </c>
      <c r="P9" s="2740" t="s">
        <v>147</v>
      </c>
      <c r="Q9" s="2732" t="s">
        <v>50</v>
      </c>
      <c r="R9" s="861" t="s">
        <v>8405</v>
      </c>
      <c r="S9" s="6"/>
    </row>
    <row r="10">
      <c r="A10" s="820">
        <v>5098.0</v>
      </c>
      <c r="B10" s="2823">
        <v>46163.0</v>
      </c>
      <c r="C10" s="813">
        <v>0.4166666666666667</v>
      </c>
      <c r="D10" s="813">
        <v>0.44375</v>
      </c>
      <c r="E10" s="574" t="s">
        <v>24</v>
      </c>
      <c r="F10" s="574" t="s">
        <v>134</v>
      </c>
      <c r="G10" s="574" t="s">
        <v>8058</v>
      </c>
      <c r="H10" s="1044" t="s">
        <v>8464</v>
      </c>
      <c r="I10" s="2848" t="s">
        <v>9744</v>
      </c>
      <c r="J10" s="2823">
        <v>46163.0</v>
      </c>
      <c r="K10" s="813">
        <v>0.49722222222222223</v>
      </c>
      <c r="L10" s="814"/>
      <c r="M10" s="574">
        <v>312030.0</v>
      </c>
      <c r="N10" s="323">
        <v>312042.0</v>
      </c>
      <c r="O10" s="1043">
        <f t="shared" si="1"/>
        <v>12</v>
      </c>
      <c r="P10" s="2789" t="s">
        <v>19</v>
      </c>
      <c r="Q10" s="1800" t="s">
        <v>50</v>
      </c>
      <c r="R10" s="323" t="s">
        <v>9745</v>
      </c>
      <c r="S10" s="395"/>
      <c r="T10" s="606"/>
      <c r="U10" s="606"/>
      <c r="V10" s="606"/>
      <c r="W10" s="606"/>
      <c r="X10" s="606"/>
      <c r="Y10" s="606"/>
      <c r="Z10" s="606"/>
    </row>
    <row r="11">
      <c r="A11" s="236">
        <v>5099.0</v>
      </c>
      <c r="B11" s="2823">
        <v>46163.0</v>
      </c>
      <c r="C11" s="813">
        <v>0.4583333333333333</v>
      </c>
      <c r="D11" s="813">
        <v>0.5013888888888889</v>
      </c>
      <c r="E11" s="574" t="s">
        <v>24</v>
      </c>
      <c r="F11" s="574" t="s">
        <v>134</v>
      </c>
      <c r="G11" s="574" t="s">
        <v>8058</v>
      </c>
      <c r="H11" s="1044" t="s">
        <v>8464</v>
      </c>
      <c r="I11" s="1469" t="s">
        <v>9744</v>
      </c>
      <c r="J11" s="2823">
        <v>46163.0</v>
      </c>
      <c r="K11" s="813">
        <v>0.5465277777777777</v>
      </c>
      <c r="L11" s="814"/>
      <c r="M11" s="574">
        <v>312047.0</v>
      </c>
      <c r="N11" s="574">
        <v>312057.0</v>
      </c>
      <c r="O11" s="1043">
        <f t="shared" si="1"/>
        <v>10</v>
      </c>
      <c r="P11" s="2789" t="s">
        <v>19</v>
      </c>
      <c r="Q11" s="1800" t="s">
        <v>50</v>
      </c>
      <c r="R11" s="574" t="s">
        <v>9745</v>
      </c>
      <c r="S11" s="395"/>
      <c r="T11" s="606"/>
      <c r="U11" s="606"/>
      <c r="V11" s="606"/>
      <c r="W11" s="606"/>
      <c r="X11" s="606"/>
      <c r="Y11" s="606"/>
      <c r="Z11" s="606"/>
    </row>
    <row r="12">
      <c r="A12" s="820">
        <v>5100.0</v>
      </c>
      <c r="B12" s="2812">
        <v>46163.0</v>
      </c>
      <c r="C12" s="500">
        <v>0.16666666666666666</v>
      </c>
      <c r="D12" s="500">
        <v>0.041666666666666664</v>
      </c>
      <c r="E12" s="416" t="s">
        <v>121</v>
      </c>
      <c r="F12" s="416" t="s">
        <v>8875</v>
      </c>
      <c r="G12" s="416" t="s">
        <v>9746</v>
      </c>
      <c r="H12" s="1048" t="s">
        <v>8411</v>
      </c>
      <c r="I12" s="416" t="s">
        <v>9747</v>
      </c>
      <c r="J12" s="2812">
        <v>46163.0</v>
      </c>
      <c r="K12" s="503">
        <v>0.22430555555555556</v>
      </c>
      <c r="L12" s="406"/>
      <c r="M12" s="416">
        <v>121466.0</v>
      </c>
      <c r="N12" s="499"/>
      <c r="O12" s="2416">
        <f t="shared" si="1"/>
        <v>-121466</v>
      </c>
      <c r="P12" s="2740" t="s">
        <v>19</v>
      </c>
      <c r="Q12" s="2732" t="s">
        <v>70</v>
      </c>
      <c r="R12" s="912" t="s">
        <v>9489</v>
      </c>
      <c r="S12" s="6"/>
      <c r="T12" s="2824"/>
    </row>
    <row r="13">
      <c r="A13" s="236">
        <v>5101.0</v>
      </c>
      <c r="B13" s="2812">
        <v>46163.0</v>
      </c>
      <c r="C13" s="500">
        <v>0.4166666666666667</v>
      </c>
      <c r="D13" s="500">
        <v>0.48194444444444445</v>
      </c>
      <c r="E13" s="416" t="s">
        <v>121</v>
      </c>
      <c r="F13" s="416" t="s">
        <v>8875</v>
      </c>
      <c r="G13" s="416" t="s">
        <v>49</v>
      </c>
      <c r="H13" s="1398" t="s">
        <v>9748</v>
      </c>
      <c r="I13" s="416" t="s">
        <v>9749</v>
      </c>
      <c r="J13" s="2812">
        <v>46163.0</v>
      </c>
      <c r="K13" s="503">
        <v>0.5145833333333333</v>
      </c>
      <c r="L13" s="406"/>
      <c r="M13" s="416">
        <v>498698.0</v>
      </c>
      <c r="N13" s="416">
        <v>498781.0</v>
      </c>
      <c r="O13" s="2416">
        <f t="shared" si="1"/>
        <v>83</v>
      </c>
      <c r="P13" s="2740" t="s">
        <v>19</v>
      </c>
      <c r="Q13" s="2732" t="s">
        <v>50</v>
      </c>
      <c r="R13" s="1251"/>
      <c r="S13" s="55" t="s">
        <v>9750</v>
      </c>
      <c r="T13" s="2824"/>
    </row>
    <row r="14">
      <c r="A14" s="820">
        <v>5102.0</v>
      </c>
      <c r="B14" s="2812">
        <v>46163.0</v>
      </c>
      <c r="C14" s="813">
        <v>0.4583333333333333</v>
      </c>
      <c r="D14" s="500">
        <v>0.5076388888888889</v>
      </c>
      <c r="E14" s="416" t="s">
        <v>121</v>
      </c>
      <c r="F14" s="416" t="s">
        <v>8875</v>
      </c>
      <c r="G14" s="416" t="s">
        <v>49</v>
      </c>
      <c r="H14" s="1398" t="s">
        <v>9751</v>
      </c>
      <c r="I14" s="475" t="s">
        <v>9752</v>
      </c>
      <c r="J14" s="2812">
        <v>46163.0</v>
      </c>
      <c r="K14" s="861" t="s">
        <v>9753</v>
      </c>
      <c r="L14" s="2334"/>
      <c r="M14" s="416">
        <v>427500.0</v>
      </c>
      <c r="N14" s="192">
        <v>427603.0</v>
      </c>
      <c r="O14" s="2416">
        <f t="shared" si="1"/>
        <v>103</v>
      </c>
      <c r="P14" s="2740" t="s">
        <v>19</v>
      </c>
      <c r="Q14" s="2732" t="s">
        <v>50</v>
      </c>
      <c r="R14" s="456"/>
      <c r="S14" s="6"/>
    </row>
    <row r="15">
      <c r="A15" s="236">
        <v>5103.0</v>
      </c>
      <c r="B15" s="2812">
        <v>46163.0</v>
      </c>
      <c r="C15" s="500">
        <v>0.6875</v>
      </c>
      <c r="D15" s="500">
        <v>0.6347222222222222</v>
      </c>
      <c r="E15" s="416" t="s">
        <v>121</v>
      </c>
      <c r="F15" s="416" t="s">
        <v>8648</v>
      </c>
      <c r="G15" s="416" t="s">
        <v>351</v>
      </c>
      <c r="H15" s="1048" t="s">
        <v>9754</v>
      </c>
      <c r="I15" s="475" t="s">
        <v>9755</v>
      </c>
      <c r="J15" s="2812">
        <v>46163.0</v>
      </c>
      <c r="K15" s="589">
        <v>0.8256944444444444</v>
      </c>
      <c r="L15" s="2334"/>
      <c r="M15" s="416">
        <v>42371.0</v>
      </c>
      <c r="N15" s="192">
        <v>42575.0</v>
      </c>
      <c r="O15" s="2416">
        <f t="shared" si="1"/>
        <v>204</v>
      </c>
      <c r="P15" s="2740" t="s">
        <v>19</v>
      </c>
      <c r="Q15" s="2732" t="s">
        <v>50</v>
      </c>
      <c r="R15" s="456" t="s">
        <v>9756</v>
      </c>
      <c r="S15" s="6"/>
    </row>
    <row r="16">
      <c r="A16" s="820">
        <v>5104.0</v>
      </c>
      <c r="B16" s="2823">
        <v>46163.0</v>
      </c>
      <c r="C16" s="813">
        <v>0.3125</v>
      </c>
      <c r="D16" s="574">
        <v>813.0</v>
      </c>
      <c r="E16" s="574" t="s">
        <v>9594</v>
      </c>
      <c r="F16" s="574" t="s">
        <v>9757</v>
      </c>
      <c r="G16" s="574" t="s">
        <v>8058</v>
      </c>
      <c r="H16" s="1044" t="s">
        <v>8464</v>
      </c>
      <c r="I16" s="2849" t="s">
        <v>9758</v>
      </c>
      <c r="J16" s="2823">
        <v>46163.0</v>
      </c>
      <c r="K16" s="813">
        <v>0.4041666666666667</v>
      </c>
      <c r="L16" s="814"/>
      <c r="M16" s="574">
        <v>311961.0</v>
      </c>
      <c r="N16" s="323">
        <v>311994.0</v>
      </c>
      <c r="O16" s="1043">
        <f t="shared" si="1"/>
        <v>33</v>
      </c>
      <c r="P16" s="2789" t="s">
        <v>19</v>
      </c>
      <c r="Q16" s="1800" t="s">
        <v>50</v>
      </c>
      <c r="R16" s="323" t="s">
        <v>9745</v>
      </c>
      <c r="S16" s="395"/>
      <c r="T16" s="606"/>
      <c r="U16" s="606"/>
      <c r="V16" s="606"/>
      <c r="W16" s="606"/>
      <c r="X16" s="606"/>
      <c r="Y16" s="606"/>
      <c r="Z16" s="606"/>
    </row>
    <row r="17">
      <c r="A17" s="236">
        <v>5105.0</v>
      </c>
      <c r="B17" s="2812">
        <v>46163.0</v>
      </c>
      <c r="C17" s="500">
        <v>0.2916666666666667</v>
      </c>
      <c r="D17" s="500">
        <v>0.2986111111111111</v>
      </c>
      <c r="E17" s="416" t="s">
        <v>24</v>
      </c>
      <c r="F17" s="416" t="s">
        <v>7091</v>
      </c>
      <c r="G17" s="416" t="s">
        <v>2172</v>
      </c>
      <c r="H17" s="1048" t="s">
        <v>2841</v>
      </c>
      <c r="I17" s="475" t="s">
        <v>7289</v>
      </c>
      <c r="J17" s="2812">
        <v>46163.0</v>
      </c>
      <c r="K17" s="503">
        <v>0.5006944444444444</v>
      </c>
      <c r="L17" s="2334"/>
      <c r="M17" s="416">
        <v>118389.0</v>
      </c>
      <c r="N17" s="416">
        <v>118522.0</v>
      </c>
      <c r="O17" s="2416">
        <f t="shared" si="1"/>
        <v>133</v>
      </c>
      <c r="P17" s="2740" t="s">
        <v>19</v>
      </c>
      <c r="Q17" s="2732" t="s">
        <v>50</v>
      </c>
      <c r="R17" s="861" t="s">
        <v>7510</v>
      </c>
      <c r="S17" s="6"/>
      <c r="T17" s="2824"/>
    </row>
    <row r="18">
      <c r="A18" s="2850">
        <v>5120.0</v>
      </c>
      <c r="B18" s="2851">
        <v>46163.0</v>
      </c>
      <c r="C18" s="1349">
        <v>0.3541666666666667</v>
      </c>
      <c r="D18" s="1349">
        <v>0.3423611111111111</v>
      </c>
      <c r="E18" s="1348" t="s">
        <v>24</v>
      </c>
      <c r="F18" s="1348" t="s">
        <v>9759</v>
      </c>
      <c r="G18" s="1348" t="s">
        <v>167</v>
      </c>
      <c r="H18" s="2852" t="s">
        <v>9760</v>
      </c>
      <c r="I18" s="1119" t="s">
        <v>188</v>
      </c>
      <c r="J18" s="2851">
        <v>46163.0</v>
      </c>
      <c r="K18" s="1349">
        <v>0.4576388888888889</v>
      </c>
      <c r="L18" s="566"/>
      <c r="M18" s="1348">
        <v>19841.0</v>
      </c>
      <c r="N18" s="1348">
        <v>19863.0</v>
      </c>
      <c r="O18" s="1350">
        <f t="shared" si="1"/>
        <v>22</v>
      </c>
      <c r="P18" s="2853" t="s">
        <v>19</v>
      </c>
      <c r="Q18" s="2803" t="s">
        <v>50</v>
      </c>
      <c r="R18" s="1348" t="s">
        <v>9761</v>
      </c>
      <c r="S18" s="651"/>
      <c r="T18" s="386"/>
      <c r="U18" s="386"/>
      <c r="V18" s="386"/>
      <c r="W18" s="386"/>
      <c r="X18" s="386"/>
      <c r="Y18" s="386"/>
      <c r="Z18" s="386"/>
    </row>
    <row r="19">
      <c r="A19" s="236">
        <v>5106.0</v>
      </c>
      <c r="B19" s="2812">
        <v>46163.0</v>
      </c>
      <c r="C19" s="500">
        <v>0.25</v>
      </c>
      <c r="D19" s="500">
        <v>0.25</v>
      </c>
      <c r="E19" s="416" t="s">
        <v>24</v>
      </c>
      <c r="F19" s="416" t="s">
        <v>5306</v>
      </c>
      <c r="G19" s="416" t="s">
        <v>8359</v>
      </c>
      <c r="H19" s="1048" t="s">
        <v>9566</v>
      </c>
      <c r="I19" s="1469" t="s">
        <v>733</v>
      </c>
      <c r="J19" s="2812">
        <v>46163.0</v>
      </c>
      <c r="K19" s="2854">
        <v>0.6208333333333333</v>
      </c>
      <c r="L19" s="2334"/>
      <c r="M19" s="416">
        <v>2591.0</v>
      </c>
      <c r="N19" s="416">
        <v>2739.0</v>
      </c>
      <c r="O19" s="2416">
        <f t="shared" si="1"/>
        <v>148</v>
      </c>
      <c r="P19" s="2740" t="s">
        <v>19</v>
      </c>
      <c r="Q19" s="2732" t="s">
        <v>50</v>
      </c>
      <c r="R19" s="861" t="s">
        <v>9177</v>
      </c>
      <c r="S19" s="6"/>
      <c r="T19" s="2824"/>
    </row>
    <row r="20">
      <c r="A20" s="820">
        <v>5107.0</v>
      </c>
      <c r="B20" s="2823">
        <v>46163.0</v>
      </c>
      <c r="C20" s="813">
        <v>0.2916666666666667</v>
      </c>
      <c r="D20" s="813">
        <v>0.26666666666666666</v>
      </c>
      <c r="E20" s="574" t="s">
        <v>24</v>
      </c>
      <c r="F20" s="574" t="s">
        <v>9762</v>
      </c>
      <c r="G20" s="574" t="s">
        <v>8058</v>
      </c>
      <c r="H20" s="1044" t="s">
        <v>9379</v>
      </c>
      <c r="I20" s="1469" t="s">
        <v>414</v>
      </c>
      <c r="J20" s="2823">
        <v>46163.0</v>
      </c>
      <c r="K20" s="813"/>
      <c r="L20" s="814"/>
      <c r="M20" s="574">
        <v>264295.0</v>
      </c>
      <c r="N20" s="574"/>
      <c r="O20" s="1043">
        <f t="shared" si="1"/>
        <v>-264295</v>
      </c>
      <c r="P20" s="2789" t="s">
        <v>147</v>
      </c>
      <c r="Q20" s="1800" t="s">
        <v>50</v>
      </c>
      <c r="R20" s="574" t="s">
        <v>9763</v>
      </c>
      <c r="S20" s="395"/>
      <c r="T20" s="606"/>
      <c r="U20" s="606"/>
      <c r="V20" s="606"/>
      <c r="W20" s="606"/>
      <c r="X20" s="606"/>
      <c r="Y20" s="606"/>
      <c r="Z20" s="606"/>
    </row>
    <row r="21">
      <c r="A21" s="236">
        <v>5108.0</v>
      </c>
      <c r="B21" s="2812">
        <v>46163.0</v>
      </c>
      <c r="C21" s="500">
        <v>0.4166666666666667</v>
      </c>
      <c r="D21" s="500">
        <v>0.3958333333333333</v>
      </c>
      <c r="E21" s="416" t="s">
        <v>4773</v>
      </c>
      <c r="F21" s="416" t="s">
        <v>141</v>
      </c>
      <c r="G21" s="416" t="s">
        <v>2172</v>
      </c>
      <c r="H21" s="1048" t="s">
        <v>9682</v>
      </c>
      <c r="I21" s="1418" t="s">
        <v>9764</v>
      </c>
      <c r="J21" s="2812">
        <v>46163.0</v>
      </c>
      <c r="K21" s="589">
        <v>0.5444444444444444</v>
      </c>
      <c r="L21" s="406"/>
      <c r="M21" s="416">
        <v>220852.0</v>
      </c>
      <c r="N21" s="416">
        <v>220858.0</v>
      </c>
      <c r="O21" s="2416">
        <f t="shared" si="1"/>
        <v>6</v>
      </c>
      <c r="P21" s="2740" t="s">
        <v>19</v>
      </c>
      <c r="Q21" s="2732" t="s">
        <v>50</v>
      </c>
      <c r="R21" s="408" t="s">
        <v>9683</v>
      </c>
      <c r="S21" s="6"/>
      <c r="T21" s="2824"/>
    </row>
    <row r="22">
      <c r="A22" s="820">
        <v>5109.0</v>
      </c>
      <c r="B22" s="2812">
        <v>46163.0</v>
      </c>
      <c r="C22" s="500">
        <v>0.20833333333333334</v>
      </c>
      <c r="D22" s="500">
        <v>0.22916666666666666</v>
      </c>
      <c r="E22" s="416" t="s">
        <v>2827</v>
      </c>
      <c r="F22" s="416" t="s">
        <v>7764</v>
      </c>
      <c r="G22" s="416" t="s">
        <v>49</v>
      </c>
      <c r="H22" s="1048" t="s">
        <v>88</v>
      </c>
      <c r="I22" s="475" t="s">
        <v>5273</v>
      </c>
      <c r="J22" s="2812">
        <v>46163.0</v>
      </c>
      <c r="K22" s="589">
        <v>0.37222222222222223</v>
      </c>
      <c r="L22" s="2334"/>
      <c r="M22" s="416">
        <v>126125.0</v>
      </c>
      <c r="N22" s="416">
        <v>126260.0</v>
      </c>
      <c r="O22" s="2416">
        <f t="shared" si="1"/>
        <v>135</v>
      </c>
      <c r="P22" s="2740" t="s">
        <v>19</v>
      </c>
      <c r="Q22" s="2732" t="s">
        <v>50</v>
      </c>
      <c r="R22" s="861" t="s">
        <v>7612</v>
      </c>
      <c r="S22" s="6"/>
    </row>
    <row r="23">
      <c r="A23" s="820">
        <v>5110.0</v>
      </c>
      <c r="B23" s="2812">
        <v>46163.0</v>
      </c>
      <c r="C23" s="500">
        <v>0.375</v>
      </c>
      <c r="D23" s="1261">
        <v>0.28888888888888886</v>
      </c>
      <c r="E23" s="416" t="s">
        <v>190</v>
      </c>
      <c r="F23" s="416" t="s">
        <v>141</v>
      </c>
      <c r="G23" s="416" t="s">
        <v>1062</v>
      </c>
      <c r="H23" s="1048" t="s">
        <v>9765</v>
      </c>
      <c r="I23" s="1418" t="s">
        <v>9766</v>
      </c>
      <c r="J23" s="2812">
        <v>46163.0</v>
      </c>
      <c r="K23" s="589">
        <v>0.4875</v>
      </c>
      <c r="L23" s="2334"/>
      <c r="M23" s="416">
        <v>9941.0</v>
      </c>
      <c r="N23" s="416">
        <v>9979.0</v>
      </c>
      <c r="O23" s="2416">
        <f t="shared" si="1"/>
        <v>38</v>
      </c>
      <c r="P23" s="2740" t="s">
        <v>19</v>
      </c>
      <c r="Q23" s="2732" t="s">
        <v>50</v>
      </c>
      <c r="R23" s="861" t="s">
        <v>9767</v>
      </c>
      <c r="S23" s="6"/>
      <c r="T23" s="2824"/>
    </row>
    <row r="24">
      <c r="A24" s="236">
        <v>5111.0</v>
      </c>
      <c r="B24" s="2812">
        <v>46163.0</v>
      </c>
      <c r="C24" s="500">
        <v>0.375</v>
      </c>
      <c r="D24" s="500">
        <v>0.3111111111111111</v>
      </c>
      <c r="E24" s="416" t="s">
        <v>190</v>
      </c>
      <c r="F24" s="416" t="s">
        <v>141</v>
      </c>
      <c r="G24" s="416" t="s">
        <v>1062</v>
      </c>
      <c r="H24" s="1048" t="s">
        <v>4328</v>
      </c>
      <c r="I24" s="1418" t="s">
        <v>9766</v>
      </c>
      <c r="J24" s="2812">
        <v>46163.0</v>
      </c>
      <c r="K24" s="589">
        <v>0.4875</v>
      </c>
      <c r="L24" s="2334"/>
      <c r="M24" s="416">
        <v>101098.0</v>
      </c>
      <c r="N24" s="416">
        <v>101139.0</v>
      </c>
      <c r="O24" s="2416">
        <f t="shared" si="1"/>
        <v>41</v>
      </c>
      <c r="P24" s="2740" t="s">
        <v>19</v>
      </c>
      <c r="Q24" s="2732" t="s">
        <v>50</v>
      </c>
      <c r="R24" s="861" t="s">
        <v>9768</v>
      </c>
      <c r="S24" s="6"/>
      <c r="T24" s="2824"/>
    </row>
    <row r="25">
      <c r="A25" s="236">
        <v>5114.0</v>
      </c>
      <c r="B25" s="2812">
        <v>46163.0</v>
      </c>
      <c r="C25" s="813">
        <v>0.4583333333333333</v>
      </c>
      <c r="D25" s="500">
        <v>0.47291666666666665</v>
      </c>
      <c r="E25" s="416" t="s">
        <v>24</v>
      </c>
      <c r="F25" s="416" t="s">
        <v>482</v>
      </c>
      <c r="G25" s="416" t="s">
        <v>3834</v>
      </c>
      <c r="H25" s="1048" t="s">
        <v>566</v>
      </c>
      <c r="I25" s="475" t="s">
        <v>101</v>
      </c>
      <c r="J25" s="2812">
        <v>46163.0</v>
      </c>
      <c r="K25" s="589">
        <v>0.5326388888888889</v>
      </c>
      <c r="L25" s="2334"/>
      <c r="M25" s="416">
        <v>79744.0</v>
      </c>
      <c r="N25" s="416">
        <v>79766.0</v>
      </c>
      <c r="O25" s="2416">
        <f t="shared" si="1"/>
        <v>22</v>
      </c>
      <c r="P25" s="2740" t="s">
        <v>19</v>
      </c>
      <c r="Q25" s="2732" t="s">
        <v>50</v>
      </c>
      <c r="R25" s="861" t="s">
        <v>4082</v>
      </c>
      <c r="S25" s="6"/>
      <c r="T25" s="2824"/>
    </row>
    <row r="26">
      <c r="A26" s="820">
        <v>5115.0</v>
      </c>
      <c r="B26" s="2812">
        <v>46163.0</v>
      </c>
      <c r="C26" s="500">
        <v>0.375</v>
      </c>
      <c r="D26" s="500">
        <v>0.3375</v>
      </c>
      <c r="E26" s="574" t="s">
        <v>9594</v>
      </c>
      <c r="F26" s="416" t="s">
        <v>9769</v>
      </c>
      <c r="G26" s="416" t="s">
        <v>78</v>
      </c>
      <c r="H26" s="1048" t="s">
        <v>9015</v>
      </c>
      <c r="I26" s="195" t="s">
        <v>9770</v>
      </c>
      <c r="J26" s="2812">
        <v>46163.0</v>
      </c>
      <c r="K26" s="589">
        <v>0.4548611111111111</v>
      </c>
      <c r="L26" s="2334"/>
      <c r="M26" s="416">
        <v>62696.0</v>
      </c>
      <c r="N26" s="416">
        <v>62721.0</v>
      </c>
      <c r="O26" s="2416">
        <f t="shared" si="1"/>
        <v>25</v>
      </c>
      <c r="P26" s="2740" t="s">
        <v>19</v>
      </c>
      <c r="Q26" s="2732" t="s">
        <v>50</v>
      </c>
      <c r="R26" s="861" t="s">
        <v>9771</v>
      </c>
      <c r="S26" s="6"/>
      <c r="T26" s="585"/>
    </row>
    <row r="27">
      <c r="A27" s="236">
        <v>5116.0</v>
      </c>
      <c r="B27" s="2812">
        <v>46163.0</v>
      </c>
      <c r="C27" s="500">
        <v>0.08333333333333333</v>
      </c>
      <c r="D27" s="500">
        <v>0.08333333333333333</v>
      </c>
      <c r="E27" s="574" t="s">
        <v>9594</v>
      </c>
      <c r="F27" s="416" t="s">
        <v>9709</v>
      </c>
      <c r="G27" s="416" t="s">
        <v>351</v>
      </c>
      <c r="H27" s="1048" t="s">
        <v>7866</v>
      </c>
      <c r="I27" s="195" t="s">
        <v>9650</v>
      </c>
      <c r="J27" s="2812">
        <v>46163.0</v>
      </c>
      <c r="K27" s="589">
        <v>0.34375</v>
      </c>
      <c r="L27" s="2334"/>
      <c r="M27" s="861">
        <v>80487.0</v>
      </c>
      <c r="N27" s="861">
        <v>80487.0</v>
      </c>
      <c r="O27" s="2416">
        <f t="shared" si="1"/>
        <v>0</v>
      </c>
      <c r="P27" s="2740" t="s">
        <v>43</v>
      </c>
      <c r="Q27" s="2732" t="s">
        <v>50</v>
      </c>
      <c r="R27" s="861" t="s">
        <v>9772</v>
      </c>
      <c r="S27" s="55" t="s">
        <v>9773</v>
      </c>
      <c r="T27" s="585"/>
    </row>
    <row r="28">
      <c r="A28" s="820">
        <v>5117.0</v>
      </c>
      <c r="B28" s="2812">
        <v>46163.0</v>
      </c>
      <c r="C28" s="500">
        <v>0.20833333333333334</v>
      </c>
      <c r="D28" s="500">
        <v>0.06180555555555556</v>
      </c>
      <c r="E28" s="574" t="s">
        <v>9594</v>
      </c>
      <c r="F28" s="416" t="s">
        <v>9774</v>
      </c>
      <c r="G28" s="416" t="s">
        <v>1062</v>
      </c>
      <c r="H28" s="475" t="s">
        <v>6972</v>
      </c>
      <c r="I28" s="2827" t="s">
        <v>9775</v>
      </c>
      <c r="J28" s="2812">
        <v>46163.0</v>
      </c>
      <c r="K28" s="589">
        <v>0.3638888888888889</v>
      </c>
      <c r="L28" s="2334"/>
      <c r="M28" s="861">
        <v>283520.0</v>
      </c>
      <c r="N28" s="861">
        <v>283588.0</v>
      </c>
      <c r="O28" s="2416">
        <f t="shared" si="1"/>
        <v>68</v>
      </c>
      <c r="P28" s="2740" t="s">
        <v>19</v>
      </c>
      <c r="Q28" s="2732" t="s">
        <v>50</v>
      </c>
      <c r="R28" s="861" t="s">
        <v>9776</v>
      </c>
      <c r="S28" s="6"/>
      <c r="T28" s="585"/>
    </row>
    <row r="29">
      <c r="A29" s="236">
        <v>5118.0</v>
      </c>
      <c r="B29" s="2812">
        <v>46163.0</v>
      </c>
      <c r="C29" s="500">
        <v>0.3333333333333333</v>
      </c>
      <c r="D29" s="500">
        <v>0.32916666666666666</v>
      </c>
      <c r="E29" s="416" t="s">
        <v>24</v>
      </c>
      <c r="F29" s="416" t="s">
        <v>6004</v>
      </c>
      <c r="G29" s="1366" t="s">
        <v>351</v>
      </c>
      <c r="H29" s="2855" t="s">
        <v>8855</v>
      </c>
      <c r="I29" s="996" t="s">
        <v>85</v>
      </c>
      <c r="J29" s="2856">
        <v>46163.0</v>
      </c>
      <c r="K29" s="1347">
        <v>0.46944444444444444</v>
      </c>
      <c r="L29" s="1429"/>
      <c r="M29" s="1366">
        <v>13855.0</v>
      </c>
      <c r="N29" s="1366">
        <v>13967.0</v>
      </c>
      <c r="O29" s="2416">
        <f t="shared" si="1"/>
        <v>112</v>
      </c>
      <c r="P29" s="2740" t="s">
        <v>19</v>
      </c>
      <c r="Q29" s="2732" t="s">
        <v>50</v>
      </c>
      <c r="R29" s="861" t="s">
        <v>9777</v>
      </c>
      <c r="S29" s="6"/>
      <c r="T29" s="2824"/>
    </row>
    <row r="30">
      <c r="A30" s="236">
        <v>5119.0</v>
      </c>
      <c r="B30" s="2812">
        <v>46163.0</v>
      </c>
      <c r="C30" s="500">
        <v>0.25</v>
      </c>
      <c r="D30" s="500">
        <v>0.2708333333333333</v>
      </c>
      <c r="E30" s="416" t="s">
        <v>2827</v>
      </c>
      <c r="F30" s="416" t="s">
        <v>6077</v>
      </c>
      <c r="G30" s="416" t="s">
        <v>1062</v>
      </c>
      <c r="H30" s="475" t="s">
        <v>6701</v>
      </c>
      <c r="I30" s="475" t="s">
        <v>6079</v>
      </c>
      <c r="J30" s="2812">
        <v>46163.0</v>
      </c>
      <c r="K30" s="589">
        <v>0.5131944444444444</v>
      </c>
      <c r="L30" s="2334"/>
      <c r="M30" s="861">
        <v>93240.0</v>
      </c>
      <c r="N30" s="861">
        <v>93471.0</v>
      </c>
      <c r="O30" s="2416">
        <f t="shared" si="1"/>
        <v>231</v>
      </c>
      <c r="P30" s="2690" t="s">
        <v>19</v>
      </c>
      <c r="Q30" s="2732" t="s">
        <v>50</v>
      </c>
      <c r="R30" s="861" t="s">
        <v>9778</v>
      </c>
      <c r="S30" s="6"/>
      <c r="T30" s="2824"/>
    </row>
    <row r="31">
      <c r="A31" s="236">
        <v>5121.0</v>
      </c>
      <c r="B31" s="2812">
        <v>46163.0</v>
      </c>
      <c r="C31" s="500">
        <v>0.5833333333333334</v>
      </c>
      <c r="D31" s="500">
        <v>0.6013888888888889</v>
      </c>
      <c r="E31" s="416" t="s">
        <v>103</v>
      </c>
      <c r="F31" s="416" t="s">
        <v>9779</v>
      </c>
      <c r="G31" s="416" t="s">
        <v>6554</v>
      </c>
      <c r="H31" s="1048" t="s">
        <v>577</v>
      </c>
      <c r="I31" s="195" t="s">
        <v>9780</v>
      </c>
      <c r="J31" s="2812">
        <v>46163.0</v>
      </c>
      <c r="K31" s="589">
        <v>0.7951388888888888</v>
      </c>
      <c r="L31" s="2334"/>
      <c r="M31" s="861">
        <v>196141.0</v>
      </c>
      <c r="N31" s="861">
        <v>196183.0</v>
      </c>
      <c r="O31" s="2416">
        <f t="shared" si="1"/>
        <v>42</v>
      </c>
      <c r="P31" s="2690" t="s">
        <v>19</v>
      </c>
      <c r="Q31" s="2732" t="s">
        <v>50</v>
      </c>
      <c r="R31" s="408" t="s">
        <v>9781</v>
      </c>
      <c r="S31" s="6"/>
    </row>
    <row r="32">
      <c r="A32" s="236">
        <v>5122.0</v>
      </c>
      <c r="B32" s="2812">
        <v>46163.0</v>
      </c>
      <c r="C32" s="500">
        <v>0.4166666666666667</v>
      </c>
      <c r="D32" s="500">
        <v>0.4548611111111111</v>
      </c>
      <c r="E32" s="416" t="s">
        <v>2827</v>
      </c>
      <c r="F32" s="416" t="s">
        <v>162</v>
      </c>
      <c r="G32" s="416" t="s">
        <v>9782</v>
      </c>
      <c r="H32" s="1048" t="s">
        <v>6809</v>
      </c>
      <c r="I32" s="195" t="s">
        <v>3007</v>
      </c>
      <c r="J32" s="2812">
        <v>46163.0</v>
      </c>
      <c r="K32" s="589">
        <v>0.5361111111111111</v>
      </c>
      <c r="L32" s="2334"/>
      <c r="M32" s="416">
        <v>39081.0</v>
      </c>
      <c r="N32" s="861">
        <v>39089.0</v>
      </c>
      <c r="O32" s="2416">
        <f t="shared" si="1"/>
        <v>8</v>
      </c>
      <c r="P32" s="2690" t="s">
        <v>19</v>
      </c>
      <c r="Q32" s="2732" t="s">
        <v>50</v>
      </c>
      <c r="R32" s="408" t="s">
        <v>6562</v>
      </c>
      <c r="S32" s="6"/>
      <c r="T32" s="2824"/>
    </row>
    <row r="33">
      <c r="A33" s="887">
        <v>5123.0</v>
      </c>
      <c r="B33" s="2812">
        <v>46163.0</v>
      </c>
      <c r="C33" s="589">
        <v>0.5416666666666666</v>
      </c>
      <c r="D33" s="589">
        <v>0.6145833333333334</v>
      </c>
      <c r="E33" s="574" t="s">
        <v>9594</v>
      </c>
      <c r="F33" s="861" t="s">
        <v>9783</v>
      </c>
      <c r="G33" s="861" t="s">
        <v>3625</v>
      </c>
      <c r="H33" s="1045" t="s">
        <v>3811</v>
      </c>
      <c r="I33" s="182" t="s">
        <v>9784</v>
      </c>
      <c r="J33" s="2812">
        <v>46163.0</v>
      </c>
      <c r="K33" s="589">
        <v>0.7479166666666667</v>
      </c>
      <c r="L33" s="2334"/>
      <c r="M33" s="861">
        <v>121827.0</v>
      </c>
      <c r="N33" s="861">
        <v>121828.0</v>
      </c>
      <c r="O33" s="2416">
        <f t="shared" si="1"/>
        <v>1</v>
      </c>
      <c r="P33" s="2690" t="s">
        <v>43</v>
      </c>
      <c r="Q33" s="2732" t="s">
        <v>50</v>
      </c>
      <c r="R33" s="2373" t="s">
        <v>9489</v>
      </c>
      <c r="S33" s="55" t="s">
        <v>9785</v>
      </c>
      <c r="T33" s="585"/>
    </row>
    <row r="34">
      <c r="A34" s="887">
        <v>5124.0</v>
      </c>
      <c r="B34" s="2812">
        <v>46163.0</v>
      </c>
      <c r="C34" s="589">
        <v>0.5416666666666666</v>
      </c>
      <c r="D34" s="589">
        <v>0.48541666666666666</v>
      </c>
      <c r="E34" s="574" t="s">
        <v>9594</v>
      </c>
      <c r="F34" s="861" t="s">
        <v>9786</v>
      </c>
      <c r="G34" s="861" t="s">
        <v>3625</v>
      </c>
      <c r="H34" s="1045" t="s">
        <v>3640</v>
      </c>
      <c r="I34" s="2857" t="s">
        <v>9787</v>
      </c>
      <c r="J34" s="2812">
        <v>46163.0</v>
      </c>
      <c r="K34" s="589">
        <v>0.6569444444444444</v>
      </c>
      <c r="L34" s="2334"/>
      <c r="M34" s="861">
        <v>143399.0</v>
      </c>
      <c r="N34" s="861">
        <v>143504.0</v>
      </c>
      <c r="O34" s="2416">
        <f t="shared" si="1"/>
        <v>105</v>
      </c>
      <c r="P34" s="2690" t="s">
        <v>19</v>
      </c>
      <c r="Q34" s="2732" t="s">
        <v>50</v>
      </c>
      <c r="R34" s="2373" t="s">
        <v>9788</v>
      </c>
      <c r="S34" s="6"/>
      <c r="T34" s="585"/>
    </row>
    <row r="35">
      <c r="A35" s="887">
        <v>5125.0</v>
      </c>
      <c r="B35" s="2812">
        <v>46163.0</v>
      </c>
      <c r="C35" s="589">
        <v>0.5833333333333334</v>
      </c>
      <c r="D35" s="589">
        <v>0.6215277777777778</v>
      </c>
      <c r="E35" s="861" t="s">
        <v>24</v>
      </c>
      <c r="F35" s="861" t="s">
        <v>440</v>
      </c>
      <c r="G35" s="861" t="s">
        <v>441</v>
      </c>
      <c r="H35" s="1045" t="s">
        <v>6201</v>
      </c>
      <c r="I35" s="519" t="s">
        <v>9644</v>
      </c>
      <c r="J35" s="2812">
        <v>46163.0</v>
      </c>
      <c r="K35" s="589">
        <v>0.6458333333333334</v>
      </c>
      <c r="L35" s="2334"/>
      <c r="M35" s="861">
        <v>307042.0</v>
      </c>
      <c r="N35" s="861">
        <v>307052.0</v>
      </c>
      <c r="O35" s="2416">
        <f t="shared" si="1"/>
        <v>10</v>
      </c>
      <c r="P35" s="2690" t="s">
        <v>19</v>
      </c>
      <c r="Q35" s="2732" t="s">
        <v>50</v>
      </c>
      <c r="R35" s="2858"/>
      <c r="S35" s="6"/>
      <c r="T35" s="2824"/>
    </row>
    <row r="36">
      <c r="A36" s="887">
        <v>5126.0</v>
      </c>
      <c r="B36" s="2812">
        <v>46163.0</v>
      </c>
      <c r="C36" s="589">
        <v>0.5833333333333334</v>
      </c>
      <c r="D36" s="589">
        <v>0.4701388888888889</v>
      </c>
      <c r="E36" s="861" t="s">
        <v>24</v>
      </c>
      <c r="F36" s="861" t="s">
        <v>9397</v>
      </c>
      <c r="G36" s="861" t="s">
        <v>351</v>
      </c>
      <c r="H36" s="1045" t="s">
        <v>8855</v>
      </c>
      <c r="I36" s="475" t="s">
        <v>85</v>
      </c>
      <c r="J36" s="2812">
        <v>46163.0</v>
      </c>
      <c r="K36" s="1347">
        <v>0.5833333333333334</v>
      </c>
      <c r="L36" s="1429"/>
      <c r="M36" s="1366">
        <v>13967.0</v>
      </c>
      <c r="N36" s="1366">
        <v>13986.0</v>
      </c>
      <c r="O36" s="2416">
        <f t="shared" si="1"/>
        <v>19</v>
      </c>
      <c r="P36" s="2690" t="s">
        <v>19</v>
      </c>
      <c r="Q36" s="2732" t="s">
        <v>50</v>
      </c>
      <c r="R36" s="861" t="s">
        <v>9777</v>
      </c>
      <c r="S36" s="6"/>
      <c r="T36" s="2824"/>
    </row>
    <row r="37">
      <c r="A37" s="887">
        <v>5127.0</v>
      </c>
      <c r="B37" s="2812">
        <v>46163.0</v>
      </c>
      <c r="C37" s="589">
        <v>0.5416666666666666</v>
      </c>
      <c r="D37" s="589">
        <v>0.5388888888888889</v>
      </c>
      <c r="E37" s="574" t="s">
        <v>9594</v>
      </c>
      <c r="F37" s="861" t="s">
        <v>9789</v>
      </c>
      <c r="G37" s="861" t="s">
        <v>2172</v>
      </c>
      <c r="H37" s="1045" t="s">
        <v>6784</v>
      </c>
      <c r="I37" s="182" t="s">
        <v>9790</v>
      </c>
      <c r="J37" s="2812">
        <v>46163.0</v>
      </c>
      <c r="K37" s="589">
        <v>0.6395833333333333</v>
      </c>
      <c r="L37" s="2334"/>
      <c r="M37" s="861">
        <v>251428.0</v>
      </c>
      <c r="N37" s="861">
        <v>251443.0</v>
      </c>
      <c r="O37" s="2416">
        <f t="shared" si="1"/>
        <v>15</v>
      </c>
      <c r="P37" s="2690" t="s">
        <v>19</v>
      </c>
      <c r="Q37" s="2732" t="s">
        <v>50</v>
      </c>
      <c r="R37" s="2858"/>
      <c r="S37" s="6"/>
      <c r="T37" s="585"/>
    </row>
    <row r="38">
      <c r="A38" s="887">
        <v>5128.0</v>
      </c>
      <c r="B38" s="2823">
        <v>46163.0</v>
      </c>
      <c r="C38" s="813">
        <v>0.5972222222222222</v>
      </c>
      <c r="D38" s="813">
        <v>0.5944444444444444</v>
      </c>
      <c r="E38" s="574" t="s">
        <v>9594</v>
      </c>
      <c r="F38" s="574" t="s">
        <v>9791</v>
      </c>
      <c r="G38" s="574" t="s">
        <v>8058</v>
      </c>
      <c r="H38" s="1044" t="s">
        <v>9792</v>
      </c>
      <c r="I38" s="519" t="s">
        <v>9793</v>
      </c>
      <c r="J38" s="2823">
        <v>46163.0</v>
      </c>
      <c r="K38" s="813">
        <v>0.6145833333333334</v>
      </c>
      <c r="L38" s="814"/>
      <c r="M38" s="574">
        <v>227206.0</v>
      </c>
      <c r="N38" s="574">
        <v>227216.0</v>
      </c>
      <c r="O38" s="1043">
        <f t="shared" si="1"/>
        <v>10</v>
      </c>
      <c r="P38" s="2614" t="s">
        <v>19</v>
      </c>
      <c r="Q38" s="1800" t="s">
        <v>50</v>
      </c>
      <c r="R38" s="574" t="s">
        <v>9794</v>
      </c>
      <c r="S38" s="395"/>
      <c r="T38" s="606"/>
      <c r="U38" s="606"/>
      <c r="V38" s="606"/>
      <c r="W38" s="606"/>
      <c r="X38" s="606"/>
      <c r="Y38" s="606"/>
      <c r="Z38" s="606"/>
    </row>
    <row r="39">
      <c r="A39" s="887">
        <v>5130.0</v>
      </c>
      <c r="B39" s="2812">
        <v>46163.0</v>
      </c>
      <c r="C39" s="589">
        <v>0.48819444444444443</v>
      </c>
      <c r="D39" s="589">
        <v>0.6083333333333333</v>
      </c>
      <c r="E39" s="861" t="s">
        <v>24</v>
      </c>
      <c r="F39" s="861" t="s">
        <v>9795</v>
      </c>
      <c r="G39" s="861" t="s">
        <v>18</v>
      </c>
      <c r="H39" s="1045" t="s">
        <v>1587</v>
      </c>
      <c r="I39" s="182" t="s">
        <v>2706</v>
      </c>
      <c r="J39" s="2812">
        <v>46163.0</v>
      </c>
      <c r="K39" s="589">
        <v>0.7333333333333333</v>
      </c>
      <c r="L39" s="2334"/>
      <c r="M39" s="861">
        <v>144584.0</v>
      </c>
      <c r="N39" s="1197">
        <v>144889.0</v>
      </c>
      <c r="O39" s="2416">
        <f t="shared" si="1"/>
        <v>305</v>
      </c>
      <c r="P39" s="2690" t="s">
        <v>19</v>
      </c>
      <c r="Q39" s="2732" t="s">
        <v>50</v>
      </c>
      <c r="R39" s="2373" t="s">
        <v>9796</v>
      </c>
      <c r="S39" s="6"/>
    </row>
    <row r="40">
      <c r="A40" s="2859">
        <v>5131.0</v>
      </c>
      <c r="B40" s="2851">
        <v>46163.0</v>
      </c>
      <c r="C40" s="1349">
        <v>0.5833333333333334</v>
      </c>
      <c r="D40" s="1349">
        <v>0.5729166666666666</v>
      </c>
      <c r="E40" s="1348" t="s">
        <v>24</v>
      </c>
      <c r="F40" s="1348" t="s">
        <v>9759</v>
      </c>
      <c r="G40" s="1348" t="s">
        <v>167</v>
      </c>
      <c r="H40" s="2852" t="s">
        <v>9760</v>
      </c>
      <c r="I40" s="1119" t="s">
        <v>188</v>
      </c>
      <c r="J40" s="2851">
        <v>46163.0</v>
      </c>
      <c r="K40" s="1349">
        <v>0.6784722222222223</v>
      </c>
      <c r="L40" s="566"/>
      <c r="M40" s="1348">
        <v>19879.0</v>
      </c>
      <c r="N40" s="1348">
        <v>19897.0</v>
      </c>
      <c r="O40" s="1350">
        <f t="shared" si="1"/>
        <v>18</v>
      </c>
      <c r="P40" s="2802" t="s">
        <v>19</v>
      </c>
      <c r="Q40" s="2803" t="s">
        <v>50</v>
      </c>
      <c r="R40" s="1348" t="s">
        <v>9761</v>
      </c>
      <c r="S40" s="651"/>
      <c r="T40" s="386"/>
      <c r="U40" s="386"/>
      <c r="V40" s="386"/>
      <c r="W40" s="386"/>
      <c r="X40" s="386"/>
      <c r="Y40" s="386"/>
      <c r="Z40" s="386"/>
    </row>
    <row r="41">
      <c r="A41" s="887">
        <v>5132.0</v>
      </c>
      <c r="B41" s="2812">
        <v>46163.0</v>
      </c>
      <c r="C41" s="589">
        <v>0.5833333333333334</v>
      </c>
      <c r="D41" s="589">
        <v>0.6152777777777778</v>
      </c>
      <c r="E41" s="861" t="s">
        <v>2827</v>
      </c>
      <c r="F41" s="416" t="s">
        <v>162</v>
      </c>
      <c r="G41" s="416" t="s">
        <v>9782</v>
      </c>
      <c r="H41" s="1048" t="s">
        <v>6809</v>
      </c>
      <c r="I41" s="195" t="s">
        <v>3007</v>
      </c>
      <c r="J41" s="2812">
        <v>46163.0</v>
      </c>
      <c r="K41" s="589">
        <v>0.6826388888888889</v>
      </c>
      <c r="L41" s="2334"/>
      <c r="M41" s="861">
        <v>39110.0</v>
      </c>
      <c r="N41" s="861">
        <v>39117.0</v>
      </c>
      <c r="O41" s="2416">
        <f t="shared" si="1"/>
        <v>7</v>
      </c>
      <c r="P41" s="2690" t="s">
        <v>19</v>
      </c>
      <c r="Q41" s="2732" t="s">
        <v>50</v>
      </c>
      <c r="R41" s="2373" t="s">
        <v>9797</v>
      </c>
      <c r="S41" s="6"/>
      <c r="T41" s="2824"/>
    </row>
    <row r="42">
      <c r="A42" s="887">
        <v>5135.0</v>
      </c>
      <c r="B42" s="2823">
        <v>46163.0</v>
      </c>
      <c r="C42" s="813">
        <v>0.7777777777777778</v>
      </c>
      <c r="D42" s="813">
        <v>0.7270833333333333</v>
      </c>
      <c r="E42" s="574" t="s">
        <v>9594</v>
      </c>
      <c r="F42" s="574" t="s">
        <v>9798</v>
      </c>
      <c r="G42" s="574" t="s">
        <v>8058</v>
      </c>
      <c r="H42" s="1044" t="s">
        <v>8464</v>
      </c>
      <c r="I42" s="519" t="s">
        <v>9799</v>
      </c>
      <c r="J42" s="2823">
        <v>46163.0</v>
      </c>
      <c r="K42" s="1471"/>
      <c r="L42" s="814"/>
      <c r="M42" s="574">
        <v>312192.0</v>
      </c>
      <c r="N42" s="1471"/>
      <c r="O42" s="1043">
        <f t="shared" si="1"/>
        <v>-312192</v>
      </c>
      <c r="P42" s="2614" t="s">
        <v>452</v>
      </c>
      <c r="Q42" s="1800" t="s">
        <v>50</v>
      </c>
      <c r="R42" s="574" t="s">
        <v>9745</v>
      </c>
      <c r="S42" s="395"/>
      <c r="T42" s="606"/>
      <c r="U42" s="606"/>
      <c r="V42" s="606"/>
      <c r="W42" s="606"/>
      <c r="X42" s="606"/>
      <c r="Y42" s="606"/>
      <c r="Z42" s="606"/>
    </row>
    <row r="43">
      <c r="A43" s="887">
        <v>5137.0</v>
      </c>
      <c r="B43" s="2812">
        <v>46163.0</v>
      </c>
      <c r="C43" s="589">
        <v>0.9166666666666666</v>
      </c>
      <c r="D43" s="589">
        <v>0.9166666666666666</v>
      </c>
      <c r="E43" s="861" t="s">
        <v>9594</v>
      </c>
      <c r="F43" s="861" t="s">
        <v>9800</v>
      </c>
      <c r="G43" s="861" t="s">
        <v>351</v>
      </c>
      <c r="H43" s="1045" t="s">
        <v>8855</v>
      </c>
      <c r="I43" s="244"/>
      <c r="J43" s="2812">
        <v>46163.0</v>
      </c>
      <c r="K43" s="589">
        <v>0.98125</v>
      </c>
      <c r="L43" s="2334"/>
      <c r="M43" s="861">
        <v>14103.0</v>
      </c>
      <c r="N43" s="861">
        <v>14166.0</v>
      </c>
      <c r="O43" s="2416">
        <f t="shared" si="1"/>
        <v>63</v>
      </c>
      <c r="P43" s="2690" t="s">
        <v>19</v>
      </c>
      <c r="Q43" s="2732" t="s">
        <v>50</v>
      </c>
      <c r="R43" s="2373" t="s">
        <v>9777</v>
      </c>
      <c r="S43" s="6"/>
      <c r="T43" s="585"/>
    </row>
    <row r="44">
      <c r="A44" s="887">
        <v>5134.0</v>
      </c>
      <c r="B44" s="2812">
        <v>46163.0</v>
      </c>
      <c r="C44" s="589">
        <v>0.7777777777777778</v>
      </c>
      <c r="D44" s="589">
        <v>0.8013888888888889</v>
      </c>
      <c r="E44" s="861" t="s">
        <v>9594</v>
      </c>
      <c r="F44" s="861" t="s">
        <v>9801</v>
      </c>
      <c r="G44" s="861" t="s">
        <v>2871</v>
      </c>
      <c r="H44" s="1045" t="s">
        <v>3020</v>
      </c>
      <c r="I44" s="182" t="s">
        <v>9799</v>
      </c>
      <c r="J44" s="2812">
        <v>46163.0</v>
      </c>
      <c r="K44" s="1467"/>
      <c r="L44" s="2334"/>
      <c r="M44" s="574">
        <v>381005.0</v>
      </c>
      <c r="N44" s="1467"/>
      <c r="O44" s="2416">
        <f t="shared" si="1"/>
        <v>-381005</v>
      </c>
      <c r="P44" s="2690" t="s">
        <v>452</v>
      </c>
      <c r="Q44" s="2732" t="s">
        <v>50</v>
      </c>
      <c r="R44" s="2373" t="s">
        <v>9802</v>
      </c>
      <c r="S44" s="6"/>
      <c r="T44" s="585"/>
    </row>
    <row r="45">
      <c r="A45" s="887">
        <v>5136.0</v>
      </c>
      <c r="B45" s="2812">
        <v>46163.0</v>
      </c>
      <c r="C45" s="589">
        <v>0.7909722222222222</v>
      </c>
      <c r="D45" s="1467"/>
      <c r="E45" s="861" t="s">
        <v>9594</v>
      </c>
      <c r="F45" s="861" t="s">
        <v>9803</v>
      </c>
      <c r="G45" s="861" t="s">
        <v>565</v>
      </c>
      <c r="H45" s="1045" t="s">
        <v>566</v>
      </c>
      <c r="I45" s="244"/>
      <c r="J45" s="2812">
        <v>46163.0</v>
      </c>
      <c r="K45" s="589">
        <v>0.7131944444444445</v>
      </c>
      <c r="L45" s="2334"/>
      <c r="M45" s="1467"/>
      <c r="N45" s="1467"/>
      <c r="O45" s="2416">
        <f t="shared" si="1"/>
        <v>0</v>
      </c>
      <c r="P45" s="2690" t="s">
        <v>43</v>
      </c>
      <c r="Q45" s="2732" t="s">
        <v>50</v>
      </c>
      <c r="R45" s="2373" t="s">
        <v>9804</v>
      </c>
      <c r="S45" s="55" t="s">
        <v>9805</v>
      </c>
      <c r="T45" s="585"/>
    </row>
    <row r="46">
      <c r="A46" s="887">
        <v>5138.0</v>
      </c>
      <c r="B46" s="2812">
        <v>46163.0</v>
      </c>
      <c r="C46" s="589">
        <v>0.875</v>
      </c>
      <c r="D46" s="589">
        <v>0.875</v>
      </c>
      <c r="E46" s="861" t="s">
        <v>9594</v>
      </c>
      <c r="F46" s="861" t="s">
        <v>9806</v>
      </c>
      <c r="G46" s="861" t="s">
        <v>351</v>
      </c>
      <c r="H46" s="1045" t="s">
        <v>4471</v>
      </c>
      <c r="I46" s="182" t="s">
        <v>9807</v>
      </c>
      <c r="J46" s="2812">
        <v>46163.0</v>
      </c>
      <c r="K46" s="589">
        <v>0.9791666666666666</v>
      </c>
      <c r="L46" s="2334"/>
      <c r="M46" s="861">
        <v>65365.0</v>
      </c>
      <c r="N46" s="861">
        <v>65505.0</v>
      </c>
      <c r="O46" s="2416">
        <f t="shared" si="1"/>
        <v>140</v>
      </c>
      <c r="P46" s="2690" t="s">
        <v>19</v>
      </c>
      <c r="Q46" s="2732" t="s">
        <v>50</v>
      </c>
      <c r="R46" s="2373" t="s">
        <v>9713</v>
      </c>
      <c r="S46" s="6"/>
      <c r="T46" s="585"/>
    </row>
    <row r="47">
      <c r="A47" s="887">
        <v>5139.0</v>
      </c>
      <c r="B47" s="2812">
        <v>46163.0</v>
      </c>
      <c r="C47" s="589">
        <v>0.8923611111111112</v>
      </c>
      <c r="D47" s="1467"/>
      <c r="E47" s="861" t="s">
        <v>9594</v>
      </c>
      <c r="F47" s="861" t="s">
        <v>9808</v>
      </c>
      <c r="G47" s="861" t="s">
        <v>351</v>
      </c>
      <c r="H47" s="1045" t="s">
        <v>7866</v>
      </c>
      <c r="I47" s="182" t="s">
        <v>9809</v>
      </c>
      <c r="J47" s="2812">
        <v>46163.0</v>
      </c>
      <c r="K47" s="589">
        <v>0.9631944444444445</v>
      </c>
      <c r="L47" s="2334"/>
      <c r="M47" s="861">
        <v>80635.0</v>
      </c>
      <c r="N47" s="861">
        <v>80757.0</v>
      </c>
      <c r="O47" s="2416">
        <f t="shared" si="1"/>
        <v>122</v>
      </c>
      <c r="P47" s="2690" t="s">
        <v>19</v>
      </c>
      <c r="Q47" s="2732" t="s">
        <v>50</v>
      </c>
      <c r="R47" s="2373" t="s">
        <v>9810</v>
      </c>
      <c r="S47" s="6"/>
      <c r="T47" s="585"/>
    </row>
    <row r="48">
      <c r="A48" s="942">
        <v>5148.0</v>
      </c>
      <c r="B48" s="2812">
        <v>46163.0</v>
      </c>
      <c r="C48" s="589">
        <v>0.8125</v>
      </c>
      <c r="D48" s="1467"/>
      <c r="E48" s="861" t="s">
        <v>615</v>
      </c>
      <c r="F48" s="861" t="s">
        <v>6373</v>
      </c>
      <c r="G48" s="574" t="s">
        <v>668</v>
      </c>
      <c r="H48" s="86" t="s">
        <v>9811</v>
      </c>
      <c r="I48" s="182" t="s">
        <v>9812</v>
      </c>
      <c r="J48" s="2812">
        <v>46163.0</v>
      </c>
      <c r="K48" s="589">
        <v>0.9402777777777778</v>
      </c>
      <c r="L48" s="2334"/>
      <c r="M48" s="861">
        <v>352384.0</v>
      </c>
      <c r="N48" s="861">
        <v>352450.0</v>
      </c>
      <c r="O48" s="2416">
        <f t="shared" si="1"/>
        <v>66</v>
      </c>
      <c r="P48" s="2690" t="s">
        <v>19</v>
      </c>
      <c r="Q48" s="2732" t="s">
        <v>50</v>
      </c>
      <c r="R48" s="2373" t="s">
        <v>9813</v>
      </c>
      <c r="S48" s="6"/>
      <c r="T48" s="2824"/>
    </row>
    <row r="49">
      <c r="A49" s="942">
        <v>5149.0</v>
      </c>
      <c r="B49" s="2812">
        <v>46163.0</v>
      </c>
      <c r="C49" s="589">
        <v>0.9236111111111112</v>
      </c>
      <c r="D49" s="1467"/>
      <c r="E49" s="861" t="s">
        <v>9594</v>
      </c>
      <c r="F49" s="861" t="s">
        <v>9814</v>
      </c>
      <c r="G49" s="861" t="s">
        <v>8075</v>
      </c>
      <c r="H49" s="1045" t="s">
        <v>9286</v>
      </c>
      <c r="I49" s="182" t="s">
        <v>9815</v>
      </c>
      <c r="J49" s="2812">
        <v>46163.0</v>
      </c>
      <c r="K49" s="1467"/>
      <c r="L49" s="2334"/>
      <c r="M49" s="861">
        <v>52227.0</v>
      </c>
      <c r="N49" s="1467"/>
      <c r="O49" s="2416">
        <f t="shared" si="1"/>
        <v>-52227</v>
      </c>
      <c r="P49" s="2690" t="s">
        <v>452</v>
      </c>
      <c r="Q49" s="2732" t="s">
        <v>50</v>
      </c>
      <c r="R49" s="2373" t="s">
        <v>9816</v>
      </c>
      <c r="S49" s="6"/>
    </row>
    <row r="50">
      <c r="A50" s="1233"/>
      <c r="B50" s="2812"/>
      <c r="C50" s="589"/>
      <c r="D50" s="1467"/>
      <c r="E50" s="861"/>
      <c r="F50" s="861"/>
      <c r="G50" s="861"/>
      <c r="H50" s="2843"/>
      <c r="I50" s="244"/>
      <c r="J50" s="2812"/>
      <c r="K50" s="1467"/>
      <c r="L50" s="2334"/>
      <c r="M50" s="1467"/>
      <c r="N50" s="1467"/>
      <c r="O50" s="2416"/>
      <c r="P50" s="2690"/>
      <c r="Q50" s="2732"/>
      <c r="R50" s="2858"/>
      <c r="S50" s="6"/>
    </row>
    <row r="51">
      <c r="A51" s="1233"/>
      <c r="B51" s="2812">
        <v>46163.0</v>
      </c>
      <c r="C51" s="1467"/>
      <c r="D51" s="1467"/>
      <c r="E51" s="861"/>
      <c r="F51" s="1467"/>
      <c r="G51" s="1467"/>
      <c r="H51" s="2843"/>
      <c r="I51" s="244"/>
      <c r="J51" s="2812">
        <v>46163.0</v>
      </c>
      <c r="K51" s="1467"/>
      <c r="L51" s="2334"/>
      <c r="M51" s="1467"/>
      <c r="N51" s="1467"/>
      <c r="O51" s="2416">
        <f t="shared" ref="O51:O54" si="2">N51-M51</f>
        <v>0</v>
      </c>
      <c r="P51" s="2690" t="s">
        <v>386</v>
      </c>
      <c r="Q51" s="2732" t="s">
        <v>50</v>
      </c>
      <c r="R51" s="2858"/>
      <c r="S51" s="6"/>
    </row>
    <row r="52">
      <c r="A52" s="1233"/>
      <c r="B52" s="2812">
        <v>46163.0</v>
      </c>
      <c r="C52" s="1467"/>
      <c r="D52" s="32"/>
      <c r="E52" s="32"/>
      <c r="F52" s="1467"/>
      <c r="G52" s="1467"/>
      <c r="H52" s="2843"/>
      <c r="I52" s="244"/>
      <c r="J52" s="2812">
        <v>46163.0</v>
      </c>
      <c r="K52" s="1467"/>
      <c r="L52" s="2334"/>
      <c r="M52" s="1467"/>
      <c r="N52" s="1467"/>
      <c r="O52" s="2416">
        <f t="shared" si="2"/>
        <v>0</v>
      </c>
      <c r="P52" s="2690" t="s">
        <v>386</v>
      </c>
      <c r="Q52" s="2732" t="s">
        <v>50</v>
      </c>
      <c r="R52" s="2858"/>
      <c r="S52" s="6"/>
    </row>
    <row r="53">
      <c r="A53" s="1233"/>
      <c r="B53" s="2812">
        <v>46163.0</v>
      </c>
      <c r="C53" s="1467"/>
      <c r="D53" s="32"/>
      <c r="E53" s="32"/>
      <c r="F53" s="1467"/>
      <c r="G53" s="1467"/>
      <c r="H53" s="2843"/>
      <c r="I53" s="244"/>
      <c r="J53" s="2812">
        <v>46163.0</v>
      </c>
      <c r="K53" s="1467"/>
      <c r="L53" s="2334"/>
      <c r="M53" s="1467"/>
      <c r="N53" s="1467"/>
      <c r="O53" s="2416">
        <f t="shared" si="2"/>
        <v>0</v>
      </c>
      <c r="P53" s="2690" t="s">
        <v>386</v>
      </c>
      <c r="Q53" s="2732" t="s">
        <v>50</v>
      </c>
      <c r="R53" s="2858"/>
      <c r="S53" s="6"/>
    </row>
    <row r="54">
      <c r="A54" s="1233"/>
      <c r="B54" s="2812">
        <v>46163.0</v>
      </c>
      <c r="C54" s="1467"/>
      <c r="D54" s="32"/>
      <c r="E54" s="32"/>
      <c r="F54" s="1467"/>
      <c r="G54" s="1467"/>
      <c r="H54" s="2843"/>
      <c r="I54" s="244"/>
      <c r="J54" s="2812">
        <v>46163.0</v>
      </c>
      <c r="K54" s="1467"/>
      <c r="L54" s="2334"/>
      <c r="M54" s="1467"/>
      <c r="N54" s="1467"/>
      <c r="O54" s="2416">
        <f t="shared" si="2"/>
        <v>0</v>
      </c>
      <c r="P54" s="2690" t="s">
        <v>386</v>
      </c>
      <c r="Q54" s="2732" t="s">
        <v>50</v>
      </c>
      <c r="R54" s="2858"/>
      <c r="S54" s="6"/>
    </row>
    <row r="55">
      <c r="H55" s="2860"/>
    </row>
    <row r="56">
      <c r="H56" s="2860"/>
    </row>
    <row r="57">
      <c r="H57" s="2860"/>
    </row>
    <row r="58">
      <c r="H58" s="2860"/>
    </row>
    <row r="59">
      <c r="H59" s="2860"/>
    </row>
    <row r="60">
      <c r="H60" s="2860"/>
    </row>
    <row r="61">
      <c r="H61" s="2860"/>
    </row>
    <row r="62">
      <c r="H62" s="2860"/>
    </row>
    <row r="63">
      <c r="H63" s="2860"/>
    </row>
    <row r="64">
      <c r="H64" s="2860"/>
    </row>
    <row r="65">
      <c r="H65" s="2860"/>
    </row>
    <row r="66">
      <c r="H66" s="2860"/>
    </row>
    <row r="67">
      <c r="H67" s="2860"/>
    </row>
    <row r="68">
      <c r="H68" s="2860"/>
    </row>
    <row r="69">
      <c r="H69" s="2860"/>
    </row>
    <row r="70">
      <c r="H70" s="2860"/>
    </row>
    <row r="71">
      <c r="H71" s="2860"/>
    </row>
    <row r="72">
      <c r="H72" s="2860"/>
    </row>
    <row r="73">
      <c r="H73" s="2860"/>
    </row>
    <row r="74">
      <c r="H74" s="2860"/>
    </row>
    <row r="75">
      <c r="H75" s="2860"/>
    </row>
    <row r="76">
      <c r="H76" s="2860"/>
    </row>
    <row r="77">
      <c r="H77" s="2860"/>
    </row>
    <row r="78">
      <c r="H78" s="2860"/>
    </row>
    <row r="79">
      <c r="H79" s="2860"/>
    </row>
    <row r="80">
      <c r="H80" s="2860"/>
    </row>
    <row r="81">
      <c r="H81" s="2860"/>
    </row>
    <row r="82">
      <c r="H82" s="2860"/>
    </row>
    <row r="83">
      <c r="H83" s="2860"/>
    </row>
    <row r="84">
      <c r="H84" s="2860"/>
    </row>
    <row r="85">
      <c r="H85" s="2860"/>
    </row>
    <row r="86">
      <c r="H86" s="2860"/>
    </row>
    <row r="87">
      <c r="H87" s="2860"/>
    </row>
    <row r="88">
      <c r="H88" s="2860"/>
    </row>
    <row r="89">
      <c r="H89" s="2860"/>
    </row>
    <row r="90">
      <c r="H90" s="2860"/>
    </row>
    <row r="91">
      <c r="H91" s="2860"/>
    </row>
    <row r="92">
      <c r="H92" s="2860"/>
    </row>
    <row r="93">
      <c r="H93" s="2860"/>
    </row>
    <row r="94">
      <c r="H94" s="2860"/>
    </row>
    <row r="95">
      <c r="H95" s="2860"/>
    </row>
    <row r="96">
      <c r="H96" s="2860"/>
    </row>
    <row r="97">
      <c r="H97" s="2860"/>
    </row>
    <row r="98">
      <c r="H98" s="2860"/>
    </row>
    <row r="99">
      <c r="H99" s="2860"/>
    </row>
    <row r="100">
      <c r="H100" s="2860"/>
    </row>
    <row r="101">
      <c r="H101" s="2860"/>
    </row>
    <row r="102">
      <c r="H102" s="2860"/>
    </row>
    <row r="103">
      <c r="H103" s="2860"/>
    </row>
    <row r="104">
      <c r="H104" s="2860"/>
    </row>
    <row r="105">
      <c r="H105" s="2860"/>
    </row>
    <row r="106">
      <c r="H106" s="2860"/>
    </row>
    <row r="107">
      <c r="H107" s="2860"/>
    </row>
    <row r="108">
      <c r="H108" s="2860"/>
    </row>
    <row r="109">
      <c r="H109" s="2860"/>
    </row>
    <row r="110">
      <c r="H110" s="2860"/>
    </row>
    <row r="111">
      <c r="H111" s="2860"/>
    </row>
    <row r="112">
      <c r="H112" s="2860"/>
    </row>
    <row r="113">
      <c r="H113" s="2860"/>
    </row>
    <row r="114">
      <c r="H114" s="2860"/>
    </row>
    <row r="115">
      <c r="H115" s="2860"/>
    </row>
    <row r="116">
      <c r="H116" s="2860"/>
    </row>
    <row r="117">
      <c r="H117" s="2860"/>
    </row>
    <row r="118">
      <c r="H118" s="2860"/>
    </row>
    <row r="119">
      <c r="H119" s="2860"/>
    </row>
    <row r="120">
      <c r="H120" s="2860"/>
    </row>
    <row r="121">
      <c r="H121" s="2860"/>
    </row>
    <row r="122">
      <c r="H122" s="2860"/>
    </row>
    <row r="123">
      <c r="H123" s="2860"/>
    </row>
    <row r="124">
      <c r="H124" s="2860"/>
    </row>
    <row r="125">
      <c r="H125" s="2860"/>
    </row>
    <row r="126">
      <c r="H126" s="2860"/>
    </row>
    <row r="127">
      <c r="H127" s="2860"/>
    </row>
    <row r="128">
      <c r="H128" s="2860"/>
    </row>
    <row r="129">
      <c r="H129" s="2860"/>
    </row>
    <row r="130">
      <c r="H130" s="2860"/>
    </row>
    <row r="131">
      <c r="H131" s="2860"/>
    </row>
    <row r="132">
      <c r="H132" s="2860"/>
    </row>
    <row r="133">
      <c r="H133" s="2860"/>
    </row>
    <row r="134">
      <c r="H134" s="2860"/>
    </row>
    <row r="135">
      <c r="H135" s="2860"/>
    </row>
    <row r="136">
      <c r="H136" s="2860"/>
    </row>
    <row r="137">
      <c r="H137" s="2860"/>
    </row>
    <row r="138">
      <c r="H138" s="2860"/>
    </row>
    <row r="139">
      <c r="H139" s="2860"/>
    </row>
    <row r="140">
      <c r="H140" s="2860"/>
    </row>
    <row r="141">
      <c r="H141" s="2860"/>
    </row>
    <row r="142">
      <c r="H142" s="2860"/>
    </row>
    <row r="143">
      <c r="H143" s="2860"/>
    </row>
    <row r="144">
      <c r="H144" s="2860"/>
    </row>
    <row r="145">
      <c r="H145" s="2860"/>
    </row>
    <row r="146">
      <c r="H146" s="2860"/>
    </row>
    <row r="147">
      <c r="H147" s="2860"/>
    </row>
    <row r="148">
      <c r="H148" s="2860"/>
    </row>
    <row r="149">
      <c r="H149" s="2860"/>
    </row>
    <row r="150">
      <c r="H150" s="2860"/>
    </row>
    <row r="151">
      <c r="H151" s="2860"/>
    </row>
    <row r="152">
      <c r="H152" s="2860"/>
    </row>
    <row r="153">
      <c r="H153" s="2860"/>
    </row>
    <row r="154">
      <c r="H154" s="2860"/>
    </row>
    <row r="155">
      <c r="H155" s="2860"/>
    </row>
    <row r="156">
      <c r="H156" s="2860"/>
    </row>
    <row r="157">
      <c r="H157" s="2860"/>
    </row>
    <row r="158">
      <c r="H158" s="2860"/>
    </row>
    <row r="159">
      <c r="H159" s="2860"/>
    </row>
    <row r="160">
      <c r="H160" s="2860"/>
    </row>
    <row r="161">
      <c r="H161" s="2860"/>
    </row>
    <row r="162">
      <c r="H162" s="2860"/>
    </row>
    <row r="163">
      <c r="H163" s="2860"/>
    </row>
    <row r="164">
      <c r="H164" s="2860"/>
    </row>
    <row r="165">
      <c r="H165" s="2860"/>
    </row>
    <row r="166">
      <c r="H166" s="2860"/>
    </row>
    <row r="167">
      <c r="H167" s="2860"/>
    </row>
    <row r="168">
      <c r="H168" s="2860"/>
    </row>
    <row r="169">
      <c r="H169" s="2860"/>
    </row>
    <row r="170">
      <c r="H170" s="2860"/>
    </row>
    <row r="171">
      <c r="H171" s="2860"/>
    </row>
    <row r="172">
      <c r="H172" s="2860"/>
    </row>
    <row r="173">
      <c r="H173" s="2860"/>
    </row>
    <row r="174">
      <c r="H174" s="2860"/>
    </row>
    <row r="175">
      <c r="H175" s="2860"/>
    </row>
    <row r="176">
      <c r="H176" s="2860"/>
    </row>
    <row r="177">
      <c r="H177" s="2860"/>
    </row>
    <row r="178">
      <c r="H178" s="2860"/>
    </row>
    <row r="179">
      <c r="H179" s="2860"/>
    </row>
    <row r="180">
      <c r="H180" s="2860"/>
    </row>
    <row r="181">
      <c r="H181" s="2860"/>
    </row>
    <row r="182">
      <c r="H182" s="2860"/>
    </row>
    <row r="183">
      <c r="H183" s="2860"/>
    </row>
    <row r="184">
      <c r="H184" s="2860"/>
    </row>
    <row r="185">
      <c r="H185" s="2860"/>
    </row>
    <row r="186">
      <c r="H186" s="2860"/>
    </row>
    <row r="187">
      <c r="H187" s="2860"/>
    </row>
    <row r="188">
      <c r="H188" s="2860"/>
    </row>
    <row r="189">
      <c r="H189" s="2860"/>
    </row>
    <row r="190">
      <c r="H190" s="2860"/>
    </row>
    <row r="191">
      <c r="H191" s="2860"/>
    </row>
    <row r="192">
      <c r="H192" s="2860"/>
    </row>
    <row r="193">
      <c r="H193" s="2860"/>
    </row>
    <row r="194">
      <c r="H194" s="2860"/>
    </row>
    <row r="195">
      <c r="H195" s="2860"/>
    </row>
    <row r="196">
      <c r="H196" s="2860"/>
    </row>
    <row r="197">
      <c r="H197" s="2860"/>
    </row>
    <row r="198">
      <c r="H198" s="2860"/>
    </row>
    <row r="199">
      <c r="H199" s="2860"/>
    </row>
    <row r="200">
      <c r="H200" s="2860"/>
    </row>
    <row r="201">
      <c r="H201" s="2860"/>
    </row>
    <row r="202">
      <c r="H202" s="2860"/>
    </row>
    <row r="203">
      <c r="H203" s="2860"/>
    </row>
    <row r="204">
      <c r="H204" s="2860"/>
    </row>
    <row r="205">
      <c r="H205" s="2860"/>
    </row>
    <row r="206">
      <c r="H206" s="2860"/>
    </row>
    <row r="207">
      <c r="H207" s="2860"/>
    </row>
    <row r="208">
      <c r="H208" s="2860"/>
    </row>
    <row r="209">
      <c r="H209" s="2860"/>
    </row>
    <row r="210">
      <c r="H210" s="2860"/>
    </row>
    <row r="211">
      <c r="H211" s="2860"/>
    </row>
    <row r="212">
      <c r="H212" s="2860"/>
    </row>
    <row r="213">
      <c r="H213" s="2860"/>
    </row>
    <row r="214">
      <c r="H214" s="2860"/>
    </row>
    <row r="215">
      <c r="H215" s="2860"/>
    </row>
    <row r="216">
      <c r="H216" s="2860"/>
    </row>
    <row r="217">
      <c r="H217" s="2860"/>
    </row>
    <row r="218">
      <c r="H218" s="2860"/>
    </row>
    <row r="219">
      <c r="H219" s="2860"/>
    </row>
    <row r="220">
      <c r="H220" s="2860"/>
    </row>
    <row r="221">
      <c r="H221" s="2860"/>
    </row>
    <row r="222">
      <c r="H222" s="2860"/>
    </row>
    <row r="223">
      <c r="H223" s="2860"/>
    </row>
    <row r="224">
      <c r="H224" s="2860"/>
    </row>
    <row r="225">
      <c r="H225" s="2860"/>
    </row>
    <row r="226">
      <c r="H226" s="2860"/>
    </row>
    <row r="227">
      <c r="H227" s="2860"/>
    </row>
    <row r="228">
      <c r="H228" s="2860"/>
    </row>
    <row r="229">
      <c r="H229" s="2860"/>
    </row>
    <row r="230">
      <c r="H230" s="2860"/>
    </row>
    <row r="231">
      <c r="H231" s="2860"/>
    </row>
    <row r="232">
      <c r="H232" s="2860"/>
    </row>
    <row r="233">
      <c r="H233" s="2860"/>
    </row>
    <row r="234">
      <c r="H234" s="2860"/>
    </row>
    <row r="235">
      <c r="H235" s="2860"/>
    </row>
    <row r="236">
      <c r="H236" s="2860"/>
    </row>
    <row r="237">
      <c r="H237" s="2860"/>
    </row>
    <row r="238">
      <c r="H238" s="2860"/>
    </row>
    <row r="239">
      <c r="H239" s="2860"/>
    </row>
    <row r="240">
      <c r="H240" s="2860"/>
    </row>
    <row r="241">
      <c r="H241" s="2860"/>
    </row>
    <row r="242">
      <c r="H242" s="2860"/>
    </row>
    <row r="243">
      <c r="H243" s="2860"/>
    </row>
    <row r="244">
      <c r="H244" s="2860"/>
    </row>
    <row r="245">
      <c r="H245" s="2860"/>
    </row>
    <row r="246">
      <c r="H246" s="2860"/>
    </row>
    <row r="247">
      <c r="H247" s="2860"/>
    </row>
    <row r="248">
      <c r="H248" s="2860"/>
    </row>
    <row r="249">
      <c r="H249" s="2860"/>
    </row>
    <row r="250">
      <c r="H250" s="2860"/>
    </row>
    <row r="251">
      <c r="H251" s="2860"/>
    </row>
    <row r="252">
      <c r="H252" s="2860"/>
    </row>
    <row r="253">
      <c r="H253" s="2860"/>
    </row>
    <row r="254">
      <c r="H254" s="2860"/>
    </row>
    <row r="255">
      <c r="H255" s="2860"/>
    </row>
    <row r="256">
      <c r="H256" s="2860"/>
    </row>
    <row r="257">
      <c r="H257" s="2860"/>
    </row>
    <row r="258">
      <c r="H258" s="2860"/>
    </row>
    <row r="259">
      <c r="H259" s="2860"/>
    </row>
    <row r="260">
      <c r="H260" s="2860"/>
    </row>
    <row r="261">
      <c r="H261" s="2860"/>
    </row>
    <row r="262">
      <c r="H262" s="2860"/>
    </row>
    <row r="263">
      <c r="H263" s="2860"/>
    </row>
    <row r="264">
      <c r="H264" s="2860"/>
    </row>
    <row r="265">
      <c r="H265" s="2860"/>
    </row>
    <row r="266">
      <c r="H266" s="2860"/>
    </row>
    <row r="267">
      <c r="H267" s="2860"/>
    </row>
    <row r="268">
      <c r="H268" s="2860"/>
    </row>
    <row r="269">
      <c r="H269" s="2860"/>
    </row>
    <row r="270">
      <c r="H270" s="2860"/>
    </row>
    <row r="271">
      <c r="H271" s="2860"/>
    </row>
    <row r="272">
      <c r="H272" s="2860"/>
    </row>
    <row r="273">
      <c r="H273" s="2860"/>
    </row>
    <row r="274">
      <c r="H274" s="2860"/>
    </row>
    <row r="275">
      <c r="H275" s="2860"/>
    </row>
    <row r="276">
      <c r="H276" s="2860"/>
    </row>
    <row r="277">
      <c r="H277" s="2860"/>
    </row>
    <row r="278">
      <c r="H278" s="2860"/>
    </row>
    <row r="279">
      <c r="H279" s="2860"/>
    </row>
    <row r="280">
      <c r="H280" s="2860"/>
    </row>
    <row r="281">
      <c r="H281" s="2860"/>
    </row>
    <row r="282">
      <c r="H282" s="2860"/>
    </row>
    <row r="283">
      <c r="H283" s="2860"/>
    </row>
    <row r="284">
      <c r="H284" s="2860"/>
    </row>
    <row r="285">
      <c r="H285" s="2860"/>
    </row>
    <row r="286">
      <c r="H286" s="2860"/>
    </row>
    <row r="287">
      <c r="H287" s="2860"/>
    </row>
    <row r="288">
      <c r="H288" s="2860"/>
    </row>
    <row r="289">
      <c r="H289" s="2860"/>
    </row>
    <row r="290">
      <c r="H290" s="2860"/>
    </row>
    <row r="291">
      <c r="H291" s="2860"/>
    </row>
    <row r="292">
      <c r="H292" s="2860"/>
    </row>
    <row r="293">
      <c r="H293" s="2860"/>
    </row>
    <row r="294">
      <c r="H294" s="2860"/>
    </row>
    <row r="295">
      <c r="H295" s="2860"/>
    </row>
    <row r="296">
      <c r="H296" s="2860"/>
    </row>
    <row r="297">
      <c r="H297" s="2860"/>
    </row>
    <row r="298">
      <c r="H298" s="2860"/>
    </row>
    <row r="299">
      <c r="H299" s="2860"/>
    </row>
    <row r="300">
      <c r="H300" s="2860"/>
    </row>
    <row r="301">
      <c r="H301" s="2860"/>
    </row>
    <row r="302">
      <c r="H302" s="2860"/>
    </row>
    <row r="303">
      <c r="H303" s="2860"/>
    </row>
    <row r="304">
      <c r="H304" s="2860"/>
    </row>
    <row r="305">
      <c r="H305" s="2860"/>
    </row>
    <row r="306">
      <c r="H306" s="2860"/>
    </row>
    <row r="307">
      <c r="H307" s="2860"/>
    </row>
    <row r="308">
      <c r="H308" s="2860"/>
    </row>
    <row r="309">
      <c r="H309" s="2860"/>
    </row>
    <row r="310">
      <c r="H310" s="2860"/>
    </row>
    <row r="311">
      <c r="H311" s="2860"/>
    </row>
    <row r="312">
      <c r="H312" s="2860"/>
    </row>
    <row r="313">
      <c r="H313" s="2860"/>
    </row>
    <row r="314">
      <c r="H314" s="2860"/>
    </row>
    <row r="315">
      <c r="H315" s="2860"/>
    </row>
    <row r="316">
      <c r="H316" s="2860"/>
    </row>
    <row r="317">
      <c r="H317" s="2860"/>
    </row>
    <row r="318">
      <c r="H318" s="2860"/>
    </row>
    <row r="319">
      <c r="H319" s="2860"/>
    </row>
    <row r="320">
      <c r="H320" s="2860"/>
    </row>
    <row r="321">
      <c r="H321" s="2860"/>
    </row>
    <row r="322">
      <c r="H322" s="2860"/>
    </row>
    <row r="323">
      <c r="H323" s="2860"/>
    </row>
    <row r="324">
      <c r="H324" s="2860"/>
    </row>
    <row r="325">
      <c r="H325" s="2860"/>
    </row>
    <row r="326">
      <c r="H326" s="2860"/>
    </row>
    <row r="327">
      <c r="H327" s="2860"/>
    </row>
    <row r="328">
      <c r="H328" s="2860"/>
    </row>
    <row r="329">
      <c r="H329" s="2860"/>
    </row>
    <row r="330">
      <c r="H330" s="2860"/>
    </row>
    <row r="331">
      <c r="H331" s="2860"/>
    </row>
    <row r="332">
      <c r="H332" s="2860"/>
    </row>
    <row r="333">
      <c r="H333" s="2860"/>
    </row>
    <row r="334">
      <c r="H334" s="2860"/>
    </row>
    <row r="335">
      <c r="H335" s="2860"/>
    </row>
    <row r="336">
      <c r="H336" s="2860"/>
    </row>
    <row r="337">
      <c r="H337" s="2860"/>
    </row>
    <row r="338">
      <c r="H338" s="2860"/>
    </row>
    <row r="339">
      <c r="H339" s="2860"/>
    </row>
    <row r="340">
      <c r="H340" s="2860"/>
    </row>
    <row r="341">
      <c r="H341" s="2860"/>
    </row>
    <row r="342">
      <c r="H342" s="2860"/>
    </row>
    <row r="343">
      <c r="H343" s="2860"/>
    </row>
    <row r="344">
      <c r="H344" s="2860"/>
    </row>
    <row r="345">
      <c r="H345" s="2860"/>
    </row>
    <row r="346">
      <c r="H346" s="2860"/>
    </row>
    <row r="347">
      <c r="H347" s="2860"/>
    </row>
    <row r="348">
      <c r="H348" s="2860"/>
    </row>
    <row r="349">
      <c r="H349" s="2860"/>
    </row>
    <row r="350">
      <c r="H350" s="2860"/>
    </row>
    <row r="351">
      <c r="H351" s="2860"/>
    </row>
    <row r="352">
      <c r="H352" s="2860"/>
    </row>
    <row r="353">
      <c r="H353" s="2860"/>
    </row>
    <row r="354">
      <c r="H354" s="2860"/>
    </row>
    <row r="355">
      <c r="H355" s="2860"/>
    </row>
    <row r="356">
      <c r="H356" s="2860"/>
    </row>
    <row r="357">
      <c r="H357" s="2860"/>
    </row>
    <row r="358">
      <c r="H358" s="2860"/>
    </row>
    <row r="359">
      <c r="H359" s="2860"/>
    </row>
    <row r="360">
      <c r="H360" s="2860"/>
    </row>
    <row r="361">
      <c r="H361" s="2860"/>
    </row>
    <row r="362">
      <c r="H362" s="2860"/>
    </row>
    <row r="363">
      <c r="H363" s="2860"/>
    </row>
    <row r="364">
      <c r="H364" s="2860"/>
    </row>
    <row r="365">
      <c r="H365" s="2860"/>
    </row>
    <row r="366">
      <c r="H366" s="2860"/>
    </row>
    <row r="367">
      <c r="H367" s="2860"/>
    </row>
    <row r="368">
      <c r="H368" s="2860"/>
    </row>
    <row r="369">
      <c r="H369" s="2860"/>
    </row>
    <row r="370">
      <c r="H370" s="2860"/>
    </row>
    <row r="371">
      <c r="H371" s="2860"/>
    </row>
    <row r="372">
      <c r="H372" s="2860"/>
    </row>
    <row r="373">
      <c r="H373" s="2860"/>
    </row>
    <row r="374">
      <c r="H374" s="2860"/>
    </row>
    <row r="375">
      <c r="H375" s="2860"/>
    </row>
    <row r="376">
      <c r="H376" s="2860"/>
    </row>
    <row r="377">
      <c r="H377" s="2860"/>
    </row>
    <row r="378">
      <c r="H378" s="2860"/>
    </row>
    <row r="379">
      <c r="H379" s="2860"/>
    </row>
    <row r="380">
      <c r="H380" s="2860"/>
    </row>
    <row r="381">
      <c r="H381" s="2860"/>
    </row>
    <row r="382">
      <c r="H382" s="2860"/>
    </row>
    <row r="383">
      <c r="H383" s="2860"/>
    </row>
    <row r="384">
      <c r="H384" s="2860"/>
    </row>
    <row r="385">
      <c r="H385" s="2860"/>
    </row>
    <row r="386">
      <c r="H386" s="2860"/>
    </row>
    <row r="387">
      <c r="H387" s="2860"/>
    </row>
    <row r="388">
      <c r="H388" s="2860"/>
    </row>
    <row r="389">
      <c r="H389" s="2860"/>
    </row>
    <row r="390">
      <c r="H390" s="2860"/>
    </row>
    <row r="391">
      <c r="H391" s="2860"/>
    </row>
    <row r="392">
      <c r="H392" s="2860"/>
    </row>
    <row r="393">
      <c r="H393" s="2860"/>
    </row>
    <row r="394">
      <c r="H394" s="2860"/>
    </row>
    <row r="395">
      <c r="H395" s="2860"/>
    </row>
    <row r="396">
      <c r="H396" s="2860"/>
    </row>
    <row r="397">
      <c r="H397" s="2860"/>
    </row>
    <row r="398">
      <c r="H398" s="2860"/>
    </row>
    <row r="399">
      <c r="H399" s="2860"/>
    </row>
    <row r="400">
      <c r="H400" s="2860"/>
    </row>
    <row r="401">
      <c r="H401" s="2860"/>
    </row>
    <row r="402">
      <c r="H402" s="2860"/>
    </row>
    <row r="403">
      <c r="H403" s="2860"/>
    </row>
    <row r="404">
      <c r="H404" s="2860"/>
    </row>
    <row r="405">
      <c r="H405" s="2860"/>
    </row>
    <row r="406">
      <c r="H406" s="2860"/>
    </row>
    <row r="407">
      <c r="H407" s="2860"/>
    </row>
    <row r="408">
      <c r="H408" s="2860"/>
    </row>
    <row r="409">
      <c r="H409" s="2860"/>
    </row>
    <row r="410">
      <c r="H410" s="2860"/>
    </row>
    <row r="411">
      <c r="H411" s="2860"/>
    </row>
    <row r="412">
      <c r="H412" s="2860"/>
    </row>
    <row r="413">
      <c r="H413" s="2860"/>
    </row>
    <row r="414">
      <c r="H414" s="2860"/>
    </row>
    <row r="415">
      <c r="H415" s="2860"/>
    </row>
    <row r="416">
      <c r="H416" s="2860"/>
    </row>
    <row r="417">
      <c r="H417" s="2860"/>
    </row>
    <row r="418">
      <c r="H418" s="2860"/>
    </row>
    <row r="419">
      <c r="H419" s="2860"/>
    </row>
    <row r="420">
      <c r="H420" s="2860"/>
    </row>
    <row r="421">
      <c r="H421" s="2860"/>
    </row>
    <row r="422">
      <c r="H422" s="2860"/>
    </row>
    <row r="423">
      <c r="H423" s="2860"/>
    </row>
    <row r="424">
      <c r="H424" s="2860"/>
    </row>
    <row r="425">
      <c r="H425" s="2860"/>
    </row>
    <row r="426">
      <c r="H426" s="2860"/>
    </row>
    <row r="427">
      <c r="H427" s="2860"/>
    </row>
    <row r="428">
      <c r="H428" s="2860"/>
    </row>
    <row r="429">
      <c r="H429" s="2860"/>
    </row>
    <row r="430">
      <c r="H430" s="2860"/>
    </row>
    <row r="431">
      <c r="H431" s="2860"/>
    </row>
    <row r="432">
      <c r="H432" s="2860"/>
    </row>
    <row r="433">
      <c r="H433" s="2860"/>
    </row>
    <row r="434">
      <c r="H434" s="2860"/>
    </row>
    <row r="435">
      <c r="H435" s="2860"/>
    </row>
    <row r="436">
      <c r="H436" s="2860"/>
    </row>
    <row r="437">
      <c r="H437" s="2860"/>
    </row>
    <row r="438">
      <c r="H438" s="2860"/>
    </row>
    <row r="439">
      <c r="H439" s="2860"/>
    </row>
    <row r="440">
      <c r="H440" s="2860"/>
    </row>
    <row r="441">
      <c r="H441" s="2860"/>
    </row>
    <row r="442">
      <c r="H442" s="2860"/>
    </row>
    <row r="443">
      <c r="H443" s="2860"/>
    </row>
    <row r="444">
      <c r="H444" s="2860"/>
    </row>
    <row r="445">
      <c r="H445" s="2860"/>
    </row>
    <row r="446">
      <c r="H446" s="2860"/>
    </row>
    <row r="447">
      <c r="H447" s="2860"/>
    </row>
    <row r="448">
      <c r="H448" s="2860"/>
    </row>
    <row r="449">
      <c r="H449" s="2860"/>
    </row>
    <row r="450">
      <c r="H450" s="2860"/>
    </row>
    <row r="451">
      <c r="H451" s="2860"/>
    </row>
    <row r="452">
      <c r="H452" s="2860"/>
    </row>
    <row r="453">
      <c r="H453" s="2860"/>
    </row>
    <row r="454">
      <c r="H454" s="2860"/>
    </row>
    <row r="455">
      <c r="H455" s="2860"/>
    </row>
    <row r="456">
      <c r="H456" s="2860"/>
    </row>
    <row r="457">
      <c r="H457" s="2860"/>
    </row>
    <row r="458">
      <c r="H458" s="2860"/>
    </row>
    <row r="459">
      <c r="H459" s="2860"/>
    </row>
    <row r="460">
      <c r="H460" s="2860"/>
    </row>
    <row r="461">
      <c r="H461" s="2860"/>
    </row>
    <row r="462">
      <c r="H462" s="2860"/>
    </row>
    <row r="463">
      <c r="H463" s="2860"/>
    </row>
    <row r="464">
      <c r="H464" s="2860"/>
    </row>
    <row r="465">
      <c r="H465" s="2860"/>
    </row>
    <row r="466">
      <c r="H466" s="2860"/>
    </row>
    <row r="467">
      <c r="H467" s="2860"/>
    </row>
    <row r="468">
      <c r="H468" s="2860"/>
    </row>
    <row r="469">
      <c r="H469" s="2860"/>
    </row>
    <row r="470">
      <c r="H470" s="2860"/>
    </row>
    <row r="471">
      <c r="H471" s="2860"/>
    </row>
    <row r="472">
      <c r="H472" s="2860"/>
    </row>
    <row r="473">
      <c r="H473" s="2860"/>
    </row>
    <row r="474">
      <c r="H474" s="2860"/>
    </row>
    <row r="475">
      <c r="H475" s="2860"/>
    </row>
    <row r="476">
      <c r="H476" s="2860"/>
    </row>
    <row r="477">
      <c r="H477" s="2860"/>
    </row>
    <row r="478">
      <c r="H478" s="2860"/>
    </row>
    <row r="479">
      <c r="H479" s="2860"/>
    </row>
    <row r="480">
      <c r="H480" s="2860"/>
    </row>
    <row r="481">
      <c r="H481" s="2860"/>
    </row>
    <row r="482">
      <c r="H482" s="2860"/>
    </row>
    <row r="483">
      <c r="H483" s="2860"/>
    </row>
    <row r="484">
      <c r="H484" s="2860"/>
    </row>
    <row r="485">
      <c r="H485" s="2860"/>
    </row>
    <row r="486">
      <c r="H486" s="2860"/>
    </row>
    <row r="487">
      <c r="H487" s="2860"/>
    </row>
    <row r="488">
      <c r="H488" s="2860"/>
    </row>
    <row r="489">
      <c r="H489" s="2860"/>
    </row>
    <row r="490">
      <c r="H490" s="2860"/>
    </row>
    <row r="491">
      <c r="H491" s="2860"/>
    </row>
    <row r="492">
      <c r="H492" s="2860"/>
    </row>
    <row r="493">
      <c r="H493" s="2860"/>
    </row>
    <row r="494">
      <c r="H494" s="2860"/>
    </row>
    <row r="495">
      <c r="H495" s="2860"/>
    </row>
    <row r="496">
      <c r="H496" s="2860"/>
    </row>
    <row r="497">
      <c r="H497" s="2860"/>
    </row>
    <row r="498">
      <c r="H498" s="2860"/>
    </row>
    <row r="499">
      <c r="H499" s="2860"/>
    </row>
    <row r="500">
      <c r="H500" s="2860"/>
    </row>
    <row r="501">
      <c r="H501" s="2860"/>
    </row>
    <row r="502">
      <c r="H502" s="2860"/>
    </row>
    <row r="503">
      <c r="H503" s="2860"/>
    </row>
    <row r="504">
      <c r="H504" s="2860"/>
    </row>
    <row r="505">
      <c r="H505" s="2860"/>
    </row>
    <row r="506">
      <c r="H506" s="2860"/>
    </row>
    <row r="507">
      <c r="H507" s="2860"/>
    </row>
    <row r="508">
      <c r="H508" s="2860"/>
    </row>
    <row r="509">
      <c r="H509" s="2860"/>
    </row>
    <row r="510">
      <c r="H510" s="2860"/>
    </row>
    <row r="511">
      <c r="H511" s="2860"/>
    </row>
    <row r="512">
      <c r="H512" s="2860"/>
    </row>
    <row r="513">
      <c r="H513" s="2860"/>
    </row>
    <row r="514">
      <c r="H514" s="2860"/>
    </row>
    <row r="515">
      <c r="H515" s="2860"/>
    </row>
    <row r="516">
      <c r="H516" s="2860"/>
    </row>
    <row r="517">
      <c r="H517" s="2860"/>
    </row>
    <row r="518">
      <c r="H518" s="2860"/>
    </row>
    <row r="519">
      <c r="H519" s="2860"/>
    </row>
    <row r="520">
      <c r="H520" s="2860"/>
    </row>
    <row r="521">
      <c r="H521" s="2860"/>
    </row>
    <row r="522">
      <c r="H522" s="2860"/>
    </row>
    <row r="523">
      <c r="H523" s="2860"/>
    </row>
    <row r="524">
      <c r="H524" s="2860"/>
    </row>
    <row r="525">
      <c r="H525" s="2860"/>
    </row>
    <row r="526">
      <c r="H526" s="2860"/>
    </row>
    <row r="527">
      <c r="H527" s="2860"/>
    </row>
    <row r="528">
      <c r="H528" s="2860"/>
    </row>
    <row r="529">
      <c r="H529" s="2860"/>
    </row>
    <row r="530">
      <c r="H530" s="2860"/>
    </row>
    <row r="531">
      <c r="H531" s="2860"/>
    </row>
    <row r="532">
      <c r="H532" s="2860"/>
    </row>
    <row r="533">
      <c r="H533" s="2860"/>
    </row>
    <row r="534">
      <c r="H534" s="2860"/>
    </row>
    <row r="535">
      <c r="H535" s="2860"/>
    </row>
    <row r="536">
      <c r="H536" s="2860"/>
    </row>
    <row r="537">
      <c r="H537" s="2860"/>
    </row>
    <row r="538">
      <c r="H538" s="2860"/>
    </row>
    <row r="539">
      <c r="H539" s="2860"/>
    </row>
    <row r="540">
      <c r="H540" s="2860"/>
    </row>
    <row r="541">
      <c r="H541" s="2860"/>
    </row>
    <row r="542">
      <c r="H542" s="2860"/>
    </row>
    <row r="543">
      <c r="H543" s="2860"/>
    </row>
    <row r="544">
      <c r="H544" s="2860"/>
    </row>
    <row r="545">
      <c r="H545" s="2860"/>
    </row>
    <row r="546">
      <c r="H546" s="2860"/>
    </row>
    <row r="547">
      <c r="H547" s="2860"/>
    </row>
    <row r="548">
      <c r="H548" s="2860"/>
    </row>
    <row r="549">
      <c r="H549" s="2860"/>
    </row>
    <row r="550">
      <c r="H550" s="2860"/>
    </row>
    <row r="551">
      <c r="H551" s="2860"/>
    </row>
    <row r="552">
      <c r="H552" s="2860"/>
    </row>
    <row r="553">
      <c r="H553" s="2860"/>
    </row>
    <row r="554">
      <c r="H554" s="2860"/>
    </row>
    <row r="555">
      <c r="H555" s="2860"/>
    </row>
    <row r="556">
      <c r="H556" s="2860"/>
    </row>
    <row r="557">
      <c r="H557" s="2860"/>
    </row>
    <row r="558">
      <c r="H558" s="2860"/>
    </row>
    <row r="559">
      <c r="H559" s="2860"/>
    </row>
    <row r="560">
      <c r="H560" s="2860"/>
    </row>
    <row r="561">
      <c r="H561" s="2860"/>
    </row>
    <row r="562">
      <c r="H562" s="2860"/>
    </row>
    <row r="563">
      <c r="H563" s="2860"/>
    </row>
    <row r="564">
      <c r="H564" s="2860"/>
    </row>
    <row r="565">
      <c r="H565" s="2860"/>
    </row>
    <row r="566">
      <c r="H566" s="2860"/>
    </row>
    <row r="567">
      <c r="H567" s="2860"/>
    </row>
    <row r="568">
      <c r="H568" s="2860"/>
    </row>
    <row r="569">
      <c r="H569" s="2860"/>
    </row>
    <row r="570">
      <c r="H570" s="2860"/>
    </row>
    <row r="571">
      <c r="H571" s="2860"/>
    </row>
    <row r="572">
      <c r="H572" s="2860"/>
    </row>
    <row r="573">
      <c r="H573" s="2860"/>
    </row>
    <row r="574">
      <c r="H574" s="2860"/>
    </row>
    <row r="575">
      <c r="H575" s="2860"/>
    </row>
    <row r="576">
      <c r="H576" s="2860"/>
    </row>
    <row r="577">
      <c r="H577" s="2860"/>
    </row>
    <row r="578">
      <c r="H578" s="2860"/>
    </row>
    <row r="579">
      <c r="H579" s="2860"/>
    </row>
    <row r="580">
      <c r="H580" s="2860"/>
    </row>
    <row r="581">
      <c r="H581" s="2860"/>
    </row>
    <row r="582">
      <c r="H582" s="2860"/>
    </row>
    <row r="583">
      <c r="H583" s="2860"/>
    </row>
    <row r="584">
      <c r="H584" s="2860"/>
    </row>
    <row r="585">
      <c r="H585" s="2860"/>
    </row>
    <row r="586">
      <c r="H586" s="2860"/>
    </row>
    <row r="587">
      <c r="H587" s="2860"/>
    </row>
    <row r="588">
      <c r="H588" s="2860"/>
    </row>
    <row r="589">
      <c r="H589" s="2860"/>
    </row>
    <row r="590">
      <c r="H590" s="2860"/>
    </row>
    <row r="591">
      <c r="H591" s="2860"/>
    </row>
    <row r="592">
      <c r="H592" s="2860"/>
    </row>
    <row r="593">
      <c r="H593" s="2860"/>
    </row>
    <row r="594">
      <c r="H594" s="2860"/>
    </row>
    <row r="595">
      <c r="H595" s="2860"/>
    </row>
    <row r="596">
      <c r="H596" s="2860"/>
    </row>
    <row r="597">
      <c r="H597" s="2860"/>
    </row>
    <row r="598">
      <c r="H598" s="2860"/>
    </row>
    <row r="599">
      <c r="H599" s="2860"/>
    </row>
    <row r="600">
      <c r="H600" s="2860"/>
    </row>
    <row r="601">
      <c r="H601" s="2860"/>
    </row>
    <row r="602">
      <c r="H602" s="2860"/>
    </row>
    <row r="603">
      <c r="H603" s="2860"/>
    </row>
    <row r="604">
      <c r="H604" s="2860"/>
    </row>
    <row r="605">
      <c r="H605" s="2860"/>
    </row>
    <row r="606">
      <c r="H606" s="2860"/>
    </row>
    <row r="607">
      <c r="H607" s="2860"/>
    </row>
    <row r="608">
      <c r="H608" s="2860"/>
    </row>
    <row r="609">
      <c r="H609" s="2860"/>
    </row>
    <row r="610">
      <c r="H610" s="2860"/>
    </row>
    <row r="611">
      <c r="H611" s="2860"/>
    </row>
    <row r="612">
      <c r="H612" s="2860"/>
    </row>
    <row r="613">
      <c r="H613" s="2860"/>
    </row>
    <row r="614">
      <c r="H614" s="2860"/>
    </row>
    <row r="615">
      <c r="H615" s="2860"/>
    </row>
    <row r="616">
      <c r="H616" s="2860"/>
    </row>
    <row r="617">
      <c r="H617" s="2860"/>
    </row>
    <row r="618">
      <c r="H618" s="2860"/>
    </row>
    <row r="619">
      <c r="H619" s="2860"/>
    </row>
    <row r="620">
      <c r="H620" s="2860"/>
    </row>
    <row r="621">
      <c r="H621" s="2860"/>
    </row>
    <row r="622">
      <c r="H622" s="2860"/>
    </row>
    <row r="623">
      <c r="H623" s="2860"/>
    </row>
    <row r="624">
      <c r="H624" s="2860"/>
    </row>
    <row r="625">
      <c r="H625" s="2860"/>
    </row>
    <row r="626">
      <c r="H626" s="2860"/>
    </row>
    <row r="627">
      <c r="H627" s="2860"/>
    </row>
    <row r="628">
      <c r="H628" s="2860"/>
    </row>
    <row r="629">
      <c r="H629" s="2860"/>
    </row>
    <row r="630">
      <c r="H630" s="2860"/>
    </row>
    <row r="631">
      <c r="H631" s="2860"/>
    </row>
    <row r="632">
      <c r="H632" s="2860"/>
    </row>
    <row r="633">
      <c r="H633" s="2860"/>
    </row>
    <row r="634">
      <c r="H634" s="2860"/>
    </row>
    <row r="635">
      <c r="H635" s="2860"/>
    </row>
    <row r="636">
      <c r="H636" s="2860"/>
    </row>
    <row r="637">
      <c r="H637" s="2860"/>
    </row>
    <row r="638">
      <c r="H638" s="2860"/>
    </row>
    <row r="639">
      <c r="H639" s="2860"/>
    </row>
    <row r="640">
      <c r="H640" s="2860"/>
    </row>
    <row r="641">
      <c r="H641" s="2860"/>
    </row>
    <row r="642">
      <c r="H642" s="2860"/>
    </row>
    <row r="643">
      <c r="H643" s="2860"/>
    </row>
    <row r="644">
      <c r="H644" s="2860"/>
    </row>
    <row r="645">
      <c r="H645" s="2860"/>
    </row>
    <row r="646">
      <c r="H646" s="2860"/>
    </row>
    <row r="647">
      <c r="H647" s="2860"/>
    </row>
    <row r="648">
      <c r="H648" s="2860"/>
    </row>
    <row r="649">
      <c r="H649" s="2860"/>
    </row>
    <row r="650">
      <c r="H650" s="2860"/>
    </row>
    <row r="651">
      <c r="H651" s="2860"/>
    </row>
    <row r="652">
      <c r="H652" s="2860"/>
    </row>
    <row r="653">
      <c r="H653" s="2860"/>
    </row>
    <row r="654">
      <c r="H654" s="2860"/>
    </row>
    <row r="655">
      <c r="H655" s="2860"/>
    </row>
    <row r="656">
      <c r="H656" s="2860"/>
    </row>
    <row r="657">
      <c r="H657" s="2860"/>
    </row>
    <row r="658">
      <c r="H658" s="2860"/>
    </row>
    <row r="659">
      <c r="H659" s="2860"/>
    </row>
    <row r="660">
      <c r="H660" s="2860"/>
    </row>
    <row r="661">
      <c r="H661" s="2860"/>
    </row>
    <row r="662">
      <c r="H662" s="2860"/>
    </row>
    <row r="663">
      <c r="H663" s="2860"/>
    </row>
    <row r="664">
      <c r="H664" s="2860"/>
    </row>
    <row r="665">
      <c r="H665" s="2860"/>
    </row>
    <row r="666">
      <c r="H666" s="2860"/>
    </row>
    <row r="667">
      <c r="H667" s="2860"/>
    </row>
    <row r="668">
      <c r="H668" s="2860"/>
    </row>
    <row r="669">
      <c r="H669" s="2860"/>
    </row>
    <row r="670">
      <c r="H670" s="2860"/>
    </row>
    <row r="671">
      <c r="H671" s="2860"/>
    </row>
    <row r="672">
      <c r="H672" s="2860"/>
    </row>
    <row r="673">
      <c r="H673" s="2860"/>
    </row>
    <row r="674">
      <c r="H674" s="2860"/>
    </row>
    <row r="675">
      <c r="H675" s="2860"/>
    </row>
    <row r="676">
      <c r="H676" s="2860"/>
    </row>
    <row r="677">
      <c r="H677" s="2860"/>
    </row>
    <row r="678">
      <c r="H678" s="2860"/>
    </row>
    <row r="679">
      <c r="H679" s="2860"/>
    </row>
    <row r="680">
      <c r="H680" s="2860"/>
    </row>
    <row r="681">
      <c r="H681" s="2860"/>
    </row>
    <row r="682">
      <c r="H682" s="2860"/>
    </row>
    <row r="683">
      <c r="H683" s="2860"/>
    </row>
    <row r="684">
      <c r="H684" s="2860"/>
    </row>
    <row r="685">
      <c r="H685" s="2860"/>
    </row>
    <row r="686">
      <c r="H686" s="2860"/>
    </row>
    <row r="687">
      <c r="H687" s="2860"/>
    </row>
    <row r="688">
      <c r="H688" s="2860"/>
    </row>
    <row r="689">
      <c r="H689" s="2860"/>
    </row>
    <row r="690">
      <c r="H690" s="2860"/>
    </row>
    <row r="691">
      <c r="H691" s="2860"/>
    </row>
    <row r="692">
      <c r="H692" s="2860"/>
    </row>
    <row r="693">
      <c r="H693" s="2860"/>
    </row>
    <row r="694">
      <c r="H694" s="2860"/>
    </row>
    <row r="695">
      <c r="H695" s="2860"/>
    </row>
    <row r="696">
      <c r="H696" s="2860"/>
    </row>
    <row r="697">
      <c r="H697" s="2860"/>
    </row>
    <row r="698">
      <c r="H698" s="2860"/>
    </row>
    <row r="699">
      <c r="H699" s="2860"/>
    </row>
    <row r="700">
      <c r="H700" s="2860"/>
    </row>
    <row r="701">
      <c r="H701" s="2860"/>
    </row>
    <row r="702">
      <c r="H702" s="2860"/>
    </row>
    <row r="703">
      <c r="H703" s="2860"/>
    </row>
    <row r="704">
      <c r="H704" s="2860"/>
    </row>
    <row r="705">
      <c r="H705" s="2860"/>
    </row>
    <row r="706">
      <c r="H706" s="2860"/>
    </row>
    <row r="707">
      <c r="H707" s="2860"/>
    </row>
    <row r="708">
      <c r="H708" s="2860"/>
    </row>
    <row r="709">
      <c r="H709" s="2860"/>
    </row>
    <row r="710">
      <c r="H710" s="2860"/>
    </row>
    <row r="711">
      <c r="H711" s="2860"/>
    </row>
    <row r="712">
      <c r="H712" s="2860"/>
    </row>
    <row r="713">
      <c r="H713" s="2860"/>
    </row>
    <row r="714">
      <c r="H714" s="2860"/>
    </row>
    <row r="715">
      <c r="H715" s="2860"/>
    </row>
    <row r="716">
      <c r="H716" s="2860"/>
    </row>
    <row r="717">
      <c r="H717" s="2860"/>
    </row>
    <row r="718">
      <c r="H718" s="2860"/>
    </row>
    <row r="719">
      <c r="H719" s="2860"/>
    </row>
    <row r="720">
      <c r="H720" s="2860"/>
    </row>
    <row r="721">
      <c r="H721" s="2860"/>
    </row>
    <row r="722">
      <c r="H722" s="2860"/>
    </row>
    <row r="723">
      <c r="H723" s="2860"/>
    </row>
    <row r="724">
      <c r="H724" s="2860"/>
    </row>
    <row r="725">
      <c r="H725" s="2860"/>
    </row>
    <row r="726">
      <c r="H726" s="2860"/>
    </row>
    <row r="727">
      <c r="H727" s="2860"/>
    </row>
    <row r="728">
      <c r="H728" s="2860"/>
    </row>
    <row r="729">
      <c r="H729" s="2860"/>
    </row>
    <row r="730">
      <c r="H730" s="2860"/>
    </row>
    <row r="731">
      <c r="H731" s="2860"/>
    </row>
    <row r="732">
      <c r="H732" s="2860"/>
    </row>
    <row r="733">
      <c r="H733" s="2860"/>
    </row>
    <row r="734">
      <c r="H734" s="2860"/>
    </row>
    <row r="735">
      <c r="H735" s="2860"/>
    </row>
    <row r="736">
      <c r="H736" s="2860"/>
    </row>
    <row r="737">
      <c r="H737" s="2860"/>
    </row>
    <row r="738">
      <c r="H738" s="2860"/>
    </row>
    <row r="739">
      <c r="H739" s="2860"/>
    </row>
    <row r="740">
      <c r="H740" s="2860"/>
    </row>
    <row r="741">
      <c r="H741" s="2860"/>
    </row>
    <row r="742">
      <c r="H742" s="2860"/>
    </row>
    <row r="743">
      <c r="H743" s="2860"/>
    </row>
    <row r="744">
      <c r="H744" s="2860"/>
    </row>
    <row r="745">
      <c r="H745" s="2860"/>
    </row>
    <row r="746">
      <c r="H746" s="2860"/>
    </row>
    <row r="747">
      <c r="H747" s="2860"/>
    </row>
    <row r="748">
      <c r="H748" s="2860"/>
    </row>
    <row r="749">
      <c r="H749" s="2860"/>
    </row>
    <row r="750">
      <c r="H750" s="2860"/>
    </row>
    <row r="751">
      <c r="H751" s="2860"/>
    </row>
    <row r="752">
      <c r="H752" s="2860"/>
    </row>
    <row r="753">
      <c r="H753" s="2860"/>
    </row>
    <row r="754">
      <c r="H754" s="2860"/>
    </row>
    <row r="755">
      <c r="H755" s="2860"/>
    </row>
    <row r="756">
      <c r="H756" s="2860"/>
    </row>
    <row r="757">
      <c r="H757" s="2860"/>
    </row>
    <row r="758">
      <c r="H758" s="2860"/>
    </row>
    <row r="759">
      <c r="H759" s="2860"/>
    </row>
    <row r="760">
      <c r="H760" s="2860"/>
    </row>
    <row r="761">
      <c r="H761" s="2860"/>
    </row>
    <row r="762">
      <c r="H762" s="2860"/>
    </row>
    <row r="763">
      <c r="H763" s="2860"/>
    </row>
    <row r="764">
      <c r="H764" s="2860"/>
    </row>
    <row r="765">
      <c r="H765" s="2860"/>
    </row>
    <row r="766">
      <c r="H766" s="2860"/>
    </row>
    <row r="767">
      <c r="H767" s="2860"/>
    </row>
    <row r="768">
      <c r="H768" s="2860"/>
    </row>
    <row r="769">
      <c r="H769" s="2860"/>
    </row>
    <row r="770">
      <c r="H770" s="2860"/>
    </row>
    <row r="771">
      <c r="H771" s="2860"/>
    </row>
    <row r="772">
      <c r="H772" s="2860"/>
    </row>
    <row r="773">
      <c r="H773" s="2860"/>
    </row>
    <row r="774">
      <c r="H774" s="2860"/>
    </row>
    <row r="775">
      <c r="H775" s="2860"/>
    </row>
    <row r="776">
      <c r="H776" s="2860"/>
    </row>
    <row r="777">
      <c r="H777" s="2860"/>
    </row>
    <row r="778">
      <c r="H778" s="2860"/>
    </row>
    <row r="779">
      <c r="H779" s="2860"/>
    </row>
    <row r="780">
      <c r="H780" s="2860"/>
    </row>
    <row r="781">
      <c r="H781" s="2860"/>
    </row>
    <row r="782">
      <c r="H782" s="2860"/>
    </row>
    <row r="783">
      <c r="H783" s="2860"/>
    </row>
    <row r="784">
      <c r="H784" s="2860"/>
    </row>
    <row r="785">
      <c r="H785" s="2860"/>
    </row>
    <row r="786">
      <c r="H786" s="2860"/>
    </row>
    <row r="787">
      <c r="H787" s="2860"/>
    </row>
    <row r="788">
      <c r="H788" s="2860"/>
    </row>
    <row r="789">
      <c r="H789" s="2860"/>
    </row>
    <row r="790">
      <c r="H790" s="2860"/>
    </row>
    <row r="791">
      <c r="H791" s="2860"/>
    </row>
    <row r="792">
      <c r="H792" s="2860"/>
    </row>
    <row r="793">
      <c r="H793" s="2860"/>
    </row>
    <row r="794">
      <c r="H794" s="2860"/>
    </row>
    <row r="795">
      <c r="H795" s="2860"/>
    </row>
    <row r="796">
      <c r="H796" s="2860"/>
    </row>
    <row r="797">
      <c r="H797" s="2860"/>
    </row>
    <row r="798">
      <c r="H798" s="2860"/>
    </row>
    <row r="799">
      <c r="H799" s="2860"/>
    </row>
    <row r="800">
      <c r="H800" s="2860"/>
    </row>
    <row r="801">
      <c r="H801" s="2860"/>
    </row>
    <row r="802">
      <c r="H802" s="2860"/>
    </row>
    <row r="803">
      <c r="H803" s="2860"/>
    </row>
    <row r="804">
      <c r="H804" s="2860"/>
    </row>
    <row r="805">
      <c r="H805" s="2860"/>
    </row>
    <row r="806">
      <c r="H806" s="2860"/>
    </row>
    <row r="807">
      <c r="H807" s="2860"/>
    </row>
    <row r="808">
      <c r="H808" s="2860"/>
    </row>
    <row r="809">
      <c r="H809" s="2860"/>
    </row>
    <row r="810">
      <c r="H810" s="2860"/>
    </row>
    <row r="811">
      <c r="H811" s="2860"/>
    </row>
    <row r="812">
      <c r="H812" s="2860"/>
    </row>
    <row r="813">
      <c r="H813" s="2860"/>
    </row>
    <row r="814">
      <c r="H814" s="2860"/>
    </row>
    <row r="815">
      <c r="H815" s="2860"/>
    </row>
    <row r="816">
      <c r="H816" s="2860"/>
    </row>
    <row r="817">
      <c r="H817" s="2860"/>
    </row>
    <row r="818">
      <c r="H818" s="2860"/>
    </row>
    <row r="819">
      <c r="H819" s="2860"/>
    </row>
    <row r="820">
      <c r="H820" s="2860"/>
    </row>
    <row r="821">
      <c r="H821" s="2860"/>
    </row>
    <row r="822">
      <c r="H822" s="2860"/>
    </row>
    <row r="823">
      <c r="H823" s="2860"/>
    </row>
    <row r="824">
      <c r="H824" s="2860"/>
    </row>
    <row r="825">
      <c r="H825" s="2860"/>
    </row>
    <row r="826">
      <c r="H826" s="2860"/>
    </row>
    <row r="827">
      <c r="H827" s="2860"/>
    </row>
    <row r="828">
      <c r="H828" s="2860"/>
    </row>
    <row r="829">
      <c r="H829" s="2860"/>
    </row>
    <row r="830">
      <c r="H830" s="2860"/>
    </row>
    <row r="831">
      <c r="H831" s="2860"/>
    </row>
    <row r="832">
      <c r="H832" s="2860"/>
    </row>
    <row r="833">
      <c r="H833" s="2860"/>
    </row>
    <row r="834">
      <c r="H834" s="2860"/>
    </row>
    <row r="835">
      <c r="H835" s="2860"/>
    </row>
    <row r="836">
      <c r="H836" s="2860"/>
    </row>
    <row r="837">
      <c r="H837" s="2860"/>
    </row>
    <row r="838">
      <c r="H838" s="2860"/>
    </row>
    <row r="839">
      <c r="H839" s="2860"/>
    </row>
    <row r="840">
      <c r="H840" s="2860"/>
    </row>
    <row r="841">
      <c r="H841" s="2860"/>
    </row>
    <row r="842">
      <c r="H842" s="2860"/>
    </row>
    <row r="843">
      <c r="H843" s="2860"/>
    </row>
    <row r="844">
      <c r="H844" s="2860"/>
    </row>
    <row r="845">
      <c r="H845" s="2860"/>
    </row>
    <row r="846">
      <c r="H846" s="2860"/>
    </row>
    <row r="847">
      <c r="H847" s="2860"/>
    </row>
    <row r="848">
      <c r="H848" s="2860"/>
    </row>
    <row r="849">
      <c r="H849" s="2860"/>
    </row>
    <row r="850">
      <c r="H850" s="2860"/>
    </row>
    <row r="851">
      <c r="H851" s="2860"/>
    </row>
    <row r="852">
      <c r="H852" s="2860"/>
    </row>
    <row r="853">
      <c r="H853" s="2860"/>
    </row>
    <row r="854">
      <c r="H854" s="2860"/>
    </row>
    <row r="855">
      <c r="H855" s="2860"/>
    </row>
    <row r="856">
      <c r="H856" s="2860"/>
    </row>
    <row r="857">
      <c r="H857" s="2860"/>
    </row>
    <row r="858">
      <c r="H858" s="2860"/>
    </row>
    <row r="859">
      <c r="H859" s="2860"/>
    </row>
    <row r="860">
      <c r="H860" s="2860"/>
    </row>
    <row r="861">
      <c r="H861" s="2860"/>
    </row>
    <row r="862">
      <c r="H862" s="2860"/>
    </row>
    <row r="863">
      <c r="H863" s="2860"/>
    </row>
    <row r="864">
      <c r="H864" s="2860"/>
    </row>
    <row r="865">
      <c r="H865" s="2860"/>
    </row>
    <row r="866">
      <c r="H866" s="2860"/>
    </row>
    <row r="867">
      <c r="H867" s="2860"/>
    </row>
    <row r="868">
      <c r="H868" s="2860"/>
    </row>
    <row r="869">
      <c r="H869" s="2860"/>
    </row>
    <row r="870">
      <c r="H870" s="2860"/>
    </row>
    <row r="871">
      <c r="H871" s="2860"/>
    </row>
    <row r="872">
      <c r="H872" s="2860"/>
    </row>
    <row r="873">
      <c r="H873" s="2860"/>
    </row>
    <row r="874">
      <c r="H874" s="2860"/>
    </row>
    <row r="875">
      <c r="H875" s="2860"/>
    </row>
    <row r="876">
      <c r="H876" s="2860"/>
    </row>
    <row r="877">
      <c r="H877" s="2860"/>
    </row>
    <row r="878">
      <c r="H878" s="2860"/>
    </row>
    <row r="879">
      <c r="H879" s="2860"/>
    </row>
    <row r="880">
      <c r="H880" s="2860"/>
    </row>
    <row r="881">
      <c r="H881" s="2860"/>
    </row>
    <row r="882">
      <c r="H882" s="2860"/>
    </row>
    <row r="883">
      <c r="H883" s="2860"/>
    </row>
    <row r="884">
      <c r="H884" s="2860"/>
    </row>
    <row r="885">
      <c r="H885" s="2860"/>
    </row>
    <row r="886">
      <c r="H886" s="2860"/>
    </row>
    <row r="887">
      <c r="H887" s="2860"/>
    </row>
    <row r="888">
      <c r="H888" s="2860"/>
    </row>
    <row r="889">
      <c r="H889" s="2860"/>
    </row>
    <row r="890">
      <c r="H890" s="2860"/>
    </row>
    <row r="891">
      <c r="H891" s="2860"/>
    </row>
    <row r="892">
      <c r="H892" s="2860"/>
    </row>
    <row r="893">
      <c r="H893" s="2860"/>
    </row>
    <row r="894">
      <c r="H894" s="2860"/>
    </row>
    <row r="895">
      <c r="H895" s="2860"/>
    </row>
    <row r="896">
      <c r="H896" s="2860"/>
    </row>
    <row r="897">
      <c r="H897" s="2860"/>
    </row>
    <row r="898">
      <c r="H898" s="2860"/>
    </row>
    <row r="899">
      <c r="H899" s="2860"/>
    </row>
    <row r="900">
      <c r="H900" s="2860"/>
    </row>
    <row r="901">
      <c r="H901" s="2860"/>
    </row>
    <row r="902">
      <c r="H902" s="2860"/>
    </row>
    <row r="903">
      <c r="H903" s="2860"/>
    </row>
    <row r="904">
      <c r="H904" s="2860"/>
    </row>
    <row r="905">
      <c r="H905" s="2860"/>
    </row>
    <row r="906">
      <c r="H906" s="2860"/>
    </row>
    <row r="907">
      <c r="H907" s="2860"/>
    </row>
    <row r="908">
      <c r="H908" s="2860"/>
    </row>
    <row r="909">
      <c r="H909" s="2860"/>
    </row>
    <row r="910">
      <c r="H910" s="2860"/>
    </row>
    <row r="911">
      <c r="H911" s="2860"/>
    </row>
    <row r="912">
      <c r="H912" s="2860"/>
    </row>
    <row r="913">
      <c r="H913" s="2860"/>
    </row>
    <row r="914">
      <c r="H914" s="2860"/>
    </row>
    <row r="915">
      <c r="H915" s="2860"/>
    </row>
    <row r="916">
      <c r="H916" s="2860"/>
    </row>
    <row r="917">
      <c r="H917" s="2860"/>
    </row>
    <row r="918">
      <c r="H918" s="2860"/>
    </row>
    <row r="919">
      <c r="H919" s="2860"/>
    </row>
    <row r="920">
      <c r="H920" s="2860"/>
    </row>
    <row r="921">
      <c r="H921" s="2860"/>
    </row>
    <row r="922">
      <c r="H922" s="2860"/>
    </row>
    <row r="923">
      <c r="H923" s="2860"/>
    </row>
    <row r="924">
      <c r="H924" s="2860"/>
    </row>
    <row r="925">
      <c r="H925" s="2860"/>
    </row>
    <row r="926">
      <c r="H926" s="2860"/>
    </row>
    <row r="927">
      <c r="H927" s="2860"/>
    </row>
    <row r="928">
      <c r="H928" s="2860"/>
    </row>
    <row r="929">
      <c r="H929" s="2860"/>
    </row>
    <row r="930">
      <c r="H930" s="2860"/>
    </row>
    <row r="931">
      <c r="H931" s="2860"/>
    </row>
    <row r="932">
      <c r="H932" s="2860"/>
    </row>
    <row r="933">
      <c r="H933" s="2860"/>
    </row>
    <row r="934">
      <c r="H934" s="2860"/>
    </row>
    <row r="935">
      <c r="H935" s="2860"/>
    </row>
    <row r="936">
      <c r="H936" s="2860"/>
    </row>
    <row r="937">
      <c r="H937" s="2860"/>
    </row>
    <row r="938">
      <c r="H938" s="2860"/>
    </row>
    <row r="939">
      <c r="H939" s="2860"/>
    </row>
    <row r="940">
      <c r="H940" s="2860"/>
    </row>
    <row r="941">
      <c r="H941" s="2860"/>
    </row>
    <row r="942">
      <c r="H942" s="2860"/>
    </row>
    <row r="943">
      <c r="H943" s="2860"/>
    </row>
    <row r="944">
      <c r="H944" s="2860"/>
    </row>
    <row r="945">
      <c r="H945" s="2860"/>
    </row>
    <row r="946">
      <c r="H946" s="2860"/>
    </row>
    <row r="947">
      <c r="H947" s="2860"/>
    </row>
    <row r="948">
      <c r="H948" s="2860"/>
    </row>
    <row r="949">
      <c r="H949" s="2860"/>
    </row>
    <row r="950">
      <c r="H950" s="2860"/>
    </row>
    <row r="951">
      <c r="H951" s="2860"/>
    </row>
    <row r="952">
      <c r="H952" s="2860"/>
    </row>
    <row r="953">
      <c r="H953" s="2860"/>
    </row>
    <row r="954">
      <c r="H954" s="2860"/>
    </row>
    <row r="955">
      <c r="H955" s="2860"/>
    </row>
    <row r="956">
      <c r="H956" s="2860"/>
    </row>
    <row r="957">
      <c r="H957" s="2860"/>
    </row>
    <row r="958">
      <c r="H958" s="2860"/>
    </row>
    <row r="959">
      <c r="H959" s="2860"/>
    </row>
    <row r="960">
      <c r="H960" s="2860"/>
    </row>
    <row r="961">
      <c r="H961" s="2860"/>
    </row>
    <row r="962">
      <c r="H962" s="2860"/>
    </row>
    <row r="963">
      <c r="H963" s="2860"/>
    </row>
    <row r="964">
      <c r="H964" s="2860"/>
    </row>
    <row r="965">
      <c r="H965" s="2860"/>
    </row>
    <row r="966">
      <c r="H966" s="2860"/>
    </row>
    <row r="967">
      <c r="H967" s="2860"/>
    </row>
    <row r="968">
      <c r="H968" s="2860"/>
    </row>
    <row r="969">
      <c r="H969" s="2860"/>
    </row>
    <row r="970">
      <c r="H970" s="2860"/>
    </row>
    <row r="971">
      <c r="H971" s="2860"/>
    </row>
    <row r="972">
      <c r="H972" s="2860"/>
    </row>
    <row r="973">
      <c r="H973" s="2860"/>
    </row>
    <row r="974">
      <c r="H974" s="2860"/>
    </row>
    <row r="975">
      <c r="H975" s="2860"/>
    </row>
    <row r="976">
      <c r="H976" s="2860"/>
    </row>
    <row r="977">
      <c r="H977" s="2860"/>
    </row>
    <row r="978">
      <c r="H978" s="2860"/>
    </row>
    <row r="979">
      <c r="H979" s="2860"/>
    </row>
    <row r="980">
      <c r="H980" s="2860"/>
    </row>
    <row r="981">
      <c r="H981" s="2860"/>
    </row>
    <row r="982">
      <c r="H982" s="2860"/>
    </row>
    <row r="983">
      <c r="H983" s="2860"/>
    </row>
    <row r="984">
      <c r="H984" s="2860"/>
    </row>
    <row r="985">
      <c r="H985" s="2860"/>
    </row>
    <row r="986">
      <c r="H986" s="2860"/>
    </row>
    <row r="987">
      <c r="H987" s="2860"/>
    </row>
    <row r="988">
      <c r="H988" s="2860"/>
    </row>
    <row r="989">
      <c r="H989" s="2860"/>
    </row>
    <row r="990">
      <c r="H990" s="2860"/>
    </row>
    <row r="991">
      <c r="H991" s="2860"/>
    </row>
    <row r="992">
      <c r="H992" s="2860"/>
    </row>
    <row r="993">
      <c r="H993" s="2860"/>
    </row>
    <row r="994">
      <c r="H994" s="2860"/>
    </row>
    <row r="995">
      <c r="H995" s="2860"/>
    </row>
    <row r="996">
      <c r="H996" s="2860"/>
    </row>
    <row r="997">
      <c r="H997" s="2860"/>
    </row>
    <row r="998">
      <c r="H998" s="2860"/>
    </row>
    <row r="999">
      <c r="H999" s="2860"/>
    </row>
    <row r="1000">
      <c r="H1000" s="2860"/>
    </row>
    <row r="1001">
      <c r="H1001" s="2860"/>
    </row>
    <row r="1002">
      <c r="H1002" s="2860"/>
    </row>
    <row r="1003">
      <c r="H1003" s="2860"/>
    </row>
    <row r="1004">
      <c r="H1004" s="2860"/>
    </row>
    <row r="1005">
      <c r="H1005" s="2860"/>
    </row>
    <row r="1006">
      <c r="H1006" s="2860"/>
    </row>
    <row r="1007">
      <c r="H1007" s="2860"/>
    </row>
  </sheetData>
  <dataValidations>
    <dataValidation type="list" allowBlank="1" showErrorMessage="1" sqref="P2:P54">
      <formula1>"FINALIZADO,EM VIAGEM,NA ORIGEM,AGENDADO,FALTA DOC,CANCELADA,NO DESTINO FINAL,PERNOITE,RECUSADA"</formula1>
    </dataValidation>
    <dataValidation type="list" allowBlank="1" showErrorMessage="1" sqref="Q2:Q54">
      <formula1>"MICHELLE,BARBARA,ANGELA,A VERIFICAR,DANIEL,BEATIZ,LUCAS"</formula1>
    </dataValidation>
  </dataValidations>
  <drawing r:id="rId1"/>
  <tableParts count="25">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s>
</worksheet>
</file>

<file path=xl/worksheets/sheet2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3" max="3" width="10.88"/>
    <col customWidth="1" min="4" max="4" width="16.75"/>
    <col customWidth="1" min="6" max="6" width="42.75"/>
    <col customWidth="1" min="9" max="9" width="14.63"/>
    <col customWidth="1" min="12" max="12" width="0.75"/>
    <col customWidth="1" min="18" max="18" width="15.88"/>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6"/>
    </row>
    <row r="2">
      <c r="A2" s="1440">
        <v>5053.0</v>
      </c>
      <c r="B2" s="2838">
        <v>46161.0</v>
      </c>
      <c r="C2" s="811">
        <v>0.75</v>
      </c>
      <c r="D2" s="811">
        <v>0.7229166666666667</v>
      </c>
      <c r="E2" s="1043" t="s">
        <v>9594</v>
      </c>
      <c r="F2" s="499" t="s">
        <v>9654</v>
      </c>
      <c r="G2" s="499" t="s">
        <v>8359</v>
      </c>
      <c r="H2" s="499" t="s">
        <v>8384</v>
      </c>
      <c r="I2" s="499" t="s">
        <v>9655</v>
      </c>
      <c r="J2" s="2812">
        <v>46164.0</v>
      </c>
      <c r="K2" s="1241"/>
      <c r="L2" s="590"/>
      <c r="M2" s="499">
        <v>15059.0</v>
      </c>
      <c r="N2" s="1241"/>
      <c r="O2" s="499">
        <f t="shared" ref="O2:O10" si="1">N2-M2</f>
        <v>-15059</v>
      </c>
      <c r="P2" s="2740" t="s">
        <v>147</v>
      </c>
      <c r="Q2" s="2732" t="s">
        <v>529</v>
      </c>
      <c r="R2" s="499" t="s">
        <v>9571</v>
      </c>
      <c r="S2" s="2345"/>
      <c r="T2" s="2847"/>
      <c r="U2" s="410"/>
      <c r="V2" s="410"/>
      <c r="W2" s="410"/>
      <c r="X2" s="410"/>
      <c r="Y2" s="410"/>
      <c r="Z2" s="410"/>
    </row>
    <row r="3">
      <c r="A3" s="1440">
        <v>5063.0</v>
      </c>
      <c r="B3" s="2820">
        <v>46162.0</v>
      </c>
      <c r="C3" s="2861">
        <v>0.6875</v>
      </c>
      <c r="D3" s="811">
        <v>0.7993055555555556</v>
      </c>
      <c r="E3" s="499" t="s">
        <v>121</v>
      </c>
      <c r="F3" s="2821" t="s">
        <v>9673</v>
      </c>
      <c r="G3" s="499" t="s">
        <v>49</v>
      </c>
      <c r="H3" s="499" t="s">
        <v>9674</v>
      </c>
      <c r="I3" s="2862" t="s">
        <v>9675</v>
      </c>
      <c r="J3" s="2812">
        <v>46164.0</v>
      </c>
      <c r="K3" s="503">
        <v>0.35208333333333336</v>
      </c>
      <c r="L3" s="406"/>
      <c r="M3" s="408">
        <v>539961.0</v>
      </c>
      <c r="N3" s="408">
        <v>541028.0</v>
      </c>
      <c r="O3" s="690">
        <f t="shared" si="1"/>
        <v>1067</v>
      </c>
      <c r="P3" s="2740" t="s">
        <v>19</v>
      </c>
      <c r="Q3" s="2732" t="s">
        <v>529</v>
      </c>
      <c r="R3" s="690" t="s">
        <v>3461</v>
      </c>
      <c r="S3" s="690" t="s">
        <v>7110</v>
      </c>
      <c r="T3" s="410"/>
      <c r="U3" s="410"/>
      <c r="V3" s="410"/>
      <c r="W3" s="410"/>
      <c r="X3" s="410"/>
      <c r="Y3" s="410"/>
      <c r="Z3" s="410"/>
    </row>
    <row r="4">
      <c r="A4" s="1440">
        <v>5069.0</v>
      </c>
      <c r="B4" s="2820">
        <v>46162.0</v>
      </c>
      <c r="C4" s="811">
        <v>0.20833333333333334</v>
      </c>
      <c r="D4" s="811">
        <v>0.20833333333333334</v>
      </c>
      <c r="E4" s="1043" t="s">
        <v>9594</v>
      </c>
      <c r="F4" s="499" t="s">
        <v>9687</v>
      </c>
      <c r="G4" s="499" t="s">
        <v>9471</v>
      </c>
      <c r="H4" s="499" t="s">
        <v>9688</v>
      </c>
      <c r="I4" s="499" t="s">
        <v>9689</v>
      </c>
      <c r="J4" s="2812">
        <v>46164.0</v>
      </c>
      <c r="K4" s="500">
        <v>0.3458333333333333</v>
      </c>
      <c r="L4" s="415"/>
      <c r="M4" s="499">
        <v>421294.0</v>
      </c>
      <c r="N4" s="416">
        <v>422178.0</v>
      </c>
      <c r="O4" s="499">
        <f t="shared" si="1"/>
        <v>884</v>
      </c>
      <c r="P4" s="2740" t="s">
        <v>19</v>
      </c>
      <c r="Q4" s="2732" t="s">
        <v>70</v>
      </c>
      <c r="R4" s="499" t="s">
        <v>9690</v>
      </c>
      <c r="S4" s="1225"/>
      <c r="T4" s="2847"/>
      <c r="U4" s="410"/>
      <c r="V4" s="410"/>
      <c r="W4" s="410"/>
      <c r="X4" s="410"/>
      <c r="Y4" s="410"/>
      <c r="Z4" s="410"/>
    </row>
    <row r="5">
      <c r="A5" s="1440">
        <v>5070.0</v>
      </c>
      <c r="B5" s="2820">
        <v>46162.0</v>
      </c>
      <c r="C5" s="811">
        <v>0.2916666666666667</v>
      </c>
      <c r="D5" s="811">
        <v>0.2763888888888889</v>
      </c>
      <c r="E5" s="1043" t="s">
        <v>9594</v>
      </c>
      <c r="F5" s="499" t="s">
        <v>9687</v>
      </c>
      <c r="G5" s="499" t="s">
        <v>9471</v>
      </c>
      <c r="H5" s="499" t="s">
        <v>9691</v>
      </c>
      <c r="I5" s="499" t="s">
        <v>9692</v>
      </c>
      <c r="J5" s="2812">
        <v>46164.0</v>
      </c>
      <c r="K5" s="503">
        <v>0.3458333333333333</v>
      </c>
      <c r="L5" s="406"/>
      <c r="M5" s="690">
        <v>197811.0</v>
      </c>
      <c r="N5" s="408">
        <v>198688.0</v>
      </c>
      <c r="O5" s="690">
        <f t="shared" si="1"/>
        <v>877</v>
      </c>
      <c r="P5" s="2740" t="s">
        <v>19</v>
      </c>
      <c r="Q5" s="2732" t="s">
        <v>70</v>
      </c>
      <c r="R5" s="690" t="s">
        <v>9648</v>
      </c>
      <c r="S5" s="570"/>
      <c r="T5" s="2847"/>
      <c r="U5" s="410"/>
      <c r="V5" s="410"/>
      <c r="W5" s="410"/>
      <c r="X5" s="410"/>
      <c r="Y5" s="410"/>
      <c r="Z5" s="410"/>
    </row>
    <row r="6">
      <c r="A6" s="1440">
        <v>5097.0</v>
      </c>
      <c r="B6" s="2820">
        <v>46163.0</v>
      </c>
      <c r="C6" s="811">
        <v>0.16666666666666666</v>
      </c>
      <c r="D6" s="811">
        <v>0.16666666666666666</v>
      </c>
      <c r="E6" s="1043" t="s">
        <v>9594</v>
      </c>
      <c r="F6" s="499" t="s">
        <v>9742</v>
      </c>
      <c r="G6" s="499" t="s">
        <v>8359</v>
      </c>
      <c r="H6" s="499" t="s">
        <v>9564</v>
      </c>
      <c r="I6" s="499" t="s">
        <v>9743</v>
      </c>
      <c r="J6" s="2812">
        <v>46164.0</v>
      </c>
      <c r="K6" s="500">
        <v>0.5159722222222223</v>
      </c>
      <c r="L6" s="415"/>
      <c r="M6" s="499">
        <v>3454.0</v>
      </c>
      <c r="N6" s="416">
        <v>4321.0</v>
      </c>
      <c r="O6" s="499">
        <f t="shared" si="1"/>
        <v>867</v>
      </c>
      <c r="P6" s="2740" t="s">
        <v>19</v>
      </c>
      <c r="Q6" s="2732" t="s">
        <v>529</v>
      </c>
      <c r="R6" s="499" t="s">
        <v>8405</v>
      </c>
      <c r="S6" s="2345"/>
      <c r="T6" s="410"/>
      <c r="U6" s="410"/>
      <c r="V6" s="410"/>
      <c r="W6" s="410"/>
      <c r="X6" s="410"/>
      <c r="Y6" s="410"/>
      <c r="Z6" s="410"/>
    </row>
    <row r="7">
      <c r="A7" s="1440">
        <v>5107.0</v>
      </c>
      <c r="B7" s="2820">
        <v>46163.0</v>
      </c>
      <c r="C7" s="811">
        <v>0.2916666666666667</v>
      </c>
      <c r="D7" s="811">
        <v>0.26666666666666666</v>
      </c>
      <c r="E7" s="499" t="s">
        <v>24</v>
      </c>
      <c r="F7" s="499" t="s">
        <v>9762</v>
      </c>
      <c r="G7" s="499" t="s">
        <v>8058</v>
      </c>
      <c r="H7" s="499" t="s">
        <v>9379</v>
      </c>
      <c r="I7" s="2863" t="s">
        <v>414</v>
      </c>
      <c r="J7" s="2812">
        <v>46164.0</v>
      </c>
      <c r="K7" s="503">
        <v>0.45069444444444445</v>
      </c>
      <c r="L7" s="406"/>
      <c r="M7" s="499">
        <v>264295.0</v>
      </c>
      <c r="N7" s="416">
        <v>264893.0</v>
      </c>
      <c r="O7" s="690">
        <f t="shared" si="1"/>
        <v>598</v>
      </c>
      <c r="P7" s="2740" t="s">
        <v>19</v>
      </c>
      <c r="Q7" s="2732" t="s">
        <v>529</v>
      </c>
      <c r="R7" s="690" t="s">
        <v>9763</v>
      </c>
      <c r="S7" s="2345"/>
      <c r="T7" s="410"/>
      <c r="U7" s="410"/>
      <c r="V7" s="410"/>
      <c r="W7" s="410"/>
      <c r="X7" s="410"/>
      <c r="Y7" s="410"/>
      <c r="Z7" s="410"/>
    </row>
    <row r="8">
      <c r="A8" s="2864">
        <v>5135.0</v>
      </c>
      <c r="B8" s="2820">
        <v>46163.0</v>
      </c>
      <c r="C8" s="569">
        <v>0.7777777777777778</v>
      </c>
      <c r="D8" s="569">
        <v>0.7270833333333333</v>
      </c>
      <c r="E8" s="690" t="s">
        <v>9594</v>
      </c>
      <c r="F8" s="690" t="s">
        <v>9798</v>
      </c>
      <c r="G8" s="690" t="s">
        <v>8058</v>
      </c>
      <c r="H8" s="690" t="s">
        <v>8464</v>
      </c>
      <c r="I8" s="690" t="s">
        <v>9799</v>
      </c>
      <c r="J8" s="2812">
        <v>46164.0</v>
      </c>
      <c r="K8" s="503">
        <v>0.3263888888888889</v>
      </c>
      <c r="L8" s="406"/>
      <c r="M8" s="690">
        <v>312192.0</v>
      </c>
      <c r="N8" s="408">
        <v>312810.0</v>
      </c>
      <c r="O8" s="690">
        <f t="shared" si="1"/>
        <v>618</v>
      </c>
      <c r="P8" s="2740" t="s">
        <v>19</v>
      </c>
      <c r="Q8" s="2732" t="s">
        <v>70</v>
      </c>
      <c r="R8" s="690" t="s">
        <v>9745</v>
      </c>
      <c r="S8" s="2345"/>
      <c r="T8" s="2865"/>
      <c r="U8" s="410"/>
      <c r="V8" s="410"/>
      <c r="W8" s="410"/>
      <c r="X8" s="410"/>
      <c r="Y8" s="410"/>
      <c r="Z8" s="410"/>
    </row>
    <row r="9">
      <c r="A9" s="2864">
        <v>5134.0</v>
      </c>
      <c r="B9" s="2820">
        <v>46163.0</v>
      </c>
      <c r="C9" s="569">
        <v>0.7777777777777778</v>
      </c>
      <c r="D9" s="569">
        <v>0.8013888888888889</v>
      </c>
      <c r="E9" s="690" t="s">
        <v>9594</v>
      </c>
      <c r="F9" s="690" t="s">
        <v>9801</v>
      </c>
      <c r="G9" s="690" t="s">
        <v>2871</v>
      </c>
      <c r="H9" s="690" t="s">
        <v>3020</v>
      </c>
      <c r="I9" s="690" t="s">
        <v>9799</v>
      </c>
      <c r="J9" s="2812">
        <v>46164.0</v>
      </c>
      <c r="K9" s="503">
        <v>0.3263888888888889</v>
      </c>
      <c r="L9" s="406"/>
      <c r="M9" s="1043">
        <v>381005.0</v>
      </c>
      <c r="N9" s="408">
        <v>381624.0</v>
      </c>
      <c r="O9" s="690">
        <f t="shared" si="1"/>
        <v>619</v>
      </c>
      <c r="P9" s="2740" t="s">
        <v>19</v>
      </c>
      <c r="Q9" s="2732" t="s">
        <v>70</v>
      </c>
      <c r="R9" s="690" t="s">
        <v>9802</v>
      </c>
      <c r="S9" s="2345"/>
      <c r="T9" s="2865"/>
      <c r="U9" s="410"/>
      <c r="V9" s="410"/>
      <c r="W9" s="410"/>
      <c r="X9" s="410"/>
      <c r="Y9" s="410"/>
      <c r="Z9" s="410"/>
    </row>
    <row r="10">
      <c r="A10" s="2866">
        <v>5149.0</v>
      </c>
      <c r="B10" s="2820">
        <v>46163.0</v>
      </c>
      <c r="C10" s="811">
        <v>0.9236111111111112</v>
      </c>
      <c r="D10" s="500">
        <v>0.8965277777777778</v>
      </c>
      <c r="E10" s="499" t="s">
        <v>9594</v>
      </c>
      <c r="F10" s="416" t="s">
        <v>9817</v>
      </c>
      <c r="G10" s="499" t="s">
        <v>8075</v>
      </c>
      <c r="H10" s="499" t="s">
        <v>9286</v>
      </c>
      <c r="I10" s="499" t="s">
        <v>9815</v>
      </c>
      <c r="J10" s="2812">
        <v>46164.0</v>
      </c>
      <c r="K10" s="500">
        <v>0.09097222222222222</v>
      </c>
      <c r="L10" s="2867"/>
      <c r="M10" s="499">
        <v>52227.0</v>
      </c>
      <c r="N10" s="416">
        <v>52427.0</v>
      </c>
      <c r="O10" s="499">
        <f t="shared" si="1"/>
        <v>200</v>
      </c>
      <c r="P10" s="2740" t="s">
        <v>19</v>
      </c>
      <c r="Q10" s="2732" t="s">
        <v>70</v>
      </c>
      <c r="R10" s="499" t="s">
        <v>9816</v>
      </c>
      <c r="S10" s="2345"/>
      <c r="T10" s="410"/>
      <c r="U10" s="410"/>
      <c r="V10" s="410"/>
      <c r="W10" s="410"/>
      <c r="X10" s="410"/>
      <c r="Y10" s="410"/>
      <c r="Z10" s="410"/>
    </row>
    <row r="11">
      <c r="A11" s="2868"/>
      <c r="B11" s="2869"/>
      <c r="C11" s="2870"/>
      <c r="D11" s="2871"/>
      <c r="E11" s="2872"/>
      <c r="F11" s="2872"/>
      <c r="G11" s="2872"/>
      <c r="H11" s="2872"/>
      <c r="I11" s="2872"/>
      <c r="J11" s="2869"/>
      <c r="K11" s="2871"/>
      <c r="L11" s="2873"/>
      <c r="M11" s="2872"/>
      <c r="N11" s="2874"/>
      <c r="O11" s="2872"/>
      <c r="P11" s="2875"/>
      <c r="Q11" s="2874"/>
      <c r="R11" s="2872"/>
      <c r="S11" s="2873"/>
      <c r="T11" s="2873"/>
      <c r="U11" s="2873"/>
      <c r="V11" s="2873"/>
      <c r="W11" s="2873"/>
      <c r="X11" s="2873"/>
      <c r="Y11" s="2873"/>
      <c r="Z11" s="2873"/>
    </row>
    <row r="12">
      <c r="A12" s="236">
        <v>5141.0</v>
      </c>
      <c r="B12" s="2812">
        <v>46164.0</v>
      </c>
      <c r="C12" s="500">
        <v>0.2916666666666667</v>
      </c>
      <c r="D12" s="500">
        <v>0.2916666666666667</v>
      </c>
      <c r="E12" s="416" t="s">
        <v>30</v>
      </c>
      <c r="F12" s="1294" t="s">
        <v>9818</v>
      </c>
      <c r="G12" s="416" t="s">
        <v>8359</v>
      </c>
      <c r="H12" s="2340" t="s">
        <v>9566</v>
      </c>
      <c r="I12" s="475" t="s">
        <v>1933</v>
      </c>
      <c r="J12" s="2812">
        <v>46164.0</v>
      </c>
      <c r="K12" s="589">
        <v>0.5527777777777778</v>
      </c>
      <c r="L12" s="2334"/>
      <c r="M12" s="861">
        <v>3206.0</v>
      </c>
      <c r="N12" s="861">
        <v>3225.0</v>
      </c>
      <c r="O12" s="2416">
        <f t="shared" ref="O12:O46" si="2">N12-M12</f>
        <v>19</v>
      </c>
      <c r="P12" s="2690" t="s">
        <v>19</v>
      </c>
      <c r="Q12" s="2732" t="s">
        <v>529</v>
      </c>
      <c r="R12" s="861" t="s">
        <v>9819</v>
      </c>
      <c r="S12" s="2876"/>
    </row>
    <row r="13">
      <c r="A13" s="236">
        <v>5142.0</v>
      </c>
      <c r="B13" s="2812">
        <v>46164.0</v>
      </c>
      <c r="C13" s="500">
        <v>0.5416666666666666</v>
      </c>
      <c r="D13" s="500">
        <v>0.49166666666666664</v>
      </c>
      <c r="E13" s="416" t="s">
        <v>30</v>
      </c>
      <c r="F13" s="416" t="s">
        <v>9820</v>
      </c>
      <c r="G13" s="416" t="s">
        <v>8359</v>
      </c>
      <c r="H13" s="1048" t="s">
        <v>8535</v>
      </c>
      <c r="I13" s="1048" t="s">
        <v>208</v>
      </c>
      <c r="J13" s="2812">
        <v>46164.0</v>
      </c>
      <c r="K13" s="589">
        <v>0.7215277777777778</v>
      </c>
      <c r="L13" s="2334"/>
      <c r="M13" s="861">
        <v>22811.0</v>
      </c>
      <c r="N13" s="456">
        <v>22962.0</v>
      </c>
      <c r="O13" s="2416">
        <f t="shared" si="2"/>
        <v>151</v>
      </c>
      <c r="P13" s="2690" t="s">
        <v>19</v>
      </c>
      <c r="Q13" s="2732" t="s">
        <v>529</v>
      </c>
      <c r="R13" s="456"/>
      <c r="S13" s="859"/>
    </row>
    <row r="14">
      <c r="A14" s="820">
        <v>5133.0</v>
      </c>
      <c r="B14" s="2812">
        <v>46164.0</v>
      </c>
      <c r="C14" s="500">
        <v>0.3333333333333333</v>
      </c>
      <c r="D14" s="500">
        <v>0.3263888888888889</v>
      </c>
      <c r="E14" s="416" t="s">
        <v>9594</v>
      </c>
      <c r="F14" s="416" t="s">
        <v>9821</v>
      </c>
      <c r="G14" s="416" t="s">
        <v>114</v>
      </c>
      <c r="H14" s="1048" t="s">
        <v>8854</v>
      </c>
      <c r="I14" s="873" t="s">
        <v>9822</v>
      </c>
      <c r="J14" s="2812">
        <v>46164.0</v>
      </c>
      <c r="K14" s="589">
        <v>0.39305555555555555</v>
      </c>
      <c r="L14" s="406"/>
      <c r="M14" s="861">
        <v>74432.0</v>
      </c>
      <c r="N14" s="861">
        <v>74451.0</v>
      </c>
      <c r="O14" s="2416">
        <f t="shared" si="2"/>
        <v>19</v>
      </c>
      <c r="P14" s="2690" t="s">
        <v>19</v>
      </c>
      <c r="Q14" s="2732" t="s">
        <v>529</v>
      </c>
      <c r="R14" s="408" t="s">
        <v>8689</v>
      </c>
      <c r="S14" s="2373"/>
    </row>
    <row r="15">
      <c r="A15" s="820">
        <v>5143.0</v>
      </c>
      <c r="B15" s="2812">
        <v>46164.0</v>
      </c>
      <c r="C15" s="500">
        <v>0.3333333333333333</v>
      </c>
      <c r="D15" s="500">
        <v>0.3284722222222222</v>
      </c>
      <c r="E15" s="416" t="s">
        <v>103</v>
      </c>
      <c r="F15" s="416" t="s">
        <v>9823</v>
      </c>
      <c r="G15" s="416" t="s">
        <v>8359</v>
      </c>
      <c r="H15" s="1048" t="s">
        <v>8535</v>
      </c>
      <c r="I15" s="416" t="s">
        <v>9824</v>
      </c>
      <c r="J15" s="2812">
        <v>46164.0</v>
      </c>
      <c r="K15" s="2152">
        <v>0.36875</v>
      </c>
      <c r="L15" s="561"/>
      <c r="M15" s="416">
        <v>22756.0</v>
      </c>
      <c r="N15" s="1292">
        <v>22756.0</v>
      </c>
      <c r="O15" s="499">
        <f t="shared" si="2"/>
        <v>0</v>
      </c>
      <c r="P15" s="2740" t="s">
        <v>43</v>
      </c>
      <c r="Q15" s="2732" t="s">
        <v>529</v>
      </c>
      <c r="R15" s="456" t="s">
        <v>9535</v>
      </c>
      <c r="S15" s="1292" t="s">
        <v>9825</v>
      </c>
    </row>
    <row r="16">
      <c r="A16" s="820">
        <v>5144.0</v>
      </c>
      <c r="B16" s="2812">
        <v>46164.0</v>
      </c>
      <c r="C16" s="813">
        <v>0.625</v>
      </c>
      <c r="D16" s="813">
        <v>0.50625</v>
      </c>
      <c r="E16" s="416" t="s">
        <v>121</v>
      </c>
      <c r="F16" s="416" t="s">
        <v>8657</v>
      </c>
      <c r="G16" s="416" t="s">
        <v>49</v>
      </c>
      <c r="H16" s="1048" t="s">
        <v>9826</v>
      </c>
      <c r="I16" s="416" t="s">
        <v>942</v>
      </c>
      <c r="J16" s="2812">
        <v>46164.0</v>
      </c>
      <c r="K16" s="1340">
        <v>0.7041666666666667</v>
      </c>
      <c r="L16" s="564"/>
      <c r="M16" s="408">
        <v>43963.0</v>
      </c>
      <c r="N16" s="1228">
        <v>44162.0</v>
      </c>
      <c r="O16" s="690">
        <f t="shared" si="2"/>
        <v>199</v>
      </c>
      <c r="P16" s="2740" t="s">
        <v>19</v>
      </c>
      <c r="Q16" s="2732" t="s">
        <v>529</v>
      </c>
      <c r="R16" s="690"/>
      <c r="S16" s="1228" t="s">
        <v>6456</v>
      </c>
    </row>
    <row r="17">
      <c r="A17" s="236">
        <v>5140.0</v>
      </c>
      <c r="B17" s="2812">
        <v>46164.0</v>
      </c>
      <c r="C17" s="500">
        <v>0.2916666666666667</v>
      </c>
      <c r="D17" s="500">
        <v>0.2777777777777778</v>
      </c>
      <c r="E17" s="416" t="s">
        <v>9594</v>
      </c>
      <c r="F17" s="416" t="s">
        <v>8942</v>
      </c>
      <c r="G17" s="416" t="s">
        <v>167</v>
      </c>
      <c r="H17" s="1048" t="s">
        <v>9760</v>
      </c>
      <c r="I17" s="2827" t="s">
        <v>9827</v>
      </c>
      <c r="J17" s="2812">
        <v>46164.0</v>
      </c>
      <c r="K17" s="589">
        <v>0.35</v>
      </c>
      <c r="L17" s="2334"/>
      <c r="M17" s="861">
        <v>19921.0</v>
      </c>
      <c r="N17" s="861">
        <v>19942.0</v>
      </c>
      <c r="O17" s="2416">
        <f t="shared" si="2"/>
        <v>21</v>
      </c>
      <c r="P17" s="2690" t="s">
        <v>19</v>
      </c>
      <c r="Q17" s="2732" t="s">
        <v>529</v>
      </c>
      <c r="R17" s="861" t="s">
        <v>9828</v>
      </c>
      <c r="S17" s="1467"/>
    </row>
    <row r="18">
      <c r="A18" s="820">
        <v>5145.0</v>
      </c>
      <c r="B18" s="2812">
        <v>46164.0</v>
      </c>
      <c r="C18" s="500">
        <v>0.3333333333333333</v>
      </c>
      <c r="D18" s="500">
        <v>0.32916666666666666</v>
      </c>
      <c r="E18" s="416" t="s">
        <v>24</v>
      </c>
      <c r="F18" s="416" t="s">
        <v>4206</v>
      </c>
      <c r="G18" s="416" t="s">
        <v>668</v>
      </c>
      <c r="H18" s="1609" t="s">
        <v>5108</v>
      </c>
      <c r="I18" s="416" t="s">
        <v>7791</v>
      </c>
      <c r="J18" s="2812">
        <v>46164.0</v>
      </c>
      <c r="K18" s="500">
        <v>0.44027777777777777</v>
      </c>
      <c r="L18" s="415"/>
      <c r="M18" s="416">
        <v>200096.0</v>
      </c>
      <c r="N18" s="416"/>
      <c r="O18" s="499">
        <f t="shared" si="2"/>
        <v>-200096</v>
      </c>
      <c r="P18" s="2740" t="s">
        <v>19</v>
      </c>
      <c r="Q18" s="2732" t="s">
        <v>529</v>
      </c>
      <c r="R18" s="416"/>
      <c r="S18" s="6"/>
    </row>
    <row r="19">
      <c r="A19" s="236">
        <v>5146.0</v>
      </c>
      <c r="B19" s="2812">
        <v>46164.0</v>
      </c>
      <c r="C19" s="500">
        <v>0.3541666666666667</v>
      </c>
      <c r="D19" s="500">
        <v>0.3333333333333333</v>
      </c>
      <c r="E19" s="416" t="s">
        <v>24</v>
      </c>
      <c r="F19" s="416" t="s">
        <v>8463</v>
      </c>
      <c r="G19" s="416" t="s">
        <v>6554</v>
      </c>
      <c r="H19" s="1048" t="s">
        <v>1235</v>
      </c>
      <c r="I19" s="195" t="s">
        <v>2759</v>
      </c>
      <c r="J19" s="2812">
        <v>46164.0</v>
      </c>
      <c r="K19" s="589">
        <v>0.43472222222222223</v>
      </c>
      <c r="L19" s="2334"/>
      <c r="M19" s="861">
        <v>157824.0</v>
      </c>
      <c r="N19" s="861">
        <v>157846.0</v>
      </c>
      <c r="O19" s="2416">
        <f t="shared" si="2"/>
        <v>22</v>
      </c>
      <c r="P19" s="2740" t="s">
        <v>19</v>
      </c>
      <c r="Q19" s="2732" t="s">
        <v>529</v>
      </c>
      <c r="R19" s="861" t="s">
        <v>1236</v>
      </c>
      <c r="S19" s="6"/>
    </row>
    <row r="20">
      <c r="A20" s="820">
        <v>5147.0</v>
      </c>
      <c r="B20" s="2812">
        <v>46164.0</v>
      </c>
      <c r="C20" s="500">
        <v>0.625</v>
      </c>
      <c r="D20" s="500">
        <v>0.5993055555555555</v>
      </c>
      <c r="E20" s="416" t="s">
        <v>9594</v>
      </c>
      <c r="F20" s="416" t="s">
        <v>9829</v>
      </c>
      <c r="G20" s="574" t="s">
        <v>351</v>
      </c>
      <c r="H20" s="1048" t="s">
        <v>7866</v>
      </c>
      <c r="I20" s="2877" t="s">
        <v>9830</v>
      </c>
      <c r="J20" s="2812">
        <v>46164.0</v>
      </c>
      <c r="K20" s="589">
        <v>0.6777777777777778</v>
      </c>
      <c r="L20" s="2334"/>
      <c r="M20" s="861">
        <v>80963.0</v>
      </c>
      <c r="N20" s="456">
        <v>81002.0</v>
      </c>
      <c r="O20" s="2416">
        <f t="shared" si="2"/>
        <v>39</v>
      </c>
      <c r="P20" s="2740" t="s">
        <v>19</v>
      </c>
      <c r="Q20" s="2732" t="s">
        <v>529</v>
      </c>
      <c r="R20" s="456" t="s">
        <v>9831</v>
      </c>
      <c r="S20" s="6"/>
    </row>
    <row r="21">
      <c r="A21" s="236">
        <v>5150.0</v>
      </c>
      <c r="B21" s="2812">
        <v>46164.0</v>
      </c>
      <c r="C21" s="500">
        <v>0.041666666666666664</v>
      </c>
      <c r="D21" s="500">
        <v>0.03680555555555556</v>
      </c>
      <c r="E21" s="416" t="s">
        <v>9594</v>
      </c>
      <c r="F21" s="416" t="s">
        <v>9832</v>
      </c>
      <c r="G21" s="416" t="s">
        <v>351</v>
      </c>
      <c r="H21" s="1608" t="s">
        <v>8855</v>
      </c>
      <c r="I21" s="1418" t="s">
        <v>9833</v>
      </c>
      <c r="J21" s="2812">
        <v>46164.0</v>
      </c>
      <c r="K21" s="500">
        <v>0.8173611111111111</v>
      </c>
      <c r="L21" s="415"/>
      <c r="M21" s="416">
        <v>14166.0</v>
      </c>
      <c r="N21" s="912">
        <v>15201.0</v>
      </c>
      <c r="O21" s="2416">
        <f t="shared" si="2"/>
        <v>1035</v>
      </c>
      <c r="P21" s="2740" t="s">
        <v>19</v>
      </c>
      <c r="Q21" s="2732" t="s">
        <v>529</v>
      </c>
      <c r="R21" s="912" t="s">
        <v>9777</v>
      </c>
      <c r="S21" s="6"/>
    </row>
    <row r="22">
      <c r="A22" s="820">
        <v>5151.0</v>
      </c>
      <c r="B22" s="2812">
        <v>46164.0</v>
      </c>
      <c r="C22" s="500">
        <v>0.041666666666666664</v>
      </c>
      <c r="D22" s="500">
        <v>0.034722222222222224</v>
      </c>
      <c r="E22" s="416" t="s">
        <v>9594</v>
      </c>
      <c r="F22" s="416" t="s">
        <v>9709</v>
      </c>
      <c r="G22" s="416" t="s">
        <v>351</v>
      </c>
      <c r="H22" s="1608" t="s">
        <v>1873</v>
      </c>
      <c r="I22" s="416"/>
      <c r="J22" s="2812">
        <v>46164.0</v>
      </c>
      <c r="K22" s="503">
        <v>0.10416666666666667</v>
      </c>
      <c r="L22" s="406"/>
      <c r="M22" s="408">
        <v>132070.0</v>
      </c>
      <c r="N22" s="912">
        <v>132070.0</v>
      </c>
      <c r="O22" s="2416">
        <f t="shared" si="2"/>
        <v>0</v>
      </c>
      <c r="P22" s="2740" t="s">
        <v>43</v>
      </c>
      <c r="Q22" s="2732" t="s">
        <v>529</v>
      </c>
      <c r="R22" s="912"/>
      <c r="S22" s="6"/>
    </row>
    <row r="23">
      <c r="A23" s="820">
        <v>5152.0</v>
      </c>
      <c r="B23" s="2812">
        <v>46164.0</v>
      </c>
      <c r="C23" s="500">
        <v>0.20833333333333334</v>
      </c>
      <c r="D23" s="500">
        <v>0.20069444444444445</v>
      </c>
      <c r="E23" s="416" t="s">
        <v>9594</v>
      </c>
      <c r="F23" s="416" t="s">
        <v>9834</v>
      </c>
      <c r="G23" s="416" t="s">
        <v>351</v>
      </c>
      <c r="H23" s="1048" t="s">
        <v>4471</v>
      </c>
      <c r="I23" s="604" t="s">
        <v>9835</v>
      </c>
      <c r="J23" s="2812">
        <v>46164.0</v>
      </c>
      <c r="K23" s="589">
        <v>0.53125</v>
      </c>
      <c r="L23" s="2334"/>
      <c r="M23" s="861">
        <v>65568.0</v>
      </c>
      <c r="N23" s="456">
        <v>65636.0</v>
      </c>
      <c r="O23" s="2416">
        <f t="shared" si="2"/>
        <v>68</v>
      </c>
      <c r="P23" s="2740" t="s">
        <v>19</v>
      </c>
      <c r="Q23" s="2732" t="s">
        <v>529</v>
      </c>
      <c r="R23" s="456" t="s">
        <v>9713</v>
      </c>
      <c r="S23" s="6"/>
    </row>
    <row r="24">
      <c r="A24" s="236">
        <v>5153.0</v>
      </c>
      <c r="B24" s="2823">
        <v>46164.0</v>
      </c>
      <c r="C24" s="813">
        <v>0.375</v>
      </c>
      <c r="D24" s="813">
        <v>0.3909722222222222</v>
      </c>
      <c r="E24" s="574" t="s">
        <v>24</v>
      </c>
      <c r="F24" s="574" t="s">
        <v>6004</v>
      </c>
      <c r="G24" s="574" t="s">
        <v>1062</v>
      </c>
      <c r="H24" s="1786" t="s">
        <v>8096</v>
      </c>
      <c r="I24" s="604" t="s">
        <v>85</v>
      </c>
      <c r="J24" s="2823">
        <v>46164.0</v>
      </c>
      <c r="K24" s="813">
        <v>0.48194444444444445</v>
      </c>
      <c r="L24" s="814"/>
      <c r="M24" s="574">
        <v>21910.0</v>
      </c>
      <c r="N24" s="323">
        <v>22021.0</v>
      </c>
      <c r="O24" s="1043">
        <f t="shared" si="2"/>
        <v>111</v>
      </c>
      <c r="P24" s="2789" t="s">
        <v>19</v>
      </c>
      <c r="Q24" s="1800" t="s">
        <v>529</v>
      </c>
      <c r="R24" s="323" t="s">
        <v>9836</v>
      </c>
      <c r="S24" s="395"/>
      <c r="T24" s="606"/>
      <c r="U24" s="606"/>
      <c r="V24" s="606"/>
      <c r="W24" s="606"/>
      <c r="X24" s="606"/>
      <c r="Y24" s="606"/>
      <c r="Z24" s="606"/>
    </row>
    <row r="25">
      <c r="A25" s="820">
        <v>5154.0</v>
      </c>
      <c r="B25" s="2823">
        <v>46164.0</v>
      </c>
      <c r="C25" s="813">
        <v>0.375</v>
      </c>
      <c r="D25" s="813">
        <v>0.3909722222222222</v>
      </c>
      <c r="E25" s="574" t="s">
        <v>24</v>
      </c>
      <c r="F25" s="574" t="s">
        <v>6004</v>
      </c>
      <c r="G25" s="574" t="s">
        <v>1062</v>
      </c>
      <c r="H25" s="1786" t="s">
        <v>9837</v>
      </c>
      <c r="I25" s="519" t="s">
        <v>6073</v>
      </c>
      <c r="J25" s="2823">
        <v>46164.0</v>
      </c>
      <c r="K25" s="813">
        <v>0.4840277777777778</v>
      </c>
      <c r="L25" s="814"/>
      <c r="M25" s="574">
        <v>9715.0</v>
      </c>
      <c r="N25" s="323">
        <v>9826.0</v>
      </c>
      <c r="O25" s="1043">
        <f t="shared" si="2"/>
        <v>111</v>
      </c>
      <c r="P25" s="2789" t="s">
        <v>19</v>
      </c>
      <c r="Q25" s="1800" t="s">
        <v>529</v>
      </c>
      <c r="R25" s="323" t="s">
        <v>9838</v>
      </c>
      <c r="S25" s="395"/>
      <c r="T25" s="606"/>
      <c r="U25" s="606"/>
      <c r="V25" s="606"/>
      <c r="W25" s="606"/>
      <c r="X25" s="606"/>
      <c r="Y25" s="606"/>
      <c r="Z25" s="606"/>
    </row>
    <row r="26">
      <c r="A26" s="236">
        <v>5155.0</v>
      </c>
      <c r="B26" s="2812">
        <v>46164.0</v>
      </c>
      <c r="C26" s="500">
        <v>0.25</v>
      </c>
      <c r="D26" s="500">
        <v>0.24097222222222223</v>
      </c>
      <c r="E26" s="416" t="s">
        <v>9594</v>
      </c>
      <c r="F26" s="416" t="s">
        <v>9839</v>
      </c>
      <c r="G26" s="416" t="s">
        <v>2172</v>
      </c>
      <c r="H26" s="1048" t="s">
        <v>2586</v>
      </c>
      <c r="I26" s="475" t="s">
        <v>9840</v>
      </c>
      <c r="J26" s="2812">
        <v>46164.0</v>
      </c>
      <c r="K26" s="503">
        <v>0.41388888888888886</v>
      </c>
      <c r="L26" s="2334"/>
      <c r="M26" s="861">
        <v>280268.0</v>
      </c>
      <c r="N26" s="861">
        <v>280307.0</v>
      </c>
      <c r="O26" s="2416">
        <f t="shared" si="2"/>
        <v>39</v>
      </c>
      <c r="P26" s="2740" t="s">
        <v>19</v>
      </c>
      <c r="Q26" s="2732" t="s">
        <v>529</v>
      </c>
      <c r="R26" s="861" t="s">
        <v>9841</v>
      </c>
      <c r="S26" s="6"/>
    </row>
    <row r="27">
      <c r="A27" s="820">
        <v>5156.0</v>
      </c>
      <c r="B27" s="2812">
        <v>46164.0</v>
      </c>
      <c r="C27" s="500">
        <v>0.2916666666666667</v>
      </c>
      <c r="D27" s="500">
        <v>0.27708333333333335</v>
      </c>
      <c r="E27" s="416" t="s">
        <v>9594</v>
      </c>
      <c r="F27" s="416" t="s">
        <v>9839</v>
      </c>
      <c r="G27" s="416" t="s">
        <v>1727</v>
      </c>
      <c r="H27" s="1048" t="s">
        <v>7408</v>
      </c>
      <c r="I27" s="475" t="s">
        <v>9842</v>
      </c>
      <c r="J27" s="2812">
        <v>46164.0</v>
      </c>
      <c r="K27" s="589">
        <v>0.3729166666666667</v>
      </c>
      <c r="L27" s="2334"/>
      <c r="M27" s="861">
        <v>213906.0</v>
      </c>
      <c r="N27" s="861">
        <v>213939.0</v>
      </c>
      <c r="O27" s="2416">
        <f t="shared" si="2"/>
        <v>33</v>
      </c>
      <c r="P27" s="2740" t="s">
        <v>19</v>
      </c>
      <c r="Q27" s="2732" t="s">
        <v>529</v>
      </c>
      <c r="R27" s="861" t="s">
        <v>9843</v>
      </c>
      <c r="S27" s="6"/>
    </row>
    <row r="28">
      <c r="A28" s="236">
        <v>5157.0</v>
      </c>
      <c r="B28" s="2812">
        <v>46164.0</v>
      </c>
      <c r="C28" s="500">
        <v>0.5833333333333334</v>
      </c>
      <c r="D28" s="500">
        <v>0.5631944444444444</v>
      </c>
      <c r="E28" s="416" t="s">
        <v>24</v>
      </c>
      <c r="F28" s="416" t="s">
        <v>279</v>
      </c>
      <c r="G28" s="416" t="s">
        <v>6554</v>
      </c>
      <c r="H28" s="1048" t="s">
        <v>1235</v>
      </c>
      <c r="I28" s="195" t="s">
        <v>2759</v>
      </c>
      <c r="J28" s="2812">
        <v>46164.0</v>
      </c>
      <c r="K28" s="589">
        <v>0.6555555555555556</v>
      </c>
      <c r="L28" s="2334"/>
      <c r="M28" s="861">
        <v>157909.0</v>
      </c>
      <c r="N28" s="861">
        <v>157928.0</v>
      </c>
      <c r="O28" s="2416">
        <f t="shared" si="2"/>
        <v>19</v>
      </c>
      <c r="P28" s="2690" t="s">
        <v>19</v>
      </c>
      <c r="Q28" s="2732" t="s">
        <v>529</v>
      </c>
      <c r="R28" s="861" t="s">
        <v>1236</v>
      </c>
      <c r="S28" s="6"/>
    </row>
    <row r="29">
      <c r="A29" s="820">
        <v>5158.0</v>
      </c>
      <c r="B29" s="2812">
        <v>46164.0</v>
      </c>
      <c r="C29" s="416" t="s">
        <v>4828</v>
      </c>
      <c r="D29" s="500">
        <v>0.43333333333333335</v>
      </c>
      <c r="E29" s="416" t="s">
        <v>24</v>
      </c>
      <c r="F29" s="416" t="s">
        <v>113</v>
      </c>
      <c r="G29" s="416" t="s">
        <v>114</v>
      </c>
      <c r="H29" s="1048" t="s">
        <v>8854</v>
      </c>
      <c r="I29" s="873" t="s">
        <v>3843</v>
      </c>
      <c r="J29" s="2812">
        <v>46164.0</v>
      </c>
      <c r="K29" s="589">
        <v>0.4354166666666667</v>
      </c>
      <c r="L29" s="2334"/>
      <c r="M29" s="861">
        <v>74472.0</v>
      </c>
      <c r="N29" s="861"/>
      <c r="O29" s="2416">
        <f t="shared" si="2"/>
        <v>-74472</v>
      </c>
      <c r="P29" s="2690" t="s">
        <v>43</v>
      </c>
      <c r="Q29" s="2732" t="s">
        <v>529</v>
      </c>
      <c r="R29" s="408" t="s">
        <v>8689</v>
      </c>
      <c r="S29" s="55" t="s">
        <v>9844</v>
      </c>
    </row>
    <row r="30">
      <c r="A30" s="236">
        <v>5159.0</v>
      </c>
      <c r="B30" s="2812">
        <v>46164.0</v>
      </c>
      <c r="C30" s="500">
        <v>0.5347222222222222</v>
      </c>
      <c r="D30" s="500">
        <v>0.5166666666666667</v>
      </c>
      <c r="E30" s="416" t="s">
        <v>9594</v>
      </c>
      <c r="F30" s="416" t="s">
        <v>9845</v>
      </c>
      <c r="G30" s="416" t="s">
        <v>351</v>
      </c>
      <c r="H30" s="1048" t="s">
        <v>8721</v>
      </c>
      <c r="I30" s="1418" t="s">
        <v>9846</v>
      </c>
      <c r="J30" s="2812">
        <v>46164.0</v>
      </c>
      <c r="K30" s="492"/>
      <c r="L30" s="406"/>
      <c r="M30" s="861">
        <v>10096.0</v>
      </c>
      <c r="N30" s="861"/>
      <c r="O30" s="2416">
        <f t="shared" si="2"/>
        <v>-10096</v>
      </c>
      <c r="P30" s="2690" t="s">
        <v>147</v>
      </c>
      <c r="Q30" s="2732" t="s">
        <v>529</v>
      </c>
      <c r="R30" s="408" t="s">
        <v>9847</v>
      </c>
      <c r="S30" s="6"/>
    </row>
    <row r="31">
      <c r="A31" s="820">
        <v>5160.0</v>
      </c>
      <c r="B31" s="2812">
        <v>46164.0</v>
      </c>
      <c r="C31" s="500">
        <v>0.5625</v>
      </c>
      <c r="D31" s="500">
        <v>0.5555555555555556</v>
      </c>
      <c r="E31" s="416" t="s">
        <v>9594</v>
      </c>
      <c r="F31" s="416" t="s">
        <v>9848</v>
      </c>
      <c r="G31" s="416" t="s">
        <v>8058</v>
      </c>
      <c r="H31" s="416" t="s">
        <v>9379</v>
      </c>
      <c r="I31" s="475" t="s">
        <v>9840</v>
      </c>
      <c r="J31" s="2812">
        <v>46164.0</v>
      </c>
      <c r="K31" s="589">
        <v>0.7291666666666666</v>
      </c>
      <c r="L31" s="2334"/>
      <c r="M31" s="861">
        <v>264917.0</v>
      </c>
      <c r="N31" s="861">
        <v>264940.0</v>
      </c>
      <c r="O31" s="2416">
        <f t="shared" si="2"/>
        <v>23</v>
      </c>
      <c r="P31" s="2690" t="s">
        <v>19</v>
      </c>
      <c r="Q31" s="2732" t="s">
        <v>529</v>
      </c>
      <c r="R31" s="690" t="s">
        <v>9763</v>
      </c>
      <c r="S31" s="6"/>
    </row>
    <row r="32">
      <c r="A32" s="820">
        <v>5161.0</v>
      </c>
      <c r="B32" s="2812">
        <v>46164.0</v>
      </c>
      <c r="C32" s="500">
        <v>0.5625</v>
      </c>
      <c r="D32" s="500">
        <v>0.5208333333333334</v>
      </c>
      <c r="E32" s="416" t="s">
        <v>9594</v>
      </c>
      <c r="F32" s="416" t="s">
        <v>9848</v>
      </c>
      <c r="G32" s="416" t="s">
        <v>1727</v>
      </c>
      <c r="H32" s="1048" t="s">
        <v>7408</v>
      </c>
      <c r="I32" s="1418" t="s">
        <v>9840</v>
      </c>
      <c r="J32" s="2812">
        <v>46164.0</v>
      </c>
      <c r="K32" s="589">
        <v>0.7291666666666666</v>
      </c>
      <c r="L32" s="2334"/>
      <c r="M32" s="861">
        <v>213994.0</v>
      </c>
      <c r="N32" s="861">
        <v>214018.0</v>
      </c>
      <c r="O32" s="2416">
        <f t="shared" si="2"/>
        <v>24</v>
      </c>
      <c r="P32" s="2690" t="s">
        <v>19</v>
      </c>
      <c r="Q32" s="2732" t="s">
        <v>529</v>
      </c>
      <c r="R32" s="861" t="s">
        <v>9849</v>
      </c>
      <c r="S32" s="6"/>
    </row>
    <row r="33">
      <c r="A33" s="236">
        <v>5162.0</v>
      </c>
      <c r="B33" s="2812">
        <v>46164.0</v>
      </c>
      <c r="C33" s="500">
        <v>0.5416666666666666</v>
      </c>
      <c r="D33" s="500">
        <v>0.5361111111111111</v>
      </c>
      <c r="E33" s="416" t="s">
        <v>24</v>
      </c>
      <c r="F33" s="416" t="s">
        <v>482</v>
      </c>
      <c r="G33" s="416" t="s">
        <v>565</v>
      </c>
      <c r="H33" s="1048" t="s">
        <v>566</v>
      </c>
      <c r="I33" s="416" t="s">
        <v>101</v>
      </c>
      <c r="J33" s="2812">
        <v>46164.0</v>
      </c>
      <c r="K33" s="500">
        <v>0.6604166666666667</v>
      </c>
      <c r="L33" s="415"/>
      <c r="M33" s="416">
        <v>79813.0</v>
      </c>
      <c r="N33" s="416">
        <v>79837.0</v>
      </c>
      <c r="O33" s="499">
        <f t="shared" si="2"/>
        <v>24</v>
      </c>
      <c r="P33" s="1319" t="s">
        <v>19</v>
      </c>
      <c r="Q33" s="1292" t="s">
        <v>529</v>
      </c>
      <c r="R33" s="416" t="s">
        <v>4082</v>
      </c>
      <c r="S33" s="351"/>
      <c r="T33" s="169"/>
      <c r="U33" s="169"/>
      <c r="V33" s="169"/>
      <c r="W33" s="169"/>
      <c r="X33" s="169"/>
      <c r="Y33" s="169"/>
      <c r="Z33" s="169"/>
    </row>
    <row r="34">
      <c r="A34" s="887">
        <v>5163.0</v>
      </c>
      <c r="B34" s="2812">
        <v>46164.0</v>
      </c>
      <c r="C34" s="589">
        <v>0.5833333333333334</v>
      </c>
      <c r="D34" s="589">
        <v>0.60625</v>
      </c>
      <c r="E34" s="861" t="s">
        <v>24</v>
      </c>
      <c r="F34" s="861" t="s">
        <v>5985</v>
      </c>
      <c r="G34" s="861" t="s">
        <v>351</v>
      </c>
      <c r="H34" s="1045" t="s">
        <v>7990</v>
      </c>
      <c r="I34" s="475" t="s">
        <v>85</v>
      </c>
      <c r="J34" s="2812">
        <v>46164.0</v>
      </c>
      <c r="K34" s="589">
        <v>0.6236111111111111</v>
      </c>
      <c r="L34" s="2334"/>
      <c r="M34" s="861">
        <v>27788.0</v>
      </c>
      <c r="N34" s="861">
        <v>27806.0</v>
      </c>
      <c r="O34" s="499">
        <f t="shared" si="2"/>
        <v>18</v>
      </c>
      <c r="P34" s="1319" t="s">
        <v>19</v>
      </c>
      <c r="Q34" s="1292" t="s">
        <v>529</v>
      </c>
      <c r="R34" s="861" t="s">
        <v>9705</v>
      </c>
      <c r="S34" s="6"/>
    </row>
    <row r="35">
      <c r="A35" s="2878">
        <v>5164.0</v>
      </c>
      <c r="B35" s="2879">
        <v>46164.0</v>
      </c>
      <c r="C35" s="1261">
        <v>0.5833333333333334</v>
      </c>
      <c r="D35" s="1262" t="s">
        <v>9850</v>
      </c>
      <c r="E35" s="1262" t="s">
        <v>24</v>
      </c>
      <c r="F35" s="1262" t="s">
        <v>5985</v>
      </c>
      <c r="G35" s="1262" t="s">
        <v>1062</v>
      </c>
      <c r="H35" s="2139" t="s">
        <v>9837</v>
      </c>
      <c r="I35" s="2880" t="s">
        <v>6073</v>
      </c>
      <c r="J35" s="2879">
        <v>46164.0</v>
      </c>
      <c r="K35" s="1261">
        <v>0.5298611111111111</v>
      </c>
      <c r="L35" s="1263"/>
      <c r="M35" s="1345">
        <v>9826.0</v>
      </c>
      <c r="N35" s="1262">
        <v>9846.0</v>
      </c>
      <c r="O35" s="1264">
        <f t="shared" si="2"/>
        <v>20</v>
      </c>
      <c r="P35" s="2738" t="s">
        <v>19</v>
      </c>
      <c r="Q35" s="2708" t="s">
        <v>529</v>
      </c>
      <c r="R35" s="1345" t="s">
        <v>9838</v>
      </c>
      <c r="S35" s="2289"/>
      <c r="T35" s="1267"/>
      <c r="U35" s="1267"/>
      <c r="V35" s="1267"/>
      <c r="W35" s="1267"/>
      <c r="X35" s="1267"/>
      <c r="Y35" s="1267"/>
      <c r="Z35" s="1267"/>
    </row>
    <row r="36">
      <c r="A36" s="887">
        <v>5165.0</v>
      </c>
      <c r="B36" s="2812">
        <v>46164.0</v>
      </c>
      <c r="C36" s="589">
        <v>0.625</v>
      </c>
      <c r="D36" s="589">
        <v>0.6465277777777778</v>
      </c>
      <c r="E36" s="861" t="s">
        <v>103</v>
      </c>
      <c r="F36" s="861" t="s">
        <v>9851</v>
      </c>
      <c r="G36" s="861" t="s">
        <v>1362</v>
      </c>
      <c r="H36" s="1045" t="s">
        <v>9852</v>
      </c>
      <c r="I36" s="861" t="s">
        <v>9853</v>
      </c>
      <c r="J36" s="2812">
        <v>46164.0</v>
      </c>
      <c r="K36" s="589">
        <v>0.7166666666666667</v>
      </c>
      <c r="L36" s="2334"/>
      <c r="M36" s="861">
        <v>254860.0</v>
      </c>
      <c r="N36" s="861">
        <v>254901.0</v>
      </c>
      <c r="O36" s="499">
        <f t="shared" si="2"/>
        <v>41</v>
      </c>
      <c r="P36" s="1319" t="s">
        <v>19</v>
      </c>
      <c r="Q36" s="1292" t="s">
        <v>529</v>
      </c>
      <c r="R36" s="861" t="s">
        <v>9854</v>
      </c>
      <c r="S36" s="6"/>
    </row>
    <row r="37">
      <c r="A37" s="887">
        <v>5167.0</v>
      </c>
      <c r="B37" s="2812">
        <v>46164.0</v>
      </c>
      <c r="C37" s="589">
        <v>0.5833333333333334</v>
      </c>
      <c r="D37" s="589">
        <v>0.6180555555555556</v>
      </c>
      <c r="E37" s="861" t="s">
        <v>24</v>
      </c>
      <c r="F37" s="861" t="s">
        <v>440</v>
      </c>
      <c r="G37" s="861" t="s">
        <v>441</v>
      </c>
      <c r="H37" s="1045" t="s">
        <v>3186</v>
      </c>
      <c r="I37" s="861" t="s">
        <v>9644</v>
      </c>
      <c r="J37" s="2812">
        <v>46164.0</v>
      </c>
      <c r="K37" s="589">
        <v>0.7</v>
      </c>
      <c r="L37" s="2334"/>
      <c r="M37" s="861">
        <v>352375.0</v>
      </c>
      <c r="N37" s="861">
        <v>352386.0</v>
      </c>
      <c r="O37" s="499">
        <f t="shared" si="2"/>
        <v>11</v>
      </c>
      <c r="P37" s="1319" t="s">
        <v>19</v>
      </c>
      <c r="Q37" s="1292" t="s">
        <v>529</v>
      </c>
      <c r="R37" s="861" t="s">
        <v>9855</v>
      </c>
      <c r="S37" s="6"/>
    </row>
    <row r="38">
      <c r="A38" s="2878">
        <v>5168.0</v>
      </c>
      <c r="B38" s="2879">
        <v>46164.0</v>
      </c>
      <c r="C38" s="1261">
        <v>0.5833333333333334</v>
      </c>
      <c r="D38" s="1261">
        <v>0.5888888888888889</v>
      </c>
      <c r="E38" s="1262" t="s">
        <v>24</v>
      </c>
      <c r="F38" s="1262" t="s">
        <v>5985</v>
      </c>
      <c r="G38" s="1262" t="s">
        <v>1062</v>
      </c>
      <c r="H38" s="2102" t="s">
        <v>8871</v>
      </c>
      <c r="I38" s="2880" t="s">
        <v>6073</v>
      </c>
      <c r="J38" s="2879">
        <v>46164.0</v>
      </c>
      <c r="K38" s="1261">
        <v>0.7159722222222222</v>
      </c>
      <c r="L38" s="1263"/>
      <c r="M38" s="1262">
        <v>38013.0</v>
      </c>
      <c r="N38" s="1556"/>
      <c r="O38" s="1264">
        <f t="shared" si="2"/>
        <v>-38013</v>
      </c>
      <c r="P38" s="2738" t="s">
        <v>43</v>
      </c>
      <c r="Q38" s="2708" t="s">
        <v>529</v>
      </c>
      <c r="R38" s="1264"/>
      <c r="S38" s="2881" t="s">
        <v>9856</v>
      </c>
      <c r="T38" s="1267"/>
      <c r="U38" s="1267"/>
      <c r="V38" s="1267"/>
      <c r="W38" s="1267"/>
      <c r="X38" s="1267"/>
      <c r="Y38" s="1267"/>
      <c r="Z38" s="1267"/>
    </row>
    <row r="39">
      <c r="A39" s="520">
        <v>5169.0</v>
      </c>
      <c r="B39" s="2812">
        <v>46164.0</v>
      </c>
      <c r="C39" s="589">
        <v>0.6666666666666666</v>
      </c>
      <c r="D39" s="1467"/>
      <c r="E39" s="861" t="s">
        <v>24</v>
      </c>
      <c r="F39" s="861" t="s">
        <v>4150</v>
      </c>
      <c r="G39" s="861" t="s">
        <v>668</v>
      </c>
      <c r="H39" s="1045" t="s">
        <v>6787</v>
      </c>
      <c r="I39" s="861" t="s">
        <v>1178</v>
      </c>
      <c r="J39" s="2812">
        <v>46164.0</v>
      </c>
      <c r="K39" s="589">
        <v>0.6784722222222223</v>
      </c>
      <c r="L39" s="2334"/>
      <c r="M39" s="861">
        <v>162668.0</v>
      </c>
      <c r="N39" s="861">
        <v>162708.0</v>
      </c>
      <c r="O39" s="499">
        <f t="shared" si="2"/>
        <v>40</v>
      </c>
      <c r="P39" s="1319" t="s">
        <v>43</v>
      </c>
      <c r="Q39" s="1292" t="s">
        <v>529</v>
      </c>
      <c r="R39" s="861" t="s">
        <v>4184</v>
      </c>
      <c r="S39" s="55" t="s">
        <v>9856</v>
      </c>
    </row>
    <row r="40">
      <c r="A40" s="887">
        <v>5170.0</v>
      </c>
      <c r="B40" s="2812">
        <v>46164.0</v>
      </c>
      <c r="C40" s="589">
        <v>0.8958333333333334</v>
      </c>
      <c r="D40" s="589">
        <v>0.85</v>
      </c>
      <c r="E40" s="861" t="s">
        <v>9594</v>
      </c>
      <c r="F40" s="861" t="s">
        <v>9709</v>
      </c>
      <c r="G40" s="861" t="s">
        <v>351</v>
      </c>
      <c r="H40" s="1045" t="s">
        <v>7866</v>
      </c>
      <c r="I40" s="861" t="s">
        <v>9857</v>
      </c>
      <c r="J40" s="2812">
        <v>46164.0</v>
      </c>
      <c r="K40" s="589">
        <v>0.041666666666666664</v>
      </c>
      <c r="L40" s="2334"/>
      <c r="M40" s="861">
        <v>81074.0</v>
      </c>
      <c r="N40" s="861">
        <v>81274.0</v>
      </c>
      <c r="O40" s="499">
        <f t="shared" si="2"/>
        <v>200</v>
      </c>
      <c r="P40" s="1319" t="s">
        <v>19</v>
      </c>
      <c r="Q40" s="1292" t="s">
        <v>529</v>
      </c>
      <c r="R40" s="492"/>
      <c r="S40" s="6"/>
    </row>
    <row r="41">
      <c r="A41" s="942">
        <v>5171.0</v>
      </c>
      <c r="B41" s="2812">
        <v>46164.0</v>
      </c>
      <c r="C41" s="589">
        <v>0.8333333333333334</v>
      </c>
      <c r="D41" s="589">
        <v>0.8263888888888888</v>
      </c>
      <c r="E41" s="861" t="s">
        <v>1887</v>
      </c>
      <c r="F41" s="861" t="s">
        <v>9197</v>
      </c>
      <c r="G41" s="861" t="s">
        <v>2172</v>
      </c>
      <c r="H41" s="1045" t="s">
        <v>2841</v>
      </c>
      <c r="I41" s="861" t="s">
        <v>9858</v>
      </c>
      <c r="J41" s="2812">
        <v>46164.0</v>
      </c>
      <c r="K41" s="589">
        <v>0.8888888888888888</v>
      </c>
      <c r="L41" s="2334"/>
      <c r="M41" s="861">
        <v>118827.0</v>
      </c>
      <c r="N41" s="861">
        <v>118865.0</v>
      </c>
      <c r="O41" s="499">
        <f t="shared" si="2"/>
        <v>38</v>
      </c>
      <c r="P41" s="1319" t="s">
        <v>19</v>
      </c>
      <c r="Q41" s="1292" t="s">
        <v>529</v>
      </c>
      <c r="R41" s="861" t="s">
        <v>7510</v>
      </c>
      <c r="S41" s="6"/>
    </row>
    <row r="42">
      <c r="A42" s="1333">
        <v>5174.0</v>
      </c>
      <c r="B42" s="2812">
        <v>46164.0</v>
      </c>
      <c r="C42" s="559">
        <v>0.9583333333333334</v>
      </c>
      <c r="D42" s="589">
        <v>0.9708333333333333</v>
      </c>
      <c r="E42" s="2416" t="s">
        <v>9594</v>
      </c>
      <c r="F42" s="2416" t="s">
        <v>9859</v>
      </c>
      <c r="G42" s="2416" t="s">
        <v>351</v>
      </c>
      <c r="H42" s="1045" t="s">
        <v>9860</v>
      </c>
      <c r="I42" s="861" t="s">
        <v>9861</v>
      </c>
      <c r="J42" s="2812">
        <v>46164.0</v>
      </c>
      <c r="K42" s="2418"/>
      <c r="L42" s="2831"/>
      <c r="M42" s="861">
        <v>13399.0</v>
      </c>
      <c r="N42" s="2418"/>
      <c r="O42" s="2416">
        <f t="shared" si="2"/>
        <v>-13399</v>
      </c>
      <c r="P42" s="2758" t="s">
        <v>1253</v>
      </c>
      <c r="Q42" s="2834" t="s">
        <v>50</v>
      </c>
      <c r="R42" s="2418"/>
      <c r="S42" s="2345"/>
      <c r="T42" s="410"/>
      <c r="U42" s="410"/>
      <c r="V42" s="410"/>
      <c r="W42" s="410"/>
      <c r="X42" s="410"/>
      <c r="Y42" s="410"/>
      <c r="Z42" s="410"/>
    </row>
    <row r="43">
      <c r="A43" s="942">
        <v>5172.0</v>
      </c>
      <c r="B43" s="2812">
        <v>46164.0</v>
      </c>
      <c r="C43" s="589">
        <v>0.9791666666666666</v>
      </c>
      <c r="D43" s="589">
        <v>0.9604166666666667</v>
      </c>
      <c r="E43" s="861" t="s">
        <v>9594</v>
      </c>
      <c r="F43" s="861" t="s">
        <v>9862</v>
      </c>
      <c r="G43" s="861" t="s">
        <v>8075</v>
      </c>
      <c r="H43" s="1045" t="s">
        <v>8080</v>
      </c>
      <c r="I43" s="861" t="s">
        <v>9863</v>
      </c>
      <c r="J43" s="2812">
        <v>46164.0</v>
      </c>
      <c r="K43" s="589">
        <v>0.2</v>
      </c>
      <c r="L43" s="2334"/>
      <c r="M43" s="861">
        <v>66916.0</v>
      </c>
      <c r="N43" s="861">
        <v>67216.0</v>
      </c>
      <c r="O43" s="499">
        <f t="shared" si="2"/>
        <v>300</v>
      </c>
      <c r="P43" s="1319" t="s">
        <v>19</v>
      </c>
      <c r="Q43" s="1292" t="s">
        <v>529</v>
      </c>
      <c r="R43" s="492"/>
      <c r="S43" s="6"/>
    </row>
    <row r="44">
      <c r="A44" s="942">
        <v>5173.0</v>
      </c>
      <c r="B44" s="2812">
        <v>46164.0</v>
      </c>
      <c r="C44" s="589">
        <v>0.9583333333333334</v>
      </c>
      <c r="D44" s="589">
        <v>0.9486111111111111</v>
      </c>
      <c r="E44" s="861" t="s">
        <v>9594</v>
      </c>
      <c r="F44" s="861" t="s">
        <v>9864</v>
      </c>
      <c r="G44" s="861" t="s">
        <v>8075</v>
      </c>
      <c r="H44" s="1045" t="s">
        <v>9865</v>
      </c>
      <c r="I44" s="861" t="s">
        <v>9866</v>
      </c>
      <c r="J44" s="2812">
        <v>46164.0</v>
      </c>
      <c r="K44" s="589">
        <v>0.14375</v>
      </c>
      <c r="L44" s="2334"/>
      <c r="M44" s="861">
        <v>64404.0</v>
      </c>
      <c r="N44" s="861">
        <v>64604.0</v>
      </c>
      <c r="O44" s="499">
        <f t="shared" si="2"/>
        <v>200</v>
      </c>
      <c r="P44" s="1319" t="s">
        <v>19</v>
      </c>
      <c r="Q44" s="1292" t="s">
        <v>529</v>
      </c>
      <c r="R44" s="492"/>
      <c r="S44" s="6"/>
    </row>
    <row r="45">
      <c r="A45" s="1333">
        <v>5178.0</v>
      </c>
      <c r="B45" s="2812">
        <v>46164.0</v>
      </c>
      <c r="C45" s="589">
        <v>0.9951388888888889</v>
      </c>
      <c r="D45" s="589">
        <v>0.9951388888888889</v>
      </c>
      <c r="E45" s="2373" t="s">
        <v>197</v>
      </c>
      <c r="F45" s="861" t="s">
        <v>9867</v>
      </c>
      <c r="G45" s="861" t="s">
        <v>18</v>
      </c>
      <c r="H45" s="1045"/>
      <c r="I45" s="1045" t="s">
        <v>9868</v>
      </c>
      <c r="J45" s="2812">
        <v>46164.0</v>
      </c>
      <c r="K45" s="1467"/>
      <c r="L45" s="2334"/>
      <c r="M45" s="1467"/>
      <c r="N45" s="1467"/>
      <c r="O45" s="499">
        <f t="shared" si="2"/>
        <v>0</v>
      </c>
      <c r="P45" s="1319" t="s">
        <v>19</v>
      </c>
      <c r="Q45" s="1292" t="s">
        <v>529</v>
      </c>
      <c r="R45" s="492"/>
      <c r="S45" s="6"/>
    </row>
    <row r="46">
      <c r="A46" s="1233"/>
      <c r="B46" s="2812">
        <v>46164.0</v>
      </c>
      <c r="C46" s="1467"/>
      <c r="D46" s="32"/>
      <c r="E46" s="32"/>
      <c r="F46" s="1467"/>
      <c r="G46" s="1467"/>
      <c r="H46" s="2843"/>
      <c r="I46" s="1467"/>
      <c r="J46" s="2812">
        <v>46164.0</v>
      </c>
      <c r="K46" s="1467"/>
      <c r="L46" s="2334"/>
      <c r="M46" s="1467"/>
      <c r="N46" s="1467"/>
      <c r="O46" s="499">
        <f t="shared" si="2"/>
        <v>0</v>
      </c>
      <c r="P46" s="1319" t="s">
        <v>386</v>
      </c>
      <c r="Q46" s="1292" t="s">
        <v>529</v>
      </c>
      <c r="R46" s="492"/>
      <c r="S46" s="6"/>
    </row>
  </sheetData>
  <dataValidations>
    <dataValidation type="list" allowBlank="1" showErrorMessage="1" sqref="P2:P46">
      <formula1>"FINALIZADO,EM VIAGEM,NA ORIGEM,AGENDADO,FALTA DOC,CANCELADA,NO DESTINO FINAL,PERNOITE,RECUSADA"</formula1>
    </dataValidation>
    <dataValidation type="list" allowBlank="1" showErrorMessage="1" sqref="Q2:Q46">
      <formula1>"MICHELLE,BARBARA,ANGELA,A VERIFICAR,DANIEL,BEATIZ,LUCAS"</formula1>
    </dataValidation>
  </dataValidations>
  <drawing r:id="rId1"/>
  <tableParts count="26">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s>
</worksheet>
</file>

<file path=xl/worksheets/sheet2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6" max="6" width="32.75"/>
    <col customWidth="1" min="12" max="12" width="0.38"/>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2734"/>
    </row>
    <row r="2">
      <c r="A2" s="1440">
        <v>5053.0</v>
      </c>
      <c r="B2" s="2838">
        <v>46161.0</v>
      </c>
      <c r="C2" s="811">
        <v>0.75</v>
      </c>
      <c r="D2" s="811">
        <v>0.7229166666666667</v>
      </c>
      <c r="E2" s="1043" t="s">
        <v>9594</v>
      </c>
      <c r="F2" s="499" t="s">
        <v>9654</v>
      </c>
      <c r="G2" s="499" t="s">
        <v>8359</v>
      </c>
      <c r="H2" s="499" t="s">
        <v>8384</v>
      </c>
      <c r="I2" s="499" t="s">
        <v>9655</v>
      </c>
      <c r="J2" s="2812">
        <v>46164.0</v>
      </c>
      <c r="K2" s="1241"/>
      <c r="L2" s="590"/>
      <c r="M2" s="499">
        <v>15059.0</v>
      </c>
      <c r="N2" s="1241"/>
      <c r="O2" s="499">
        <f t="shared" ref="O2:O7" si="1">N2-M2</f>
        <v>-15059</v>
      </c>
      <c r="P2" s="2740" t="s">
        <v>147</v>
      </c>
      <c r="Q2" s="2732" t="s">
        <v>50</v>
      </c>
      <c r="R2" s="499" t="s">
        <v>9571</v>
      </c>
      <c r="S2" s="492"/>
      <c r="T2" s="2847"/>
      <c r="U2" s="410"/>
      <c r="V2" s="410"/>
      <c r="W2" s="410"/>
      <c r="X2" s="410"/>
      <c r="Y2" s="410"/>
      <c r="Z2" s="410"/>
    </row>
    <row r="3">
      <c r="A3" s="236">
        <v>5159.0</v>
      </c>
      <c r="B3" s="2812">
        <v>46164.0</v>
      </c>
      <c r="C3" s="500">
        <v>0.5347222222222222</v>
      </c>
      <c r="D3" s="500">
        <v>0.5166666666666667</v>
      </c>
      <c r="E3" s="416" t="s">
        <v>9594</v>
      </c>
      <c r="F3" s="416" t="s">
        <v>9845</v>
      </c>
      <c r="G3" s="416" t="s">
        <v>351</v>
      </c>
      <c r="H3" s="1048" t="s">
        <v>8721</v>
      </c>
      <c r="I3" s="1418" t="s">
        <v>9846</v>
      </c>
      <c r="J3" s="2812">
        <v>46164.0</v>
      </c>
      <c r="K3" s="492"/>
      <c r="L3" s="406"/>
      <c r="M3" s="861">
        <v>10096.0</v>
      </c>
      <c r="N3" s="861"/>
      <c r="O3" s="2416">
        <f t="shared" si="1"/>
        <v>-10096</v>
      </c>
      <c r="P3" s="2690" t="s">
        <v>147</v>
      </c>
      <c r="Q3" s="2732" t="s">
        <v>50</v>
      </c>
      <c r="R3" s="408" t="s">
        <v>9847</v>
      </c>
      <c r="S3" s="2858"/>
    </row>
    <row r="4">
      <c r="A4" s="887">
        <v>5172.0</v>
      </c>
      <c r="B4" s="2812">
        <v>46164.0</v>
      </c>
      <c r="C4" s="589">
        <v>0.9791666666666666</v>
      </c>
      <c r="D4" s="589">
        <v>0.9604166666666667</v>
      </c>
      <c r="E4" s="861" t="s">
        <v>9594</v>
      </c>
      <c r="F4" s="861" t="s">
        <v>9862</v>
      </c>
      <c r="G4" s="861" t="s">
        <v>8075</v>
      </c>
      <c r="H4" s="1045" t="s">
        <v>8080</v>
      </c>
      <c r="I4" s="861" t="s">
        <v>9863</v>
      </c>
      <c r="J4" s="2812">
        <v>46164.0</v>
      </c>
      <c r="K4" s="589">
        <v>0.2</v>
      </c>
      <c r="L4" s="2334"/>
      <c r="M4" s="861">
        <v>66916.0</v>
      </c>
      <c r="N4" s="861">
        <v>67216.0</v>
      </c>
      <c r="O4" s="499">
        <f t="shared" si="1"/>
        <v>300</v>
      </c>
      <c r="P4" s="1319" t="s">
        <v>19</v>
      </c>
      <c r="Q4" s="1292" t="s">
        <v>529</v>
      </c>
      <c r="R4" s="492"/>
      <c r="S4" s="492"/>
    </row>
    <row r="5">
      <c r="A5" s="887">
        <v>5173.0</v>
      </c>
      <c r="B5" s="2812">
        <v>46164.0</v>
      </c>
      <c r="C5" s="589">
        <v>0.9583333333333334</v>
      </c>
      <c r="D5" s="589">
        <v>0.9486111111111111</v>
      </c>
      <c r="E5" s="861" t="s">
        <v>9594</v>
      </c>
      <c r="F5" s="861" t="s">
        <v>9864</v>
      </c>
      <c r="G5" s="861" t="s">
        <v>8075</v>
      </c>
      <c r="H5" s="1045" t="s">
        <v>9865</v>
      </c>
      <c r="I5" s="861" t="s">
        <v>9866</v>
      </c>
      <c r="J5" s="2812">
        <v>46164.0</v>
      </c>
      <c r="K5" s="589">
        <v>0.14375</v>
      </c>
      <c r="L5" s="2334"/>
      <c r="M5" s="861">
        <v>64404.0</v>
      </c>
      <c r="N5" s="861">
        <v>64604.0</v>
      </c>
      <c r="O5" s="499">
        <f t="shared" si="1"/>
        <v>200</v>
      </c>
      <c r="P5" s="1319" t="s">
        <v>19</v>
      </c>
      <c r="Q5" s="1292" t="s">
        <v>529</v>
      </c>
      <c r="R5" s="492"/>
      <c r="S5" s="492"/>
    </row>
    <row r="6">
      <c r="A6" s="1090">
        <v>5174.0</v>
      </c>
      <c r="B6" s="2812">
        <v>46164.0</v>
      </c>
      <c r="C6" s="559">
        <v>0.9583333333333334</v>
      </c>
      <c r="D6" s="589">
        <v>0.9708333333333333</v>
      </c>
      <c r="E6" s="2416" t="s">
        <v>9594</v>
      </c>
      <c r="F6" s="2416" t="s">
        <v>9859</v>
      </c>
      <c r="G6" s="2416" t="s">
        <v>351</v>
      </c>
      <c r="H6" s="1045" t="s">
        <v>9860</v>
      </c>
      <c r="I6" s="861" t="s">
        <v>9861</v>
      </c>
      <c r="J6" s="2812">
        <v>46164.0</v>
      </c>
      <c r="K6" s="2882">
        <v>0.5</v>
      </c>
      <c r="L6" s="2831"/>
      <c r="M6" s="861">
        <v>13399.0</v>
      </c>
      <c r="N6" s="2883">
        <v>13599.0</v>
      </c>
      <c r="O6" s="2416">
        <f t="shared" si="1"/>
        <v>200</v>
      </c>
      <c r="P6" s="2758" t="s">
        <v>19</v>
      </c>
      <c r="Q6" s="2834" t="s">
        <v>50</v>
      </c>
      <c r="R6" s="2418"/>
      <c r="S6" s="2418"/>
      <c r="T6" s="410"/>
      <c r="U6" s="410"/>
      <c r="V6" s="410"/>
      <c r="W6" s="410"/>
      <c r="X6" s="410"/>
      <c r="Y6" s="410"/>
      <c r="Z6" s="410"/>
    </row>
    <row r="7">
      <c r="A7" s="1090">
        <v>5178.0</v>
      </c>
      <c r="B7" s="2812">
        <v>46164.0</v>
      </c>
      <c r="C7" s="589">
        <v>0.9951388888888889</v>
      </c>
      <c r="D7" s="589">
        <v>0.9951388888888889</v>
      </c>
      <c r="E7" s="2373" t="s">
        <v>197</v>
      </c>
      <c r="F7" s="861" t="s">
        <v>9867</v>
      </c>
      <c r="G7" s="861" t="s">
        <v>18</v>
      </c>
      <c r="H7" s="1045" t="s">
        <v>9869</v>
      </c>
      <c r="I7" s="1045" t="s">
        <v>9868</v>
      </c>
      <c r="J7" s="2812">
        <v>46164.0</v>
      </c>
      <c r="K7" s="1467"/>
      <c r="L7" s="2334"/>
      <c r="M7" s="1471"/>
      <c r="N7" s="1471"/>
      <c r="O7" s="499">
        <f t="shared" si="1"/>
        <v>0</v>
      </c>
      <c r="P7" s="1319" t="s">
        <v>19</v>
      </c>
      <c r="Q7" s="1292" t="s">
        <v>529</v>
      </c>
      <c r="R7" s="861" t="s">
        <v>9870</v>
      </c>
      <c r="S7" s="820" t="s">
        <v>9871</v>
      </c>
    </row>
    <row r="8">
      <c r="A8" s="2884"/>
      <c r="B8" s="2869"/>
      <c r="C8" s="2870"/>
      <c r="D8" s="2874"/>
      <c r="E8" s="2872"/>
      <c r="F8" s="2872"/>
      <c r="G8" s="2872"/>
      <c r="H8" s="2874"/>
      <c r="I8" s="2872"/>
      <c r="J8" s="2869"/>
      <c r="K8" s="2874"/>
      <c r="L8" s="2873"/>
      <c r="M8" s="2874"/>
      <c r="N8" s="2874"/>
      <c r="O8" s="2872"/>
      <c r="P8" s="2875"/>
      <c r="Q8" s="2874"/>
      <c r="R8" s="2874"/>
      <c r="S8" s="2885"/>
      <c r="T8" s="2873"/>
      <c r="U8" s="2873"/>
      <c r="V8" s="2873"/>
      <c r="W8" s="2873"/>
      <c r="X8" s="2873"/>
      <c r="Y8" s="2873"/>
      <c r="Z8" s="2873"/>
    </row>
    <row r="9">
      <c r="A9" s="820">
        <v>5166.0</v>
      </c>
      <c r="B9" s="2812">
        <v>46165.0</v>
      </c>
      <c r="C9" s="500">
        <v>0.22916666666666666</v>
      </c>
      <c r="D9" s="500">
        <v>0.22916666666666666</v>
      </c>
      <c r="E9" s="416" t="s">
        <v>9594</v>
      </c>
      <c r="F9" s="416" t="s">
        <v>9872</v>
      </c>
      <c r="G9" s="416" t="s">
        <v>8359</v>
      </c>
      <c r="H9" s="574" t="s">
        <v>9566</v>
      </c>
      <c r="I9" s="574" t="s">
        <v>9873</v>
      </c>
      <c r="J9" s="2812">
        <v>46165.0</v>
      </c>
      <c r="K9" s="1241"/>
      <c r="L9" s="590"/>
      <c r="M9" s="416">
        <v>3295.0</v>
      </c>
      <c r="N9" s="1241"/>
      <c r="O9" s="499">
        <f t="shared" ref="O9:O17" si="2">N9-M9</f>
        <v>-3295</v>
      </c>
      <c r="P9" s="2740" t="s">
        <v>147</v>
      </c>
      <c r="Q9" s="2732" t="s">
        <v>50</v>
      </c>
      <c r="R9" s="499"/>
      <c r="S9" s="492"/>
    </row>
    <row r="10">
      <c r="A10" s="820">
        <v>5053.0</v>
      </c>
      <c r="B10" s="2812">
        <v>46165.0</v>
      </c>
      <c r="C10" s="500">
        <v>0.041666666666666664</v>
      </c>
      <c r="D10" s="500">
        <v>0.03194444444444444</v>
      </c>
      <c r="E10" s="416" t="s">
        <v>9594</v>
      </c>
      <c r="F10" s="416" t="s">
        <v>9709</v>
      </c>
      <c r="G10" s="416" t="s">
        <v>49</v>
      </c>
      <c r="H10" s="416" t="s">
        <v>9874</v>
      </c>
      <c r="I10" s="2886" t="s">
        <v>9875</v>
      </c>
      <c r="J10" s="2812">
        <v>46165.0</v>
      </c>
      <c r="K10" s="503">
        <v>0.15347222222222223</v>
      </c>
      <c r="L10" s="406"/>
      <c r="M10" s="408">
        <v>345411.0</v>
      </c>
      <c r="N10" s="408">
        <v>345613.0</v>
      </c>
      <c r="O10" s="690">
        <f t="shared" si="2"/>
        <v>202</v>
      </c>
      <c r="P10" s="2740" t="s">
        <v>19</v>
      </c>
      <c r="Q10" s="2732"/>
      <c r="R10" s="690"/>
      <c r="S10" s="2416"/>
    </row>
    <row r="11">
      <c r="A11" s="820">
        <v>5177.0</v>
      </c>
      <c r="B11" s="2812">
        <v>46165.0</v>
      </c>
      <c r="C11" s="500">
        <v>0.20833333333333334</v>
      </c>
      <c r="D11" s="500">
        <v>0.20833333333333334</v>
      </c>
      <c r="E11" s="416" t="s">
        <v>9594</v>
      </c>
      <c r="F11" s="416" t="s">
        <v>9859</v>
      </c>
      <c r="G11" s="416" t="s">
        <v>1062</v>
      </c>
      <c r="H11" s="1609" t="s">
        <v>5312</v>
      </c>
      <c r="I11" s="574" t="s">
        <v>9876</v>
      </c>
      <c r="J11" s="2812">
        <v>46165.0</v>
      </c>
      <c r="K11" s="500">
        <v>0.3840277777777778</v>
      </c>
      <c r="L11" s="415"/>
      <c r="M11" s="416">
        <v>262409.0</v>
      </c>
      <c r="N11" s="416">
        <v>262616.0</v>
      </c>
      <c r="O11" s="499">
        <f t="shared" si="2"/>
        <v>207</v>
      </c>
      <c r="P11" s="2740" t="s">
        <v>19</v>
      </c>
      <c r="Q11" s="2732" t="s">
        <v>50</v>
      </c>
      <c r="R11" s="499"/>
      <c r="S11" s="492"/>
    </row>
    <row r="12">
      <c r="A12" s="820">
        <v>5181.0</v>
      </c>
      <c r="B12" s="2812">
        <v>46165.0</v>
      </c>
      <c r="C12" s="500">
        <v>0.5416666666666666</v>
      </c>
      <c r="D12" s="500">
        <v>0.5666666666666667</v>
      </c>
      <c r="E12" s="416" t="s">
        <v>9594</v>
      </c>
      <c r="F12" s="416" t="s">
        <v>9877</v>
      </c>
      <c r="G12" s="416" t="s">
        <v>351</v>
      </c>
      <c r="H12" s="416" t="s">
        <v>7866</v>
      </c>
      <c r="I12" s="416" t="s">
        <v>9878</v>
      </c>
      <c r="J12" s="2812">
        <v>46165.0</v>
      </c>
      <c r="K12" s="503">
        <v>0.6618055555555555</v>
      </c>
      <c r="L12" s="406"/>
      <c r="M12" s="408">
        <v>81601.0</v>
      </c>
      <c r="N12" s="408">
        <v>81663.0</v>
      </c>
      <c r="O12" s="690">
        <f t="shared" si="2"/>
        <v>62</v>
      </c>
      <c r="P12" s="2740" t="s">
        <v>19</v>
      </c>
      <c r="Q12" s="2732" t="s">
        <v>50</v>
      </c>
      <c r="R12" s="408" t="s">
        <v>9810</v>
      </c>
      <c r="S12" s="2858"/>
    </row>
    <row r="13">
      <c r="A13" s="820">
        <v>5182.0</v>
      </c>
      <c r="B13" s="2812">
        <v>46165.0</v>
      </c>
      <c r="C13" s="500">
        <v>0.7291666666666666</v>
      </c>
      <c r="D13" s="500">
        <v>0.6930555555555555</v>
      </c>
      <c r="E13" s="416" t="s">
        <v>9594</v>
      </c>
      <c r="F13" s="416" t="s">
        <v>9879</v>
      </c>
      <c r="G13" s="416" t="s">
        <v>351</v>
      </c>
      <c r="H13" s="2887" t="s">
        <v>7554</v>
      </c>
      <c r="I13" s="416" t="s">
        <v>9880</v>
      </c>
      <c r="J13" s="2812">
        <v>46165.0</v>
      </c>
      <c r="K13" s="500">
        <v>0.9604166666666667</v>
      </c>
      <c r="L13" s="415"/>
      <c r="M13" s="416">
        <v>78293.0</v>
      </c>
      <c r="N13" s="416">
        <v>78493.0</v>
      </c>
      <c r="O13" s="499">
        <f t="shared" si="2"/>
        <v>200</v>
      </c>
      <c r="P13" s="2740" t="s">
        <v>19</v>
      </c>
      <c r="Q13" s="2732" t="s">
        <v>50</v>
      </c>
      <c r="R13" s="416" t="s">
        <v>9881</v>
      </c>
      <c r="S13" s="492"/>
    </row>
    <row r="14">
      <c r="A14" s="820">
        <v>5183.0</v>
      </c>
      <c r="B14" s="2812">
        <v>46165.0</v>
      </c>
      <c r="C14" s="500">
        <v>0.7583333333333333</v>
      </c>
      <c r="D14" s="500">
        <v>0.7645833333333333</v>
      </c>
      <c r="E14" s="416" t="s">
        <v>9594</v>
      </c>
      <c r="F14" s="574" t="s">
        <v>9882</v>
      </c>
      <c r="G14" s="416" t="s">
        <v>351</v>
      </c>
      <c r="H14" s="416" t="s">
        <v>7866</v>
      </c>
      <c r="I14" s="2340" t="s">
        <v>9883</v>
      </c>
      <c r="J14" s="2812">
        <v>46165.0</v>
      </c>
      <c r="K14" s="503"/>
      <c r="L14" s="406"/>
      <c r="M14" s="416">
        <v>81746.0</v>
      </c>
      <c r="N14" s="416"/>
      <c r="O14" s="690">
        <f t="shared" si="2"/>
        <v>-81746</v>
      </c>
      <c r="P14" s="2740" t="s">
        <v>147</v>
      </c>
      <c r="Q14" s="2732"/>
      <c r="R14" s="408" t="s">
        <v>9810</v>
      </c>
      <c r="S14" s="2416"/>
    </row>
    <row r="15">
      <c r="A15" s="1090">
        <v>5186.0</v>
      </c>
      <c r="B15" s="2812">
        <v>46165.0</v>
      </c>
      <c r="C15" s="500">
        <v>0.8340277777777778</v>
      </c>
      <c r="D15" s="500">
        <v>0.8340277777777778</v>
      </c>
      <c r="E15" s="416" t="s">
        <v>9594</v>
      </c>
      <c r="F15" s="416" t="s">
        <v>9884</v>
      </c>
      <c r="G15" s="416" t="s">
        <v>2172</v>
      </c>
      <c r="H15" s="416" t="s">
        <v>9682</v>
      </c>
      <c r="I15" s="416" t="s">
        <v>9885</v>
      </c>
      <c r="J15" s="2812">
        <v>46165.0</v>
      </c>
      <c r="K15" s="503"/>
      <c r="L15" s="406"/>
      <c r="M15" s="408">
        <v>221488.0</v>
      </c>
      <c r="N15" s="408"/>
      <c r="O15" s="690">
        <f t="shared" si="2"/>
        <v>-221488</v>
      </c>
      <c r="P15" s="2740" t="s">
        <v>147</v>
      </c>
      <c r="Q15" s="2732"/>
      <c r="R15" s="690"/>
      <c r="S15" s="2416"/>
    </row>
    <row r="16">
      <c r="A16" s="1090">
        <v>5188.0</v>
      </c>
      <c r="B16" s="2812">
        <v>46165.0</v>
      </c>
      <c r="C16" s="500">
        <v>0.8631944444444445</v>
      </c>
      <c r="D16" s="500">
        <v>0.8631944444444445</v>
      </c>
      <c r="E16" s="416" t="s">
        <v>35</v>
      </c>
      <c r="F16" s="416" t="s">
        <v>9886</v>
      </c>
      <c r="G16" s="416" t="s">
        <v>18</v>
      </c>
      <c r="H16" s="416" t="s">
        <v>9887</v>
      </c>
      <c r="I16" s="416" t="s">
        <v>9755</v>
      </c>
      <c r="J16" s="2812">
        <v>46165.0</v>
      </c>
      <c r="K16" s="503"/>
      <c r="L16" s="406"/>
      <c r="M16" s="2888">
        <v>144623.0</v>
      </c>
      <c r="N16" s="408"/>
      <c r="O16" s="690">
        <f t="shared" si="2"/>
        <v>-144623</v>
      </c>
      <c r="P16" s="2740" t="s">
        <v>147</v>
      </c>
      <c r="Q16" s="2732"/>
      <c r="R16" s="690"/>
      <c r="S16" s="2416"/>
    </row>
    <row r="17">
      <c r="A17" s="2866"/>
      <c r="B17" s="2812">
        <v>46165.0</v>
      </c>
      <c r="C17" s="811"/>
      <c r="D17" s="500"/>
      <c r="E17" s="499"/>
      <c r="F17" s="416"/>
      <c r="G17" s="499"/>
      <c r="H17" s="499"/>
      <c r="I17" s="499"/>
      <c r="J17" s="2812">
        <v>46165.0</v>
      </c>
      <c r="K17" s="500"/>
      <c r="L17" s="2867"/>
      <c r="M17" s="499"/>
      <c r="N17" s="416"/>
      <c r="O17" s="499">
        <f t="shared" si="2"/>
        <v>0</v>
      </c>
      <c r="P17" s="2740"/>
      <c r="Q17" s="2732"/>
      <c r="R17" s="499"/>
      <c r="S17" s="492"/>
    </row>
    <row r="18">
      <c r="C18" s="169"/>
      <c r="D18" s="169"/>
      <c r="E18" s="169"/>
      <c r="F18" s="169"/>
      <c r="G18" s="169"/>
      <c r="H18" s="169"/>
      <c r="I18" s="169"/>
    </row>
    <row r="19">
      <c r="C19" s="169"/>
      <c r="D19" s="169"/>
      <c r="E19" s="169"/>
      <c r="F19" s="169"/>
      <c r="G19" s="169"/>
      <c r="H19" s="169"/>
      <c r="I19" s="169"/>
    </row>
    <row r="20">
      <c r="C20" s="169"/>
      <c r="D20" s="169"/>
      <c r="E20" s="169"/>
      <c r="F20" s="169"/>
      <c r="G20" s="169"/>
      <c r="H20" s="169"/>
      <c r="I20" s="169"/>
    </row>
    <row r="21">
      <c r="C21" s="169"/>
      <c r="D21" s="169"/>
      <c r="E21" s="169"/>
      <c r="F21" s="169"/>
      <c r="G21" s="169"/>
      <c r="H21" s="169"/>
      <c r="I21" s="169"/>
    </row>
  </sheetData>
  <dataValidations>
    <dataValidation type="list" allowBlank="1" showErrorMessage="1" sqref="P2:P17">
      <formula1>"FINALIZADO,EM VIAGEM,NA ORIGEM,AGENDADO,FALTA DOC,CANCELADA,NO DESTINO FINAL,PERNOITE,RECUSADA"</formula1>
    </dataValidation>
    <dataValidation type="list" allowBlank="1" showErrorMessage="1" sqref="Q2:Q17">
      <formula1>"MICHELLE,BARBARA,ANGELA,A VERIFICAR,DANIEL,BEATIZ,LUCAS"</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6" max="6" width="30.88"/>
    <col customWidth="1" min="12" max="12" width="0.38"/>
    <col customWidth="1" min="16" max="16" width="15.38"/>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6"/>
    </row>
    <row r="2">
      <c r="A2" s="900">
        <v>5053.0</v>
      </c>
      <c r="B2" s="2838">
        <v>46161.0</v>
      </c>
      <c r="C2" s="811">
        <v>0.75</v>
      </c>
      <c r="D2" s="811">
        <v>0.7229166666666667</v>
      </c>
      <c r="E2" s="812" t="s">
        <v>9594</v>
      </c>
      <c r="F2" s="417" t="s">
        <v>9654</v>
      </c>
      <c r="G2" s="417" t="s">
        <v>8359</v>
      </c>
      <c r="H2" s="499" t="s">
        <v>8384</v>
      </c>
      <c r="I2" s="499" t="s">
        <v>9655</v>
      </c>
      <c r="J2" s="2812">
        <v>46166.0</v>
      </c>
      <c r="K2" s="1225"/>
      <c r="L2" s="561"/>
      <c r="M2" s="499">
        <v>15059.0</v>
      </c>
      <c r="N2" s="1225"/>
      <c r="O2" s="499">
        <f t="shared" ref="O2:O7" si="1">N2-M2</f>
        <v>-15059</v>
      </c>
      <c r="P2" s="2740" t="s">
        <v>452</v>
      </c>
      <c r="Q2" s="2889" t="s">
        <v>50</v>
      </c>
      <c r="R2" s="499" t="s">
        <v>9571</v>
      </c>
      <c r="S2" s="570"/>
      <c r="T2" s="2847"/>
      <c r="U2" s="410"/>
      <c r="V2" s="410"/>
      <c r="W2" s="410"/>
      <c r="X2" s="410"/>
      <c r="Y2" s="410"/>
      <c r="Z2" s="410"/>
    </row>
    <row r="3">
      <c r="A3" s="900">
        <v>5159.0</v>
      </c>
      <c r="B3" s="2846">
        <v>46164.0</v>
      </c>
      <c r="C3" s="811">
        <v>0.5347222222222222</v>
      </c>
      <c r="D3" s="811">
        <v>0.5166666666666667</v>
      </c>
      <c r="E3" s="417" t="s">
        <v>9594</v>
      </c>
      <c r="F3" s="417" t="s">
        <v>9845</v>
      </c>
      <c r="G3" s="417" t="s">
        <v>351</v>
      </c>
      <c r="H3" s="499" t="s">
        <v>8721</v>
      </c>
      <c r="I3" s="1443" t="s">
        <v>9846</v>
      </c>
      <c r="J3" s="2812">
        <v>46166.0</v>
      </c>
      <c r="K3" s="1225"/>
      <c r="L3" s="564"/>
      <c r="M3" s="499">
        <v>10096.0</v>
      </c>
      <c r="N3" s="1225"/>
      <c r="O3" s="499">
        <f t="shared" si="1"/>
        <v>-10096</v>
      </c>
      <c r="P3" s="2740" t="s">
        <v>147</v>
      </c>
      <c r="Q3" s="2889" t="s">
        <v>50</v>
      </c>
      <c r="R3" s="690" t="s">
        <v>9847</v>
      </c>
      <c r="S3" s="1225"/>
      <c r="T3" s="410"/>
      <c r="U3" s="410"/>
      <c r="V3" s="410"/>
      <c r="W3" s="410"/>
      <c r="X3" s="410"/>
      <c r="Y3" s="410"/>
      <c r="Z3" s="410"/>
    </row>
    <row r="4">
      <c r="A4" s="900">
        <v>5166.0</v>
      </c>
      <c r="B4" s="2846">
        <v>46165.0</v>
      </c>
      <c r="C4" s="811">
        <v>0.22916666666666666</v>
      </c>
      <c r="D4" s="811">
        <v>0.22916666666666666</v>
      </c>
      <c r="E4" s="417" t="s">
        <v>9594</v>
      </c>
      <c r="F4" s="496" t="s">
        <v>9872</v>
      </c>
      <c r="G4" s="496" t="s">
        <v>8359</v>
      </c>
      <c r="H4" s="2890" t="s">
        <v>9566</v>
      </c>
      <c r="I4" s="2890" t="s">
        <v>9873</v>
      </c>
      <c r="J4" s="2812">
        <v>46166.0</v>
      </c>
      <c r="K4" s="2421"/>
      <c r="L4" s="2233"/>
      <c r="M4" s="492">
        <v>3295.0</v>
      </c>
      <c r="N4" s="2421"/>
      <c r="O4" s="492">
        <f t="shared" si="1"/>
        <v>-3295</v>
      </c>
      <c r="P4" s="2758" t="s">
        <v>452</v>
      </c>
      <c r="Q4" s="2834" t="s">
        <v>50</v>
      </c>
      <c r="R4" s="2421"/>
      <c r="S4" s="2421"/>
      <c r="T4" s="410"/>
      <c r="U4" s="410"/>
      <c r="V4" s="410"/>
      <c r="W4" s="410"/>
      <c r="X4" s="410"/>
      <c r="Y4" s="410"/>
      <c r="Z4" s="410"/>
    </row>
    <row r="5">
      <c r="A5" s="900">
        <v>5183.0</v>
      </c>
      <c r="B5" s="2846">
        <v>46165.0</v>
      </c>
      <c r="C5" s="811">
        <v>0.7583333333333333</v>
      </c>
      <c r="D5" s="811">
        <v>0.7645833333333333</v>
      </c>
      <c r="E5" s="417" t="s">
        <v>9594</v>
      </c>
      <c r="F5" s="812" t="s">
        <v>9882</v>
      </c>
      <c r="G5" s="417" t="s">
        <v>351</v>
      </c>
      <c r="H5" s="499" t="s">
        <v>7866</v>
      </c>
      <c r="I5" s="1443" t="s">
        <v>9883</v>
      </c>
      <c r="J5" s="2812">
        <v>46166.0</v>
      </c>
      <c r="K5" s="2228"/>
      <c r="L5" s="564"/>
      <c r="M5" s="499">
        <v>81746.0</v>
      </c>
      <c r="N5" s="1225"/>
      <c r="O5" s="690">
        <f t="shared" si="1"/>
        <v>-81746</v>
      </c>
      <c r="P5" s="2740" t="s">
        <v>452</v>
      </c>
      <c r="Q5" s="2889"/>
      <c r="R5" s="690" t="s">
        <v>9810</v>
      </c>
      <c r="S5" s="570"/>
      <c r="T5" s="410"/>
      <c r="U5" s="410"/>
      <c r="V5" s="410"/>
      <c r="W5" s="410"/>
      <c r="X5" s="410"/>
      <c r="Y5" s="410"/>
      <c r="Z5" s="410"/>
    </row>
    <row r="6">
      <c r="A6" s="2891">
        <v>5186.0</v>
      </c>
      <c r="B6" s="2846">
        <v>46165.0</v>
      </c>
      <c r="C6" s="811">
        <v>0.8340277777777778</v>
      </c>
      <c r="D6" s="811">
        <v>0.8340277777777778</v>
      </c>
      <c r="E6" s="417" t="s">
        <v>9594</v>
      </c>
      <c r="F6" s="417" t="s">
        <v>9884</v>
      </c>
      <c r="G6" s="417" t="s">
        <v>2172</v>
      </c>
      <c r="H6" s="499" t="s">
        <v>9682</v>
      </c>
      <c r="I6" s="499" t="s">
        <v>9885</v>
      </c>
      <c r="J6" s="2812">
        <v>46166.0</v>
      </c>
      <c r="K6" s="2228"/>
      <c r="L6" s="564"/>
      <c r="M6" s="690">
        <v>221488.0</v>
      </c>
      <c r="N6" s="570"/>
      <c r="O6" s="690">
        <f t="shared" si="1"/>
        <v>-221488</v>
      </c>
      <c r="P6" s="2740" t="s">
        <v>452</v>
      </c>
      <c r="Q6" s="2889"/>
      <c r="R6" s="570"/>
      <c r="S6" s="1225"/>
      <c r="T6" s="410"/>
      <c r="U6" s="410"/>
      <c r="V6" s="410"/>
      <c r="W6" s="410"/>
      <c r="X6" s="410"/>
      <c r="Y6" s="410"/>
      <c r="Z6" s="410"/>
    </row>
    <row r="7">
      <c r="A7" s="2891">
        <v>5188.0</v>
      </c>
      <c r="B7" s="2846">
        <v>46165.0</v>
      </c>
      <c r="C7" s="811">
        <v>0.8631944444444445</v>
      </c>
      <c r="D7" s="811">
        <v>0.8631944444444445</v>
      </c>
      <c r="E7" s="417" t="s">
        <v>35</v>
      </c>
      <c r="F7" s="417" t="s">
        <v>9886</v>
      </c>
      <c r="G7" s="417" t="s">
        <v>18</v>
      </c>
      <c r="H7" s="499" t="s">
        <v>9887</v>
      </c>
      <c r="I7" s="499" t="s">
        <v>9755</v>
      </c>
      <c r="J7" s="2812">
        <v>46166.0</v>
      </c>
      <c r="K7" s="1340">
        <v>0.39166666666666666</v>
      </c>
      <c r="L7" s="564"/>
      <c r="M7" s="1034">
        <v>144623.0</v>
      </c>
      <c r="N7" s="570"/>
      <c r="O7" s="690">
        <f t="shared" si="1"/>
        <v>-144623</v>
      </c>
      <c r="P7" s="2740" t="s">
        <v>19</v>
      </c>
      <c r="Q7" s="2889"/>
      <c r="R7" s="570"/>
      <c r="S7" s="570"/>
      <c r="T7" s="410"/>
      <c r="U7" s="410"/>
      <c r="V7" s="410"/>
      <c r="W7" s="410"/>
      <c r="X7" s="410"/>
      <c r="Y7" s="410"/>
      <c r="Z7" s="410"/>
    </row>
    <row r="8">
      <c r="A8" s="2884"/>
      <c r="B8" s="2869"/>
      <c r="C8" s="2870"/>
      <c r="D8" s="2874"/>
      <c r="E8" s="2872"/>
      <c r="F8" s="2872"/>
      <c r="G8" s="2872"/>
      <c r="H8" s="2874"/>
      <c r="I8" s="2872"/>
      <c r="J8" s="2869"/>
      <c r="K8" s="2874"/>
      <c r="L8" s="2873"/>
      <c r="M8" s="2874"/>
      <c r="N8" s="2874"/>
      <c r="O8" s="2872"/>
      <c r="P8" s="2875"/>
      <c r="Q8" s="2874"/>
      <c r="R8" s="2874"/>
      <c r="S8" s="2885"/>
      <c r="T8" s="2873"/>
      <c r="U8" s="2873"/>
      <c r="V8" s="2873"/>
      <c r="W8" s="2873"/>
      <c r="X8" s="2873"/>
      <c r="Y8" s="2873"/>
      <c r="Z8" s="2873"/>
    </row>
    <row r="9">
      <c r="A9" s="820">
        <v>5176.0</v>
      </c>
      <c r="B9" s="2812">
        <v>46166.0</v>
      </c>
      <c r="C9" s="500">
        <v>0.4166666666666667</v>
      </c>
      <c r="D9" s="1230">
        <v>0.39444444444444443</v>
      </c>
      <c r="E9" s="1294" t="s">
        <v>9594</v>
      </c>
      <c r="F9" s="1294" t="s">
        <v>9888</v>
      </c>
      <c r="G9" s="1294" t="s">
        <v>351</v>
      </c>
      <c r="H9" s="1294" t="s">
        <v>8855</v>
      </c>
      <c r="I9" s="1294" t="s">
        <v>9889</v>
      </c>
      <c r="J9" s="2812">
        <v>46166.0</v>
      </c>
      <c r="K9" s="500">
        <v>0.5444444444444444</v>
      </c>
      <c r="L9" s="415"/>
      <c r="M9" s="416">
        <v>16235.0</v>
      </c>
      <c r="N9" s="416">
        <v>16435.0</v>
      </c>
      <c r="O9" s="499">
        <f t="shared" ref="O9:O17" si="2">N9-M9</f>
        <v>200</v>
      </c>
      <c r="P9" s="2740" t="s">
        <v>19</v>
      </c>
      <c r="Q9" s="2732"/>
      <c r="R9" s="499"/>
      <c r="S9" s="2345"/>
    </row>
    <row r="10">
      <c r="A10" s="1269">
        <v>5184.0</v>
      </c>
      <c r="B10" s="2892">
        <v>46166.0</v>
      </c>
      <c r="C10" s="1273">
        <v>0.16666666666666666</v>
      </c>
      <c r="D10" s="2893"/>
      <c r="E10" s="1197" t="s">
        <v>9594</v>
      </c>
      <c r="F10" s="1197" t="s">
        <v>9890</v>
      </c>
      <c r="G10" s="1197" t="s">
        <v>1062</v>
      </c>
      <c r="H10" s="1275"/>
      <c r="I10" s="2894"/>
      <c r="J10" s="2812">
        <v>46166.0</v>
      </c>
      <c r="K10" s="503"/>
      <c r="L10" s="406"/>
      <c r="M10" s="408"/>
      <c r="N10" s="408"/>
      <c r="O10" s="690">
        <f t="shared" si="2"/>
        <v>0</v>
      </c>
      <c r="P10" s="2740" t="s">
        <v>43</v>
      </c>
      <c r="Q10" s="2732"/>
      <c r="R10" s="408" t="s">
        <v>9891</v>
      </c>
      <c r="S10" s="690"/>
    </row>
    <row r="11">
      <c r="A11" s="820">
        <v>5185.0</v>
      </c>
      <c r="B11" s="2812">
        <v>46166.0</v>
      </c>
      <c r="C11" s="500">
        <v>0.20833333333333334</v>
      </c>
      <c r="D11" s="1230">
        <v>0.2013888888888889</v>
      </c>
      <c r="E11" s="1294" t="s">
        <v>9594</v>
      </c>
      <c r="F11" s="1294" t="s">
        <v>9892</v>
      </c>
      <c r="G11" s="1294" t="s">
        <v>2172</v>
      </c>
      <c r="H11" s="1294" t="s">
        <v>2841</v>
      </c>
      <c r="I11" s="1294" t="s">
        <v>9893</v>
      </c>
      <c r="J11" s="2812">
        <v>46166.0</v>
      </c>
      <c r="K11" s="500">
        <v>0.32013888888888886</v>
      </c>
      <c r="L11" s="415"/>
      <c r="M11" s="416">
        <v>118936.0</v>
      </c>
      <c r="N11" s="416">
        <v>119136.0</v>
      </c>
      <c r="O11" s="499">
        <f t="shared" si="2"/>
        <v>200</v>
      </c>
      <c r="P11" s="2740" t="s">
        <v>19</v>
      </c>
      <c r="Q11" s="2732"/>
      <c r="R11" s="499"/>
      <c r="S11" s="1225"/>
    </row>
    <row r="12">
      <c r="A12" s="820">
        <v>5187.0</v>
      </c>
      <c r="B12" s="2812">
        <v>46166.0</v>
      </c>
      <c r="C12" s="500">
        <v>0.16666666666666666</v>
      </c>
      <c r="D12" s="1230">
        <v>0.16666666666666666</v>
      </c>
      <c r="E12" s="1294" t="s">
        <v>9594</v>
      </c>
      <c r="F12" s="1294" t="s">
        <v>9890</v>
      </c>
      <c r="G12" s="1294" t="s">
        <v>1062</v>
      </c>
      <c r="H12" s="1294" t="s">
        <v>4533</v>
      </c>
      <c r="I12" s="812" t="s">
        <v>9894</v>
      </c>
      <c r="J12" s="2812">
        <v>46166.0</v>
      </c>
      <c r="K12" s="503">
        <v>0.37083333333333335</v>
      </c>
      <c r="L12" s="406"/>
      <c r="M12" s="408">
        <v>265811.0</v>
      </c>
      <c r="N12" s="408"/>
      <c r="O12" s="690">
        <f t="shared" si="2"/>
        <v>-265811</v>
      </c>
      <c r="P12" s="2740" t="s">
        <v>43</v>
      </c>
      <c r="Q12" s="2732"/>
      <c r="R12" s="408" t="s">
        <v>9895</v>
      </c>
      <c r="S12" s="570"/>
    </row>
    <row r="13">
      <c r="A13" s="820">
        <v>5189.0</v>
      </c>
      <c r="B13" s="2812">
        <v>46166.0</v>
      </c>
      <c r="C13" s="500">
        <v>0.75</v>
      </c>
      <c r="D13" s="1230">
        <v>0.7270833333333333</v>
      </c>
      <c r="E13" s="1294" t="s">
        <v>9594</v>
      </c>
      <c r="F13" s="1294" t="s">
        <v>9896</v>
      </c>
      <c r="G13" s="1294" t="s">
        <v>351</v>
      </c>
      <c r="H13" s="1294" t="s">
        <v>8855</v>
      </c>
      <c r="I13" s="1294" t="s">
        <v>9897</v>
      </c>
      <c r="J13" s="2812">
        <v>46166.0</v>
      </c>
      <c r="K13" s="500">
        <v>0.9284722222222223</v>
      </c>
      <c r="L13" s="415"/>
      <c r="M13" s="416">
        <v>78707.0</v>
      </c>
      <c r="N13" s="416">
        <v>78784.0</v>
      </c>
      <c r="O13" s="499">
        <f t="shared" si="2"/>
        <v>77</v>
      </c>
      <c r="P13" s="2740" t="s">
        <v>19</v>
      </c>
      <c r="Q13" s="2732"/>
      <c r="R13" s="499"/>
      <c r="S13" s="2345"/>
    </row>
    <row r="14">
      <c r="A14" s="1440"/>
      <c r="B14" s="2812">
        <v>46166.0</v>
      </c>
      <c r="C14" s="500">
        <v>0.75</v>
      </c>
      <c r="D14" s="1230">
        <v>0.7395833333333334</v>
      </c>
      <c r="E14" s="1294" t="s">
        <v>9594</v>
      </c>
      <c r="F14" s="1294" t="s">
        <v>9898</v>
      </c>
      <c r="G14" s="1294" t="s">
        <v>7403</v>
      </c>
      <c r="H14" s="1294" t="s">
        <v>7898</v>
      </c>
      <c r="I14" s="2462" t="s">
        <v>9899</v>
      </c>
      <c r="J14" s="2812">
        <v>46166.0</v>
      </c>
      <c r="K14" s="503">
        <v>0.8548611111111111</v>
      </c>
      <c r="L14" s="406"/>
      <c r="M14" s="416">
        <v>192920.0</v>
      </c>
      <c r="N14" s="416"/>
      <c r="O14" s="690">
        <f t="shared" si="2"/>
        <v>-192920</v>
      </c>
      <c r="P14" s="2740" t="s">
        <v>43</v>
      </c>
      <c r="Q14" s="2732"/>
      <c r="R14" s="408" t="s">
        <v>9900</v>
      </c>
      <c r="S14" s="2345"/>
    </row>
    <row r="15">
      <c r="A15" s="1090">
        <v>5200.0</v>
      </c>
      <c r="B15" s="2812">
        <v>46166.0</v>
      </c>
      <c r="C15" s="569"/>
      <c r="D15" s="2861"/>
      <c r="E15" s="1294" t="s">
        <v>3113</v>
      </c>
      <c r="F15" s="1294" t="s">
        <v>9901</v>
      </c>
      <c r="G15" s="1294" t="s">
        <v>18</v>
      </c>
      <c r="H15" s="1352"/>
      <c r="I15" s="1352"/>
      <c r="J15" s="2812">
        <v>46166.0</v>
      </c>
      <c r="K15" s="503"/>
      <c r="L15" s="406"/>
      <c r="M15" s="690"/>
      <c r="N15" s="408"/>
      <c r="O15" s="690">
        <f t="shared" si="2"/>
        <v>0</v>
      </c>
      <c r="P15" s="2740"/>
      <c r="Q15" s="2732"/>
      <c r="R15" s="690"/>
      <c r="S15" s="2345"/>
    </row>
    <row r="16">
      <c r="A16" s="2864"/>
      <c r="B16" s="2812">
        <v>46166.0</v>
      </c>
      <c r="C16" s="569"/>
      <c r="D16" s="569"/>
      <c r="E16" s="690"/>
      <c r="F16" s="690"/>
      <c r="G16" s="690"/>
      <c r="H16" s="690"/>
      <c r="I16" s="690"/>
      <c r="J16" s="2812">
        <v>46166.0</v>
      </c>
      <c r="K16" s="503"/>
      <c r="L16" s="406"/>
      <c r="M16" s="1034"/>
      <c r="N16" s="408"/>
      <c r="O16" s="690">
        <f t="shared" si="2"/>
        <v>0</v>
      </c>
      <c r="P16" s="2740"/>
      <c r="Q16" s="2732"/>
      <c r="R16" s="690"/>
      <c r="S16" s="2345"/>
    </row>
    <row r="17">
      <c r="A17" s="2866"/>
      <c r="B17" s="2812">
        <v>46166.0</v>
      </c>
      <c r="C17" s="811"/>
      <c r="D17" s="500"/>
      <c r="E17" s="499"/>
      <c r="F17" s="416"/>
      <c r="G17" s="499"/>
      <c r="H17" s="499"/>
      <c r="I17" s="499"/>
      <c r="J17" s="2812">
        <v>46166.0</v>
      </c>
      <c r="K17" s="500"/>
      <c r="L17" s="2867"/>
      <c r="M17" s="499"/>
      <c r="N17" s="416"/>
      <c r="O17" s="499">
        <f t="shared" si="2"/>
        <v>0</v>
      </c>
      <c r="P17" s="2740"/>
      <c r="Q17" s="2732"/>
      <c r="R17" s="499"/>
      <c r="S17" s="2345"/>
    </row>
  </sheetData>
  <dataValidations>
    <dataValidation type="list" allowBlank="1" showErrorMessage="1" sqref="P2:P17">
      <formula1>"FINALIZADO,EM VIAGEM,NA ORIGEM,AGENDADO,FALTA DOC,CANCELADA,NO DESTINO FINAL,PERNOITE,RECUSADA"</formula1>
    </dataValidation>
    <dataValidation type="list" allowBlank="1" showErrorMessage="1" sqref="Q2:Q17">
      <formula1>"MICHELLE,BARBARA,ANGELA,A VERIFICAR,DANIEL,BEATIZ,LUCAS"</formula1>
    </dataValidation>
  </dataValidations>
  <drawing r:id="rId1"/>
  <tableParts count="2">
    <tablePart r:id="rId4"/>
    <tablePart r:id="rId5"/>
  </tableParts>
</worksheet>
</file>

<file path=xl/worksheets/sheet2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13"/>
    <col customWidth="1" min="3" max="3" width="9.5"/>
    <col customWidth="1" min="5" max="5" width="16.25"/>
    <col customWidth="1" min="6" max="6" width="43.0"/>
    <col customWidth="1" min="7" max="7" width="10.25"/>
    <col customWidth="1" min="8" max="9" width="10.13"/>
    <col customWidth="1" min="10" max="10" width="9.5"/>
    <col customWidth="1" min="11" max="11" width="7.75"/>
    <col customWidth="1" min="12" max="12" width="1.25"/>
    <col customWidth="1" min="13" max="13" width="8.88"/>
    <col customWidth="1" min="14" max="14" width="8.0"/>
    <col customWidth="1" min="15" max="15" width="7.25"/>
    <col customWidth="1" min="16" max="16" width="15.75"/>
    <col customWidth="1" min="17" max="17" width="15.5"/>
    <col customWidth="1" min="18" max="18" width="24.75"/>
    <col customWidth="1" min="19" max="19" width="20.38"/>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2734"/>
    </row>
    <row r="2">
      <c r="A2" s="1440">
        <v>5053.0</v>
      </c>
      <c r="B2" s="2838">
        <v>46161.0</v>
      </c>
      <c r="C2" s="811">
        <v>0.75</v>
      </c>
      <c r="D2" s="811">
        <v>0.7229166666666667</v>
      </c>
      <c r="E2" s="499" t="s">
        <v>9594</v>
      </c>
      <c r="F2" s="416" t="s">
        <v>9902</v>
      </c>
      <c r="G2" s="499" t="s">
        <v>8359</v>
      </c>
      <c r="H2" s="499" t="s">
        <v>8384</v>
      </c>
      <c r="I2" s="499" t="s">
        <v>9655</v>
      </c>
      <c r="J2" s="2846">
        <v>46166.0</v>
      </c>
      <c r="K2" s="1225"/>
      <c r="L2" s="561"/>
      <c r="M2" s="499">
        <v>15059.0</v>
      </c>
      <c r="N2" s="1225"/>
      <c r="O2" s="499">
        <f t="shared" ref="O2:O7" si="1">N2-M2</f>
        <v>-15059</v>
      </c>
      <c r="P2" s="2740" t="s">
        <v>147</v>
      </c>
      <c r="Q2" s="2732" t="s">
        <v>349</v>
      </c>
      <c r="R2" s="499" t="s">
        <v>9571</v>
      </c>
      <c r="S2" s="492"/>
      <c r="T2" s="2847"/>
      <c r="U2" s="410"/>
      <c r="V2" s="410"/>
      <c r="W2" s="410"/>
      <c r="X2" s="410"/>
      <c r="Y2" s="410"/>
      <c r="Z2" s="410"/>
    </row>
    <row r="3">
      <c r="A3" s="1440">
        <v>5159.0</v>
      </c>
      <c r="B3" s="2846">
        <v>46164.0</v>
      </c>
      <c r="C3" s="811">
        <v>0.5347222222222222</v>
      </c>
      <c r="D3" s="811">
        <v>0.5166666666666667</v>
      </c>
      <c r="E3" s="499" t="s">
        <v>9594</v>
      </c>
      <c r="F3" s="499" t="s">
        <v>9845</v>
      </c>
      <c r="G3" s="499" t="s">
        <v>351</v>
      </c>
      <c r="H3" s="499" t="s">
        <v>8721</v>
      </c>
      <c r="I3" s="1443" t="s">
        <v>9846</v>
      </c>
      <c r="J3" s="2846">
        <v>46166.0</v>
      </c>
      <c r="K3" s="2152">
        <v>0.4354166666666667</v>
      </c>
      <c r="L3" s="564"/>
      <c r="M3" s="499">
        <v>10096.0</v>
      </c>
      <c r="N3" s="1303">
        <v>11332.0</v>
      </c>
      <c r="O3" s="499">
        <f t="shared" si="1"/>
        <v>1236</v>
      </c>
      <c r="P3" s="2740" t="s">
        <v>19</v>
      </c>
      <c r="Q3" s="2732" t="s">
        <v>349</v>
      </c>
      <c r="R3" s="690" t="s">
        <v>9847</v>
      </c>
      <c r="S3" s="2416"/>
      <c r="T3" s="410"/>
      <c r="U3" s="410"/>
      <c r="V3" s="410"/>
      <c r="W3" s="410"/>
      <c r="X3" s="410"/>
      <c r="Y3" s="410"/>
      <c r="Z3" s="410"/>
    </row>
    <row r="4">
      <c r="A4" s="1440">
        <v>5166.0</v>
      </c>
      <c r="B4" s="2846">
        <v>46165.0</v>
      </c>
      <c r="C4" s="811">
        <v>0.22916666666666666</v>
      </c>
      <c r="D4" s="811">
        <v>0.22916666666666666</v>
      </c>
      <c r="E4" s="499" t="s">
        <v>9594</v>
      </c>
      <c r="F4" s="499" t="s">
        <v>9872</v>
      </c>
      <c r="G4" s="499" t="s">
        <v>8359</v>
      </c>
      <c r="H4" s="499" t="s">
        <v>9566</v>
      </c>
      <c r="I4" s="499" t="s">
        <v>9873</v>
      </c>
      <c r="J4" s="2846">
        <v>46166.0</v>
      </c>
      <c r="K4" s="1376">
        <v>0.44375</v>
      </c>
      <c r="L4" s="564"/>
      <c r="M4" s="690">
        <v>3295.0</v>
      </c>
      <c r="N4" s="1305">
        <v>4461.0</v>
      </c>
      <c r="O4" s="690">
        <f t="shared" si="1"/>
        <v>1166</v>
      </c>
      <c r="P4" s="2740" t="s">
        <v>19</v>
      </c>
      <c r="Q4" s="2732" t="s">
        <v>349</v>
      </c>
      <c r="R4" s="408" t="s">
        <v>9903</v>
      </c>
      <c r="S4" s="2858"/>
      <c r="T4" s="410"/>
      <c r="U4" s="410"/>
      <c r="V4" s="410"/>
      <c r="W4" s="410"/>
      <c r="X4" s="410"/>
      <c r="Y4" s="410"/>
      <c r="Z4" s="410"/>
    </row>
    <row r="5">
      <c r="A5" s="1440">
        <v>5183.0</v>
      </c>
      <c r="B5" s="2846">
        <v>46165.0</v>
      </c>
      <c r="C5" s="811">
        <v>0.7583333333333333</v>
      </c>
      <c r="D5" s="811">
        <v>0.7645833333333333</v>
      </c>
      <c r="E5" s="499" t="s">
        <v>9594</v>
      </c>
      <c r="F5" s="574" t="s">
        <v>9904</v>
      </c>
      <c r="G5" s="499" t="s">
        <v>351</v>
      </c>
      <c r="H5" s="499" t="s">
        <v>7866</v>
      </c>
      <c r="I5" s="1443" t="s">
        <v>9883</v>
      </c>
      <c r="J5" s="2846">
        <v>46166.0</v>
      </c>
      <c r="K5" s="1376">
        <v>0.35694444444444445</v>
      </c>
      <c r="L5" s="564"/>
      <c r="M5" s="499">
        <v>81746.0</v>
      </c>
      <c r="N5" s="2379">
        <v>82921.0</v>
      </c>
      <c r="O5" s="690">
        <f t="shared" si="1"/>
        <v>1175</v>
      </c>
      <c r="P5" s="2740" t="s">
        <v>19</v>
      </c>
      <c r="Q5" s="2732" t="s">
        <v>349</v>
      </c>
      <c r="R5" s="690" t="s">
        <v>9810</v>
      </c>
      <c r="S5" s="2416"/>
      <c r="T5" s="410"/>
      <c r="U5" s="410"/>
      <c r="V5" s="410"/>
      <c r="W5" s="410"/>
      <c r="X5" s="410"/>
      <c r="Y5" s="410"/>
      <c r="Z5" s="410"/>
    </row>
    <row r="6">
      <c r="A6" s="1440">
        <v>5186.0</v>
      </c>
      <c r="B6" s="2846">
        <v>46165.0</v>
      </c>
      <c r="C6" s="811">
        <v>0.8340277777777778</v>
      </c>
      <c r="D6" s="811">
        <v>0.8340277777777778</v>
      </c>
      <c r="E6" s="499" t="s">
        <v>9594</v>
      </c>
      <c r="F6" s="499" t="s">
        <v>9884</v>
      </c>
      <c r="G6" s="499" t="s">
        <v>2172</v>
      </c>
      <c r="H6" s="499" t="s">
        <v>9682</v>
      </c>
      <c r="I6" s="499" t="s">
        <v>9885</v>
      </c>
      <c r="J6" s="2846">
        <v>46166.0</v>
      </c>
      <c r="K6" s="1376">
        <v>0.38055555555555554</v>
      </c>
      <c r="L6" s="564"/>
      <c r="M6" s="690">
        <v>221488.0</v>
      </c>
      <c r="N6" s="2379">
        <v>222671.0</v>
      </c>
      <c r="O6" s="690">
        <f t="shared" si="1"/>
        <v>1183</v>
      </c>
      <c r="P6" s="2740" t="s">
        <v>19</v>
      </c>
      <c r="Q6" s="2732" t="s">
        <v>349</v>
      </c>
      <c r="R6" s="1892" t="s">
        <v>9905</v>
      </c>
      <c r="S6" s="2895"/>
      <c r="T6" s="410"/>
      <c r="U6" s="410"/>
      <c r="V6" s="410"/>
      <c r="W6" s="410"/>
      <c r="X6" s="410"/>
      <c r="Y6" s="410"/>
      <c r="Z6" s="410"/>
    </row>
    <row r="7">
      <c r="A7" s="820">
        <v>5200.0</v>
      </c>
      <c r="B7" s="2812">
        <v>46166.0</v>
      </c>
      <c r="C7" s="500">
        <v>0.9166666666666666</v>
      </c>
      <c r="D7" s="811"/>
      <c r="E7" s="416" t="s">
        <v>3113</v>
      </c>
      <c r="F7" s="416" t="s">
        <v>9901</v>
      </c>
      <c r="G7" s="416" t="s">
        <v>18</v>
      </c>
      <c r="H7" s="416" t="s">
        <v>9906</v>
      </c>
      <c r="I7" s="416" t="s">
        <v>9907</v>
      </c>
      <c r="J7" s="2812">
        <v>46166.0</v>
      </c>
      <c r="K7" s="503">
        <v>0.20833333333333334</v>
      </c>
      <c r="L7" s="406"/>
      <c r="M7" s="408">
        <v>135048.0</v>
      </c>
      <c r="N7" s="408"/>
      <c r="O7" s="690">
        <f t="shared" si="1"/>
        <v>-135048</v>
      </c>
      <c r="P7" s="2740" t="s">
        <v>19</v>
      </c>
      <c r="Q7" s="2732" t="s">
        <v>70</v>
      </c>
      <c r="R7" s="690"/>
      <c r="S7" s="2416"/>
    </row>
    <row r="8">
      <c r="A8" s="2896"/>
      <c r="B8" s="2897"/>
      <c r="C8" s="2898"/>
      <c r="D8" s="2870"/>
      <c r="E8" s="2899"/>
      <c r="F8" s="2899"/>
      <c r="G8" s="2899"/>
      <c r="H8" s="2899"/>
      <c r="I8" s="2899"/>
      <c r="J8" s="2897"/>
      <c r="K8" s="2898"/>
      <c r="L8" s="2900"/>
      <c r="M8" s="2899"/>
      <c r="N8" s="2899"/>
      <c r="O8" s="2872"/>
      <c r="P8" s="2901"/>
      <c r="Q8" s="2902"/>
      <c r="R8" s="2872"/>
      <c r="S8" s="2903"/>
      <c r="T8" s="2904"/>
      <c r="U8" s="2904"/>
      <c r="V8" s="2904"/>
      <c r="W8" s="2904"/>
      <c r="X8" s="2904"/>
      <c r="Y8" s="2904"/>
      <c r="Z8" s="2904"/>
    </row>
    <row r="9">
      <c r="A9" s="820">
        <v>5191.0</v>
      </c>
      <c r="B9" s="2812">
        <v>45802.0</v>
      </c>
      <c r="C9" s="500">
        <v>0.375</v>
      </c>
      <c r="D9" s="500">
        <v>0.33541666666666664</v>
      </c>
      <c r="E9" s="416" t="s">
        <v>2827</v>
      </c>
      <c r="F9" s="416" t="s">
        <v>5050</v>
      </c>
      <c r="G9" s="416" t="s">
        <v>8359</v>
      </c>
      <c r="H9" s="1608" t="s">
        <v>9564</v>
      </c>
      <c r="I9" s="416" t="s">
        <v>9647</v>
      </c>
      <c r="J9" s="2812">
        <v>45802.0</v>
      </c>
      <c r="K9" s="500">
        <v>0.5673611111111111</v>
      </c>
      <c r="L9" s="590"/>
      <c r="M9" s="416">
        <v>5367.0</v>
      </c>
      <c r="N9" s="416">
        <v>5483.0</v>
      </c>
      <c r="O9" s="499">
        <f t="shared" ref="O9:O45" si="2">N9-M9</f>
        <v>116</v>
      </c>
      <c r="P9" s="2740" t="s">
        <v>19</v>
      </c>
      <c r="Q9" s="2732" t="s">
        <v>50</v>
      </c>
      <c r="R9" s="416" t="s">
        <v>8362</v>
      </c>
      <c r="S9" s="1467"/>
    </row>
    <row r="10">
      <c r="A10" s="820">
        <v>5192.0</v>
      </c>
      <c r="B10" s="2812">
        <v>45802.0</v>
      </c>
      <c r="C10" s="500">
        <v>0.2916666666666667</v>
      </c>
      <c r="D10" s="500">
        <v>0.3020833333333333</v>
      </c>
      <c r="E10" s="416" t="s">
        <v>24</v>
      </c>
      <c r="F10" s="416" t="s">
        <v>5824</v>
      </c>
      <c r="G10" s="416" t="s">
        <v>9908</v>
      </c>
      <c r="H10" s="1609" t="s">
        <v>6669</v>
      </c>
      <c r="I10" s="2340" t="s">
        <v>733</v>
      </c>
      <c r="J10" s="2812">
        <v>45802.0</v>
      </c>
      <c r="K10" s="503"/>
      <c r="L10" s="406"/>
      <c r="M10" s="408">
        <v>276628.0</v>
      </c>
      <c r="N10" s="408"/>
      <c r="O10" s="690">
        <f t="shared" si="2"/>
        <v>-276628</v>
      </c>
      <c r="P10" s="2740" t="s">
        <v>147</v>
      </c>
      <c r="Q10" s="2732" t="s">
        <v>50</v>
      </c>
      <c r="R10" s="408" t="s">
        <v>9248</v>
      </c>
      <c r="S10" s="2858"/>
    </row>
    <row r="11">
      <c r="A11" s="820">
        <v>5193.0</v>
      </c>
      <c r="B11" s="2812">
        <v>45802.0</v>
      </c>
      <c r="C11" s="500">
        <v>0.25</v>
      </c>
      <c r="D11" s="500">
        <v>0.25</v>
      </c>
      <c r="E11" s="416" t="s">
        <v>24</v>
      </c>
      <c r="F11" s="416" t="s">
        <v>5306</v>
      </c>
      <c r="G11" s="416" t="s">
        <v>8058</v>
      </c>
      <c r="H11" s="1608" t="s">
        <v>9379</v>
      </c>
      <c r="I11" s="1418" t="s">
        <v>414</v>
      </c>
      <c r="J11" s="2812">
        <v>45802.0</v>
      </c>
      <c r="K11" s="500">
        <v>0.5347222222222222</v>
      </c>
      <c r="L11" s="415"/>
      <c r="M11" s="416">
        <v>265804.0</v>
      </c>
      <c r="N11" s="416">
        <v>265950.0</v>
      </c>
      <c r="O11" s="499">
        <f t="shared" si="2"/>
        <v>146</v>
      </c>
      <c r="P11" s="2740" t="s">
        <v>19</v>
      </c>
      <c r="Q11" s="2732" t="s">
        <v>50</v>
      </c>
      <c r="R11" s="416" t="s">
        <v>9909</v>
      </c>
      <c r="S11" s="1467"/>
    </row>
    <row r="12">
      <c r="A12" s="820">
        <v>5194.0</v>
      </c>
      <c r="B12" s="2812">
        <v>45802.0</v>
      </c>
      <c r="C12" s="500">
        <v>0.4166666666666667</v>
      </c>
      <c r="D12" s="500">
        <v>0.39444444444444443</v>
      </c>
      <c r="E12" s="416" t="s">
        <v>24</v>
      </c>
      <c r="F12" s="416" t="s">
        <v>134</v>
      </c>
      <c r="G12" s="416" t="s">
        <v>9908</v>
      </c>
      <c r="H12" s="416" t="s">
        <v>6670</v>
      </c>
      <c r="I12" s="1418" t="s">
        <v>28</v>
      </c>
      <c r="J12" s="2812">
        <v>45802.0</v>
      </c>
      <c r="K12" s="503">
        <v>0.5131944444444444</v>
      </c>
      <c r="L12" s="406"/>
      <c r="M12" s="408">
        <v>302301.0</v>
      </c>
      <c r="N12" s="408">
        <v>302310.0</v>
      </c>
      <c r="O12" s="690">
        <f t="shared" si="2"/>
        <v>9</v>
      </c>
      <c r="P12" s="2740" t="s">
        <v>19</v>
      </c>
      <c r="Q12" s="2732" t="s">
        <v>50</v>
      </c>
      <c r="R12" s="408" t="s">
        <v>6671</v>
      </c>
      <c r="S12" s="2858"/>
    </row>
    <row r="13">
      <c r="A13" s="820">
        <v>5195.0</v>
      </c>
      <c r="B13" s="2812">
        <v>45802.0</v>
      </c>
      <c r="C13" s="500">
        <v>0.4583333333333333</v>
      </c>
      <c r="D13" s="500">
        <v>0.525</v>
      </c>
      <c r="E13" s="416" t="s">
        <v>24</v>
      </c>
      <c r="F13" s="416" t="s">
        <v>134</v>
      </c>
      <c r="G13" s="416" t="s">
        <v>9908</v>
      </c>
      <c r="H13" s="416" t="s">
        <v>6670</v>
      </c>
      <c r="I13" s="1418" t="s">
        <v>28</v>
      </c>
      <c r="J13" s="2812">
        <v>45802.0</v>
      </c>
      <c r="K13" s="503">
        <v>0.5645833333333333</v>
      </c>
      <c r="L13" s="406"/>
      <c r="M13" s="408">
        <v>302318.0</v>
      </c>
      <c r="N13" s="408">
        <v>302326.0</v>
      </c>
      <c r="O13" s="690">
        <f t="shared" si="2"/>
        <v>8</v>
      </c>
      <c r="P13" s="2740" t="s">
        <v>19</v>
      </c>
      <c r="Q13" s="2732" t="s">
        <v>50</v>
      </c>
      <c r="R13" s="408" t="s">
        <v>6671</v>
      </c>
      <c r="S13" s="2858"/>
    </row>
    <row r="14">
      <c r="A14" s="820">
        <v>5196.0</v>
      </c>
      <c r="B14" s="2812">
        <v>45802.0</v>
      </c>
      <c r="C14" s="500">
        <v>0.5416666666666666</v>
      </c>
      <c r="D14" s="500">
        <v>0.5840277777777778</v>
      </c>
      <c r="E14" s="416" t="s">
        <v>24</v>
      </c>
      <c r="F14" s="416" t="s">
        <v>9078</v>
      </c>
      <c r="G14" s="416" t="s">
        <v>9908</v>
      </c>
      <c r="H14" s="416" t="s">
        <v>6670</v>
      </c>
      <c r="I14" s="2391" t="s">
        <v>9079</v>
      </c>
      <c r="J14" s="2812">
        <v>45802.0</v>
      </c>
      <c r="K14" s="503">
        <v>0.8034722222222223</v>
      </c>
      <c r="L14" s="406"/>
      <c r="M14" s="416">
        <v>302334.0</v>
      </c>
      <c r="N14" s="416">
        <v>302754.0</v>
      </c>
      <c r="O14" s="690">
        <f t="shared" si="2"/>
        <v>420</v>
      </c>
      <c r="P14" s="2740" t="s">
        <v>19</v>
      </c>
      <c r="Q14" s="2732" t="s">
        <v>50</v>
      </c>
      <c r="R14" s="408" t="s">
        <v>6671</v>
      </c>
      <c r="S14" s="2858"/>
    </row>
    <row r="15">
      <c r="A15" s="820">
        <v>5197.0</v>
      </c>
      <c r="B15" s="2812">
        <v>45802.0</v>
      </c>
      <c r="C15" s="500">
        <v>0.2916666666666667</v>
      </c>
      <c r="D15" s="500">
        <v>0.3333333333333333</v>
      </c>
      <c r="E15" s="416" t="s">
        <v>24</v>
      </c>
      <c r="F15" s="416" t="s">
        <v>5811</v>
      </c>
      <c r="G15" s="416" t="s">
        <v>8359</v>
      </c>
      <c r="H15" s="1608" t="s">
        <v>8535</v>
      </c>
      <c r="I15" s="475" t="s">
        <v>7289</v>
      </c>
      <c r="J15" s="2812">
        <v>45802.0</v>
      </c>
      <c r="K15" s="500">
        <v>0.525</v>
      </c>
      <c r="L15" s="415"/>
      <c r="M15" s="416">
        <v>23175.0</v>
      </c>
      <c r="N15" s="416">
        <v>23312.0</v>
      </c>
      <c r="O15" s="499">
        <f t="shared" si="2"/>
        <v>137</v>
      </c>
      <c r="P15" s="2740" t="s">
        <v>19</v>
      </c>
      <c r="Q15" s="2732" t="s">
        <v>50</v>
      </c>
      <c r="R15" s="408" t="s">
        <v>9248</v>
      </c>
      <c r="S15" s="2858"/>
    </row>
    <row r="16">
      <c r="A16" s="820">
        <v>5198.0</v>
      </c>
      <c r="B16" s="2812">
        <v>45802.0</v>
      </c>
      <c r="C16" s="500">
        <v>0.3333333333333333</v>
      </c>
      <c r="D16" s="500">
        <v>0.3333333333333333</v>
      </c>
      <c r="E16" s="416" t="s">
        <v>24</v>
      </c>
      <c r="F16" s="416" t="s">
        <v>9910</v>
      </c>
      <c r="G16" s="416" t="s">
        <v>738</v>
      </c>
      <c r="H16" s="1608" t="s">
        <v>7864</v>
      </c>
      <c r="I16" s="416" t="s">
        <v>1338</v>
      </c>
      <c r="J16" s="2812">
        <v>45802.0</v>
      </c>
      <c r="K16" s="503">
        <v>0.3972222222222222</v>
      </c>
      <c r="L16" s="406"/>
      <c r="M16" s="408">
        <v>101789.0</v>
      </c>
      <c r="N16" s="408">
        <v>101803.0</v>
      </c>
      <c r="O16" s="690">
        <f t="shared" si="2"/>
        <v>14</v>
      </c>
      <c r="P16" s="2740" t="s">
        <v>19</v>
      </c>
      <c r="Q16" s="2732" t="s">
        <v>50</v>
      </c>
      <c r="R16" s="408" t="s">
        <v>9911</v>
      </c>
      <c r="S16" s="2858"/>
      <c r="T16" s="386"/>
    </row>
    <row r="17">
      <c r="A17" s="820">
        <v>5199.0</v>
      </c>
      <c r="B17" s="2812">
        <v>45802.0</v>
      </c>
      <c r="C17" s="500">
        <v>0.3541666666666667</v>
      </c>
      <c r="D17" s="500">
        <v>0.3375</v>
      </c>
      <c r="E17" s="416" t="s">
        <v>24</v>
      </c>
      <c r="F17" s="416" t="s">
        <v>7304</v>
      </c>
      <c r="G17" s="416" t="s">
        <v>6554</v>
      </c>
      <c r="H17" s="1608" t="s">
        <v>4425</v>
      </c>
      <c r="I17" s="1614" t="s">
        <v>188</v>
      </c>
      <c r="J17" s="2812">
        <v>45802.0</v>
      </c>
      <c r="K17" s="503">
        <v>0.3729166666666667</v>
      </c>
      <c r="L17" s="406"/>
      <c r="M17" s="574">
        <v>123335.0</v>
      </c>
      <c r="N17" s="408">
        <v>123358.0</v>
      </c>
      <c r="O17" s="690">
        <f t="shared" si="2"/>
        <v>23</v>
      </c>
      <c r="P17" s="2740" t="s">
        <v>19</v>
      </c>
      <c r="Q17" s="2732" t="s">
        <v>50</v>
      </c>
      <c r="R17" s="408" t="s">
        <v>8035</v>
      </c>
      <c r="S17" s="2858"/>
      <c r="T17" s="386"/>
    </row>
    <row r="18">
      <c r="A18" s="820">
        <v>5179.0</v>
      </c>
      <c r="B18" s="2812">
        <v>45802.0</v>
      </c>
      <c r="C18" s="500">
        <v>0.375</v>
      </c>
      <c r="D18" s="500">
        <v>0.35833333333333334</v>
      </c>
      <c r="E18" s="416" t="s">
        <v>24</v>
      </c>
      <c r="F18" s="416" t="s">
        <v>9912</v>
      </c>
      <c r="G18" s="416" t="s">
        <v>565</v>
      </c>
      <c r="H18" s="416" t="s">
        <v>566</v>
      </c>
      <c r="I18" s="416" t="s">
        <v>101</v>
      </c>
      <c r="J18" s="2812">
        <v>45802.0</v>
      </c>
      <c r="K18" s="500">
        <v>0.5236111111111111</v>
      </c>
      <c r="L18" s="2867"/>
      <c r="M18" s="416">
        <v>79864.0</v>
      </c>
      <c r="N18" s="416">
        <v>79886.0</v>
      </c>
      <c r="O18" s="499">
        <f t="shared" si="2"/>
        <v>22</v>
      </c>
      <c r="P18" s="2740" t="s">
        <v>19</v>
      </c>
      <c r="Q18" s="2732" t="s">
        <v>50</v>
      </c>
      <c r="R18" s="416" t="s">
        <v>8885</v>
      </c>
      <c r="S18" s="1467"/>
    </row>
    <row r="19">
      <c r="A19" s="820">
        <v>5180.0</v>
      </c>
      <c r="B19" s="2812">
        <v>45802.0</v>
      </c>
      <c r="C19" s="500">
        <v>0.5416666666666666</v>
      </c>
      <c r="D19" s="500"/>
      <c r="E19" s="416" t="s">
        <v>24</v>
      </c>
      <c r="F19" s="416" t="s">
        <v>9912</v>
      </c>
      <c r="G19" s="416" t="s">
        <v>565</v>
      </c>
      <c r="H19" s="416" t="s">
        <v>566</v>
      </c>
      <c r="I19" s="416" t="s">
        <v>101</v>
      </c>
      <c r="J19" s="2812">
        <v>45802.0</v>
      </c>
      <c r="K19" s="500">
        <v>0.4895833333333333</v>
      </c>
      <c r="L19" s="2867"/>
      <c r="M19" s="499"/>
      <c r="N19" s="416"/>
      <c r="O19" s="499">
        <f t="shared" si="2"/>
        <v>0</v>
      </c>
      <c r="P19" s="2740" t="s">
        <v>43</v>
      </c>
      <c r="Q19" s="2732" t="s">
        <v>50</v>
      </c>
      <c r="R19" s="416" t="s">
        <v>8885</v>
      </c>
      <c r="S19" s="861" t="s">
        <v>9913</v>
      </c>
      <c r="T19" s="386"/>
    </row>
    <row r="20">
      <c r="A20" s="820">
        <v>5204.0</v>
      </c>
      <c r="B20" s="2813">
        <v>45802.0</v>
      </c>
      <c r="C20" s="500">
        <v>0.20833333333333334</v>
      </c>
      <c r="D20" s="500">
        <v>0.20833333333333334</v>
      </c>
      <c r="E20" s="416" t="s">
        <v>190</v>
      </c>
      <c r="F20" s="416" t="s">
        <v>262</v>
      </c>
      <c r="G20" s="416" t="s">
        <v>2172</v>
      </c>
      <c r="H20" s="416" t="s">
        <v>2841</v>
      </c>
      <c r="I20" s="416" t="s">
        <v>4626</v>
      </c>
      <c r="J20" s="2813">
        <v>45802.0</v>
      </c>
      <c r="K20" s="500">
        <v>0.3333333333333333</v>
      </c>
      <c r="L20" s="2867"/>
      <c r="M20" s="416">
        <v>119376.0</v>
      </c>
      <c r="N20" s="416">
        <v>119420.0</v>
      </c>
      <c r="O20" s="499">
        <f t="shared" si="2"/>
        <v>44</v>
      </c>
      <c r="P20" s="2740" t="s">
        <v>19</v>
      </c>
      <c r="Q20" s="912" t="s">
        <v>70</v>
      </c>
      <c r="R20" s="416" t="s">
        <v>7510</v>
      </c>
      <c r="S20" s="1467"/>
      <c r="T20" s="386"/>
    </row>
    <row r="21">
      <c r="A21" s="1446">
        <v>5205.0</v>
      </c>
      <c r="B21" s="2812">
        <v>46166.0</v>
      </c>
      <c r="C21" s="500">
        <v>0.20833333333333334</v>
      </c>
      <c r="D21" s="811"/>
      <c r="E21" s="416" t="s">
        <v>3113</v>
      </c>
      <c r="F21" s="416" t="s">
        <v>9901</v>
      </c>
      <c r="G21" s="416" t="s">
        <v>18</v>
      </c>
      <c r="H21" s="1609" t="s">
        <v>9914</v>
      </c>
      <c r="I21" s="416" t="s">
        <v>9907</v>
      </c>
      <c r="J21" s="2812">
        <v>46166.0</v>
      </c>
      <c r="K21" s="503">
        <v>0.7111111111111111</v>
      </c>
      <c r="L21" s="406"/>
      <c r="M21" s="408">
        <v>151497.0</v>
      </c>
      <c r="N21" s="574"/>
      <c r="O21" s="499">
        <f t="shared" si="2"/>
        <v>-151497</v>
      </c>
      <c r="P21" s="2740" t="s">
        <v>19</v>
      </c>
      <c r="Q21" s="2732" t="s">
        <v>349</v>
      </c>
      <c r="R21" s="408" t="s">
        <v>9915</v>
      </c>
      <c r="S21" s="2345"/>
    </row>
    <row r="22">
      <c r="A22" s="236">
        <v>5201.0</v>
      </c>
      <c r="B22" s="2826">
        <v>45802.0</v>
      </c>
      <c r="C22" s="1003">
        <v>0.14583333333333334</v>
      </c>
      <c r="D22" s="1003">
        <v>0.12013888888888889</v>
      </c>
      <c r="E22" s="323" t="s">
        <v>9594</v>
      </c>
      <c r="F22" s="574" t="s">
        <v>9916</v>
      </c>
      <c r="G22" s="574" t="s">
        <v>9471</v>
      </c>
      <c r="H22" s="1786" t="s">
        <v>9691</v>
      </c>
      <c r="I22" s="1786" t="s">
        <v>9668</v>
      </c>
      <c r="J22" s="2826">
        <v>45802.0</v>
      </c>
      <c r="K22" s="1471"/>
      <c r="L22" s="2808"/>
      <c r="M22" s="574">
        <v>19998.0</v>
      </c>
      <c r="N22" s="1043"/>
      <c r="O22" s="1043">
        <f t="shared" si="2"/>
        <v>-19998</v>
      </c>
      <c r="P22" s="2789" t="s">
        <v>147</v>
      </c>
      <c r="Q22" s="1800" t="s">
        <v>349</v>
      </c>
      <c r="R22" s="323" t="s">
        <v>9648</v>
      </c>
      <c r="S22" s="860"/>
      <c r="T22" s="606"/>
      <c r="U22" s="606"/>
      <c r="V22" s="606"/>
      <c r="W22" s="606"/>
      <c r="X22" s="606"/>
      <c r="Y22" s="606"/>
      <c r="Z22" s="606"/>
    </row>
    <row r="23">
      <c r="A23" s="236">
        <v>5202.0</v>
      </c>
      <c r="B23" s="2813">
        <v>45802.0</v>
      </c>
      <c r="C23" s="209">
        <v>0.2916666666666667</v>
      </c>
      <c r="D23" s="209">
        <v>0.2847222222222222</v>
      </c>
      <c r="E23" s="192" t="s">
        <v>9594</v>
      </c>
      <c r="F23" s="416" t="s">
        <v>9917</v>
      </c>
      <c r="G23" s="416" t="s">
        <v>2172</v>
      </c>
      <c r="H23" s="1608" t="s">
        <v>6784</v>
      </c>
      <c r="I23" s="1614" t="s">
        <v>9918</v>
      </c>
      <c r="J23" s="2813">
        <v>45802.0</v>
      </c>
      <c r="K23" s="589">
        <v>0.3680555555555556</v>
      </c>
      <c r="L23" s="676"/>
      <c r="M23" s="861">
        <v>251669.0</v>
      </c>
      <c r="N23" s="456">
        <v>251702.0</v>
      </c>
      <c r="O23" s="499">
        <f t="shared" si="2"/>
        <v>33</v>
      </c>
      <c r="P23" s="2740" t="s">
        <v>19</v>
      </c>
      <c r="Q23" s="2732" t="s">
        <v>349</v>
      </c>
      <c r="R23" s="456" t="s">
        <v>9919</v>
      </c>
      <c r="S23" s="219"/>
    </row>
    <row r="24">
      <c r="A24" s="236">
        <v>5203.0</v>
      </c>
      <c r="B24" s="2813">
        <v>45802.0</v>
      </c>
      <c r="C24" s="209">
        <v>0.2708333333333333</v>
      </c>
      <c r="D24" s="209">
        <v>0.2659722222222222</v>
      </c>
      <c r="E24" s="192" t="s">
        <v>9594</v>
      </c>
      <c r="F24" s="416" t="s">
        <v>9839</v>
      </c>
      <c r="G24" s="416" t="s">
        <v>2172</v>
      </c>
      <c r="H24" s="1608" t="s">
        <v>2586</v>
      </c>
      <c r="I24" s="1614" t="s">
        <v>9703</v>
      </c>
      <c r="J24" s="2813">
        <v>45802.0</v>
      </c>
      <c r="K24" s="589">
        <v>0.35625</v>
      </c>
      <c r="L24" s="676"/>
      <c r="M24" s="861">
        <v>280516.0</v>
      </c>
      <c r="N24" s="456">
        <v>280548.0</v>
      </c>
      <c r="O24" s="499">
        <f t="shared" si="2"/>
        <v>32</v>
      </c>
      <c r="P24" s="2740" t="s">
        <v>19</v>
      </c>
      <c r="Q24" s="2732" t="s">
        <v>349</v>
      </c>
      <c r="R24" s="456" t="s">
        <v>9920</v>
      </c>
      <c r="S24" s="219"/>
    </row>
    <row r="25">
      <c r="A25" s="236">
        <v>5206.0</v>
      </c>
      <c r="B25" s="2813">
        <v>45802.0</v>
      </c>
      <c r="C25" s="209">
        <v>0.4166666666666667</v>
      </c>
      <c r="D25" s="209">
        <v>0.4048611111111111</v>
      </c>
      <c r="E25" s="192" t="s">
        <v>9594</v>
      </c>
      <c r="F25" s="416" t="s">
        <v>9839</v>
      </c>
      <c r="G25" s="416" t="s">
        <v>2172</v>
      </c>
      <c r="H25" s="1608" t="s">
        <v>2586</v>
      </c>
      <c r="I25" s="416" t="s">
        <v>9921</v>
      </c>
      <c r="J25" s="2813">
        <v>45802.0</v>
      </c>
      <c r="K25" s="589">
        <v>0.5145833333333333</v>
      </c>
      <c r="L25" s="676"/>
      <c r="M25" s="861">
        <v>280580.0</v>
      </c>
      <c r="N25" s="456">
        <v>280612.0</v>
      </c>
      <c r="O25" s="499">
        <f t="shared" si="2"/>
        <v>32</v>
      </c>
      <c r="P25" s="2740" t="s">
        <v>19</v>
      </c>
      <c r="Q25" s="2732" t="s">
        <v>349</v>
      </c>
      <c r="R25" s="456" t="s">
        <v>9920</v>
      </c>
      <c r="S25" s="219"/>
    </row>
    <row r="26">
      <c r="A26" s="236">
        <v>5207.0</v>
      </c>
      <c r="B26" s="2813">
        <v>45802.0</v>
      </c>
      <c r="C26" s="209">
        <v>0.4166666666666667</v>
      </c>
      <c r="D26" s="209">
        <v>0.44305555555555554</v>
      </c>
      <c r="E26" s="192" t="s">
        <v>9594</v>
      </c>
      <c r="F26" s="416" t="s">
        <v>9839</v>
      </c>
      <c r="G26" s="416" t="s">
        <v>2172</v>
      </c>
      <c r="H26" s="1608" t="s">
        <v>6784</v>
      </c>
      <c r="I26" s="416" t="s">
        <v>9921</v>
      </c>
      <c r="J26" s="2813">
        <v>45802.0</v>
      </c>
      <c r="K26" s="589">
        <v>0.5145833333333333</v>
      </c>
      <c r="L26" s="676"/>
      <c r="M26" s="861">
        <v>251756.0</v>
      </c>
      <c r="N26" s="456">
        <v>251788.0</v>
      </c>
      <c r="O26" s="499">
        <f t="shared" si="2"/>
        <v>32</v>
      </c>
      <c r="P26" s="2740" t="s">
        <v>19</v>
      </c>
      <c r="Q26" s="2732" t="s">
        <v>349</v>
      </c>
      <c r="R26" s="456" t="s">
        <v>9919</v>
      </c>
      <c r="S26" s="219"/>
    </row>
    <row r="27">
      <c r="A27" s="236">
        <v>5208.0</v>
      </c>
      <c r="B27" s="2813">
        <v>45802.0</v>
      </c>
      <c r="C27" s="455">
        <v>0.3611111111111111</v>
      </c>
      <c r="D27" s="455">
        <v>0.37430555555555556</v>
      </c>
      <c r="E27" s="456" t="s">
        <v>190</v>
      </c>
      <c r="F27" s="861" t="s">
        <v>9115</v>
      </c>
      <c r="G27" s="861" t="s">
        <v>3625</v>
      </c>
      <c r="H27" s="861" t="s">
        <v>3640</v>
      </c>
      <c r="I27" s="861" t="s">
        <v>2113</v>
      </c>
      <c r="J27" s="2813">
        <v>45802.0</v>
      </c>
      <c r="K27" s="1467"/>
      <c r="L27" s="676"/>
      <c r="M27" s="861">
        <v>143589.0</v>
      </c>
      <c r="N27" s="219"/>
      <c r="O27" s="499">
        <f t="shared" si="2"/>
        <v>-143589</v>
      </c>
      <c r="P27" s="2740" t="s">
        <v>147</v>
      </c>
      <c r="Q27" s="912" t="s">
        <v>50</v>
      </c>
      <c r="R27" s="456" t="s">
        <v>9076</v>
      </c>
      <c r="S27" s="219"/>
    </row>
    <row r="28">
      <c r="A28" s="236">
        <v>5209.0</v>
      </c>
      <c r="B28" s="2826">
        <v>45802.0</v>
      </c>
      <c r="C28" s="1003">
        <v>0.375</v>
      </c>
      <c r="D28" s="1003">
        <v>0.375</v>
      </c>
      <c r="E28" s="323" t="s">
        <v>24</v>
      </c>
      <c r="F28" s="574" t="s">
        <v>113</v>
      </c>
      <c r="G28" s="574" t="s">
        <v>114</v>
      </c>
      <c r="H28" s="574" t="s">
        <v>992</v>
      </c>
      <c r="I28" s="574" t="s">
        <v>771</v>
      </c>
      <c r="J28" s="2826">
        <v>45802.0</v>
      </c>
      <c r="K28" s="813">
        <v>0.44375</v>
      </c>
      <c r="L28" s="2808"/>
      <c r="M28" s="1366">
        <v>74522.0</v>
      </c>
      <c r="N28" s="323">
        <v>74529.0</v>
      </c>
      <c r="O28" s="1043">
        <f t="shared" si="2"/>
        <v>7</v>
      </c>
      <c r="P28" s="2789" t="s">
        <v>19</v>
      </c>
      <c r="Q28" s="574" t="s">
        <v>50</v>
      </c>
      <c r="R28" s="323" t="s">
        <v>8689</v>
      </c>
      <c r="S28" s="860"/>
      <c r="T28" s="606"/>
      <c r="U28" s="606"/>
      <c r="V28" s="606"/>
      <c r="W28" s="606"/>
      <c r="X28" s="606"/>
      <c r="Y28" s="606"/>
      <c r="Z28" s="606"/>
    </row>
    <row r="29">
      <c r="A29" s="236">
        <v>5210.0</v>
      </c>
      <c r="B29" s="2826">
        <v>45802.0</v>
      </c>
      <c r="C29" s="1003">
        <v>0.375</v>
      </c>
      <c r="D29" s="1003">
        <v>0.3763888888888889</v>
      </c>
      <c r="E29" s="323" t="s">
        <v>24</v>
      </c>
      <c r="F29" s="574" t="s">
        <v>113</v>
      </c>
      <c r="G29" s="574" t="s">
        <v>114</v>
      </c>
      <c r="H29" s="574" t="s">
        <v>7890</v>
      </c>
      <c r="I29" s="574" t="s">
        <v>3843</v>
      </c>
      <c r="J29" s="2826">
        <v>45802.0</v>
      </c>
      <c r="K29" s="813">
        <v>0.44375</v>
      </c>
      <c r="L29" s="2808"/>
      <c r="M29" s="1262">
        <v>74708.0</v>
      </c>
      <c r="N29" s="323">
        <v>74716.0</v>
      </c>
      <c r="O29" s="1043">
        <f t="shared" si="2"/>
        <v>8</v>
      </c>
      <c r="P29" s="2789" t="s">
        <v>19</v>
      </c>
      <c r="Q29" s="574" t="s">
        <v>50</v>
      </c>
      <c r="R29" s="323" t="s">
        <v>9922</v>
      </c>
      <c r="S29" s="860"/>
      <c r="T29" s="606"/>
      <c r="U29" s="606"/>
      <c r="V29" s="606"/>
      <c r="W29" s="606"/>
      <c r="X29" s="606"/>
      <c r="Y29" s="606"/>
      <c r="Z29" s="606"/>
    </row>
    <row r="30">
      <c r="A30" s="236">
        <v>5211.0</v>
      </c>
      <c r="B30" s="2813">
        <v>45802.0</v>
      </c>
      <c r="C30" s="209">
        <v>0.4</v>
      </c>
      <c r="D30" s="209">
        <v>0.45</v>
      </c>
      <c r="E30" s="192" t="s">
        <v>24</v>
      </c>
      <c r="F30" s="416" t="s">
        <v>4150</v>
      </c>
      <c r="G30" s="416" t="s">
        <v>4147</v>
      </c>
      <c r="H30" s="416" t="s">
        <v>9923</v>
      </c>
      <c r="I30" s="416" t="s">
        <v>1178</v>
      </c>
      <c r="J30" s="2813">
        <v>45802.0</v>
      </c>
      <c r="K30" s="589">
        <v>0.48194444444444445</v>
      </c>
      <c r="L30" s="676"/>
      <c r="M30" s="861">
        <v>103537.0</v>
      </c>
      <c r="N30" s="323">
        <v>103574.0</v>
      </c>
      <c r="O30" s="499">
        <f t="shared" si="2"/>
        <v>37</v>
      </c>
      <c r="P30" s="2740" t="s">
        <v>19</v>
      </c>
      <c r="Q30" s="912" t="s">
        <v>50</v>
      </c>
      <c r="R30" s="456" t="s">
        <v>9924</v>
      </c>
      <c r="S30" s="219"/>
    </row>
    <row r="31">
      <c r="A31" s="236">
        <v>5212.0</v>
      </c>
      <c r="B31" s="2813">
        <v>45802.0</v>
      </c>
      <c r="C31" s="209">
        <v>0.4166666666666667</v>
      </c>
      <c r="D31" s="209">
        <v>0.43819444444444444</v>
      </c>
      <c r="E31" s="192" t="s">
        <v>24</v>
      </c>
      <c r="F31" s="416" t="s">
        <v>9925</v>
      </c>
      <c r="G31" s="416" t="s">
        <v>9926</v>
      </c>
      <c r="H31" s="416" t="s">
        <v>6732</v>
      </c>
      <c r="I31" s="416" t="s">
        <v>1874</v>
      </c>
      <c r="J31" s="2813">
        <v>45802.0</v>
      </c>
      <c r="K31" s="589">
        <v>0.5951388888888889</v>
      </c>
      <c r="L31" s="676"/>
      <c r="M31" s="861">
        <v>84567.0</v>
      </c>
      <c r="N31" s="456">
        <v>84731.0</v>
      </c>
      <c r="O31" s="499">
        <f t="shared" si="2"/>
        <v>164</v>
      </c>
      <c r="P31" s="2740" t="s">
        <v>19</v>
      </c>
      <c r="Q31" s="912" t="s">
        <v>50</v>
      </c>
      <c r="R31" s="456" t="s">
        <v>9927</v>
      </c>
      <c r="S31" s="219"/>
    </row>
    <row r="32">
      <c r="A32" s="236">
        <v>5213.0</v>
      </c>
      <c r="B32" s="2813">
        <v>45802.0</v>
      </c>
      <c r="C32" s="209">
        <v>0.41944444444444445</v>
      </c>
      <c r="D32" s="193"/>
      <c r="E32" s="192" t="s">
        <v>103</v>
      </c>
      <c r="F32" s="416" t="s">
        <v>9928</v>
      </c>
      <c r="G32" s="416" t="s">
        <v>18</v>
      </c>
      <c r="H32" s="416" t="s">
        <v>9929</v>
      </c>
      <c r="I32" s="416" t="s">
        <v>9930</v>
      </c>
      <c r="J32" s="2813">
        <v>45802.0</v>
      </c>
      <c r="K32" s="589">
        <v>0.4909722222222222</v>
      </c>
      <c r="L32" s="676"/>
      <c r="M32" s="861">
        <v>29409.0</v>
      </c>
      <c r="N32" s="861">
        <v>29496.0</v>
      </c>
      <c r="O32" s="499">
        <f t="shared" si="2"/>
        <v>87</v>
      </c>
      <c r="P32" s="2740" t="s">
        <v>43</v>
      </c>
      <c r="Q32" s="912" t="s">
        <v>50</v>
      </c>
      <c r="R32" s="456" t="s">
        <v>9505</v>
      </c>
      <c r="S32" s="456" t="s">
        <v>9931</v>
      </c>
    </row>
    <row r="33">
      <c r="A33" s="236">
        <v>5214.0</v>
      </c>
      <c r="B33" s="2813">
        <v>45802.0</v>
      </c>
      <c r="C33" s="526">
        <v>0.5833333333333334</v>
      </c>
      <c r="D33" s="526">
        <v>0.5347222222222222</v>
      </c>
      <c r="E33" s="525" t="s">
        <v>9594</v>
      </c>
      <c r="F33" s="416" t="s">
        <v>9932</v>
      </c>
      <c r="G33" s="416" t="s">
        <v>351</v>
      </c>
      <c r="H33" s="416" t="s">
        <v>7554</v>
      </c>
      <c r="I33" s="2905" t="s">
        <v>9933</v>
      </c>
      <c r="J33" s="2813">
        <v>45802.0</v>
      </c>
      <c r="K33" s="589">
        <v>0.8006944444444445</v>
      </c>
      <c r="L33" s="676"/>
      <c r="M33" s="1294">
        <v>79001.0</v>
      </c>
      <c r="N33" s="480">
        <v>79055.0</v>
      </c>
      <c r="O33" s="499">
        <f t="shared" si="2"/>
        <v>54</v>
      </c>
      <c r="P33" s="2740" t="s">
        <v>19</v>
      </c>
      <c r="Q33" s="912" t="s">
        <v>349</v>
      </c>
      <c r="R33" s="49" t="s">
        <v>9934</v>
      </c>
      <c r="S33" s="6"/>
    </row>
    <row r="34">
      <c r="A34" s="236">
        <v>5215.0</v>
      </c>
      <c r="B34" s="2813">
        <v>45802.0</v>
      </c>
      <c r="C34" s="526">
        <v>0.7083333333333334</v>
      </c>
      <c r="D34" s="526">
        <v>0.6895833333333333</v>
      </c>
      <c r="E34" s="525" t="s">
        <v>30</v>
      </c>
      <c r="F34" s="416" t="s">
        <v>9935</v>
      </c>
      <c r="G34" s="416" t="s">
        <v>668</v>
      </c>
      <c r="H34" s="416" t="s">
        <v>72</v>
      </c>
      <c r="I34" s="416" t="s">
        <v>208</v>
      </c>
      <c r="J34" s="2813">
        <v>45802.0</v>
      </c>
      <c r="K34" s="589">
        <v>0.7243055555555555</v>
      </c>
      <c r="L34" s="676"/>
      <c r="M34" s="861">
        <v>144890.0</v>
      </c>
      <c r="N34" s="480">
        <v>144981.0</v>
      </c>
      <c r="O34" s="499">
        <f t="shared" si="2"/>
        <v>91</v>
      </c>
      <c r="P34" s="2740" t="s">
        <v>19</v>
      </c>
      <c r="Q34" s="912" t="s">
        <v>50</v>
      </c>
      <c r="R34" s="49" t="s">
        <v>9936</v>
      </c>
      <c r="S34" s="6"/>
    </row>
    <row r="35">
      <c r="A35" s="236">
        <v>5216.0</v>
      </c>
      <c r="B35" s="2813">
        <v>45802.0</v>
      </c>
      <c r="C35" s="526">
        <v>0.7083333333333334</v>
      </c>
      <c r="D35" s="526">
        <v>0.6923611111111111</v>
      </c>
      <c r="E35" s="525" t="s">
        <v>30</v>
      </c>
      <c r="F35" s="416" t="s">
        <v>9935</v>
      </c>
      <c r="G35" s="416" t="s">
        <v>668</v>
      </c>
      <c r="H35" s="416" t="s">
        <v>75</v>
      </c>
      <c r="I35" s="416" t="s">
        <v>208</v>
      </c>
      <c r="J35" s="2813">
        <v>45802.0</v>
      </c>
      <c r="K35" s="589">
        <v>0.7243055555555555</v>
      </c>
      <c r="L35" s="676"/>
      <c r="M35" s="861">
        <v>176504.0</v>
      </c>
      <c r="N35" s="480">
        <v>176590.0</v>
      </c>
      <c r="O35" s="499">
        <f t="shared" si="2"/>
        <v>86</v>
      </c>
      <c r="P35" s="2740" t="s">
        <v>19</v>
      </c>
      <c r="Q35" s="912" t="s">
        <v>50</v>
      </c>
      <c r="R35" s="49" t="s">
        <v>9937</v>
      </c>
      <c r="S35" s="6"/>
    </row>
    <row r="36">
      <c r="A36" s="236">
        <v>5217.0</v>
      </c>
      <c r="B36" s="2826">
        <v>45802.0</v>
      </c>
      <c r="C36" s="2906">
        <v>0.46875</v>
      </c>
      <c r="D36" s="2906">
        <v>0.4888888888888889</v>
      </c>
      <c r="E36" s="323" t="s">
        <v>24</v>
      </c>
      <c r="F36" s="574" t="s">
        <v>113</v>
      </c>
      <c r="G36" s="574" t="s">
        <v>114</v>
      </c>
      <c r="H36" s="574" t="s">
        <v>8854</v>
      </c>
      <c r="I36" s="574" t="s">
        <v>771</v>
      </c>
      <c r="J36" s="2826">
        <v>45802.0</v>
      </c>
      <c r="K36" s="813">
        <v>0.5111111111111111</v>
      </c>
      <c r="L36" s="2808"/>
      <c r="M36" s="574">
        <v>74547.0</v>
      </c>
      <c r="N36" s="587">
        <v>74555.0</v>
      </c>
      <c r="O36" s="1043">
        <f t="shared" si="2"/>
        <v>8</v>
      </c>
      <c r="P36" s="2789" t="s">
        <v>19</v>
      </c>
      <c r="Q36" s="574" t="s">
        <v>50</v>
      </c>
      <c r="R36" s="520" t="s">
        <v>8689</v>
      </c>
      <c r="S36" s="395"/>
      <c r="T36" s="606"/>
      <c r="U36" s="606"/>
      <c r="V36" s="606"/>
      <c r="W36" s="606"/>
      <c r="X36" s="606"/>
      <c r="Y36" s="606"/>
      <c r="Z36" s="606"/>
    </row>
    <row r="37">
      <c r="A37" s="236">
        <v>5218.0</v>
      </c>
      <c r="B37" s="2826">
        <v>45802.0</v>
      </c>
      <c r="C37" s="2906">
        <v>0.4652777777777778</v>
      </c>
      <c r="D37" s="2906">
        <v>0.49166666666666664</v>
      </c>
      <c r="E37" s="323" t="s">
        <v>24</v>
      </c>
      <c r="F37" s="574" t="s">
        <v>113</v>
      </c>
      <c r="G37" s="574" t="s">
        <v>114</v>
      </c>
      <c r="H37" s="574" t="s">
        <v>7890</v>
      </c>
      <c r="I37" s="574" t="s">
        <v>3843</v>
      </c>
      <c r="J37" s="2826">
        <v>45802.0</v>
      </c>
      <c r="K37" s="813">
        <v>0.5423611111111111</v>
      </c>
      <c r="L37" s="2808"/>
      <c r="M37" s="574">
        <v>74747.0</v>
      </c>
      <c r="N37" s="520">
        <v>74754.0</v>
      </c>
      <c r="O37" s="1043">
        <f t="shared" si="2"/>
        <v>7</v>
      </c>
      <c r="P37" s="2789" t="s">
        <v>19</v>
      </c>
      <c r="Q37" s="574" t="s">
        <v>50</v>
      </c>
      <c r="R37" s="520" t="s">
        <v>9922</v>
      </c>
      <c r="S37" s="395"/>
      <c r="T37" s="606"/>
      <c r="U37" s="606"/>
      <c r="V37" s="606"/>
      <c r="W37" s="606"/>
      <c r="X37" s="606"/>
      <c r="Y37" s="606"/>
      <c r="Z37" s="606"/>
    </row>
    <row r="38">
      <c r="A38" s="236">
        <v>5219.0</v>
      </c>
      <c r="B38" s="2826">
        <v>45802.0</v>
      </c>
      <c r="C38" s="2906">
        <v>0.5208333333333334</v>
      </c>
      <c r="D38" s="2906">
        <v>0.5611111111111111</v>
      </c>
      <c r="E38" s="323" t="s">
        <v>24</v>
      </c>
      <c r="F38" s="574" t="s">
        <v>113</v>
      </c>
      <c r="G38" s="574" t="s">
        <v>114</v>
      </c>
      <c r="H38" s="574" t="s">
        <v>7890</v>
      </c>
      <c r="I38" s="574" t="s">
        <v>3843</v>
      </c>
      <c r="J38" s="2826">
        <v>45802.0</v>
      </c>
      <c r="K38" s="813">
        <v>0.5916666666666667</v>
      </c>
      <c r="L38" s="2808"/>
      <c r="M38" s="574">
        <v>74766.0</v>
      </c>
      <c r="N38" s="2290">
        <v>74773.0</v>
      </c>
      <c r="O38" s="1043">
        <f t="shared" si="2"/>
        <v>7</v>
      </c>
      <c r="P38" s="2789" t="s">
        <v>19</v>
      </c>
      <c r="Q38" s="574" t="s">
        <v>50</v>
      </c>
      <c r="R38" s="520" t="s">
        <v>9922</v>
      </c>
      <c r="S38" s="395"/>
      <c r="T38" s="606"/>
      <c r="U38" s="606"/>
      <c r="V38" s="606"/>
      <c r="W38" s="606"/>
      <c r="X38" s="606"/>
      <c r="Y38" s="606"/>
      <c r="Z38" s="606"/>
    </row>
    <row r="39">
      <c r="A39" s="236">
        <v>5220.0</v>
      </c>
      <c r="B39" s="2813">
        <v>45802.0</v>
      </c>
      <c r="C39" s="1155">
        <v>0.6666666666666666</v>
      </c>
      <c r="D39" s="1155">
        <v>0.6618055555555555</v>
      </c>
      <c r="E39" s="434" t="s">
        <v>103</v>
      </c>
      <c r="F39" s="416" t="s">
        <v>9851</v>
      </c>
      <c r="G39" s="416" t="s">
        <v>2871</v>
      </c>
      <c r="H39" s="416" t="s">
        <v>7186</v>
      </c>
      <c r="I39" s="416" t="s">
        <v>4311</v>
      </c>
      <c r="J39" s="2813">
        <v>45802.0</v>
      </c>
      <c r="K39" s="589">
        <v>0.7583333333333333</v>
      </c>
      <c r="L39" s="676"/>
      <c r="M39" s="861">
        <v>73178.0</v>
      </c>
      <c r="N39" s="480">
        <v>73214.0</v>
      </c>
      <c r="O39" s="499">
        <f t="shared" si="2"/>
        <v>36</v>
      </c>
      <c r="P39" s="2740" t="s">
        <v>19</v>
      </c>
      <c r="Q39" s="912" t="s">
        <v>50</v>
      </c>
      <c r="R39" s="49" t="s">
        <v>9938</v>
      </c>
      <c r="S39" s="6"/>
    </row>
    <row r="40">
      <c r="A40" s="236">
        <v>5222.0</v>
      </c>
      <c r="B40" s="2813">
        <v>45802.0</v>
      </c>
      <c r="C40" s="1155">
        <v>0.7430555555555556</v>
      </c>
      <c r="D40" s="1155">
        <v>0.7569444444444444</v>
      </c>
      <c r="E40" s="434" t="s">
        <v>9594</v>
      </c>
      <c r="F40" s="416" t="s">
        <v>9939</v>
      </c>
      <c r="G40" s="416" t="s">
        <v>8359</v>
      </c>
      <c r="H40" s="416" t="s">
        <v>9566</v>
      </c>
      <c r="I40" s="416" t="s">
        <v>9799</v>
      </c>
      <c r="J40" s="2813">
        <v>45802.0</v>
      </c>
      <c r="K40" s="1467"/>
      <c r="L40" s="676"/>
      <c r="M40" s="861">
        <v>5002.0</v>
      </c>
      <c r="N40" s="480">
        <v>5202.0</v>
      </c>
      <c r="O40" s="499">
        <f t="shared" si="2"/>
        <v>200</v>
      </c>
      <c r="P40" s="2740" t="s">
        <v>452</v>
      </c>
      <c r="Q40" s="912" t="s">
        <v>349</v>
      </c>
      <c r="R40" s="480" t="s">
        <v>9549</v>
      </c>
      <c r="S40" s="6"/>
    </row>
    <row r="41">
      <c r="A41" s="236">
        <v>5229.0</v>
      </c>
      <c r="B41" s="2813">
        <v>45802.0</v>
      </c>
      <c r="C41" s="50">
        <v>0.6784722222222223</v>
      </c>
      <c r="D41" s="50">
        <v>0.6993055555555555</v>
      </c>
      <c r="E41" s="49" t="s">
        <v>24</v>
      </c>
      <c r="F41" s="1665" t="s">
        <v>4191</v>
      </c>
      <c r="G41" s="1665" t="s">
        <v>18</v>
      </c>
      <c r="H41" s="1665" t="s">
        <v>1587</v>
      </c>
      <c r="I41" s="1665" t="s">
        <v>2706</v>
      </c>
      <c r="J41" s="2813">
        <v>45802.0</v>
      </c>
      <c r="K41" s="589">
        <v>0.8340277777777778</v>
      </c>
      <c r="L41" s="676"/>
      <c r="M41" s="861">
        <v>145008.0</v>
      </c>
      <c r="N41" s="861">
        <v>145083.0</v>
      </c>
      <c r="O41" s="499">
        <f t="shared" si="2"/>
        <v>75</v>
      </c>
      <c r="P41" s="2740" t="s">
        <v>19</v>
      </c>
      <c r="Q41" s="912" t="s">
        <v>50</v>
      </c>
      <c r="R41" s="480" t="s">
        <v>9940</v>
      </c>
      <c r="S41" s="6"/>
    </row>
    <row r="42">
      <c r="A42" s="236">
        <v>5231.0</v>
      </c>
      <c r="B42" s="2813">
        <v>45802.0</v>
      </c>
      <c r="C42" s="50">
        <v>0.7083333333333334</v>
      </c>
      <c r="D42" s="1155">
        <v>0.7604166666666666</v>
      </c>
      <c r="E42" s="434" t="s">
        <v>362</v>
      </c>
      <c r="F42" s="416" t="s">
        <v>6796</v>
      </c>
      <c r="G42" s="416" t="s">
        <v>18</v>
      </c>
      <c r="H42" s="416" t="s">
        <v>9941</v>
      </c>
      <c r="I42" s="416" t="s">
        <v>9665</v>
      </c>
      <c r="J42" s="2813">
        <v>45802.0</v>
      </c>
      <c r="K42" s="589">
        <v>0.8236111111111111</v>
      </c>
      <c r="L42" s="676"/>
      <c r="M42" s="861">
        <v>221238.0</v>
      </c>
      <c r="N42" s="32"/>
      <c r="O42" s="499">
        <f t="shared" si="2"/>
        <v>-221238</v>
      </c>
      <c r="P42" s="2740" t="s">
        <v>19</v>
      </c>
      <c r="Q42" s="912" t="s">
        <v>50</v>
      </c>
      <c r="R42" s="480" t="s">
        <v>9942</v>
      </c>
      <c r="S42" s="628" t="s">
        <v>9943</v>
      </c>
    </row>
    <row r="43">
      <c r="A43" s="236">
        <v>5236.0</v>
      </c>
      <c r="B43" s="2813">
        <v>45802.0</v>
      </c>
      <c r="C43" s="50">
        <v>0.875</v>
      </c>
      <c r="D43" s="1155">
        <v>0.875</v>
      </c>
      <c r="E43" s="434" t="s">
        <v>9594</v>
      </c>
      <c r="F43" s="416" t="s">
        <v>9944</v>
      </c>
      <c r="G43" s="416" t="s">
        <v>1185</v>
      </c>
      <c r="H43" s="416" t="s">
        <v>9945</v>
      </c>
      <c r="I43" s="416" t="s">
        <v>9946</v>
      </c>
      <c r="J43" s="2813">
        <v>45802.0</v>
      </c>
      <c r="K43" s="589">
        <v>0.8958333333333334</v>
      </c>
      <c r="L43" s="676"/>
      <c r="M43" s="861">
        <v>252174.0</v>
      </c>
      <c r="N43" s="480">
        <v>252179.0</v>
      </c>
      <c r="O43" s="499">
        <f t="shared" si="2"/>
        <v>5</v>
      </c>
      <c r="P43" s="2740" t="s">
        <v>19</v>
      </c>
      <c r="Q43" s="912" t="s">
        <v>50</v>
      </c>
      <c r="R43" s="480" t="s">
        <v>9947</v>
      </c>
      <c r="S43" s="6"/>
    </row>
    <row r="44">
      <c r="A44" s="236">
        <v>5239.0</v>
      </c>
      <c r="B44" s="2813">
        <v>45802.0</v>
      </c>
      <c r="C44" s="50">
        <v>0.9861111111111112</v>
      </c>
      <c r="D44" s="1155">
        <v>0.9465277777777777</v>
      </c>
      <c r="E44" s="434" t="s">
        <v>9594</v>
      </c>
      <c r="F44" s="416" t="s">
        <v>9948</v>
      </c>
      <c r="G44" s="416" t="s">
        <v>1185</v>
      </c>
      <c r="H44" s="416" t="s">
        <v>9945</v>
      </c>
      <c r="I44" s="416" t="s">
        <v>9949</v>
      </c>
      <c r="J44" s="2813">
        <v>45802.0</v>
      </c>
      <c r="K44" s="1467"/>
      <c r="L44" s="676"/>
      <c r="M44" s="861">
        <v>252211.0</v>
      </c>
      <c r="N44" s="32"/>
      <c r="O44" s="499">
        <f t="shared" si="2"/>
        <v>-252211</v>
      </c>
      <c r="P44" s="2740" t="s">
        <v>452</v>
      </c>
      <c r="Q44" s="912" t="s">
        <v>50</v>
      </c>
      <c r="R44" s="480" t="s">
        <v>9947</v>
      </c>
      <c r="S44" s="6"/>
    </row>
    <row r="45">
      <c r="A45" s="965"/>
      <c r="B45" s="2813">
        <v>45802.0</v>
      </c>
      <c r="C45" s="23"/>
      <c r="D45" s="23"/>
      <c r="E45" s="23"/>
      <c r="F45" s="2728"/>
      <c r="G45" s="2728"/>
      <c r="H45" s="2728"/>
      <c r="I45" s="2728"/>
      <c r="J45" s="2813">
        <v>45802.0</v>
      </c>
      <c r="K45" s="1467"/>
      <c r="L45" s="676"/>
      <c r="M45" s="492"/>
      <c r="N45" s="6"/>
      <c r="O45" s="499">
        <f t="shared" si="2"/>
        <v>0</v>
      </c>
      <c r="P45" s="2740" t="s">
        <v>386</v>
      </c>
      <c r="Q45" s="912" t="s">
        <v>50</v>
      </c>
      <c r="R45" s="6"/>
      <c r="S45" s="6"/>
    </row>
    <row r="46">
      <c r="A46" s="1233"/>
      <c r="B46" s="2813">
        <v>45802.0</v>
      </c>
      <c r="C46" s="23"/>
      <c r="D46" s="23"/>
      <c r="E46" s="23"/>
      <c r="F46" s="2728"/>
      <c r="G46" s="2728"/>
      <c r="H46" s="2728"/>
      <c r="I46" s="2728"/>
      <c r="J46" s="2813">
        <v>45802.0</v>
      </c>
      <c r="K46" s="1467"/>
      <c r="L46" s="676"/>
      <c r="M46" s="492"/>
      <c r="N46" s="6"/>
      <c r="O46" s="499">
        <f t="shared" ref="O46:O49" si="3">N45-M45</f>
        <v>0</v>
      </c>
      <c r="P46" s="2740" t="s">
        <v>386</v>
      </c>
      <c r="Q46" s="912" t="s">
        <v>50</v>
      </c>
      <c r="R46" s="6"/>
      <c r="S46" s="6"/>
    </row>
    <row r="47">
      <c r="A47" s="1233"/>
      <c r="B47" s="2813">
        <v>45802.0</v>
      </c>
      <c r="C47" s="23"/>
      <c r="D47" s="23"/>
      <c r="E47" s="23"/>
      <c r="F47" s="2728"/>
      <c r="G47" s="2728"/>
      <c r="H47" s="2728"/>
      <c r="I47" s="2728"/>
      <c r="J47" s="2813">
        <v>45802.0</v>
      </c>
      <c r="K47" s="1467"/>
      <c r="L47" s="676"/>
      <c r="M47" s="492"/>
      <c r="N47" s="6"/>
      <c r="O47" s="499">
        <f t="shared" si="3"/>
        <v>0</v>
      </c>
      <c r="P47" s="2740" t="s">
        <v>386</v>
      </c>
      <c r="Q47" s="912" t="s">
        <v>50</v>
      </c>
      <c r="R47" s="6"/>
      <c r="S47" s="6"/>
    </row>
    <row r="48">
      <c r="A48" s="1233"/>
      <c r="B48" s="2813">
        <v>45802.0</v>
      </c>
      <c r="C48" s="23"/>
      <c r="D48" s="23"/>
      <c r="E48" s="23"/>
      <c r="F48" s="2728"/>
      <c r="G48" s="2728"/>
      <c r="H48" s="2728"/>
      <c r="I48" s="2728"/>
      <c r="J48" s="2813">
        <v>45802.0</v>
      </c>
      <c r="K48" s="1467"/>
      <c r="L48" s="676"/>
      <c r="M48" s="492"/>
      <c r="N48" s="6"/>
      <c r="O48" s="499">
        <f t="shared" si="3"/>
        <v>0</v>
      </c>
      <c r="P48" s="2740" t="s">
        <v>386</v>
      </c>
      <c r="Q48" s="912" t="s">
        <v>50</v>
      </c>
      <c r="R48" s="6"/>
      <c r="S48" s="6"/>
    </row>
    <row r="49">
      <c r="A49" s="1233"/>
      <c r="B49" s="2813">
        <v>45802.0</v>
      </c>
      <c r="C49" s="23"/>
      <c r="D49" s="23"/>
      <c r="E49" s="23"/>
      <c r="F49" s="2728"/>
      <c r="G49" s="2728"/>
      <c r="H49" s="2728"/>
      <c r="I49" s="2728"/>
      <c r="J49" s="2813">
        <v>45802.0</v>
      </c>
      <c r="K49" s="1467"/>
      <c r="L49" s="676"/>
      <c r="M49" s="492"/>
      <c r="N49" s="6"/>
      <c r="O49" s="499">
        <f t="shared" si="3"/>
        <v>0</v>
      </c>
      <c r="P49" s="2740" t="s">
        <v>386</v>
      </c>
      <c r="Q49" s="912" t="s">
        <v>50</v>
      </c>
      <c r="R49" s="6"/>
      <c r="S49" s="6"/>
    </row>
  </sheetData>
  <dataValidations>
    <dataValidation type="list" allowBlank="1" showErrorMessage="1" sqref="P2:P49">
      <formula1>"FINALIZADO,EM VIAGEM,NA ORIGEM,AGENDADO,FALTA DOC,CANCELADA,NO DESTINO FINAL,PERNOITE,RECUSADA"</formula1>
    </dataValidation>
    <dataValidation type="list" allowBlank="1" showErrorMessage="1" sqref="Q2:Q49">
      <formula1>"MICHELLE,BARBARA,ANGELA,A VERIFICAR,DANIEL,BEATIZ,LUCAS"</formula1>
    </dataValidation>
  </dataValidations>
  <drawing r:id="rId2"/>
  <legacyDrawing r:id="rId3"/>
  <tableParts count="3">
    <tablePart r:id="rId7"/>
    <tablePart r:id="rId8"/>
    <tablePart r:id="rId9"/>
  </tableParts>
</worksheet>
</file>

<file path=xl/worksheets/sheet2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5" max="5" width="15.25"/>
    <col customWidth="1" min="6" max="6" width="42.63"/>
    <col customWidth="1" min="12" max="12" width="0.38"/>
    <col customWidth="1" min="16" max="16" width="14.75"/>
    <col customWidth="1" min="18" max="18" width="22.63"/>
    <col customWidth="1" min="19" max="19" width="23.63"/>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2734"/>
    </row>
    <row r="2">
      <c r="A2" s="1440">
        <v>5053.0</v>
      </c>
      <c r="B2" s="2838">
        <v>46161.0</v>
      </c>
      <c r="C2" s="811">
        <v>0.75</v>
      </c>
      <c r="D2" s="811">
        <v>0.7229166666666667</v>
      </c>
      <c r="E2" s="499" t="s">
        <v>9594</v>
      </c>
      <c r="F2" s="416" t="s">
        <v>9902</v>
      </c>
      <c r="G2" s="499" t="s">
        <v>8359</v>
      </c>
      <c r="H2" s="499" t="s">
        <v>8384</v>
      </c>
      <c r="I2" s="499" t="s">
        <v>9655</v>
      </c>
      <c r="J2" s="2846">
        <v>46166.0</v>
      </c>
      <c r="K2" s="2152">
        <v>0.3298611111111111</v>
      </c>
      <c r="L2" s="561"/>
      <c r="M2" s="499">
        <v>15059.0</v>
      </c>
      <c r="N2" s="499">
        <v>17769.0</v>
      </c>
      <c r="O2" s="499">
        <f t="shared" ref="O2:O7" si="1">N2-M2</f>
        <v>2710</v>
      </c>
      <c r="P2" s="2740" t="s">
        <v>19</v>
      </c>
      <c r="Q2" s="2907" t="s">
        <v>349</v>
      </c>
      <c r="R2" s="499" t="s">
        <v>9571</v>
      </c>
      <c r="S2" s="492"/>
      <c r="T2" s="2847"/>
      <c r="U2" s="410"/>
      <c r="V2" s="410"/>
      <c r="W2" s="410"/>
      <c r="X2" s="410"/>
      <c r="Y2" s="410"/>
      <c r="Z2" s="410"/>
    </row>
    <row r="3">
      <c r="A3" s="820">
        <v>5192.0</v>
      </c>
      <c r="B3" s="2812">
        <v>45802.0</v>
      </c>
      <c r="C3" s="500">
        <v>0.2916666666666667</v>
      </c>
      <c r="D3" s="500">
        <v>0.3020833333333333</v>
      </c>
      <c r="E3" s="416" t="s">
        <v>24</v>
      </c>
      <c r="F3" s="416" t="s">
        <v>5824</v>
      </c>
      <c r="G3" s="416" t="s">
        <v>9908</v>
      </c>
      <c r="H3" s="1609" t="s">
        <v>6669</v>
      </c>
      <c r="I3" s="2340" t="s">
        <v>733</v>
      </c>
      <c r="J3" s="2812">
        <v>45802.0</v>
      </c>
      <c r="K3" s="503">
        <v>0.3506944444444444</v>
      </c>
      <c r="L3" s="406"/>
      <c r="M3" s="408">
        <v>276628.0</v>
      </c>
      <c r="N3" s="408">
        <v>277299.0</v>
      </c>
      <c r="O3" s="690">
        <f t="shared" si="1"/>
        <v>671</v>
      </c>
      <c r="P3" s="2740" t="s">
        <v>19</v>
      </c>
      <c r="Q3" s="2907" t="s">
        <v>529</v>
      </c>
      <c r="R3" s="408" t="s">
        <v>9248</v>
      </c>
      <c r="S3" s="2858"/>
    </row>
    <row r="4">
      <c r="A4" s="236">
        <v>5201.0</v>
      </c>
      <c r="B4" s="2813">
        <v>45802.0</v>
      </c>
      <c r="C4" s="209">
        <v>0.14583333333333334</v>
      </c>
      <c r="D4" s="209">
        <v>0.12013888888888889</v>
      </c>
      <c r="E4" s="192" t="s">
        <v>9594</v>
      </c>
      <c r="F4" s="416" t="s">
        <v>9916</v>
      </c>
      <c r="G4" s="416" t="s">
        <v>9471</v>
      </c>
      <c r="H4" s="1608" t="s">
        <v>9691</v>
      </c>
      <c r="I4" s="1614" t="s">
        <v>9668</v>
      </c>
      <c r="J4" s="2813">
        <v>45802.0</v>
      </c>
      <c r="K4" s="589">
        <v>0.33958333333333335</v>
      </c>
      <c r="L4" s="676"/>
      <c r="M4" s="861">
        <v>199918.0</v>
      </c>
      <c r="N4" s="861">
        <v>200518.0</v>
      </c>
      <c r="O4" s="499">
        <f t="shared" si="1"/>
        <v>600</v>
      </c>
      <c r="P4" s="2740" t="s">
        <v>19</v>
      </c>
      <c r="Q4" s="2907" t="s">
        <v>349</v>
      </c>
      <c r="R4" s="456" t="s">
        <v>9648</v>
      </c>
      <c r="S4" s="859"/>
    </row>
    <row r="5">
      <c r="A5" s="236">
        <v>5208.0</v>
      </c>
      <c r="B5" s="2813">
        <v>45802.0</v>
      </c>
      <c r="C5" s="455">
        <v>0.3611111111111111</v>
      </c>
      <c r="D5" s="455">
        <v>0.37430555555555556</v>
      </c>
      <c r="E5" s="456" t="s">
        <v>190</v>
      </c>
      <c r="F5" s="861" t="s">
        <v>9115</v>
      </c>
      <c r="G5" s="861" t="s">
        <v>3625</v>
      </c>
      <c r="H5" s="861" t="s">
        <v>3640</v>
      </c>
      <c r="I5" s="861" t="s">
        <v>2113</v>
      </c>
      <c r="J5" s="2813">
        <v>45802.0</v>
      </c>
      <c r="K5" s="589">
        <v>0.5069444444444444</v>
      </c>
      <c r="L5" s="676"/>
      <c r="M5" s="861">
        <v>143589.0</v>
      </c>
      <c r="N5" s="456">
        <v>144019.0</v>
      </c>
      <c r="O5" s="499">
        <f t="shared" si="1"/>
        <v>430</v>
      </c>
      <c r="P5" s="2740" t="s">
        <v>19</v>
      </c>
      <c r="Q5" s="912" t="s">
        <v>529</v>
      </c>
      <c r="R5" s="456" t="s">
        <v>9076</v>
      </c>
      <c r="S5" s="859"/>
    </row>
    <row r="6">
      <c r="A6" s="236">
        <v>5222.0</v>
      </c>
      <c r="B6" s="2813">
        <v>45802.0</v>
      </c>
      <c r="C6" s="50">
        <v>0.7430555555555556</v>
      </c>
      <c r="D6" s="50">
        <v>0.7569444444444444</v>
      </c>
      <c r="E6" s="49" t="s">
        <v>9594</v>
      </c>
      <c r="F6" s="1665" t="s">
        <v>9939</v>
      </c>
      <c r="G6" s="1665" t="s">
        <v>8359</v>
      </c>
      <c r="H6" s="1665" t="s">
        <v>9566</v>
      </c>
      <c r="I6" s="1665" t="s">
        <v>9799</v>
      </c>
      <c r="J6" s="2813">
        <v>45802.0</v>
      </c>
      <c r="K6" s="589">
        <v>0.06527777777777778</v>
      </c>
      <c r="L6" s="676"/>
      <c r="M6" s="861">
        <v>5002.0</v>
      </c>
      <c r="N6" s="861">
        <v>5202.0</v>
      </c>
      <c r="O6" s="499">
        <f t="shared" si="1"/>
        <v>200</v>
      </c>
      <c r="P6" s="2740" t="s">
        <v>19</v>
      </c>
      <c r="Q6" s="912" t="s">
        <v>349</v>
      </c>
      <c r="R6" s="480" t="s">
        <v>9549</v>
      </c>
      <c r="S6" s="2908"/>
    </row>
    <row r="7">
      <c r="A7" s="236">
        <v>5239.0</v>
      </c>
      <c r="B7" s="2813">
        <v>45802.0</v>
      </c>
      <c r="C7" s="50">
        <v>0.9861111111111112</v>
      </c>
      <c r="D7" s="50">
        <v>0.9465277777777777</v>
      </c>
      <c r="E7" s="49" t="s">
        <v>9594</v>
      </c>
      <c r="F7" s="1665" t="s">
        <v>9948</v>
      </c>
      <c r="G7" s="1665" t="s">
        <v>1185</v>
      </c>
      <c r="H7" s="1665" t="s">
        <v>9945</v>
      </c>
      <c r="I7" s="1665" t="s">
        <v>9949</v>
      </c>
      <c r="J7" s="2813">
        <v>45802.0</v>
      </c>
      <c r="K7" s="589">
        <v>0.07013888888888889</v>
      </c>
      <c r="L7" s="676"/>
      <c r="M7" s="861">
        <v>252211.0</v>
      </c>
      <c r="N7" s="861">
        <v>252411.0</v>
      </c>
      <c r="O7" s="499">
        <f t="shared" si="1"/>
        <v>200</v>
      </c>
      <c r="P7" s="2740" t="s">
        <v>19</v>
      </c>
      <c r="Q7" s="912" t="s">
        <v>50</v>
      </c>
      <c r="R7" s="480" t="s">
        <v>9947</v>
      </c>
      <c r="S7" s="2908"/>
    </row>
    <row r="8">
      <c r="A8" s="2909"/>
      <c r="B8" s="2910"/>
      <c r="C8" s="2911"/>
      <c r="D8" s="2911"/>
      <c r="E8" s="2912"/>
      <c r="F8" s="2899"/>
      <c r="G8" s="2899"/>
      <c r="H8" s="2899"/>
      <c r="I8" s="2899"/>
      <c r="J8" s="2910"/>
      <c r="K8" s="2913"/>
      <c r="L8" s="2914"/>
      <c r="M8" s="2899"/>
      <c r="N8" s="2915"/>
      <c r="O8" s="2872"/>
      <c r="P8" s="2901"/>
      <c r="Q8" s="2899"/>
      <c r="R8" s="2916"/>
      <c r="S8" s="2917"/>
      <c r="T8" s="2904"/>
      <c r="U8" s="2904"/>
      <c r="V8" s="2904"/>
      <c r="W8" s="2904"/>
      <c r="X8" s="2904"/>
      <c r="Y8" s="2904"/>
      <c r="Z8" s="2904"/>
    </row>
    <row r="9">
      <c r="A9" s="236">
        <v>5221.0</v>
      </c>
      <c r="B9" s="2812">
        <v>46168.0</v>
      </c>
      <c r="C9" s="500">
        <v>0.2916666666666667</v>
      </c>
      <c r="D9" s="500">
        <v>0.34791666666666665</v>
      </c>
      <c r="E9" s="416" t="s">
        <v>8953</v>
      </c>
      <c r="F9" s="416" t="s">
        <v>5050</v>
      </c>
      <c r="G9" s="416" t="s">
        <v>8359</v>
      </c>
      <c r="H9" s="2340" t="s">
        <v>8535</v>
      </c>
      <c r="I9" s="475" t="s">
        <v>9950</v>
      </c>
      <c r="J9" s="2812">
        <v>46168.0</v>
      </c>
      <c r="K9" s="589">
        <v>0.49930555555555556</v>
      </c>
      <c r="L9" s="2334"/>
      <c r="M9" s="861">
        <v>23459.0</v>
      </c>
      <c r="N9" s="861">
        <v>23576.0</v>
      </c>
      <c r="O9" s="2416">
        <f t="shared" ref="O9:O42" si="2">N9-M9</f>
        <v>117</v>
      </c>
      <c r="P9" s="2690" t="s">
        <v>19</v>
      </c>
      <c r="Q9" s="2907" t="s">
        <v>529</v>
      </c>
      <c r="R9" s="861" t="s">
        <v>9535</v>
      </c>
      <c r="S9" s="676"/>
    </row>
    <row r="10">
      <c r="A10" s="236">
        <v>5223.0</v>
      </c>
      <c r="B10" s="2812">
        <v>46168.0</v>
      </c>
      <c r="C10" s="500">
        <v>0.3958333333333333</v>
      </c>
      <c r="D10" s="500">
        <v>0.3909722222222222</v>
      </c>
      <c r="E10" s="416" t="s">
        <v>9594</v>
      </c>
      <c r="F10" s="416" t="s">
        <v>9951</v>
      </c>
      <c r="G10" s="416" t="s">
        <v>49</v>
      </c>
      <c r="H10" s="1048" t="s">
        <v>6351</v>
      </c>
      <c r="I10" s="475" t="s">
        <v>9952</v>
      </c>
      <c r="J10" s="2812">
        <v>46168.0</v>
      </c>
      <c r="K10" s="589">
        <v>0.46805555555555556</v>
      </c>
      <c r="L10" s="2334"/>
      <c r="M10" s="861">
        <v>45546.0</v>
      </c>
      <c r="N10" s="456">
        <v>45582.0</v>
      </c>
      <c r="O10" s="2416">
        <f t="shared" si="2"/>
        <v>36</v>
      </c>
      <c r="P10" s="2690" t="s">
        <v>19</v>
      </c>
      <c r="Q10" s="2907" t="s">
        <v>349</v>
      </c>
      <c r="R10" s="456" t="s">
        <v>9953</v>
      </c>
      <c r="S10" s="859"/>
    </row>
    <row r="11">
      <c r="A11" s="820">
        <v>5224.0</v>
      </c>
      <c r="B11" s="2812">
        <v>46168.0</v>
      </c>
      <c r="C11" s="500">
        <v>0.25</v>
      </c>
      <c r="D11" s="500">
        <v>0.2375</v>
      </c>
      <c r="E11" s="416" t="s">
        <v>9594</v>
      </c>
      <c r="F11" s="416" t="s">
        <v>9954</v>
      </c>
      <c r="G11" s="416" t="s">
        <v>49</v>
      </c>
      <c r="H11" s="1048" t="s">
        <v>7820</v>
      </c>
      <c r="I11" s="873" t="s">
        <v>9955</v>
      </c>
      <c r="J11" s="2812">
        <v>46168.0</v>
      </c>
      <c r="K11" s="589">
        <v>0.36319444444444443</v>
      </c>
      <c r="L11" s="406"/>
      <c r="M11" s="861">
        <v>25003.0</v>
      </c>
      <c r="N11" s="861">
        <v>25049.0</v>
      </c>
      <c r="O11" s="2416">
        <f t="shared" si="2"/>
        <v>46</v>
      </c>
      <c r="P11" s="2690" t="s">
        <v>19</v>
      </c>
      <c r="Q11" s="2907" t="s">
        <v>349</v>
      </c>
      <c r="R11" s="408" t="s">
        <v>7398</v>
      </c>
      <c r="S11" s="2373"/>
    </row>
    <row r="12">
      <c r="A12" s="820">
        <v>5225.0</v>
      </c>
      <c r="B12" s="2812">
        <v>46168.0</v>
      </c>
      <c r="C12" s="500">
        <v>0.25</v>
      </c>
      <c r="D12" s="500">
        <v>0.25</v>
      </c>
      <c r="E12" s="416" t="s">
        <v>9594</v>
      </c>
      <c r="F12" s="416" t="s">
        <v>9956</v>
      </c>
      <c r="G12" s="416" t="s">
        <v>49</v>
      </c>
      <c r="H12" s="1048" t="s">
        <v>6048</v>
      </c>
      <c r="I12" s="416" t="s">
        <v>9955</v>
      </c>
      <c r="J12" s="2812">
        <v>46168.0</v>
      </c>
      <c r="K12" s="2152">
        <v>0.36319444444444443</v>
      </c>
      <c r="L12" s="561"/>
      <c r="M12" s="416">
        <v>43383.0</v>
      </c>
      <c r="N12" s="1303">
        <v>43430.0</v>
      </c>
      <c r="O12" s="499">
        <f t="shared" si="2"/>
        <v>47</v>
      </c>
      <c r="P12" s="2690" t="s">
        <v>19</v>
      </c>
      <c r="Q12" s="2907" t="s">
        <v>349</v>
      </c>
      <c r="R12" s="416" t="s">
        <v>9957</v>
      </c>
      <c r="S12" s="1467"/>
    </row>
    <row r="13" ht="18.0" customHeight="1">
      <c r="A13" s="820">
        <v>5226.0</v>
      </c>
      <c r="B13" s="2812">
        <v>46168.0</v>
      </c>
      <c r="C13" s="500">
        <v>0.3333333333333333</v>
      </c>
      <c r="D13" s="500">
        <v>0.3423611111111111</v>
      </c>
      <c r="E13" s="416" t="s">
        <v>30</v>
      </c>
      <c r="F13" s="416" t="s">
        <v>9958</v>
      </c>
      <c r="G13" s="416" t="s">
        <v>8359</v>
      </c>
      <c r="H13" s="1048" t="s">
        <v>9564</v>
      </c>
      <c r="I13" s="416" t="s">
        <v>9959</v>
      </c>
      <c r="J13" s="2812">
        <v>46168.0</v>
      </c>
      <c r="K13" s="1340">
        <v>0.6034722222222222</v>
      </c>
      <c r="L13" s="564"/>
      <c r="M13" s="408">
        <v>5557.0</v>
      </c>
      <c r="N13" s="1228">
        <v>5647.0</v>
      </c>
      <c r="O13" s="690">
        <f t="shared" si="2"/>
        <v>90</v>
      </c>
      <c r="P13" s="2690" t="s">
        <v>19</v>
      </c>
      <c r="Q13" s="2907" t="s">
        <v>529</v>
      </c>
      <c r="R13" s="408" t="s">
        <v>8405</v>
      </c>
      <c r="S13" s="2858"/>
    </row>
    <row r="14">
      <c r="A14" s="236">
        <v>5227.0</v>
      </c>
      <c r="B14" s="2812">
        <v>46168.0</v>
      </c>
      <c r="C14" s="500">
        <v>0.2708333333333333</v>
      </c>
      <c r="D14" s="500">
        <v>0.2375</v>
      </c>
      <c r="E14" s="416" t="s">
        <v>9594</v>
      </c>
      <c r="F14" s="416" t="s">
        <v>9960</v>
      </c>
      <c r="G14" s="416" t="s">
        <v>3625</v>
      </c>
      <c r="H14" s="1048" t="s">
        <v>7112</v>
      </c>
      <c r="I14" s="195" t="s">
        <v>9961</v>
      </c>
      <c r="J14" s="2812">
        <v>46168.0</v>
      </c>
      <c r="K14" s="589">
        <v>0.6034722222222222</v>
      </c>
      <c r="L14" s="2334"/>
      <c r="M14" s="861">
        <v>32075.0</v>
      </c>
      <c r="N14" s="861">
        <v>32128.0</v>
      </c>
      <c r="O14" s="2416">
        <f t="shared" si="2"/>
        <v>53</v>
      </c>
      <c r="P14" s="2690" t="s">
        <v>19</v>
      </c>
      <c r="Q14" s="2907" t="s">
        <v>349</v>
      </c>
      <c r="R14" s="861" t="s">
        <v>8910</v>
      </c>
      <c r="S14" s="1467"/>
    </row>
    <row r="15">
      <c r="A15" s="820">
        <v>5228.0</v>
      </c>
      <c r="B15" s="2812">
        <v>46168.0</v>
      </c>
      <c r="C15" s="813">
        <v>0.7083333333333334</v>
      </c>
      <c r="D15" s="500">
        <v>0.6777777777777778</v>
      </c>
      <c r="E15" s="416" t="s">
        <v>121</v>
      </c>
      <c r="F15" s="416" t="s">
        <v>9962</v>
      </c>
      <c r="G15" s="574" t="s">
        <v>8359</v>
      </c>
      <c r="H15" s="1048" t="s">
        <v>9963</v>
      </c>
      <c r="I15" s="416" t="s">
        <v>7303</v>
      </c>
      <c r="J15" s="2812">
        <v>46168.0</v>
      </c>
      <c r="K15" s="500">
        <v>0.825</v>
      </c>
      <c r="L15" s="415"/>
      <c r="M15" s="416">
        <v>5742.0</v>
      </c>
      <c r="N15" s="416">
        <v>5948.0</v>
      </c>
      <c r="O15" s="499">
        <f t="shared" si="2"/>
        <v>206</v>
      </c>
      <c r="P15" s="2690" t="s">
        <v>19</v>
      </c>
      <c r="Q15" s="2907" t="s">
        <v>529</v>
      </c>
      <c r="R15" s="416" t="s">
        <v>9366</v>
      </c>
      <c r="S15" s="861" t="s">
        <v>9964</v>
      </c>
    </row>
    <row r="16">
      <c r="A16" s="236">
        <v>5230.0</v>
      </c>
      <c r="B16" s="2812">
        <v>46168.0</v>
      </c>
      <c r="C16" s="500">
        <v>0.2916666666666667</v>
      </c>
      <c r="D16" s="500">
        <v>0.2652777777777778</v>
      </c>
      <c r="E16" s="416" t="s">
        <v>24</v>
      </c>
      <c r="F16" s="416" t="s">
        <v>9965</v>
      </c>
      <c r="G16" s="416" t="s">
        <v>1062</v>
      </c>
      <c r="H16" s="1048" t="s">
        <v>4539</v>
      </c>
      <c r="I16" s="195" t="s">
        <v>7289</v>
      </c>
      <c r="J16" s="2812">
        <v>46168.0</v>
      </c>
      <c r="K16" s="589">
        <v>0.5555555555555556</v>
      </c>
      <c r="L16" s="2334"/>
      <c r="M16" s="861">
        <v>276882.0</v>
      </c>
      <c r="N16" s="861">
        <v>277049.0</v>
      </c>
      <c r="O16" s="2416">
        <f t="shared" si="2"/>
        <v>167</v>
      </c>
      <c r="P16" s="2690" t="s">
        <v>19</v>
      </c>
      <c r="Q16" s="2907" t="s">
        <v>529</v>
      </c>
      <c r="R16" s="861" t="s">
        <v>9966</v>
      </c>
      <c r="S16" s="1467"/>
    </row>
    <row r="17">
      <c r="A17" s="820">
        <v>5232.0</v>
      </c>
      <c r="B17" s="2812">
        <v>46168.0</v>
      </c>
      <c r="C17" s="500">
        <v>0.375</v>
      </c>
      <c r="D17" s="500">
        <v>0.34791666666666665</v>
      </c>
      <c r="E17" s="416" t="s">
        <v>24</v>
      </c>
      <c r="F17" s="416" t="s">
        <v>9967</v>
      </c>
      <c r="G17" s="416" t="s">
        <v>1062</v>
      </c>
      <c r="H17" s="1048" t="s">
        <v>9765</v>
      </c>
      <c r="I17" s="2711" t="s">
        <v>573</v>
      </c>
      <c r="J17" s="2812">
        <v>46168.0</v>
      </c>
      <c r="K17" s="589">
        <v>0.5583333333333333</v>
      </c>
      <c r="L17" s="2334"/>
      <c r="M17" s="416">
        <v>11650.0</v>
      </c>
      <c r="N17" s="192">
        <v>11786.0</v>
      </c>
      <c r="O17" s="2416">
        <f t="shared" si="2"/>
        <v>136</v>
      </c>
      <c r="P17" s="2690" t="s">
        <v>19</v>
      </c>
      <c r="Q17" s="2907" t="s">
        <v>529</v>
      </c>
      <c r="R17" s="456" t="s">
        <v>9767</v>
      </c>
      <c r="S17" s="859"/>
    </row>
    <row r="18">
      <c r="A18" s="236">
        <v>5233.0</v>
      </c>
      <c r="B18" s="2812">
        <v>46168.0</v>
      </c>
      <c r="C18" s="500">
        <v>0.25</v>
      </c>
      <c r="D18" s="500">
        <v>0.20069444444444445</v>
      </c>
      <c r="E18" s="416" t="s">
        <v>9594</v>
      </c>
      <c r="F18" s="416" t="s">
        <v>9968</v>
      </c>
      <c r="G18" s="416" t="s">
        <v>3625</v>
      </c>
      <c r="H18" s="1048" t="s">
        <v>3811</v>
      </c>
      <c r="I18" s="1418"/>
      <c r="J18" s="2812">
        <v>46168.0</v>
      </c>
      <c r="K18" s="500">
        <v>0.41805555555555557</v>
      </c>
      <c r="L18" s="415"/>
      <c r="M18" s="416">
        <v>122372.0</v>
      </c>
      <c r="N18" s="416">
        <v>122372.0</v>
      </c>
      <c r="O18" s="499">
        <f t="shared" si="2"/>
        <v>0</v>
      </c>
      <c r="P18" s="1319" t="s">
        <v>43</v>
      </c>
      <c r="Q18" s="1303" t="s">
        <v>349</v>
      </c>
      <c r="R18" s="416" t="s">
        <v>9969</v>
      </c>
      <c r="S18" s="574" t="s">
        <v>9970</v>
      </c>
    </row>
    <row r="19">
      <c r="A19" s="820">
        <v>5234.0</v>
      </c>
      <c r="B19" s="2812">
        <v>46168.0</v>
      </c>
      <c r="C19" s="500">
        <v>0.5416666666666666</v>
      </c>
      <c r="D19" s="500">
        <v>0.5861111111111111</v>
      </c>
      <c r="E19" s="416" t="s">
        <v>9594</v>
      </c>
      <c r="F19" s="416" t="s">
        <v>9971</v>
      </c>
      <c r="G19" s="416" t="s">
        <v>8359</v>
      </c>
      <c r="H19" s="1048" t="s">
        <v>8535</v>
      </c>
      <c r="I19" s="416" t="s">
        <v>9972</v>
      </c>
      <c r="J19" s="2812">
        <v>46168.0</v>
      </c>
      <c r="K19" s="503">
        <v>0.7395833333333334</v>
      </c>
      <c r="L19" s="406"/>
      <c r="M19" s="416">
        <v>23671.0</v>
      </c>
      <c r="N19" s="416">
        <v>23771.0</v>
      </c>
      <c r="O19" s="2416">
        <f t="shared" si="2"/>
        <v>100</v>
      </c>
      <c r="P19" s="2690" t="s">
        <v>19</v>
      </c>
      <c r="Q19" s="2907" t="s">
        <v>349</v>
      </c>
      <c r="R19" s="912" t="s">
        <v>6198</v>
      </c>
      <c r="S19" s="964"/>
    </row>
    <row r="20">
      <c r="A20" s="236">
        <v>5235.0</v>
      </c>
      <c r="B20" s="2812">
        <v>46168.0</v>
      </c>
      <c r="C20" s="500">
        <v>0.625</v>
      </c>
      <c r="D20" s="500"/>
      <c r="E20" s="416" t="s">
        <v>9594</v>
      </c>
      <c r="F20" s="416" t="s">
        <v>9973</v>
      </c>
      <c r="G20" s="416" t="s">
        <v>8359</v>
      </c>
      <c r="H20" s="1398"/>
      <c r="I20" s="416"/>
      <c r="J20" s="2812">
        <v>46168.0</v>
      </c>
      <c r="K20" s="503">
        <v>0.46875</v>
      </c>
      <c r="L20" s="406"/>
      <c r="M20" s="416"/>
      <c r="N20" s="416"/>
      <c r="O20" s="2416">
        <f t="shared" si="2"/>
        <v>0</v>
      </c>
      <c r="P20" s="2690" t="s">
        <v>2527</v>
      </c>
      <c r="Q20" s="2907" t="s">
        <v>349</v>
      </c>
      <c r="R20" s="1251"/>
      <c r="S20" s="574" t="s">
        <v>9974</v>
      </c>
    </row>
    <row r="21">
      <c r="A21" s="820">
        <v>5237.0</v>
      </c>
      <c r="B21" s="2812">
        <v>46168.0</v>
      </c>
      <c r="C21" s="500">
        <v>0.3333333333333333</v>
      </c>
      <c r="D21" s="500">
        <v>0.3298611111111111</v>
      </c>
      <c r="E21" s="416" t="s">
        <v>24</v>
      </c>
      <c r="F21" s="416" t="s">
        <v>1419</v>
      </c>
      <c r="G21" s="416" t="s">
        <v>738</v>
      </c>
      <c r="H21" s="1048" t="s">
        <v>2979</v>
      </c>
      <c r="I21" s="1740" t="s">
        <v>1338</v>
      </c>
      <c r="J21" s="2812">
        <v>46168.0</v>
      </c>
      <c r="K21" s="589">
        <v>0.3923611111111111</v>
      </c>
      <c r="L21" s="2334"/>
      <c r="M21" s="416">
        <v>85726.0</v>
      </c>
      <c r="N21" s="192">
        <v>85739.0</v>
      </c>
      <c r="O21" s="2416">
        <f t="shared" si="2"/>
        <v>13</v>
      </c>
      <c r="P21" s="2690" t="s">
        <v>19</v>
      </c>
      <c r="Q21" s="2907" t="s">
        <v>529</v>
      </c>
      <c r="R21" s="456" t="s">
        <v>9975</v>
      </c>
      <c r="S21" s="859"/>
    </row>
    <row r="22">
      <c r="A22" s="236">
        <v>5238.0</v>
      </c>
      <c r="B22" s="2812">
        <v>46168.0</v>
      </c>
      <c r="C22" s="500">
        <v>0.16666666666666666</v>
      </c>
      <c r="D22" s="500">
        <v>0.08958333333333333</v>
      </c>
      <c r="E22" s="416" t="s">
        <v>35</v>
      </c>
      <c r="F22" s="416" t="s">
        <v>9976</v>
      </c>
      <c r="G22" s="416" t="s">
        <v>49</v>
      </c>
      <c r="H22" s="1048" t="s">
        <v>6756</v>
      </c>
      <c r="I22" s="475" t="s">
        <v>9977</v>
      </c>
      <c r="J22" s="2812">
        <v>46168.0</v>
      </c>
      <c r="K22" s="589">
        <v>0.3597222222222222</v>
      </c>
      <c r="L22" s="2334"/>
      <c r="M22" s="416">
        <v>36693.0</v>
      </c>
      <c r="N22" s="192">
        <v>36769.0</v>
      </c>
      <c r="O22" s="2416">
        <f t="shared" si="2"/>
        <v>76</v>
      </c>
      <c r="P22" s="2690" t="s">
        <v>19</v>
      </c>
      <c r="Q22" s="2907" t="s">
        <v>529</v>
      </c>
      <c r="R22" s="456" t="s">
        <v>9978</v>
      </c>
      <c r="S22" s="859"/>
    </row>
    <row r="23">
      <c r="A23" s="820">
        <v>5241.0</v>
      </c>
      <c r="B23" s="2812">
        <v>46168.0</v>
      </c>
      <c r="C23" s="500">
        <v>0.375</v>
      </c>
      <c r="D23" s="500">
        <v>0.37222222222222223</v>
      </c>
      <c r="E23" s="416" t="s">
        <v>24</v>
      </c>
      <c r="F23" s="416" t="s">
        <v>9979</v>
      </c>
      <c r="G23" s="416" t="s">
        <v>565</v>
      </c>
      <c r="H23" s="1048" t="s">
        <v>566</v>
      </c>
      <c r="I23" s="2827" t="s">
        <v>101</v>
      </c>
      <c r="J23" s="2812">
        <v>46168.0</v>
      </c>
      <c r="K23" s="589">
        <v>0.5006944444444444</v>
      </c>
      <c r="L23" s="2334"/>
      <c r="M23" s="416">
        <v>79916.0</v>
      </c>
      <c r="N23" s="192">
        <v>79938.0</v>
      </c>
      <c r="O23" s="2416">
        <f t="shared" si="2"/>
        <v>22</v>
      </c>
      <c r="P23" s="2690" t="s">
        <v>19</v>
      </c>
      <c r="Q23" s="2907" t="s">
        <v>529</v>
      </c>
      <c r="R23" s="456" t="s">
        <v>9481</v>
      </c>
      <c r="S23" s="859"/>
    </row>
    <row r="24">
      <c r="A24" s="236">
        <v>5242.0</v>
      </c>
      <c r="B24" s="2812">
        <v>46168.0</v>
      </c>
      <c r="C24" s="500">
        <v>0.3333333333333333</v>
      </c>
      <c r="D24" s="500">
        <v>0.3145833333333333</v>
      </c>
      <c r="E24" s="416" t="s">
        <v>24</v>
      </c>
      <c r="F24" s="416" t="s">
        <v>6004</v>
      </c>
      <c r="G24" s="416" t="s">
        <v>351</v>
      </c>
      <c r="H24" s="1048" t="s">
        <v>8855</v>
      </c>
      <c r="I24" s="475" t="s">
        <v>85</v>
      </c>
      <c r="J24" s="2812">
        <v>46168.0</v>
      </c>
      <c r="K24" s="503">
        <v>0.44722222222222224</v>
      </c>
      <c r="L24" s="2334"/>
      <c r="M24" s="416">
        <v>16961.0</v>
      </c>
      <c r="N24" s="416">
        <v>17077.0</v>
      </c>
      <c r="O24" s="2416">
        <f t="shared" si="2"/>
        <v>116</v>
      </c>
      <c r="P24" s="2690" t="s">
        <v>19</v>
      </c>
      <c r="Q24" s="2907" t="s">
        <v>529</v>
      </c>
      <c r="R24" s="861" t="s">
        <v>9980</v>
      </c>
      <c r="S24" s="1467"/>
    </row>
    <row r="25">
      <c r="A25" s="820">
        <v>5240.0</v>
      </c>
      <c r="B25" s="2812">
        <v>46168.0</v>
      </c>
      <c r="C25" s="500">
        <v>0.0</v>
      </c>
      <c r="D25" s="416" t="s">
        <v>9981</v>
      </c>
      <c r="E25" s="416" t="s">
        <v>9594</v>
      </c>
      <c r="F25" s="416" t="s">
        <v>9982</v>
      </c>
      <c r="G25" s="416" t="s">
        <v>9471</v>
      </c>
      <c r="H25" s="1044" t="s">
        <v>9983</v>
      </c>
      <c r="I25" s="475" t="s">
        <v>9984</v>
      </c>
      <c r="J25" s="2812">
        <v>46168.0</v>
      </c>
      <c r="K25" s="589">
        <v>0.3638888888888889</v>
      </c>
      <c r="L25" s="2334"/>
      <c r="M25" s="416">
        <v>423304.0</v>
      </c>
      <c r="N25" s="416">
        <v>423712.0</v>
      </c>
      <c r="O25" s="2416">
        <f t="shared" si="2"/>
        <v>408</v>
      </c>
      <c r="P25" s="2690" t="s">
        <v>19</v>
      </c>
      <c r="Q25" s="2907" t="s">
        <v>349</v>
      </c>
      <c r="R25" s="1294" t="s">
        <v>9721</v>
      </c>
      <c r="S25" s="574" t="s">
        <v>9985</v>
      </c>
    </row>
    <row r="26">
      <c r="A26" s="236">
        <v>5243.0</v>
      </c>
      <c r="B26" s="2812">
        <v>46168.0</v>
      </c>
      <c r="C26" s="500">
        <v>0.875</v>
      </c>
      <c r="D26" s="500">
        <v>0.7819444444444444</v>
      </c>
      <c r="E26" s="416" t="s">
        <v>9594</v>
      </c>
      <c r="F26" s="416" t="s">
        <v>141</v>
      </c>
      <c r="G26" s="416" t="s">
        <v>8359</v>
      </c>
      <c r="H26" s="1048" t="s">
        <v>8535</v>
      </c>
      <c r="I26" s="1418" t="s">
        <v>9986</v>
      </c>
      <c r="J26" s="2812">
        <v>46168.0</v>
      </c>
      <c r="K26" s="2854"/>
      <c r="L26" s="2334"/>
      <c r="M26" s="416">
        <v>23773.0</v>
      </c>
      <c r="N26" s="416"/>
      <c r="O26" s="2416">
        <f t="shared" si="2"/>
        <v>-23773</v>
      </c>
      <c r="P26" s="2690" t="s">
        <v>452</v>
      </c>
      <c r="Q26" s="2907" t="s">
        <v>349</v>
      </c>
      <c r="R26" s="861" t="s">
        <v>9248</v>
      </c>
      <c r="S26" s="1467"/>
    </row>
    <row r="27">
      <c r="A27" s="820">
        <v>5244.0</v>
      </c>
      <c r="B27" s="2812">
        <v>46168.0</v>
      </c>
      <c r="C27" s="500">
        <v>0.5833333333333334</v>
      </c>
      <c r="D27" s="500">
        <v>0.58125</v>
      </c>
      <c r="E27" s="416" t="s">
        <v>24</v>
      </c>
      <c r="F27" s="416" t="s">
        <v>279</v>
      </c>
      <c r="G27" s="416" t="s">
        <v>6554</v>
      </c>
      <c r="H27" s="1048" t="s">
        <v>1235</v>
      </c>
      <c r="I27" s="1418" t="s">
        <v>188</v>
      </c>
      <c r="J27" s="2812">
        <v>46168.0</v>
      </c>
      <c r="K27" s="589">
        <v>0.7104166666666667</v>
      </c>
      <c r="L27" s="2334"/>
      <c r="M27" s="416">
        <v>159411.0</v>
      </c>
      <c r="N27" s="416">
        <v>159432.0</v>
      </c>
      <c r="O27" s="2416">
        <f t="shared" si="2"/>
        <v>21</v>
      </c>
      <c r="P27" s="2690" t="s">
        <v>19</v>
      </c>
      <c r="Q27" s="2907" t="s">
        <v>529</v>
      </c>
      <c r="R27" s="861" t="s">
        <v>9987</v>
      </c>
      <c r="S27" s="1467"/>
    </row>
    <row r="28">
      <c r="A28" s="236">
        <v>5245.0</v>
      </c>
      <c r="B28" s="2812">
        <v>46168.0</v>
      </c>
      <c r="C28" s="500">
        <v>0.5625</v>
      </c>
      <c r="D28" s="500">
        <v>0.46875</v>
      </c>
      <c r="E28" s="416" t="s">
        <v>103</v>
      </c>
      <c r="F28" s="416" t="s">
        <v>9988</v>
      </c>
      <c r="G28" s="416" t="s">
        <v>3625</v>
      </c>
      <c r="H28" s="1048" t="s">
        <v>3811</v>
      </c>
      <c r="I28" s="1418" t="s">
        <v>9989</v>
      </c>
      <c r="J28" s="2812">
        <v>46168.0</v>
      </c>
      <c r="K28" s="589">
        <v>0.7243055555555555</v>
      </c>
      <c r="L28" s="406"/>
      <c r="M28" s="416">
        <v>122398.0</v>
      </c>
      <c r="N28" s="416">
        <v>122446.0</v>
      </c>
      <c r="O28" s="2416">
        <f t="shared" si="2"/>
        <v>48</v>
      </c>
      <c r="P28" s="2690" t="s">
        <v>19</v>
      </c>
      <c r="Q28" s="2907" t="s">
        <v>529</v>
      </c>
      <c r="R28" s="408" t="s">
        <v>9969</v>
      </c>
      <c r="S28" s="2858"/>
    </row>
    <row r="29">
      <c r="A29" s="820">
        <v>5246.0</v>
      </c>
      <c r="B29" s="2812">
        <v>46168.0</v>
      </c>
      <c r="C29" s="500">
        <v>0.5833333333333334</v>
      </c>
      <c r="D29" s="500">
        <v>0.625</v>
      </c>
      <c r="E29" s="416" t="s">
        <v>24</v>
      </c>
      <c r="F29" s="416" t="s">
        <v>440</v>
      </c>
      <c r="G29" s="416" t="s">
        <v>441</v>
      </c>
      <c r="H29" s="1048" t="s">
        <v>6201</v>
      </c>
      <c r="I29" s="475" t="s">
        <v>9496</v>
      </c>
      <c r="J29" s="2812">
        <v>46168.0</v>
      </c>
      <c r="K29" s="589">
        <v>0.6513888888888889</v>
      </c>
      <c r="L29" s="2334"/>
      <c r="M29" s="416">
        <v>307482.0</v>
      </c>
      <c r="N29" s="416">
        <v>307493.0</v>
      </c>
      <c r="O29" s="2416">
        <f t="shared" si="2"/>
        <v>11</v>
      </c>
      <c r="P29" s="2690" t="s">
        <v>19</v>
      </c>
      <c r="Q29" s="2907" t="s">
        <v>529</v>
      </c>
      <c r="R29" s="861" t="s">
        <v>9990</v>
      </c>
      <c r="S29" s="1467"/>
    </row>
    <row r="30">
      <c r="A30" s="887">
        <v>5247.0</v>
      </c>
      <c r="B30" s="2812">
        <v>46168.0</v>
      </c>
      <c r="C30" s="589">
        <v>0.5833333333333334</v>
      </c>
      <c r="D30" s="589">
        <v>0.5729166666666666</v>
      </c>
      <c r="E30" s="861" t="s">
        <v>24</v>
      </c>
      <c r="F30" s="861" t="s">
        <v>5985</v>
      </c>
      <c r="G30" s="861" t="s">
        <v>351</v>
      </c>
      <c r="H30" s="1045" t="s">
        <v>8220</v>
      </c>
      <c r="I30" s="475" t="s">
        <v>85</v>
      </c>
      <c r="J30" s="2812">
        <v>46168.0</v>
      </c>
      <c r="K30" s="589">
        <v>0.5979166666666667</v>
      </c>
      <c r="L30" s="2334"/>
      <c r="M30" s="861">
        <v>45225.0</v>
      </c>
      <c r="N30" s="861">
        <v>45252.0</v>
      </c>
      <c r="O30" s="2416">
        <f t="shared" si="2"/>
        <v>27</v>
      </c>
      <c r="P30" s="2690" t="s">
        <v>19</v>
      </c>
      <c r="Q30" s="2907" t="s">
        <v>529</v>
      </c>
      <c r="R30" s="861" t="s">
        <v>9991</v>
      </c>
      <c r="S30" s="1467"/>
    </row>
    <row r="31">
      <c r="A31" s="887">
        <v>5255.0</v>
      </c>
      <c r="B31" s="2812">
        <v>46168.0</v>
      </c>
      <c r="C31" s="589">
        <v>0.7083333333333334</v>
      </c>
      <c r="D31" s="589">
        <v>0.7145833333333333</v>
      </c>
      <c r="E31" s="861" t="s">
        <v>103</v>
      </c>
      <c r="F31" s="861" t="s">
        <v>9992</v>
      </c>
      <c r="G31" s="861" t="s">
        <v>1734</v>
      </c>
      <c r="H31" s="1045" t="s">
        <v>6669</v>
      </c>
      <c r="I31" s="667" t="s">
        <v>9993</v>
      </c>
      <c r="J31" s="2812">
        <v>46168.0</v>
      </c>
      <c r="K31" s="589">
        <v>0.7583333333333333</v>
      </c>
      <c r="L31" s="2334"/>
      <c r="M31" s="861">
        <v>277904.0</v>
      </c>
      <c r="N31" s="861">
        <v>277940.0</v>
      </c>
      <c r="O31" s="2416">
        <f t="shared" si="2"/>
        <v>36</v>
      </c>
      <c r="P31" s="2690" t="s">
        <v>19</v>
      </c>
      <c r="Q31" s="2907" t="s">
        <v>529</v>
      </c>
      <c r="R31" s="1467"/>
      <c r="S31" s="1467"/>
    </row>
    <row r="32">
      <c r="A32" s="887">
        <v>5256.0</v>
      </c>
      <c r="B32" s="2812">
        <v>46168.0</v>
      </c>
      <c r="C32" s="589">
        <v>0.6666666666666666</v>
      </c>
      <c r="D32" s="589">
        <v>0.6979166666666666</v>
      </c>
      <c r="E32" s="861" t="s">
        <v>24</v>
      </c>
      <c r="F32" s="861" t="s">
        <v>9994</v>
      </c>
      <c r="G32" s="861" t="s">
        <v>668</v>
      </c>
      <c r="H32" s="1045" t="s">
        <v>6204</v>
      </c>
      <c r="I32" s="667" t="s">
        <v>1178</v>
      </c>
      <c r="J32" s="2812">
        <v>46168.0</v>
      </c>
      <c r="K32" s="589">
        <v>0.7395833333333334</v>
      </c>
      <c r="L32" s="2334"/>
      <c r="M32" s="861">
        <v>162851.0</v>
      </c>
      <c r="N32" s="1467"/>
      <c r="O32" s="2416">
        <f t="shared" si="2"/>
        <v>-162851</v>
      </c>
      <c r="P32" s="2690" t="s">
        <v>19</v>
      </c>
      <c r="Q32" s="2907" t="s">
        <v>529</v>
      </c>
      <c r="R32" s="861" t="s">
        <v>4750</v>
      </c>
      <c r="S32" s="1467"/>
    </row>
    <row r="33">
      <c r="A33" s="887">
        <v>5264.0</v>
      </c>
      <c r="B33" s="2812">
        <v>46168.0</v>
      </c>
      <c r="C33" s="589">
        <v>0.9305555555555556</v>
      </c>
      <c r="D33" s="1467"/>
      <c r="E33" s="861" t="s">
        <v>103</v>
      </c>
      <c r="F33" s="861" t="s">
        <v>9995</v>
      </c>
      <c r="G33" s="861" t="s">
        <v>18</v>
      </c>
      <c r="H33" s="2918" t="s">
        <v>9996</v>
      </c>
      <c r="I33" s="2919" t="s">
        <v>2064</v>
      </c>
      <c r="J33" s="2812">
        <v>46168.0</v>
      </c>
      <c r="K33" s="1467"/>
      <c r="L33" s="2334"/>
      <c r="M33" s="861">
        <v>215042.0</v>
      </c>
      <c r="N33" s="1467"/>
      <c r="O33" s="2416">
        <f t="shared" si="2"/>
        <v>-215042</v>
      </c>
      <c r="P33" s="2690" t="s">
        <v>452</v>
      </c>
      <c r="Q33" s="2907"/>
      <c r="R33" s="1467"/>
      <c r="S33" s="1467"/>
    </row>
    <row r="34">
      <c r="A34" s="991"/>
      <c r="B34" s="2812">
        <v>46168.0</v>
      </c>
      <c r="C34" s="6"/>
      <c r="D34" s="6"/>
      <c r="E34" s="6"/>
      <c r="F34" s="1467"/>
      <c r="G34" s="1467"/>
      <c r="H34" s="2843"/>
      <c r="I34" s="802"/>
      <c r="J34" s="2812">
        <v>46168.0</v>
      </c>
      <c r="K34" s="1467"/>
      <c r="L34" s="2334"/>
      <c r="M34" s="1467"/>
      <c r="N34" s="1467"/>
      <c r="O34" s="2416">
        <f t="shared" si="2"/>
        <v>0</v>
      </c>
      <c r="P34" s="2690" t="s">
        <v>386</v>
      </c>
      <c r="Q34" s="2907"/>
      <c r="R34" s="1467"/>
      <c r="S34" s="1467"/>
    </row>
    <row r="35">
      <c r="A35" s="1657"/>
      <c r="B35" s="2812">
        <v>46168.0</v>
      </c>
      <c r="C35" s="6"/>
      <c r="D35" s="6"/>
      <c r="E35" s="6"/>
      <c r="F35" s="1467"/>
      <c r="G35" s="1467"/>
      <c r="H35" s="2843"/>
      <c r="I35" s="802"/>
      <c r="J35" s="2812">
        <v>46168.0</v>
      </c>
      <c r="K35" s="1467"/>
      <c r="L35" s="2334"/>
      <c r="M35" s="1467"/>
      <c r="N35" s="1467"/>
      <c r="O35" s="2416">
        <f t="shared" si="2"/>
        <v>0</v>
      </c>
      <c r="P35" s="2690" t="s">
        <v>386</v>
      </c>
      <c r="Q35" s="2907"/>
      <c r="R35" s="1467"/>
      <c r="S35" s="1467"/>
    </row>
    <row r="36">
      <c r="A36" s="1657"/>
      <c r="B36" s="2812">
        <v>46168.0</v>
      </c>
      <c r="C36" s="6"/>
      <c r="D36" s="6"/>
      <c r="E36" s="6"/>
      <c r="F36" s="1467"/>
      <c r="G36" s="1467"/>
      <c r="H36" s="2843"/>
      <c r="I36" s="802"/>
      <c r="J36" s="2812">
        <v>46168.0</v>
      </c>
      <c r="K36" s="1467"/>
      <c r="L36" s="2334"/>
      <c r="M36" s="1467"/>
      <c r="N36" s="1467"/>
      <c r="O36" s="2416">
        <f t="shared" si="2"/>
        <v>0</v>
      </c>
      <c r="P36" s="2690" t="s">
        <v>386</v>
      </c>
      <c r="Q36" s="2907"/>
      <c r="R36" s="1467"/>
      <c r="S36" s="1467"/>
    </row>
    <row r="37">
      <c r="A37" s="1657"/>
      <c r="B37" s="2812">
        <v>46168.0</v>
      </c>
      <c r="C37" s="6"/>
      <c r="D37" s="6"/>
      <c r="E37" s="6"/>
      <c r="F37" s="1467"/>
      <c r="G37" s="1467"/>
      <c r="H37" s="2843"/>
      <c r="I37" s="802"/>
      <c r="J37" s="2812">
        <v>46168.0</v>
      </c>
      <c r="K37" s="1467"/>
      <c r="L37" s="2334"/>
      <c r="M37" s="1467"/>
      <c r="N37" s="1467"/>
      <c r="O37" s="2416">
        <f t="shared" si="2"/>
        <v>0</v>
      </c>
      <c r="P37" s="2690" t="s">
        <v>386</v>
      </c>
      <c r="Q37" s="2907"/>
      <c r="R37" s="1467"/>
      <c r="S37" s="1467"/>
    </row>
    <row r="38">
      <c r="A38" s="1657"/>
      <c r="B38" s="2812">
        <v>46168.0</v>
      </c>
      <c r="C38" s="6"/>
      <c r="D38" s="6"/>
      <c r="E38" s="6"/>
      <c r="F38" s="1467"/>
      <c r="G38" s="1467"/>
      <c r="H38" s="2843"/>
      <c r="I38" s="802"/>
      <c r="J38" s="2812">
        <v>46168.0</v>
      </c>
      <c r="K38" s="1467"/>
      <c r="L38" s="2334"/>
      <c r="M38" s="1467"/>
      <c r="N38" s="1467"/>
      <c r="O38" s="2416">
        <f t="shared" si="2"/>
        <v>0</v>
      </c>
      <c r="P38" s="2690" t="s">
        <v>386</v>
      </c>
      <c r="Q38" s="2907"/>
      <c r="R38" s="1467"/>
      <c r="S38" s="1467"/>
    </row>
    <row r="39">
      <c r="A39" s="1657"/>
      <c r="B39" s="2812">
        <v>46168.0</v>
      </c>
      <c r="C39" s="6"/>
      <c r="D39" s="6"/>
      <c r="E39" s="6"/>
      <c r="F39" s="1467"/>
      <c r="G39" s="1467"/>
      <c r="H39" s="2843"/>
      <c r="I39" s="802"/>
      <c r="J39" s="2812">
        <v>46168.0</v>
      </c>
      <c r="K39" s="1467"/>
      <c r="L39" s="2334"/>
      <c r="M39" s="1467"/>
      <c r="N39" s="1467"/>
      <c r="O39" s="2416">
        <f t="shared" si="2"/>
        <v>0</v>
      </c>
      <c r="P39" s="2690" t="s">
        <v>386</v>
      </c>
      <c r="Q39" s="2907"/>
      <c r="R39" s="1467"/>
      <c r="S39" s="1467"/>
    </row>
    <row r="40">
      <c r="A40" s="1657"/>
      <c r="B40" s="2812">
        <v>46168.0</v>
      </c>
      <c r="C40" s="6"/>
      <c r="D40" s="6"/>
      <c r="E40" s="6"/>
      <c r="F40" s="1467"/>
      <c r="G40" s="1467"/>
      <c r="H40" s="2843"/>
      <c r="I40" s="802"/>
      <c r="J40" s="2812">
        <v>46168.0</v>
      </c>
      <c r="K40" s="1467"/>
      <c r="L40" s="2334"/>
      <c r="M40" s="1467"/>
      <c r="N40" s="1467"/>
      <c r="O40" s="2416">
        <f t="shared" si="2"/>
        <v>0</v>
      </c>
      <c r="P40" s="2690" t="s">
        <v>386</v>
      </c>
      <c r="Q40" s="2907"/>
      <c r="R40" s="1467"/>
      <c r="S40" s="1467"/>
    </row>
    <row r="41">
      <c r="A41" s="1657"/>
      <c r="B41" s="2812">
        <v>46168.0</v>
      </c>
      <c r="C41" s="6"/>
      <c r="D41" s="6"/>
      <c r="E41" s="6"/>
      <c r="F41" s="1467"/>
      <c r="G41" s="1467"/>
      <c r="H41" s="2843"/>
      <c r="I41" s="802"/>
      <c r="J41" s="2812">
        <v>46168.0</v>
      </c>
      <c r="K41" s="1467"/>
      <c r="L41" s="2334"/>
      <c r="M41" s="1467"/>
      <c r="N41" s="1467"/>
      <c r="O41" s="2416">
        <f t="shared" si="2"/>
        <v>0</v>
      </c>
      <c r="P41" s="2690" t="s">
        <v>386</v>
      </c>
      <c r="Q41" s="2907"/>
      <c r="R41" s="1467"/>
      <c r="S41" s="1467"/>
    </row>
    <row r="42">
      <c r="A42" s="395"/>
      <c r="B42" s="2812">
        <v>46168.0</v>
      </c>
      <c r="C42" s="6"/>
      <c r="D42" s="6"/>
      <c r="E42" s="6"/>
      <c r="F42" s="1467"/>
      <c r="G42" s="1467"/>
      <c r="H42" s="2843"/>
      <c r="I42" s="802"/>
      <c r="J42" s="2812">
        <v>46168.0</v>
      </c>
      <c r="K42" s="1467"/>
      <c r="L42" s="2334"/>
      <c r="M42" s="1467"/>
      <c r="N42" s="1467"/>
      <c r="O42" s="2416">
        <f t="shared" si="2"/>
        <v>0</v>
      </c>
      <c r="P42" s="2690" t="s">
        <v>386</v>
      </c>
      <c r="Q42" s="2907"/>
      <c r="R42" s="1467"/>
      <c r="S42" s="1467"/>
    </row>
  </sheetData>
  <dataValidations>
    <dataValidation type="list" allowBlank="1" showErrorMessage="1" sqref="P2:P42">
      <formula1>"FINALIZADO,EM VIAGEM,NA ORIGEM,AGENDADO,FALTA DOC,CANCELADA,NO DESTINO FINAL,PERNOITE,RECUSADA"</formula1>
    </dataValidation>
    <dataValidation type="list" allowBlank="1" showErrorMessage="1" sqref="Q2:Q42">
      <formula1>"MICHELLE,BARBARA,ANGELA,A VERIFICAR,DANIEL,BEATIZ,LUCAS"</formula1>
    </dataValidation>
  </dataValidations>
  <drawing r:id="rId1"/>
  <tableParts count="23">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s>
</worksheet>
</file>

<file path=xl/worksheets/sheet2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8.5"/>
    <col customWidth="1" min="3" max="3" width="9.38"/>
    <col customWidth="1" min="4" max="4" width="17.75"/>
    <col customWidth="1" min="5" max="5" width="15.0"/>
    <col customWidth="1" min="6" max="6" width="58.13"/>
    <col customWidth="1" min="7" max="7" width="10.5"/>
    <col customWidth="1" min="8" max="9" width="8.88"/>
    <col customWidth="1" min="11" max="11" width="10.13"/>
    <col customWidth="1" min="12" max="12" width="1.38"/>
    <col customWidth="1" min="13" max="13" width="8.5"/>
    <col customWidth="1" min="14" max="14" width="8.38"/>
    <col customWidth="1" min="15" max="15" width="8.75"/>
    <col customWidth="1" min="16" max="16" width="14.38"/>
    <col customWidth="1" min="18" max="18" width="14.88"/>
  </cols>
  <sheetData>
    <row r="1">
      <c r="A1" s="1216" t="s">
        <v>201</v>
      </c>
      <c r="B1" s="1796" t="s">
        <v>5</v>
      </c>
      <c r="C1" s="1797" t="s">
        <v>2067</v>
      </c>
      <c r="D1" s="1797" t="s">
        <v>2152</v>
      </c>
      <c r="E1" s="1797" t="s">
        <v>2</v>
      </c>
      <c r="F1" s="1857" t="s">
        <v>1</v>
      </c>
      <c r="G1" s="1857" t="s">
        <v>3</v>
      </c>
      <c r="H1" s="2844" t="s">
        <v>9</v>
      </c>
      <c r="I1" s="2920" t="s">
        <v>10</v>
      </c>
      <c r="J1" s="1857" t="s">
        <v>11</v>
      </c>
      <c r="K1" s="1857" t="s">
        <v>202</v>
      </c>
      <c r="L1" s="2177"/>
      <c r="M1" s="2176" t="s">
        <v>14</v>
      </c>
      <c r="N1" s="2176" t="s">
        <v>15</v>
      </c>
      <c r="O1" s="2175"/>
      <c r="P1" s="2175"/>
      <c r="Q1" s="2175"/>
      <c r="R1" s="2175"/>
      <c r="S1" s="2734"/>
    </row>
    <row r="2">
      <c r="A2" s="236">
        <v>5243.0</v>
      </c>
      <c r="B2" s="2812">
        <v>46168.0</v>
      </c>
      <c r="C2" s="500">
        <v>0.875</v>
      </c>
      <c r="D2" s="500">
        <v>0.7819444444444444</v>
      </c>
      <c r="E2" s="416" t="s">
        <v>9594</v>
      </c>
      <c r="F2" s="416" t="s">
        <v>141</v>
      </c>
      <c r="G2" s="416" t="s">
        <v>8359</v>
      </c>
      <c r="H2" s="1048" t="s">
        <v>8535</v>
      </c>
      <c r="I2" s="2921" t="s">
        <v>9986</v>
      </c>
      <c r="J2" s="2812">
        <v>46168.0</v>
      </c>
      <c r="K2" s="2854">
        <v>0.011111111111111112</v>
      </c>
      <c r="L2" s="2334"/>
      <c r="M2" s="416">
        <v>23773.0</v>
      </c>
      <c r="N2" s="861">
        <v>23789.0</v>
      </c>
      <c r="O2" s="2416">
        <f t="shared" ref="O2:O3" si="1">N2-M2</f>
        <v>16</v>
      </c>
      <c r="P2" s="2690" t="s">
        <v>19</v>
      </c>
      <c r="Q2" s="2907" t="s">
        <v>70</v>
      </c>
      <c r="R2" s="861" t="s">
        <v>9248</v>
      </c>
      <c r="S2" s="1467"/>
    </row>
    <row r="3">
      <c r="A3" s="887">
        <v>5264.0</v>
      </c>
      <c r="B3" s="2812">
        <v>46168.0</v>
      </c>
      <c r="C3" s="589">
        <v>0.9305555555555556</v>
      </c>
      <c r="D3" s="589">
        <v>0.9305555555555556</v>
      </c>
      <c r="E3" s="861" t="s">
        <v>103</v>
      </c>
      <c r="F3" s="861" t="s">
        <v>9995</v>
      </c>
      <c r="G3" s="861" t="s">
        <v>18</v>
      </c>
      <c r="H3" s="2918" t="s">
        <v>9996</v>
      </c>
      <c r="I3" s="2922" t="s">
        <v>2064</v>
      </c>
      <c r="J3" s="2812">
        <v>46168.0</v>
      </c>
      <c r="K3" s="589">
        <v>0.04513888888888889</v>
      </c>
      <c r="L3" s="2334"/>
      <c r="M3" s="861">
        <v>215042.0</v>
      </c>
      <c r="N3" s="861">
        <v>215129.0</v>
      </c>
      <c r="O3" s="2416">
        <f t="shared" si="1"/>
        <v>87</v>
      </c>
      <c r="P3" s="2690" t="s">
        <v>19</v>
      </c>
      <c r="Q3" s="2907" t="s">
        <v>70</v>
      </c>
      <c r="R3" s="1467"/>
      <c r="S3" s="1467"/>
    </row>
    <row r="4">
      <c r="A4" s="2923"/>
      <c r="B4" s="2924"/>
      <c r="C4" s="2925"/>
      <c r="D4" s="2925"/>
      <c r="E4" s="2925"/>
      <c r="F4" s="2925"/>
      <c r="G4" s="2925"/>
      <c r="H4" s="2926"/>
      <c r="I4" s="2926"/>
      <c r="J4" s="2925"/>
      <c r="K4" s="2925"/>
      <c r="L4" s="2873"/>
      <c r="M4" s="2927"/>
      <c r="N4" s="2927"/>
      <c r="O4" s="2874"/>
      <c r="P4" s="2874"/>
      <c r="Q4" s="2874"/>
      <c r="R4" s="2874"/>
      <c r="S4" s="2874"/>
      <c r="T4" s="2904"/>
      <c r="U4" s="2904"/>
      <c r="V4" s="2904"/>
      <c r="W4" s="2904"/>
      <c r="X4" s="2904"/>
      <c r="Y4" s="2904"/>
      <c r="Z4" s="2904"/>
    </row>
    <row r="5">
      <c r="A5" s="820">
        <v>5248.0</v>
      </c>
      <c r="B5" s="2812">
        <v>46169.0</v>
      </c>
      <c r="C5" s="500">
        <v>0.3333333333333333</v>
      </c>
      <c r="D5" s="500">
        <v>0.2881944444444444</v>
      </c>
      <c r="E5" s="416" t="s">
        <v>30</v>
      </c>
      <c r="F5" s="574" t="s">
        <v>9997</v>
      </c>
      <c r="G5" s="2928" t="s">
        <v>49</v>
      </c>
      <c r="H5" s="416" t="s">
        <v>6327</v>
      </c>
      <c r="I5" s="574" t="s">
        <v>9998</v>
      </c>
      <c r="J5" s="2812">
        <v>46169.0</v>
      </c>
      <c r="K5" s="2152">
        <v>0.8208333333333333</v>
      </c>
      <c r="L5" s="561"/>
      <c r="M5" s="416">
        <v>46945.0</v>
      </c>
      <c r="N5" s="416">
        <v>47078.0</v>
      </c>
      <c r="O5" s="499">
        <f t="shared" ref="O5:O38" si="2">N5-M5</f>
        <v>133</v>
      </c>
      <c r="P5" s="2740" t="s">
        <v>19</v>
      </c>
      <c r="Q5" s="2907" t="s">
        <v>50</v>
      </c>
      <c r="R5" s="1231" t="s">
        <v>9999</v>
      </c>
      <c r="S5" s="492"/>
    </row>
    <row r="6">
      <c r="A6" s="820">
        <v>5249.0</v>
      </c>
      <c r="B6" s="2812">
        <v>46169.0</v>
      </c>
      <c r="C6" s="500">
        <v>0.3333333333333333</v>
      </c>
      <c r="D6" s="500">
        <v>0.27152777777777776</v>
      </c>
      <c r="E6" s="416" t="s">
        <v>30</v>
      </c>
      <c r="F6" s="574" t="s">
        <v>9997</v>
      </c>
      <c r="G6" s="416" t="s">
        <v>49</v>
      </c>
      <c r="H6" s="416" t="s">
        <v>6656</v>
      </c>
      <c r="I6" s="2390" t="s">
        <v>9998</v>
      </c>
      <c r="J6" s="2812">
        <v>46169.0</v>
      </c>
      <c r="K6" s="503">
        <v>0.8208333333333333</v>
      </c>
      <c r="L6" s="406"/>
      <c r="M6" s="1366">
        <v>36284.0</v>
      </c>
      <c r="N6" s="416">
        <v>36420.0</v>
      </c>
      <c r="O6" s="499">
        <f t="shared" si="2"/>
        <v>136</v>
      </c>
      <c r="P6" s="2740" t="s">
        <v>19</v>
      </c>
      <c r="Q6" s="2907" t="s">
        <v>50</v>
      </c>
      <c r="R6" s="1232" t="s">
        <v>10000</v>
      </c>
      <c r="S6" s="2858"/>
    </row>
    <row r="7">
      <c r="A7" s="236">
        <v>5250.0</v>
      </c>
      <c r="B7" s="2812">
        <v>46169.0</v>
      </c>
      <c r="C7" s="209">
        <v>0.25</v>
      </c>
      <c r="D7" s="209">
        <v>0.23194444444444445</v>
      </c>
      <c r="E7" s="416" t="s">
        <v>30</v>
      </c>
      <c r="F7" s="2928" t="s">
        <v>10001</v>
      </c>
      <c r="G7" s="416" t="s">
        <v>49</v>
      </c>
      <c r="H7" s="1608" t="s">
        <v>1680</v>
      </c>
      <c r="I7" s="2929" t="s">
        <v>1931</v>
      </c>
      <c r="J7" s="2812">
        <v>46169.0</v>
      </c>
      <c r="K7" s="589">
        <v>0.6020833333333333</v>
      </c>
      <c r="L7" s="676"/>
      <c r="M7" s="2930">
        <v>109631.0</v>
      </c>
      <c r="N7" s="861">
        <v>109737.0</v>
      </c>
      <c r="O7" s="499">
        <f t="shared" si="2"/>
        <v>106</v>
      </c>
      <c r="P7" s="2740" t="s">
        <v>19</v>
      </c>
      <c r="Q7" s="2907" t="s">
        <v>50</v>
      </c>
      <c r="R7" s="1866" t="s">
        <v>10002</v>
      </c>
      <c r="S7" s="859"/>
    </row>
    <row r="8">
      <c r="A8" s="236">
        <v>5251.0</v>
      </c>
      <c r="B8" s="2812">
        <v>46169.0</v>
      </c>
      <c r="C8" s="455">
        <v>0.08333333333333333</v>
      </c>
      <c r="D8" s="455">
        <v>0.9965277777777778</v>
      </c>
      <c r="E8" s="456" t="s">
        <v>1596</v>
      </c>
      <c r="F8" s="2928" t="s">
        <v>10003</v>
      </c>
      <c r="G8" s="861" t="s">
        <v>49</v>
      </c>
      <c r="H8" s="861" t="s">
        <v>52</v>
      </c>
      <c r="I8" s="417" t="s">
        <v>10004</v>
      </c>
      <c r="J8" s="2812">
        <v>46169.0</v>
      </c>
      <c r="K8" s="589">
        <v>0.34375</v>
      </c>
      <c r="L8" s="676"/>
      <c r="M8" s="861">
        <v>127238.0</v>
      </c>
      <c r="N8" s="456">
        <v>127519.0</v>
      </c>
      <c r="O8" s="499">
        <f t="shared" si="2"/>
        <v>281</v>
      </c>
      <c r="P8" s="2740" t="s">
        <v>19</v>
      </c>
      <c r="Q8" s="2907" t="s">
        <v>50</v>
      </c>
      <c r="R8" s="1866"/>
      <c r="S8" s="859"/>
    </row>
    <row r="9">
      <c r="A9" s="236">
        <v>5252.0</v>
      </c>
      <c r="B9" s="2812">
        <v>46169.0</v>
      </c>
      <c r="C9" s="455">
        <v>0.4166666666666667</v>
      </c>
      <c r="D9" s="50">
        <v>0.3958333333333333</v>
      </c>
      <c r="E9" s="49" t="s">
        <v>9594</v>
      </c>
      <c r="F9" s="2928" t="s">
        <v>10005</v>
      </c>
      <c r="G9" s="1665" t="s">
        <v>49</v>
      </c>
      <c r="H9" s="1665" t="s">
        <v>10006</v>
      </c>
      <c r="I9" s="2931" t="s">
        <v>9807</v>
      </c>
      <c r="J9" s="2812">
        <v>46169.0</v>
      </c>
      <c r="K9" s="589">
        <v>0.5256944444444445</v>
      </c>
      <c r="L9" s="676"/>
      <c r="M9" s="861">
        <v>40309.0</v>
      </c>
      <c r="N9" s="861">
        <v>40351.0</v>
      </c>
      <c r="O9" s="499">
        <f t="shared" si="2"/>
        <v>42</v>
      </c>
      <c r="P9" s="2740" t="s">
        <v>19</v>
      </c>
      <c r="Q9" s="912" t="s">
        <v>349</v>
      </c>
      <c r="R9" s="478" t="s">
        <v>10007</v>
      </c>
      <c r="S9" s="2908"/>
    </row>
    <row r="10">
      <c r="A10" s="236">
        <v>5253.0</v>
      </c>
      <c r="B10" s="2812">
        <v>46169.0</v>
      </c>
      <c r="C10" s="455">
        <v>0.2916666666666667</v>
      </c>
      <c r="D10" s="50">
        <v>0.34652777777777777</v>
      </c>
      <c r="E10" s="49" t="s">
        <v>9594</v>
      </c>
      <c r="F10" s="2928" t="s">
        <v>10008</v>
      </c>
      <c r="G10" s="574" t="s">
        <v>8359</v>
      </c>
      <c r="H10" s="1665" t="s">
        <v>10009</v>
      </c>
      <c r="I10" s="417" t="s">
        <v>10010</v>
      </c>
      <c r="J10" s="2812">
        <v>46169.0</v>
      </c>
      <c r="K10" s="589"/>
      <c r="L10" s="676"/>
      <c r="M10" s="861">
        <v>5653.0</v>
      </c>
      <c r="N10" s="861"/>
      <c r="O10" s="499">
        <f t="shared" si="2"/>
        <v>-5653</v>
      </c>
      <c r="P10" s="2740" t="s">
        <v>147</v>
      </c>
      <c r="Q10" s="912" t="s">
        <v>349</v>
      </c>
      <c r="R10" s="478" t="s">
        <v>10011</v>
      </c>
      <c r="S10" s="2908"/>
    </row>
    <row r="11">
      <c r="A11" s="236">
        <v>5254.0</v>
      </c>
      <c r="B11" s="2812">
        <v>46169.0</v>
      </c>
      <c r="C11" s="500">
        <v>0.2916666666666667</v>
      </c>
      <c r="D11" s="500">
        <v>0.3298611111111111</v>
      </c>
      <c r="E11" s="416" t="s">
        <v>9594</v>
      </c>
      <c r="F11" s="2928" t="s">
        <v>10012</v>
      </c>
      <c r="G11" s="574" t="s">
        <v>8359</v>
      </c>
      <c r="H11" s="2340" t="s">
        <v>8360</v>
      </c>
      <c r="I11" s="417" t="s">
        <v>10013</v>
      </c>
      <c r="J11" s="2812">
        <v>46169.0</v>
      </c>
      <c r="K11" s="589"/>
      <c r="L11" s="2334"/>
      <c r="M11" s="861">
        <v>21992.0</v>
      </c>
      <c r="N11" s="861"/>
      <c r="O11" s="499">
        <f t="shared" si="2"/>
        <v>-21992</v>
      </c>
      <c r="P11" s="2740" t="s">
        <v>147</v>
      </c>
      <c r="Q11" s="912" t="s">
        <v>349</v>
      </c>
      <c r="R11" s="2932" t="s">
        <v>10014</v>
      </c>
      <c r="S11" s="676"/>
    </row>
    <row r="12">
      <c r="A12" s="236">
        <v>5257.0</v>
      </c>
      <c r="B12" s="2812">
        <v>46169.0</v>
      </c>
      <c r="C12" s="500">
        <v>0.3541666666666667</v>
      </c>
      <c r="D12" s="416" t="s">
        <v>10015</v>
      </c>
      <c r="E12" s="416" t="s">
        <v>9594</v>
      </c>
      <c r="F12" s="2928" t="s">
        <v>10016</v>
      </c>
      <c r="G12" s="416" t="s">
        <v>78</v>
      </c>
      <c r="H12" s="1048" t="s">
        <v>9015</v>
      </c>
      <c r="I12" s="2933" t="s">
        <v>10017</v>
      </c>
      <c r="J12" s="2812">
        <v>46169.0</v>
      </c>
      <c r="K12" s="589">
        <v>0.3506944444444444</v>
      </c>
      <c r="L12" s="2334"/>
      <c r="M12" s="861">
        <v>65142.0</v>
      </c>
      <c r="N12" s="456">
        <v>65149.0</v>
      </c>
      <c r="O12" s="499">
        <f t="shared" si="2"/>
        <v>7</v>
      </c>
      <c r="P12" s="2740" t="s">
        <v>19</v>
      </c>
      <c r="Q12" s="912" t="s">
        <v>349</v>
      </c>
      <c r="R12" s="1866" t="s">
        <v>9612</v>
      </c>
      <c r="S12" s="859"/>
    </row>
    <row r="13">
      <c r="A13" s="820">
        <v>5258.0</v>
      </c>
      <c r="B13" s="2812">
        <v>46169.0</v>
      </c>
      <c r="C13" s="500">
        <v>0.25</v>
      </c>
      <c r="D13" s="500">
        <v>0.24375</v>
      </c>
      <c r="E13" s="416" t="s">
        <v>24</v>
      </c>
      <c r="F13" s="2928" t="s">
        <v>9423</v>
      </c>
      <c r="G13" s="416" t="s">
        <v>8058</v>
      </c>
      <c r="H13" s="1048" t="s">
        <v>8464</v>
      </c>
      <c r="I13" s="417" t="s">
        <v>414</v>
      </c>
      <c r="J13" s="2812">
        <v>46169.0</v>
      </c>
      <c r="K13" s="589"/>
      <c r="L13" s="406"/>
      <c r="M13" s="861">
        <v>315006.0</v>
      </c>
      <c r="N13" s="861"/>
      <c r="O13" s="499">
        <f t="shared" si="2"/>
        <v>-315006</v>
      </c>
      <c r="P13" s="2690" t="s">
        <v>147</v>
      </c>
      <c r="Q13" s="2907" t="s">
        <v>50</v>
      </c>
      <c r="R13" s="1232" t="s">
        <v>10018</v>
      </c>
      <c r="S13" s="2373"/>
    </row>
    <row r="14">
      <c r="A14" s="820">
        <v>5259.0</v>
      </c>
      <c r="B14" s="2812">
        <v>46169.0</v>
      </c>
      <c r="C14" s="500">
        <v>0.375</v>
      </c>
      <c r="D14" s="500">
        <v>0.36944444444444446</v>
      </c>
      <c r="E14" s="416" t="s">
        <v>103</v>
      </c>
      <c r="F14" s="86" t="s">
        <v>10019</v>
      </c>
      <c r="G14" s="416" t="s">
        <v>7323</v>
      </c>
      <c r="H14" s="1048" t="s">
        <v>7324</v>
      </c>
      <c r="I14" s="417" t="s">
        <v>10020</v>
      </c>
      <c r="J14" s="2812">
        <v>46169.0</v>
      </c>
      <c r="K14" s="2152">
        <v>0.5861111111111111</v>
      </c>
      <c r="L14" s="561"/>
      <c r="M14" s="416">
        <v>7590.0</v>
      </c>
      <c r="N14" s="1303">
        <v>7610.0</v>
      </c>
      <c r="O14" s="499">
        <f t="shared" si="2"/>
        <v>20</v>
      </c>
      <c r="P14" s="2690" t="s">
        <v>19</v>
      </c>
      <c r="Q14" s="2907" t="s">
        <v>50</v>
      </c>
      <c r="R14" s="1231" t="s">
        <v>7882</v>
      </c>
      <c r="S14" s="1467"/>
    </row>
    <row r="15">
      <c r="A15" s="820">
        <v>5260.0</v>
      </c>
      <c r="B15" s="2812">
        <v>46169.0</v>
      </c>
      <c r="C15" s="500">
        <v>0.3333333333333333</v>
      </c>
      <c r="D15" s="500">
        <v>0.3402777777777778</v>
      </c>
      <c r="E15" s="416" t="s">
        <v>24</v>
      </c>
      <c r="F15" s="2928" t="s">
        <v>2705</v>
      </c>
      <c r="G15" s="416" t="s">
        <v>668</v>
      </c>
      <c r="H15" s="1048" t="s">
        <v>6468</v>
      </c>
      <c r="I15" s="417" t="s">
        <v>2706</v>
      </c>
      <c r="J15" s="2812">
        <v>46169.0</v>
      </c>
      <c r="K15" s="1376">
        <v>0.4270833333333333</v>
      </c>
      <c r="L15" s="564"/>
      <c r="M15" s="408">
        <v>170335.0</v>
      </c>
      <c r="N15" s="1305">
        <v>170371.0</v>
      </c>
      <c r="O15" s="499">
        <f t="shared" si="2"/>
        <v>36</v>
      </c>
      <c r="P15" s="2690" t="s">
        <v>19</v>
      </c>
      <c r="Q15" s="2907" t="s">
        <v>50</v>
      </c>
      <c r="R15" s="1232" t="s">
        <v>10021</v>
      </c>
      <c r="S15" s="2858"/>
    </row>
    <row r="16">
      <c r="A16" s="820">
        <v>5261.0</v>
      </c>
      <c r="B16" s="2812">
        <v>46169.0</v>
      </c>
      <c r="C16" s="500">
        <v>0.5625</v>
      </c>
      <c r="D16" s="500"/>
      <c r="E16" s="416" t="s">
        <v>24</v>
      </c>
      <c r="F16" s="2928" t="s">
        <v>134</v>
      </c>
      <c r="G16" s="416" t="s">
        <v>1362</v>
      </c>
      <c r="H16" s="1048" t="s">
        <v>6535</v>
      </c>
      <c r="I16" s="417" t="s">
        <v>28</v>
      </c>
      <c r="J16" s="2812">
        <v>46169.0</v>
      </c>
      <c r="K16" s="500">
        <v>0.4965277777777778</v>
      </c>
      <c r="L16" s="415"/>
      <c r="M16" s="416"/>
      <c r="N16" s="416"/>
      <c r="O16" s="499">
        <f t="shared" si="2"/>
        <v>0</v>
      </c>
      <c r="P16" s="2690" t="s">
        <v>43</v>
      </c>
      <c r="Q16" s="2907" t="s">
        <v>50</v>
      </c>
      <c r="R16" s="1231" t="s">
        <v>10022</v>
      </c>
      <c r="S16" s="861" t="s">
        <v>10023</v>
      </c>
    </row>
    <row r="17">
      <c r="A17" s="236">
        <v>5262.0</v>
      </c>
      <c r="B17" s="2812">
        <v>46169.0</v>
      </c>
      <c r="C17" s="500">
        <v>0.5625</v>
      </c>
      <c r="D17" s="500"/>
      <c r="E17" s="416" t="s">
        <v>24</v>
      </c>
      <c r="F17" s="416" t="s">
        <v>9284</v>
      </c>
      <c r="G17" s="416" t="s">
        <v>1362</v>
      </c>
      <c r="H17" s="1048" t="s">
        <v>6535</v>
      </c>
      <c r="I17" s="417" t="s">
        <v>9079</v>
      </c>
      <c r="J17" s="2812">
        <v>46169.0</v>
      </c>
      <c r="K17" s="589">
        <v>0.4965277777777778</v>
      </c>
      <c r="L17" s="2334"/>
      <c r="M17" s="861"/>
      <c r="N17" s="1467"/>
      <c r="O17" s="499">
        <f t="shared" si="2"/>
        <v>0</v>
      </c>
      <c r="P17" s="2690" t="s">
        <v>43</v>
      </c>
      <c r="Q17" s="2907" t="s">
        <v>50</v>
      </c>
      <c r="R17" s="1231" t="s">
        <v>10022</v>
      </c>
      <c r="S17" s="861" t="s">
        <v>10023</v>
      </c>
    </row>
    <row r="18">
      <c r="A18" s="820">
        <v>5263.0</v>
      </c>
      <c r="B18" s="2812">
        <v>46169.0</v>
      </c>
      <c r="C18" s="500">
        <v>0.3541666666666667</v>
      </c>
      <c r="D18" s="500">
        <v>0.3284722222222222</v>
      </c>
      <c r="E18" s="416" t="s">
        <v>103</v>
      </c>
      <c r="F18" s="2928" t="s">
        <v>10024</v>
      </c>
      <c r="G18" s="416" t="s">
        <v>10025</v>
      </c>
      <c r="H18" s="1048" t="s">
        <v>10026</v>
      </c>
      <c r="I18" s="417" t="s">
        <v>10027</v>
      </c>
      <c r="J18" s="2812">
        <v>46169.0</v>
      </c>
      <c r="K18" s="1376">
        <v>0.41805555555555557</v>
      </c>
      <c r="L18" s="564"/>
      <c r="M18" s="408">
        <v>128774.0</v>
      </c>
      <c r="N18" s="1228">
        <v>128785.0</v>
      </c>
      <c r="O18" s="499">
        <f t="shared" si="2"/>
        <v>11</v>
      </c>
      <c r="P18" s="2690" t="s">
        <v>19</v>
      </c>
      <c r="Q18" s="2907" t="s">
        <v>50</v>
      </c>
      <c r="R18" s="1232" t="s">
        <v>10028</v>
      </c>
      <c r="S18" s="2858"/>
    </row>
    <row r="19">
      <c r="A19" s="236">
        <v>5265.0</v>
      </c>
      <c r="B19" s="2812">
        <v>46169.0</v>
      </c>
      <c r="C19" s="500">
        <v>0.375</v>
      </c>
      <c r="D19" s="500">
        <v>0.3729166666666667</v>
      </c>
      <c r="E19" s="416" t="s">
        <v>24</v>
      </c>
      <c r="F19" s="2928" t="s">
        <v>957</v>
      </c>
      <c r="G19" s="416" t="s">
        <v>565</v>
      </c>
      <c r="H19" s="1048" t="s">
        <v>566</v>
      </c>
      <c r="I19" s="2934" t="s">
        <v>101</v>
      </c>
      <c r="J19" s="2812">
        <v>46169.0</v>
      </c>
      <c r="K19" s="589">
        <v>0.45902777777777776</v>
      </c>
      <c r="L19" s="2334"/>
      <c r="M19" s="861">
        <v>79963.0</v>
      </c>
      <c r="N19" s="861">
        <v>79986.0</v>
      </c>
      <c r="O19" s="499">
        <f t="shared" si="2"/>
        <v>23</v>
      </c>
      <c r="P19" s="2690" t="s">
        <v>19</v>
      </c>
      <c r="Q19" s="2907" t="s">
        <v>50</v>
      </c>
      <c r="R19" s="2932" t="s">
        <v>2643</v>
      </c>
      <c r="S19" s="1467"/>
    </row>
    <row r="20">
      <c r="A20" s="820">
        <v>5267.0</v>
      </c>
      <c r="B20" s="2812">
        <v>46169.0</v>
      </c>
      <c r="C20" s="500">
        <v>0.08333333333333333</v>
      </c>
      <c r="D20" s="500">
        <v>0.049305555555555554</v>
      </c>
      <c r="E20" s="416" t="s">
        <v>2827</v>
      </c>
      <c r="F20" s="2928" t="s">
        <v>7580</v>
      </c>
      <c r="G20" s="416" t="s">
        <v>351</v>
      </c>
      <c r="H20" s="1048" t="s">
        <v>8220</v>
      </c>
      <c r="I20" s="2934" t="s">
        <v>10029</v>
      </c>
      <c r="J20" s="2812">
        <v>46169.0</v>
      </c>
      <c r="K20" s="589">
        <v>0.5166666666666667</v>
      </c>
      <c r="L20" s="2334"/>
      <c r="M20" s="416">
        <v>45398.0</v>
      </c>
      <c r="N20" s="192">
        <v>45837.0</v>
      </c>
      <c r="O20" s="499">
        <f t="shared" si="2"/>
        <v>439</v>
      </c>
      <c r="P20" s="2690" t="s">
        <v>19</v>
      </c>
      <c r="Q20" s="2907" t="s">
        <v>50</v>
      </c>
      <c r="R20" s="1866" t="s">
        <v>9991</v>
      </c>
      <c r="S20" s="859"/>
    </row>
    <row r="21">
      <c r="A21" s="820">
        <v>5266.0</v>
      </c>
      <c r="B21" s="2812">
        <v>46169.0</v>
      </c>
      <c r="C21" s="500">
        <v>0.04861111111111111</v>
      </c>
      <c r="D21" s="500">
        <v>0.02361111111111111</v>
      </c>
      <c r="E21" s="416" t="s">
        <v>9594</v>
      </c>
      <c r="F21" s="2928" t="s">
        <v>9709</v>
      </c>
      <c r="G21" s="416" t="s">
        <v>9471</v>
      </c>
      <c r="H21" s="1608" t="s">
        <v>9691</v>
      </c>
      <c r="I21" s="2935" t="s">
        <v>9889</v>
      </c>
      <c r="J21" s="2812">
        <v>46169.0</v>
      </c>
      <c r="K21" s="589">
        <v>0.15625</v>
      </c>
      <c r="L21" s="2334"/>
      <c r="M21" s="416">
        <v>201238.0</v>
      </c>
      <c r="N21" s="192">
        <v>201440.0</v>
      </c>
      <c r="O21" s="499">
        <f t="shared" si="2"/>
        <v>202</v>
      </c>
      <c r="P21" s="2690" t="s">
        <v>19</v>
      </c>
      <c r="Q21" s="2907" t="s">
        <v>70</v>
      </c>
      <c r="R21" s="1866" t="s">
        <v>9648</v>
      </c>
      <c r="S21" s="859"/>
    </row>
    <row r="22">
      <c r="A22" s="236">
        <v>5268.0</v>
      </c>
      <c r="B22" s="2812">
        <v>46169.0</v>
      </c>
      <c r="C22" s="500">
        <v>0.19444444444444445</v>
      </c>
      <c r="D22" s="416" t="s">
        <v>10030</v>
      </c>
      <c r="E22" s="416" t="s">
        <v>9594</v>
      </c>
      <c r="F22" s="2928" t="s">
        <v>10031</v>
      </c>
      <c r="G22" s="416" t="s">
        <v>351</v>
      </c>
      <c r="H22" s="1608" t="s">
        <v>10032</v>
      </c>
      <c r="I22" s="2935" t="s">
        <v>9860</v>
      </c>
      <c r="J22" s="2812">
        <v>46169.0</v>
      </c>
      <c r="K22" s="500">
        <v>0.2326388888888889</v>
      </c>
      <c r="L22" s="415"/>
      <c r="M22" s="416">
        <v>14677.0</v>
      </c>
      <c r="N22" s="416">
        <v>14714.0</v>
      </c>
      <c r="O22" s="499">
        <f t="shared" si="2"/>
        <v>37</v>
      </c>
      <c r="P22" s="1319" t="s">
        <v>19</v>
      </c>
      <c r="Q22" s="1303" t="s">
        <v>70</v>
      </c>
      <c r="R22" s="1231" t="s">
        <v>10033</v>
      </c>
      <c r="S22" s="1467"/>
    </row>
    <row r="23">
      <c r="A23" s="820">
        <v>5269.0</v>
      </c>
      <c r="B23" s="2812">
        <v>46169.0</v>
      </c>
      <c r="C23" s="500">
        <v>0.25</v>
      </c>
      <c r="D23" s="500">
        <v>0.23055555555555557</v>
      </c>
      <c r="E23" s="416" t="s">
        <v>9594</v>
      </c>
      <c r="F23" s="2928" t="s">
        <v>10034</v>
      </c>
      <c r="G23" s="416" t="s">
        <v>351</v>
      </c>
      <c r="H23" s="1608" t="s">
        <v>7551</v>
      </c>
      <c r="I23" s="417" t="s">
        <v>10035</v>
      </c>
      <c r="J23" s="2812">
        <v>46169.0</v>
      </c>
      <c r="K23" s="503">
        <v>0.3298611111111111</v>
      </c>
      <c r="L23" s="406"/>
      <c r="M23" s="416">
        <v>97814.0</v>
      </c>
      <c r="N23" s="2928">
        <v>97871.0</v>
      </c>
      <c r="O23" s="2416">
        <f t="shared" si="2"/>
        <v>57</v>
      </c>
      <c r="P23" s="2690" t="s">
        <v>19</v>
      </c>
      <c r="Q23" s="2907" t="s">
        <v>70</v>
      </c>
      <c r="R23" s="2936" t="s">
        <v>9810</v>
      </c>
      <c r="S23" s="964"/>
    </row>
    <row r="24" ht="17.25" customHeight="1">
      <c r="A24" s="236">
        <v>5271.0</v>
      </c>
      <c r="B24" s="2812">
        <v>46169.0</v>
      </c>
      <c r="C24" s="500">
        <v>0.3333333333333333</v>
      </c>
      <c r="D24" s="500">
        <v>0.3326388888888889</v>
      </c>
      <c r="E24" s="416" t="s">
        <v>30</v>
      </c>
      <c r="F24" s="2928" t="s">
        <v>10036</v>
      </c>
      <c r="G24" s="416" t="s">
        <v>351</v>
      </c>
      <c r="H24" s="2937" t="s">
        <v>8721</v>
      </c>
      <c r="I24" s="417" t="s">
        <v>1933</v>
      </c>
      <c r="J24" s="2812">
        <v>46169.0</v>
      </c>
      <c r="K24" s="503">
        <v>0.8305555555555556</v>
      </c>
      <c r="L24" s="406"/>
      <c r="M24" s="416">
        <v>12587.0</v>
      </c>
      <c r="N24" s="416">
        <v>12740.0</v>
      </c>
      <c r="O24" s="2416">
        <f t="shared" si="2"/>
        <v>153</v>
      </c>
      <c r="P24" s="2690" t="s">
        <v>19</v>
      </c>
      <c r="Q24" s="2907" t="s">
        <v>50</v>
      </c>
      <c r="R24" s="2936" t="s">
        <v>10037</v>
      </c>
      <c r="S24" s="697"/>
    </row>
    <row r="25" ht="16.5" customHeight="1">
      <c r="A25" s="820">
        <v>5272.0</v>
      </c>
      <c r="B25" s="2812">
        <v>46169.0</v>
      </c>
      <c r="C25" s="500">
        <v>0.3333333333333333</v>
      </c>
      <c r="D25" s="500">
        <v>0.33958333333333335</v>
      </c>
      <c r="E25" s="416" t="s">
        <v>30</v>
      </c>
      <c r="F25" s="2928" t="s">
        <v>10036</v>
      </c>
      <c r="G25" s="416" t="s">
        <v>351</v>
      </c>
      <c r="H25" s="1048" t="s">
        <v>9860</v>
      </c>
      <c r="I25" s="2935" t="s">
        <v>1933</v>
      </c>
      <c r="J25" s="2812">
        <v>46169.0</v>
      </c>
      <c r="K25" s="589">
        <v>0.8305555555555556</v>
      </c>
      <c r="L25" s="2334"/>
      <c r="M25" s="416">
        <v>14773.0</v>
      </c>
      <c r="N25" s="192">
        <v>14922.0</v>
      </c>
      <c r="O25" s="2416">
        <f t="shared" si="2"/>
        <v>149</v>
      </c>
      <c r="P25" s="2690" t="s">
        <v>19</v>
      </c>
      <c r="Q25" s="2907" t="s">
        <v>50</v>
      </c>
      <c r="R25" s="1866" t="s">
        <v>10038</v>
      </c>
      <c r="S25" s="859"/>
    </row>
    <row r="26">
      <c r="A26" s="236">
        <v>5270.0</v>
      </c>
      <c r="B26" s="2812">
        <v>46169.0</v>
      </c>
      <c r="C26" s="500">
        <v>0.09027777777777778</v>
      </c>
      <c r="D26" s="500"/>
      <c r="E26" s="416" t="s">
        <v>362</v>
      </c>
      <c r="F26" s="416" t="s">
        <v>10039</v>
      </c>
      <c r="G26" s="416" t="s">
        <v>18</v>
      </c>
      <c r="H26" s="1048" t="s">
        <v>7277</v>
      </c>
      <c r="I26" s="417" t="s">
        <v>10040</v>
      </c>
      <c r="J26" s="2812">
        <v>46169.0</v>
      </c>
      <c r="K26" s="589">
        <v>0.6152777777777778</v>
      </c>
      <c r="L26" s="2334"/>
      <c r="M26" s="416">
        <v>67001.0</v>
      </c>
      <c r="N26" s="192"/>
      <c r="O26" s="2416">
        <f t="shared" si="2"/>
        <v>-67001</v>
      </c>
      <c r="P26" s="2690" t="s">
        <v>19</v>
      </c>
      <c r="Q26" s="2907" t="s">
        <v>50</v>
      </c>
      <c r="R26" s="1866" t="s">
        <v>10041</v>
      </c>
      <c r="S26" s="323" t="s">
        <v>10042</v>
      </c>
    </row>
    <row r="27">
      <c r="A27" s="820">
        <v>5273.0</v>
      </c>
      <c r="B27" s="2812">
        <v>46169.0</v>
      </c>
      <c r="C27" s="500">
        <v>0.4583333333333333</v>
      </c>
      <c r="D27" s="500">
        <v>0.4840277777777778</v>
      </c>
      <c r="E27" s="416" t="s">
        <v>24</v>
      </c>
      <c r="F27" s="416" t="s">
        <v>7048</v>
      </c>
      <c r="G27" s="416" t="s">
        <v>3625</v>
      </c>
      <c r="H27" s="1048" t="s">
        <v>10043</v>
      </c>
      <c r="I27" s="417" t="s">
        <v>8164</v>
      </c>
      <c r="J27" s="2812">
        <v>46169.0</v>
      </c>
      <c r="K27" s="589">
        <v>0.5736111111111111</v>
      </c>
      <c r="L27" s="2334"/>
      <c r="M27" s="416">
        <v>35697.0</v>
      </c>
      <c r="N27" s="192">
        <v>35717.0</v>
      </c>
      <c r="O27" s="2416">
        <f t="shared" si="2"/>
        <v>20</v>
      </c>
      <c r="P27" s="2690" t="s">
        <v>19</v>
      </c>
      <c r="Q27" s="2907" t="s">
        <v>50</v>
      </c>
      <c r="R27" s="1866" t="s">
        <v>8983</v>
      </c>
      <c r="S27" s="859"/>
    </row>
    <row r="28">
      <c r="A28" s="2938">
        <v>5274.0</v>
      </c>
      <c r="B28" s="2812">
        <v>46169.0</v>
      </c>
      <c r="C28" s="589">
        <v>0.5833333333333334</v>
      </c>
      <c r="D28" s="589">
        <v>0.5583333333333333</v>
      </c>
      <c r="E28" s="861" t="s">
        <v>24</v>
      </c>
      <c r="F28" s="861" t="s">
        <v>279</v>
      </c>
      <c r="G28" s="861" t="s">
        <v>167</v>
      </c>
      <c r="H28" s="1045" t="s">
        <v>2662</v>
      </c>
      <c r="I28" s="1392" t="s">
        <v>188</v>
      </c>
      <c r="J28" s="2812">
        <v>46169.0</v>
      </c>
      <c r="K28" s="589">
        <v>0.7083333333333334</v>
      </c>
      <c r="L28" s="2334"/>
      <c r="M28" s="861">
        <v>176796.0</v>
      </c>
      <c r="N28" s="1978">
        <v>176842.0</v>
      </c>
      <c r="O28" s="2416">
        <f t="shared" si="2"/>
        <v>46</v>
      </c>
      <c r="P28" s="2690" t="s">
        <v>19</v>
      </c>
      <c r="Q28" s="2907" t="s">
        <v>50</v>
      </c>
      <c r="R28" s="2939" t="s">
        <v>10044</v>
      </c>
      <c r="S28" s="859"/>
    </row>
    <row r="29">
      <c r="A29" s="887">
        <v>5275.0</v>
      </c>
      <c r="B29" s="2812">
        <v>46169.0</v>
      </c>
      <c r="C29" s="589">
        <v>0.5833333333333334</v>
      </c>
      <c r="D29" s="589">
        <v>0.5763888888888888</v>
      </c>
      <c r="E29" s="861" t="s">
        <v>24</v>
      </c>
      <c r="F29" s="861" t="s">
        <v>4089</v>
      </c>
      <c r="G29" s="861" t="s">
        <v>6476</v>
      </c>
      <c r="H29" s="1045" t="s">
        <v>3380</v>
      </c>
      <c r="I29" s="1048" t="s">
        <v>771</v>
      </c>
      <c r="J29" s="2812">
        <v>46169.0</v>
      </c>
      <c r="K29" s="589">
        <v>0.6222222222222222</v>
      </c>
      <c r="L29" s="2334"/>
      <c r="M29" s="861">
        <v>39562.0</v>
      </c>
      <c r="N29" s="1978">
        <v>39573.0</v>
      </c>
      <c r="O29" s="2416">
        <f t="shared" si="2"/>
        <v>11</v>
      </c>
      <c r="P29" s="2690" t="s">
        <v>19</v>
      </c>
      <c r="Q29" s="2907" t="s">
        <v>50</v>
      </c>
      <c r="R29" s="2939" t="s">
        <v>10045</v>
      </c>
      <c r="S29" s="859"/>
    </row>
    <row r="30">
      <c r="A30" s="887">
        <v>5276.0</v>
      </c>
      <c r="B30" s="2812">
        <v>46169.0</v>
      </c>
      <c r="C30" s="589">
        <v>0.6041666666666666</v>
      </c>
      <c r="D30" s="589">
        <v>0.6472222222222223</v>
      </c>
      <c r="E30" s="861" t="s">
        <v>24</v>
      </c>
      <c r="F30" s="861" t="s">
        <v>440</v>
      </c>
      <c r="G30" s="861" t="s">
        <v>441</v>
      </c>
      <c r="H30" s="1045" t="s">
        <v>4189</v>
      </c>
      <c r="I30" s="1048" t="s">
        <v>9496</v>
      </c>
      <c r="J30" s="2812">
        <v>46169.0</v>
      </c>
      <c r="K30" s="589">
        <v>0.6666666666666666</v>
      </c>
      <c r="L30" s="2334"/>
      <c r="M30" s="861">
        <v>217393.0</v>
      </c>
      <c r="N30" s="1978">
        <v>217404.0</v>
      </c>
      <c r="O30" s="2416">
        <f t="shared" si="2"/>
        <v>11</v>
      </c>
      <c r="P30" s="2690" t="s">
        <v>19</v>
      </c>
      <c r="Q30" s="2907" t="s">
        <v>50</v>
      </c>
      <c r="R30" s="2939" t="s">
        <v>10046</v>
      </c>
      <c r="S30" s="859"/>
    </row>
    <row r="31">
      <c r="A31" s="887">
        <v>5287.0</v>
      </c>
      <c r="B31" s="2812">
        <v>46169.0</v>
      </c>
      <c r="C31" s="589">
        <v>0.6965277777777777</v>
      </c>
      <c r="D31" s="589">
        <v>0.7006944444444444</v>
      </c>
      <c r="E31" s="861" t="s">
        <v>362</v>
      </c>
      <c r="F31" s="861" t="s">
        <v>10047</v>
      </c>
      <c r="G31" s="861" t="s">
        <v>18</v>
      </c>
      <c r="H31" s="2940"/>
      <c r="I31" s="1048" t="s">
        <v>10048</v>
      </c>
      <c r="J31" s="2812">
        <v>46169.0</v>
      </c>
      <c r="K31" s="589">
        <v>0.7756944444444445</v>
      </c>
      <c r="L31" s="2334"/>
      <c r="M31" s="574">
        <v>110369.0</v>
      </c>
      <c r="N31" s="1004"/>
      <c r="O31" s="2416">
        <f t="shared" si="2"/>
        <v>-110369</v>
      </c>
      <c r="P31" s="2690" t="s">
        <v>19</v>
      </c>
      <c r="Q31" s="2907" t="s">
        <v>50</v>
      </c>
      <c r="R31" s="2941"/>
      <c r="S31" s="323" t="s">
        <v>10042</v>
      </c>
    </row>
    <row r="32">
      <c r="A32" s="887">
        <v>5290.0</v>
      </c>
      <c r="B32" s="2812">
        <v>46169.0</v>
      </c>
      <c r="C32" s="589">
        <v>0.8402777777777778</v>
      </c>
      <c r="D32" s="589">
        <v>0.8347222222222223</v>
      </c>
      <c r="E32" s="861" t="s">
        <v>9594</v>
      </c>
      <c r="F32" s="861" t="s">
        <v>10049</v>
      </c>
      <c r="G32" s="861" t="s">
        <v>1062</v>
      </c>
      <c r="H32" s="2942" t="s">
        <v>3551</v>
      </c>
      <c r="I32" s="2943" t="s">
        <v>9809</v>
      </c>
      <c r="J32" s="2812">
        <v>46169.0</v>
      </c>
      <c r="K32" s="589">
        <v>0.9451388888888889</v>
      </c>
      <c r="L32" s="2334"/>
      <c r="M32" s="861">
        <v>98265.0</v>
      </c>
      <c r="N32" s="1978">
        <v>98376.0</v>
      </c>
      <c r="O32" s="2416">
        <f t="shared" si="2"/>
        <v>111</v>
      </c>
      <c r="P32" s="2690" t="s">
        <v>19</v>
      </c>
      <c r="Q32" s="2907" t="s">
        <v>50</v>
      </c>
      <c r="R32" s="2941"/>
      <c r="S32" s="859"/>
    </row>
    <row r="33">
      <c r="A33" s="887">
        <v>5291.0</v>
      </c>
      <c r="B33" s="2812">
        <v>46169.0</v>
      </c>
      <c r="C33" s="589">
        <v>0.8402777777777778</v>
      </c>
      <c r="D33" s="589">
        <v>0.8138888888888889</v>
      </c>
      <c r="E33" s="861" t="s">
        <v>9594</v>
      </c>
      <c r="F33" s="861" t="s">
        <v>10050</v>
      </c>
      <c r="G33" s="861" t="s">
        <v>1062</v>
      </c>
      <c r="H33" s="2942" t="s">
        <v>7136</v>
      </c>
      <c r="I33" s="2943" t="s">
        <v>9809</v>
      </c>
      <c r="J33" s="2812">
        <v>46169.0</v>
      </c>
      <c r="K33" s="589">
        <v>0.9451388888888889</v>
      </c>
      <c r="L33" s="2334"/>
      <c r="M33" s="861">
        <v>252178.0</v>
      </c>
      <c r="N33" s="1978">
        <v>252289.0</v>
      </c>
      <c r="O33" s="2416">
        <f t="shared" si="2"/>
        <v>111</v>
      </c>
      <c r="P33" s="2690" t="s">
        <v>19</v>
      </c>
      <c r="Q33" s="2907" t="s">
        <v>50</v>
      </c>
      <c r="R33" s="2939" t="s">
        <v>7137</v>
      </c>
      <c r="S33" s="859"/>
    </row>
    <row r="34">
      <c r="A34" s="887">
        <v>5292.0</v>
      </c>
      <c r="B34" s="2812">
        <v>46169.0</v>
      </c>
      <c r="C34" s="589">
        <v>0.8541666666666666</v>
      </c>
      <c r="D34" s="589">
        <v>0.8451388888888889</v>
      </c>
      <c r="E34" s="861" t="s">
        <v>9594</v>
      </c>
      <c r="F34" s="861" t="s">
        <v>10051</v>
      </c>
      <c r="G34" s="861" t="s">
        <v>49</v>
      </c>
      <c r="H34" s="1045" t="s">
        <v>1989</v>
      </c>
      <c r="I34" s="1048" t="s">
        <v>10052</v>
      </c>
      <c r="J34" s="2812">
        <v>46169.0</v>
      </c>
      <c r="K34" s="1467"/>
      <c r="L34" s="2334"/>
      <c r="M34" s="861">
        <v>125959.0</v>
      </c>
      <c r="N34" s="1004"/>
      <c r="O34" s="2416">
        <f t="shared" si="2"/>
        <v>-125959</v>
      </c>
      <c r="P34" s="2690" t="s">
        <v>452</v>
      </c>
      <c r="Q34" s="2907" t="s">
        <v>50</v>
      </c>
      <c r="R34" s="2939" t="s">
        <v>868</v>
      </c>
      <c r="S34" s="859"/>
    </row>
    <row r="35">
      <c r="A35" s="1233"/>
      <c r="B35" s="2812">
        <v>46169.0</v>
      </c>
      <c r="C35" s="1467"/>
      <c r="D35" s="32"/>
      <c r="E35" s="32"/>
      <c r="F35" s="1467"/>
      <c r="G35" s="1467"/>
      <c r="H35" s="2843"/>
      <c r="I35" s="2843"/>
      <c r="J35" s="2812">
        <v>46169.0</v>
      </c>
      <c r="K35" s="1467"/>
      <c r="L35" s="2334"/>
      <c r="M35" s="1467"/>
      <c r="N35" s="1004"/>
      <c r="O35" s="2416">
        <f t="shared" si="2"/>
        <v>0</v>
      </c>
      <c r="P35" s="2690" t="s">
        <v>386</v>
      </c>
      <c r="Q35" s="2907" t="s">
        <v>50</v>
      </c>
      <c r="R35" s="2941"/>
      <c r="S35" s="859"/>
    </row>
    <row r="36">
      <c r="A36" s="1233"/>
      <c r="B36" s="2812">
        <v>46169.0</v>
      </c>
      <c r="C36" s="1467"/>
      <c r="D36" s="32"/>
      <c r="E36" s="32"/>
      <c r="F36" s="1467"/>
      <c r="G36" s="1467"/>
      <c r="H36" s="2843"/>
      <c r="I36" s="2843"/>
      <c r="J36" s="2812">
        <v>46169.0</v>
      </c>
      <c r="K36" s="1467"/>
      <c r="L36" s="2334"/>
      <c r="M36" s="1467"/>
      <c r="N36" s="1004"/>
      <c r="O36" s="2416">
        <f t="shared" si="2"/>
        <v>0</v>
      </c>
      <c r="P36" s="2690" t="s">
        <v>386</v>
      </c>
      <c r="Q36" s="2907" t="s">
        <v>50</v>
      </c>
      <c r="R36" s="2941"/>
      <c r="S36" s="859"/>
    </row>
    <row r="37">
      <c r="A37" s="1233"/>
      <c r="B37" s="2812">
        <v>46169.0</v>
      </c>
      <c r="C37" s="1467"/>
      <c r="D37" s="32"/>
      <c r="E37" s="32"/>
      <c r="F37" s="1467"/>
      <c r="G37" s="1467"/>
      <c r="H37" s="2843"/>
      <c r="I37" s="2843"/>
      <c r="J37" s="2812">
        <v>46169.0</v>
      </c>
      <c r="K37" s="1467"/>
      <c r="L37" s="2334"/>
      <c r="M37" s="1467"/>
      <c r="N37" s="1004"/>
      <c r="O37" s="2416">
        <f t="shared" si="2"/>
        <v>0</v>
      </c>
      <c r="P37" s="2690" t="s">
        <v>386</v>
      </c>
      <c r="Q37" s="2907" t="s">
        <v>50</v>
      </c>
      <c r="R37" s="2941"/>
      <c r="S37" s="859"/>
    </row>
    <row r="38">
      <c r="A38" s="1233"/>
      <c r="B38" s="2812">
        <v>46169.0</v>
      </c>
      <c r="C38" s="1467"/>
      <c r="D38" s="32"/>
      <c r="E38" s="32"/>
      <c r="F38" s="1467"/>
      <c r="G38" s="1467"/>
      <c r="H38" s="2843"/>
      <c r="I38" s="2843"/>
      <c r="J38" s="2812">
        <v>46169.0</v>
      </c>
      <c r="K38" s="1467"/>
      <c r="L38" s="2334"/>
      <c r="M38" s="1467"/>
      <c r="N38" s="1004"/>
      <c r="O38" s="2416">
        <f t="shared" si="2"/>
        <v>0</v>
      </c>
      <c r="P38" s="2690" t="s">
        <v>386</v>
      </c>
      <c r="Q38" s="2907" t="s">
        <v>50</v>
      </c>
      <c r="R38" s="2941"/>
      <c r="S38" s="859"/>
    </row>
  </sheetData>
  <dataValidations>
    <dataValidation type="list" allowBlank="1" showErrorMessage="1" sqref="P2:P3 P5:P38">
      <formula1>"FINALIZADO,EM VIAGEM,NA ORIGEM,AGENDADO,FALTA DOC,CANCELADA,NO DESTINO FINAL,PERNOITE,RECUSADA"</formula1>
    </dataValidation>
    <dataValidation type="list" allowBlank="1" showErrorMessage="1" sqref="Q2:Q3 Q5:Q38">
      <formula1>"MICHELLE,BARBARA,ANGELA,A VERIFICAR,DANIEL,BEATIZ,LUCAS"</formula1>
    </dataValidation>
  </dataValidations>
  <drawing r:id="rId1"/>
  <tableParts count="17">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s>
</worksheet>
</file>

<file path=xl/worksheets/sheet2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9.38"/>
    <col customWidth="1" min="3" max="4" width="8.88"/>
    <col customWidth="1" min="5" max="5" width="13.5"/>
    <col customWidth="1" min="6" max="6" width="51.88"/>
    <col customWidth="1" min="8" max="8" width="10.88"/>
    <col customWidth="1" min="9" max="9" width="12.0"/>
    <col customWidth="1" min="10" max="10" width="9.88"/>
    <col customWidth="1" min="11" max="11" width="8.5"/>
    <col customWidth="1" min="12" max="12" width="1.13"/>
    <col customWidth="1" min="13" max="13" width="7.0"/>
    <col customWidth="1" min="14" max="14" width="6.88"/>
    <col customWidth="1" min="15" max="15" width="7.13"/>
    <col customWidth="1" min="16" max="16" width="14.38"/>
    <col customWidth="1" min="18" max="18" width="24.0"/>
    <col customWidth="1" min="19" max="19" width="25.63"/>
  </cols>
  <sheetData>
    <row r="1">
      <c r="A1" s="1216" t="s">
        <v>201</v>
      </c>
      <c r="B1" s="1796" t="s">
        <v>5</v>
      </c>
      <c r="C1" s="1797" t="s">
        <v>2067</v>
      </c>
      <c r="D1" s="1797" t="s">
        <v>2152</v>
      </c>
      <c r="E1" s="1797" t="s">
        <v>2</v>
      </c>
      <c r="F1" s="1857" t="s">
        <v>1</v>
      </c>
      <c r="G1" s="1857" t="s">
        <v>3</v>
      </c>
      <c r="H1" s="2844" t="s">
        <v>9</v>
      </c>
      <c r="I1" s="2176" t="s">
        <v>10</v>
      </c>
      <c r="J1" s="1857" t="s">
        <v>11</v>
      </c>
      <c r="K1" s="1857" t="s">
        <v>202</v>
      </c>
      <c r="L1" s="2177"/>
      <c r="M1" s="2176" t="s">
        <v>14</v>
      </c>
      <c r="N1" s="2176" t="s">
        <v>15</v>
      </c>
      <c r="O1" s="2175"/>
      <c r="P1" s="2175"/>
      <c r="Q1" s="2175"/>
      <c r="R1" s="2175"/>
      <c r="S1" s="1225"/>
    </row>
    <row r="2">
      <c r="A2" s="1440">
        <v>5253.0</v>
      </c>
      <c r="B2" s="2846">
        <v>46169.0</v>
      </c>
      <c r="C2" s="1442">
        <v>0.2916666666666667</v>
      </c>
      <c r="D2" s="1734">
        <v>0.34652777777777777</v>
      </c>
      <c r="E2" s="1658" t="s">
        <v>9594</v>
      </c>
      <c r="F2" s="499" t="s">
        <v>10008</v>
      </c>
      <c r="G2" s="1043" t="s">
        <v>8359</v>
      </c>
      <c r="H2" s="690" t="s">
        <v>10009</v>
      </c>
      <c r="I2" s="499" t="s">
        <v>10010</v>
      </c>
      <c r="J2" s="2820">
        <v>46169.0</v>
      </c>
      <c r="K2" s="503">
        <v>0.2951388888888889</v>
      </c>
      <c r="L2" s="564"/>
      <c r="M2" s="690">
        <v>5653.0</v>
      </c>
      <c r="N2" s="690">
        <v>6258.0</v>
      </c>
      <c r="O2" s="499">
        <f t="shared" ref="O2:O5" si="1">N2-M2</f>
        <v>605</v>
      </c>
      <c r="P2" s="1320" t="s">
        <v>19</v>
      </c>
      <c r="Q2" s="408" t="s">
        <v>10053</v>
      </c>
      <c r="R2" s="2944" t="s">
        <v>10011</v>
      </c>
      <c r="S2" s="570"/>
      <c r="T2" s="410"/>
      <c r="U2" s="410"/>
      <c r="V2" s="410"/>
      <c r="W2" s="410"/>
      <c r="X2" s="410"/>
      <c r="Y2" s="410"/>
      <c r="Z2" s="410"/>
    </row>
    <row r="3">
      <c r="A3" s="1440">
        <v>5254.0</v>
      </c>
      <c r="B3" s="2846">
        <v>46169.0</v>
      </c>
      <c r="C3" s="811">
        <v>0.2916666666666667</v>
      </c>
      <c r="D3" s="811">
        <v>0.3298611111111111</v>
      </c>
      <c r="E3" s="499" t="s">
        <v>9594</v>
      </c>
      <c r="F3" s="499" t="s">
        <v>10012</v>
      </c>
      <c r="G3" s="1043" t="s">
        <v>8359</v>
      </c>
      <c r="H3" s="1443" t="s">
        <v>8360</v>
      </c>
      <c r="I3" s="499" t="s">
        <v>10013</v>
      </c>
      <c r="J3" s="2820">
        <v>46169.0</v>
      </c>
      <c r="K3" s="2224"/>
      <c r="L3" s="561"/>
      <c r="M3" s="499">
        <v>21992.0</v>
      </c>
      <c r="N3" s="1225"/>
      <c r="O3" s="499">
        <f t="shared" si="1"/>
        <v>-21992</v>
      </c>
      <c r="P3" s="1319" t="s">
        <v>452</v>
      </c>
      <c r="Q3" s="416" t="s">
        <v>349</v>
      </c>
      <c r="R3" s="2945" t="s">
        <v>10014</v>
      </c>
      <c r="S3" s="561"/>
      <c r="T3" s="410"/>
      <c r="U3" s="410"/>
      <c r="V3" s="410"/>
      <c r="W3" s="410"/>
      <c r="X3" s="410"/>
      <c r="Y3" s="410"/>
      <c r="Z3" s="410"/>
    </row>
    <row r="4">
      <c r="A4" s="820">
        <v>5258.0</v>
      </c>
      <c r="B4" s="2812">
        <v>46169.0</v>
      </c>
      <c r="C4" s="500">
        <v>0.25</v>
      </c>
      <c r="D4" s="500">
        <v>0.24375</v>
      </c>
      <c r="E4" s="416" t="s">
        <v>24</v>
      </c>
      <c r="F4" s="2928" t="s">
        <v>9423</v>
      </c>
      <c r="G4" s="416" t="s">
        <v>8058</v>
      </c>
      <c r="H4" s="1048" t="s">
        <v>8464</v>
      </c>
      <c r="I4" s="417" t="s">
        <v>414</v>
      </c>
      <c r="J4" s="2823">
        <v>46169.0</v>
      </c>
      <c r="K4" s="503">
        <v>0.5013888888888889</v>
      </c>
      <c r="L4" s="406"/>
      <c r="M4" s="408">
        <v>315006.0</v>
      </c>
      <c r="N4" s="408">
        <v>315697.0</v>
      </c>
      <c r="O4" s="499">
        <f t="shared" si="1"/>
        <v>691</v>
      </c>
      <c r="P4" s="2195" t="s">
        <v>19</v>
      </c>
      <c r="Q4" s="1305" t="s">
        <v>529</v>
      </c>
      <c r="R4" s="1232" t="s">
        <v>10018</v>
      </c>
      <c r="S4" s="408"/>
    </row>
    <row r="5">
      <c r="A5" s="887">
        <v>5292.0</v>
      </c>
      <c r="B5" s="2812">
        <v>46169.0</v>
      </c>
      <c r="C5" s="589">
        <v>0.8541666666666666</v>
      </c>
      <c r="D5" s="589">
        <v>0.8451388888888889</v>
      </c>
      <c r="E5" s="861" t="s">
        <v>9594</v>
      </c>
      <c r="F5" s="416" t="s">
        <v>10051</v>
      </c>
      <c r="G5" s="416" t="s">
        <v>49</v>
      </c>
      <c r="H5" s="1048" t="s">
        <v>1989</v>
      </c>
      <c r="I5" s="1048" t="s">
        <v>10052</v>
      </c>
      <c r="J5" s="2823">
        <v>46169.0</v>
      </c>
      <c r="K5" s="500">
        <v>0.03958333333333333</v>
      </c>
      <c r="L5" s="415"/>
      <c r="M5" s="416">
        <v>125959.0</v>
      </c>
      <c r="N5" s="192">
        <v>126207.0</v>
      </c>
      <c r="O5" s="499">
        <f t="shared" si="1"/>
        <v>248</v>
      </c>
      <c r="P5" s="2180" t="s">
        <v>19</v>
      </c>
      <c r="Q5" s="1303" t="s">
        <v>10053</v>
      </c>
      <c r="R5" s="1863" t="s">
        <v>868</v>
      </c>
      <c r="S5" s="262"/>
    </row>
    <row r="6">
      <c r="A6" s="2896"/>
      <c r="B6" s="2897"/>
      <c r="C6" s="2898"/>
      <c r="D6" s="2870"/>
      <c r="E6" s="2899"/>
      <c r="F6" s="2899"/>
      <c r="G6" s="2899"/>
      <c r="H6" s="2872"/>
      <c r="I6" s="2872"/>
      <c r="J6" s="2897"/>
      <c r="K6" s="2946"/>
      <c r="L6" s="2873"/>
      <c r="M6" s="2872"/>
      <c r="N6" s="2872"/>
      <c r="O6" s="2872"/>
      <c r="P6" s="2901"/>
      <c r="Q6" s="2947"/>
      <c r="R6" s="2872"/>
      <c r="S6" s="2872"/>
      <c r="T6" s="2904"/>
      <c r="U6" s="2904"/>
      <c r="V6" s="2904"/>
      <c r="W6" s="2904"/>
      <c r="X6" s="2904"/>
      <c r="Y6" s="2904"/>
      <c r="Z6" s="2904"/>
    </row>
    <row r="7">
      <c r="A7" s="820">
        <v>5277.0</v>
      </c>
      <c r="B7" s="2812">
        <v>46170.0</v>
      </c>
      <c r="C7" s="500">
        <v>0.2916666666666667</v>
      </c>
      <c r="D7" s="500">
        <v>0.2798611111111111</v>
      </c>
      <c r="E7" s="416" t="s">
        <v>30</v>
      </c>
      <c r="F7" s="416" t="s">
        <v>10054</v>
      </c>
      <c r="G7" s="416" t="s">
        <v>351</v>
      </c>
      <c r="H7" s="416" t="s">
        <v>7551</v>
      </c>
      <c r="I7" s="416" t="s">
        <v>10055</v>
      </c>
      <c r="J7" s="2812">
        <v>46170.0</v>
      </c>
      <c r="K7" s="2152">
        <v>0.7</v>
      </c>
      <c r="L7" s="561"/>
      <c r="M7" s="416">
        <v>98070.0</v>
      </c>
      <c r="N7" s="416">
        <v>98392.0</v>
      </c>
      <c r="O7" s="499">
        <f>N7-M7</f>
        <v>322</v>
      </c>
      <c r="P7" s="2180" t="s">
        <v>19</v>
      </c>
      <c r="Q7" s="1303" t="s">
        <v>529</v>
      </c>
      <c r="R7" s="416" t="s">
        <v>10056</v>
      </c>
      <c r="S7" s="499"/>
    </row>
    <row r="8">
      <c r="A8" s="820">
        <v>5278.0</v>
      </c>
      <c r="B8" s="2812">
        <v>46170.0</v>
      </c>
      <c r="C8" s="500">
        <v>0.3333333333333333</v>
      </c>
      <c r="D8" s="500">
        <v>0.3888888888888889</v>
      </c>
      <c r="E8" s="416" t="s">
        <v>30</v>
      </c>
      <c r="F8" s="416" t="s">
        <v>10057</v>
      </c>
      <c r="G8" s="416" t="s">
        <v>1277</v>
      </c>
      <c r="H8" s="1609" t="s">
        <v>9406</v>
      </c>
      <c r="I8" s="481" t="s">
        <v>1933</v>
      </c>
      <c r="J8" s="2812">
        <v>46170.0</v>
      </c>
      <c r="K8" s="503">
        <v>0.7284722222222222</v>
      </c>
      <c r="L8" s="406"/>
      <c r="M8" s="408">
        <v>28353.0</v>
      </c>
      <c r="N8" s="408">
        <v>28482.0</v>
      </c>
      <c r="O8" s="690"/>
      <c r="P8" s="2195" t="s">
        <v>19</v>
      </c>
      <c r="Q8" s="1305" t="s">
        <v>529</v>
      </c>
      <c r="R8" s="408" t="s">
        <v>10058</v>
      </c>
      <c r="S8" s="1009"/>
    </row>
    <row r="9">
      <c r="A9" s="236">
        <v>5279.0</v>
      </c>
      <c r="B9" s="2812">
        <v>46170.0</v>
      </c>
      <c r="C9" s="209">
        <v>0.3333333333333333</v>
      </c>
      <c r="D9" s="500">
        <v>0.3347222222222222</v>
      </c>
      <c r="E9" s="416" t="s">
        <v>30</v>
      </c>
      <c r="F9" s="416" t="s">
        <v>10057</v>
      </c>
      <c r="G9" s="416" t="s">
        <v>1277</v>
      </c>
      <c r="H9" s="1608" t="s">
        <v>6048</v>
      </c>
      <c r="I9" s="475" t="s">
        <v>1933</v>
      </c>
      <c r="J9" s="2812">
        <v>46170.0</v>
      </c>
      <c r="K9" s="500">
        <v>0.7284722222222222</v>
      </c>
      <c r="L9" s="1423"/>
      <c r="M9" s="408">
        <v>44811.0</v>
      </c>
      <c r="N9" s="416">
        <v>44948.0</v>
      </c>
      <c r="O9" s="499">
        <f t="shared" ref="O9:O45" si="2">N9-M9</f>
        <v>137</v>
      </c>
      <c r="P9" s="2180" t="s">
        <v>19</v>
      </c>
      <c r="Q9" s="1303" t="s">
        <v>529</v>
      </c>
      <c r="R9" s="192" t="s">
        <v>9953</v>
      </c>
      <c r="S9" s="262"/>
    </row>
    <row r="10">
      <c r="A10" s="236">
        <v>5280.0</v>
      </c>
      <c r="B10" s="2812">
        <v>46170.0</v>
      </c>
      <c r="C10" s="455">
        <v>0.375</v>
      </c>
      <c r="D10" s="455">
        <v>0.3277777777777778</v>
      </c>
      <c r="E10" s="416" t="s">
        <v>30</v>
      </c>
      <c r="F10" s="408" t="s">
        <v>10057</v>
      </c>
      <c r="G10" s="416" t="s">
        <v>1277</v>
      </c>
      <c r="H10" s="408" t="s">
        <v>1391</v>
      </c>
      <c r="I10" s="481" t="s">
        <v>208</v>
      </c>
      <c r="J10" s="2812">
        <v>46170.0</v>
      </c>
      <c r="K10" s="503">
        <v>0.7423611111111111</v>
      </c>
      <c r="L10" s="1926"/>
      <c r="M10" s="408">
        <v>348986.0</v>
      </c>
      <c r="N10" s="203">
        <v>349113.0</v>
      </c>
      <c r="O10" s="499">
        <f t="shared" si="2"/>
        <v>127</v>
      </c>
      <c r="P10" s="2195" t="s">
        <v>19</v>
      </c>
      <c r="Q10" s="1305" t="s">
        <v>529</v>
      </c>
      <c r="R10" s="203" t="s">
        <v>3461</v>
      </c>
      <c r="S10" s="264"/>
    </row>
    <row r="11">
      <c r="A11" s="236">
        <v>5281.0</v>
      </c>
      <c r="B11" s="2812">
        <v>46170.0</v>
      </c>
      <c r="C11" s="50">
        <v>0.375</v>
      </c>
      <c r="D11" s="50">
        <v>0.3715277777777778</v>
      </c>
      <c r="E11" s="416" t="s">
        <v>30</v>
      </c>
      <c r="F11" s="416" t="s">
        <v>10057</v>
      </c>
      <c r="G11" s="416" t="s">
        <v>1277</v>
      </c>
      <c r="H11" s="416" t="s">
        <v>6327</v>
      </c>
      <c r="I11" s="475" t="s">
        <v>208</v>
      </c>
      <c r="J11" s="2812">
        <v>46170.0</v>
      </c>
      <c r="K11" s="500">
        <v>0.7458333333333333</v>
      </c>
      <c r="L11" s="1423"/>
      <c r="M11" s="416">
        <v>47349.0</v>
      </c>
      <c r="N11" s="416">
        <v>47478.0</v>
      </c>
      <c r="O11" s="499">
        <f t="shared" si="2"/>
        <v>129</v>
      </c>
      <c r="P11" s="2180" t="s">
        <v>19</v>
      </c>
      <c r="Q11" s="1303" t="s">
        <v>529</v>
      </c>
      <c r="R11" s="192" t="s">
        <v>10059</v>
      </c>
      <c r="S11" s="2948"/>
    </row>
    <row r="12">
      <c r="A12" s="236">
        <v>5282.0</v>
      </c>
      <c r="B12" s="2812">
        <v>46170.0</v>
      </c>
      <c r="C12" s="50">
        <v>0.3333333333333333</v>
      </c>
      <c r="D12" s="50"/>
      <c r="E12" s="456" t="s">
        <v>30</v>
      </c>
      <c r="F12" s="408" t="s">
        <v>10060</v>
      </c>
      <c r="G12" s="408" t="s">
        <v>1277</v>
      </c>
      <c r="H12" s="408" t="s">
        <v>88</v>
      </c>
      <c r="I12" s="408"/>
      <c r="J12" s="2812">
        <v>46170.0</v>
      </c>
      <c r="K12" s="503">
        <v>0.33541666666666664</v>
      </c>
      <c r="L12" s="1926"/>
      <c r="M12" s="408"/>
      <c r="N12" s="408"/>
      <c r="O12" s="499">
        <f t="shared" si="2"/>
        <v>0</v>
      </c>
      <c r="P12" s="2195" t="s">
        <v>43</v>
      </c>
      <c r="Q12" s="408" t="s">
        <v>10053</v>
      </c>
      <c r="R12" s="203" t="s">
        <v>10061</v>
      </c>
      <c r="S12" s="2949"/>
    </row>
    <row r="13">
      <c r="A13" s="236">
        <v>5283.0</v>
      </c>
      <c r="B13" s="2812">
        <v>46170.0</v>
      </c>
      <c r="C13" s="500">
        <v>0.20833333333333334</v>
      </c>
      <c r="D13" s="500">
        <v>0.2076388888888889</v>
      </c>
      <c r="E13" s="416" t="s">
        <v>9594</v>
      </c>
      <c r="F13" s="2928" t="s">
        <v>10062</v>
      </c>
      <c r="G13" s="416" t="s">
        <v>8359</v>
      </c>
      <c r="H13" s="2340" t="s">
        <v>8535</v>
      </c>
      <c r="I13" s="475" t="s">
        <v>10063</v>
      </c>
      <c r="J13" s="2812">
        <v>46170.0</v>
      </c>
      <c r="K13" s="500"/>
      <c r="L13" s="415"/>
      <c r="M13" s="416">
        <v>23866.0</v>
      </c>
      <c r="N13" s="416"/>
      <c r="O13" s="499">
        <f t="shared" si="2"/>
        <v>-23866</v>
      </c>
      <c r="P13" s="2180" t="s">
        <v>147</v>
      </c>
      <c r="Q13" s="1303" t="s">
        <v>349</v>
      </c>
      <c r="R13" s="416" t="s">
        <v>10064</v>
      </c>
      <c r="S13" s="1423"/>
    </row>
    <row r="14">
      <c r="A14" s="236">
        <v>5284.0</v>
      </c>
      <c r="B14" s="2812">
        <v>46170.0</v>
      </c>
      <c r="C14" s="500">
        <v>0.3333333333333333</v>
      </c>
      <c r="D14" s="500">
        <v>0.34791666666666665</v>
      </c>
      <c r="E14" s="416" t="s">
        <v>24</v>
      </c>
      <c r="F14" s="416" t="s">
        <v>9284</v>
      </c>
      <c r="G14" s="416" t="s">
        <v>1734</v>
      </c>
      <c r="H14" s="1048" t="s">
        <v>6670</v>
      </c>
      <c r="I14" s="475" t="s">
        <v>9079</v>
      </c>
      <c r="J14" s="2812">
        <v>46170.0</v>
      </c>
      <c r="K14" s="503">
        <v>0.6423611111111112</v>
      </c>
      <c r="L14" s="406"/>
      <c r="M14" s="408">
        <v>304751.0</v>
      </c>
      <c r="N14" s="203">
        <v>305170.0</v>
      </c>
      <c r="O14" s="690">
        <f t="shared" si="2"/>
        <v>419</v>
      </c>
      <c r="P14" s="2195" t="s">
        <v>19</v>
      </c>
      <c r="Q14" s="1305" t="s">
        <v>529</v>
      </c>
      <c r="R14" s="203"/>
      <c r="S14" s="264"/>
    </row>
    <row r="15">
      <c r="A15" s="820">
        <v>5285.0</v>
      </c>
      <c r="B15" s="2812">
        <v>46170.0</v>
      </c>
      <c r="C15" s="500">
        <v>0.2708333333333333</v>
      </c>
      <c r="D15" s="500">
        <v>0.3020833333333333</v>
      </c>
      <c r="E15" s="416" t="s">
        <v>2827</v>
      </c>
      <c r="F15" s="416" t="s">
        <v>7764</v>
      </c>
      <c r="G15" s="416" t="s">
        <v>9471</v>
      </c>
      <c r="H15" s="1048" t="s">
        <v>10065</v>
      </c>
      <c r="I15" s="1418" t="s">
        <v>5273</v>
      </c>
      <c r="J15" s="2812">
        <v>46170.0</v>
      </c>
      <c r="K15" s="500">
        <v>0.5416666666666666</v>
      </c>
      <c r="L15" s="406"/>
      <c r="M15" s="416">
        <v>72876.0</v>
      </c>
      <c r="N15" s="416">
        <v>73012.0</v>
      </c>
      <c r="O15" s="499">
        <f t="shared" si="2"/>
        <v>136</v>
      </c>
      <c r="P15" s="2180" t="s">
        <v>19</v>
      </c>
      <c r="Q15" s="1303" t="s">
        <v>529</v>
      </c>
      <c r="R15" s="408"/>
      <c r="S15" s="416"/>
    </row>
    <row r="16">
      <c r="A16" s="820">
        <v>5286.0</v>
      </c>
      <c r="B16" s="2812">
        <v>46170.0</v>
      </c>
      <c r="C16" s="500">
        <v>0.3541666666666667</v>
      </c>
      <c r="D16" s="500">
        <v>0.3506944444444444</v>
      </c>
      <c r="E16" s="416" t="s">
        <v>9594</v>
      </c>
      <c r="F16" s="416" t="s">
        <v>10066</v>
      </c>
      <c r="G16" s="416" t="s">
        <v>6932</v>
      </c>
      <c r="H16" s="1048" t="s">
        <v>10067</v>
      </c>
      <c r="I16" s="416" t="s">
        <v>10068</v>
      </c>
      <c r="J16" s="2812">
        <v>46170.0</v>
      </c>
      <c r="K16" s="1376">
        <v>0.4888888888888889</v>
      </c>
      <c r="L16" s="564"/>
      <c r="M16" s="408">
        <v>178738.0</v>
      </c>
      <c r="N16" s="1305">
        <v>178751.0</v>
      </c>
      <c r="O16" s="690">
        <f t="shared" si="2"/>
        <v>13</v>
      </c>
      <c r="P16" s="2195" t="s">
        <v>19</v>
      </c>
      <c r="Q16" s="1305" t="s">
        <v>349</v>
      </c>
      <c r="R16" s="408" t="s">
        <v>10069</v>
      </c>
      <c r="S16" s="1009"/>
    </row>
    <row r="17">
      <c r="A17" s="236">
        <v>5288.0</v>
      </c>
      <c r="B17" s="2812">
        <v>46170.0</v>
      </c>
      <c r="C17" s="500">
        <v>0.25</v>
      </c>
      <c r="D17" s="500">
        <v>0.24305555555555555</v>
      </c>
      <c r="E17" s="416" t="s">
        <v>30</v>
      </c>
      <c r="F17" s="416" t="s">
        <v>10070</v>
      </c>
      <c r="G17" s="416" t="s">
        <v>668</v>
      </c>
      <c r="H17" s="1048" t="s">
        <v>72</v>
      </c>
      <c r="I17" s="20" t="s">
        <v>9998</v>
      </c>
      <c r="J17" s="2812">
        <v>46170.0</v>
      </c>
      <c r="K17" s="500">
        <v>0.36666666666666664</v>
      </c>
      <c r="L17" s="415"/>
      <c r="M17" s="416">
        <v>145229.0</v>
      </c>
      <c r="N17" s="416">
        <v>145326.0</v>
      </c>
      <c r="O17" s="499">
        <f t="shared" si="2"/>
        <v>97</v>
      </c>
      <c r="P17" s="2180" t="s">
        <v>19</v>
      </c>
      <c r="Q17" s="1303" t="s">
        <v>529</v>
      </c>
      <c r="R17" s="416" t="s">
        <v>9936</v>
      </c>
      <c r="S17" s="1047"/>
    </row>
    <row r="18">
      <c r="A18" s="820">
        <v>5289.0</v>
      </c>
      <c r="B18" s="2812">
        <v>46170.0</v>
      </c>
      <c r="C18" s="500">
        <v>0.25</v>
      </c>
      <c r="D18" s="500">
        <v>0.24305555555555555</v>
      </c>
      <c r="E18" s="416" t="s">
        <v>30</v>
      </c>
      <c r="F18" s="416" t="s">
        <v>10070</v>
      </c>
      <c r="G18" s="416" t="s">
        <v>668</v>
      </c>
      <c r="H18" s="1048" t="s">
        <v>10071</v>
      </c>
      <c r="I18" s="2950" t="s">
        <v>9998</v>
      </c>
      <c r="J18" s="2812">
        <v>46170.0</v>
      </c>
      <c r="K18" s="500">
        <v>0.36666666666666664</v>
      </c>
      <c r="L18" s="415"/>
      <c r="M18" s="416">
        <v>158390.0</v>
      </c>
      <c r="N18" s="416">
        <v>158488.0</v>
      </c>
      <c r="O18" s="499">
        <f t="shared" si="2"/>
        <v>98</v>
      </c>
      <c r="P18" s="2195" t="s">
        <v>19</v>
      </c>
      <c r="Q18" s="1305" t="s">
        <v>529</v>
      </c>
      <c r="R18" s="416" t="s">
        <v>10072</v>
      </c>
      <c r="S18" s="1009"/>
    </row>
    <row r="19">
      <c r="A19" s="236">
        <v>5293.0</v>
      </c>
      <c r="B19" s="2812">
        <v>46170.0</v>
      </c>
      <c r="C19" s="500">
        <v>0.4375</v>
      </c>
      <c r="D19" s="500">
        <v>0.3840277777777778</v>
      </c>
      <c r="E19" s="416" t="s">
        <v>121</v>
      </c>
      <c r="F19" s="416" t="s">
        <v>10073</v>
      </c>
      <c r="G19" s="416" t="s">
        <v>9471</v>
      </c>
      <c r="H19" s="1048" t="s">
        <v>9691</v>
      </c>
      <c r="I19" s="195" t="s">
        <v>948</v>
      </c>
      <c r="J19" s="2812">
        <v>46170.0</v>
      </c>
      <c r="K19" s="500"/>
      <c r="L19" s="415"/>
      <c r="M19" s="416">
        <v>201958.0</v>
      </c>
      <c r="N19" s="416"/>
      <c r="O19" s="499">
        <f t="shared" si="2"/>
        <v>-201958</v>
      </c>
      <c r="P19" s="2180" t="s">
        <v>452</v>
      </c>
      <c r="Q19" s="1303" t="s">
        <v>529</v>
      </c>
      <c r="R19" s="416" t="s">
        <v>9648</v>
      </c>
      <c r="S19" s="1047"/>
    </row>
    <row r="20">
      <c r="A20" s="820">
        <v>5294.0</v>
      </c>
      <c r="B20" s="2812">
        <v>46170.0</v>
      </c>
      <c r="C20" s="500">
        <v>0.3333333333333333</v>
      </c>
      <c r="D20" s="500">
        <v>0.3368055555555556</v>
      </c>
      <c r="E20" s="416" t="s">
        <v>6886</v>
      </c>
      <c r="F20" s="416" t="s">
        <v>10074</v>
      </c>
      <c r="G20" s="416" t="s">
        <v>18</v>
      </c>
      <c r="H20" s="1048" t="s">
        <v>10075</v>
      </c>
      <c r="I20" s="1418" t="s">
        <v>10076</v>
      </c>
      <c r="J20" s="2812">
        <v>46170.0</v>
      </c>
      <c r="K20" s="503">
        <v>0.375</v>
      </c>
      <c r="L20" s="406"/>
      <c r="M20" s="416">
        <v>220876.0</v>
      </c>
      <c r="N20" s="192"/>
      <c r="O20" s="690">
        <f t="shared" si="2"/>
        <v>-220876</v>
      </c>
      <c r="P20" s="2195" t="s">
        <v>19</v>
      </c>
      <c r="Q20" s="1305" t="s">
        <v>529</v>
      </c>
      <c r="R20" s="203"/>
      <c r="S20" s="264"/>
    </row>
    <row r="21">
      <c r="A21" s="236">
        <v>5295.0</v>
      </c>
      <c r="B21" s="2812">
        <v>46170.0</v>
      </c>
      <c r="C21" s="500">
        <v>0.375</v>
      </c>
      <c r="D21" s="500">
        <v>0.3548611111111111</v>
      </c>
      <c r="E21" s="416" t="s">
        <v>24</v>
      </c>
      <c r="F21" s="416" t="s">
        <v>3717</v>
      </c>
      <c r="G21" s="416" t="s">
        <v>738</v>
      </c>
      <c r="H21" s="1048" t="s">
        <v>8775</v>
      </c>
      <c r="I21" s="1418" t="s">
        <v>740</v>
      </c>
      <c r="J21" s="2812">
        <v>46170.0</v>
      </c>
      <c r="K21" s="500">
        <v>0.4125</v>
      </c>
      <c r="L21" s="415"/>
      <c r="M21" s="416">
        <v>44216.0</v>
      </c>
      <c r="N21" s="416">
        <v>44229.0</v>
      </c>
      <c r="O21" s="499">
        <f t="shared" si="2"/>
        <v>13</v>
      </c>
      <c r="P21" s="2180" t="s">
        <v>19</v>
      </c>
      <c r="Q21" s="1303" t="s">
        <v>529</v>
      </c>
      <c r="R21" s="416" t="s">
        <v>10077</v>
      </c>
      <c r="S21" s="1047"/>
    </row>
    <row r="22">
      <c r="A22" s="820">
        <v>5296.0</v>
      </c>
      <c r="B22" s="2812">
        <v>46170.0</v>
      </c>
      <c r="C22" s="500">
        <v>0.6666666666666666</v>
      </c>
      <c r="D22" s="500">
        <v>0.6729166666666667</v>
      </c>
      <c r="E22" s="416" t="s">
        <v>24</v>
      </c>
      <c r="F22" s="416" t="s">
        <v>4206</v>
      </c>
      <c r="G22" s="416" t="s">
        <v>2363</v>
      </c>
      <c r="H22" s="1048" t="s">
        <v>9123</v>
      </c>
      <c r="I22" s="416" t="s">
        <v>7791</v>
      </c>
      <c r="J22" s="2812">
        <v>46170.0</v>
      </c>
      <c r="K22" s="503">
        <v>0.75</v>
      </c>
      <c r="L22" s="406"/>
      <c r="M22" s="416">
        <v>15668.0</v>
      </c>
      <c r="N22" s="499"/>
      <c r="O22" s="690">
        <f t="shared" si="2"/>
        <v>-15668</v>
      </c>
      <c r="P22" s="2195" t="s">
        <v>19</v>
      </c>
      <c r="Q22" s="1305" t="s">
        <v>529</v>
      </c>
      <c r="R22" s="408" t="s">
        <v>10078</v>
      </c>
      <c r="S22" s="1009"/>
    </row>
    <row r="23">
      <c r="A23" s="236">
        <v>5297.0</v>
      </c>
      <c r="B23" s="2812">
        <v>46170.0</v>
      </c>
      <c r="C23" s="500">
        <v>0.20833333333333334</v>
      </c>
      <c r="D23" s="500">
        <v>0.19652777777777777</v>
      </c>
      <c r="E23" s="416" t="s">
        <v>2827</v>
      </c>
      <c r="F23" s="2928" t="s">
        <v>9600</v>
      </c>
      <c r="G23" s="416" t="s">
        <v>49</v>
      </c>
      <c r="H23" s="2340" t="s">
        <v>1847</v>
      </c>
      <c r="I23" s="416" t="s">
        <v>10079</v>
      </c>
      <c r="J23" s="2812">
        <v>46170.0</v>
      </c>
      <c r="K23" s="503">
        <v>0.375</v>
      </c>
      <c r="L23" s="406"/>
      <c r="M23" s="416">
        <v>428762.0</v>
      </c>
      <c r="N23" s="416">
        <v>428949.0</v>
      </c>
      <c r="O23" s="499">
        <f t="shared" si="2"/>
        <v>187</v>
      </c>
      <c r="P23" s="2180" t="s">
        <v>19</v>
      </c>
      <c r="Q23" s="1303" t="s">
        <v>529</v>
      </c>
      <c r="R23" s="499"/>
      <c r="S23" s="416"/>
    </row>
    <row r="24">
      <c r="A24" s="820">
        <v>5298.0</v>
      </c>
      <c r="B24" s="2812">
        <v>46170.0</v>
      </c>
      <c r="C24" s="500">
        <v>0.4166666666666667</v>
      </c>
      <c r="D24" s="500">
        <v>0.375</v>
      </c>
      <c r="E24" s="416" t="s">
        <v>9594</v>
      </c>
      <c r="F24" s="416" t="s">
        <v>10080</v>
      </c>
      <c r="G24" s="416" t="s">
        <v>1062</v>
      </c>
      <c r="H24" s="1048" t="s">
        <v>9765</v>
      </c>
      <c r="I24" s="1740" t="s">
        <v>10081</v>
      </c>
      <c r="J24" s="2812">
        <v>46170.0</v>
      </c>
      <c r="K24" s="503">
        <v>0.6597222222222222</v>
      </c>
      <c r="L24" s="406"/>
      <c r="M24" s="416">
        <v>11915.0</v>
      </c>
      <c r="N24" s="192">
        <v>12042.0</v>
      </c>
      <c r="O24" s="690">
        <f t="shared" si="2"/>
        <v>127</v>
      </c>
      <c r="P24" s="2195" t="s">
        <v>19</v>
      </c>
      <c r="Q24" s="1305" t="s">
        <v>349</v>
      </c>
      <c r="R24" s="203" t="s">
        <v>10082</v>
      </c>
      <c r="S24" s="264"/>
    </row>
    <row r="25">
      <c r="A25" s="236">
        <v>5299.0</v>
      </c>
      <c r="B25" s="2812">
        <v>46170.0</v>
      </c>
      <c r="C25" s="500">
        <v>0.4166666666666667</v>
      </c>
      <c r="D25" s="500">
        <v>0.3277777777777778</v>
      </c>
      <c r="E25" s="416" t="s">
        <v>9594</v>
      </c>
      <c r="F25" s="416" t="s">
        <v>10083</v>
      </c>
      <c r="G25" s="416" t="s">
        <v>3625</v>
      </c>
      <c r="H25" s="1048" t="s">
        <v>8254</v>
      </c>
      <c r="I25" s="475" t="s">
        <v>10084</v>
      </c>
      <c r="J25" s="2812">
        <v>46170.0</v>
      </c>
      <c r="K25" s="500">
        <v>0.6402777777777777</v>
      </c>
      <c r="L25" s="415"/>
      <c r="M25" s="416">
        <v>30880.0</v>
      </c>
      <c r="N25" s="192">
        <v>30880.0</v>
      </c>
      <c r="O25" s="499">
        <f t="shared" si="2"/>
        <v>0</v>
      </c>
      <c r="P25" s="2180" t="s">
        <v>43</v>
      </c>
      <c r="Q25" s="1303" t="s">
        <v>349</v>
      </c>
      <c r="R25" s="192" t="s">
        <v>10085</v>
      </c>
      <c r="S25" s="192" t="s">
        <v>10086</v>
      </c>
    </row>
    <row r="26">
      <c r="A26" s="820">
        <v>5300.0</v>
      </c>
      <c r="B26" s="2812">
        <v>46170.0</v>
      </c>
      <c r="C26" s="500">
        <v>0.4166666666666667</v>
      </c>
      <c r="D26" s="500">
        <v>0.3736111111111111</v>
      </c>
      <c r="E26" s="416" t="s">
        <v>9594</v>
      </c>
      <c r="F26" s="416" t="s">
        <v>10087</v>
      </c>
      <c r="G26" s="416" t="s">
        <v>3625</v>
      </c>
      <c r="H26" s="1048" t="s">
        <v>6948</v>
      </c>
      <c r="I26" s="195" t="s">
        <v>10088</v>
      </c>
      <c r="J26" s="2812">
        <v>46170.0</v>
      </c>
      <c r="K26" s="503">
        <v>0.6402777777777777</v>
      </c>
      <c r="L26" s="406"/>
      <c r="M26" s="416">
        <v>29328.0</v>
      </c>
      <c r="N26" s="192">
        <v>29328.0</v>
      </c>
      <c r="O26" s="690">
        <f t="shared" si="2"/>
        <v>0</v>
      </c>
      <c r="P26" s="2195" t="s">
        <v>43</v>
      </c>
      <c r="Q26" s="1305" t="s">
        <v>349</v>
      </c>
      <c r="R26" s="203" t="s">
        <v>3641</v>
      </c>
      <c r="S26" s="203" t="s">
        <v>10086</v>
      </c>
    </row>
    <row r="27">
      <c r="A27" s="236">
        <v>5301.0</v>
      </c>
      <c r="B27" s="2812">
        <v>46170.0</v>
      </c>
      <c r="C27" s="503">
        <v>0.041666666666666664</v>
      </c>
      <c r="D27" s="1009"/>
      <c r="E27" s="408" t="s">
        <v>9594</v>
      </c>
      <c r="F27" s="2928" t="s">
        <v>9709</v>
      </c>
      <c r="G27" s="416" t="s">
        <v>9471</v>
      </c>
      <c r="H27" s="1048" t="s">
        <v>43</v>
      </c>
      <c r="I27" s="1048" t="s">
        <v>43</v>
      </c>
      <c r="J27" s="2812">
        <v>46170.0</v>
      </c>
      <c r="K27" s="500">
        <v>0.021527777777777778</v>
      </c>
      <c r="L27" s="415"/>
      <c r="M27" s="416"/>
      <c r="N27" s="192"/>
      <c r="O27" s="499">
        <f t="shared" si="2"/>
        <v>0</v>
      </c>
      <c r="P27" s="2180" t="s">
        <v>43</v>
      </c>
      <c r="Q27" s="1303" t="s">
        <v>10053</v>
      </c>
      <c r="R27" s="192" t="s">
        <v>10089</v>
      </c>
      <c r="S27" s="262"/>
    </row>
    <row r="28">
      <c r="A28" s="236">
        <v>5302.0</v>
      </c>
      <c r="B28" s="2812">
        <v>46170.0</v>
      </c>
      <c r="C28" s="500">
        <v>0.375</v>
      </c>
      <c r="D28" s="500">
        <v>0.41597222222222224</v>
      </c>
      <c r="E28" s="416" t="s">
        <v>24</v>
      </c>
      <c r="F28" s="408" t="s">
        <v>10090</v>
      </c>
      <c r="G28" s="408" t="s">
        <v>441</v>
      </c>
      <c r="H28" s="1547" t="s">
        <v>1974</v>
      </c>
      <c r="I28" s="2933" t="s">
        <v>764</v>
      </c>
      <c r="J28" s="2812">
        <v>46170.0</v>
      </c>
      <c r="K28" s="503">
        <v>0.6416666666666667</v>
      </c>
      <c r="L28" s="406"/>
      <c r="M28" s="416">
        <v>340156.0</v>
      </c>
      <c r="N28" s="192">
        <v>340307.0</v>
      </c>
      <c r="O28" s="690">
        <f t="shared" si="2"/>
        <v>151</v>
      </c>
      <c r="P28" s="2195" t="s">
        <v>19</v>
      </c>
      <c r="Q28" s="1305" t="s">
        <v>529</v>
      </c>
      <c r="R28" s="203" t="s">
        <v>10091</v>
      </c>
      <c r="S28" s="264"/>
    </row>
    <row r="29">
      <c r="A29" s="520">
        <v>5303.0</v>
      </c>
      <c r="B29" s="2812">
        <v>46170.0</v>
      </c>
      <c r="C29" s="408" t="s">
        <v>5813</v>
      </c>
      <c r="D29" s="1009"/>
      <c r="E29" s="408" t="s">
        <v>103</v>
      </c>
      <c r="F29" s="416" t="s">
        <v>3008</v>
      </c>
      <c r="G29" s="416" t="s">
        <v>576</v>
      </c>
      <c r="H29" s="1048" t="s">
        <v>1235</v>
      </c>
      <c r="I29" s="195" t="s">
        <v>9780</v>
      </c>
      <c r="J29" s="2812">
        <v>46170.0</v>
      </c>
      <c r="K29" s="500">
        <v>0.3972222222222222</v>
      </c>
      <c r="L29" s="415"/>
      <c r="M29" s="416"/>
      <c r="N29" s="192"/>
      <c r="O29" s="499">
        <f t="shared" si="2"/>
        <v>0</v>
      </c>
      <c r="P29" s="2180" t="s">
        <v>43</v>
      </c>
      <c r="Q29" s="1303" t="s">
        <v>529</v>
      </c>
      <c r="R29" s="192" t="s">
        <v>4865</v>
      </c>
      <c r="S29" s="262"/>
    </row>
    <row r="30">
      <c r="A30" s="520">
        <v>5304.0</v>
      </c>
      <c r="B30" s="2812">
        <v>46170.0</v>
      </c>
      <c r="C30" s="500">
        <v>0.375</v>
      </c>
      <c r="D30" s="500">
        <v>0.37222222222222223</v>
      </c>
      <c r="E30" s="416" t="s">
        <v>24</v>
      </c>
      <c r="F30" s="408" t="s">
        <v>113</v>
      </c>
      <c r="G30" s="408" t="s">
        <v>9272</v>
      </c>
      <c r="H30" s="1547" t="s">
        <v>10092</v>
      </c>
      <c r="I30" s="205" t="s">
        <v>771</v>
      </c>
      <c r="J30" s="2812">
        <v>46170.0</v>
      </c>
      <c r="K30" s="503">
        <v>0.4</v>
      </c>
      <c r="L30" s="406"/>
      <c r="M30" s="416">
        <v>84165.0</v>
      </c>
      <c r="N30" s="192">
        <v>84173.0</v>
      </c>
      <c r="O30" s="690">
        <f t="shared" si="2"/>
        <v>8</v>
      </c>
      <c r="P30" s="2195" t="s">
        <v>19</v>
      </c>
      <c r="Q30" s="1305" t="s">
        <v>529</v>
      </c>
      <c r="R30" s="203" t="s">
        <v>10093</v>
      </c>
      <c r="S30" s="264"/>
    </row>
    <row r="31">
      <c r="A31" s="942">
        <v>5305.0</v>
      </c>
      <c r="B31" s="2812">
        <v>46170.0</v>
      </c>
      <c r="C31" s="503">
        <v>0.5833333333333334</v>
      </c>
      <c r="D31" s="503">
        <v>0.5590277777777778</v>
      </c>
      <c r="E31" s="408" t="s">
        <v>24</v>
      </c>
      <c r="F31" s="416" t="s">
        <v>279</v>
      </c>
      <c r="G31" s="416" t="s">
        <v>576</v>
      </c>
      <c r="H31" s="1048" t="s">
        <v>1235</v>
      </c>
      <c r="I31" s="195" t="s">
        <v>188</v>
      </c>
      <c r="J31" s="2812">
        <v>46170.0</v>
      </c>
      <c r="K31" s="500">
        <v>0.7055555555555556</v>
      </c>
      <c r="L31" s="415"/>
      <c r="M31" s="416">
        <v>160445.0</v>
      </c>
      <c r="N31" s="192">
        <v>160463.0</v>
      </c>
      <c r="O31" s="499">
        <f t="shared" si="2"/>
        <v>18</v>
      </c>
      <c r="P31" s="2180" t="s">
        <v>19</v>
      </c>
      <c r="Q31" s="1303" t="s">
        <v>529</v>
      </c>
      <c r="R31" s="192" t="s">
        <v>4865</v>
      </c>
      <c r="S31" s="262"/>
    </row>
    <row r="32">
      <c r="A32" s="520">
        <v>5306.0</v>
      </c>
      <c r="B32" s="2813">
        <v>46170.0</v>
      </c>
      <c r="C32" s="500">
        <v>0.5833333333333334</v>
      </c>
      <c r="D32" s="500">
        <v>0.6131944444444445</v>
      </c>
      <c r="E32" s="416" t="s">
        <v>2827</v>
      </c>
      <c r="F32" s="408" t="s">
        <v>162</v>
      </c>
      <c r="G32" s="408" t="s">
        <v>57</v>
      </c>
      <c r="H32" s="1547" t="s">
        <v>3836</v>
      </c>
      <c r="I32" s="205" t="s">
        <v>7314</v>
      </c>
      <c r="J32" s="2812">
        <v>46170.0</v>
      </c>
      <c r="K32" s="503">
        <v>0.7423611111111111</v>
      </c>
      <c r="L32" s="406"/>
      <c r="M32" s="408">
        <v>16275.0</v>
      </c>
      <c r="N32" s="480">
        <v>16282.0</v>
      </c>
      <c r="O32" s="2416">
        <f t="shared" si="2"/>
        <v>7</v>
      </c>
      <c r="P32" s="2690" t="s">
        <v>19</v>
      </c>
      <c r="Q32" s="2907" t="s">
        <v>529</v>
      </c>
      <c r="R32" s="49" t="s">
        <v>10094</v>
      </c>
      <c r="S32" s="6"/>
    </row>
    <row r="33">
      <c r="A33" s="520">
        <v>5307.0</v>
      </c>
      <c r="B33" s="2813">
        <v>46170.0</v>
      </c>
      <c r="C33" s="503">
        <v>0.5833333333333334</v>
      </c>
      <c r="D33" s="503">
        <v>0.6131944444444445</v>
      </c>
      <c r="E33" s="408" t="s">
        <v>2827</v>
      </c>
      <c r="F33" s="416" t="s">
        <v>162</v>
      </c>
      <c r="G33" s="416" t="s">
        <v>57</v>
      </c>
      <c r="H33" s="1048" t="s">
        <v>6809</v>
      </c>
      <c r="I33" s="195" t="s">
        <v>7314</v>
      </c>
      <c r="J33" s="2812">
        <v>46170.0</v>
      </c>
      <c r="K33" s="500">
        <v>0.7423611111111111</v>
      </c>
      <c r="L33" s="415"/>
      <c r="M33" s="416">
        <v>39393.0</v>
      </c>
      <c r="N33" s="480">
        <v>39400.0</v>
      </c>
      <c r="O33" s="2416">
        <f t="shared" si="2"/>
        <v>7</v>
      </c>
      <c r="P33" s="2690" t="s">
        <v>19</v>
      </c>
      <c r="Q33" s="2907" t="s">
        <v>529</v>
      </c>
      <c r="R33" s="49" t="s">
        <v>10095</v>
      </c>
      <c r="S33" s="6"/>
    </row>
    <row r="34">
      <c r="A34" s="520">
        <v>5311.0</v>
      </c>
      <c r="B34" s="2813">
        <v>46170.0</v>
      </c>
      <c r="C34" s="500">
        <v>0.6326388888888889</v>
      </c>
      <c r="D34" s="1047"/>
      <c r="E34" s="416" t="s">
        <v>103</v>
      </c>
      <c r="F34" s="408" t="s">
        <v>10096</v>
      </c>
      <c r="G34" s="408" t="s">
        <v>18</v>
      </c>
      <c r="H34" s="1547" t="s">
        <v>10097</v>
      </c>
      <c r="I34" s="205" t="s">
        <v>10098</v>
      </c>
      <c r="J34" s="2812">
        <v>46170.0</v>
      </c>
      <c r="K34" s="503">
        <v>0.7069444444444445</v>
      </c>
      <c r="L34" s="406"/>
      <c r="M34" s="408">
        <v>154620.0</v>
      </c>
      <c r="N34" s="6"/>
      <c r="O34" s="2416">
        <f t="shared" si="2"/>
        <v>-154620</v>
      </c>
      <c r="P34" s="2690" t="s">
        <v>43</v>
      </c>
      <c r="Q34" s="2907" t="s">
        <v>529</v>
      </c>
      <c r="R34" s="55" t="s">
        <v>10099</v>
      </c>
      <c r="S34" s="55" t="s">
        <v>10100</v>
      </c>
    </row>
    <row r="35">
      <c r="A35" s="520">
        <v>5313.0</v>
      </c>
      <c r="B35" s="2813">
        <v>46170.0</v>
      </c>
      <c r="C35" s="503">
        <v>0.8333333333333334</v>
      </c>
      <c r="D35" s="503">
        <v>0.8715277777777778</v>
      </c>
      <c r="E35" s="408" t="s">
        <v>9594</v>
      </c>
      <c r="F35" s="416" t="s">
        <v>10101</v>
      </c>
      <c r="G35" s="416" t="s">
        <v>2871</v>
      </c>
      <c r="H35" s="1048" t="s">
        <v>7186</v>
      </c>
      <c r="I35" s="195" t="s">
        <v>10102</v>
      </c>
      <c r="J35" s="2812">
        <v>46170.0</v>
      </c>
      <c r="K35" s="1047"/>
      <c r="L35" s="415"/>
      <c r="M35" s="416">
        <v>75935.0</v>
      </c>
      <c r="N35" s="6"/>
      <c r="O35" s="2416">
        <f t="shared" si="2"/>
        <v>-75935</v>
      </c>
      <c r="P35" s="2690" t="s">
        <v>452</v>
      </c>
      <c r="Q35" s="2907" t="s">
        <v>529</v>
      </c>
      <c r="R35" s="478" t="s">
        <v>10103</v>
      </c>
      <c r="S35" s="6"/>
    </row>
    <row r="36">
      <c r="A36" s="520">
        <v>5317.0</v>
      </c>
      <c r="B36" s="2813">
        <v>46170.0</v>
      </c>
      <c r="C36" s="500">
        <v>0.9722222222222222</v>
      </c>
      <c r="D36" s="500">
        <v>0.9090277777777778</v>
      </c>
      <c r="E36" s="416" t="s">
        <v>9594</v>
      </c>
      <c r="F36" s="408" t="s">
        <v>10104</v>
      </c>
      <c r="G36" s="408" t="s">
        <v>49</v>
      </c>
      <c r="H36" s="1547" t="s">
        <v>2581</v>
      </c>
      <c r="I36" s="205" t="s">
        <v>9897</v>
      </c>
      <c r="J36" s="2812">
        <v>46170.0</v>
      </c>
      <c r="K36" s="1009"/>
      <c r="L36" s="406"/>
      <c r="M36" s="408">
        <v>354349.0</v>
      </c>
      <c r="N36" s="6"/>
      <c r="O36" s="2416">
        <f t="shared" si="2"/>
        <v>-354349</v>
      </c>
      <c r="P36" s="2690" t="s">
        <v>452</v>
      </c>
      <c r="Q36" s="2907" t="s">
        <v>529</v>
      </c>
      <c r="R36" s="6"/>
      <c r="S36" s="6"/>
    </row>
    <row r="37">
      <c r="A37" s="520">
        <v>5326.0</v>
      </c>
      <c r="B37" s="2813">
        <v>46170.0</v>
      </c>
      <c r="C37" s="503">
        <v>0.9840277777777777</v>
      </c>
      <c r="D37" s="1009"/>
      <c r="E37" s="408" t="s">
        <v>1043</v>
      </c>
      <c r="F37" s="416" t="s">
        <v>10105</v>
      </c>
      <c r="G37" s="416" t="s">
        <v>10106</v>
      </c>
      <c r="H37" s="2951"/>
      <c r="I37" s="207"/>
      <c r="J37" s="2812">
        <v>46170.0</v>
      </c>
      <c r="K37" s="1047"/>
      <c r="L37" s="415"/>
      <c r="M37" s="1047"/>
      <c r="N37" s="6"/>
      <c r="O37" s="2416">
        <f t="shared" si="2"/>
        <v>0</v>
      </c>
      <c r="P37" s="2690" t="s">
        <v>452</v>
      </c>
      <c r="Q37" s="2907" t="s">
        <v>529</v>
      </c>
      <c r="R37" s="6"/>
      <c r="S37" s="6"/>
    </row>
    <row r="38">
      <c r="A38" s="1657"/>
      <c r="B38" s="2813">
        <v>46170.0</v>
      </c>
      <c r="C38" s="1047"/>
      <c r="D38" s="23"/>
      <c r="E38" s="23"/>
      <c r="F38" s="1009"/>
      <c r="G38" s="1009"/>
      <c r="H38" s="1551"/>
      <c r="I38" s="213"/>
      <c r="J38" s="2812">
        <v>46170.0</v>
      </c>
      <c r="K38" s="1009"/>
      <c r="L38" s="406"/>
      <c r="M38" s="1009"/>
      <c r="N38" s="6"/>
      <c r="O38" s="2416">
        <f t="shared" si="2"/>
        <v>0</v>
      </c>
      <c r="P38" s="2690" t="s">
        <v>386</v>
      </c>
      <c r="Q38" s="2907" t="s">
        <v>529</v>
      </c>
      <c r="R38" s="6"/>
      <c r="S38" s="6"/>
    </row>
    <row r="39">
      <c r="A39" s="1657"/>
      <c r="B39" s="2813">
        <v>46170.0</v>
      </c>
      <c r="C39" s="1009"/>
      <c r="D39" s="23"/>
      <c r="E39" s="23"/>
      <c r="F39" s="1047"/>
      <c r="G39" s="1047"/>
      <c r="H39" s="2951"/>
      <c r="I39" s="207"/>
      <c r="J39" s="2812">
        <v>46170.0</v>
      </c>
      <c r="K39" s="1047"/>
      <c r="L39" s="415"/>
      <c r="M39" s="1047"/>
      <c r="N39" s="6"/>
      <c r="O39" s="2416">
        <f t="shared" si="2"/>
        <v>0</v>
      </c>
      <c r="P39" s="2690" t="s">
        <v>386</v>
      </c>
      <c r="Q39" s="2907" t="s">
        <v>529</v>
      </c>
      <c r="R39" s="6"/>
      <c r="S39" s="6"/>
    </row>
    <row r="40">
      <c r="A40" s="1657"/>
      <c r="B40" s="2813">
        <v>46170.0</v>
      </c>
      <c r="C40" s="1047"/>
      <c r="D40" s="23"/>
      <c r="E40" s="23"/>
      <c r="F40" s="1009"/>
      <c r="G40" s="1009"/>
      <c r="H40" s="1551"/>
      <c r="I40" s="213"/>
      <c r="J40" s="2812">
        <v>46170.0</v>
      </c>
      <c r="K40" s="1009"/>
      <c r="L40" s="406"/>
      <c r="M40" s="1009"/>
      <c r="N40" s="6"/>
      <c r="O40" s="2416">
        <f t="shared" si="2"/>
        <v>0</v>
      </c>
      <c r="P40" s="2690" t="s">
        <v>386</v>
      </c>
      <c r="Q40" s="2907" t="s">
        <v>529</v>
      </c>
      <c r="R40" s="6"/>
      <c r="S40" s="6"/>
    </row>
    <row r="41">
      <c r="A41" s="1657"/>
      <c r="B41" s="2813">
        <v>46170.0</v>
      </c>
      <c r="C41" s="1009"/>
      <c r="D41" s="23"/>
      <c r="E41" s="23"/>
      <c r="F41" s="1047"/>
      <c r="G41" s="1047"/>
      <c r="H41" s="2951"/>
      <c r="I41" s="207"/>
      <c r="J41" s="2812">
        <v>46170.0</v>
      </c>
      <c r="K41" s="1047"/>
      <c r="L41" s="415"/>
      <c r="M41" s="1047"/>
      <c r="N41" s="6"/>
      <c r="O41" s="2416">
        <f t="shared" si="2"/>
        <v>0</v>
      </c>
      <c r="P41" s="2690" t="s">
        <v>386</v>
      </c>
      <c r="Q41" s="2907" t="s">
        <v>529</v>
      </c>
      <c r="R41" s="6"/>
      <c r="S41" s="6"/>
    </row>
    <row r="42">
      <c r="A42" s="1657"/>
      <c r="B42" s="2813">
        <v>46170.0</v>
      </c>
      <c r="C42" s="1047"/>
      <c r="D42" s="23"/>
      <c r="E42" s="23"/>
      <c r="F42" s="1009"/>
      <c r="G42" s="1009"/>
      <c r="H42" s="1551"/>
      <c r="I42" s="213"/>
      <c r="J42" s="2812">
        <v>46170.0</v>
      </c>
      <c r="K42" s="1009"/>
      <c r="L42" s="406"/>
      <c r="M42" s="1009"/>
      <c r="N42" s="6"/>
      <c r="O42" s="2416">
        <f t="shared" si="2"/>
        <v>0</v>
      </c>
      <c r="P42" s="2690" t="s">
        <v>386</v>
      </c>
      <c r="Q42" s="2907" t="s">
        <v>529</v>
      </c>
      <c r="R42" s="6"/>
      <c r="S42" s="6"/>
    </row>
    <row r="43">
      <c r="A43" s="1657"/>
      <c r="B43" s="2813">
        <v>46170.0</v>
      </c>
      <c r="C43" s="1009"/>
      <c r="D43" s="23"/>
      <c r="E43" s="23"/>
      <c r="F43" s="1047"/>
      <c r="G43" s="1047"/>
      <c r="H43" s="2951"/>
      <c r="I43" s="207"/>
      <c r="J43" s="2812">
        <v>46170.0</v>
      </c>
      <c r="K43" s="1047"/>
      <c r="L43" s="415"/>
      <c r="M43" s="1047"/>
      <c r="N43" s="6"/>
      <c r="O43" s="2416">
        <f t="shared" si="2"/>
        <v>0</v>
      </c>
      <c r="P43" s="2690" t="s">
        <v>386</v>
      </c>
      <c r="Q43" s="2907" t="s">
        <v>529</v>
      </c>
      <c r="R43" s="6"/>
      <c r="S43" s="6"/>
    </row>
    <row r="44">
      <c r="A44" s="1657"/>
      <c r="B44" s="2813">
        <v>46170.0</v>
      </c>
      <c r="C44" s="1047"/>
      <c r="D44" s="23"/>
      <c r="E44" s="23"/>
      <c r="F44" s="1009"/>
      <c r="G44" s="1009"/>
      <c r="H44" s="1551"/>
      <c r="I44" s="213"/>
      <c r="J44" s="2812">
        <v>46170.0</v>
      </c>
      <c r="K44" s="1009"/>
      <c r="L44" s="406"/>
      <c r="M44" s="1009"/>
      <c r="N44" s="6"/>
      <c r="O44" s="2416">
        <f t="shared" si="2"/>
        <v>0</v>
      </c>
      <c r="P44" s="2690" t="s">
        <v>386</v>
      </c>
      <c r="Q44" s="2907" t="s">
        <v>529</v>
      </c>
      <c r="R44" s="6"/>
      <c r="S44" s="6"/>
    </row>
    <row r="45">
      <c r="A45" s="1657"/>
      <c r="B45" s="2813">
        <v>46170.0</v>
      </c>
      <c r="C45" s="1009"/>
      <c r="D45" s="23"/>
      <c r="E45" s="23"/>
      <c r="F45" s="1047"/>
      <c r="G45" s="1047"/>
      <c r="H45" s="2951"/>
      <c r="I45" s="207"/>
      <c r="J45" s="2812">
        <v>46170.0</v>
      </c>
      <c r="K45" s="1047"/>
      <c r="L45" s="415"/>
      <c r="M45" s="1047"/>
      <c r="N45" s="6"/>
      <c r="O45" s="2416">
        <f t="shared" si="2"/>
        <v>0</v>
      </c>
      <c r="P45" s="2690" t="s">
        <v>386</v>
      </c>
      <c r="Q45" s="2907" t="s">
        <v>529</v>
      </c>
      <c r="R45" s="6"/>
      <c r="S45" s="6"/>
    </row>
    <row r="46">
      <c r="A46" s="69"/>
      <c r="B46" s="69"/>
      <c r="C46" s="69"/>
      <c r="D46" s="69"/>
      <c r="E46" s="69"/>
      <c r="F46" s="69"/>
      <c r="G46" s="69"/>
      <c r="H46" s="69"/>
      <c r="I46" s="69"/>
    </row>
  </sheetData>
  <autoFilter ref="$A$6:$Z$31">
    <sortState ref="A6:Z31">
      <sortCondition ref="A6:A31"/>
      <sortCondition ref="C6:C31"/>
    </sortState>
  </autoFilter>
  <dataValidations>
    <dataValidation type="list" allowBlank="1" showErrorMessage="1" sqref="P2:P45">
      <formula1>"FINALIZADO,EM VIAGEM,NA ORIGEM,AGENDADO,FALTA DOC,CANCELADA,NO DESTINO FINAL,PERNOITE,RECUSADA"</formula1>
    </dataValidation>
    <dataValidation type="list" allowBlank="1" showErrorMessage="1" sqref="Q2:Q45">
      <formula1>"MICHELLE,BARBARA,ANGELA,A VERIFICAR,DANIEL,BEATIZ,LUCAS,MOACIR"</formula1>
    </dataValidation>
  </dataValidations>
  <drawing r:id="rId1"/>
  <tableParts count="2">
    <tablePart r:id="rId4"/>
    <tablePart r:id="rId5"/>
  </tableParts>
</worksheet>
</file>

<file path=xl/worksheets/sheet2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10.5"/>
    <col customWidth="1" min="3" max="3" width="9.75"/>
    <col customWidth="1" min="4" max="4" width="14.0"/>
    <col customWidth="1" min="5" max="5" width="14.38"/>
    <col customWidth="1" min="6" max="6" width="56.88"/>
    <col customWidth="1" min="7" max="7" width="11.88"/>
    <col customWidth="1" min="8" max="8" width="10.5"/>
    <col customWidth="1" min="9" max="9" width="10.25"/>
    <col customWidth="1" min="10" max="10" width="11.0"/>
    <col customWidth="1" min="11" max="11" width="8.63"/>
    <col customWidth="1" min="12" max="12" width="9.25"/>
    <col customWidth="1" min="13" max="13" width="8.75"/>
    <col customWidth="1" min="17" max="17" width="14.88"/>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1440">
        <v>5254.0</v>
      </c>
      <c r="B2" s="2846">
        <v>46169.0</v>
      </c>
      <c r="C2" s="811">
        <v>0.2916666666666667</v>
      </c>
      <c r="D2" s="811">
        <v>0.3298611111111111</v>
      </c>
      <c r="E2" s="499" t="s">
        <v>9594</v>
      </c>
      <c r="F2" s="499" t="s">
        <v>10012</v>
      </c>
      <c r="G2" s="1043" t="s">
        <v>8359</v>
      </c>
      <c r="H2" s="1443" t="s">
        <v>8360</v>
      </c>
      <c r="I2" s="499" t="s">
        <v>10013</v>
      </c>
      <c r="J2" s="2812">
        <v>46171.0</v>
      </c>
      <c r="K2" s="2152">
        <v>0.3854166666666667</v>
      </c>
      <c r="L2" s="499">
        <v>21992.0</v>
      </c>
      <c r="M2" s="1303">
        <v>23002.0</v>
      </c>
      <c r="N2" s="499">
        <f t="shared" ref="N2:N6" si="1">M2-L2</f>
        <v>1010</v>
      </c>
      <c r="O2" s="1320" t="s">
        <v>19</v>
      </c>
      <c r="P2" s="408" t="s">
        <v>349</v>
      </c>
      <c r="Q2" s="2945" t="s">
        <v>10014</v>
      </c>
      <c r="R2" s="1009"/>
      <c r="S2" s="561"/>
      <c r="T2" s="410"/>
      <c r="U2" s="410"/>
      <c r="V2" s="410"/>
      <c r="W2" s="410"/>
      <c r="X2" s="410"/>
      <c r="Y2" s="410"/>
      <c r="Z2" s="410"/>
    </row>
    <row r="3">
      <c r="A3" s="236">
        <v>5283.0</v>
      </c>
      <c r="B3" s="2812">
        <v>46170.0</v>
      </c>
      <c r="C3" s="500">
        <v>0.20833333333333334</v>
      </c>
      <c r="D3" s="500">
        <v>0.2076388888888889</v>
      </c>
      <c r="E3" s="416" t="s">
        <v>9594</v>
      </c>
      <c r="F3" s="2928" t="s">
        <v>10062</v>
      </c>
      <c r="G3" s="416" t="s">
        <v>8359</v>
      </c>
      <c r="H3" s="2340" t="s">
        <v>8535</v>
      </c>
      <c r="I3" s="475" t="s">
        <v>10063</v>
      </c>
      <c r="J3" s="2812">
        <v>46171.0</v>
      </c>
      <c r="K3" s="500"/>
      <c r="L3" s="416">
        <v>23866.0</v>
      </c>
      <c r="M3" s="416"/>
      <c r="N3" s="499">
        <f t="shared" si="1"/>
        <v>-23866</v>
      </c>
      <c r="O3" s="2180" t="s">
        <v>147</v>
      </c>
      <c r="P3" s="1712" t="s">
        <v>349</v>
      </c>
      <c r="Q3" s="416" t="s">
        <v>10064</v>
      </c>
      <c r="R3" s="1047"/>
      <c r="S3" s="676"/>
    </row>
    <row r="4">
      <c r="A4" s="236">
        <v>5293.0</v>
      </c>
      <c r="B4" s="2812">
        <v>46170.0</v>
      </c>
      <c r="C4" s="500">
        <v>0.4375</v>
      </c>
      <c r="D4" s="500">
        <v>0.3840277777777778</v>
      </c>
      <c r="E4" s="416" t="s">
        <v>121</v>
      </c>
      <c r="F4" s="416" t="s">
        <v>10073</v>
      </c>
      <c r="G4" s="416" t="s">
        <v>9471</v>
      </c>
      <c r="H4" s="1048" t="s">
        <v>9691</v>
      </c>
      <c r="I4" s="195" t="s">
        <v>948</v>
      </c>
      <c r="J4" s="2812">
        <v>46171.0</v>
      </c>
      <c r="K4" s="503">
        <v>0.3993055555555556</v>
      </c>
      <c r="L4" s="408">
        <v>201958.0</v>
      </c>
      <c r="M4" s="408">
        <v>202997.0</v>
      </c>
      <c r="N4" s="690">
        <f t="shared" si="1"/>
        <v>1039</v>
      </c>
      <c r="O4" s="2195" t="s">
        <v>19</v>
      </c>
      <c r="P4" s="1305" t="s">
        <v>50</v>
      </c>
      <c r="Q4" s="408" t="s">
        <v>9648</v>
      </c>
      <c r="R4" s="1009"/>
    </row>
    <row r="5">
      <c r="A5" s="236">
        <v>5313.0</v>
      </c>
      <c r="B5" s="2813">
        <v>46170.0</v>
      </c>
      <c r="C5" s="589">
        <v>0.8333333333333334</v>
      </c>
      <c r="D5" s="589">
        <v>0.8715277777777778</v>
      </c>
      <c r="E5" s="861" t="s">
        <v>9594</v>
      </c>
      <c r="F5" s="574" t="s">
        <v>10107</v>
      </c>
      <c r="G5" s="416" t="s">
        <v>2871</v>
      </c>
      <c r="H5" s="1048" t="s">
        <v>7186</v>
      </c>
      <c r="I5" s="195" t="s">
        <v>10102</v>
      </c>
      <c r="J5" s="2812">
        <v>46171.0</v>
      </c>
      <c r="K5" s="500">
        <v>0.11319444444444444</v>
      </c>
      <c r="L5" s="416">
        <v>75935.0</v>
      </c>
      <c r="M5" s="416">
        <v>76135.0</v>
      </c>
      <c r="N5" s="499">
        <f t="shared" si="1"/>
        <v>200</v>
      </c>
      <c r="O5" s="2180" t="s">
        <v>19</v>
      </c>
      <c r="P5" s="1303" t="s">
        <v>10053</v>
      </c>
      <c r="Q5" s="441" t="s">
        <v>10103</v>
      </c>
      <c r="R5" s="351"/>
    </row>
    <row r="6">
      <c r="A6" s="520">
        <v>5326.0</v>
      </c>
      <c r="B6" s="2813">
        <v>46170.0</v>
      </c>
      <c r="C6" s="589">
        <v>0.9840277777777777</v>
      </c>
      <c r="D6" s="1467"/>
      <c r="E6" s="861" t="s">
        <v>1043</v>
      </c>
      <c r="F6" s="408" t="s">
        <v>10105</v>
      </c>
      <c r="G6" s="408" t="s">
        <v>18</v>
      </c>
      <c r="H6" s="1547" t="s">
        <v>10108</v>
      </c>
      <c r="I6" s="205" t="s">
        <v>10109</v>
      </c>
      <c r="J6" s="2812">
        <v>46170.0</v>
      </c>
      <c r="K6" s="503">
        <v>0.34305555555555556</v>
      </c>
      <c r="L6" s="2543">
        <v>132011.0</v>
      </c>
      <c r="M6" s="1009"/>
      <c r="N6" s="690">
        <f t="shared" si="1"/>
        <v>-132011</v>
      </c>
      <c r="O6" s="2195" t="s">
        <v>19</v>
      </c>
      <c r="P6" s="1305" t="s">
        <v>50</v>
      </c>
      <c r="Q6" s="438"/>
      <c r="R6" s="268"/>
      <c r="S6" s="6"/>
    </row>
    <row r="7" ht="15.0" customHeight="1">
      <c r="A7" s="2896"/>
      <c r="B7" s="2952"/>
      <c r="C7" s="2953"/>
      <c r="D7" s="2953"/>
      <c r="E7" s="2954"/>
      <c r="F7" s="2954"/>
      <c r="G7" s="2954"/>
      <c r="H7" s="2955"/>
      <c r="I7" s="2956"/>
      <c r="J7" s="2957"/>
      <c r="K7" s="2953"/>
      <c r="L7" s="2899"/>
      <c r="M7" s="2899"/>
      <c r="N7" s="2872"/>
      <c r="O7" s="2901"/>
      <c r="P7" s="2947"/>
      <c r="Q7" s="2899"/>
      <c r="R7" s="2899"/>
      <c r="S7" s="2904"/>
      <c r="T7" s="2904"/>
      <c r="U7" s="2904"/>
      <c r="V7" s="2904"/>
      <c r="W7" s="2904"/>
      <c r="X7" s="2904"/>
      <c r="Y7" s="2904"/>
      <c r="Z7" s="2904"/>
    </row>
    <row r="8" ht="15.0" customHeight="1">
      <c r="A8" s="820">
        <v>5319.0</v>
      </c>
      <c r="B8" s="2812">
        <v>46171.0</v>
      </c>
      <c r="C8" s="500">
        <v>0.006944444444444444</v>
      </c>
      <c r="D8" s="500">
        <v>0.011805555555555555</v>
      </c>
      <c r="E8" s="416" t="s">
        <v>9594</v>
      </c>
      <c r="F8" s="574" t="s">
        <v>10110</v>
      </c>
      <c r="G8" s="416" t="s">
        <v>351</v>
      </c>
      <c r="H8" s="2958" t="s">
        <v>7551</v>
      </c>
      <c r="I8" s="416" t="s">
        <v>10111</v>
      </c>
      <c r="J8" s="2812">
        <v>46171.0</v>
      </c>
      <c r="K8" s="500">
        <v>0.33958333333333335</v>
      </c>
      <c r="L8" s="416">
        <v>98670.0</v>
      </c>
      <c r="M8" s="416">
        <v>99105.0</v>
      </c>
      <c r="N8" s="690">
        <f t="shared" ref="N8:N42" si="2">M8-L8</f>
        <v>435</v>
      </c>
      <c r="O8" s="2195" t="s">
        <v>19</v>
      </c>
      <c r="P8" s="1305" t="s">
        <v>349</v>
      </c>
      <c r="Q8" s="416" t="s">
        <v>10112</v>
      </c>
      <c r="R8" s="1009"/>
    </row>
    <row r="9">
      <c r="A9" s="236">
        <v>5315.0</v>
      </c>
      <c r="B9" s="2812">
        <v>46171.0</v>
      </c>
      <c r="C9" s="500">
        <v>0.125</v>
      </c>
      <c r="D9" s="500">
        <v>0.12083333333333333</v>
      </c>
      <c r="E9" s="416" t="s">
        <v>2827</v>
      </c>
      <c r="F9" s="416" t="s">
        <v>10113</v>
      </c>
      <c r="G9" s="416" t="s">
        <v>8359</v>
      </c>
      <c r="H9" s="2340" t="s">
        <v>9564</v>
      </c>
      <c r="I9" s="475" t="s">
        <v>10114</v>
      </c>
      <c r="J9" s="2812">
        <v>46171.0</v>
      </c>
      <c r="K9" s="500">
        <v>0.35138888888888886</v>
      </c>
      <c r="L9" s="416">
        <v>6314.0</v>
      </c>
      <c r="M9" s="416">
        <v>6451.0</v>
      </c>
      <c r="N9" s="499">
        <f t="shared" si="2"/>
        <v>137</v>
      </c>
      <c r="O9" s="2180" t="s">
        <v>19</v>
      </c>
      <c r="P9" s="1303" t="s">
        <v>50</v>
      </c>
      <c r="Q9" s="416" t="s">
        <v>10115</v>
      </c>
      <c r="R9" s="416"/>
    </row>
    <row r="10">
      <c r="A10" s="236">
        <v>5327.0</v>
      </c>
      <c r="B10" s="2812">
        <v>46171.0</v>
      </c>
      <c r="C10" s="500">
        <v>0.20833333333333334</v>
      </c>
      <c r="D10" s="500">
        <v>0.20416666666666666</v>
      </c>
      <c r="E10" s="416" t="s">
        <v>9594</v>
      </c>
      <c r="F10" s="416" t="s">
        <v>10116</v>
      </c>
      <c r="G10" s="416" t="s">
        <v>2172</v>
      </c>
      <c r="H10" s="1048" t="s">
        <v>10117</v>
      </c>
      <c r="I10" s="195" t="s">
        <v>10118</v>
      </c>
      <c r="J10" s="2812">
        <v>46171.0</v>
      </c>
      <c r="K10" s="503">
        <v>0.2611111111111111</v>
      </c>
      <c r="L10" s="408">
        <v>222902.0</v>
      </c>
      <c r="M10" s="408">
        <v>222921.0</v>
      </c>
      <c r="N10" s="690">
        <f t="shared" si="2"/>
        <v>19</v>
      </c>
      <c r="O10" s="2195" t="s">
        <v>19</v>
      </c>
      <c r="P10" s="1305" t="s">
        <v>10053</v>
      </c>
      <c r="Q10" s="408"/>
      <c r="R10" s="1009"/>
    </row>
    <row r="11">
      <c r="A11" s="236">
        <v>5309.0</v>
      </c>
      <c r="B11" s="2812">
        <v>46171.0</v>
      </c>
      <c r="C11" s="209">
        <v>0.25</v>
      </c>
      <c r="D11" s="209">
        <v>0.3215277777777778</v>
      </c>
      <c r="E11" s="192" t="s">
        <v>30</v>
      </c>
      <c r="F11" s="416" t="s">
        <v>10119</v>
      </c>
      <c r="G11" s="574" t="s">
        <v>49</v>
      </c>
      <c r="H11" s="1608" t="s">
        <v>9245</v>
      </c>
      <c r="I11" s="1614" t="s">
        <v>1844</v>
      </c>
      <c r="J11" s="2812">
        <v>46171.0</v>
      </c>
      <c r="K11" s="500">
        <v>0.6951388888888889</v>
      </c>
      <c r="L11" s="416">
        <v>28696.0</v>
      </c>
      <c r="M11" s="416">
        <v>41460.0</v>
      </c>
      <c r="N11" s="499">
        <f t="shared" si="2"/>
        <v>12764</v>
      </c>
      <c r="O11" s="1319" t="s">
        <v>19</v>
      </c>
      <c r="P11" s="1303" t="s">
        <v>50</v>
      </c>
      <c r="Q11" s="192"/>
      <c r="R11" s="262"/>
    </row>
    <row r="12">
      <c r="A12" s="236">
        <v>5310.0</v>
      </c>
      <c r="B12" s="2812">
        <v>46171.0</v>
      </c>
      <c r="C12" s="455">
        <v>0.25</v>
      </c>
      <c r="D12" s="455">
        <v>0.25</v>
      </c>
      <c r="E12" s="203" t="s">
        <v>30</v>
      </c>
      <c r="F12" s="408" t="s">
        <v>10120</v>
      </c>
      <c r="G12" s="408" t="s">
        <v>8359</v>
      </c>
      <c r="H12" s="408" t="s">
        <v>9566</v>
      </c>
      <c r="I12" s="408" t="s">
        <v>3199</v>
      </c>
      <c r="J12" s="2812">
        <v>46171.0</v>
      </c>
      <c r="K12" s="503">
        <v>0.6652777777777777</v>
      </c>
      <c r="L12" s="408">
        <v>6887.0</v>
      </c>
      <c r="M12" s="203">
        <v>7239.0</v>
      </c>
      <c r="N12" s="499">
        <f t="shared" si="2"/>
        <v>352</v>
      </c>
      <c r="O12" s="1320" t="s">
        <v>19</v>
      </c>
      <c r="P12" s="408" t="s">
        <v>50</v>
      </c>
      <c r="Q12" s="203" t="s">
        <v>10011</v>
      </c>
      <c r="R12" s="264"/>
    </row>
    <row r="13">
      <c r="A13" s="820">
        <v>5321.0</v>
      </c>
      <c r="B13" s="2812">
        <v>46171.0</v>
      </c>
      <c r="C13" s="500">
        <v>0.25</v>
      </c>
      <c r="D13" s="500">
        <v>0.21875</v>
      </c>
      <c r="E13" s="416" t="s">
        <v>30</v>
      </c>
      <c r="F13" s="416" t="s">
        <v>10121</v>
      </c>
      <c r="G13" s="416" t="s">
        <v>668</v>
      </c>
      <c r="H13" s="1048" t="s">
        <v>72</v>
      </c>
      <c r="I13" s="1418" t="s">
        <v>1933</v>
      </c>
      <c r="J13" s="2812">
        <v>46171.0</v>
      </c>
      <c r="K13" s="500">
        <v>0.33055555555555555</v>
      </c>
      <c r="L13" s="416">
        <v>145438.0</v>
      </c>
      <c r="M13" s="416">
        <v>145560.0</v>
      </c>
      <c r="N13" s="499">
        <f t="shared" si="2"/>
        <v>122</v>
      </c>
      <c r="O13" s="2180" t="s">
        <v>19</v>
      </c>
      <c r="P13" s="1303" t="s">
        <v>10053</v>
      </c>
      <c r="Q13" s="408" t="s">
        <v>5036</v>
      </c>
      <c r="R13" s="416"/>
    </row>
    <row r="14">
      <c r="A14" s="820">
        <v>5322.0</v>
      </c>
      <c r="B14" s="2812">
        <v>46171.0</v>
      </c>
      <c r="C14" s="500">
        <v>0.25</v>
      </c>
      <c r="D14" s="500">
        <v>0.2222222222222222</v>
      </c>
      <c r="E14" s="416" t="s">
        <v>30</v>
      </c>
      <c r="F14" s="416" t="s">
        <v>10121</v>
      </c>
      <c r="G14" s="416" t="s">
        <v>668</v>
      </c>
      <c r="H14" s="1048" t="s">
        <v>10071</v>
      </c>
      <c r="I14" s="1418" t="s">
        <v>1933</v>
      </c>
      <c r="J14" s="2812">
        <v>46171.0</v>
      </c>
      <c r="K14" s="503">
        <v>0.33055555555555555</v>
      </c>
      <c r="L14" s="408">
        <v>158700.0</v>
      </c>
      <c r="M14" s="408">
        <v>158806.0</v>
      </c>
      <c r="N14" s="690">
        <f t="shared" si="2"/>
        <v>106</v>
      </c>
      <c r="O14" s="2195" t="s">
        <v>19</v>
      </c>
      <c r="P14" s="1305" t="s">
        <v>10053</v>
      </c>
      <c r="Q14" s="408" t="s">
        <v>10122</v>
      </c>
      <c r="R14" s="408"/>
    </row>
    <row r="15">
      <c r="A15" s="820">
        <v>5323.0</v>
      </c>
      <c r="B15" s="2812">
        <v>46171.0</v>
      </c>
      <c r="C15" s="500">
        <v>0.25</v>
      </c>
      <c r="D15" s="500">
        <v>0.18958333333333333</v>
      </c>
      <c r="E15" s="416" t="s">
        <v>30</v>
      </c>
      <c r="F15" s="416" t="s">
        <v>10121</v>
      </c>
      <c r="G15" s="416" t="s">
        <v>668</v>
      </c>
      <c r="H15" s="1048" t="s">
        <v>10123</v>
      </c>
      <c r="I15" s="1418" t="s">
        <v>208</v>
      </c>
      <c r="J15" s="2812">
        <v>46171.0</v>
      </c>
      <c r="K15" s="500">
        <v>0.33055555555555555</v>
      </c>
      <c r="L15" s="416">
        <v>92806.0</v>
      </c>
      <c r="M15" s="416">
        <v>92974.0</v>
      </c>
      <c r="N15" s="499">
        <f t="shared" si="2"/>
        <v>168</v>
      </c>
      <c r="O15" s="2180" t="s">
        <v>19</v>
      </c>
      <c r="P15" s="1303" t="s">
        <v>10053</v>
      </c>
      <c r="Q15" s="408" t="s">
        <v>5634</v>
      </c>
      <c r="R15" s="416"/>
    </row>
    <row r="16">
      <c r="A16" s="820">
        <v>5324.0</v>
      </c>
      <c r="B16" s="2812">
        <v>46171.0</v>
      </c>
      <c r="C16" s="500">
        <v>0.25</v>
      </c>
      <c r="D16" s="500">
        <v>0.21666666666666667</v>
      </c>
      <c r="E16" s="416" t="s">
        <v>30</v>
      </c>
      <c r="F16" s="416" t="s">
        <v>10121</v>
      </c>
      <c r="G16" s="416" t="s">
        <v>668</v>
      </c>
      <c r="H16" s="1048" t="s">
        <v>366</v>
      </c>
      <c r="I16" s="1418" t="s">
        <v>208</v>
      </c>
      <c r="J16" s="2812">
        <v>46171.0</v>
      </c>
      <c r="K16" s="503">
        <v>0.33055555555555555</v>
      </c>
      <c r="L16" s="408">
        <v>78460.0</v>
      </c>
      <c r="M16" s="408">
        <v>78574.0</v>
      </c>
      <c r="N16" s="690">
        <f t="shared" si="2"/>
        <v>114</v>
      </c>
      <c r="O16" s="2195" t="s">
        <v>19</v>
      </c>
      <c r="P16" s="1305" t="s">
        <v>10053</v>
      </c>
      <c r="Q16" s="408" t="s">
        <v>1408</v>
      </c>
      <c r="R16" s="408"/>
    </row>
    <row r="17">
      <c r="A17" s="236">
        <v>5316.0</v>
      </c>
      <c r="B17" s="2812">
        <v>46171.0</v>
      </c>
      <c r="C17" s="500">
        <v>0.25</v>
      </c>
      <c r="D17" s="500">
        <v>0.2520833333333333</v>
      </c>
      <c r="E17" s="416" t="s">
        <v>24</v>
      </c>
      <c r="F17" s="416" t="s">
        <v>5306</v>
      </c>
      <c r="G17" s="416" t="s">
        <v>8058</v>
      </c>
      <c r="H17" s="1048" t="s">
        <v>8464</v>
      </c>
      <c r="I17" s="604" t="s">
        <v>10124</v>
      </c>
      <c r="J17" s="2812">
        <v>46171.0</v>
      </c>
      <c r="K17" s="500">
        <v>0.5993055555555555</v>
      </c>
      <c r="L17" s="416">
        <v>316274.0</v>
      </c>
      <c r="M17" s="192">
        <v>316431.0</v>
      </c>
      <c r="N17" s="499">
        <f t="shared" si="2"/>
        <v>157</v>
      </c>
      <c r="O17" s="2180" t="s">
        <v>19</v>
      </c>
      <c r="P17" s="1303" t="s">
        <v>50</v>
      </c>
      <c r="Q17" s="192"/>
      <c r="R17" s="262"/>
    </row>
    <row r="18">
      <c r="A18" s="820">
        <v>5308.0</v>
      </c>
      <c r="B18" s="2812">
        <v>46171.0</v>
      </c>
      <c r="C18" s="500">
        <v>0.2916666666666667</v>
      </c>
      <c r="D18" s="500">
        <v>0.3625</v>
      </c>
      <c r="E18" s="416" t="s">
        <v>30</v>
      </c>
      <c r="F18" s="416" t="s">
        <v>10125</v>
      </c>
      <c r="G18" s="574" t="s">
        <v>8359</v>
      </c>
      <c r="H18" s="1608" t="s">
        <v>9564</v>
      </c>
      <c r="I18" s="2340" t="s">
        <v>1938</v>
      </c>
      <c r="J18" s="2812">
        <v>46171.0</v>
      </c>
      <c r="K18" s="503">
        <v>0.6284722222222222</v>
      </c>
      <c r="L18" s="408">
        <v>6465.0</v>
      </c>
      <c r="M18" s="408">
        <v>6490.0</v>
      </c>
      <c r="N18" s="690">
        <f t="shared" si="2"/>
        <v>25</v>
      </c>
      <c r="O18" s="1320" t="s">
        <v>19</v>
      </c>
      <c r="P18" s="1305" t="s">
        <v>50</v>
      </c>
      <c r="Q18" s="408" t="s">
        <v>10115</v>
      </c>
      <c r="R18" s="1009"/>
    </row>
    <row r="19">
      <c r="A19" s="820">
        <v>5318.0</v>
      </c>
      <c r="B19" s="2812">
        <v>46171.0</v>
      </c>
      <c r="C19" s="500">
        <v>0.2916666666666667</v>
      </c>
      <c r="D19" s="500">
        <v>0.275</v>
      </c>
      <c r="E19" s="416" t="s">
        <v>24</v>
      </c>
      <c r="F19" s="416" t="s">
        <v>1229</v>
      </c>
      <c r="G19" s="416" t="s">
        <v>49</v>
      </c>
      <c r="H19" s="1048" t="s">
        <v>7127</v>
      </c>
      <c r="I19" s="416" t="s">
        <v>7289</v>
      </c>
      <c r="J19" s="2812">
        <v>46171.0</v>
      </c>
      <c r="K19" s="503">
        <v>0.46805555555555556</v>
      </c>
      <c r="L19" s="408">
        <v>36816.0</v>
      </c>
      <c r="M19" s="408">
        <v>36952.0</v>
      </c>
      <c r="N19" s="690">
        <f t="shared" si="2"/>
        <v>136</v>
      </c>
      <c r="O19" s="2180" t="s">
        <v>19</v>
      </c>
      <c r="P19" s="1303" t="s">
        <v>50</v>
      </c>
      <c r="Q19" s="408" t="s">
        <v>10126</v>
      </c>
      <c r="R19" s="1047"/>
    </row>
    <row r="20">
      <c r="A20" s="820">
        <v>5320.0</v>
      </c>
      <c r="B20" s="2812">
        <v>46171.0</v>
      </c>
      <c r="C20" s="500">
        <v>0.3333333333333333</v>
      </c>
      <c r="D20" s="500">
        <v>0.2902777777777778</v>
      </c>
      <c r="E20" s="416" t="s">
        <v>30</v>
      </c>
      <c r="F20" s="416" t="s">
        <v>10127</v>
      </c>
      <c r="G20" s="416" t="s">
        <v>49</v>
      </c>
      <c r="H20" s="1048" t="s">
        <v>88</v>
      </c>
      <c r="I20" s="873" t="s">
        <v>7370</v>
      </c>
      <c r="J20" s="2812">
        <v>46171.0</v>
      </c>
      <c r="K20" s="503">
        <v>0.5541666666666667</v>
      </c>
      <c r="L20" s="408">
        <v>128401.0</v>
      </c>
      <c r="M20" s="408">
        <v>128478.0</v>
      </c>
      <c r="N20" s="690">
        <f t="shared" si="2"/>
        <v>77</v>
      </c>
      <c r="O20" s="2195" t="s">
        <v>19</v>
      </c>
      <c r="P20" s="1305" t="s">
        <v>50</v>
      </c>
      <c r="Q20" s="408" t="s">
        <v>10061</v>
      </c>
      <c r="R20" s="408"/>
    </row>
    <row r="21">
      <c r="A21" s="236">
        <v>5312.0</v>
      </c>
      <c r="B21" s="2812">
        <v>46171.0</v>
      </c>
      <c r="C21" s="50">
        <v>0.375</v>
      </c>
      <c r="D21" s="1155">
        <v>0.32708333333333334</v>
      </c>
      <c r="E21" s="192" t="s">
        <v>30</v>
      </c>
      <c r="F21" s="574" t="s">
        <v>10128</v>
      </c>
      <c r="G21" s="416" t="s">
        <v>1277</v>
      </c>
      <c r="H21" s="416" t="s">
        <v>9406</v>
      </c>
      <c r="I21" s="416" t="s">
        <v>7977</v>
      </c>
      <c r="J21" s="2812">
        <v>46171.0</v>
      </c>
      <c r="K21" s="500">
        <v>0.8201388888888889</v>
      </c>
      <c r="L21" s="416">
        <v>28696.0</v>
      </c>
      <c r="M21" s="416">
        <v>28829.0</v>
      </c>
      <c r="N21" s="499">
        <f t="shared" si="2"/>
        <v>133</v>
      </c>
      <c r="O21" s="1319" t="s">
        <v>19</v>
      </c>
      <c r="P21" s="416" t="s">
        <v>50</v>
      </c>
      <c r="Q21" s="408" t="s">
        <v>10129</v>
      </c>
      <c r="R21" s="2948"/>
    </row>
    <row r="22">
      <c r="A22" s="820">
        <v>5325.0</v>
      </c>
      <c r="B22" s="2812">
        <v>46171.0</v>
      </c>
      <c r="C22" s="500">
        <v>0.375</v>
      </c>
      <c r="D22" s="500">
        <v>0.375</v>
      </c>
      <c r="E22" s="416" t="s">
        <v>30</v>
      </c>
      <c r="F22" s="416" t="s">
        <v>10130</v>
      </c>
      <c r="G22" s="416" t="s">
        <v>351</v>
      </c>
      <c r="H22" s="1608" t="s">
        <v>7554</v>
      </c>
      <c r="I22" s="295" t="s">
        <v>9959</v>
      </c>
      <c r="J22" s="2812">
        <v>46171.0</v>
      </c>
      <c r="K22" s="503">
        <v>0.6409722222222223</v>
      </c>
      <c r="L22" s="408">
        <v>80865.0</v>
      </c>
      <c r="M22" s="408">
        <v>80998.0</v>
      </c>
      <c r="N22" s="690">
        <f t="shared" si="2"/>
        <v>133</v>
      </c>
      <c r="O22" s="2195" t="s">
        <v>19</v>
      </c>
      <c r="P22" s="1305" t="s">
        <v>50</v>
      </c>
      <c r="Q22" s="408" t="s">
        <v>10131</v>
      </c>
      <c r="R22" s="408"/>
    </row>
    <row r="23">
      <c r="A23" s="236">
        <v>5314.0</v>
      </c>
      <c r="B23" s="2812">
        <v>46171.0</v>
      </c>
      <c r="C23" s="1155">
        <v>0.4791666666666667</v>
      </c>
      <c r="D23" s="434" t="s">
        <v>10132</v>
      </c>
      <c r="E23" s="192" t="s">
        <v>121</v>
      </c>
      <c r="F23" s="416" t="s">
        <v>8648</v>
      </c>
      <c r="G23" s="574" t="s">
        <v>49</v>
      </c>
      <c r="H23" s="416" t="s">
        <v>7820</v>
      </c>
      <c r="I23" s="416" t="s">
        <v>10133</v>
      </c>
      <c r="J23" s="2812">
        <v>46171.0</v>
      </c>
      <c r="K23" s="500">
        <v>0.5916666666666667</v>
      </c>
      <c r="L23" s="416">
        <v>26235.0</v>
      </c>
      <c r="M23" s="416">
        <v>26436.0</v>
      </c>
      <c r="N23" s="499">
        <f t="shared" si="2"/>
        <v>201</v>
      </c>
      <c r="O23" s="1319" t="s">
        <v>19</v>
      </c>
      <c r="P23" s="416" t="s">
        <v>50</v>
      </c>
      <c r="Q23" s="408" t="s">
        <v>7398</v>
      </c>
      <c r="R23" s="416"/>
    </row>
    <row r="24">
      <c r="A24" s="820">
        <v>5328.0</v>
      </c>
      <c r="B24" s="2812">
        <v>46171.0</v>
      </c>
      <c r="C24" s="2959">
        <v>0.35833333333333334</v>
      </c>
      <c r="D24" s="500">
        <v>0.40208333333333335</v>
      </c>
      <c r="E24" s="416" t="s">
        <v>362</v>
      </c>
      <c r="F24" s="416" t="s">
        <v>10134</v>
      </c>
      <c r="G24" s="416" t="s">
        <v>18</v>
      </c>
      <c r="H24" s="1048" t="s">
        <v>10135</v>
      </c>
      <c r="I24" s="416" t="s">
        <v>10136</v>
      </c>
      <c r="J24" s="2812">
        <v>46171.0</v>
      </c>
      <c r="K24" s="500">
        <v>0.7291666666666666</v>
      </c>
      <c r="L24" s="416">
        <v>228581.0</v>
      </c>
      <c r="M24" s="574"/>
      <c r="N24" s="499">
        <f t="shared" si="2"/>
        <v>-228581</v>
      </c>
      <c r="O24" s="1320" t="s">
        <v>19</v>
      </c>
      <c r="P24" s="1305" t="s">
        <v>50</v>
      </c>
      <c r="Q24" s="416" t="s">
        <v>10137</v>
      </c>
      <c r="R24" s="323" t="s">
        <v>10138</v>
      </c>
    </row>
    <row r="25">
      <c r="A25" s="236">
        <v>5329.0</v>
      </c>
      <c r="B25" s="2812">
        <v>46171.0</v>
      </c>
      <c r="C25" s="500">
        <v>0.4166666666666667</v>
      </c>
      <c r="D25" s="500">
        <v>0.4666666666666667</v>
      </c>
      <c r="E25" s="416" t="s">
        <v>24</v>
      </c>
      <c r="F25" s="416" t="s">
        <v>162</v>
      </c>
      <c r="G25" s="416" t="s">
        <v>57</v>
      </c>
      <c r="H25" s="1048" t="s">
        <v>6809</v>
      </c>
      <c r="I25" s="195" t="s">
        <v>7935</v>
      </c>
      <c r="J25" s="2812">
        <v>46171.0</v>
      </c>
      <c r="K25" s="500">
        <v>0.5263888888888889</v>
      </c>
      <c r="L25" s="416">
        <v>39436.0</v>
      </c>
      <c r="M25" s="416">
        <v>39464.0</v>
      </c>
      <c r="N25" s="499">
        <f t="shared" si="2"/>
        <v>28</v>
      </c>
      <c r="O25" s="1319" t="s">
        <v>19</v>
      </c>
      <c r="P25" s="1303" t="s">
        <v>50</v>
      </c>
      <c r="Q25" s="416" t="s">
        <v>8041</v>
      </c>
      <c r="R25" s="1047"/>
    </row>
    <row r="26">
      <c r="A26" s="820">
        <v>5330.0</v>
      </c>
      <c r="B26" s="2812">
        <v>46171.0</v>
      </c>
      <c r="C26" s="500">
        <v>0.4583333333333333</v>
      </c>
      <c r="D26" s="500">
        <v>0.5270833333333333</v>
      </c>
      <c r="E26" s="416" t="s">
        <v>24</v>
      </c>
      <c r="F26" s="416" t="s">
        <v>162</v>
      </c>
      <c r="G26" s="416" t="s">
        <v>57</v>
      </c>
      <c r="H26" s="1048" t="s">
        <v>6809</v>
      </c>
      <c r="I26" s="2711" t="s">
        <v>8898</v>
      </c>
      <c r="J26" s="2812">
        <v>46171.0</v>
      </c>
      <c r="K26" s="503">
        <v>0.5506944444444445</v>
      </c>
      <c r="L26" s="416">
        <v>39464.0</v>
      </c>
      <c r="M26" s="192">
        <v>39487.0</v>
      </c>
      <c r="N26" s="690">
        <f t="shared" si="2"/>
        <v>23</v>
      </c>
      <c r="O26" s="1320" t="s">
        <v>19</v>
      </c>
      <c r="P26" s="1305" t="s">
        <v>50</v>
      </c>
      <c r="Q26" s="203" t="s">
        <v>8041</v>
      </c>
      <c r="R26" s="264"/>
    </row>
    <row r="27">
      <c r="A27" s="236">
        <v>5331.0</v>
      </c>
      <c r="B27" s="2812">
        <v>46171.0</v>
      </c>
      <c r="C27" s="500">
        <v>0.5625</v>
      </c>
      <c r="D27" s="500">
        <v>0.5326388888888889</v>
      </c>
      <c r="E27" s="416" t="s">
        <v>9594</v>
      </c>
      <c r="F27" s="416" t="s">
        <v>10139</v>
      </c>
      <c r="G27" s="416" t="s">
        <v>3625</v>
      </c>
      <c r="H27" s="1048" t="s">
        <v>6948</v>
      </c>
      <c r="I27" s="1418" t="s">
        <v>10140</v>
      </c>
      <c r="J27" s="2812">
        <v>46171.0</v>
      </c>
      <c r="K27" s="500">
        <v>0.7388888888888889</v>
      </c>
      <c r="L27" s="416">
        <v>29424.0</v>
      </c>
      <c r="M27" s="416">
        <v>29513.0</v>
      </c>
      <c r="N27" s="499">
        <f t="shared" si="2"/>
        <v>89</v>
      </c>
      <c r="O27" s="1319" t="s">
        <v>19</v>
      </c>
      <c r="P27" s="1303" t="s">
        <v>349</v>
      </c>
      <c r="Q27" s="416" t="s">
        <v>7346</v>
      </c>
      <c r="R27" s="1047"/>
    </row>
    <row r="28">
      <c r="A28" s="820">
        <v>5332.0</v>
      </c>
      <c r="B28" s="2812">
        <v>46171.0</v>
      </c>
      <c r="C28" s="500">
        <v>0.5833333333333334</v>
      </c>
      <c r="D28" s="500">
        <v>0.5625</v>
      </c>
      <c r="E28" s="416" t="s">
        <v>24</v>
      </c>
      <c r="F28" s="416" t="s">
        <v>10141</v>
      </c>
      <c r="G28" s="416" t="s">
        <v>167</v>
      </c>
      <c r="H28" s="1048" t="s">
        <v>2662</v>
      </c>
      <c r="I28" s="416" t="s">
        <v>188</v>
      </c>
      <c r="J28" s="2812">
        <v>46171.0</v>
      </c>
      <c r="K28" s="503">
        <v>0.7347222222222223</v>
      </c>
      <c r="L28" s="416">
        <v>177184.0</v>
      </c>
      <c r="M28" s="416">
        <v>177223.0</v>
      </c>
      <c r="N28" s="690">
        <f t="shared" si="2"/>
        <v>39</v>
      </c>
      <c r="O28" s="1320" t="s">
        <v>19</v>
      </c>
      <c r="P28" s="1305" t="s">
        <v>50</v>
      </c>
      <c r="Q28" s="408" t="s">
        <v>10142</v>
      </c>
      <c r="R28" s="1009"/>
    </row>
    <row r="29">
      <c r="A29" s="236">
        <v>5333.0</v>
      </c>
      <c r="B29" s="2812">
        <v>46171.0</v>
      </c>
      <c r="C29" s="500">
        <v>0.5833333333333334</v>
      </c>
      <c r="D29" s="500">
        <v>0.6006944444444444</v>
      </c>
      <c r="E29" s="416" t="s">
        <v>24</v>
      </c>
      <c r="F29" s="416" t="s">
        <v>10143</v>
      </c>
      <c r="G29" s="416" t="s">
        <v>441</v>
      </c>
      <c r="H29" s="1398" t="s">
        <v>4189</v>
      </c>
      <c r="I29" s="416" t="s">
        <v>9496</v>
      </c>
      <c r="J29" s="2812">
        <v>46171.0</v>
      </c>
      <c r="K29" s="503">
        <v>0.6527777777777778</v>
      </c>
      <c r="L29" s="416">
        <v>217531.0</v>
      </c>
      <c r="M29" s="416">
        <v>217542.0</v>
      </c>
      <c r="N29" s="499">
        <f t="shared" si="2"/>
        <v>11</v>
      </c>
      <c r="O29" s="1319" t="s">
        <v>19</v>
      </c>
      <c r="P29" s="1303" t="s">
        <v>50</v>
      </c>
      <c r="Q29" s="416" t="s">
        <v>10144</v>
      </c>
      <c r="R29" s="416"/>
    </row>
    <row r="30">
      <c r="A30" s="820">
        <v>5334.0</v>
      </c>
      <c r="B30" s="2812">
        <v>46171.0</v>
      </c>
      <c r="C30" s="500">
        <v>0.5729166666666666</v>
      </c>
      <c r="D30" s="500">
        <v>0.5618055555555556</v>
      </c>
      <c r="E30" s="416" t="s">
        <v>9594</v>
      </c>
      <c r="F30" s="416" t="s">
        <v>10145</v>
      </c>
      <c r="G30" s="416" t="s">
        <v>1727</v>
      </c>
      <c r="H30" s="1048" t="s">
        <v>2012</v>
      </c>
      <c r="I30" s="1740" t="s">
        <v>9921</v>
      </c>
      <c r="J30" s="2812">
        <v>46171.0</v>
      </c>
      <c r="K30" s="503">
        <v>0.6131944444444445</v>
      </c>
      <c r="L30" s="416">
        <v>186617.0</v>
      </c>
      <c r="M30" s="192">
        <v>186642.0</v>
      </c>
      <c r="N30" s="690">
        <f t="shared" si="2"/>
        <v>25</v>
      </c>
      <c r="O30" s="1320" t="s">
        <v>19</v>
      </c>
      <c r="P30" s="1305" t="s">
        <v>349</v>
      </c>
      <c r="Q30" s="203" t="s">
        <v>10146</v>
      </c>
      <c r="R30" s="264"/>
    </row>
    <row r="31">
      <c r="A31" s="236">
        <v>5335.0</v>
      </c>
      <c r="B31" s="2812">
        <v>46171.0</v>
      </c>
      <c r="C31" s="500">
        <v>0.5729166666666666</v>
      </c>
      <c r="D31" s="500">
        <v>0.5618055555555556</v>
      </c>
      <c r="E31" s="416" t="s">
        <v>9594</v>
      </c>
      <c r="F31" s="416" t="s">
        <v>10147</v>
      </c>
      <c r="G31" s="416" t="s">
        <v>1727</v>
      </c>
      <c r="H31" s="1048" t="s">
        <v>7408</v>
      </c>
      <c r="I31" s="475" t="s">
        <v>9921</v>
      </c>
      <c r="J31" s="2812">
        <v>46171.0</v>
      </c>
      <c r="K31" s="500">
        <v>0.6131944444444445</v>
      </c>
      <c r="L31" s="416">
        <v>216970.0</v>
      </c>
      <c r="M31" s="192">
        <v>216995.0</v>
      </c>
      <c r="N31" s="499">
        <f t="shared" si="2"/>
        <v>25</v>
      </c>
      <c r="O31" s="1319" t="s">
        <v>19</v>
      </c>
      <c r="P31" s="1303" t="s">
        <v>349</v>
      </c>
      <c r="Q31" s="192" t="s">
        <v>10148</v>
      </c>
      <c r="R31" s="262"/>
    </row>
    <row r="32">
      <c r="A32" s="820">
        <v>5336.0</v>
      </c>
      <c r="B32" s="2812">
        <v>46171.0</v>
      </c>
      <c r="C32" s="500">
        <v>0.5784722222222223</v>
      </c>
      <c r="D32" s="500">
        <v>0.6</v>
      </c>
      <c r="E32" s="416" t="s">
        <v>362</v>
      </c>
      <c r="F32" s="416" t="s">
        <v>10149</v>
      </c>
      <c r="G32" s="416" t="s">
        <v>18</v>
      </c>
      <c r="H32" s="1048" t="s">
        <v>2064</v>
      </c>
      <c r="I32" s="519" t="s">
        <v>10150</v>
      </c>
      <c r="J32" s="2812">
        <v>46171.0</v>
      </c>
      <c r="K32" s="503">
        <v>0.6854166666666667</v>
      </c>
      <c r="L32" s="416">
        <v>216403.0</v>
      </c>
      <c r="M32" s="192"/>
      <c r="N32" s="690">
        <f t="shared" si="2"/>
        <v>-216403</v>
      </c>
      <c r="O32" s="1320" t="s">
        <v>19</v>
      </c>
      <c r="P32" s="1305" t="s">
        <v>50</v>
      </c>
      <c r="Q32" s="203" t="s">
        <v>7830</v>
      </c>
      <c r="R32" s="323" t="s">
        <v>10138</v>
      </c>
    </row>
    <row r="33">
      <c r="A33" s="887">
        <v>5337.0</v>
      </c>
      <c r="B33" s="2812">
        <v>46171.0</v>
      </c>
      <c r="C33" s="503">
        <v>0.6666666666666666</v>
      </c>
      <c r="D33" s="503">
        <v>0.6902777777777778</v>
      </c>
      <c r="E33" s="408" t="s">
        <v>24</v>
      </c>
      <c r="F33" s="416" t="s">
        <v>10151</v>
      </c>
      <c r="G33" s="416" t="s">
        <v>18</v>
      </c>
      <c r="H33" s="1048" t="s">
        <v>10152</v>
      </c>
      <c r="I33" s="195" t="s">
        <v>1103</v>
      </c>
      <c r="J33" s="2812">
        <v>46171.0</v>
      </c>
      <c r="K33" s="500">
        <v>0.7395833333333334</v>
      </c>
      <c r="L33" s="416">
        <v>118564.0</v>
      </c>
      <c r="M33" s="632"/>
      <c r="N33" s="499">
        <f t="shared" si="2"/>
        <v>-118564</v>
      </c>
      <c r="O33" s="1319" t="s">
        <v>19</v>
      </c>
      <c r="P33" s="1303" t="s">
        <v>50</v>
      </c>
      <c r="Q33" s="192" t="s">
        <v>10153</v>
      </c>
      <c r="R33" s="262"/>
    </row>
    <row r="34">
      <c r="A34" s="887">
        <v>5338.0</v>
      </c>
      <c r="B34" s="2812">
        <v>46171.0</v>
      </c>
      <c r="C34" s="500">
        <v>0.6666666666666666</v>
      </c>
      <c r="D34" s="500">
        <v>0.6840277777777778</v>
      </c>
      <c r="E34" s="416" t="s">
        <v>24</v>
      </c>
      <c r="F34" s="408" t="s">
        <v>4183</v>
      </c>
      <c r="G34" s="408" t="s">
        <v>668</v>
      </c>
      <c r="H34" s="1547" t="s">
        <v>6787</v>
      </c>
      <c r="I34" s="205" t="s">
        <v>1178</v>
      </c>
      <c r="J34" s="2812">
        <v>46171.0</v>
      </c>
      <c r="K34" s="503">
        <v>0.7340277777777777</v>
      </c>
      <c r="L34" s="408">
        <v>163050.0</v>
      </c>
      <c r="M34" s="192">
        <v>163104.0</v>
      </c>
      <c r="N34" s="690">
        <f t="shared" si="2"/>
        <v>54</v>
      </c>
      <c r="O34" s="1320" t="s">
        <v>19</v>
      </c>
      <c r="P34" s="1305" t="s">
        <v>50</v>
      </c>
      <c r="Q34" s="203" t="s">
        <v>4750</v>
      </c>
      <c r="R34" s="264"/>
    </row>
    <row r="35">
      <c r="A35" s="887">
        <v>5339.0</v>
      </c>
      <c r="B35" s="2812">
        <v>46171.0</v>
      </c>
      <c r="C35" s="503">
        <v>0.6875</v>
      </c>
      <c r="D35" s="503">
        <v>0.6875</v>
      </c>
      <c r="E35" s="408" t="s">
        <v>48</v>
      </c>
      <c r="F35" s="416" t="s">
        <v>10154</v>
      </c>
      <c r="G35" s="416" t="s">
        <v>9471</v>
      </c>
      <c r="H35" s="1048" t="s">
        <v>9719</v>
      </c>
      <c r="I35" s="195" t="s">
        <v>10155</v>
      </c>
      <c r="J35" s="2812">
        <v>46171.0</v>
      </c>
      <c r="K35" s="500">
        <v>0.7451388888888889</v>
      </c>
      <c r="L35" s="416">
        <v>155584.0</v>
      </c>
      <c r="M35" s="192">
        <v>155592.0</v>
      </c>
      <c r="N35" s="499">
        <f t="shared" si="2"/>
        <v>8</v>
      </c>
      <c r="O35" s="1319" t="s">
        <v>19</v>
      </c>
      <c r="P35" s="1303" t="s">
        <v>50</v>
      </c>
      <c r="Q35" s="192" t="s">
        <v>9721</v>
      </c>
      <c r="R35" s="262"/>
    </row>
    <row r="36">
      <c r="A36" s="991"/>
      <c r="B36" s="2812">
        <v>46171.0</v>
      </c>
      <c r="C36" s="500"/>
      <c r="D36" s="1047"/>
      <c r="E36" s="416"/>
      <c r="F36" s="408"/>
      <c r="G36" s="1009"/>
      <c r="H36" s="1551"/>
      <c r="I36" s="213"/>
      <c r="J36" s="2812">
        <v>46171.0</v>
      </c>
      <c r="K36" s="1009"/>
      <c r="L36" s="1009"/>
      <c r="M36" s="264"/>
      <c r="N36" s="690">
        <f t="shared" si="2"/>
        <v>0</v>
      </c>
      <c r="O36" s="1320" t="s">
        <v>386</v>
      </c>
      <c r="P36" s="1305"/>
      <c r="Q36" s="264"/>
      <c r="R36" s="264"/>
    </row>
    <row r="37">
      <c r="A37" s="1233"/>
      <c r="B37" s="2812">
        <v>46171.0</v>
      </c>
      <c r="C37" s="1009"/>
      <c r="D37" s="32"/>
      <c r="E37" s="32"/>
      <c r="F37" s="1047"/>
      <c r="G37" s="1047"/>
      <c r="H37" s="2951"/>
      <c r="I37" s="207"/>
      <c r="J37" s="2812">
        <v>46171.0</v>
      </c>
      <c r="K37" s="1047"/>
      <c r="L37" s="1047"/>
      <c r="M37" s="262"/>
      <c r="N37" s="499">
        <f t="shared" si="2"/>
        <v>0</v>
      </c>
      <c r="O37" s="1319" t="s">
        <v>386</v>
      </c>
      <c r="P37" s="1303"/>
      <c r="Q37" s="262"/>
      <c r="R37" s="262"/>
    </row>
    <row r="38">
      <c r="A38" s="1233"/>
      <c r="B38" s="2812">
        <v>46171.0</v>
      </c>
      <c r="C38" s="1047"/>
      <c r="D38" s="32"/>
      <c r="E38" s="32"/>
      <c r="F38" s="1009"/>
      <c r="G38" s="1009"/>
      <c r="H38" s="1551"/>
      <c r="I38" s="213"/>
      <c r="J38" s="2812">
        <v>46171.0</v>
      </c>
      <c r="K38" s="1009"/>
      <c r="L38" s="1009"/>
      <c r="M38" s="264"/>
      <c r="N38" s="690">
        <f t="shared" si="2"/>
        <v>0</v>
      </c>
      <c r="O38" s="1320" t="s">
        <v>386</v>
      </c>
      <c r="P38" s="1305"/>
      <c r="Q38" s="264"/>
      <c r="R38" s="264"/>
    </row>
    <row r="39">
      <c r="A39" s="1233"/>
      <c r="B39" s="2812">
        <v>46171.0</v>
      </c>
      <c r="C39" s="1009"/>
      <c r="D39" s="32"/>
      <c r="E39" s="32"/>
      <c r="F39" s="1047"/>
      <c r="G39" s="1047"/>
      <c r="H39" s="2951"/>
      <c r="I39" s="207"/>
      <c r="J39" s="2812">
        <v>46171.0</v>
      </c>
      <c r="K39" s="1047"/>
      <c r="L39" s="1047"/>
      <c r="M39" s="262"/>
      <c r="N39" s="499">
        <f t="shared" si="2"/>
        <v>0</v>
      </c>
      <c r="O39" s="1319" t="s">
        <v>386</v>
      </c>
      <c r="P39" s="1303"/>
      <c r="Q39" s="262"/>
      <c r="R39" s="262"/>
    </row>
    <row r="40">
      <c r="A40" s="1233"/>
      <c r="B40" s="2812">
        <v>46171.0</v>
      </c>
      <c r="C40" s="1047"/>
      <c r="D40" s="32"/>
      <c r="E40" s="32"/>
      <c r="F40" s="1009"/>
      <c r="G40" s="1009"/>
      <c r="H40" s="1551"/>
      <c r="I40" s="213"/>
      <c r="J40" s="2812">
        <v>46171.0</v>
      </c>
      <c r="K40" s="1009"/>
      <c r="L40" s="1009"/>
      <c r="M40" s="264"/>
      <c r="N40" s="690">
        <f t="shared" si="2"/>
        <v>0</v>
      </c>
      <c r="O40" s="1320" t="s">
        <v>386</v>
      </c>
      <c r="P40" s="1305"/>
      <c r="Q40" s="264"/>
      <c r="R40" s="264"/>
    </row>
    <row r="41">
      <c r="A41" s="1233"/>
      <c r="B41" s="2812">
        <v>46171.0</v>
      </c>
      <c r="C41" s="1009"/>
      <c r="D41" s="32"/>
      <c r="E41" s="32"/>
      <c r="F41" s="1047"/>
      <c r="G41" s="1047"/>
      <c r="H41" s="2951"/>
      <c r="I41" s="207"/>
      <c r="J41" s="2812">
        <v>46171.0</v>
      </c>
      <c r="K41" s="1047"/>
      <c r="L41" s="1047"/>
      <c r="M41" s="262"/>
      <c r="N41" s="499">
        <f t="shared" si="2"/>
        <v>0</v>
      </c>
      <c r="O41" s="1319" t="s">
        <v>386</v>
      </c>
      <c r="P41" s="1303"/>
      <c r="Q41" s="262"/>
      <c r="R41" s="262"/>
    </row>
    <row r="42">
      <c r="A42" s="1233"/>
      <c r="B42" s="2812">
        <v>46171.0</v>
      </c>
      <c r="C42" s="1047"/>
      <c r="D42" s="32"/>
      <c r="E42" s="32"/>
      <c r="F42" s="1009"/>
      <c r="G42" s="1009"/>
      <c r="H42" s="1551"/>
      <c r="I42" s="213"/>
      <c r="J42" s="2812">
        <v>46171.0</v>
      </c>
      <c r="K42" s="1009"/>
      <c r="L42" s="1009"/>
      <c r="M42" s="264"/>
      <c r="N42" s="690">
        <f t="shared" si="2"/>
        <v>0</v>
      </c>
      <c r="O42" s="1320" t="s">
        <v>386</v>
      </c>
      <c r="P42" s="1305"/>
      <c r="Q42" s="264"/>
      <c r="R42" s="264"/>
    </row>
  </sheetData>
  <autoFilter ref="$A$7:$Y$42">
    <sortState ref="A7:Y42">
      <sortCondition ref="C7:C42"/>
      <sortCondition ref="E7:E42"/>
      <sortCondition ref="A7:A42"/>
    </sortState>
  </autoFilter>
  <dataValidations>
    <dataValidation type="list" allowBlank="1" showErrorMessage="1" sqref="O2:O42">
      <formula1>"FINALIZADO,EM VIAGEM,NA ORIGEM,AGENDADO,FALTA DOC,CANCELADA,NO DESTINO FINAL,PERNOITE,RECUSADA"</formula1>
    </dataValidation>
    <dataValidation type="list" allowBlank="1" showErrorMessage="1" sqref="P2:P42">
      <formula1>"MICHELLE,BARBARA,ANGELA,A VERIFICAR,DANIEL,BEATIZ,LUCAS,MOACIR"</formula1>
    </dataValidation>
  </dataValidations>
  <drawing r:id="rId2"/>
  <legacyDrawing r:id="rId3"/>
  <tableParts count="6">
    <tablePart r:id="rId10"/>
    <tablePart r:id="rId11"/>
    <tablePart r:id="rId12"/>
    <tablePart r:id="rId13"/>
    <tablePart r:id="rId14"/>
    <tablePart r:id="rId15"/>
  </tableParts>
</worksheet>
</file>

<file path=xl/worksheets/sheet2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63"/>
    <col customWidth="1" min="6" max="6" width="33.5"/>
    <col customWidth="1" min="9" max="9" width="13.25"/>
    <col customWidth="1" min="15" max="15" width="14.63"/>
    <col customWidth="1" min="17" max="17" width="16.38"/>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236">
        <v>5283.0</v>
      </c>
      <c r="B2" s="2812">
        <v>46170.0</v>
      </c>
      <c r="C2" s="500">
        <v>0.20833333333333334</v>
      </c>
      <c r="D2" s="500">
        <v>0.2076388888888889</v>
      </c>
      <c r="E2" s="416" t="s">
        <v>9594</v>
      </c>
      <c r="F2" s="2928" t="s">
        <v>10062</v>
      </c>
      <c r="G2" s="416" t="s">
        <v>8359</v>
      </c>
      <c r="H2" s="2340" t="s">
        <v>8535</v>
      </c>
      <c r="I2" s="475" t="s">
        <v>10063</v>
      </c>
      <c r="J2" s="2812">
        <v>46171.0</v>
      </c>
      <c r="K2" s="589"/>
      <c r="L2" s="861">
        <v>23866.0</v>
      </c>
      <c r="M2" s="861"/>
      <c r="N2" s="2416">
        <f>M2-L2</f>
        <v>-23866</v>
      </c>
      <c r="O2" s="2690" t="s">
        <v>452</v>
      </c>
      <c r="P2" s="914" t="s">
        <v>349</v>
      </c>
      <c r="Q2" s="861" t="s">
        <v>10064</v>
      </c>
      <c r="R2" s="1467"/>
      <c r="S2" s="676"/>
    </row>
    <row r="3">
      <c r="A3" s="2909"/>
      <c r="B3" s="2960"/>
      <c r="C3" s="2961"/>
      <c r="D3" s="2962"/>
      <c r="E3" s="2963"/>
      <c r="F3" s="2963"/>
      <c r="G3" s="2954"/>
      <c r="H3" s="2964"/>
      <c r="I3" s="2965"/>
      <c r="J3" s="2966"/>
      <c r="K3" s="2953"/>
      <c r="L3" s="2899"/>
      <c r="M3" s="2899"/>
      <c r="N3" s="2872"/>
      <c r="O3" s="2967"/>
      <c r="P3" s="2968"/>
      <c r="Q3" s="2899"/>
      <c r="R3" s="2913"/>
      <c r="S3" s="2904"/>
      <c r="T3" s="2904"/>
      <c r="U3" s="2904"/>
      <c r="V3" s="2904"/>
      <c r="W3" s="2904"/>
      <c r="X3" s="2904"/>
      <c r="Y3" s="2904"/>
      <c r="Z3" s="2904"/>
    </row>
    <row r="4">
      <c r="A4" s="236">
        <v>5340.0</v>
      </c>
      <c r="B4" s="2969">
        <v>46203.0</v>
      </c>
      <c r="C4" s="559">
        <v>0.125</v>
      </c>
      <c r="D4" s="559">
        <v>0.05416666666666667</v>
      </c>
      <c r="E4" s="346" t="s">
        <v>121</v>
      </c>
      <c r="F4" s="2970" t="s">
        <v>9251</v>
      </c>
      <c r="G4" s="1294" t="s">
        <v>8359</v>
      </c>
      <c r="H4" s="2340" t="s">
        <v>8673</v>
      </c>
      <c r="I4" s="475" t="s">
        <v>10156</v>
      </c>
      <c r="J4" s="2969">
        <v>46203.0</v>
      </c>
      <c r="K4" s="589">
        <v>0.30416666666666664</v>
      </c>
      <c r="L4" s="861">
        <v>24086.0</v>
      </c>
      <c r="M4" s="861">
        <v>24168.0</v>
      </c>
      <c r="N4" s="2416">
        <f t="shared" ref="N4:N12" si="1">M4-L4</f>
        <v>82</v>
      </c>
      <c r="O4" s="2690" t="s">
        <v>19</v>
      </c>
      <c r="P4" s="914"/>
      <c r="Q4" s="861" t="s">
        <v>10157</v>
      </c>
      <c r="R4" s="1467"/>
    </row>
    <row r="5">
      <c r="A5" s="236">
        <v>5341.0</v>
      </c>
      <c r="B5" s="2969">
        <v>46203.0</v>
      </c>
      <c r="C5" s="556">
        <v>0.125</v>
      </c>
      <c r="D5" s="562">
        <v>0.11180555555555556</v>
      </c>
      <c r="E5" s="417" t="s">
        <v>121</v>
      </c>
      <c r="F5" s="2970" t="s">
        <v>9251</v>
      </c>
      <c r="G5" s="1294" t="s">
        <v>8359</v>
      </c>
      <c r="H5" s="1048" t="s">
        <v>10158</v>
      </c>
      <c r="I5" s="195" t="s">
        <v>8409</v>
      </c>
      <c r="J5" s="2969">
        <v>46203.0</v>
      </c>
      <c r="K5" s="589">
        <v>0.24027777777777778</v>
      </c>
      <c r="L5" s="861">
        <v>7671.0</v>
      </c>
      <c r="M5" s="861">
        <v>7150.0</v>
      </c>
      <c r="N5" s="2416">
        <f t="shared" si="1"/>
        <v>-521</v>
      </c>
      <c r="O5" s="2690" t="s">
        <v>19</v>
      </c>
      <c r="P5" s="2907"/>
      <c r="Q5" s="861" t="s">
        <v>9177</v>
      </c>
      <c r="R5" s="1467"/>
    </row>
    <row r="6">
      <c r="A6" s="236">
        <v>5342.0</v>
      </c>
      <c r="B6" s="2969">
        <v>46203.0</v>
      </c>
      <c r="C6" s="559">
        <v>0.125</v>
      </c>
      <c r="D6" s="562">
        <v>0.10416666666666667</v>
      </c>
      <c r="E6" s="496" t="s">
        <v>121</v>
      </c>
      <c r="F6" s="2970" t="s">
        <v>9251</v>
      </c>
      <c r="G6" s="1294" t="s">
        <v>8359</v>
      </c>
      <c r="H6" s="1045" t="s">
        <v>10159</v>
      </c>
      <c r="I6" s="182" t="s">
        <v>10160</v>
      </c>
      <c r="J6" s="2969">
        <v>46203.0</v>
      </c>
      <c r="K6" s="589">
        <v>0.31666666666666665</v>
      </c>
      <c r="L6" s="861">
        <v>6592.0</v>
      </c>
      <c r="M6" s="861">
        <v>6672.0</v>
      </c>
      <c r="N6" s="2416">
        <f t="shared" si="1"/>
        <v>80</v>
      </c>
      <c r="O6" s="2690" t="s">
        <v>19</v>
      </c>
      <c r="P6" s="2907"/>
      <c r="Q6" s="478" t="s">
        <v>10161</v>
      </c>
      <c r="R6" s="6"/>
    </row>
    <row r="7">
      <c r="A7" s="236">
        <v>5343.0</v>
      </c>
      <c r="B7" s="2969">
        <v>46203.0</v>
      </c>
      <c r="C7" s="589">
        <v>0.3333333333333333</v>
      </c>
      <c r="D7" s="562">
        <v>0.3055555555555556</v>
      </c>
      <c r="E7" s="861" t="s">
        <v>7751</v>
      </c>
      <c r="F7" s="861" t="s">
        <v>10162</v>
      </c>
      <c r="G7" s="574" t="s">
        <v>668</v>
      </c>
      <c r="H7" s="1045" t="s">
        <v>7765</v>
      </c>
      <c r="I7" s="182" t="s">
        <v>10163</v>
      </c>
      <c r="J7" s="2969">
        <v>46203.0</v>
      </c>
      <c r="K7" s="589">
        <v>0.41875</v>
      </c>
      <c r="L7" s="861">
        <v>137124.0</v>
      </c>
      <c r="M7" s="861">
        <v>137202.0</v>
      </c>
      <c r="N7" s="2416">
        <f t="shared" si="1"/>
        <v>78</v>
      </c>
      <c r="O7" s="2690" t="s">
        <v>19</v>
      </c>
      <c r="P7" s="2907"/>
      <c r="Q7" s="478"/>
      <c r="R7" s="6"/>
    </row>
    <row r="8">
      <c r="A8" s="236">
        <v>5344.0</v>
      </c>
      <c r="B8" s="2969">
        <v>46203.0</v>
      </c>
      <c r="C8" s="589">
        <v>0.375</v>
      </c>
      <c r="D8" s="562">
        <v>0.3638888888888889</v>
      </c>
      <c r="E8" s="861" t="s">
        <v>56</v>
      </c>
      <c r="F8" s="861" t="s">
        <v>10164</v>
      </c>
      <c r="G8" s="2971" t="s">
        <v>351</v>
      </c>
      <c r="H8" s="1045" t="s">
        <v>7554</v>
      </c>
      <c r="I8" s="182" t="s">
        <v>10165</v>
      </c>
      <c r="J8" s="2969">
        <v>46203.0</v>
      </c>
      <c r="K8" s="589">
        <v>0.5763888888888888</v>
      </c>
      <c r="L8" s="861">
        <v>81135.0</v>
      </c>
      <c r="M8" s="861">
        <v>81193.0</v>
      </c>
      <c r="N8" s="2416">
        <f t="shared" si="1"/>
        <v>58</v>
      </c>
      <c r="O8" s="2690" t="s">
        <v>19</v>
      </c>
      <c r="P8" s="2907"/>
      <c r="Q8" s="2972" t="s">
        <v>10166</v>
      </c>
      <c r="R8" s="2973"/>
    </row>
    <row r="9">
      <c r="A9" s="236">
        <v>5346.0</v>
      </c>
      <c r="B9" s="2969">
        <v>46203.0</v>
      </c>
      <c r="C9" s="589">
        <v>0.3020833333333333</v>
      </c>
      <c r="D9" s="562">
        <v>0.25625</v>
      </c>
      <c r="E9" s="861" t="s">
        <v>9594</v>
      </c>
      <c r="F9" s="861" t="s">
        <v>10167</v>
      </c>
      <c r="G9" s="2971" t="s">
        <v>351</v>
      </c>
      <c r="H9" s="1045" t="s">
        <v>8220</v>
      </c>
      <c r="I9" s="182" t="s">
        <v>10168</v>
      </c>
      <c r="J9" s="2969">
        <v>46203.0</v>
      </c>
      <c r="K9" s="589">
        <v>0.43472222222222223</v>
      </c>
      <c r="L9" s="861">
        <v>47966.0</v>
      </c>
      <c r="M9" s="861">
        <v>48178.0</v>
      </c>
      <c r="N9" s="2416">
        <f t="shared" si="1"/>
        <v>212</v>
      </c>
      <c r="O9" s="2690" t="s">
        <v>19</v>
      </c>
      <c r="P9" s="2907"/>
      <c r="Q9" s="2972" t="s">
        <v>10169</v>
      </c>
      <c r="R9" s="2973"/>
    </row>
    <row r="10">
      <c r="A10" s="236">
        <v>5345.0</v>
      </c>
      <c r="B10" s="2969">
        <v>46203.0</v>
      </c>
      <c r="C10" s="589">
        <v>0.08194444444444444</v>
      </c>
      <c r="D10" s="589">
        <v>0.08194444444444444</v>
      </c>
      <c r="E10" s="861" t="s">
        <v>35</v>
      </c>
      <c r="F10" s="861" t="s">
        <v>10170</v>
      </c>
      <c r="G10" s="2971" t="s">
        <v>18</v>
      </c>
      <c r="H10" s="1045" t="s">
        <v>10171</v>
      </c>
      <c r="I10" s="182" t="s">
        <v>10136</v>
      </c>
      <c r="J10" s="2969">
        <v>46203.0</v>
      </c>
      <c r="K10" s="589">
        <v>0.6375</v>
      </c>
      <c r="L10" s="861">
        <v>22283.0</v>
      </c>
      <c r="M10" s="861">
        <v>22382.0</v>
      </c>
      <c r="N10" s="2416">
        <f t="shared" si="1"/>
        <v>99</v>
      </c>
      <c r="O10" s="2690" t="s">
        <v>19</v>
      </c>
      <c r="P10" s="2907"/>
      <c r="Q10" s="2974"/>
      <c r="R10" s="2973"/>
    </row>
    <row r="11">
      <c r="A11" s="236">
        <v>5347.0</v>
      </c>
      <c r="B11" s="2969">
        <v>46203.0</v>
      </c>
      <c r="C11" s="589">
        <v>0.96875</v>
      </c>
      <c r="D11" s="589"/>
      <c r="E11" s="861" t="s">
        <v>9594</v>
      </c>
      <c r="F11" s="861" t="s">
        <v>10172</v>
      </c>
      <c r="G11" s="2971" t="s">
        <v>9471</v>
      </c>
      <c r="H11" s="1045" t="s">
        <v>9688</v>
      </c>
      <c r="I11" s="182" t="s">
        <v>10173</v>
      </c>
      <c r="J11" s="2969">
        <v>46203.0</v>
      </c>
      <c r="K11" s="589">
        <v>0.09444444444444444</v>
      </c>
      <c r="L11" s="861">
        <v>424508.0</v>
      </c>
      <c r="M11" s="861">
        <v>424709.0</v>
      </c>
      <c r="N11" s="2416">
        <f t="shared" si="1"/>
        <v>201</v>
      </c>
      <c r="O11" s="2690" t="s">
        <v>19</v>
      </c>
      <c r="P11" s="2907"/>
      <c r="Q11" s="2974"/>
      <c r="R11" s="2973"/>
    </row>
    <row r="12">
      <c r="A12" s="236">
        <v>5348.0</v>
      </c>
      <c r="B12" s="2969">
        <v>46203.0</v>
      </c>
      <c r="C12" s="589">
        <v>0.9875</v>
      </c>
      <c r="D12" s="589"/>
      <c r="E12" s="861" t="s">
        <v>35</v>
      </c>
      <c r="F12" s="861" t="s">
        <v>10174</v>
      </c>
      <c r="G12" s="2971" t="s">
        <v>18</v>
      </c>
      <c r="H12" s="1045" t="s">
        <v>10175</v>
      </c>
      <c r="I12" s="182" t="s">
        <v>10176</v>
      </c>
      <c r="J12" s="2969">
        <v>46203.0</v>
      </c>
      <c r="K12" s="589">
        <v>0.3326388888888889</v>
      </c>
      <c r="L12" s="861">
        <v>35367.0</v>
      </c>
      <c r="M12" s="1467"/>
      <c r="N12" s="2416">
        <f t="shared" si="1"/>
        <v>-35367</v>
      </c>
      <c r="O12" s="2690" t="s">
        <v>19</v>
      </c>
      <c r="P12" s="2907"/>
      <c r="Q12" s="2974"/>
      <c r="R12" s="2973"/>
    </row>
  </sheetData>
  <dataValidations>
    <dataValidation type="list" allowBlank="1" showErrorMessage="1" sqref="O2:O12">
      <formula1>"FINALIZADO,EM VIAGEM,NA ORIGEM,AGENDADO,FALTA DOC,CANCELADA,NO DESTINO FINAL,PERNOITE,RECUSADA"</formula1>
    </dataValidation>
    <dataValidation type="list" allowBlank="1" showErrorMessage="1" sqref="P2:P12">
      <formula1>"MICHELLE,BARBARA,ANGELA,A VERIFICAR,DANIEL,BEATIZ,LUCAS,MOACIR"</formula1>
    </dataValidation>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1.75"/>
    <col customWidth="1" min="3" max="3" width="10.13"/>
    <col customWidth="1" min="4" max="4" width="9.25"/>
    <col customWidth="1" min="6" max="6" width="26.88"/>
    <col customWidth="1" min="12" max="12" width="11.0"/>
    <col customWidth="1" min="13" max="13" width="10.13"/>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236">
        <v>5283.0</v>
      </c>
      <c r="B2" s="2975">
        <v>46170.0</v>
      </c>
      <c r="C2" s="500">
        <v>0.20833333333333334</v>
      </c>
      <c r="D2" s="500">
        <v>0.2076388888888889</v>
      </c>
      <c r="E2" s="416" t="s">
        <v>9594</v>
      </c>
      <c r="F2" s="2928" t="s">
        <v>10062</v>
      </c>
      <c r="G2" s="416" t="s">
        <v>8359</v>
      </c>
      <c r="H2" s="2340" t="s">
        <v>8535</v>
      </c>
      <c r="I2" s="475" t="s">
        <v>10063</v>
      </c>
      <c r="J2" s="2813">
        <v>46173.0</v>
      </c>
      <c r="K2" s="589"/>
      <c r="L2" s="861">
        <v>23866.0</v>
      </c>
      <c r="M2" s="861"/>
      <c r="N2" s="2416">
        <f t="shared" ref="N2:N13" si="1">M2-L2</f>
        <v>-23866</v>
      </c>
      <c r="O2" s="2690" t="s">
        <v>147</v>
      </c>
      <c r="P2" s="914" t="s">
        <v>50</v>
      </c>
      <c r="Q2" s="861" t="s">
        <v>10064</v>
      </c>
      <c r="R2" s="1467"/>
    </row>
    <row r="3">
      <c r="A3" s="236">
        <v>5347.0</v>
      </c>
      <c r="B3" s="2976">
        <v>46203.0</v>
      </c>
      <c r="C3" s="589">
        <v>0.96875</v>
      </c>
      <c r="D3" s="589"/>
      <c r="E3" s="861" t="s">
        <v>9594</v>
      </c>
      <c r="F3" s="861" t="s">
        <v>10172</v>
      </c>
      <c r="G3" s="2971" t="s">
        <v>9471</v>
      </c>
      <c r="H3" s="1045" t="s">
        <v>9688</v>
      </c>
      <c r="I3" s="182" t="s">
        <v>10173</v>
      </c>
      <c r="J3" s="2976">
        <v>46203.0</v>
      </c>
      <c r="K3" s="589">
        <v>0.09444444444444444</v>
      </c>
      <c r="L3" s="861">
        <v>424508.0</v>
      </c>
      <c r="M3" s="861">
        <v>424709.0</v>
      </c>
      <c r="N3" s="2416">
        <f t="shared" si="1"/>
        <v>201</v>
      </c>
      <c r="O3" s="2690" t="s">
        <v>19</v>
      </c>
      <c r="P3" s="2907"/>
      <c r="Q3" s="2974"/>
      <c r="R3" s="6"/>
    </row>
    <row r="4">
      <c r="A4" s="236">
        <v>5348.0</v>
      </c>
      <c r="B4" s="2976">
        <v>46203.0</v>
      </c>
      <c r="C4" s="589">
        <v>0.9875</v>
      </c>
      <c r="D4" s="589"/>
      <c r="E4" s="861" t="s">
        <v>35</v>
      </c>
      <c r="F4" s="861" t="s">
        <v>10174</v>
      </c>
      <c r="G4" s="2971" t="s">
        <v>18</v>
      </c>
      <c r="H4" s="1045" t="s">
        <v>10175</v>
      </c>
      <c r="I4" s="182" t="s">
        <v>10176</v>
      </c>
      <c r="J4" s="2976">
        <v>46203.0</v>
      </c>
      <c r="K4" s="589">
        <v>0.3326388888888889</v>
      </c>
      <c r="L4" s="861">
        <v>35367.0</v>
      </c>
      <c r="M4" s="416">
        <v>35473.0</v>
      </c>
      <c r="N4" s="2416">
        <f t="shared" si="1"/>
        <v>106</v>
      </c>
      <c r="O4" s="2690" t="s">
        <v>19</v>
      </c>
      <c r="P4" s="2907"/>
      <c r="Q4" s="2974"/>
      <c r="R4" s="574" t="s">
        <v>10177</v>
      </c>
    </row>
    <row r="5">
      <c r="A5" s="520">
        <v>5349.0</v>
      </c>
      <c r="B5" s="2813">
        <v>46173.0</v>
      </c>
      <c r="C5" s="589">
        <v>0.3416666666666667</v>
      </c>
      <c r="D5" s="589"/>
      <c r="E5" s="861" t="s">
        <v>362</v>
      </c>
      <c r="F5" s="1294" t="s">
        <v>10178</v>
      </c>
      <c r="G5" s="1294" t="s">
        <v>18</v>
      </c>
      <c r="H5" s="2977" t="s">
        <v>753</v>
      </c>
      <c r="I5" s="1093" t="s">
        <v>10179</v>
      </c>
      <c r="J5" s="2813">
        <v>46173.0</v>
      </c>
      <c r="K5" s="589">
        <v>0.3840277777777778</v>
      </c>
      <c r="L5" s="2817">
        <v>220766.0</v>
      </c>
      <c r="M5" s="416">
        <v>220865.0</v>
      </c>
      <c r="N5" s="2416">
        <f t="shared" si="1"/>
        <v>99</v>
      </c>
      <c r="O5" s="2690" t="s">
        <v>19</v>
      </c>
      <c r="P5" s="2907" t="s">
        <v>50</v>
      </c>
      <c r="Q5" s="478" t="s">
        <v>10180</v>
      </c>
      <c r="R5" s="628" t="s">
        <v>9943</v>
      </c>
    </row>
    <row r="6">
      <c r="A6" s="236">
        <v>5350.0</v>
      </c>
      <c r="B6" s="2813">
        <v>46173.0</v>
      </c>
      <c r="C6" s="589">
        <v>0.38125</v>
      </c>
      <c r="D6" s="589"/>
      <c r="E6" s="861" t="s">
        <v>362</v>
      </c>
      <c r="F6" s="1294" t="s">
        <v>10181</v>
      </c>
      <c r="G6" s="861" t="s">
        <v>18</v>
      </c>
      <c r="H6" s="1045" t="s">
        <v>913</v>
      </c>
      <c r="I6" s="182" t="s">
        <v>10182</v>
      </c>
      <c r="J6" s="2813">
        <v>46173.0</v>
      </c>
      <c r="K6" s="589">
        <v>0.4048611111111111</v>
      </c>
      <c r="L6" s="861">
        <v>480752.0</v>
      </c>
      <c r="M6" s="416">
        <v>480908.0</v>
      </c>
      <c r="N6" s="2416">
        <f t="shared" si="1"/>
        <v>156</v>
      </c>
      <c r="O6" s="2690" t="s">
        <v>19</v>
      </c>
      <c r="P6" s="2907" t="s">
        <v>50</v>
      </c>
      <c r="Q6" s="861" t="s">
        <v>10183</v>
      </c>
      <c r="R6" s="628" t="s">
        <v>9943</v>
      </c>
    </row>
    <row r="7">
      <c r="A7" s="520">
        <v>5362.0</v>
      </c>
      <c r="B7" s="2813">
        <v>46173.0</v>
      </c>
      <c r="C7" s="589">
        <v>0.7430555555555556</v>
      </c>
      <c r="D7" s="589">
        <v>0.7486111111111111</v>
      </c>
      <c r="E7" s="861" t="s">
        <v>9594</v>
      </c>
      <c r="F7" s="1294" t="s">
        <v>10184</v>
      </c>
      <c r="G7" s="1294" t="s">
        <v>9471</v>
      </c>
      <c r="H7" s="2977" t="s">
        <v>10065</v>
      </c>
      <c r="I7" s="1093" t="s">
        <v>10185</v>
      </c>
      <c r="J7" s="2813">
        <v>46173.0</v>
      </c>
      <c r="K7" s="589">
        <v>0.9013888888888889</v>
      </c>
      <c r="L7" s="861">
        <v>73691.0</v>
      </c>
      <c r="M7" s="861">
        <v>73892.0</v>
      </c>
      <c r="N7" s="2416">
        <f t="shared" si="1"/>
        <v>201</v>
      </c>
      <c r="O7" s="2690" t="s">
        <v>19</v>
      </c>
      <c r="P7" s="2907" t="s">
        <v>50</v>
      </c>
      <c r="Q7" s="478" t="s">
        <v>10186</v>
      </c>
      <c r="R7" s="6"/>
    </row>
    <row r="8">
      <c r="A8" s="942">
        <v>5363.0</v>
      </c>
      <c r="B8" s="2813">
        <v>46173.0</v>
      </c>
      <c r="C8" s="589">
        <v>0.9791666666666666</v>
      </c>
      <c r="D8" s="589">
        <v>0.9791666666666666</v>
      </c>
      <c r="E8" s="861" t="s">
        <v>9594</v>
      </c>
      <c r="F8" s="1665" t="s">
        <v>10187</v>
      </c>
      <c r="G8" s="1665" t="s">
        <v>8359</v>
      </c>
      <c r="H8" s="2978" t="s">
        <v>8360</v>
      </c>
      <c r="I8" s="2979" t="s">
        <v>10188</v>
      </c>
      <c r="J8" s="2813">
        <v>46173.0</v>
      </c>
      <c r="K8" s="1467"/>
      <c r="L8" s="861">
        <v>24246.0</v>
      </c>
      <c r="M8" s="861"/>
      <c r="N8" s="2416">
        <f t="shared" si="1"/>
        <v>-24246</v>
      </c>
      <c r="O8" s="2690" t="s">
        <v>452</v>
      </c>
      <c r="P8" s="2907"/>
      <c r="Q8" s="2972" t="s">
        <v>10189</v>
      </c>
      <c r="R8" s="2973"/>
    </row>
    <row r="9">
      <c r="A9" s="942">
        <v>5364.0</v>
      </c>
      <c r="B9" s="2813">
        <v>46173.0</v>
      </c>
      <c r="C9" s="589">
        <v>0.9791666666666666</v>
      </c>
      <c r="D9" s="589">
        <v>0.9798611111111111</v>
      </c>
      <c r="E9" s="861" t="s">
        <v>9594</v>
      </c>
      <c r="F9" s="1665" t="s">
        <v>10190</v>
      </c>
      <c r="G9" s="1665" t="s">
        <v>9471</v>
      </c>
      <c r="H9" s="2978" t="s">
        <v>10065</v>
      </c>
      <c r="I9" s="2979" t="s">
        <v>10191</v>
      </c>
      <c r="J9" s="2813">
        <v>46173.0</v>
      </c>
      <c r="K9" s="1467"/>
      <c r="L9" s="861">
        <v>74045.0</v>
      </c>
      <c r="M9" s="861"/>
      <c r="N9" s="2416">
        <f t="shared" si="1"/>
        <v>-74045</v>
      </c>
      <c r="O9" s="2690" t="s">
        <v>452</v>
      </c>
      <c r="P9" s="2907"/>
      <c r="Q9" s="2974"/>
      <c r="R9" s="2973"/>
    </row>
    <row r="10">
      <c r="A10" s="942">
        <v>5365.0</v>
      </c>
      <c r="B10" s="2813">
        <v>46173.0</v>
      </c>
      <c r="C10" s="589">
        <v>0.9791666666666666</v>
      </c>
      <c r="D10" s="589">
        <v>0.9979166666666667</v>
      </c>
      <c r="E10" s="861" t="s">
        <v>9594</v>
      </c>
      <c r="F10" s="1665" t="s">
        <v>10192</v>
      </c>
      <c r="G10" s="1665" t="s">
        <v>9471</v>
      </c>
      <c r="H10" s="2978" t="s">
        <v>9688</v>
      </c>
      <c r="I10" s="2979" t="s">
        <v>10193</v>
      </c>
      <c r="J10" s="2813">
        <v>46173.0</v>
      </c>
      <c r="K10" s="1467"/>
      <c r="L10" s="861">
        <v>425076.0</v>
      </c>
      <c r="M10" s="861"/>
      <c r="N10" s="2416">
        <f t="shared" si="1"/>
        <v>-425076</v>
      </c>
      <c r="O10" s="2690" t="s">
        <v>452</v>
      </c>
      <c r="P10" s="2907"/>
      <c r="Q10" s="2974"/>
      <c r="R10" s="2973"/>
    </row>
    <row r="11">
      <c r="A11" s="395"/>
      <c r="B11" s="2813">
        <v>46173.0</v>
      </c>
      <c r="C11" s="6"/>
      <c r="D11" s="6"/>
      <c r="E11" s="6"/>
      <c r="F11" s="2728"/>
      <c r="G11" s="2728"/>
      <c r="H11" s="2980"/>
      <c r="I11" s="2981"/>
      <c r="J11" s="2813">
        <v>46173.0</v>
      </c>
      <c r="K11" s="1467"/>
      <c r="L11" s="1467"/>
      <c r="M11" s="1467"/>
      <c r="N11" s="2416">
        <f t="shared" si="1"/>
        <v>0</v>
      </c>
      <c r="O11" s="2690" t="s">
        <v>386</v>
      </c>
      <c r="P11" s="2907"/>
      <c r="Q11" s="2974"/>
      <c r="R11" s="2973"/>
    </row>
    <row r="12">
      <c r="A12" s="395"/>
      <c r="B12" s="2813">
        <v>46173.0</v>
      </c>
      <c r="C12" s="6"/>
      <c r="D12" s="6"/>
      <c r="E12" s="6"/>
      <c r="F12" s="2728"/>
      <c r="G12" s="2728"/>
      <c r="H12" s="2980"/>
      <c r="I12" s="2981"/>
      <c r="J12" s="2813">
        <v>46173.0</v>
      </c>
      <c r="K12" s="1467"/>
      <c r="L12" s="1467"/>
      <c r="M12" s="1467"/>
      <c r="N12" s="2416">
        <f t="shared" si="1"/>
        <v>0</v>
      </c>
      <c r="O12" s="2690" t="s">
        <v>386</v>
      </c>
      <c r="P12" s="2907"/>
      <c r="Q12" s="2974"/>
      <c r="R12" s="2973"/>
    </row>
    <row r="13">
      <c r="A13" s="395"/>
      <c r="B13" s="2813">
        <v>46173.0</v>
      </c>
      <c r="C13" s="6"/>
      <c r="D13" s="6"/>
      <c r="E13" s="6"/>
      <c r="F13" s="2728"/>
      <c r="G13" s="2728"/>
      <c r="H13" s="2980"/>
      <c r="I13" s="2981"/>
      <c r="J13" s="2813">
        <v>46173.0</v>
      </c>
      <c r="K13" s="1467"/>
      <c r="L13" s="1467"/>
      <c r="M13" s="1467"/>
      <c r="N13" s="2416">
        <f t="shared" si="1"/>
        <v>0</v>
      </c>
      <c r="O13" s="2690" t="s">
        <v>386</v>
      </c>
      <c r="P13" s="2907"/>
      <c r="Q13" s="2974"/>
      <c r="R13" s="2973"/>
    </row>
  </sheetData>
  <dataValidations>
    <dataValidation type="list" allowBlank="1" showErrorMessage="1" sqref="O2:O13">
      <formula1>"FINALIZADO,EM VIAGEM,NA ORIGEM,AGENDADO,FALTA DOC,CANCELADA,NO DESTINO FINAL,PERNOITE,RECUSADA"</formula1>
    </dataValidation>
    <dataValidation type="list" allowBlank="1" showErrorMessage="1" sqref="P2:P13">
      <formula1>"MICHELLE,BARBARA,ANGELA,A VERIFICAR,DANIEL,BEATIZ,LUCAS,MOACIR"</formula1>
    </dataValidation>
  </dataValidations>
  <drawing r:id="rId1"/>
  <tableParts count="5">
    <tablePart r:id="rId7"/>
    <tablePart r:id="rId8"/>
    <tablePart r:id="rId9"/>
    <tablePart r:id="rId10"/>
    <tablePart r:id="rId11"/>
  </tableParts>
</worksheet>
</file>

<file path=xl/worksheets/sheet2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8.25"/>
    <col customWidth="1" min="3" max="3" width="9.88"/>
    <col customWidth="1" min="6" max="6" width="34.63"/>
    <col customWidth="1" min="10" max="10" width="8.75"/>
    <col customWidth="1" min="11" max="11" width="8.0"/>
    <col customWidth="1" min="12" max="12" width="6.38"/>
    <col customWidth="1" min="13" max="13" width="7.88"/>
    <col customWidth="1" min="14" max="14" width="6.38"/>
    <col customWidth="1" min="15" max="15" width="15.25"/>
    <col customWidth="1" min="17" max="17" width="26.25"/>
    <col customWidth="1" min="18" max="18" width="22.75"/>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236">
        <v>5283.0</v>
      </c>
      <c r="B2" s="2975">
        <v>46170.0</v>
      </c>
      <c r="C2" s="500">
        <v>0.20833333333333334</v>
      </c>
      <c r="D2" s="500">
        <v>0.2076388888888889</v>
      </c>
      <c r="E2" s="416" t="s">
        <v>9594</v>
      </c>
      <c r="F2" s="2928" t="s">
        <v>10062</v>
      </c>
      <c r="G2" s="416" t="s">
        <v>8359</v>
      </c>
      <c r="H2" s="2340" t="s">
        <v>8535</v>
      </c>
      <c r="I2" s="475" t="s">
        <v>10063</v>
      </c>
      <c r="J2" s="2813">
        <v>46174.0</v>
      </c>
      <c r="K2" s="503">
        <v>0.5069444444444444</v>
      </c>
      <c r="L2" s="574">
        <v>23822.0</v>
      </c>
      <c r="M2" s="408">
        <v>26539.0</v>
      </c>
      <c r="N2" s="690">
        <f t="shared" ref="N2:N5" si="1">M2-L2</f>
        <v>2717</v>
      </c>
      <c r="O2" s="2195" t="s">
        <v>19</v>
      </c>
      <c r="P2" s="1892" t="s">
        <v>70</v>
      </c>
      <c r="Q2" s="408" t="s">
        <v>10064</v>
      </c>
      <c r="R2" s="1009"/>
    </row>
    <row r="3">
      <c r="A3" s="942">
        <v>5363.0</v>
      </c>
      <c r="B3" s="2813">
        <v>46173.0</v>
      </c>
      <c r="C3" s="589">
        <v>0.9791666666666666</v>
      </c>
      <c r="D3" s="589">
        <v>0.9791666666666666</v>
      </c>
      <c r="E3" s="861" t="s">
        <v>9594</v>
      </c>
      <c r="F3" s="416" t="s">
        <v>10187</v>
      </c>
      <c r="G3" s="416" t="s">
        <v>8359</v>
      </c>
      <c r="H3" s="1048" t="s">
        <v>8360</v>
      </c>
      <c r="I3" s="195" t="s">
        <v>10188</v>
      </c>
      <c r="J3" s="2826">
        <v>46173.0</v>
      </c>
      <c r="K3" s="500">
        <v>0.052083333333333336</v>
      </c>
      <c r="L3" s="416">
        <v>24246.0</v>
      </c>
      <c r="M3" s="416">
        <v>24284.0</v>
      </c>
      <c r="N3" s="499">
        <f t="shared" si="1"/>
        <v>38</v>
      </c>
      <c r="O3" s="2180" t="s">
        <v>19</v>
      </c>
      <c r="P3" s="1303" t="s">
        <v>10053</v>
      </c>
      <c r="Q3" s="441" t="s">
        <v>10189</v>
      </c>
      <c r="R3" s="351"/>
    </row>
    <row r="4">
      <c r="A4" s="942">
        <v>5364.0</v>
      </c>
      <c r="B4" s="2813">
        <v>46173.0</v>
      </c>
      <c r="C4" s="589">
        <v>0.9791666666666666</v>
      </c>
      <c r="D4" s="589">
        <v>0.9798611111111111</v>
      </c>
      <c r="E4" s="861" t="s">
        <v>9594</v>
      </c>
      <c r="F4" s="408" t="s">
        <v>10190</v>
      </c>
      <c r="G4" s="408" t="s">
        <v>9471</v>
      </c>
      <c r="H4" s="1547" t="s">
        <v>10065</v>
      </c>
      <c r="I4" s="205" t="s">
        <v>10191</v>
      </c>
      <c r="J4" s="2826">
        <v>46173.0</v>
      </c>
      <c r="K4" s="503">
        <v>0.05555555555555555</v>
      </c>
      <c r="L4" s="408">
        <v>74045.0</v>
      </c>
      <c r="M4" s="408">
        <v>74083.0</v>
      </c>
      <c r="N4" s="690">
        <f t="shared" si="1"/>
        <v>38</v>
      </c>
      <c r="O4" s="2195" t="s">
        <v>19</v>
      </c>
      <c r="P4" s="1305" t="s">
        <v>10053</v>
      </c>
      <c r="Q4" s="2982"/>
      <c r="R4" s="268"/>
    </row>
    <row r="5">
      <c r="A5" s="942">
        <v>5365.0</v>
      </c>
      <c r="B5" s="2813">
        <v>46173.0</v>
      </c>
      <c r="C5" s="589">
        <v>0.9791666666666666</v>
      </c>
      <c r="D5" s="589">
        <v>0.9979166666666667</v>
      </c>
      <c r="E5" s="861" t="s">
        <v>9594</v>
      </c>
      <c r="F5" s="416" t="s">
        <v>10192</v>
      </c>
      <c r="G5" s="416" t="s">
        <v>9471</v>
      </c>
      <c r="H5" s="1048" t="s">
        <v>9688</v>
      </c>
      <c r="I5" s="195" t="s">
        <v>10193</v>
      </c>
      <c r="J5" s="2826">
        <v>46173.0</v>
      </c>
      <c r="K5" s="500">
        <v>0.05555555555555555</v>
      </c>
      <c r="L5" s="416">
        <v>425076.0</v>
      </c>
      <c r="M5" s="416">
        <v>425116.0</v>
      </c>
      <c r="N5" s="499">
        <f t="shared" si="1"/>
        <v>40</v>
      </c>
      <c r="O5" s="2180" t="s">
        <v>19</v>
      </c>
      <c r="P5" s="1303" t="s">
        <v>10053</v>
      </c>
      <c r="Q5" s="2983"/>
      <c r="R5" s="351"/>
    </row>
    <row r="6">
      <c r="A6" s="2909"/>
      <c r="B6" s="2984"/>
      <c r="C6" s="2953"/>
      <c r="D6" s="2953"/>
      <c r="E6" s="2954"/>
      <c r="F6" s="2954"/>
      <c r="G6" s="2954"/>
      <c r="H6" s="2985"/>
      <c r="I6" s="2986"/>
      <c r="J6" s="2987"/>
      <c r="K6" s="2953"/>
      <c r="L6" s="2899"/>
      <c r="M6" s="2899"/>
      <c r="N6" s="2872"/>
      <c r="O6" s="2967"/>
      <c r="P6" s="2947"/>
      <c r="Q6" s="2899"/>
      <c r="R6" s="2913"/>
      <c r="S6" s="2904"/>
      <c r="T6" s="2904"/>
      <c r="U6" s="2904"/>
      <c r="V6" s="2904"/>
      <c r="W6" s="2904"/>
      <c r="X6" s="2904"/>
      <c r="Y6" s="2904"/>
      <c r="Z6" s="2904"/>
    </row>
    <row r="7">
      <c r="A7" s="236">
        <v>5351.0</v>
      </c>
      <c r="B7" s="2813">
        <v>46174.0</v>
      </c>
      <c r="C7" s="2988">
        <v>0.3333333333333333</v>
      </c>
      <c r="D7" s="2988">
        <v>0.3423611111111111</v>
      </c>
      <c r="E7" s="2928" t="s">
        <v>24</v>
      </c>
      <c r="F7" s="2928" t="s">
        <v>7091</v>
      </c>
      <c r="G7" s="2928" t="s">
        <v>2172</v>
      </c>
      <c r="H7" s="2942" t="s">
        <v>2841</v>
      </c>
      <c r="I7" s="202" t="s">
        <v>573</v>
      </c>
      <c r="J7" s="2813">
        <v>46174.0</v>
      </c>
      <c r="K7" s="500">
        <v>0.5118055555555555</v>
      </c>
      <c r="L7" s="416">
        <v>124197.0</v>
      </c>
      <c r="M7" s="416">
        <v>124331.0</v>
      </c>
      <c r="N7" s="499">
        <f t="shared" ref="N7:N32" si="2">M7-L7</f>
        <v>134</v>
      </c>
      <c r="O7" s="2180" t="s">
        <v>19</v>
      </c>
      <c r="P7" s="1303" t="s">
        <v>50</v>
      </c>
      <c r="Q7" s="416" t="s">
        <v>10194</v>
      </c>
      <c r="R7" s="1047"/>
    </row>
    <row r="8">
      <c r="A8" s="887">
        <v>5352.0</v>
      </c>
      <c r="B8" s="2813">
        <v>46174.0</v>
      </c>
      <c r="C8" s="2988">
        <v>0.3333333333333333</v>
      </c>
      <c r="D8" s="2988">
        <v>0.29375</v>
      </c>
      <c r="E8" s="2928" t="s">
        <v>24</v>
      </c>
      <c r="F8" s="2928" t="s">
        <v>7091</v>
      </c>
      <c r="G8" s="2928" t="s">
        <v>6319</v>
      </c>
      <c r="H8" s="2942" t="s">
        <v>1584</v>
      </c>
      <c r="I8" s="202" t="s">
        <v>10195</v>
      </c>
      <c r="J8" s="2813">
        <v>46174.0</v>
      </c>
      <c r="K8" s="503">
        <v>0.5604166666666667</v>
      </c>
      <c r="L8" s="2543">
        <v>234897.0</v>
      </c>
      <c r="M8" s="408">
        <v>235033.0</v>
      </c>
      <c r="N8" s="690">
        <f t="shared" si="2"/>
        <v>136</v>
      </c>
      <c r="O8" s="2195" t="s">
        <v>19</v>
      </c>
      <c r="P8" s="1305" t="s">
        <v>50</v>
      </c>
      <c r="Q8" s="438" t="s">
        <v>10196</v>
      </c>
      <c r="R8" s="268"/>
    </row>
    <row r="9">
      <c r="A9" s="820">
        <v>5353.0</v>
      </c>
      <c r="B9" s="2813">
        <v>46174.0</v>
      </c>
      <c r="C9" s="2988">
        <v>0.4166666666666667</v>
      </c>
      <c r="D9" s="2988">
        <v>0.37569444444444444</v>
      </c>
      <c r="E9" s="2928" t="s">
        <v>24</v>
      </c>
      <c r="F9" s="2928" t="s">
        <v>9078</v>
      </c>
      <c r="G9" s="2928" t="s">
        <v>1734</v>
      </c>
      <c r="H9" s="2989" t="s">
        <v>6670</v>
      </c>
      <c r="I9" s="2928" t="s">
        <v>9079</v>
      </c>
      <c r="J9" s="2813">
        <v>46174.0</v>
      </c>
      <c r="K9" s="500">
        <v>0.7090277777777778</v>
      </c>
      <c r="L9" s="416">
        <v>307253.0</v>
      </c>
      <c r="M9" s="416">
        <v>307672.0</v>
      </c>
      <c r="N9" s="499">
        <f t="shared" si="2"/>
        <v>419</v>
      </c>
      <c r="O9" s="2180" t="s">
        <v>19</v>
      </c>
      <c r="P9" s="1303" t="s">
        <v>529</v>
      </c>
      <c r="Q9" s="441" t="s">
        <v>6671</v>
      </c>
      <c r="R9" s="351"/>
    </row>
    <row r="10">
      <c r="A10" s="236">
        <v>5354.0</v>
      </c>
      <c r="B10" s="2813">
        <v>46174.0</v>
      </c>
      <c r="C10" s="813">
        <v>0.7083333333333334</v>
      </c>
      <c r="D10" s="2988">
        <v>0.6944444444444444</v>
      </c>
      <c r="E10" s="2928" t="s">
        <v>121</v>
      </c>
      <c r="F10" s="2928" t="s">
        <v>3772</v>
      </c>
      <c r="G10" s="2928" t="s">
        <v>8359</v>
      </c>
      <c r="H10" s="2990" t="s">
        <v>10197</v>
      </c>
      <c r="I10" s="2991" t="s">
        <v>10198</v>
      </c>
      <c r="J10" s="2813">
        <v>46174.0</v>
      </c>
      <c r="K10" s="503">
        <v>0.8888888888888888</v>
      </c>
      <c r="L10" s="408">
        <v>7927.0</v>
      </c>
      <c r="M10" s="416">
        <v>8127.0</v>
      </c>
      <c r="N10" s="690">
        <f t="shared" si="2"/>
        <v>200</v>
      </c>
      <c r="O10" s="2195" t="s">
        <v>19</v>
      </c>
      <c r="P10" s="1305" t="s">
        <v>529</v>
      </c>
      <c r="Q10" s="416" t="s">
        <v>9177</v>
      </c>
      <c r="R10" s="1009"/>
    </row>
    <row r="11">
      <c r="A11" s="236">
        <v>5355.0</v>
      </c>
      <c r="B11" s="2813">
        <v>46174.0</v>
      </c>
      <c r="C11" s="813">
        <v>0.7083333333333334</v>
      </c>
      <c r="D11" s="2988"/>
      <c r="E11" s="2928" t="s">
        <v>121</v>
      </c>
      <c r="F11" s="2928" t="s">
        <v>3772</v>
      </c>
      <c r="G11" s="2928" t="s">
        <v>8359</v>
      </c>
      <c r="H11" s="2942" t="s">
        <v>10199</v>
      </c>
      <c r="I11" s="202"/>
      <c r="J11" s="2813">
        <v>46174.0</v>
      </c>
      <c r="K11" s="500">
        <v>0.6708333333333333</v>
      </c>
      <c r="L11" s="416"/>
      <c r="M11" s="416"/>
      <c r="N11" s="499">
        <f t="shared" si="2"/>
        <v>0</v>
      </c>
      <c r="O11" s="2180" t="s">
        <v>43</v>
      </c>
      <c r="P11" s="1303"/>
      <c r="Q11" s="416" t="s">
        <v>10189</v>
      </c>
      <c r="R11" s="416" t="s">
        <v>10200</v>
      </c>
    </row>
    <row r="12">
      <c r="A12" s="236">
        <v>5356.0</v>
      </c>
      <c r="B12" s="2813">
        <v>46174.0</v>
      </c>
      <c r="C12" s="813">
        <v>0.4583333333333333</v>
      </c>
      <c r="D12" s="1625" t="s">
        <v>10201</v>
      </c>
      <c r="E12" s="2928" t="s">
        <v>121</v>
      </c>
      <c r="F12" s="2928" t="s">
        <v>3772</v>
      </c>
      <c r="G12" s="574" t="s">
        <v>49</v>
      </c>
      <c r="H12" s="2928" t="s">
        <v>7755</v>
      </c>
      <c r="I12" s="2928" t="s">
        <v>4111</v>
      </c>
      <c r="J12" s="2813">
        <v>46174.0</v>
      </c>
      <c r="K12" s="503">
        <v>0.5291666666666667</v>
      </c>
      <c r="L12" s="408">
        <v>48855.0</v>
      </c>
      <c r="M12" s="408">
        <v>49055.0</v>
      </c>
      <c r="N12" s="690">
        <f t="shared" si="2"/>
        <v>200</v>
      </c>
      <c r="O12" s="1320" t="s">
        <v>19</v>
      </c>
      <c r="P12" s="1305" t="s">
        <v>529</v>
      </c>
      <c r="Q12" s="203" t="s">
        <v>10202</v>
      </c>
      <c r="R12" s="264"/>
    </row>
    <row r="13">
      <c r="A13" s="820">
        <v>5357.0</v>
      </c>
      <c r="B13" s="2813">
        <v>46174.0</v>
      </c>
      <c r="C13" s="813">
        <v>0.7083333333333334</v>
      </c>
      <c r="D13" s="2988"/>
      <c r="E13" s="2928" t="s">
        <v>121</v>
      </c>
      <c r="F13" s="2928" t="s">
        <v>3772</v>
      </c>
      <c r="G13" s="2928" t="s">
        <v>49</v>
      </c>
      <c r="H13" s="2942" t="s">
        <v>10203</v>
      </c>
      <c r="I13" s="1535"/>
      <c r="J13" s="2813">
        <v>46174.0</v>
      </c>
      <c r="K13" s="500">
        <v>0.6194444444444445</v>
      </c>
      <c r="L13" s="416"/>
      <c r="M13" s="193"/>
      <c r="N13" s="499">
        <f t="shared" si="2"/>
        <v>0</v>
      </c>
      <c r="O13" s="1319" t="s">
        <v>43</v>
      </c>
      <c r="P13" s="416"/>
      <c r="Q13" s="192" t="s">
        <v>638</v>
      </c>
      <c r="R13" s="192" t="s">
        <v>10204</v>
      </c>
    </row>
    <row r="14">
      <c r="A14" s="820">
        <v>5358.0</v>
      </c>
      <c r="B14" s="2813">
        <v>46174.0</v>
      </c>
      <c r="C14" s="813">
        <v>0.7083333333333334</v>
      </c>
      <c r="D14" s="2988">
        <v>0.65</v>
      </c>
      <c r="E14" s="2928" t="s">
        <v>121</v>
      </c>
      <c r="F14" s="2928" t="s">
        <v>3764</v>
      </c>
      <c r="G14" s="2928" t="s">
        <v>49</v>
      </c>
      <c r="H14" s="2992" t="s">
        <v>10205</v>
      </c>
      <c r="I14" s="1535" t="s">
        <v>10206</v>
      </c>
      <c r="J14" s="2813">
        <v>46174.0</v>
      </c>
      <c r="K14" s="503">
        <v>0.8784722222222222</v>
      </c>
      <c r="L14" s="408">
        <v>110635.0</v>
      </c>
      <c r="M14" s="408">
        <v>110835.0</v>
      </c>
      <c r="N14" s="690">
        <f t="shared" si="2"/>
        <v>200</v>
      </c>
      <c r="O14" s="2195" t="s">
        <v>19</v>
      </c>
      <c r="P14" s="1305" t="s">
        <v>529</v>
      </c>
      <c r="Q14" s="408" t="s">
        <v>3014</v>
      </c>
      <c r="R14" s="408"/>
    </row>
    <row r="15">
      <c r="A15" s="820">
        <v>5359.0</v>
      </c>
      <c r="B15" s="2813">
        <v>46174.0</v>
      </c>
      <c r="C15" s="813">
        <v>0.7083333333333334</v>
      </c>
      <c r="D15" s="2988">
        <v>0.6736111111111112</v>
      </c>
      <c r="E15" s="2928" t="s">
        <v>121</v>
      </c>
      <c r="F15" s="2928" t="s">
        <v>10207</v>
      </c>
      <c r="G15" s="2928" t="s">
        <v>49</v>
      </c>
      <c r="H15" s="2993" t="s">
        <v>10208</v>
      </c>
      <c r="I15" s="1535" t="s">
        <v>10209</v>
      </c>
      <c r="J15" s="2813">
        <v>46174.0</v>
      </c>
      <c r="K15" s="500">
        <v>0.8506944444444444</v>
      </c>
      <c r="L15" s="416">
        <v>38821.0</v>
      </c>
      <c r="M15" s="416">
        <v>39021.0</v>
      </c>
      <c r="N15" s="499">
        <f t="shared" si="2"/>
        <v>200</v>
      </c>
      <c r="O15" s="2180" t="s">
        <v>19</v>
      </c>
      <c r="P15" s="1303" t="s">
        <v>529</v>
      </c>
      <c r="Q15" s="408" t="s">
        <v>10210</v>
      </c>
      <c r="R15" s="416"/>
    </row>
    <row r="16">
      <c r="A16" s="820">
        <v>5360.0</v>
      </c>
      <c r="B16" s="2813">
        <v>46174.0</v>
      </c>
      <c r="C16" s="2988">
        <v>0.2916666666666667</v>
      </c>
      <c r="D16" s="2988"/>
      <c r="E16" s="2928" t="s">
        <v>9594</v>
      </c>
      <c r="F16" s="2928" t="s">
        <v>10211</v>
      </c>
      <c r="G16" s="2928" t="s">
        <v>2027</v>
      </c>
      <c r="H16" s="2942"/>
      <c r="I16" s="1535"/>
      <c r="J16" s="2994">
        <v>46173.0</v>
      </c>
      <c r="K16" s="503">
        <v>0.6402777777777777</v>
      </c>
      <c r="L16" s="408"/>
      <c r="M16" s="408"/>
      <c r="N16" s="690">
        <f t="shared" si="2"/>
        <v>0</v>
      </c>
      <c r="O16" s="2195" t="s">
        <v>2527</v>
      </c>
      <c r="P16" s="1305" t="s">
        <v>10053</v>
      </c>
      <c r="Q16" s="408"/>
      <c r="R16" s="1262" t="s">
        <v>10212</v>
      </c>
    </row>
    <row r="17">
      <c r="A17" s="236">
        <v>5361.0</v>
      </c>
      <c r="B17" s="2813">
        <v>46174.0</v>
      </c>
      <c r="C17" s="2988">
        <v>0.4375</v>
      </c>
      <c r="D17" s="2988"/>
      <c r="E17" s="2928" t="s">
        <v>24</v>
      </c>
      <c r="F17" s="2928" t="s">
        <v>10213</v>
      </c>
      <c r="G17" s="2928" t="s">
        <v>6932</v>
      </c>
      <c r="H17" s="2942" t="s">
        <v>10214</v>
      </c>
      <c r="I17" s="2991" t="s">
        <v>9016</v>
      </c>
      <c r="J17" s="2813">
        <v>46174.0</v>
      </c>
      <c r="K17" s="500">
        <v>0.5006944444444444</v>
      </c>
      <c r="L17" s="416">
        <v>222341.0</v>
      </c>
      <c r="M17" s="416">
        <v>222356.0</v>
      </c>
      <c r="N17" s="499">
        <f t="shared" si="2"/>
        <v>15</v>
      </c>
      <c r="O17" s="2180" t="s">
        <v>19</v>
      </c>
      <c r="P17" s="1303" t="s">
        <v>50</v>
      </c>
      <c r="Q17" s="408" t="s">
        <v>10215</v>
      </c>
      <c r="R17" s="416"/>
    </row>
    <row r="18">
      <c r="A18" s="820">
        <v>5366.0</v>
      </c>
      <c r="B18" s="2813">
        <v>46174.0</v>
      </c>
      <c r="C18" s="2988">
        <v>0.3333333333333333</v>
      </c>
      <c r="D18" s="2988">
        <v>0.3277777777777778</v>
      </c>
      <c r="E18" s="2928" t="s">
        <v>24</v>
      </c>
      <c r="F18" s="2928" t="s">
        <v>6004</v>
      </c>
      <c r="G18" s="2928" t="s">
        <v>49</v>
      </c>
      <c r="H18" s="2942" t="s">
        <v>7820</v>
      </c>
      <c r="I18" s="574" t="s">
        <v>85</v>
      </c>
      <c r="J18" s="2813">
        <v>46174.0</v>
      </c>
      <c r="K18" s="503">
        <v>0.4826388888888889</v>
      </c>
      <c r="L18" s="408">
        <v>26822.0</v>
      </c>
      <c r="M18" s="408">
        <v>26938.0</v>
      </c>
      <c r="N18" s="690">
        <f t="shared" si="2"/>
        <v>116</v>
      </c>
      <c r="O18" s="1320" t="s">
        <v>19</v>
      </c>
      <c r="P18" s="1305" t="s">
        <v>529</v>
      </c>
      <c r="Q18" s="408" t="s">
        <v>10216</v>
      </c>
      <c r="R18" s="1009"/>
    </row>
    <row r="19">
      <c r="A19" s="820">
        <v>5367.0</v>
      </c>
      <c r="B19" s="2813">
        <v>46174.0</v>
      </c>
      <c r="C19" s="2988">
        <v>0.5</v>
      </c>
      <c r="D19" s="2988">
        <v>0.42916666666666664</v>
      </c>
      <c r="E19" s="2928" t="s">
        <v>9594</v>
      </c>
      <c r="F19" s="2928" t="s">
        <v>10217</v>
      </c>
      <c r="G19" s="574" t="s">
        <v>8359</v>
      </c>
      <c r="H19" s="2942" t="s">
        <v>9564</v>
      </c>
      <c r="I19" s="2995" t="s">
        <v>10218</v>
      </c>
      <c r="J19" s="2813">
        <v>46174.0</v>
      </c>
      <c r="K19" s="500"/>
      <c r="L19" s="416">
        <v>6757.0</v>
      </c>
      <c r="M19" s="408"/>
      <c r="N19" s="499">
        <f t="shared" si="2"/>
        <v>-6757</v>
      </c>
      <c r="O19" s="2180" t="s">
        <v>147</v>
      </c>
      <c r="P19" s="1303" t="s">
        <v>70</v>
      </c>
      <c r="Q19" s="408" t="s">
        <v>9601</v>
      </c>
      <c r="R19" s="1047"/>
      <c r="S19" s="2996"/>
    </row>
    <row r="20">
      <c r="A20" s="236">
        <v>5368.0</v>
      </c>
      <c r="B20" s="2813">
        <v>46174.0</v>
      </c>
      <c r="C20" s="2997">
        <v>0.25</v>
      </c>
      <c r="D20" s="2997"/>
      <c r="E20" s="1625" t="s">
        <v>9594</v>
      </c>
      <c r="F20" s="2928" t="s">
        <v>10219</v>
      </c>
      <c r="G20" s="416" t="s">
        <v>8359</v>
      </c>
      <c r="H20" s="1547" t="s">
        <v>8360</v>
      </c>
      <c r="I20" s="2928" t="s">
        <v>9897</v>
      </c>
      <c r="J20" s="2813">
        <v>46174.0</v>
      </c>
      <c r="K20" s="503">
        <v>0.3875</v>
      </c>
      <c r="L20" s="416">
        <v>24343.0</v>
      </c>
      <c r="M20" s="408">
        <v>24419.0</v>
      </c>
      <c r="N20" s="690">
        <f t="shared" si="2"/>
        <v>76</v>
      </c>
      <c r="O20" s="2195" t="s">
        <v>19</v>
      </c>
      <c r="P20" s="1305" t="s">
        <v>70</v>
      </c>
      <c r="Q20" s="408"/>
      <c r="R20" s="408"/>
    </row>
    <row r="21">
      <c r="A21" s="820">
        <v>5369.0</v>
      </c>
      <c r="B21" s="2813">
        <v>46174.0</v>
      </c>
      <c r="C21" s="2988">
        <v>0.4375</v>
      </c>
      <c r="D21" s="2988">
        <v>0.45</v>
      </c>
      <c r="E21" s="2928" t="s">
        <v>24</v>
      </c>
      <c r="F21" s="2928" t="s">
        <v>482</v>
      </c>
      <c r="G21" s="2928" t="s">
        <v>565</v>
      </c>
      <c r="H21" s="2998" t="s">
        <v>2165</v>
      </c>
      <c r="I21" s="2999" t="s">
        <v>101</v>
      </c>
      <c r="J21" s="2813">
        <v>46174.0</v>
      </c>
      <c r="K21" s="500">
        <v>0.51875</v>
      </c>
      <c r="L21" s="416">
        <v>101661.0</v>
      </c>
      <c r="M21" s="416">
        <v>101684.0</v>
      </c>
      <c r="N21" s="499">
        <f t="shared" si="2"/>
        <v>23</v>
      </c>
      <c r="O21" s="1319" t="s">
        <v>19</v>
      </c>
      <c r="P21" s="416" t="s">
        <v>50</v>
      </c>
      <c r="Q21" s="408" t="s">
        <v>2355</v>
      </c>
      <c r="R21" s="2948"/>
    </row>
    <row r="22">
      <c r="A22" s="236">
        <v>5370.0</v>
      </c>
      <c r="B22" s="2813">
        <v>46174.0</v>
      </c>
      <c r="C22" s="3000">
        <v>0.5</v>
      </c>
      <c r="D22" s="1047"/>
      <c r="E22" s="416" t="s">
        <v>1887</v>
      </c>
      <c r="F22" s="2928" t="s">
        <v>10220</v>
      </c>
      <c r="G22" s="2928" t="s">
        <v>8359</v>
      </c>
      <c r="H22" s="3001"/>
      <c r="I22" s="3002"/>
      <c r="J22" s="2813">
        <v>46174.0</v>
      </c>
      <c r="K22" s="1426">
        <v>0.44305555555555554</v>
      </c>
      <c r="L22" s="503"/>
      <c r="M22" s="408"/>
      <c r="N22" s="569">
        <f t="shared" si="2"/>
        <v>0</v>
      </c>
      <c r="O22" s="2195" t="s">
        <v>43</v>
      </c>
      <c r="P22" s="1305" t="s">
        <v>50</v>
      </c>
      <c r="Q22" s="408"/>
      <c r="R22" s="408" t="s">
        <v>10221</v>
      </c>
    </row>
    <row r="23">
      <c r="A23" s="820">
        <v>5371.0</v>
      </c>
      <c r="B23" s="2813">
        <v>46174.0</v>
      </c>
      <c r="C23" s="455">
        <v>0.5833333333333334</v>
      </c>
      <c r="D23" s="503">
        <v>0.5069444444444444</v>
      </c>
      <c r="E23" s="408" t="s">
        <v>24</v>
      </c>
      <c r="F23" s="416" t="s">
        <v>279</v>
      </c>
      <c r="G23" s="416" t="s">
        <v>167</v>
      </c>
      <c r="H23" s="1608" t="s">
        <v>8896</v>
      </c>
      <c r="I23" s="475" t="s">
        <v>188</v>
      </c>
      <c r="J23" s="2813">
        <v>46174.0</v>
      </c>
      <c r="K23" s="500">
        <v>0.7104166666666667</v>
      </c>
      <c r="L23" s="416">
        <v>114971.0</v>
      </c>
      <c r="M23" s="416">
        <v>114989.0</v>
      </c>
      <c r="N23" s="499">
        <f t="shared" si="2"/>
        <v>18</v>
      </c>
      <c r="O23" s="416" t="s">
        <v>19</v>
      </c>
      <c r="P23" s="416" t="s">
        <v>529</v>
      </c>
      <c r="Q23" s="416" t="s">
        <v>10222</v>
      </c>
      <c r="R23" s="1047"/>
    </row>
    <row r="24">
      <c r="A24" s="236">
        <v>5372.0</v>
      </c>
      <c r="B24" s="2813">
        <v>46174.0</v>
      </c>
      <c r="C24" s="455">
        <v>0.425</v>
      </c>
      <c r="D24" s="500">
        <v>0.4465277777777778</v>
      </c>
      <c r="E24" s="416" t="s">
        <v>103</v>
      </c>
      <c r="F24" s="408" t="s">
        <v>10223</v>
      </c>
      <c r="G24" s="408" t="s">
        <v>18</v>
      </c>
      <c r="H24" s="1615" t="s">
        <v>10224</v>
      </c>
      <c r="I24" s="481" t="s">
        <v>7243</v>
      </c>
      <c r="J24" s="2813">
        <v>46174.0</v>
      </c>
      <c r="K24" s="503">
        <v>0.49236111111111114</v>
      </c>
      <c r="L24" s="408">
        <v>92307.0</v>
      </c>
      <c r="M24" s="1009"/>
      <c r="N24" s="690">
        <f t="shared" si="2"/>
        <v>-92307</v>
      </c>
      <c r="O24" s="408" t="s">
        <v>19</v>
      </c>
      <c r="P24" s="408" t="s">
        <v>50</v>
      </c>
      <c r="Q24" s="408" t="s">
        <v>10225</v>
      </c>
      <c r="R24" s="1009"/>
    </row>
    <row r="25">
      <c r="A25" s="820">
        <v>5375.0</v>
      </c>
      <c r="B25" s="2813">
        <v>46174.0</v>
      </c>
      <c r="C25" s="455">
        <v>0.5833333333333334</v>
      </c>
      <c r="D25" s="503">
        <v>0.6208333333333333</v>
      </c>
      <c r="E25" s="408" t="s">
        <v>24</v>
      </c>
      <c r="F25" s="416" t="s">
        <v>440</v>
      </c>
      <c r="G25" s="416" t="s">
        <v>441</v>
      </c>
      <c r="H25" s="1608" t="s">
        <v>3186</v>
      </c>
      <c r="I25" s="475" t="s">
        <v>9496</v>
      </c>
      <c r="J25" s="2813">
        <v>46174.0</v>
      </c>
      <c r="K25" s="500">
        <v>0.6402777777777777</v>
      </c>
      <c r="L25" s="416">
        <v>353884.0</v>
      </c>
      <c r="M25" s="416">
        <v>353895.0</v>
      </c>
      <c r="N25" s="499">
        <f t="shared" si="2"/>
        <v>11</v>
      </c>
      <c r="O25" s="416" t="s">
        <v>19</v>
      </c>
      <c r="P25" s="416" t="s">
        <v>50</v>
      </c>
      <c r="Q25" s="416" t="s">
        <v>10226</v>
      </c>
      <c r="R25" s="1047"/>
    </row>
    <row r="26">
      <c r="A26" s="236">
        <v>5376.0</v>
      </c>
      <c r="B26" s="2813">
        <v>46174.0</v>
      </c>
      <c r="C26" s="455">
        <v>0.5833333333333334</v>
      </c>
      <c r="D26" s="500">
        <v>0.5881944444444445</v>
      </c>
      <c r="E26" s="416" t="s">
        <v>24</v>
      </c>
      <c r="F26" s="408" t="s">
        <v>5985</v>
      </c>
      <c r="G26" s="408" t="s">
        <v>8359</v>
      </c>
      <c r="H26" s="481" t="s">
        <v>8360</v>
      </c>
      <c r="I26" s="481" t="s">
        <v>85</v>
      </c>
      <c r="J26" s="2813">
        <v>46174.0</v>
      </c>
      <c r="K26" s="503">
        <v>0.6069444444444444</v>
      </c>
      <c r="L26" s="408">
        <v>24537.0</v>
      </c>
      <c r="M26" s="408">
        <v>24555.0</v>
      </c>
      <c r="N26" s="690">
        <f t="shared" si="2"/>
        <v>18</v>
      </c>
      <c r="O26" s="408" t="s">
        <v>19</v>
      </c>
      <c r="P26" s="408" t="s">
        <v>50</v>
      </c>
      <c r="Q26" s="408" t="s">
        <v>10189</v>
      </c>
      <c r="R26" s="1009"/>
    </row>
    <row r="27">
      <c r="A27" s="820">
        <v>5377.0</v>
      </c>
      <c r="B27" s="2813">
        <v>46174.0</v>
      </c>
      <c r="C27" s="455">
        <v>0.6666666666666666</v>
      </c>
      <c r="D27" s="503">
        <v>0.6395833333333333</v>
      </c>
      <c r="E27" s="408" t="s">
        <v>24</v>
      </c>
      <c r="F27" s="416" t="s">
        <v>2674</v>
      </c>
      <c r="G27" s="416" t="s">
        <v>668</v>
      </c>
      <c r="H27" s="1608" t="s">
        <v>9652</v>
      </c>
      <c r="I27" s="475" t="s">
        <v>1103</v>
      </c>
      <c r="J27" s="2813">
        <v>46174.0</v>
      </c>
      <c r="K27" s="500">
        <v>0.7048611111111112</v>
      </c>
      <c r="L27" s="416">
        <v>114699.0</v>
      </c>
      <c r="M27" s="1047"/>
      <c r="N27" s="499">
        <f t="shared" si="2"/>
        <v>-114699</v>
      </c>
      <c r="O27" s="416" t="s">
        <v>19</v>
      </c>
      <c r="P27" s="416" t="s">
        <v>10053</v>
      </c>
      <c r="Q27" s="416" t="s">
        <v>10227</v>
      </c>
      <c r="R27" s="1047"/>
    </row>
    <row r="28">
      <c r="A28" s="236">
        <v>5379.0</v>
      </c>
      <c r="B28" s="2813">
        <v>46174.0</v>
      </c>
      <c r="C28" s="455">
        <v>0.7291666666666666</v>
      </c>
      <c r="D28" s="500">
        <v>0.7597222222222222</v>
      </c>
      <c r="E28" s="416" t="s">
        <v>24</v>
      </c>
      <c r="F28" s="408" t="s">
        <v>10228</v>
      </c>
      <c r="G28" s="408" t="s">
        <v>441</v>
      </c>
      <c r="H28" s="1615" t="s">
        <v>1974</v>
      </c>
      <c r="I28" s="481" t="s">
        <v>3203</v>
      </c>
      <c r="J28" s="2813">
        <v>46174.0</v>
      </c>
      <c r="K28" s="503">
        <v>0.8875</v>
      </c>
      <c r="L28" s="408">
        <v>341435.0</v>
      </c>
      <c r="M28" s="408">
        <v>341444.0</v>
      </c>
      <c r="N28" s="690">
        <f t="shared" si="2"/>
        <v>9</v>
      </c>
      <c r="O28" s="408" t="s">
        <v>19</v>
      </c>
      <c r="P28" s="408" t="s">
        <v>10053</v>
      </c>
      <c r="Q28" s="408" t="s">
        <v>10229</v>
      </c>
      <c r="R28" s="1009"/>
    </row>
    <row r="29">
      <c r="A29" s="820">
        <v>5388.0</v>
      </c>
      <c r="B29" s="2813">
        <v>46174.0</v>
      </c>
      <c r="C29" s="455">
        <v>0.9236111111111112</v>
      </c>
      <c r="D29" s="503">
        <v>0.9326388888888889</v>
      </c>
      <c r="E29" s="408" t="s">
        <v>9594</v>
      </c>
      <c r="F29" s="416" t="s">
        <v>10230</v>
      </c>
      <c r="G29" s="416" t="s">
        <v>9471</v>
      </c>
      <c r="H29" s="1608" t="s">
        <v>9688</v>
      </c>
      <c r="I29" s="475" t="s">
        <v>10231</v>
      </c>
      <c r="J29" s="2813">
        <v>46174.0</v>
      </c>
      <c r="K29" s="1047"/>
      <c r="L29" s="416">
        <v>425328.0</v>
      </c>
      <c r="M29" s="1047"/>
      <c r="N29" s="499">
        <f t="shared" si="2"/>
        <v>-425328</v>
      </c>
      <c r="O29" s="416" t="s">
        <v>452</v>
      </c>
      <c r="P29" s="416" t="s">
        <v>10053</v>
      </c>
      <c r="Q29" s="416"/>
      <c r="R29" s="1047"/>
    </row>
    <row r="30">
      <c r="A30" s="860"/>
      <c r="B30" s="2813">
        <v>46174.0</v>
      </c>
      <c r="C30" s="219"/>
      <c r="D30" s="219"/>
      <c r="E30" s="219"/>
      <c r="F30" s="1009"/>
      <c r="G30" s="1009"/>
      <c r="H30" s="1617"/>
      <c r="I30" s="221"/>
      <c r="J30" s="2813">
        <v>46174.0</v>
      </c>
      <c r="K30" s="1009"/>
      <c r="L30" s="1009"/>
      <c r="M30" s="1009"/>
      <c r="N30" s="690">
        <f t="shared" si="2"/>
        <v>0</v>
      </c>
      <c r="O30" s="408" t="s">
        <v>386</v>
      </c>
      <c r="P30" s="408"/>
      <c r="Q30" s="1009"/>
      <c r="R30" s="1009"/>
    </row>
    <row r="31">
      <c r="A31" s="820"/>
      <c r="B31" s="2813">
        <v>46174.0</v>
      </c>
      <c r="C31" s="219"/>
      <c r="D31" s="219"/>
      <c r="E31" s="219"/>
      <c r="F31" s="1047"/>
      <c r="G31" s="1047"/>
      <c r="H31" s="1618"/>
      <c r="I31" s="217"/>
      <c r="J31" s="2813">
        <v>46174.0</v>
      </c>
      <c r="K31" s="1047"/>
      <c r="L31" s="1047"/>
      <c r="M31" s="1047"/>
      <c r="N31" s="499">
        <f t="shared" si="2"/>
        <v>0</v>
      </c>
      <c r="O31" s="416" t="s">
        <v>386</v>
      </c>
      <c r="P31" s="416"/>
      <c r="Q31" s="416"/>
      <c r="R31" s="1047"/>
    </row>
    <row r="32">
      <c r="A32" s="860"/>
      <c r="B32" s="2813">
        <v>46174.0</v>
      </c>
      <c r="C32" s="219"/>
      <c r="D32" s="219"/>
      <c r="E32" s="219"/>
      <c r="F32" s="1009"/>
      <c r="G32" s="1009"/>
      <c r="H32" s="1617"/>
      <c r="I32" s="221"/>
      <c r="J32" s="2813">
        <v>46174.0</v>
      </c>
      <c r="K32" s="1009"/>
      <c r="L32" s="1009"/>
      <c r="M32" s="1009"/>
      <c r="N32" s="690">
        <f t="shared" si="2"/>
        <v>0</v>
      </c>
      <c r="O32" s="408" t="s">
        <v>386</v>
      </c>
      <c r="P32" s="408"/>
      <c r="Q32" s="408"/>
      <c r="R32" s="1009"/>
    </row>
    <row r="33">
      <c r="M33" s="1423"/>
      <c r="N33" s="415"/>
      <c r="O33" s="3003"/>
      <c r="P33" s="1379"/>
      <c r="Q33" s="1423"/>
      <c r="R33" s="1423"/>
    </row>
    <row r="34">
      <c r="M34" s="1926"/>
      <c r="N34" s="406"/>
      <c r="O34" s="3004"/>
      <c r="P34" s="1377"/>
      <c r="Q34" s="2543"/>
      <c r="R34" s="1926"/>
    </row>
    <row r="35">
      <c r="M35" s="1423"/>
      <c r="N35" s="415"/>
      <c r="O35" s="3003"/>
      <c r="P35" s="1379"/>
      <c r="Q35" s="1538"/>
      <c r="R35" s="1423"/>
    </row>
    <row r="36">
      <c r="M36" s="1926"/>
      <c r="N36" s="406"/>
      <c r="O36" s="3004"/>
      <c r="P36" s="1377"/>
      <c r="Q36" s="2543"/>
      <c r="R36" s="1926"/>
    </row>
    <row r="37">
      <c r="M37" s="1423"/>
      <c r="N37" s="415"/>
      <c r="O37" s="3003"/>
      <c r="P37" s="1379"/>
      <c r="Q37" s="1423"/>
      <c r="R37" s="1423"/>
    </row>
    <row r="38">
      <c r="M38" s="1926"/>
      <c r="N38" s="406"/>
      <c r="O38" s="3004"/>
      <c r="P38" s="1377"/>
      <c r="Q38" s="2543" t="s">
        <v>10232</v>
      </c>
      <c r="R38" s="1926"/>
    </row>
    <row r="39">
      <c r="M39" s="1423"/>
      <c r="N39" s="415"/>
      <c r="O39" s="3003"/>
      <c r="P39" s="1379"/>
      <c r="Q39" s="1538" t="s">
        <v>10233</v>
      </c>
      <c r="R39" s="1423"/>
    </row>
    <row r="40">
      <c r="M40" s="1926"/>
      <c r="N40" s="406"/>
      <c r="O40" s="3004"/>
      <c r="P40" s="1377"/>
      <c r="Q40" s="2543" t="s">
        <v>10234</v>
      </c>
      <c r="R40" s="1926"/>
    </row>
    <row r="41">
      <c r="M41" s="1423"/>
      <c r="N41" s="415"/>
      <c r="O41" s="3003"/>
      <c r="P41" s="1379"/>
      <c r="Q41" s="1423"/>
      <c r="R41" s="1423"/>
    </row>
    <row r="42">
      <c r="M42" s="1926"/>
      <c r="N42" s="406"/>
      <c r="O42" s="3004"/>
      <c r="P42" s="1377"/>
      <c r="Q42" s="2543" t="s">
        <v>10235</v>
      </c>
      <c r="R42" s="1926"/>
    </row>
    <row r="43">
      <c r="M43" s="1423"/>
      <c r="N43" s="415"/>
      <c r="O43" s="3003"/>
      <c r="P43" s="1379"/>
      <c r="Q43" s="1538" t="s">
        <v>10236</v>
      </c>
      <c r="R43" s="1423"/>
    </row>
    <row r="44">
      <c r="M44" s="1926"/>
      <c r="N44" s="406"/>
      <c r="O44" s="3004"/>
      <c r="P44" s="1377"/>
      <c r="Q44" s="2543" t="s">
        <v>10237</v>
      </c>
      <c r="R44" s="1926"/>
    </row>
    <row r="45">
      <c r="M45" s="1423"/>
      <c r="N45" s="415"/>
      <c r="O45" s="3003"/>
      <c r="P45" s="1379"/>
      <c r="Q45" s="1538" t="s">
        <v>10238</v>
      </c>
      <c r="R45" s="1423"/>
    </row>
  </sheetData>
  <autoFilter ref="$A$6:$Z$45">
    <sortState ref="A6:Z45">
      <sortCondition ref="A6:A45"/>
      <sortCondition ref="C6:C45"/>
    </sortState>
  </autoFilter>
  <dataValidations>
    <dataValidation type="list" allowBlank="1" showErrorMessage="1" sqref="O2:O32">
      <formula1>"FINALIZADO,EM VIAGEM,NA ORIGEM,AGENDADO,FALTA DOC,CANCELADA,NO DESTINO FINAL,PERNOITE,RECUSADA"</formula1>
    </dataValidation>
    <dataValidation type="list" allowBlank="1" showErrorMessage="1" sqref="P2:P32">
      <formula1>"MICHELLE,BARBARA,ANGELA,A VERIFICAR,DANIEL,BEATIZ,LUCAS,MOACIR"</formula1>
    </dataValidation>
  </dataValidations>
  <drawing r:id="rId1"/>
  <tableParts count="3">
    <tablePart r:id="rId5"/>
    <tablePart r:id="rId6"/>
    <tablePart r:id="rId7"/>
  </tableParts>
</worksheet>
</file>

<file path=xl/worksheets/sheet2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5" max="5" width="16.38"/>
    <col customWidth="1" min="6" max="6" width="34.63"/>
    <col customWidth="1" min="11" max="11" width="7.38"/>
    <col customWidth="1" min="12" max="12" width="8.13"/>
    <col customWidth="1" min="13" max="13" width="7.63"/>
    <col customWidth="1" min="14" max="14" width="7.5"/>
    <col customWidth="1" min="17" max="17" width="14.38"/>
    <col customWidth="1" min="18" max="18" width="29.5"/>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820">
        <v>5367.0</v>
      </c>
      <c r="B2" s="2813">
        <v>46174.0</v>
      </c>
      <c r="C2" s="2988">
        <v>0.5</v>
      </c>
      <c r="D2" s="2988">
        <v>0.42916666666666664</v>
      </c>
      <c r="E2" s="2928" t="s">
        <v>9594</v>
      </c>
      <c r="F2" s="2928" t="s">
        <v>10217</v>
      </c>
      <c r="G2" s="574" t="s">
        <v>8359</v>
      </c>
      <c r="H2" s="2942" t="s">
        <v>9564</v>
      </c>
      <c r="I2" s="1535" t="s">
        <v>10218</v>
      </c>
      <c r="J2" s="2813">
        <v>46174.0</v>
      </c>
      <c r="K2" s="503">
        <v>0.4305555555555556</v>
      </c>
      <c r="L2" s="408">
        <v>6757.0</v>
      </c>
      <c r="M2" s="408">
        <v>7345.0</v>
      </c>
      <c r="N2" s="690">
        <f t="shared" ref="N2:N3" si="1">M2-L2</f>
        <v>588</v>
      </c>
      <c r="O2" s="2195" t="s">
        <v>19</v>
      </c>
      <c r="P2" s="1305" t="s">
        <v>70</v>
      </c>
      <c r="Q2" s="408" t="s">
        <v>9601</v>
      </c>
      <c r="R2" s="1009"/>
      <c r="S2" s="2996"/>
    </row>
    <row r="3">
      <c r="A3" s="820">
        <v>5388.0</v>
      </c>
      <c r="B3" s="2813">
        <v>46174.0</v>
      </c>
      <c r="C3" s="455">
        <v>0.9236111111111112</v>
      </c>
      <c r="D3" s="3005">
        <v>0.9326388888888889</v>
      </c>
      <c r="E3" s="3006" t="s">
        <v>9594</v>
      </c>
      <c r="F3" s="416" t="s">
        <v>10230</v>
      </c>
      <c r="G3" s="416" t="s">
        <v>9471</v>
      </c>
      <c r="H3" s="1608" t="s">
        <v>9688</v>
      </c>
      <c r="I3" s="475" t="s">
        <v>10231</v>
      </c>
      <c r="J3" s="2813">
        <v>46174.0</v>
      </c>
      <c r="K3" s="500">
        <v>0.12152777777777778</v>
      </c>
      <c r="L3" s="416">
        <v>425328.0</v>
      </c>
      <c r="M3" s="416">
        <v>425528.0</v>
      </c>
      <c r="N3" s="499">
        <f t="shared" si="1"/>
        <v>200</v>
      </c>
      <c r="O3" s="416" t="s">
        <v>19</v>
      </c>
      <c r="P3" s="416" t="s">
        <v>10053</v>
      </c>
      <c r="Q3" s="416"/>
      <c r="R3" s="1047"/>
    </row>
    <row r="4">
      <c r="A4" s="2909"/>
      <c r="B4" s="2984"/>
      <c r="C4" s="2953"/>
      <c r="D4" s="2953"/>
      <c r="E4" s="2954"/>
      <c r="F4" s="2954"/>
      <c r="G4" s="2954"/>
      <c r="H4" s="2985"/>
      <c r="I4" s="2986"/>
      <c r="J4" s="2987"/>
      <c r="K4" s="2953"/>
      <c r="L4" s="2899"/>
      <c r="M4" s="2899"/>
      <c r="N4" s="2872"/>
      <c r="O4" s="2967"/>
      <c r="P4" s="2947"/>
      <c r="Q4" s="2899"/>
      <c r="R4" s="2913"/>
      <c r="S4" s="2904"/>
      <c r="T4" s="2904"/>
      <c r="U4" s="2904"/>
      <c r="V4" s="2904"/>
      <c r="W4" s="2904"/>
      <c r="X4" s="2904"/>
      <c r="Y4" s="2904"/>
      <c r="Z4" s="2904"/>
    </row>
    <row r="5">
      <c r="A5" s="820">
        <v>5391.0</v>
      </c>
      <c r="B5" s="2813">
        <v>46175.0</v>
      </c>
      <c r="C5" s="500">
        <v>0.020833333333333332</v>
      </c>
      <c r="D5" s="500">
        <v>0.9805555555555555</v>
      </c>
      <c r="E5" s="416" t="s">
        <v>9594</v>
      </c>
      <c r="F5" s="416" t="s">
        <v>10239</v>
      </c>
      <c r="G5" s="416" t="s">
        <v>351</v>
      </c>
      <c r="H5" s="1048" t="s">
        <v>7551</v>
      </c>
      <c r="I5" s="416" t="s">
        <v>10240</v>
      </c>
      <c r="J5" s="2813">
        <v>46175.0</v>
      </c>
      <c r="K5" s="503">
        <v>0.08541666666666667</v>
      </c>
      <c r="L5" s="408">
        <v>100474.0</v>
      </c>
      <c r="M5" s="408">
        <v>100535.0</v>
      </c>
      <c r="N5" s="499">
        <f t="shared" ref="N5:N44" si="2">M5-L5</f>
        <v>61</v>
      </c>
      <c r="O5" s="1319" t="s">
        <v>19</v>
      </c>
      <c r="P5" s="1303" t="s">
        <v>10053</v>
      </c>
      <c r="Q5" s="416"/>
      <c r="R5" s="1047"/>
    </row>
    <row r="6">
      <c r="A6" s="236">
        <v>5390.0</v>
      </c>
      <c r="B6" s="2813">
        <v>46175.0</v>
      </c>
      <c r="C6" s="500">
        <v>0.16666666666666666</v>
      </c>
      <c r="D6" s="500">
        <v>0.1736111111111111</v>
      </c>
      <c r="E6" s="416" t="s">
        <v>24</v>
      </c>
      <c r="F6" s="416" t="s">
        <v>10241</v>
      </c>
      <c r="G6" s="416" t="s">
        <v>441</v>
      </c>
      <c r="H6" s="1048" t="s">
        <v>1974</v>
      </c>
      <c r="I6" s="475" t="s">
        <v>3203</v>
      </c>
      <c r="J6" s="2813">
        <v>46175.0</v>
      </c>
      <c r="K6" s="503">
        <v>0.6486111111111111</v>
      </c>
      <c r="L6" s="2543">
        <v>341452.0</v>
      </c>
      <c r="M6" s="408">
        <v>341894.0</v>
      </c>
      <c r="N6" s="690">
        <f t="shared" si="2"/>
        <v>442</v>
      </c>
      <c r="O6" s="1320" t="s">
        <v>19</v>
      </c>
      <c r="P6" s="1305" t="s">
        <v>50</v>
      </c>
      <c r="Q6" s="408" t="s">
        <v>10229</v>
      </c>
      <c r="R6" s="408"/>
    </row>
    <row r="7">
      <c r="A7" s="236">
        <v>5393.0</v>
      </c>
      <c r="B7" s="2813">
        <v>46175.0</v>
      </c>
      <c r="C7" s="209">
        <v>0.20833333333333334</v>
      </c>
      <c r="D7" s="500">
        <v>0.18055555555555555</v>
      </c>
      <c r="E7" s="416" t="s">
        <v>35</v>
      </c>
      <c r="F7" s="416" t="s">
        <v>1549</v>
      </c>
      <c r="G7" s="416" t="s">
        <v>49</v>
      </c>
      <c r="H7" s="1609" t="s">
        <v>6598</v>
      </c>
      <c r="I7" s="475" t="s">
        <v>8491</v>
      </c>
      <c r="J7" s="2813">
        <v>46175.0</v>
      </c>
      <c r="K7" s="500">
        <v>0.2763888888888889</v>
      </c>
      <c r="L7" s="416">
        <v>49596.0</v>
      </c>
      <c r="M7" s="416">
        <v>49677.0</v>
      </c>
      <c r="N7" s="499">
        <f t="shared" si="2"/>
        <v>81</v>
      </c>
      <c r="O7" s="1319" t="s">
        <v>19</v>
      </c>
      <c r="P7" s="1303" t="s">
        <v>10053</v>
      </c>
      <c r="Q7" s="408" t="s">
        <v>10202</v>
      </c>
      <c r="R7" s="416"/>
    </row>
    <row r="8">
      <c r="A8" s="820">
        <v>5378.0</v>
      </c>
      <c r="B8" s="2813">
        <v>46175.0</v>
      </c>
      <c r="C8" s="500">
        <v>0.25</v>
      </c>
      <c r="D8" s="500">
        <v>0.23333333333333334</v>
      </c>
      <c r="E8" s="416" t="s">
        <v>2827</v>
      </c>
      <c r="F8" s="416" t="s">
        <v>7764</v>
      </c>
      <c r="G8" s="416" t="s">
        <v>8359</v>
      </c>
      <c r="H8" s="1048" t="s">
        <v>8384</v>
      </c>
      <c r="I8" s="416" t="s">
        <v>10242</v>
      </c>
      <c r="J8" s="2813">
        <v>46175.0</v>
      </c>
      <c r="K8" s="500">
        <v>0.5125</v>
      </c>
      <c r="L8" s="416">
        <v>20718.0</v>
      </c>
      <c r="M8" s="408">
        <v>20820.0</v>
      </c>
      <c r="N8" s="690">
        <f t="shared" si="2"/>
        <v>102</v>
      </c>
      <c r="O8" s="1320" t="s">
        <v>19</v>
      </c>
      <c r="P8" s="1305" t="s">
        <v>50</v>
      </c>
      <c r="Q8" s="438" t="s">
        <v>8362</v>
      </c>
      <c r="R8" s="1662" t="s">
        <v>10243</v>
      </c>
    </row>
    <row r="9">
      <c r="A9" s="236">
        <v>5397.0</v>
      </c>
      <c r="B9" s="2813">
        <v>46175.0</v>
      </c>
      <c r="C9" s="500">
        <v>0.2916666666666667</v>
      </c>
      <c r="D9" s="500">
        <v>0.32013888888888886</v>
      </c>
      <c r="E9" s="416" t="s">
        <v>9594</v>
      </c>
      <c r="F9" s="416" t="s">
        <v>10244</v>
      </c>
      <c r="G9" s="416" t="s">
        <v>8359</v>
      </c>
      <c r="H9" s="1048" t="s">
        <v>8360</v>
      </c>
      <c r="I9" s="2933" t="s">
        <v>9715</v>
      </c>
      <c r="J9" s="2813">
        <v>46175.0</v>
      </c>
      <c r="K9" s="500">
        <v>0.4909722222222222</v>
      </c>
      <c r="L9" s="416">
        <v>24753.0</v>
      </c>
      <c r="M9" s="416">
        <v>24817.0</v>
      </c>
      <c r="N9" s="499">
        <f t="shared" si="2"/>
        <v>64</v>
      </c>
      <c r="O9" s="1319" t="s">
        <v>19</v>
      </c>
      <c r="P9" s="1303" t="s">
        <v>70</v>
      </c>
      <c r="Q9" s="408" t="s">
        <v>10245</v>
      </c>
      <c r="R9" s="416"/>
    </row>
    <row r="10">
      <c r="A10" s="236">
        <v>5373.0</v>
      </c>
      <c r="B10" s="2813">
        <v>46175.0</v>
      </c>
      <c r="C10" s="500">
        <v>0.3333333333333333</v>
      </c>
      <c r="D10" s="500">
        <v>0.3229166666666667</v>
      </c>
      <c r="E10" s="416" t="s">
        <v>9594</v>
      </c>
      <c r="F10" s="416" t="s">
        <v>10246</v>
      </c>
      <c r="G10" s="416" t="s">
        <v>7284</v>
      </c>
      <c r="H10" s="1048" t="s">
        <v>10247</v>
      </c>
      <c r="I10" s="195" t="s">
        <v>10248</v>
      </c>
      <c r="J10" s="2813">
        <v>46175.0</v>
      </c>
      <c r="K10" s="503">
        <v>0.40694444444444444</v>
      </c>
      <c r="L10" s="408">
        <v>4989.0</v>
      </c>
      <c r="M10" s="408">
        <v>4997.0</v>
      </c>
      <c r="N10" s="690">
        <f t="shared" si="2"/>
        <v>8</v>
      </c>
      <c r="O10" s="1320" t="s">
        <v>19</v>
      </c>
      <c r="P10" s="1305" t="s">
        <v>70</v>
      </c>
      <c r="Q10" s="408"/>
      <c r="R10" s="1009"/>
    </row>
    <row r="11">
      <c r="A11" s="236">
        <v>5374.0</v>
      </c>
      <c r="B11" s="2813">
        <v>46175.0</v>
      </c>
      <c r="C11" s="500">
        <v>0.3333333333333333</v>
      </c>
      <c r="D11" s="500">
        <v>0.3229166666666667</v>
      </c>
      <c r="E11" s="416" t="s">
        <v>9594</v>
      </c>
      <c r="F11" s="416" t="s">
        <v>10249</v>
      </c>
      <c r="G11" s="416" t="s">
        <v>7284</v>
      </c>
      <c r="H11" s="1048" t="s">
        <v>10250</v>
      </c>
      <c r="I11" s="195" t="s">
        <v>10248</v>
      </c>
      <c r="J11" s="2813">
        <v>46175.0</v>
      </c>
      <c r="K11" s="500">
        <v>0.4076388888888889</v>
      </c>
      <c r="L11" s="416">
        <v>30548.0</v>
      </c>
      <c r="M11" s="416">
        <v>30556.0</v>
      </c>
      <c r="N11" s="499">
        <f t="shared" si="2"/>
        <v>8</v>
      </c>
      <c r="O11" s="1319" t="s">
        <v>19</v>
      </c>
      <c r="P11" s="1303" t="s">
        <v>70</v>
      </c>
      <c r="Q11" s="441"/>
      <c r="R11" s="351"/>
    </row>
    <row r="12">
      <c r="A12" s="820">
        <v>5394.0</v>
      </c>
      <c r="B12" s="2813">
        <v>46175.0</v>
      </c>
      <c r="C12" s="500">
        <v>0.3333333333333333</v>
      </c>
      <c r="D12" s="500">
        <v>0.32430555555555557</v>
      </c>
      <c r="E12" s="416" t="s">
        <v>24</v>
      </c>
      <c r="F12" s="416" t="s">
        <v>6004</v>
      </c>
      <c r="G12" s="416" t="s">
        <v>351</v>
      </c>
      <c r="H12" s="1048" t="s">
        <v>9860</v>
      </c>
      <c r="I12" s="1418" t="s">
        <v>85</v>
      </c>
      <c r="J12" s="2813">
        <v>46175.0</v>
      </c>
      <c r="K12" s="503">
        <v>0.4861111111111111</v>
      </c>
      <c r="L12" s="408">
        <v>17404.0</v>
      </c>
      <c r="M12" s="408">
        <v>17516.0</v>
      </c>
      <c r="N12" s="690">
        <f t="shared" si="2"/>
        <v>112</v>
      </c>
      <c r="O12" s="1320" t="s">
        <v>19</v>
      </c>
      <c r="P12" s="1305" t="s">
        <v>50</v>
      </c>
      <c r="Q12" s="408" t="s">
        <v>10251</v>
      </c>
      <c r="R12" s="1009"/>
    </row>
    <row r="13">
      <c r="A13" s="236">
        <v>5395.0</v>
      </c>
      <c r="B13" s="2813">
        <v>46175.0</v>
      </c>
      <c r="C13" s="209">
        <v>0.375</v>
      </c>
      <c r="D13" s="209">
        <v>0.41041666666666665</v>
      </c>
      <c r="E13" s="416" t="s">
        <v>24</v>
      </c>
      <c r="F13" s="416" t="s">
        <v>6004</v>
      </c>
      <c r="G13" s="416" t="s">
        <v>351</v>
      </c>
      <c r="H13" s="574" t="s">
        <v>10252</v>
      </c>
      <c r="I13" s="416" t="s">
        <v>6073</v>
      </c>
      <c r="J13" s="2813">
        <v>46175.0</v>
      </c>
      <c r="K13" s="500">
        <v>0.6145833333333334</v>
      </c>
      <c r="L13" s="416">
        <v>27897.0</v>
      </c>
      <c r="M13" s="416">
        <v>28009.0</v>
      </c>
      <c r="N13" s="499">
        <f t="shared" si="2"/>
        <v>112</v>
      </c>
      <c r="O13" s="1319" t="s">
        <v>19</v>
      </c>
      <c r="P13" s="1303" t="s">
        <v>50</v>
      </c>
      <c r="Q13" s="408" t="s">
        <v>10253</v>
      </c>
      <c r="R13" s="416"/>
    </row>
    <row r="14">
      <c r="A14" s="820">
        <v>5396.0</v>
      </c>
      <c r="B14" s="2813">
        <v>46175.0</v>
      </c>
      <c r="C14" s="209">
        <v>0.375</v>
      </c>
      <c r="D14" s="500">
        <v>0.40625</v>
      </c>
      <c r="E14" s="416" t="s">
        <v>24</v>
      </c>
      <c r="F14" s="416" t="s">
        <v>6004</v>
      </c>
      <c r="G14" s="416" t="s">
        <v>351</v>
      </c>
      <c r="H14" s="1786" t="s">
        <v>7866</v>
      </c>
      <c r="I14" s="475" t="s">
        <v>8164</v>
      </c>
      <c r="J14" s="2813">
        <v>46175.0</v>
      </c>
      <c r="K14" s="503">
        <v>0.575</v>
      </c>
      <c r="L14" s="408">
        <v>84366.0</v>
      </c>
      <c r="M14" s="408">
        <v>84478.0</v>
      </c>
      <c r="N14" s="690">
        <f t="shared" si="2"/>
        <v>112</v>
      </c>
      <c r="O14" s="1320" t="s">
        <v>19</v>
      </c>
      <c r="P14" s="408" t="s">
        <v>50</v>
      </c>
      <c r="Q14" s="408" t="s">
        <v>10254</v>
      </c>
      <c r="R14" s="2949"/>
    </row>
    <row r="15">
      <c r="A15" s="236">
        <v>5380.0</v>
      </c>
      <c r="B15" s="2813">
        <v>46175.0</v>
      </c>
      <c r="C15" s="500">
        <v>0.5</v>
      </c>
      <c r="D15" s="500">
        <v>0.49583333333333335</v>
      </c>
      <c r="E15" s="416" t="s">
        <v>121</v>
      </c>
      <c r="F15" s="416" t="s">
        <v>8651</v>
      </c>
      <c r="G15" s="416" t="s">
        <v>49</v>
      </c>
      <c r="H15" s="2340" t="s">
        <v>10255</v>
      </c>
      <c r="I15" s="475" t="s">
        <v>10256</v>
      </c>
      <c r="J15" s="2813">
        <v>46175.0</v>
      </c>
      <c r="K15" s="500">
        <v>0.6111111111111112</v>
      </c>
      <c r="L15" s="416">
        <v>543625.0</v>
      </c>
      <c r="M15" s="416">
        <v>543835.0</v>
      </c>
      <c r="N15" s="499">
        <f t="shared" si="2"/>
        <v>210</v>
      </c>
      <c r="O15" s="1319" t="s">
        <v>19</v>
      </c>
      <c r="P15" s="1303" t="s">
        <v>349</v>
      </c>
      <c r="Q15" s="416" t="s">
        <v>10257</v>
      </c>
      <c r="R15" s="1047"/>
    </row>
    <row r="16">
      <c r="A16" s="236">
        <v>5381.0</v>
      </c>
      <c r="B16" s="2813">
        <v>46175.0</v>
      </c>
      <c r="C16" s="500">
        <v>0.5</v>
      </c>
      <c r="D16" s="500">
        <v>0.5027777777777778</v>
      </c>
      <c r="E16" s="416" t="s">
        <v>121</v>
      </c>
      <c r="F16" s="416" t="s">
        <v>8651</v>
      </c>
      <c r="G16" s="574" t="s">
        <v>49</v>
      </c>
      <c r="H16" s="1048" t="s">
        <v>10203</v>
      </c>
      <c r="I16" s="195" t="s">
        <v>9172</v>
      </c>
      <c r="J16" s="2813">
        <v>46175.0</v>
      </c>
      <c r="K16" s="503">
        <v>0.6263888888888889</v>
      </c>
      <c r="L16" s="408">
        <v>47814.0</v>
      </c>
      <c r="M16" s="408">
        <v>48016.0</v>
      </c>
      <c r="N16" s="690">
        <f t="shared" si="2"/>
        <v>202</v>
      </c>
      <c r="O16" s="1320" t="s">
        <v>19</v>
      </c>
      <c r="P16" s="1305" t="s">
        <v>349</v>
      </c>
      <c r="Q16" s="408" t="s">
        <v>9246</v>
      </c>
      <c r="R16" s="408"/>
    </row>
    <row r="17">
      <c r="A17" s="236">
        <v>5382.0</v>
      </c>
      <c r="B17" s="2813">
        <v>46175.0</v>
      </c>
      <c r="C17" s="500">
        <v>0.5</v>
      </c>
      <c r="D17" s="209">
        <v>0.5076388888888889</v>
      </c>
      <c r="E17" s="416" t="s">
        <v>121</v>
      </c>
      <c r="F17" s="574" t="s">
        <v>10258</v>
      </c>
      <c r="G17" s="574" t="s">
        <v>3625</v>
      </c>
      <c r="H17" s="574" t="s">
        <v>10259</v>
      </c>
      <c r="I17" s="416" t="s">
        <v>7067</v>
      </c>
      <c r="J17" s="2813">
        <v>46175.0</v>
      </c>
      <c r="K17" s="416"/>
      <c r="L17" s="416">
        <v>33824.0</v>
      </c>
      <c r="M17" s="416"/>
      <c r="N17" s="499">
        <f t="shared" si="2"/>
        <v>-33824</v>
      </c>
      <c r="O17" s="1319" t="s">
        <v>452</v>
      </c>
      <c r="P17" s="1303" t="s">
        <v>349</v>
      </c>
      <c r="Q17" s="192" t="s">
        <v>9096</v>
      </c>
      <c r="R17" s="262"/>
    </row>
    <row r="18">
      <c r="A18" s="236">
        <v>5383.0</v>
      </c>
      <c r="B18" s="2813">
        <v>46175.0</v>
      </c>
      <c r="C18" s="500">
        <v>0.5</v>
      </c>
      <c r="D18" s="500">
        <v>0.5479166666666667</v>
      </c>
      <c r="E18" s="416" t="s">
        <v>121</v>
      </c>
      <c r="F18" s="416" t="s">
        <v>10260</v>
      </c>
      <c r="G18" s="416" t="s">
        <v>49</v>
      </c>
      <c r="H18" s="1048" t="s">
        <v>10261</v>
      </c>
      <c r="I18" s="873" t="s">
        <v>948</v>
      </c>
      <c r="J18" s="2813">
        <v>46175.0</v>
      </c>
      <c r="K18" s="500">
        <v>0.7743055555555556</v>
      </c>
      <c r="L18" s="416">
        <v>292220.0</v>
      </c>
      <c r="M18" s="192">
        <v>292422.0</v>
      </c>
      <c r="N18" s="499">
        <f t="shared" si="2"/>
        <v>202</v>
      </c>
      <c r="O18" s="1320" t="s">
        <v>19</v>
      </c>
      <c r="P18" s="1305" t="s">
        <v>349</v>
      </c>
      <c r="Q18" s="203" t="s">
        <v>10262</v>
      </c>
      <c r="R18" s="264"/>
    </row>
    <row r="19">
      <c r="A19" s="236">
        <v>5384.0</v>
      </c>
      <c r="B19" s="2813">
        <v>46175.0</v>
      </c>
      <c r="C19" s="500">
        <v>0.625</v>
      </c>
      <c r="D19" s="500">
        <v>0.58125</v>
      </c>
      <c r="E19" s="416" t="s">
        <v>121</v>
      </c>
      <c r="F19" s="416" t="s">
        <v>8672</v>
      </c>
      <c r="G19" s="416" t="s">
        <v>49</v>
      </c>
      <c r="H19" s="1048" t="s">
        <v>10263</v>
      </c>
      <c r="I19" s="1418" t="s">
        <v>4935</v>
      </c>
      <c r="J19" s="2813">
        <v>46175.0</v>
      </c>
      <c r="K19" s="500">
        <v>0.8583333333333333</v>
      </c>
      <c r="L19" s="416">
        <v>354826.0</v>
      </c>
      <c r="M19" s="416">
        <v>355026.0</v>
      </c>
      <c r="N19" s="499">
        <f t="shared" si="2"/>
        <v>200</v>
      </c>
      <c r="O19" s="1319" t="s">
        <v>19</v>
      </c>
      <c r="P19" s="1303" t="s">
        <v>349</v>
      </c>
      <c r="Q19" s="408" t="s">
        <v>10264</v>
      </c>
      <c r="R19" s="416"/>
    </row>
    <row r="20">
      <c r="A20" s="236">
        <v>5385.0</v>
      </c>
      <c r="B20" s="2813">
        <v>46175.0</v>
      </c>
      <c r="C20" s="500">
        <v>0.625</v>
      </c>
      <c r="D20" s="500">
        <v>0.6347222222222222</v>
      </c>
      <c r="E20" s="416" t="s">
        <v>121</v>
      </c>
      <c r="F20" s="416" t="s">
        <v>8672</v>
      </c>
      <c r="G20" s="574" t="s">
        <v>351</v>
      </c>
      <c r="H20" s="1048" t="s">
        <v>10265</v>
      </c>
      <c r="I20" s="1418" t="s">
        <v>7624</v>
      </c>
      <c r="J20" s="2813">
        <v>46175.0</v>
      </c>
      <c r="K20" s="503">
        <v>0.8131944444444444</v>
      </c>
      <c r="L20" s="408">
        <v>50357.0</v>
      </c>
      <c r="M20" s="416">
        <v>50566.0</v>
      </c>
      <c r="N20" s="690">
        <f t="shared" si="2"/>
        <v>209</v>
      </c>
      <c r="O20" s="1320" t="s">
        <v>19</v>
      </c>
      <c r="P20" s="1305" t="s">
        <v>349</v>
      </c>
      <c r="Q20" s="408" t="s">
        <v>10266</v>
      </c>
      <c r="R20" s="408"/>
    </row>
    <row r="21">
      <c r="A21" s="236">
        <v>5386.0</v>
      </c>
      <c r="B21" s="2813">
        <v>46175.0</v>
      </c>
      <c r="C21" s="500">
        <v>0.6666666666666666</v>
      </c>
      <c r="D21" s="500">
        <v>0.6451388888888889</v>
      </c>
      <c r="E21" s="416" t="s">
        <v>121</v>
      </c>
      <c r="F21" s="416" t="s">
        <v>3583</v>
      </c>
      <c r="G21" s="416" t="s">
        <v>49</v>
      </c>
      <c r="H21" s="1048" t="s">
        <v>10267</v>
      </c>
      <c r="I21" s="1418" t="s">
        <v>9528</v>
      </c>
      <c r="J21" s="2813">
        <v>46175.0</v>
      </c>
      <c r="K21" s="500">
        <v>0.8527777777777777</v>
      </c>
      <c r="L21" s="416">
        <v>27077.0</v>
      </c>
      <c r="M21" s="416">
        <v>27277.0</v>
      </c>
      <c r="N21" s="499">
        <f t="shared" si="2"/>
        <v>200</v>
      </c>
      <c r="O21" s="1319" t="s">
        <v>19</v>
      </c>
      <c r="P21" s="1303" t="s">
        <v>349</v>
      </c>
      <c r="Q21" s="408" t="s">
        <v>7398</v>
      </c>
      <c r="R21" s="416"/>
    </row>
    <row r="22">
      <c r="A22" s="236">
        <v>5387.0</v>
      </c>
      <c r="B22" s="2813">
        <v>46175.0</v>
      </c>
      <c r="C22" s="500">
        <v>0.6666666666666666</v>
      </c>
      <c r="D22" s="500"/>
      <c r="E22" s="416" t="s">
        <v>121</v>
      </c>
      <c r="F22" s="416" t="s">
        <v>3583</v>
      </c>
      <c r="G22" s="416" t="s">
        <v>49</v>
      </c>
      <c r="H22" s="1048" t="s">
        <v>10268</v>
      </c>
      <c r="I22" s="1418"/>
      <c r="J22" s="2813">
        <v>46175.0</v>
      </c>
      <c r="K22" s="503">
        <v>0.5611111111111111</v>
      </c>
      <c r="L22" s="408"/>
      <c r="M22" s="408"/>
      <c r="N22" s="690">
        <f t="shared" si="2"/>
        <v>0</v>
      </c>
      <c r="O22" s="1320" t="s">
        <v>43</v>
      </c>
      <c r="P22" s="1305" t="s">
        <v>349</v>
      </c>
      <c r="Q22" s="408" t="s">
        <v>7612</v>
      </c>
      <c r="R22" s="408" t="s">
        <v>10269</v>
      </c>
    </row>
    <row r="23">
      <c r="A23" s="236">
        <v>5398.0</v>
      </c>
      <c r="B23" s="2813">
        <v>46175.0</v>
      </c>
      <c r="C23" s="500">
        <v>0.32083333333333336</v>
      </c>
      <c r="D23" s="500">
        <v>0.37777777777777777</v>
      </c>
      <c r="E23" s="416" t="s">
        <v>30</v>
      </c>
      <c r="F23" s="416" t="s">
        <v>10270</v>
      </c>
      <c r="G23" s="416" t="s">
        <v>18</v>
      </c>
      <c r="H23" s="1608" t="s">
        <v>3840</v>
      </c>
      <c r="I23" s="475" t="s">
        <v>10271</v>
      </c>
      <c r="J23" s="2813">
        <v>46175.0</v>
      </c>
      <c r="K23" s="500">
        <v>0.9256944444444445</v>
      </c>
      <c r="L23" s="416">
        <v>150672.0</v>
      </c>
      <c r="M23" s="574">
        <v>150739.0</v>
      </c>
      <c r="N23" s="499">
        <f t="shared" si="2"/>
        <v>67</v>
      </c>
      <c r="O23" s="1319" t="s">
        <v>19</v>
      </c>
      <c r="P23" s="1303" t="s">
        <v>50</v>
      </c>
      <c r="Q23" s="408" t="s">
        <v>10272</v>
      </c>
      <c r="R23" s="416"/>
    </row>
    <row r="24">
      <c r="A24" s="236">
        <v>5399.0</v>
      </c>
      <c r="B24" s="2813">
        <v>46175.0</v>
      </c>
      <c r="C24" s="500">
        <v>0.3611111111111111</v>
      </c>
      <c r="D24" s="503">
        <v>0.4388888888888889</v>
      </c>
      <c r="E24" s="408" t="s">
        <v>30</v>
      </c>
      <c r="F24" s="416" t="s">
        <v>10270</v>
      </c>
      <c r="G24" s="416" t="s">
        <v>18</v>
      </c>
      <c r="H24" s="1615" t="s">
        <v>108</v>
      </c>
      <c r="I24" s="475" t="s">
        <v>10271</v>
      </c>
      <c r="J24" s="2813">
        <v>46175.0</v>
      </c>
      <c r="K24" s="503">
        <v>0.9256944444444445</v>
      </c>
      <c r="L24" s="408">
        <v>3648.0</v>
      </c>
      <c r="M24" s="574">
        <v>3712.0</v>
      </c>
      <c r="N24" s="690">
        <f t="shared" si="2"/>
        <v>64</v>
      </c>
      <c r="O24" s="1320" t="s">
        <v>19</v>
      </c>
      <c r="P24" s="1305" t="s">
        <v>50</v>
      </c>
      <c r="Q24" s="408" t="s">
        <v>10273</v>
      </c>
      <c r="R24" s="574" t="s">
        <v>10274</v>
      </c>
    </row>
    <row r="25">
      <c r="A25" s="236">
        <v>5400.0</v>
      </c>
      <c r="B25" s="2813">
        <v>46175.0</v>
      </c>
      <c r="C25" s="455">
        <v>0.4583333333333333</v>
      </c>
      <c r="D25" s="500">
        <v>0.4597222222222222</v>
      </c>
      <c r="E25" s="416" t="s">
        <v>9594</v>
      </c>
      <c r="F25" s="416" t="s">
        <v>10275</v>
      </c>
      <c r="G25" s="416" t="s">
        <v>641</v>
      </c>
      <c r="H25" s="1608" t="s">
        <v>3380</v>
      </c>
      <c r="I25" s="475" t="s">
        <v>9822</v>
      </c>
      <c r="J25" s="2813">
        <v>46175.0</v>
      </c>
      <c r="K25" s="500">
        <v>0.5402777777777777</v>
      </c>
      <c r="L25" s="416">
        <v>41799.0</v>
      </c>
      <c r="M25" s="416">
        <v>41818.0</v>
      </c>
      <c r="N25" s="499">
        <f t="shared" si="2"/>
        <v>19</v>
      </c>
      <c r="O25" s="1319" t="s">
        <v>19</v>
      </c>
      <c r="P25" s="1303" t="s">
        <v>70</v>
      </c>
      <c r="Q25" s="416" t="s">
        <v>10276</v>
      </c>
      <c r="R25" s="1047"/>
    </row>
    <row r="26">
      <c r="A26" s="1243">
        <v>5401.0</v>
      </c>
      <c r="B26" s="2813">
        <v>46175.0</v>
      </c>
      <c r="C26" s="455">
        <v>0.5833333333333334</v>
      </c>
      <c r="D26" s="503">
        <v>0.6159722222222223</v>
      </c>
      <c r="E26" s="408" t="s">
        <v>24</v>
      </c>
      <c r="F26" s="408" t="s">
        <v>279</v>
      </c>
      <c r="G26" s="408" t="s">
        <v>576</v>
      </c>
      <c r="H26" s="1615" t="s">
        <v>4425</v>
      </c>
      <c r="I26" s="481" t="s">
        <v>188</v>
      </c>
      <c r="J26" s="2813">
        <v>46175.0</v>
      </c>
      <c r="K26" s="503">
        <v>0.73125</v>
      </c>
      <c r="L26" s="408">
        <v>126949.0</v>
      </c>
      <c r="M26" s="408">
        <v>126968.0</v>
      </c>
      <c r="N26" s="690">
        <f t="shared" si="2"/>
        <v>19</v>
      </c>
      <c r="O26" s="1320" t="s">
        <v>19</v>
      </c>
      <c r="P26" s="1320" t="s">
        <v>50</v>
      </c>
      <c r="Q26" s="408" t="s">
        <v>10277</v>
      </c>
      <c r="R26" s="1009"/>
    </row>
    <row r="27">
      <c r="A27" s="1243">
        <v>5402.0</v>
      </c>
      <c r="B27" s="2813">
        <v>46175.0</v>
      </c>
      <c r="C27" s="455">
        <v>0.53125</v>
      </c>
      <c r="D27" s="500">
        <v>0.5180555555555556</v>
      </c>
      <c r="E27" s="416" t="s">
        <v>9594</v>
      </c>
      <c r="F27" s="416" t="s">
        <v>10278</v>
      </c>
      <c r="G27" s="416" t="s">
        <v>3625</v>
      </c>
      <c r="H27" s="1608" t="s">
        <v>3626</v>
      </c>
      <c r="I27" s="475" t="s">
        <v>10279</v>
      </c>
      <c r="J27" s="2813">
        <v>46175.0</v>
      </c>
      <c r="K27" s="500">
        <v>0.6486111111111111</v>
      </c>
      <c r="L27" s="416">
        <v>158060.0</v>
      </c>
      <c r="M27" s="416">
        <v>158168.0</v>
      </c>
      <c r="N27" s="499">
        <f t="shared" si="2"/>
        <v>108</v>
      </c>
      <c r="O27" s="1319" t="s">
        <v>19</v>
      </c>
      <c r="P27" s="1319" t="s">
        <v>349</v>
      </c>
      <c r="Q27" s="416" t="s">
        <v>10280</v>
      </c>
      <c r="R27" s="1047"/>
    </row>
    <row r="28">
      <c r="A28" s="1243">
        <v>5403.0</v>
      </c>
      <c r="B28" s="2813">
        <v>46175.0</v>
      </c>
      <c r="C28" s="455">
        <v>0.4222222222222222</v>
      </c>
      <c r="D28" s="503">
        <v>0.46805555555555556</v>
      </c>
      <c r="E28" s="408" t="s">
        <v>362</v>
      </c>
      <c r="F28" s="408" t="s">
        <v>10281</v>
      </c>
      <c r="G28" s="408" t="s">
        <v>18</v>
      </c>
      <c r="H28" s="1615" t="s">
        <v>10282</v>
      </c>
      <c r="I28" s="481" t="s">
        <v>10283</v>
      </c>
      <c r="J28" s="2813">
        <v>46175.0</v>
      </c>
      <c r="K28" s="503">
        <v>0.6631944444444444</v>
      </c>
      <c r="L28" s="408">
        <v>166255.0</v>
      </c>
      <c r="M28" s="1009"/>
      <c r="N28" s="690">
        <f t="shared" si="2"/>
        <v>-166255</v>
      </c>
      <c r="O28" s="1320" t="s">
        <v>19</v>
      </c>
      <c r="P28" s="1320" t="s">
        <v>349</v>
      </c>
      <c r="Q28" s="408" t="s">
        <v>10284</v>
      </c>
      <c r="R28" s="574" t="s">
        <v>9943</v>
      </c>
    </row>
    <row r="29">
      <c r="A29" s="1243">
        <v>5404.0</v>
      </c>
      <c r="B29" s="2813">
        <v>46175.0</v>
      </c>
      <c r="C29" s="455">
        <v>0.42430555555555555</v>
      </c>
      <c r="D29" s="500">
        <v>0.46319444444444446</v>
      </c>
      <c r="E29" s="416" t="s">
        <v>362</v>
      </c>
      <c r="F29" s="416" t="s">
        <v>10285</v>
      </c>
      <c r="G29" s="416" t="s">
        <v>18</v>
      </c>
      <c r="H29" s="1608" t="s">
        <v>10286</v>
      </c>
      <c r="I29" s="475" t="s">
        <v>10287</v>
      </c>
      <c r="J29" s="2813">
        <v>46175.0</v>
      </c>
      <c r="K29" s="500">
        <v>0.5520833333333334</v>
      </c>
      <c r="L29" s="416">
        <v>61192.0</v>
      </c>
      <c r="M29" s="1047"/>
      <c r="N29" s="499">
        <f t="shared" si="2"/>
        <v>-61192</v>
      </c>
      <c r="O29" s="1319" t="s">
        <v>19</v>
      </c>
      <c r="P29" s="1319" t="s">
        <v>349</v>
      </c>
      <c r="Q29" s="416" t="s">
        <v>10288</v>
      </c>
      <c r="R29" s="574" t="s">
        <v>9943</v>
      </c>
    </row>
    <row r="30">
      <c r="A30" s="1243">
        <v>5405.0</v>
      </c>
      <c r="B30" s="2813">
        <v>46175.0</v>
      </c>
      <c r="C30" s="455">
        <v>0.5590277777777778</v>
      </c>
      <c r="D30" s="503">
        <v>0.5631944444444444</v>
      </c>
      <c r="E30" s="408" t="s">
        <v>9594</v>
      </c>
      <c r="F30" s="408" t="s">
        <v>10289</v>
      </c>
      <c r="G30" s="408" t="s">
        <v>8359</v>
      </c>
      <c r="H30" s="1615" t="s">
        <v>9566</v>
      </c>
      <c r="I30" s="481" t="s">
        <v>10290</v>
      </c>
      <c r="J30" s="2813">
        <v>46175.0</v>
      </c>
      <c r="K30" s="1009"/>
      <c r="L30" s="408">
        <v>8333.0</v>
      </c>
      <c r="M30" s="1009"/>
      <c r="N30" s="690">
        <f t="shared" si="2"/>
        <v>-8333</v>
      </c>
      <c r="O30" s="1320" t="s">
        <v>147</v>
      </c>
      <c r="P30" s="1320" t="s">
        <v>349</v>
      </c>
      <c r="Q30" s="408" t="s">
        <v>10291</v>
      </c>
      <c r="R30" s="1009"/>
    </row>
    <row r="31">
      <c r="A31" s="1278">
        <v>5406.0</v>
      </c>
      <c r="B31" s="2813">
        <v>46175.0</v>
      </c>
      <c r="C31" s="455">
        <v>0.59375</v>
      </c>
      <c r="D31" s="500">
        <v>0.5645833333333333</v>
      </c>
      <c r="E31" s="416" t="s">
        <v>9594</v>
      </c>
      <c r="F31" s="416" t="s">
        <v>10292</v>
      </c>
      <c r="G31" s="416" t="s">
        <v>8359</v>
      </c>
      <c r="H31" s="1608" t="s">
        <v>8360</v>
      </c>
      <c r="I31" s="475" t="s">
        <v>10293</v>
      </c>
      <c r="J31" s="2813">
        <v>46175.0</v>
      </c>
      <c r="K31" s="1047"/>
      <c r="L31" s="416">
        <v>24880.0</v>
      </c>
      <c r="M31" s="1047"/>
      <c r="N31" s="499">
        <f t="shared" si="2"/>
        <v>-24880</v>
      </c>
      <c r="O31" s="1319" t="s">
        <v>147</v>
      </c>
      <c r="P31" s="1319" t="s">
        <v>349</v>
      </c>
      <c r="Q31" s="416" t="s">
        <v>10189</v>
      </c>
      <c r="R31" s="1047"/>
    </row>
    <row r="32">
      <c r="A32" s="1278">
        <v>5407.0</v>
      </c>
      <c r="B32" s="2813">
        <v>46175.0</v>
      </c>
      <c r="C32" s="455">
        <v>0.5972222222222222</v>
      </c>
      <c r="D32" s="503">
        <v>0.6229166666666667</v>
      </c>
      <c r="E32" s="408" t="s">
        <v>9594</v>
      </c>
      <c r="F32" s="408" t="s">
        <v>10294</v>
      </c>
      <c r="G32" s="574" t="s">
        <v>9471</v>
      </c>
      <c r="H32" s="1615" t="s">
        <v>10065</v>
      </c>
      <c r="I32" s="481" t="s">
        <v>10295</v>
      </c>
      <c r="J32" s="2813">
        <v>46175.0</v>
      </c>
      <c r="K32" s="1009"/>
      <c r="L32" s="408">
        <v>74537.0</v>
      </c>
      <c r="M32" s="1009"/>
      <c r="N32" s="690">
        <f t="shared" si="2"/>
        <v>-74537</v>
      </c>
      <c r="O32" s="1320" t="s">
        <v>147</v>
      </c>
      <c r="P32" s="1320" t="s">
        <v>349</v>
      </c>
      <c r="Q32" s="408" t="s">
        <v>10296</v>
      </c>
      <c r="R32" s="1009"/>
    </row>
    <row r="33">
      <c r="A33" s="520">
        <v>5408.0</v>
      </c>
      <c r="B33" s="2813">
        <v>46175.0</v>
      </c>
      <c r="C33" s="455">
        <v>0.59375</v>
      </c>
      <c r="D33" s="500">
        <v>0.5986111111111111</v>
      </c>
      <c r="E33" s="416" t="s">
        <v>9594</v>
      </c>
      <c r="F33" s="416" t="s">
        <v>10297</v>
      </c>
      <c r="G33" s="416" t="s">
        <v>9471</v>
      </c>
      <c r="H33" s="1608" t="s">
        <v>9688</v>
      </c>
      <c r="I33" s="2933" t="s">
        <v>10298</v>
      </c>
      <c r="J33" s="2813">
        <v>46175.0</v>
      </c>
      <c r="K33" s="1047"/>
      <c r="L33" s="416">
        <v>425977.0</v>
      </c>
      <c r="M33" s="1047"/>
      <c r="N33" s="499">
        <f t="shared" si="2"/>
        <v>-425977</v>
      </c>
      <c r="O33" s="1319" t="s">
        <v>147</v>
      </c>
      <c r="P33" s="1319" t="s">
        <v>349</v>
      </c>
      <c r="Q33" s="416" t="s">
        <v>10103</v>
      </c>
      <c r="R33" s="1047"/>
    </row>
    <row r="34">
      <c r="A34" s="520">
        <v>5409.0</v>
      </c>
      <c r="B34" s="2813">
        <v>46175.0</v>
      </c>
      <c r="C34" s="456" t="s">
        <v>1468</v>
      </c>
      <c r="D34" s="503">
        <v>0.5347222222222222</v>
      </c>
      <c r="E34" s="408" t="s">
        <v>24</v>
      </c>
      <c r="F34" s="408" t="s">
        <v>10299</v>
      </c>
      <c r="G34" s="408" t="s">
        <v>49</v>
      </c>
      <c r="H34" s="1615" t="s">
        <v>1680</v>
      </c>
      <c r="I34" s="481" t="s">
        <v>85</v>
      </c>
      <c r="J34" s="2813">
        <v>46175.0</v>
      </c>
      <c r="K34" s="503">
        <v>0.5777777777777777</v>
      </c>
      <c r="L34" s="408">
        <v>111044.0</v>
      </c>
      <c r="M34" s="408">
        <v>111063.0</v>
      </c>
      <c r="N34" s="690">
        <f t="shared" si="2"/>
        <v>19</v>
      </c>
      <c r="O34" s="1320" t="s">
        <v>19</v>
      </c>
      <c r="P34" s="1320" t="s">
        <v>50</v>
      </c>
      <c r="Q34" s="408" t="s">
        <v>3014</v>
      </c>
      <c r="R34" s="1009"/>
    </row>
    <row r="35">
      <c r="A35" s="942">
        <v>5410.0</v>
      </c>
      <c r="B35" s="2813">
        <v>46175.0</v>
      </c>
      <c r="C35" s="455">
        <v>0.6041666666666666</v>
      </c>
      <c r="D35" s="500">
        <v>0.6013888888888889</v>
      </c>
      <c r="E35" s="416" t="s">
        <v>24</v>
      </c>
      <c r="F35" s="416" t="s">
        <v>5985</v>
      </c>
      <c r="G35" s="416" t="s">
        <v>351</v>
      </c>
      <c r="H35" s="1608" t="s">
        <v>10252</v>
      </c>
      <c r="I35" s="475" t="s">
        <v>8164</v>
      </c>
      <c r="J35" s="2813">
        <v>46175.0</v>
      </c>
      <c r="K35" s="500">
        <v>0.6791666666666667</v>
      </c>
      <c r="L35" s="574">
        <v>27897.0</v>
      </c>
      <c r="M35" s="416">
        <v>28028.0</v>
      </c>
      <c r="N35" s="499">
        <f t="shared" si="2"/>
        <v>131</v>
      </c>
      <c r="O35" s="1319" t="s">
        <v>19</v>
      </c>
      <c r="P35" s="1319" t="s">
        <v>50</v>
      </c>
      <c r="Q35" s="408" t="s">
        <v>10253</v>
      </c>
      <c r="R35" s="1047"/>
    </row>
    <row r="36">
      <c r="A36" s="942">
        <v>5415.0</v>
      </c>
      <c r="B36" s="2813">
        <v>46175.0</v>
      </c>
      <c r="C36" s="456" t="s">
        <v>5813</v>
      </c>
      <c r="D36" s="503">
        <v>0.7027777777777777</v>
      </c>
      <c r="E36" s="408" t="s">
        <v>7438</v>
      </c>
      <c r="F36" s="408" t="s">
        <v>10300</v>
      </c>
      <c r="G36" s="408" t="s">
        <v>3625</v>
      </c>
      <c r="H36" s="1615" t="s">
        <v>3626</v>
      </c>
      <c r="I36" s="481" t="s">
        <v>10301</v>
      </c>
      <c r="J36" s="2813">
        <v>46175.0</v>
      </c>
      <c r="K36" s="500">
        <v>0.7652777777777777</v>
      </c>
      <c r="L36" s="416">
        <v>158196.0</v>
      </c>
      <c r="M36" s="416">
        <v>158227.0</v>
      </c>
      <c r="N36" s="690">
        <f t="shared" si="2"/>
        <v>31</v>
      </c>
      <c r="O36" s="1320" t="s">
        <v>19</v>
      </c>
      <c r="P36" s="1320"/>
      <c r="Q36" s="408" t="s">
        <v>10302</v>
      </c>
      <c r="R36" s="1009"/>
    </row>
    <row r="37">
      <c r="A37" s="942">
        <v>5425.0</v>
      </c>
      <c r="B37" s="2813">
        <v>46175.0</v>
      </c>
      <c r="C37" s="455">
        <v>0.8611111111111112</v>
      </c>
      <c r="D37" s="500">
        <v>0.9388888888888889</v>
      </c>
      <c r="E37" s="416" t="s">
        <v>9594</v>
      </c>
      <c r="F37" s="416" t="s">
        <v>10303</v>
      </c>
      <c r="G37" s="574" t="s">
        <v>351</v>
      </c>
      <c r="H37" s="1608" t="s">
        <v>8220</v>
      </c>
      <c r="I37" s="475" t="s">
        <v>10304</v>
      </c>
      <c r="J37" s="2813">
        <v>46175.0</v>
      </c>
      <c r="K37" s="1047"/>
      <c r="L37" s="416">
        <v>50796.0</v>
      </c>
      <c r="M37" s="1047"/>
      <c r="N37" s="499">
        <f t="shared" si="2"/>
        <v>-50796</v>
      </c>
      <c r="O37" s="1319" t="s">
        <v>452</v>
      </c>
      <c r="P37" s="1319"/>
      <c r="Q37" s="1047"/>
      <c r="R37" s="1047"/>
    </row>
    <row r="38" ht="18.0" customHeight="1">
      <c r="A38" s="942">
        <v>5426.0</v>
      </c>
      <c r="B38" s="2813">
        <v>46175.0</v>
      </c>
      <c r="C38" s="455">
        <v>0.9027777777777778</v>
      </c>
      <c r="D38" s="503">
        <v>0.8909722222222223</v>
      </c>
      <c r="E38" s="408" t="s">
        <v>9594</v>
      </c>
      <c r="F38" s="408" t="s">
        <v>10305</v>
      </c>
      <c r="G38" s="408" t="s">
        <v>78</v>
      </c>
      <c r="H38" s="1615" t="s">
        <v>7211</v>
      </c>
      <c r="I38" s="221"/>
      <c r="J38" s="2813">
        <v>46175.0</v>
      </c>
      <c r="K38" s="503">
        <v>0.05416666666666667</v>
      </c>
      <c r="L38" s="408">
        <v>110426.0</v>
      </c>
      <c r="M38" s="408">
        <v>110626.0</v>
      </c>
      <c r="N38" s="690">
        <f t="shared" si="2"/>
        <v>200</v>
      </c>
      <c r="O38" s="1320" t="s">
        <v>19</v>
      </c>
      <c r="P38" s="1320"/>
      <c r="Q38" s="408" t="s">
        <v>10306</v>
      </c>
      <c r="R38" s="1009"/>
    </row>
    <row r="39">
      <c r="A39" s="2627"/>
      <c r="B39" s="2813">
        <v>46175.0</v>
      </c>
      <c r="C39" s="6"/>
      <c r="D39" s="6"/>
      <c r="E39" s="6"/>
      <c r="F39" s="1047"/>
      <c r="G39" s="1047"/>
      <c r="H39" s="1618"/>
      <c r="I39" s="217"/>
      <c r="J39" s="2813">
        <v>46175.0</v>
      </c>
      <c r="K39" s="1047"/>
      <c r="L39" s="1047"/>
      <c r="M39" s="1047"/>
      <c r="N39" s="499">
        <f t="shared" si="2"/>
        <v>0</v>
      </c>
      <c r="O39" s="1319" t="s">
        <v>386</v>
      </c>
      <c r="P39" s="1319"/>
      <c r="Q39" s="1047"/>
      <c r="R39" s="1047"/>
    </row>
    <row r="40">
      <c r="A40" s="2627"/>
      <c r="B40" s="2813">
        <v>46175.0</v>
      </c>
      <c r="C40" s="6"/>
      <c r="D40" s="6"/>
      <c r="E40" s="6"/>
      <c r="F40" s="1009"/>
      <c r="G40" s="1009"/>
      <c r="H40" s="1617"/>
      <c r="I40" s="221"/>
      <c r="J40" s="2813">
        <v>46175.0</v>
      </c>
      <c r="K40" s="1009"/>
      <c r="L40" s="1009"/>
      <c r="M40" s="1009"/>
      <c r="N40" s="690">
        <f t="shared" si="2"/>
        <v>0</v>
      </c>
      <c r="O40" s="1320" t="s">
        <v>386</v>
      </c>
      <c r="P40" s="1320"/>
      <c r="Q40" s="1009"/>
      <c r="R40" s="1009"/>
    </row>
    <row r="41">
      <c r="A41" s="2627"/>
      <c r="B41" s="2813">
        <v>46175.0</v>
      </c>
      <c r="C41" s="6"/>
      <c r="D41" s="6"/>
      <c r="E41" s="6"/>
      <c r="F41" s="1047"/>
      <c r="G41" s="1047"/>
      <c r="H41" s="1618"/>
      <c r="I41" s="217"/>
      <c r="J41" s="2813">
        <v>46175.0</v>
      </c>
      <c r="K41" s="1047"/>
      <c r="L41" s="1047"/>
      <c r="M41" s="1047"/>
      <c r="N41" s="499">
        <f t="shared" si="2"/>
        <v>0</v>
      </c>
      <c r="O41" s="1319" t="s">
        <v>386</v>
      </c>
      <c r="P41" s="1319"/>
      <c r="Q41" s="1047"/>
      <c r="R41" s="1047"/>
    </row>
    <row r="42">
      <c r="A42" s="2627"/>
      <c r="B42" s="2813">
        <v>46175.0</v>
      </c>
      <c r="C42" s="6"/>
      <c r="D42" s="6"/>
      <c r="E42" s="6"/>
      <c r="F42" s="1009"/>
      <c r="G42" s="1009"/>
      <c r="H42" s="1617"/>
      <c r="I42" s="221"/>
      <c r="J42" s="2813">
        <v>46175.0</v>
      </c>
      <c r="K42" s="1009"/>
      <c r="L42" s="1009"/>
      <c r="M42" s="1009"/>
      <c r="N42" s="690">
        <f t="shared" si="2"/>
        <v>0</v>
      </c>
      <c r="O42" s="1320" t="s">
        <v>386</v>
      </c>
      <c r="P42" s="1320"/>
      <c r="Q42" s="1009"/>
      <c r="R42" s="1009"/>
    </row>
    <row r="43">
      <c r="A43" s="2627"/>
      <c r="B43" s="2813">
        <v>46175.0</v>
      </c>
      <c r="C43" s="6"/>
      <c r="D43" s="6"/>
      <c r="E43" s="6"/>
      <c r="F43" s="1047"/>
      <c r="G43" s="1047"/>
      <c r="H43" s="1618"/>
      <c r="I43" s="217"/>
      <c r="J43" s="2813">
        <v>46175.0</v>
      </c>
      <c r="K43" s="1047"/>
      <c r="L43" s="1047"/>
      <c r="M43" s="1047"/>
      <c r="N43" s="499">
        <f t="shared" si="2"/>
        <v>0</v>
      </c>
      <c r="O43" s="1319" t="s">
        <v>386</v>
      </c>
      <c r="P43" s="1319"/>
      <c r="Q43" s="1047"/>
      <c r="R43" s="1047"/>
    </row>
    <row r="44">
      <c r="A44" s="2627"/>
      <c r="B44" s="2813">
        <v>46175.0</v>
      </c>
      <c r="C44" s="6"/>
      <c r="D44" s="6"/>
      <c r="E44" s="6"/>
      <c r="F44" s="1009"/>
      <c r="G44" s="1009"/>
      <c r="H44" s="1617"/>
      <c r="I44" s="221"/>
      <c r="J44" s="2813">
        <v>46175.0</v>
      </c>
      <c r="K44" s="1009"/>
      <c r="L44" s="1009"/>
      <c r="M44" s="1009"/>
      <c r="N44" s="690">
        <f t="shared" si="2"/>
        <v>0</v>
      </c>
      <c r="O44" s="1320" t="s">
        <v>386</v>
      </c>
      <c r="P44" s="1320"/>
      <c r="Q44" s="1009"/>
      <c r="R44" s="1009"/>
    </row>
  </sheetData>
  <autoFilter ref="$A$4:$Z$44">
    <sortState ref="A4:Z44">
      <sortCondition ref="C4:C44"/>
    </sortState>
  </autoFilter>
  <dataValidations>
    <dataValidation type="list" allowBlank="1" showErrorMessage="1" sqref="O2:O44">
      <formula1>"FINALIZADO,EM VIAGEM,NA ORIGEM,AGENDADO,FALTA DOC,CANCELADA,NO DESTINO FINAL,PERNOITE,RECUSADA"</formula1>
    </dataValidation>
    <dataValidation type="list" allowBlank="1" showErrorMessage="1" sqref="P2:P44">
      <formula1>"MICHELLE,BARBARA,ANGELA,A VERIFICAR,DANIEL,BEATIZ,LUCAS,MOACIR"</formula1>
    </dataValidation>
  </dataValidations>
  <drawing r:id="rId2"/>
  <legacyDrawing r:id="rId3"/>
  <tableParts count="2">
    <tablePart r:id="rId6"/>
    <tablePart r:id="rId7"/>
  </tableParts>
</worksheet>
</file>

<file path=xl/worksheets/sheet2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9.13"/>
    <col customWidth="1" min="6" max="6" width="49.0"/>
    <col customWidth="1" min="8" max="8" width="10.88"/>
    <col customWidth="1" min="9" max="9" width="11.75"/>
    <col customWidth="1" min="10" max="10" width="8.38"/>
    <col customWidth="1" min="11" max="11" width="8.13"/>
    <col customWidth="1" min="12" max="12" width="7.25"/>
    <col customWidth="1" min="13" max="13" width="7.0"/>
    <col customWidth="1" min="14" max="14" width="9.38"/>
    <col customWidth="1" min="17" max="17" width="16.63"/>
    <col customWidth="1" min="18" max="18" width="35.13"/>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684"/>
      <c r="O1" s="2590"/>
      <c r="P1" s="2590"/>
      <c r="Q1" s="2590"/>
      <c r="R1" s="2590"/>
      <c r="S1" s="300"/>
      <c r="T1" s="300"/>
      <c r="U1" s="300"/>
      <c r="V1" s="300"/>
      <c r="W1" s="300"/>
      <c r="X1" s="300"/>
      <c r="Y1" s="300"/>
      <c r="Z1" s="300"/>
    </row>
    <row r="2">
      <c r="A2" s="236">
        <v>5382.0</v>
      </c>
      <c r="B2" s="2813">
        <v>46175.0</v>
      </c>
      <c r="C2" s="500">
        <v>0.5</v>
      </c>
      <c r="D2" s="209">
        <v>0.5076388888888889</v>
      </c>
      <c r="E2" s="416" t="s">
        <v>121</v>
      </c>
      <c r="F2" s="574" t="s">
        <v>10258</v>
      </c>
      <c r="G2" s="574" t="s">
        <v>3625</v>
      </c>
      <c r="H2" s="574" t="s">
        <v>10259</v>
      </c>
      <c r="I2" s="416" t="s">
        <v>7067</v>
      </c>
      <c r="J2" s="2813">
        <v>46175.0</v>
      </c>
      <c r="K2" s="503">
        <v>0.5659722222222222</v>
      </c>
      <c r="L2" s="408">
        <v>33824.0</v>
      </c>
      <c r="M2" s="408">
        <v>34879.0</v>
      </c>
      <c r="N2" s="690">
        <f t="shared" ref="N2:N8" si="1">M2-L2</f>
        <v>1055</v>
      </c>
      <c r="O2" s="408" t="s">
        <v>19</v>
      </c>
      <c r="P2" s="408" t="s">
        <v>349</v>
      </c>
      <c r="Q2" s="203" t="s">
        <v>9096</v>
      </c>
      <c r="R2" s="264"/>
      <c r="S2" s="300"/>
      <c r="T2" s="300"/>
      <c r="U2" s="300"/>
      <c r="V2" s="300"/>
      <c r="W2" s="300"/>
      <c r="X2" s="300"/>
      <c r="Y2" s="300"/>
      <c r="Z2" s="300"/>
    </row>
    <row r="3">
      <c r="A3" s="236">
        <v>5405.0</v>
      </c>
      <c r="B3" s="2813">
        <v>46175.0</v>
      </c>
      <c r="C3" s="455">
        <v>0.5590277777777778</v>
      </c>
      <c r="D3" s="589">
        <v>0.5631944444444444</v>
      </c>
      <c r="E3" s="861" t="s">
        <v>9594</v>
      </c>
      <c r="F3" s="416" t="s">
        <v>10289</v>
      </c>
      <c r="G3" s="416" t="s">
        <v>8359</v>
      </c>
      <c r="H3" s="1608" t="s">
        <v>9566</v>
      </c>
      <c r="I3" s="475" t="s">
        <v>10290</v>
      </c>
      <c r="J3" s="2813">
        <v>46175.0</v>
      </c>
      <c r="K3" s="1047"/>
      <c r="L3" s="416">
        <v>8333.0</v>
      </c>
      <c r="M3" s="1047"/>
      <c r="N3" s="499">
        <f t="shared" si="1"/>
        <v>-8333</v>
      </c>
      <c r="O3" s="416" t="s">
        <v>147</v>
      </c>
      <c r="P3" s="416" t="s">
        <v>349</v>
      </c>
      <c r="Q3" s="416" t="s">
        <v>10291</v>
      </c>
      <c r="R3" s="1047"/>
      <c r="S3" s="300"/>
      <c r="T3" s="300"/>
      <c r="U3" s="300"/>
      <c r="V3" s="300"/>
      <c r="W3" s="300"/>
      <c r="X3" s="300"/>
      <c r="Y3" s="300"/>
      <c r="Z3" s="300"/>
    </row>
    <row r="4">
      <c r="A4" s="236">
        <v>5406.0</v>
      </c>
      <c r="B4" s="2813">
        <v>46175.0</v>
      </c>
      <c r="C4" s="455">
        <v>0.59375</v>
      </c>
      <c r="D4" s="589">
        <v>0.5645833333333333</v>
      </c>
      <c r="E4" s="861" t="s">
        <v>9594</v>
      </c>
      <c r="F4" s="408" t="s">
        <v>10292</v>
      </c>
      <c r="G4" s="416" t="s">
        <v>8359</v>
      </c>
      <c r="H4" s="1615" t="s">
        <v>8360</v>
      </c>
      <c r="I4" s="481" t="s">
        <v>10293</v>
      </c>
      <c r="J4" s="2813">
        <v>46175.0</v>
      </c>
      <c r="K4" s="1009"/>
      <c r="L4" s="408">
        <v>24880.0</v>
      </c>
      <c r="M4" s="1009"/>
      <c r="N4" s="690">
        <f t="shared" si="1"/>
        <v>-24880</v>
      </c>
      <c r="O4" s="408" t="s">
        <v>147</v>
      </c>
      <c r="P4" s="408" t="s">
        <v>349</v>
      </c>
      <c r="Q4" s="408" t="s">
        <v>10189</v>
      </c>
      <c r="R4" s="1009"/>
      <c r="S4" s="300"/>
      <c r="T4" s="300"/>
      <c r="U4" s="300"/>
      <c r="V4" s="300"/>
      <c r="W4" s="300"/>
      <c r="X4" s="300"/>
      <c r="Y4" s="300"/>
      <c r="Z4" s="300"/>
    </row>
    <row r="5">
      <c r="A5" s="236">
        <v>5407.0</v>
      </c>
      <c r="B5" s="2813">
        <v>46175.0</v>
      </c>
      <c r="C5" s="455">
        <v>0.5972222222222222</v>
      </c>
      <c r="D5" s="589">
        <v>0.6229166666666667</v>
      </c>
      <c r="E5" s="861" t="s">
        <v>9594</v>
      </c>
      <c r="F5" s="416" t="s">
        <v>10294</v>
      </c>
      <c r="G5" s="574" t="s">
        <v>9471</v>
      </c>
      <c r="H5" s="1608" t="s">
        <v>10065</v>
      </c>
      <c r="I5" s="475" t="s">
        <v>10295</v>
      </c>
      <c r="J5" s="2813">
        <v>46175.0</v>
      </c>
      <c r="K5" s="1047"/>
      <c r="L5" s="416">
        <v>74537.0</v>
      </c>
      <c r="M5" s="1047"/>
      <c r="N5" s="499">
        <f t="shared" si="1"/>
        <v>-74537</v>
      </c>
      <c r="O5" s="416" t="s">
        <v>147</v>
      </c>
      <c r="P5" s="416" t="s">
        <v>349</v>
      </c>
      <c r="Q5" s="416" t="s">
        <v>10296</v>
      </c>
      <c r="R5" s="1047"/>
      <c r="S5" s="300"/>
      <c r="T5" s="300"/>
      <c r="U5" s="300"/>
      <c r="V5" s="300"/>
      <c r="W5" s="300"/>
      <c r="X5" s="300"/>
      <c r="Y5" s="300"/>
      <c r="Z5" s="300"/>
    </row>
    <row r="6">
      <c r="A6" s="236">
        <v>5408.0</v>
      </c>
      <c r="B6" s="2813">
        <v>46175.0</v>
      </c>
      <c r="C6" s="455">
        <v>0.59375</v>
      </c>
      <c r="D6" s="589">
        <v>0.5986111111111111</v>
      </c>
      <c r="E6" s="861" t="s">
        <v>9594</v>
      </c>
      <c r="F6" s="408" t="s">
        <v>10297</v>
      </c>
      <c r="G6" s="408" t="s">
        <v>9471</v>
      </c>
      <c r="H6" s="1615" t="s">
        <v>9688</v>
      </c>
      <c r="I6" s="1740" t="s">
        <v>10298</v>
      </c>
      <c r="J6" s="2813">
        <v>46175.0</v>
      </c>
      <c r="K6" s="1009"/>
      <c r="L6" s="408">
        <v>425977.0</v>
      </c>
      <c r="M6" s="1009"/>
      <c r="N6" s="690">
        <f t="shared" si="1"/>
        <v>-425977</v>
      </c>
      <c r="O6" s="408" t="s">
        <v>147</v>
      </c>
      <c r="P6" s="408" t="s">
        <v>349</v>
      </c>
      <c r="Q6" s="408" t="s">
        <v>10103</v>
      </c>
      <c r="R6" s="1009"/>
      <c r="S6" s="300"/>
      <c r="T6" s="300"/>
      <c r="U6" s="300"/>
      <c r="V6" s="300"/>
      <c r="W6" s="300"/>
      <c r="X6" s="300"/>
      <c r="Y6" s="300"/>
      <c r="Z6" s="300"/>
    </row>
    <row r="7">
      <c r="A7" s="236">
        <v>5425.0</v>
      </c>
      <c r="B7" s="2813">
        <v>46175.0</v>
      </c>
      <c r="C7" s="455">
        <v>0.8611111111111112</v>
      </c>
      <c r="D7" s="589">
        <v>0.9388888888888889</v>
      </c>
      <c r="E7" s="861" t="s">
        <v>9594</v>
      </c>
      <c r="F7" s="416" t="s">
        <v>10303</v>
      </c>
      <c r="G7" s="574" t="s">
        <v>351</v>
      </c>
      <c r="H7" s="1608" t="s">
        <v>8220</v>
      </c>
      <c r="I7" s="475" t="s">
        <v>10304</v>
      </c>
      <c r="J7" s="2813">
        <v>46175.0</v>
      </c>
      <c r="K7" s="500">
        <v>0.002777777777777778</v>
      </c>
      <c r="L7" s="416">
        <v>50796.0</v>
      </c>
      <c r="M7" s="416">
        <v>50903.0</v>
      </c>
      <c r="N7" s="499">
        <f t="shared" si="1"/>
        <v>107</v>
      </c>
      <c r="O7" s="416" t="s">
        <v>19</v>
      </c>
      <c r="P7" s="416" t="s">
        <v>10053</v>
      </c>
      <c r="Q7" s="1047"/>
      <c r="R7" s="1047"/>
      <c r="S7" s="300"/>
      <c r="T7" s="300"/>
      <c r="U7" s="300"/>
      <c r="V7" s="300"/>
      <c r="W7" s="300"/>
      <c r="X7" s="300"/>
      <c r="Y7" s="300"/>
      <c r="Z7" s="300"/>
    </row>
    <row r="8" ht="18.0" customHeight="1">
      <c r="A8" s="236">
        <v>5426.0</v>
      </c>
      <c r="B8" s="2813">
        <v>46175.0</v>
      </c>
      <c r="C8" s="455">
        <v>0.9027777777777778</v>
      </c>
      <c r="D8" s="589">
        <v>0.8909722222222223</v>
      </c>
      <c r="E8" s="861" t="s">
        <v>9594</v>
      </c>
      <c r="F8" s="408" t="s">
        <v>10305</v>
      </c>
      <c r="G8" s="408" t="s">
        <v>78</v>
      </c>
      <c r="H8" s="1615" t="s">
        <v>7211</v>
      </c>
      <c r="I8" s="481" t="s">
        <v>10307</v>
      </c>
      <c r="J8" s="2813">
        <v>46175.0</v>
      </c>
      <c r="K8" s="503">
        <v>0.05416666666666667</v>
      </c>
      <c r="L8" s="408">
        <v>110426.0</v>
      </c>
      <c r="M8" s="408">
        <v>110626.0</v>
      </c>
      <c r="N8" s="690">
        <f t="shared" si="1"/>
        <v>200</v>
      </c>
      <c r="O8" s="408" t="s">
        <v>19</v>
      </c>
      <c r="P8" s="408" t="s">
        <v>529</v>
      </c>
      <c r="Q8" s="408" t="s">
        <v>10306</v>
      </c>
      <c r="R8" s="1009"/>
      <c r="S8" s="300"/>
      <c r="T8" s="300"/>
      <c r="U8" s="300"/>
      <c r="V8" s="300"/>
      <c r="W8" s="300"/>
      <c r="X8" s="300"/>
      <c r="Y8" s="300"/>
      <c r="Z8" s="300"/>
    </row>
    <row r="9">
      <c r="A9" s="2909"/>
      <c r="B9" s="2984"/>
      <c r="C9" s="2953"/>
      <c r="D9" s="2953"/>
      <c r="E9" s="2954"/>
      <c r="F9" s="2954"/>
      <c r="G9" s="2954"/>
      <c r="H9" s="2985"/>
      <c r="I9" s="2986"/>
      <c r="J9" s="2987"/>
      <c r="K9" s="2953"/>
      <c r="L9" s="2899"/>
      <c r="M9" s="2899"/>
      <c r="N9" s="2872"/>
      <c r="O9" s="2899"/>
      <c r="P9" s="2899"/>
      <c r="Q9" s="2899"/>
      <c r="R9" s="2913"/>
      <c r="S9" s="3007"/>
      <c r="T9" s="3007"/>
      <c r="U9" s="3007"/>
      <c r="V9" s="3007"/>
      <c r="W9" s="3007"/>
      <c r="X9" s="3007"/>
      <c r="Y9" s="3007"/>
      <c r="Z9" s="3007"/>
    </row>
    <row r="10">
      <c r="A10" s="236">
        <v>5411.0</v>
      </c>
      <c r="B10" s="2813">
        <v>46176.0</v>
      </c>
      <c r="C10" s="500">
        <v>0.2916666666666667</v>
      </c>
      <c r="D10" s="500">
        <v>0.3173611111111111</v>
      </c>
      <c r="E10" s="416" t="s">
        <v>30</v>
      </c>
      <c r="F10" s="574" t="s">
        <v>10308</v>
      </c>
      <c r="G10" s="1294" t="s">
        <v>9471</v>
      </c>
      <c r="H10" s="1048" t="s">
        <v>10309</v>
      </c>
      <c r="I10" s="205" t="s">
        <v>1844</v>
      </c>
      <c r="J10" s="2813">
        <v>46176.0</v>
      </c>
      <c r="K10" s="503">
        <v>0.8902777777777777</v>
      </c>
      <c r="L10" s="408">
        <v>137257.0</v>
      </c>
      <c r="M10" s="408">
        <v>137385.0</v>
      </c>
      <c r="N10" s="690">
        <f t="shared" ref="N10:N50" si="2">M10-L10</f>
        <v>128</v>
      </c>
      <c r="O10" s="408" t="s">
        <v>19</v>
      </c>
      <c r="P10" s="408" t="s">
        <v>349</v>
      </c>
      <c r="Q10" s="408" t="s">
        <v>10310</v>
      </c>
      <c r="R10" s="574" t="s">
        <v>10311</v>
      </c>
      <c r="S10" s="300"/>
      <c r="T10" s="300"/>
      <c r="U10" s="300"/>
      <c r="V10" s="300"/>
      <c r="W10" s="300"/>
      <c r="X10" s="300"/>
      <c r="Y10" s="300"/>
      <c r="Z10" s="300"/>
    </row>
    <row r="11">
      <c r="A11" s="236">
        <v>5412.0</v>
      </c>
      <c r="B11" s="2813">
        <v>46176.0</v>
      </c>
      <c r="C11" s="503">
        <v>0.3333333333333333</v>
      </c>
      <c r="D11" s="503">
        <v>0.3326388888888889</v>
      </c>
      <c r="E11" s="408" t="s">
        <v>30</v>
      </c>
      <c r="F11" s="574" t="s">
        <v>10312</v>
      </c>
      <c r="G11" s="1294" t="s">
        <v>6319</v>
      </c>
      <c r="H11" s="1048" t="s">
        <v>5948</v>
      </c>
      <c r="I11" s="1093" t="s">
        <v>1555</v>
      </c>
      <c r="J11" s="2813">
        <v>46176.0</v>
      </c>
      <c r="K11" s="500">
        <v>0.8013888888888889</v>
      </c>
      <c r="L11" s="416">
        <v>229753.0</v>
      </c>
      <c r="M11" s="416">
        <v>229883.0</v>
      </c>
      <c r="N11" s="499">
        <f t="shared" si="2"/>
        <v>130</v>
      </c>
      <c r="O11" s="416" t="s">
        <v>19</v>
      </c>
      <c r="P11" s="416" t="s">
        <v>349</v>
      </c>
      <c r="Q11" s="192" t="s">
        <v>10313</v>
      </c>
      <c r="R11" s="580" t="s">
        <v>10311</v>
      </c>
      <c r="S11" s="300"/>
      <c r="T11" s="300"/>
      <c r="U11" s="300"/>
      <c r="V11" s="300"/>
      <c r="W11" s="300"/>
      <c r="X11" s="300"/>
      <c r="Y11" s="300"/>
      <c r="Z11" s="300"/>
    </row>
    <row r="12">
      <c r="A12" s="820">
        <v>5413.0</v>
      </c>
      <c r="B12" s="2813">
        <v>46176.0</v>
      </c>
      <c r="C12" s="500">
        <v>0.5</v>
      </c>
      <c r="D12" s="500"/>
      <c r="E12" s="416" t="s">
        <v>30</v>
      </c>
      <c r="F12" s="416" t="s">
        <v>10314</v>
      </c>
      <c r="G12" s="1294" t="s">
        <v>9471</v>
      </c>
      <c r="H12" s="2977"/>
      <c r="I12" s="1294"/>
      <c r="J12" s="2813">
        <v>46176.0</v>
      </c>
      <c r="K12" s="500">
        <v>0.9541666666666667</v>
      </c>
      <c r="L12" s="416"/>
      <c r="M12" s="1009"/>
      <c r="N12" s="690">
        <f t="shared" si="2"/>
        <v>0</v>
      </c>
      <c r="O12" s="408" t="s">
        <v>2527</v>
      </c>
      <c r="P12" s="408" t="s">
        <v>529</v>
      </c>
      <c r="Q12" s="203"/>
      <c r="R12" s="234" t="s">
        <v>10315</v>
      </c>
      <c r="S12" s="300"/>
      <c r="T12" s="300"/>
      <c r="U12" s="300"/>
      <c r="V12" s="300"/>
      <c r="W12" s="300"/>
      <c r="X12" s="300"/>
      <c r="Y12" s="300"/>
      <c r="Z12" s="300"/>
    </row>
    <row r="13">
      <c r="A13" s="236">
        <v>5414.0</v>
      </c>
      <c r="B13" s="2813">
        <v>46176.0</v>
      </c>
      <c r="C13" s="503">
        <v>0.25</v>
      </c>
      <c r="D13" s="503">
        <v>0.25</v>
      </c>
      <c r="E13" s="408" t="s">
        <v>9594</v>
      </c>
      <c r="F13" s="1294" t="s">
        <v>10316</v>
      </c>
      <c r="G13" s="1294" t="s">
        <v>8359</v>
      </c>
      <c r="H13" s="2462" t="s">
        <v>9564</v>
      </c>
      <c r="I13" s="644" t="s">
        <v>10317</v>
      </c>
      <c r="J13" s="2813">
        <v>46176.0</v>
      </c>
      <c r="K13" s="500"/>
      <c r="L13" s="416">
        <v>7963.0</v>
      </c>
      <c r="M13" s="416"/>
      <c r="N13" s="499">
        <f t="shared" si="2"/>
        <v>-7963</v>
      </c>
      <c r="O13" s="416" t="s">
        <v>147</v>
      </c>
      <c r="P13" s="416" t="s">
        <v>349</v>
      </c>
      <c r="Q13" s="416" t="s">
        <v>8405</v>
      </c>
      <c r="R13" s="1047"/>
      <c r="S13" s="300"/>
      <c r="T13" s="300"/>
      <c r="U13" s="300"/>
      <c r="V13" s="300"/>
      <c r="W13" s="300"/>
      <c r="X13" s="300"/>
      <c r="Y13" s="300"/>
      <c r="Z13" s="300"/>
    </row>
    <row r="14">
      <c r="A14" s="236">
        <v>5416.0</v>
      </c>
      <c r="B14" s="2813">
        <v>46176.0</v>
      </c>
      <c r="C14" s="500">
        <v>0.08333333333333333</v>
      </c>
      <c r="D14" s="500">
        <v>0.019444444444444445</v>
      </c>
      <c r="E14" s="416" t="s">
        <v>7379</v>
      </c>
      <c r="F14" s="1294" t="s">
        <v>5050</v>
      </c>
      <c r="G14" s="1294" t="s">
        <v>49</v>
      </c>
      <c r="H14" s="2977" t="s">
        <v>5446</v>
      </c>
      <c r="I14" s="1093" t="s">
        <v>5273</v>
      </c>
      <c r="J14" s="2813">
        <v>46176.0</v>
      </c>
      <c r="K14" s="503">
        <v>0.22777777777777777</v>
      </c>
      <c r="L14" s="408">
        <v>106954.0</v>
      </c>
      <c r="M14" s="408">
        <v>107072.0</v>
      </c>
      <c r="N14" s="690">
        <f t="shared" si="2"/>
        <v>118</v>
      </c>
      <c r="O14" s="408" t="s">
        <v>19</v>
      </c>
      <c r="P14" s="408" t="s">
        <v>529</v>
      </c>
      <c r="Q14" s="408" t="s">
        <v>10318</v>
      </c>
      <c r="R14" s="408"/>
      <c r="S14" s="300"/>
      <c r="T14" s="300"/>
      <c r="U14" s="300"/>
      <c r="V14" s="300"/>
      <c r="W14" s="300"/>
      <c r="X14" s="300"/>
      <c r="Y14" s="300"/>
      <c r="Z14" s="300"/>
    </row>
    <row r="15">
      <c r="A15" s="236">
        <v>5417.0</v>
      </c>
      <c r="B15" s="2813">
        <v>46176.0</v>
      </c>
      <c r="C15" s="503">
        <v>0.2708333333333333</v>
      </c>
      <c r="D15" s="260">
        <v>0.25763888888888886</v>
      </c>
      <c r="E15" s="408" t="s">
        <v>24</v>
      </c>
      <c r="F15" s="1294" t="s">
        <v>10319</v>
      </c>
      <c r="G15" s="1294" t="s">
        <v>2172</v>
      </c>
      <c r="H15" s="1294" t="s">
        <v>6784</v>
      </c>
      <c r="I15" s="1294" t="s">
        <v>414</v>
      </c>
      <c r="J15" s="2813">
        <v>46176.0</v>
      </c>
      <c r="K15" s="500">
        <v>0.5791666666666667</v>
      </c>
      <c r="L15" s="416">
        <v>252967.0</v>
      </c>
      <c r="M15" s="416">
        <v>253399.0</v>
      </c>
      <c r="N15" s="499">
        <f t="shared" si="2"/>
        <v>432</v>
      </c>
      <c r="O15" s="416" t="s">
        <v>19</v>
      </c>
      <c r="P15" s="416" t="s">
        <v>50</v>
      </c>
      <c r="Q15" s="192" t="s">
        <v>10320</v>
      </c>
      <c r="R15" s="262"/>
      <c r="S15" s="300"/>
      <c r="T15" s="300"/>
      <c r="U15" s="300"/>
      <c r="V15" s="300"/>
      <c r="W15" s="300"/>
      <c r="X15" s="300"/>
      <c r="Y15" s="300"/>
      <c r="Z15" s="300"/>
    </row>
    <row r="16">
      <c r="A16" s="820">
        <v>5418.0</v>
      </c>
      <c r="B16" s="2813">
        <v>46176.0</v>
      </c>
      <c r="C16" s="813">
        <v>0.20833333333333334</v>
      </c>
      <c r="D16" s="500">
        <v>0.21666666666666667</v>
      </c>
      <c r="E16" s="1294" t="s">
        <v>24</v>
      </c>
      <c r="F16" s="1294" t="s">
        <v>7091</v>
      </c>
      <c r="G16" s="1294" t="s">
        <v>2172</v>
      </c>
      <c r="H16" s="2977" t="s">
        <v>2841</v>
      </c>
      <c r="I16" s="1595" t="s">
        <v>573</v>
      </c>
      <c r="J16" s="2813">
        <v>46176.0</v>
      </c>
      <c r="K16" s="503">
        <v>0.36041666666666666</v>
      </c>
      <c r="L16" s="408">
        <v>125559.0</v>
      </c>
      <c r="M16" s="203">
        <v>125705.0</v>
      </c>
      <c r="N16" s="690">
        <f t="shared" si="2"/>
        <v>146</v>
      </c>
      <c r="O16" s="408" t="s">
        <v>19</v>
      </c>
      <c r="P16" s="408" t="s">
        <v>50</v>
      </c>
      <c r="Q16" s="203" t="s">
        <v>10194</v>
      </c>
      <c r="R16" s="264"/>
      <c r="S16" s="300"/>
      <c r="T16" s="300"/>
      <c r="U16" s="300"/>
      <c r="V16" s="300"/>
      <c r="W16" s="300"/>
      <c r="X16" s="300"/>
      <c r="Y16" s="300"/>
      <c r="Z16" s="300"/>
    </row>
    <row r="17">
      <c r="A17" s="820">
        <v>5419.0</v>
      </c>
      <c r="B17" s="2813">
        <v>46176.0</v>
      </c>
      <c r="C17" s="503">
        <v>0.3333333333333333</v>
      </c>
      <c r="D17" s="500"/>
      <c r="E17" s="1294" t="s">
        <v>24</v>
      </c>
      <c r="F17" s="1294" t="s">
        <v>10321</v>
      </c>
      <c r="G17" s="1294" t="s">
        <v>8058</v>
      </c>
      <c r="H17" s="2977"/>
      <c r="I17" s="1595" t="s">
        <v>10124</v>
      </c>
      <c r="J17" s="3008">
        <v>46175.0</v>
      </c>
      <c r="K17" s="500">
        <v>0.7097222222222223</v>
      </c>
      <c r="L17" s="416"/>
      <c r="M17" s="416"/>
      <c r="N17" s="499">
        <f t="shared" si="2"/>
        <v>0</v>
      </c>
      <c r="O17" s="416" t="s">
        <v>2527</v>
      </c>
      <c r="P17" s="416" t="s">
        <v>50</v>
      </c>
      <c r="Q17" s="408"/>
      <c r="R17" s="416" t="s">
        <v>10322</v>
      </c>
      <c r="S17" s="300"/>
      <c r="T17" s="300"/>
      <c r="U17" s="300"/>
      <c r="V17" s="300"/>
      <c r="W17" s="300"/>
      <c r="X17" s="300"/>
      <c r="Y17" s="300"/>
      <c r="Z17" s="300"/>
    </row>
    <row r="18">
      <c r="A18" s="820">
        <v>5420.0</v>
      </c>
      <c r="B18" s="2813">
        <v>46176.0</v>
      </c>
      <c r="C18" s="811">
        <v>0.4583333333333333</v>
      </c>
      <c r="D18" s="811"/>
      <c r="E18" s="407" t="s">
        <v>24</v>
      </c>
      <c r="F18" s="407" t="s">
        <v>3101</v>
      </c>
      <c r="G18" s="407" t="s">
        <v>2172</v>
      </c>
      <c r="H18" s="3009" t="s">
        <v>6784</v>
      </c>
      <c r="I18" s="407" t="s">
        <v>28</v>
      </c>
      <c r="J18" s="2813">
        <v>46176.0</v>
      </c>
      <c r="K18" s="503">
        <v>0.5625</v>
      </c>
      <c r="L18" s="407"/>
      <c r="M18" s="407"/>
      <c r="N18" s="690">
        <f t="shared" si="2"/>
        <v>0</v>
      </c>
      <c r="O18" s="1242" t="s">
        <v>43</v>
      </c>
      <c r="P18" s="408" t="s">
        <v>50</v>
      </c>
      <c r="Q18" s="407" t="s">
        <v>10320</v>
      </c>
      <c r="R18" s="1242" t="s">
        <v>10323</v>
      </c>
      <c r="S18" s="3010"/>
      <c r="T18" s="3010"/>
      <c r="U18" s="3010"/>
      <c r="V18" s="3010"/>
      <c r="W18" s="3010"/>
      <c r="X18" s="3010"/>
      <c r="Y18" s="3010"/>
      <c r="Z18" s="3010"/>
    </row>
    <row r="19">
      <c r="A19" s="820">
        <v>5421.0</v>
      </c>
      <c r="B19" s="2813">
        <v>46176.0</v>
      </c>
      <c r="C19" s="503">
        <v>0.5416666666666666</v>
      </c>
      <c r="D19" s="500">
        <v>0.5791666666666667</v>
      </c>
      <c r="E19" s="1294" t="s">
        <v>24</v>
      </c>
      <c r="F19" s="1294" t="s">
        <v>9284</v>
      </c>
      <c r="G19" s="1294" t="s">
        <v>2172</v>
      </c>
      <c r="H19" s="2977" t="s">
        <v>6784</v>
      </c>
      <c r="I19" s="1595" t="s">
        <v>9079</v>
      </c>
      <c r="J19" s="2813">
        <v>46176.0</v>
      </c>
      <c r="K19" s="500">
        <v>0.8215277777777777</v>
      </c>
      <c r="L19" s="416">
        <v>253300.0</v>
      </c>
      <c r="M19" s="416">
        <v>253828.0</v>
      </c>
      <c r="N19" s="499">
        <f t="shared" si="2"/>
        <v>528</v>
      </c>
      <c r="O19" s="416" t="s">
        <v>19</v>
      </c>
      <c r="P19" s="416" t="s">
        <v>50</v>
      </c>
      <c r="Q19" s="408" t="s">
        <v>10320</v>
      </c>
      <c r="R19" s="416"/>
      <c r="S19" s="300"/>
      <c r="T19" s="300"/>
      <c r="U19" s="300"/>
      <c r="V19" s="300"/>
      <c r="W19" s="300"/>
      <c r="X19" s="300"/>
      <c r="Y19" s="300"/>
      <c r="Z19" s="300"/>
    </row>
    <row r="20">
      <c r="A20" s="820">
        <v>5422.0</v>
      </c>
      <c r="B20" s="2813">
        <v>46176.0</v>
      </c>
      <c r="C20" s="500">
        <v>0.5</v>
      </c>
      <c r="D20" s="416" t="s">
        <v>10324</v>
      </c>
      <c r="E20" s="1294" t="s">
        <v>121</v>
      </c>
      <c r="F20" s="1294" t="s">
        <v>10325</v>
      </c>
      <c r="G20" s="408" t="s">
        <v>49</v>
      </c>
      <c r="H20" s="1608" t="s">
        <v>10326</v>
      </c>
      <c r="I20" s="1595" t="s">
        <v>4930</v>
      </c>
      <c r="J20" s="2813">
        <v>46176.0</v>
      </c>
      <c r="K20" s="500">
        <v>0.6208333333333333</v>
      </c>
      <c r="L20" s="416">
        <v>355527.0</v>
      </c>
      <c r="M20" s="416">
        <v>355727.0</v>
      </c>
      <c r="N20" s="690">
        <f t="shared" si="2"/>
        <v>200</v>
      </c>
      <c r="O20" s="408" t="s">
        <v>19</v>
      </c>
      <c r="P20" s="408" t="s">
        <v>50</v>
      </c>
      <c r="Q20" s="408" t="s">
        <v>10327</v>
      </c>
      <c r="R20" s="408"/>
      <c r="S20" s="300"/>
      <c r="T20" s="300"/>
      <c r="U20" s="300"/>
      <c r="V20" s="300"/>
      <c r="W20" s="300"/>
      <c r="X20" s="300"/>
      <c r="Y20" s="300"/>
      <c r="Z20" s="300"/>
    </row>
    <row r="21">
      <c r="A21" s="236">
        <v>5423.0</v>
      </c>
      <c r="B21" s="2813">
        <v>46176.0</v>
      </c>
      <c r="C21" s="503">
        <v>0.5</v>
      </c>
      <c r="D21" s="500">
        <v>0.39375</v>
      </c>
      <c r="E21" s="1294" t="s">
        <v>121</v>
      </c>
      <c r="F21" s="1497" t="s">
        <v>10328</v>
      </c>
      <c r="G21" s="416" t="s">
        <v>49</v>
      </c>
      <c r="H21" s="2977" t="s">
        <v>10329</v>
      </c>
      <c r="I21" s="644" t="s">
        <v>10330</v>
      </c>
      <c r="J21" s="2813">
        <v>46176.0</v>
      </c>
      <c r="K21" s="500">
        <v>0.6319444444444444</v>
      </c>
      <c r="L21" s="416">
        <v>107166.0</v>
      </c>
      <c r="M21" s="416">
        <v>107374.0</v>
      </c>
      <c r="N21" s="499">
        <f t="shared" si="2"/>
        <v>208</v>
      </c>
      <c r="O21" s="416" t="s">
        <v>19</v>
      </c>
      <c r="P21" s="416" t="s">
        <v>50</v>
      </c>
      <c r="Q21" s="408" t="s">
        <v>9410</v>
      </c>
      <c r="R21" s="416"/>
      <c r="S21" s="300"/>
      <c r="T21" s="300"/>
      <c r="U21" s="300"/>
      <c r="V21" s="300"/>
      <c r="W21" s="300"/>
      <c r="X21" s="300"/>
      <c r="Y21" s="300"/>
      <c r="Z21" s="300"/>
    </row>
    <row r="22">
      <c r="A22" s="820">
        <v>5424.0</v>
      </c>
      <c r="B22" s="2813">
        <v>46176.0</v>
      </c>
      <c r="C22" s="813">
        <v>0.7916666666666666</v>
      </c>
      <c r="D22" s="500">
        <v>0.7361111111111112</v>
      </c>
      <c r="E22" s="1294" t="s">
        <v>121</v>
      </c>
      <c r="F22" s="820" t="s">
        <v>10331</v>
      </c>
      <c r="G22" s="408" t="s">
        <v>49</v>
      </c>
      <c r="H22" s="2977" t="s">
        <v>10332</v>
      </c>
      <c r="I22" s="1294" t="s">
        <v>5689</v>
      </c>
      <c r="J22" s="2813">
        <v>46176.0</v>
      </c>
      <c r="K22" s="503"/>
      <c r="L22" s="408">
        <v>355929.0</v>
      </c>
      <c r="M22" s="408"/>
      <c r="N22" s="690">
        <f t="shared" si="2"/>
        <v>-355929</v>
      </c>
      <c r="O22" s="408" t="s">
        <v>147</v>
      </c>
      <c r="P22" s="408" t="s">
        <v>50</v>
      </c>
      <c r="Q22" s="408" t="s">
        <v>10264</v>
      </c>
      <c r="R22" s="408" t="s">
        <v>10333</v>
      </c>
      <c r="S22" s="300"/>
      <c r="T22" s="300"/>
      <c r="U22" s="300"/>
      <c r="V22" s="300"/>
      <c r="W22" s="300"/>
      <c r="X22" s="300"/>
      <c r="Y22" s="300"/>
      <c r="Z22" s="300"/>
    </row>
    <row r="23">
      <c r="A23" s="236">
        <v>5427.0</v>
      </c>
      <c r="B23" s="2813">
        <v>46176.0</v>
      </c>
      <c r="C23" s="503">
        <v>0.2916666666666667</v>
      </c>
      <c r="D23" s="589">
        <v>0.2604166666666667</v>
      </c>
      <c r="E23" s="416" t="s">
        <v>30</v>
      </c>
      <c r="F23" s="574" t="s">
        <v>10334</v>
      </c>
      <c r="G23" s="416" t="s">
        <v>351</v>
      </c>
      <c r="H23" s="1048" t="s">
        <v>8295</v>
      </c>
      <c r="I23" s="1093" t="s">
        <v>1844</v>
      </c>
      <c r="J23" s="2813">
        <v>46176.0</v>
      </c>
      <c r="K23" s="500">
        <v>0.8895833333333333</v>
      </c>
      <c r="L23" s="416">
        <v>28099.0</v>
      </c>
      <c r="M23" s="416">
        <v>28237.0</v>
      </c>
      <c r="N23" s="499">
        <f t="shared" si="2"/>
        <v>138</v>
      </c>
      <c r="O23" s="416" t="s">
        <v>19</v>
      </c>
      <c r="P23" s="416" t="s">
        <v>50</v>
      </c>
      <c r="Q23" s="192" t="s">
        <v>10335</v>
      </c>
      <c r="R23" s="580" t="s">
        <v>10311</v>
      </c>
      <c r="S23" s="300"/>
      <c r="T23" s="300"/>
      <c r="U23" s="300"/>
      <c r="V23" s="300"/>
      <c r="W23" s="300"/>
      <c r="X23" s="300"/>
      <c r="Y23" s="300"/>
      <c r="Z23" s="300"/>
    </row>
    <row r="24">
      <c r="A24" s="236">
        <v>5428.0</v>
      </c>
      <c r="B24" s="2813">
        <v>46176.0</v>
      </c>
      <c r="C24" s="500">
        <v>0.3333333333333333</v>
      </c>
      <c r="D24" s="500">
        <v>0.3423611111111111</v>
      </c>
      <c r="E24" s="416" t="s">
        <v>30</v>
      </c>
      <c r="F24" s="574" t="s">
        <v>10336</v>
      </c>
      <c r="G24" s="416" t="s">
        <v>3625</v>
      </c>
      <c r="H24" s="1044" t="s">
        <v>7198</v>
      </c>
      <c r="I24" s="1093" t="s">
        <v>1555</v>
      </c>
      <c r="J24" s="2813">
        <v>46176.0</v>
      </c>
      <c r="K24" s="500">
        <v>0.8013888888888889</v>
      </c>
      <c r="L24" s="416">
        <v>32613.0</v>
      </c>
      <c r="M24" s="416">
        <v>32742.0</v>
      </c>
      <c r="N24" s="499">
        <f t="shared" si="2"/>
        <v>129</v>
      </c>
      <c r="O24" s="408" t="s">
        <v>19</v>
      </c>
      <c r="P24" s="408" t="s">
        <v>50</v>
      </c>
      <c r="Q24" s="203" t="s">
        <v>9076</v>
      </c>
      <c r="R24" s="580" t="s">
        <v>10311</v>
      </c>
      <c r="S24" s="300"/>
      <c r="T24" s="300"/>
      <c r="U24" s="300"/>
      <c r="V24" s="300"/>
      <c r="W24" s="300"/>
      <c r="X24" s="300"/>
      <c r="Y24" s="300"/>
      <c r="Z24" s="300"/>
    </row>
    <row r="25">
      <c r="A25" s="820">
        <v>5429.0</v>
      </c>
      <c r="B25" s="2813">
        <v>46176.0</v>
      </c>
      <c r="C25" s="813">
        <v>0.5833333333333334</v>
      </c>
      <c r="D25" s="500">
        <v>0.6013888888888889</v>
      </c>
      <c r="E25" s="1294" t="s">
        <v>121</v>
      </c>
      <c r="F25" s="574" t="s">
        <v>10337</v>
      </c>
      <c r="G25" s="416" t="s">
        <v>49</v>
      </c>
      <c r="H25" s="2977" t="s">
        <v>10338</v>
      </c>
      <c r="I25" s="3011" t="s">
        <v>10339</v>
      </c>
      <c r="J25" s="2813">
        <v>46176.0</v>
      </c>
      <c r="K25" s="500">
        <v>0.7027777777777777</v>
      </c>
      <c r="L25" s="416">
        <v>48708.0</v>
      </c>
      <c r="M25" s="408">
        <v>48786.0</v>
      </c>
      <c r="N25" s="499">
        <f t="shared" si="2"/>
        <v>78</v>
      </c>
      <c r="O25" s="416" t="s">
        <v>19</v>
      </c>
      <c r="P25" s="416" t="s">
        <v>50</v>
      </c>
      <c r="Q25" s="408" t="s">
        <v>10340</v>
      </c>
      <c r="R25" s="1047"/>
      <c r="S25" s="300"/>
      <c r="T25" s="300"/>
      <c r="U25" s="300"/>
      <c r="V25" s="300"/>
      <c r="W25" s="300"/>
      <c r="X25" s="300"/>
      <c r="Y25" s="300"/>
      <c r="Z25" s="300"/>
    </row>
    <row r="26">
      <c r="A26" s="236">
        <v>5430.0</v>
      </c>
      <c r="B26" s="2813">
        <v>46176.0</v>
      </c>
      <c r="C26" s="455">
        <v>0.6666666666666666</v>
      </c>
      <c r="D26" s="209">
        <v>0.6173611111111111</v>
      </c>
      <c r="E26" s="1348" t="s">
        <v>121</v>
      </c>
      <c r="F26" s="408" t="s">
        <v>10341</v>
      </c>
      <c r="G26" s="574" t="s">
        <v>78</v>
      </c>
      <c r="H26" s="408" t="s">
        <v>10342</v>
      </c>
      <c r="I26" s="408" t="s">
        <v>10343</v>
      </c>
      <c r="J26" s="2813">
        <v>46176.0</v>
      </c>
      <c r="K26" s="503"/>
      <c r="L26" s="408">
        <v>143757.0</v>
      </c>
      <c r="M26" s="408"/>
      <c r="N26" s="690">
        <f t="shared" si="2"/>
        <v>-143757</v>
      </c>
      <c r="O26" s="408" t="s">
        <v>452</v>
      </c>
      <c r="P26" s="408" t="s">
        <v>50</v>
      </c>
      <c r="Q26" s="408" t="s">
        <v>10344</v>
      </c>
      <c r="R26" s="408"/>
      <c r="S26" s="300"/>
      <c r="T26" s="300"/>
      <c r="U26" s="300"/>
      <c r="V26" s="300"/>
      <c r="W26" s="300"/>
      <c r="X26" s="300"/>
      <c r="Y26" s="300"/>
      <c r="Z26" s="300"/>
    </row>
    <row r="27">
      <c r="A27" s="236">
        <v>5431.0</v>
      </c>
      <c r="B27" s="2813">
        <v>46176.0</v>
      </c>
      <c r="C27" s="455">
        <v>0.375</v>
      </c>
      <c r="D27" s="260">
        <v>0.37916666666666665</v>
      </c>
      <c r="E27" s="408" t="s">
        <v>30</v>
      </c>
      <c r="F27" s="416" t="s">
        <v>10345</v>
      </c>
      <c r="G27" s="1294" t="s">
        <v>49</v>
      </c>
      <c r="H27" s="1608" t="s">
        <v>6112</v>
      </c>
      <c r="I27" s="475" t="s">
        <v>1933</v>
      </c>
      <c r="J27" s="2813">
        <v>46176.0</v>
      </c>
      <c r="K27" s="500">
        <v>0.7861111111111111</v>
      </c>
      <c r="L27" s="416">
        <v>49610.0</v>
      </c>
      <c r="M27" s="416">
        <v>49743.0</v>
      </c>
      <c r="N27" s="499">
        <f t="shared" si="2"/>
        <v>133</v>
      </c>
      <c r="O27" s="416" t="s">
        <v>19</v>
      </c>
      <c r="P27" s="416" t="s">
        <v>50</v>
      </c>
      <c r="Q27" s="408" t="s">
        <v>6358</v>
      </c>
      <c r="R27" s="416"/>
      <c r="S27" s="300"/>
      <c r="T27" s="300"/>
      <c r="U27" s="300"/>
      <c r="V27" s="300"/>
      <c r="W27" s="300"/>
      <c r="X27" s="300"/>
      <c r="Y27" s="300"/>
      <c r="Z27" s="300"/>
    </row>
    <row r="28">
      <c r="A28" s="236">
        <v>5444.0</v>
      </c>
      <c r="B28" s="2813">
        <v>46176.0</v>
      </c>
      <c r="C28" s="455">
        <v>0.3333333333333333</v>
      </c>
      <c r="D28" s="209">
        <v>0.33819444444444446</v>
      </c>
      <c r="E28" s="416" t="s">
        <v>9594</v>
      </c>
      <c r="F28" s="408" t="s">
        <v>10346</v>
      </c>
      <c r="G28" s="1294" t="s">
        <v>351</v>
      </c>
      <c r="H28" s="1615" t="s">
        <v>7551</v>
      </c>
      <c r="I28" s="481" t="s">
        <v>10347</v>
      </c>
      <c r="J28" s="2813">
        <v>46176.0</v>
      </c>
      <c r="K28" s="503">
        <v>0.5166666666666667</v>
      </c>
      <c r="L28" s="408">
        <v>100945.0</v>
      </c>
      <c r="M28" s="408">
        <v>101005.0</v>
      </c>
      <c r="N28" s="690">
        <f t="shared" si="2"/>
        <v>60</v>
      </c>
      <c r="O28" s="408" t="s">
        <v>19</v>
      </c>
      <c r="P28" s="408" t="s">
        <v>349</v>
      </c>
      <c r="Q28" s="408" t="s">
        <v>10348</v>
      </c>
      <c r="R28" s="1009"/>
      <c r="S28" s="300"/>
      <c r="T28" s="300"/>
      <c r="U28" s="300"/>
      <c r="V28" s="300"/>
      <c r="W28" s="300"/>
      <c r="X28" s="300"/>
      <c r="Y28" s="300"/>
      <c r="Z28" s="300"/>
    </row>
    <row r="29">
      <c r="A29" s="236">
        <v>5432.0</v>
      </c>
      <c r="B29" s="2813">
        <v>46176.0</v>
      </c>
      <c r="C29" s="455">
        <v>0.375</v>
      </c>
      <c r="D29" s="260">
        <v>0.34375</v>
      </c>
      <c r="E29" s="408" t="s">
        <v>30</v>
      </c>
      <c r="F29" s="574" t="s">
        <v>10349</v>
      </c>
      <c r="G29" s="1294" t="s">
        <v>49</v>
      </c>
      <c r="H29" s="1608" t="s">
        <v>9406</v>
      </c>
      <c r="I29" s="475" t="s">
        <v>1933</v>
      </c>
      <c r="J29" s="2813">
        <v>46176.0</v>
      </c>
      <c r="K29" s="500">
        <v>0.7861111111111111</v>
      </c>
      <c r="L29" s="416">
        <v>31833.0</v>
      </c>
      <c r="M29" s="416">
        <v>31963.0</v>
      </c>
      <c r="N29" s="499">
        <f t="shared" si="2"/>
        <v>130</v>
      </c>
      <c r="O29" s="416" t="s">
        <v>19</v>
      </c>
      <c r="P29" s="416" t="s">
        <v>50</v>
      </c>
      <c r="Q29" s="408" t="s">
        <v>10350</v>
      </c>
      <c r="R29" s="574" t="s">
        <v>10311</v>
      </c>
      <c r="S29" s="300"/>
      <c r="T29" s="300"/>
      <c r="U29" s="300"/>
      <c r="V29" s="300"/>
      <c r="W29" s="300"/>
      <c r="X29" s="300"/>
      <c r="Y29" s="300"/>
      <c r="Z29" s="300"/>
    </row>
    <row r="30">
      <c r="A30" s="236">
        <v>5433.0</v>
      </c>
      <c r="B30" s="2813">
        <v>46176.0</v>
      </c>
      <c r="C30" s="455">
        <v>0.4583333333333333</v>
      </c>
      <c r="D30" s="209">
        <v>0.4625</v>
      </c>
      <c r="E30" s="416" t="s">
        <v>30</v>
      </c>
      <c r="F30" s="574" t="s">
        <v>10351</v>
      </c>
      <c r="G30" s="1294" t="s">
        <v>49</v>
      </c>
      <c r="H30" s="1615" t="s">
        <v>5853</v>
      </c>
      <c r="I30" s="481" t="s">
        <v>208</v>
      </c>
      <c r="J30" s="2813">
        <v>46176.0</v>
      </c>
      <c r="K30" s="503">
        <v>0.8847222222222222</v>
      </c>
      <c r="L30" s="1048">
        <v>51449.0</v>
      </c>
      <c r="M30" s="408">
        <v>51580.0</v>
      </c>
      <c r="N30" s="690">
        <f t="shared" si="2"/>
        <v>131</v>
      </c>
      <c r="O30" s="408" t="s">
        <v>19</v>
      </c>
      <c r="P30" s="408" t="s">
        <v>50</v>
      </c>
      <c r="Q30" s="408" t="s">
        <v>10352</v>
      </c>
      <c r="R30" s="574" t="s">
        <v>10311</v>
      </c>
      <c r="S30" s="300"/>
      <c r="T30" s="300"/>
      <c r="U30" s="300"/>
      <c r="V30" s="300"/>
      <c r="W30" s="300"/>
      <c r="X30" s="300"/>
      <c r="Y30" s="300"/>
      <c r="Z30" s="300"/>
    </row>
    <row r="31">
      <c r="A31" s="236">
        <v>5434.0</v>
      </c>
      <c r="B31" s="2813">
        <v>46176.0</v>
      </c>
      <c r="C31" s="455">
        <v>0.4583333333333333</v>
      </c>
      <c r="D31" s="260">
        <v>0.39166666666666666</v>
      </c>
      <c r="E31" s="408" t="s">
        <v>30</v>
      </c>
      <c r="F31" s="574" t="s">
        <v>10353</v>
      </c>
      <c r="G31" s="1294" t="s">
        <v>49</v>
      </c>
      <c r="H31" s="1608" t="s">
        <v>6756</v>
      </c>
      <c r="I31" s="475" t="s">
        <v>208</v>
      </c>
      <c r="J31" s="2813">
        <v>46176.0</v>
      </c>
      <c r="K31" s="500">
        <v>0.8868055555555555</v>
      </c>
      <c r="L31" s="574">
        <v>39839.0</v>
      </c>
      <c r="M31" s="416">
        <v>39982.0</v>
      </c>
      <c r="N31" s="499">
        <f t="shared" si="2"/>
        <v>143</v>
      </c>
      <c r="O31" s="416" t="s">
        <v>19</v>
      </c>
      <c r="P31" s="416" t="s">
        <v>50</v>
      </c>
      <c r="Q31" s="408" t="s">
        <v>10354</v>
      </c>
      <c r="R31" s="574" t="s">
        <v>10311</v>
      </c>
      <c r="S31" s="300"/>
      <c r="T31" s="300"/>
      <c r="U31" s="300"/>
      <c r="V31" s="300"/>
      <c r="W31" s="300"/>
      <c r="X31" s="300"/>
      <c r="Y31" s="300"/>
      <c r="Z31" s="300"/>
    </row>
    <row r="32">
      <c r="A32" s="236">
        <v>5435.0</v>
      </c>
      <c r="B32" s="2813">
        <v>46176.0</v>
      </c>
      <c r="C32" s="455">
        <v>0.4583333333333333</v>
      </c>
      <c r="D32" s="209">
        <v>0.44722222222222224</v>
      </c>
      <c r="E32" s="416" t="s">
        <v>9594</v>
      </c>
      <c r="F32" s="408" t="s">
        <v>10355</v>
      </c>
      <c r="G32" s="574" t="s">
        <v>351</v>
      </c>
      <c r="H32" s="1615" t="s">
        <v>8220</v>
      </c>
      <c r="I32" s="2933" t="s">
        <v>10356</v>
      </c>
      <c r="J32" s="2813">
        <v>46176.0</v>
      </c>
      <c r="K32" s="503">
        <v>0.6256944444444444</v>
      </c>
      <c r="L32" s="408">
        <v>51094.0</v>
      </c>
      <c r="M32" s="408">
        <v>51209.0</v>
      </c>
      <c r="N32" s="690">
        <f t="shared" si="2"/>
        <v>115</v>
      </c>
      <c r="O32" s="408" t="s">
        <v>19</v>
      </c>
      <c r="P32" s="408" t="s">
        <v>349</v>
      </c>
      <c r="Q32" s="408" t="s">
        <v>10266</v>
      </c>
      <c r="R32" s="1009"/>
      <c r="S32" s="300"/>
      <c r="T32" s="300"/>
      <c r="U32" s="300"/>
      <c r="V32" s="300"/>
      <c r="W32" s="300"/>
      <c r="X32" s="300"/>
      <c r="Y32" s="300"/>
      <c r="Z32" s="300"/>
    </row>
    <row r="33">
      <c r="A33" s="236">
        <v>5436.0</v>
      </c>
      <c r="B33" s="2813">
        <v>46176.0</v>
      </c>
      <c r="C33" s="455">
        <v>0.4583333333333333</v>
      </c>
      <c r="D33" s="264"/>
      <c r="E33" s="408" t="s">
        <v>9594</v>
      </c>
      <c r="F33" s="416" t="s">
        <v>10357</v>
      </c>
      <c r="G33" s="574"/>
      <c r="H33" s="1618"/>
      <c r="I33" s="217"/>
      <c r="J33" s="2813">
        <v>46176.0</v>
      </c>
      <c r="K33" s="500">
        <v>0.3819444444444444</v>
      </c>
      <c r="L33" s="1047"/>
      <c r="M33" s="416"/>
      <c r="N33" s="499">
        <f t="shared" si="2"/>
        <v>0</v>
      </c>
      <c r="O33" s="416" t="s">
        <v>43</v>
      </c>
      <c r="P33" s="416" t="s">
        <v>349</v>
      </c>
      <c r="Q33" s="408"/>
      <c r="R33" s="416" t="s">
        <v>10358</v>
      </c>
      <c r="S33" s="300"/>
      <c r="T33" s="300"/>
      <c r="U33" s="300"/>
      <c r="V33" s="300"/>
      <c r="W33" s="300"/>
      <c r="X33" s="300"/>
      <c r="Y33" s="300"/>
      <c r="Z33" s="300"/>
    </row>
    <row r="34">
      <c r="A34" s="236">
        <v>5437.0</v>
      </c>
      <c r="B34" s="2813">
        <v>46176.0</v>
      </c>
      <c r="C34" s="455">
        <v>0.4583333333333333</v>
      </c>
      <c r="D34" s="262"/>
      <c r="E34" s="416" t="s">
        <v>9594</v>
      </c>
      <c r="F34" s="408" t="s">
        <v>10359</v>
      </c>
      <c r="G34" s="408"/>
      <c r="H34" s="1617"/>
      <c r="I34" s="221"/>
      <c r="J34" s="2813">
        <v>46176.0</v>
      </c>
      <c r="K34" s="503">
        <v>0.3819444444444444</v>
      </c>
      <c r="L34" s="1009"/>
      <c r="M34" s="408"/>
      <c r="N34" s="690">
        <f t="shared" si="2"/>
        <v>0</v>
      </c>
      <c r="O34" s="408" t="s">
        <v>43</v>
      </c>
      <c r="P34" s="408" t="s">
        <v>349</v>
      </c>
      <c r="Q34" s="408"/>
      <c r="R34" s="408" t="s">
        <v>10358</v>
      </c>
      <c r="S34" s="300"/>
      <c r="T34" s="300"/>
      <c r="U34" s="300"/>
      <c r="V34" s="300"/>
      <c r="W34" s="300"/>
      <c r="X34" s="300"/>
      <c r="Y34" s="300"/>
      <c r="Z34" s="300"/>
    </row>
    <row r="35">
      <c r="A35" s="236">
        <v>5438.0</v>
      </c>
      <c r="B35" s="2813">
        <v>46176.0</v>
      </c>
      <c r="C35" s="455">
        <v>0.2916666666666667</v>
      </c>
      <c r="D35" s="260">
        <v>0.3090277777777778</v>
      </c>
      <c r="E35" s="408" t="s">
        <v>5214</v>
      </c>
      <c r="F35" s="416" t="s">
        <v>10360</v>
      </c>
      <c r="G35" s="1294" t="s">
        <v>49</v>
      </c>
      <c r="H35" s="1608" t="s">
        <v>7820</v>
      </c>
      <c r="I35" s="475" t="s">
        <v>10361</v>
      </c>
      <c r="J35" s="2813">
        <v>46176.0</v>
      </c>
      <c r="K35" s="500">
        <v>0.3875</v>
      </c>
      <c r="L35" s="416">
        <v>27576.0</v>
      </c>
      <c r="M35" s="416">
        <v>27621.0</v>
      </c>
      <c r="N35" s="499">
        <f t="shared" si="2"/>
        <v>45</v>
      </c>
      <c r="O35" s="416" t="s">
        <v>19</v>
      </c>
      <c r="P35" s="416" t="s">
        <v>50</v>
      </c>
      <c r="Q35" s="408" t="s">
        <v>7398</v>
      </c>
      <c r="R35" s="1047"/>
      <c r="S35" s="300"/>
      <c r="T35" s="300"/>
      <c r="U35" s="300"/>
      <c r="V35" s="300"/>
      <c r="W35" s="300"/>
      <c r="X35" s="300"/>
      <c r="Y35" s="300"/>
      <c r="Z35" s="300"/>
    </row>
    <row r="36">
      <c r="A36" s="236">
        <v>5439.0</v>
      </c>
      <c r="B36" s="2813">
        <v>46176.0</v>
      </c>
      <c r="C36" s="455">
        <v>0.4166666666666667</v>
      </c>
      <c r="D36" s="262"/>
      <c r="E36" s="416" t="s">
        <v>9594</v>
      </c>
      <c r="F36" s="408" t="s">
        <v>10362</v>
      </c>
      <c r="G36" s="408" t="s">
        <v>49</v>
      </c>
      <c r="H36" s="1615" t="s">
        <v>10363</v>
      </c>
      <c r="I36" s="481" t="s">
        <v>10364</v>
      </c>
      <c r="J36" s="2813">
        <v>46176.0</v>
      </c>
      <c r="K36" s="503">
        <v>0.4840277777777778</v>
      </c>
      <c r="L36" s="408">
        <v>28798.0</v>
      </c>
      <c r="M36" s="408">
        <v>28833.0</v>
      </c>
      <c r="N36" s="690">
        <f t="shared" si="2"/>
        <v>35</v>
      </c>
      <c r="O36" s="408" t="s">
        <v>19</v>
      </c>
      <c r="P36" s="408" t="s">
        <v>349</v>
      </c>
      <c r="Q36" s="408" t="s">
        <v>7621</v>
      </c>
      <c r="R36" s="1009"/>
      <c r="S36" s="300"/>
      <c r="T36" s="300"/>
      <c r="U36" s="300"/>
      <c r="V36" s="300"/>
      <c r="W36" s="300"/>
      <c r="X36" s="300"/>
      <c r="Y36" s="300"/>
      <c r="Z36" s="300"/>
    </row>
    <row r="37">
      <c r="A37" s="236">
        <v>5440.0</v>
      </c>
      <c r="B37" s="2813">
        <v>46176.0</v>
      </c>
      <c r="C37" s="455">
        <v>0.2916666666666667</v>
      </c>
      <c r="D37" s="260">
        <v>0.30416666666666664</v>
      </c>
      <c r="E37" s="408" t="s">
        <v>103</v>
      </c>
      <c r="F37" s="416" t="s">
        <v>10365</v>
      </c>
      <c r="G37" s="416" t="s">
        <v>18</v>
      </c>
      <c r="H37" s="1608" t="s">
        <v>10366</v>
      </c>
      <c r="I37" s="217"/>
      <c r="J37" s="2813">
        <v>46176.0</v>
      </c>
      <c r="K37" s="500">
        <v>0.33194444444444443</v>
      </c>
      <c r="L37" s="416">
        <v>104172.0</v>
      </c>
      <c r="M37" s="416">
        <v>104192.0</v>
      </c>
      <c r="N37" s="499">
        <f t="shared" si="2"/>
        <v>20</v>
      </c>
      <c r="O37" s="416" t="s">
        <v>43</v>
      </c>
      <c r="P37" s="416" t="s">
        <v>10053</v>
      </c>
      <c r="Q37" s="408" t="s">
        <v>10367</v>
      </c>
      <c r="R37" s="416" t="s">
        <v>10368</v>
      </c>
      <c r="S37" s="300"/>
      <c r="T37" s="300"/>
      <c r="U37" s="300"/>
      <c r="V37" s="300"/>
      <c r="W37" s="300"/>
      <c r="X37" s="300"/>
      <c r="Y37" s="300"/>
      <c r="Z37" s="300"/>
    </row>
    <row r="38">
      <c r="A38" s="236">
        <v>5441.0</v>
      </c>
      <c r="B38" s="2813">
        <v>46176.0</v>
      </c>
      <c r="C38" s="455">
        <v>0.1875</v>
      </c>
      <c r="D38" s="209">
        <v>0.1736111111111111</v>
      </c>
      <c r="E38" s="416" t="s">
        <v>9594</v>
      </c>
      <c r="F38" s="408" t="s">
        <v>10369</v>
      </c>
      <c r="G38" s="408" t="s">
        <v>1185</v>
      </c>
      <c r="H38" s="1615" t="s">
        <v>7263</v>
      </c>
      <c r="I38" s="481" t="s">
        <v>10370</v>
      </c>
      <c r="J38" s="2813">
        <v>46176.0</v>
      </c>
      <c r="K38" s="503">
        <v>0.4131944444444444</v>
      </c>
      <c r="L38" s="408">
        <v>256517.0</v>
      </c>
      <c r="M38" s="408">
        <v>256830.0</v>
      </c>
      <c r="N38" s="690">
        <f t="shared" si="2"/>
        <v>313</v>
      </c>
      <c r="O38" s="408" t="s">
        <v>19</v>
      </c>
      <c r="P38" s="408" t="s">
        <v>349</v>
      </c>
      <c r="Q38" s="408" t="s">
        <v>10371</v>
      </c>
      <c r="R38" s="1009"/>
      <c r="S38" s="300"/>
      <c r="T38" s="300"/>
      <c r="U38" s="300"/>
      <c r="V38" s="300"/>
      <c r="W38" s="300"/>
      <c r="X38" s="300"/>
      <c r="Y38" s="300"/>
      <c r="Z38" s="300"/>
    </row>
    <row r="39">
      <c r="A39" s="236">
        <v>5442.0</v>
      </c>
      <c r="B39" s="2813">
        <v>46176.0</v>
      </c>
      <c r="C39" s="455">
        <v>0.25</v>
      </c>
      <c r="D39" s="260">
        <v>0.24861111111111112</v>
      </c>
      <c r="E39" s="408" t="s">
        <v>9594</v>
      </c>
      <c r="F39" s="416" t="s">
        <v>10372</v>
      </c>
      <c r="G39" s="416" t="s">
        <v>7323</v>
      </c>
      <c r="H39" s="1608" t="s">
        <v>7324</v>
      </c>
      <c r="I39" s="475" t="s">
        <v>9623</v>
      </c>
      <c r="J39" s="2813">
        <v>46176.0</v>
      </c>
      <c r="K39" s="500">
        <v>0.3194444444444444</v>
      </c>
      <c r="L39" s="416">
        <v>81946.0</v>
      </c>
      <c r="M39" s="416">
        <v>81973.0</v>
      </c>
      <c r="N39" s="499">
        <f t="shared" si="2"/>
        <v>27</v>
      </c>
      <c r="O39" s="416" t="s">
        <v>19</v>
      </c>
      <c r="P39" s="416" t="s">
        <v>529</v>
      </c>
      <c r="Q39" s="408" t="s">
        <v>10373</v>
      </c>
      <c r="R39" s="1047"/>
      <c r="S39" s="300"/>
      <c r="T39" s="300"/>
      <c r="U39" s="300"/>
      <c r="V39" s="300"/>
      <c r="W39" s="300"/>
      <c r="X39" s="300"/>
      <c r="Y39" s="300"/>
      <c r="Z39" s="300"/>
    </row>
    <row r="40">
      <c r="A40" s="236">
        <v>5443.0</v>
      </c>
      <c r="B40" s="2813">
        <v>46176.0</v>
      </c>
      <c r="C40" s="455">
        <v>0.2916666666666667</v>
      </c>
      <c r="D40" s="209">
        <v>0.30625</v>
      </c>
      <c r="E40" s="416" t="s">
        <v>9594</v>
      </c>
      <c r="F40" s="408" t="s">
        <v>10374</v>
      </c>
      <c r="G40" s="408" t="s">
        <v>1185</v>
      </c>
      <c r="H40" s="1615" t="s">
        <v>10375</v>
      </c>
      <c r="I40" s="481" t="s">
        <v>10376</v>
      </c>
      <c r="J40" s="2813">
        <v>46176.0</v>
      </c>
      <c r="K40" s="503">
        <v>0.3951388888888889</v>
      </c>
      <c r="L40" s="408">
        <v>91271.0</v>
      </c>
      <c r="M40" s="408">
        <v>91291.0</v>
      </c>
      <c r="N40" s="690">
        <f t="shared" si="2"/>
        <v>20</v>
      </c>
      <c r="O40" s="408" t="s">
        <v>19</v>
      </c>
      <c r="P40" s="408" t="s">
        <v>349</v>
      </c>
      <c r="Q40" s="408"/>
      <c r="R40" s="1009"/>
      <c r="S40" s="300"/>
      <c r="T40" s="300"/>
      <c r="U40" s="300"/>
      <c r="V40" s="300"/>
      <c r="W40" s="300"/>
      <c r="X40" s="300"/>
      <c r="Y40" s="300"/>
      <c r="Z40" s="300"/>
    </row>
    <row r="41">
      <c r="A41" s="236">
        <v>5445.0</v>
      </c>
      <c r="B41" s="2813">
        <v>46176.0</v>
      </c>
      <c r="C41" s="455">
        <v>0.5416666666666666</v>
      </c>
      <c r="D41" s="260">
        <v>0.5381944444444444</v>
      </c>
      <c r="E41" s="408" t="s">
        <v>24</v>
      </c>
      <c r="F41" s="416" t="s">
        <v>5149</v>
      </c>
      <c r="G41" s="416" t="s">
        <v>565</v>
      </c>
      <c r="H41" s="1608" t="s">
        <v>2165</v>
      </c>
      <c r="I41" s="475" t="s">
        <v>101</v>
      </c>
      <c r="J41" s="2813">
        <v>46176.0</v>
      </c>
      <c r="K41" s="500">
        <v>0.6631944444444444</v>
      </c>
      <c r="L41" s="416">
        <v>101836.0</v>
      </c>
      <c r="M41" s="416">
        <v>101860.0</v>
      </c>
      <c r="N41" s="499">
        <f t="shared" si="2"/>
        <v>24</v>
      </c>
      <c r="O41" s="416" t="s">
        <v>19</v>
      </c>
      <c r="P41" s="416" t="s">
        <v>50</v>
      </c>
      <c r="Q41" s="408" t="s">
        <v>4059</v>
      </c>
      <c r="R41" s="1047"/>
      <c r="S41" s="300"/>
      <c r="T41" s="300"/>
      <c r="U41" s="300"/>
      <c r="V41" s="300"/>
      <c r="W41" s="300"/>
      <c r="X41" s="300"/>
      <c r="Y41" s="300"/>
      <c r="Z41" s="300"/>
    </row>
    <row r="42">
      <c r="A42" s="236">
        <v>5446.0</v>
      </c>
      <c r="B42" s="2813">
        <v>46176.0</v>
      </c>
      <c r="C42" s="455">
        <v>0.625</v>
      </c>
      <c r="D42" s="209">
        <v>0.6520833333333333</v>
      </c>
      <c r="E42" s="416" t="s">
        <v>24</v>
      </c>
      <c r="F42" s="408" t="s">
        <v>10377</v>
      </c>
      <c r="G42" s="408" t="s">
        <v>1362</v>
      </c>
      <c r="H42" s="1615" t="s">
        <v>9852</v>
      </c>
      <c r="I42" s="481" t="s">
        <v>414</v>
      </c>
      <c r="J42" s="2813">
        <v>46176.0</v>
      </c>
      <c r="K42" s="500">
        <v>0.8048611111111111</v>
      </c>
      <c r="L42" s="416">
        <v>257649.0</v>
      </c>
      <c r="M42" s="416">
        <v>257834.0</v>
      </c>
      <c r="N42" s="499">
        <f t="shared" si="2"/>
        <v>185</v>
      </c>
      <c r="O42" s="408" t="s">
        <v>19</v>
      </c>
      <c r="P42" s="408" t="s">
        <v>50</v>
      </c>
      <c r="Q42" s="408" t="s">
        <v>9020</v>
      </c>
      <c r="R42" s="1009"/>
      <c r="S42" s="300"/>
      <c r="T42" s="300"/>
      <c r="U42" s="300"/>
      <c r="V42" s="300"/>
      <c r="W42" s="300"/>
      <c r="X42" s="300"/>
      <c r="Y42" s="300"/>
      <c r="Z42" s="300"/>
    </row>
    <row r="43">
      <c r="A43" s="236">
        <v>5447.0</v>
      </c>
      <c r="B43" s="2813">
        <v>46176.0</v>
      </c>
      <c r="C43" s="455">
        <v>0.5833333333333334</v>
      </c>
      <c r="D43" s="260">
        <v>0.5777777777777777</v>
      </c>
      <c r="E43" s="408" t="s">
        <v>24</v>
      </c>
      <c r="F43" s="416" t="s">
        <v>279</v>
      </c>
      <c r="G43" s="416" t="s">
        <v>167</v>
      </c>
      <c r="H43" s="1786" t="s">
        <v>10378</v>
      </c>
      <c r="I43" s="475" t="s">
        <v>188</v>
      </c>
      <c r="J43" s="2813">
        <v>46176.0</v>
      </c>
      <c r="K43" s="500">
        <v>0.6777777777777778</v>
      </c>
      <c r="L43" s="416">
        <v>115370.0</v>
      </c>
      <c r="M43" s="416">
        <v>115394.0</v>
      </c>
      <c r="N43" s="499">
        <f t="shared" si="2"/>
        <v>24</v>
      </c>
      <c r="O43" s="416" t="s">
        <v>19</v>
      </c>
      <c r="P43" s="416" t="s">
        <v>50</v>
      </c>
      <c r="Q43" s="408" t="s">
        <v>10379</v>
      </c>
      <c r="R43" s="1047"/>
      <c r="S43" s="300"/>
      <c r="T43" s="300"/>
      <c r="U43" s="300"/>
      <c r="V43" s="300"/>
      <c r="W43" s="300"/>
      <c r="X43" s="300"/>
      <c r="Y43" s="300"/>
      <c r="Z43" s="300"/>
    </row>
    <row r="44">
      <c r="A44" s="236">
        <v>5448.0</v>
      </c>
      <c r="B44" s="2813">
        <v>46176.0</v>
      </c>
      <c r="C44" s="455">
        <v>0.5833333333333334</v>
      </c>
      <c r="D44" s="209">
        <v>0.6208333333333333</v>
      </c>
      <c r="E44" s="416" t="s">
        <v>24</v>
      </c>
      <c r="F44" s="408" t="s">
        <v>440</v>
      </c>
      <c r="G44" s="408" t="s">
        <v>441</v>
      </c>
      <c r="H44" s="1615" t="s">
        <v>4189</v>
      </c>
      <c r="I44" s="481" t="s">
        <v>9496</v>
      </c>
      <c r="J44" s="2813">
        <v>46176.0</v>
      </c>
      <c r="K44" s="503">
        <v>0.6465277777777778</v>
      </c>
      <c r="L44" s="408">
        <v>218194.0</v>
      </c>
      <c r="M44" s="408">
        <v>218205.0</v>
      </c>
      <c r="N44" s="690">
        <f t="shared" si="2"/>
        <v>11</v>
      </c>
      <c r="O44" s="408" t="s">
        <v>19</v>
      </c>
      <c r="P44" s="408" t="s">
        <v>50</v>
      </c>
      <c r="Q44" s="408" t="s">
        <v>10380</v>
      </c>
      <c r="R44" s="1009"/>
      <c r="S44" s="300"/>
      <c r="T44" s="300"/>
      <c r="U44" s="300"/>
      <c r="V44" s="300"/>
      <c r="W44" s="300"/>
      <c r="X44" s="300"/>
      <c r="Y44" s="300"/>
      <c r="Z44" s="300"/>
    </row>
    <row r="45">
      <c r="A45" s="236">
        <v>5449.0</v>
      </c>
      <c r="B45" s="2813">
        <v>46176.0</v>
      </c>
      <c r="C45" s="455">
        <v>0.5194444444444445</v>
      </c>
      <c r="D45" s="260">
        <v>0.5583333333333333</v>
      </c>
      <c r="E45" s="408" t="s">
        <v>103</v>
      </c>
      <c r="F45" s="416" t="s">
        <v>10381</v>
      </c>
      <c r="G45" s="416" t="s">
        <v>18</v>
      </c>
      <c r="H45" s="1608" t="s">
        <v>10382</v>
      </c>
      <c r="I45" s="475" t="s">
        <v>10383</v>
      </c>
      <c r="J45" s="2813">
        <v>46176.0</v>
      </c>
      <c r="K45" s="500">
        <v>0.5784722222222223</v>
      </c>
      <c r="L45" s="416">
        <v>145434.0</v>
      </c>
      <c r="M45" s="1497">
        <v>145453.0</v>
      </c>
      <c r="N45" s="499">
        <f t="shared" si="2"/>
        <v>19</v>
      </c>
      <c r="O45" s="416" t="s">
        <v>19</v>
      </c>
      <c r="P45" s="416" t="s">
        <v>50</v>
      </c>
      <c r="Q45" s="408" t="s">
        <v>10384</v>
      </c>
      <c r="R45" s="1047"/>
      <c r="S45" s="300"/>
      <c r="T45" s="300"/>
      <c r="U45" s="300"/>
      <c r="V45" s="300"/>
      <c r="W45" s="300"/>
      <c r="X45" s="300"/>
      <c r="Y45" s="300"/>
      <c r="Z45" s="300"/>
    </row>
    <row r="46">
      <c r="A46" s="236">
        <v>5450.0</v>
      </c>
      <c r="B46" s="2813">
        <v>46176.0</v>
      </c>
      <c r="C46" s="455">
        <v>0.6666666666666666</v>
      </c>
      <c r="D46" s="209">
        <v>0.6736111111111112</v>
      </c>
      <c r="E46" s="416" t="s">
        <v>10385</v>
      </c>
      <c r="F46" s="408" t="s">
        <v>9726</v>
      </c>
      <c r="G46" s="408" t="s">
        <v>351</v>
      </c>
      <c r="H46" s="1615" t="s">
        <v>7551</v>
      </c>
      <c r="I46" s="481" t="s">
        <v>9727</v>
      </c>
      <c r="J46" s="2813">
        <v>46176.0</v>
      </c>
      <c r="K46" s="503">
        <v>0.9159722222222222</v>
      </c>
      <c r="L46" s="408">
        <v>101049.0</v>
      </c>
      <c r="M46" s="408">
        <v>101158.0</v>
      </c>
      <c r="N46" s="690">
        <f t="shared" si="2"/>
        <v>109</v>
      </c>
      <c r="O46" s="408" t="s">
        <v>19</v>
      </c>
      <c r="P46" s="408" t="s">
        <v>50</v>
      </c>
      <c r="Q46" s="408" t="s">
        <v>10386</v>
      </c>
      <c r="R46" s="1009"/>
      <c r="S46" s="300"/>
      <c r="T46" s="300"/>
      <c r="U46" s="300"/>
      <c r="V46" s="300"/>
      <c r="W46" s="300"/>
      <c r="X46" s="300"/>
      <c r="Y46" s="300"/>
      <c r="Z46" s="300"/>
    </row>
    <row r="47">
      <c r="A47" s="236">
        <v>5451.0</v>
      </c>
      <c r="B47" s="2813">
        <v>46176.0</v>
      </c>
      <c r="C47" s="1734">
        <v>0.84375</v>
      </c>
      <c r="D47" s="260">
        <v>0.9076388888888889</v>
      </c>
      <c r="E47" s="1738" t="s">
        <v>9594</v>
      </c>
      <c r="F47" s="1736" t="s">
        <v>10387</v>
      </c>
      <c r="G47" s="1736" t="s">
        <v>3625</v>
      </c>
      <c r="H47" s="1608" t="s">
        <v>3811</v>
      </c>
      <c r="I47" s="475" t="s">
        <v>10388</v>
      </c>
      <c r="J47" s="2813">
        <v>46176.0</v>
      </c>
      <c r="K47" s="1047"/>
      <c r="L47" s="416">
        <v>216627.0</v>
      </c>
      <c r="M47" s="416"/>
      <c r="N47" s="499">
        <f t="shared" si="2"/>
        <v>-216627</v>
      </c>
      <c r="O47" s="416" t="s">
        <v>452</v>
      </c>
      <c r="P47" s="416"/>
      <c r="Q47" s="408" t="s">
        <v>10389</v>
      </c>
      <c r="R47" s="1047"/>
      <c r="S47" s="300"/>
      <c r="T47" s="300"/>
      <c r="U47" s="300"/>
      <c r="V47" s="300"/>
      <c r="W47" s="300"/>
      <c r="X47" s="300"/>
      <c r="Y47" s="300"/>
      <c r="Z47" s="300"/>
    </row>
    <row r="48">
      <c r="A48" s="236">
        <v>5452.0</v>
      </c>
      <c r="B48" s="2813">
        <v>46176.0</v>
      </c>
      <c r="C48" s="455">
        <v>0.8708333333333333</v>
      </c>
      <c r="D48" s="209">
        <v>0.8680555555555556</v>
      </c>
      <c r="E48" s="1712" t="s">
        <v>9594</v>
      </c>
      <c r="F48" s="408" t="s">
        <v>10390</v>
      </c>
      <c r="G48" s="408" t="s">
        <v>1185</v>
      </c>
      <c r="H48" s="1615" t="s">
        <v>7263</v>
      </c>
      <c r="I48" s="481" t="s">
        <v>10391</v>
      </c>
      <c r="J48" s="2813">
        <v>46176.0</v>
      </c>
      <c r="K48" s="503">
        <v>0.9451388888888889</v>
      </c>
      <c r="L48" s="408">
        <v>257149.0</v>
      </c>
      <c r="M48" s="408">
        <v>257149.0</v>
      </c>
      <c r="N48" s="690">
        <f t="shared" si="2"/>
        <v>0</v>
      </c>
      <c r="O48" s="408" t="s">
        <v>43</v>
      </c>
      <c r="P48" s="408"/>
      <c r="Q48" s="408" t="s">
        <v>9072</v>
      </c>
      <c r="R48" s="1009"/>
      <c r="S48" s="300"/>
      <c r="T48" s="300"/>
      <c r="U48" s="300"/>
      <c r="V48" s="300"/>
      <c r="W48" s="300"/>
      <c r="X48" s="300"/>
      <c r="Y48" s="300"/>
      <c r="Z48" s="300"/>
    </row>
    <row r="49">
      <c r="A49" s="236">
        <v>5453.0</v>
      </c>
      <c r="B49" s="2813">
        <v>46176.0</v>
      </c>
      <c r="C49" s="1734">
        <v>0.9583333333333334</v>
      </c>
      <c r="D49" s="260">
        <v>0.8902777777777777</v>
      </c>
      <c r="E49" s="1738" t="s">
        <v>9594</v>
      </c>
      <c r="F49" s="1736" t="s">
        <v>10392</v>
      </c>
      <c r="G49" s="1736" t="s">
        <v>3625</v>
      </c>
      <c r="H49" s="3012" t="s">
        <v>7198</v>
      </c>
      <c r="I49" s="475" t="s">
        <v>10393</v>
      </c>
      <c r="J49" s="2813">
        <v>46176.0</v>
      </c>
      <c r="K49" s="500">
        <v>0.9868055555555556</v>
      </c>
      <c r="L49" s="416">
        <v>32849.0</v>
      </c>
      <c r="M49" s="416">
        <v>32911.0</v>
      </c>
      <c r="N49" s="499">
        <f t="shared" si="2"/>
        <v>62</v>
      </c>
      <c r="O49" s="416" t="s">
        <v>19</v>
      </c>
      <c r="P49" s="416"/>
      <c r="Q49" s="408" t="s">
        <v>3766</v>
      </c>
      <c r="R49" s="1047"/>
      <c r="S49" s="300"/>
      <c r="T49" s="300"/>
      <c r="U49" s="300"/>
      <c r="V49" s="300"/>
      <c r="W49" s="300"/>
      <c r="X49" s="300"/>
      <c r="Y49" s="300"/>
      <c r="Z49" s="300"/>
    </row>
    <row r="50">
      <c r="A50" s="236">
        <v>5454.0</v>
      </c>
      <c r="B50" s="2813">
        <v>46176.0</v>
      </c>
      <c r="C50" s="455">
        <v>0.9305555555555556</v>
      </c>
      <c r="D50" s="1810">
        <v>0.9416666666666667</v>
      </c>
      <c r="E50" s="1712" t="s">
        <v>9594</v>
      </c>
      <c r="F50" s="408" t="s">
        <v>10394</v>
      </c>
      <c r="G50" s="408" t="s">
        <v>6932</v>
      </c>
      <c r="H50" s="1615" t="s">
        <v>7760</v>
      </c>
      <c r="I50" s="481" t="s">
        <v>10395</v>
      </c>
      <c r="J50" s="2813">
        <v>46176.0</v>
      </c>
      <c r="K50" s="1009"/>
      <c r="L50" s="408">
        <v>121341.0</v>
      </c>
      <c r="M50" s="408"/>
      <c r="N50" s="690">
        <f t="shared" si="2"/>
        <v>-121341</v>
      </c>
      <c r="O50" s="408" t="s">
        <v>1253</v>
      </c>
      <c r="P50" s="408"/>
      <c r="Q50" s="408" t="s">
        <v>10396</v>
      </c>
      <c r="R50" s="1009"/>
      <c r="S50" s="300"/>
      <c r="T50" s="300"/>
      <c r="U50" s="300"/>
      <c r="V50" s="300"/>
      <c r="W50" s="300"/>
      <c r="X50" s="300"/>
      <c r="Y50" s="300"/>
      <c r="Z50" s="300"/>
    </row>
    <row r="51">
      <c r="A51" s="965"/>
      <c r="B51" s="2813">
        <v>46176.0</v>
      </c>
      <c r="C51" s="455"/>
      <c r="D51" s="3013"/>
      <c r="E51" s="1892"/>
      <c r="F51" s="416"/>
      <c r="G51" s="416"/>
      <c r="H51" s="1618"/>
      <c r="I51" s="217"/>
      <c r="J51" s="2813"/>
      <c r="K51" s="1047"/>
      <c r="L51" s="1047"/>
      <c r="M51" s="416"/>
      <c r="N51" s="499"/>
      <c r="O51" s="416"/>
      <c r="P51" s="416"/>
      <c r="Q51" s="408"/>
      <c r="R51" s="1047"/>
      <c r="S51" s="300"/>
      <c r="T51" s="300"/>
      <c r="U51" s="300"/>
      <c r="V51" s="300"/>
      <c r="W51" s="300"/>
      <c r="X51" s="300"/>
      <c r="Y51" s="300"/>
      <c r="Z51" s="300"/>
    </row>
    <row r="52">
      <c r="A52" s="965"/>
      <c r="B52" s="2813">
        <v>46176.0</v>
      </c>
      <c r="C52" s="219"/>
      <c r="D52" s="219"/>
      <c r="E52" s="219"/>
      <c r="F52" s="1009"/>
      <c r="G52" s="1009"/>
      <c r="H52" s="1617"/>
      <c r="I52" s="221"/>
      <c r="J52" s="2813">
        <v>46176.0</v>
      </c>
      <c r="K52" s="1009"/>
      <c r="L52" s="1009"/>
      <c r="M52" s="408"/>
      <c r="N52" s="690">
        <f t="shared" ref="N52:N60" si="3">M52-L52</f>
        <v>0</v>
      </c>
      <c r="O52" s="408"/>
      <c r="P52" s="408"/>
      <c r="Q52" s="408"/>
      <c r="R52" s="1009"/>
      <c r="S52" s="300"/>
      <c r="T52" s="300"/>
      <c r="U52" s="300"/>
      <c r="V52" s="300"/>
      <c r="W52" s="300"/>
      <c r="X52" s="300"/>
      <c r="Y52" s="300"/>
      <c r="Z52" s="300"/>
    </row>
    <row r="53">
      <c r="A53" s="965"/>
      <c r="B53" s="2813">
        <v>46176.0</v>
      </c>
      <c r="C53" s="219"/>
      <c r="D53" s="219"/>
      <c r="E53" s="219"/>
      <c r="F53" s="1047"/>
      <c r="G53" s="1047"/>
      <c r="H53" s="1618"/>
      <c r="I53" s="217"/>
      <c r="J53" s="2813">
        <v>46176.0</v>
      </c>
      <c r="K53" s="1047"/>
      <c r="L53" s="1047"/>
      <c r="M53" s="416"/>
      <c r="N53" s="499">
        <f t="shared" si="3"/>
        <v>0</v>
      </c>
      <c r="O53" s="416"/>
      <c r="P53" s="416"/>
      <c r="Q53" s="408"/>
      <c r="R53" s="1047"/>
      <c r="S53" s="300"/>
      <c r="T53" s="300"/>
      <c r="U53" s="300"/>
      <c r="V53" s="300"/>
      <c r="W53" s="300"/>
      <c r="X53" s="300"/>
      <c r="Y53" s="300"/>
      <c r="Z53" s="300"/>
    </row>
    <row r="54">
      <c r="A54" s="965"/>
      <c r="B54" s="2813">
        <v>46176.0</v>
      </c>
      <c r="C54" s="219"/>
      <c r="D54" s="219"/>
      <c r="E54" s="219"/>
      <c r="F54" s="1009"/>
      <c r="G54" s="1009"/>
      <c r="H54" s="1617"/>
      <c r="I54" s="221"/>
      <c r="J54" s="2813">
        <v>46176.0</v>
      </c>
      <c r="K54" s="1009"/>
      <c r="L54" s="1009"/>
      <c r="M54" s="408"/>
      <c r="N54" s="690">
        <f t="shared" si="3"/>
        <v>0</v>
      </c>
      <c r="O54" s="408"/>
      <c r="P54" s="408"/>
      <c r="Q54" s="408"/>
      <c r="R54" s="1009"/>
      <c r="S54" s="300"/>
      <c r="T54" s="300"/>
      <c r="U54" s="300"/>
      <c r="V54" s="300"/>
      <c r="W54" s="300"/>
      <c r="X54" s="300"/>
      <c r="Y54" s="300"/>
      <c r="Z54" s="300"/>
    </row>
    <row r="55">
      <c r="A55" s="965"/>
      <c r="B55" s="2813">
        <v>46176.0</v>
      </c>
      <c r="C55" s="219"/>
      <c r="D55" s="219"/>
      <c r="E55" s="219"/>
      <c r="F55" s="1047"/>
      <c r="G55" s="1047"/>
      <c r="H55" s="1618"/>
      <c r="I55" s="217"/>
      <c r="J55" s="2813">
        <v>46176.0</v>
      </c>
      <c r="K55" s="1047"/>
      <c r="L55" s="1047"/>
      <c r="M55" s="416"/>
      <c r="N55" s="499">
        <f t="shared" si="3"/>
        <v>0</v>
      </c>
      <c r="O55" s="416"/>
      <c r="P55" s="416"/>
      <c r="Q55" s="408"/>
      <c r="R55" s="1047"/>
      <c r="S55" s="300"/>
      <c r="T55" s="300"/>
      <c r="U55" s="300"/>
      <c r="V55" s="300"/>
      <c r="W55" s="300"/>
      <c r="X55" s="300"/>
      <c r="Y55" s="300"/>
      <c r="Z55" s="300"/>
    </row>
    <row r="56">
      <c r="A56" s="965"/>
      <c r="B56" s="2813">
        <v>46176.0</v>
      </c>
      <c r="C56" s="219"/>
      <c r="D56" s="219"/>
      <c r="E56" s="219"/>
      <c r="F56" s="1009"/>
      <c r="G56" s="1009"/>
      <c r="H56" s="1617"/>
      <c r="I56" s="221"/>
      <c r="J56" s="2813">
        <v>46176.0</v>
      </c>
      <c r="K56" s="1009"/>
      <c r="L56" s="1009"/>
      <c r="M56" s="408"/>
      <c r="N56" s="690">
        <f t="shared" si="3"/>
        <v>0</v>
      </c>
      <c r="O56" s="408"/>
      <c r="P56" s="408"/>
      <c r="Q56" s="408"/>
      <c r="R56" s="1009"/>
      <c r="S56" s="300"/>
      <c r="T56" s="300"/>
      <c r="U56" s="300"/>
      <c r="V56" s="300"/>
      <c r="W56" s="300"/>
      <c r="X56" s="300"/>
      <c r="Y56" s="300"/>
      <c r="Z56" s="300"/>
    </row>
    <row r="57">
      <c r="A57" s="965"/>
      <c r="B57" s="2813">
        <v>46176.0</v>
      </c>
      <c r="C57" s="219"/>
      <c r="D57" s="219"/>
      <c r="E57" s="219"/>
      <c r="F57" s="1047"/>
      <c r="G57" s="1047"/>
      <c r="H57" s="1618"/>
      <c r="I57" s="217"/>
      <c r="J57" s="2813">
        <v>46176.0</v>
      </c>
      <c r="K57" s="1047"/>
      <c r="L57" s="1047"/>
      <c r="M57" s="416"/>
      <c r="N57" s="499">
        <f t="shared" si="3"/>
        <v>0</v>
      </c>
      <c r="O57" s="416"/>
      <c r="P57" s="416"/>
      <c r="Q57" s="408"/>
      <c r="R57" s="1047"/>
      <c r="S57" s="300"/>
      <c r="T57" s="300"/>
      <c r="U57" s="300"/>
      <c r="V57" s="300"/>
      <c r="W57" s="300"/>
      <c r="X57" s="300"/>
      <c r="Y57" s="300"/>
      <c r="Z57" s="300"/>
    </row>
    <row r="58">
      <c r="A58" s="965"/>
      <c r="B58" s="2813">
        <v>46176.0</v>
      </c>
      <c r="C58" s="219"/>
      <c r="D58" s="219"/>
      <c r="E58" s="219"/>
      <c r="F58" s="1009"/>
      <c r="G58" s="1009"/>
      <c r="H58" s="1617"/>
      <c r="I58" s="221"/>
      <c r="J58" s="2813">
        <v>46176.0</v>
      </c>
      <c r="K58" s="1009"/>
      <c r="L58" s="1009"/>
      <c r="M58" s="408"/>
      <c r="N58" s="690">
        <f t="shared" si="3"/>
        <v>0</v>
      </c>
      <c r="O58" s="408"/>
      <c r="P58" s="408"/>
      <c r="Q58" s="408"/>
      <c r="R58" s="1009"/>
      <c r="S58" s="300"/>
      <c r="T58" s="300"/>
      <c r="U58" s="300"/>
      <c r="V58" s="300"/>
      <c r="W58" s="300"/>
      <c r="X58" s="300"/>
      <c r="Y58" s="300"/>
      <c r="Z58" s="300"/>
    </row>
    <row r="59">
      <c r="A59" s="965"/>
      <c r="B59" s="2813">
        <v>46176.0</v>
      </c>
      <c r="C59" s="219"/>
      <c r="D59" s="219"/>
      <c r="E59" s="219"/>
      <c r="F59" s="1047"/>
      <c r="G59" s="1047"/>
      <c r="H59" s="1618"/>
      <c r="I59" s="217"/>
      <c r="J59" s="2813">
        <v>46176.0</v>
      </c>
      <c r="K59" s="1047"/>
      <c r="L59" s="1047"/>
      <c r="M59" s="416"/>
      <c r="N59" s="499">
        <f t="shared" si="3"/>
        <v>0</v>
      </c>
      <c r="O59" s="416"/>
      <c r="P59" s="416"/>
      <c r="Q59" s="408"/>
      <c r="R59" s="1047"/>
      <c r="S59" s="300"/>
      <c r="T59" s="300"/>
      <c r="U59" s="300"/>
      <c r="V59" s="300"/>
      <c r="W59" s="300"/>
      <c r="X59" s="300"/>
      <c r="Y59" s="300"/>
      <c r="Z59" s="300"/>
    </row>
    <row r="60">
      <c r="A60" s="965"/>
      <c r="B60" s="2813">
        <v>46176.0</v>
      </c>
      <c r="C60" s="219"/>
      <c r="D60" s="219"/>
      <c r="E60" s="219"/>
      <c r="F60" s="1009"/>
      <c r="G60" s="1009"/>
      <c r="H60" s="1617"/>
      <c r="I60" s="221"/>
      <c r="J60" s="2813">
        <v>46176.0</v>
      </c>
      <c r="K60" s="1009"/>
      <c r="L60" s="1009"/>
      <c r="M60" s="408"/>
      <c r="N60" s="690">
        <f t="shared" si="3"/>
        <v>0</v>
      </c>
      <c r="O60" s="408"/>
      <c r="P60" s="408"/>
      <c r="Q60" s="408"/>
      <c r="R60" s="1009"/>
      <c r="S60" s="300"/>
      <c r="T60" s="300"/>
      <c r="U60" s="300"/>
      <c r="V60" s="300"/>
      <c r="W60" s="300"/>
      <c r="X60" s="300"/>
      <c r="Y60" s="300"/>
      <c r="Z60" s="300"/>
    </row>
    <row r="61">
      <c r="A61" s="879"/>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row>
    <row r="62">
      <c r="A62" s="879"/>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row>
    <row r="63">
      <c r="A63" s="879"/>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row>
    <row r="64">
      <c r="A64" s="879"/>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row>
    <row r="65">
      <c r="A65" s="879"/>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row>
    <row r="66">
      <c r="A66" s="879"/>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row>
    <row r="67">
      <c r="A67" s="879"/>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row>
    <row r="68">
      <c r="A68" s="879"/>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row>
    <row r="69">
      <c r="A69" s="879"/>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row>
    <row r="70">
      <c r="A70" s="879"/>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row>
    <row r="71">
      <c r="A71" s="879"/>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row>
    <row r="72">
      <c r="A72" s="879"/>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row>
    <row r="73">
      <c r="A73" s="879"/>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row>
    <row r="74">
      <c r="A74" s="879"/>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row>
    <row r="75">
      <c r="A75" s="879"/>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row>
    <row r="76">
      <c r="A76" s="879"/>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row>
    <row r="77">
      <c r="A77" s="879"/>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row>
    <row r="78">
      <c r="A78" s="879"/>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row>
    <row r="79">
      <c r="A79" s="879"/>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row>
    <row r="80">
      <c r="A80" s="879"/>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row>
    <row r="81">
      <c r="A81" s="879"/>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row>
    <row r="82">
      <c r="A82" s="879"/>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row>
    <row r="83">
      <c r="A83" s="879"/>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row>
    <row r="84">
      <c r="A84" s="879"/>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row>
    <row r="85">
      <c r="A85" s="879"/>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row>
    <row r="86">
      <c r="A86" s="879"/>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row>
    <row r="87">
      <c r="A87" s="879"/>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row>
    <row r="88">
      <c r="A88" s="879"/>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row>
    <row r="89">
      <c r="A89" s="879"/>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row>
    <row r="90">
      <c r="A90" s="879"/>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row>
    <row r="91">
      <c r="A91" s="879"/>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row>
    <row r="92">
      <c r="A92" s="879"/>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row>
    <row r="93">
      <c r="A93" s="879"/>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row>
    <row r="94">
      <c r="A94" s="879"/>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row>
    <row r="95">
      <c r="A95" s="879"/>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row>
    <row r="96">
      <c r="A96" s="879"/>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row>
    <row r="97">
      <c r="A97" s="879"/>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row>
    <row r="98">
      <c r="A98" s="879"/>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row>
    <row r="99">
      <c r="A99" s="879"/>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row>
    <row r="100">
      <c r="A100" s="879"/>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row>
    <row r="101">
      <c r="A101" s="879"/>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row>
    <row r="102">
      <c r="A102" s="879"/>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row>
    <row r="103">
      <c r="A103" s="879"/>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row>
    <row r="104">
      <c r="A104" s="879"/>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row>
    <row r="105">
      <c r="A105" s="879"/>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row>
    <row r="106">
      <c r="A106" s="879"/>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row>
    <row r="107">
      <c r="A107" s="879"/>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row>
    <row r="108">
      <c r="A108" s="879"/>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row>
    <row r="109">
      <c r="A109" s="879"/>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row>
    <row r="110">
      <c r="A110" s="879"/>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row>
    <row r="111">
      <c r="A111" s="879"/>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row>
    <row r="112">
      <c r="A112" s="879"/>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row>
    <row r="113">
      <c r="A113" s="879"/>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row>
    <row r="114">
      <c r="A114" s="879"/>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row>
    <row r="115">
      <c r="A115" s="879"/>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row>
    <row r="116">
      <c r="A116" s="879"/>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row>
    <row r="117">
      <c r="A117" s="879"/>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row>
    <row r="118">
      <c r="A118" s="879"/>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row>
    <row r="119">
      <c r="A119" s="879"/>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row>
    <row r="120">
      <c r="A120" s="879"/>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row>
    <row r="121">
      <c r="A121" s="879"/>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row>
    <row r="122">
      <c r="A122" s="879"/>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row>
    <row r="123">
      <c r="A123" s="879"/>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row>
    <row r="124">
      <c r="A124" s="879"/>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row>
    <row r="125">
      <c r="A125" s="879"/>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row>
    <row r="126">
      <c r="A126" s="879"/>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c r="X126" s="300"/>
      <c r="Y126" s="300"/>
      <c r="Z126" s="300"/>
    </row>
    <row r="127">
      <c r="A127" s="879"/>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c r="X127" s="300"/>
      <c r="Y127" s="300"/>
      <c r="Z127" s="300"/>
    </row>
    <row r="128">
      <c r="A128" s="879"/>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c r="X128" s="300"/>
      <c r="Y128" s="300"/>
      <c r="Z128" s="300"/>
    </row>
    <row r="129">
      <c r="A129" s="879"/>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c r="X129" s="300"/>
      <c r="Y129" s="300"/>
      <c r="Z129" s="300"/>
    </row>
    <row r="130">
      <c r="A130" s="879"/>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c r="X130" s="300"/>
      <c r="Y130" s="300"/>
      <c r="Z130" s="300"/>
    </row>
    <row r="131">
      <c r="A131" s="879"/>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c r="X131" s="300"/>
      <c r="Y131" s="300"/>
      <c r="Z131" s="300"/>
    </row>
    <row r="132">
      <c r="A132" s="879"/>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c r="X132" s="300"/>
      <c r="Y132" s="300"/>
      <c r="Z132" s="300"/>
    </row>
    <row r="133">
      <c r="A133" s="879"/>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c r="X133" s="300"/>
      <c r="Y133" s="300"/>
      <c r="Z133" s="300"/>
    </row>
    <row r="134">
      <c r="A134" s="879"/>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c r="X134" s="300"/>
      <c r="Y134" s="300"/>
      <c r="Z134" s="300"/>
    </row>
    <row r="135">
      <c r="A135" s="879"/>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c r="X135" s="300"/>
      <c r="Y135" s="300"/>
      <c r="Z135" s="300"/>
    </row>
    <row r="136">
      <c r="A136" s="879"/>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c r="X136" s="300"/>
      <c r="Y136" s="300"/>
      <c r="Z136" s="300"/>
    </row>
    <row r="137">
      <c r="A137" s="879"/>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c r="X137" s="300"/>
      <c r="Y137" s="300"/>
      <c r="Z137" s="300"/>
    </row>
    <row r="138">
      <c r="A138" s="879"/>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c r="X138" s="300"/>
      <c r="Y138" s="300"/>
      <c r="Z138" s="300"/>
    </row>
    <row r="139">
      <c r="A139" s="879"/>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c r="X139" s="300"/>
      <c r="Y139" s="300"/>
      <c r="Z139" s="300"/>
    </row>
    <row r="140">
      <c r="A140" s="879"/>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c r="X140" s="300"/>
      <c r="Y140" s="300"/>
      <c r="Z140" s="300"/>
    </row>
    <row r="141">
      <c r="A141" s="879"/>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c r="X141" s="300"/>
      <c r="Y141" s="300"/>
      <c r="Z141" s="300"/>
    </row>
    <row r="142">
      <c r="A142" s="879"/>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c r="X142" s="300"/>
      <c r="Y142" s="300"/>
      <c r="Z142" s="300"/>
    </row>
    <row r="143">
      <c r="A143" s="879"/>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c r="X143" s="300"/>
      <c r="Y143" s="300"/>
      <c r="Z143" s="300"/>
    </row>
    <row r="144">
      <c r="A144" s="879"/>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c r="X144" s="300"/>
      <c r="Y144" s="300"/>
      <c r="Z144" s="300"/>
    </row>
    <row r="145">
      <c r="A145" s="879"/>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c r="X145" s="300"/>
      <c r="Y145" s="300"/>
      <c r="Z145" s="300"/>
    </row>
    <row r="146">
      <c r="A146" s="879"/>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c r="X146" s="300"/>
      <c r="Y146" s="300"/>
      <c r="Z146" s="300"/>
    </row>
    <row r="147">
      <c r="A147" s="879"/>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c r="X147" s="300"/>
      <c r="Y147" s="300"/>
      <c r="Z147" s="300"/>
    </row>
    <row r="148">
      <c r="A148" s="879"/>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c r="X148" s="300"/>
      <c r="Y148" s="300"/>
      <c r="Z148" s="300"/>
    </row>
    <row r="149">
      <c r="A149" s="879"/>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c r="X149" s="300"/>
      <c r="Y149" s="300"/>
      <c r="Z149" s="300"/>
    </row>
    <row r="150">
      <c r="A150" s="879"/>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c r="X150" s="300"/>
      <c r="Y150" s="300"/>
      <c r="Z150" s="300"/>
    </row>
    <row r="151">
      <c r="A151" s="879"/>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c r="X151" s="300"/>
      <c r="Y151" s="300"/>
      <c r="Z151" s="300"/>
    </row>
    <row r="152">
      <c r="A152" s="879"/>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c r="X152" s="300"/>
      <c r="Y152" s="300"/>
      <c r="Z152" s="300"/>
    </row>
    <row r="153">
      <c r="A153" s="879"/>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c r="X153" s="300"/>
      <c r="Y153" s="300"/>
      <c r="Z153" s="300"/>
    </row>
    <row r="154">
      <c r="A154" s="879"/>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c r="X154" s="300"/>
      <c r="Y154" s="300"/>
      <c r="Z154" s="300"/>
    </row>
    <row r="155">
      <c r="A155" s="879"/>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c r="X155" s="300"/>
      <c r="Y155" s="300"/>
      <c r="Z155" s="300"/>
    </row>
    <row r="156">
      <c r="A156" s="879"/>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c r="X156" s="300"/>
      <c r="Y156" s="300"/>
      <c r="Z156" s="300"/>
    </row>
    <row r="157">
      <c r="A157" s="879"/>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c r="X157" s="300"/>
      <c r="Y157" s="300"/>
      <c r="Z157" s="300"/>
    </row>
    <row r="158">
      <c r="A158" s="879"/>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c r="X158" s="300"/>
      <c r="Y158" s="300"/>
      <c r="Z158" s="300"/>
    </row>
    <row r="159">
      <c r="A159" s="879"/>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c r="X159" s="300"/>
      <c r="Y159" s="300"/>
      <c r="Z159" s="300"/>
    </row>
    <row r="160">
      <c r="A160" s="879"/>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c r="X160" s="300"/>
      <c r="Y160" s="300"/>
      <c r="Z160" s="300"/>
    </row>
    <row r="161">
      <c r="A161" s="879"/>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c r="X161" s="300"/>
      <c r="Y161" s="300"/>
      <c r="Z161" s="300"/>
    </row>
    <row r="162">
      <c r="A162" s="879"/>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c r="X162" s="300"/>
      <c r="Y162" s="300"/>
      <c r="Z162" s="300"/>
    </row>
    <row r="163">
      <c r="A163" s="879"/>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c r="X163" s="300"/>
      <c r="Y163" s="300"/>
      <c r="Z163" s="300"/>
    </row>
    <row r="164">
      <c r="A164" s="879"/>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300"/>
    </row>
    <row r="165">
      <c r="A165" s="879"/>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c r="X165" s="300"/>
      <c r="Y165" s="300"/>
      <c r="Z165" s="300"/>
    </row>
    <row r="166">
      <c r="A166" s="879"/>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c r="X166" s="300"/>
      <c r="Y166" s="300"/>
      <c r="Z166" s="300"/>
    </row>
    <row r="167">
      <c r="A167" s="879"/>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c r="X167" s="300"/>
      <c r="Y167" s="300"/>
      <c r="Z167" s="300"/>
    </row>
    <row r="168">
      <c r="A168" s="879"/>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c r="X168" s="300"/>
      <c r="Y168" s="300"/>
      <c r="Z168" s="300"/>
    </row>
    <row r="169">
      <c r="A169" s="879"/>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c r="X169" s="300"/>
      <c r="Y169" s="300"/>
      <c r="Z169" s="300"/>
    </row>
    <row r="170">
      <c r="A170" s="879"/>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c r="X170" s="300"/>
      <c r="Y170" s="300"/>
      <c r="Z170" s="300"/>
    </row>
    <row r="171">
      <c r="A171" s="879"/>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c r="X171" s="300"/>
      <c r="Y171" s="300"/>
      <c r="Z171" s="300"/>
    </row>
    <row r="172">
      <c r="A172" s="879"/>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c r="X172" s="300"/>
      <c r="Y172" s="300"/>
      <c r="Z172" s="300"/>
    </row>
    <row r="173">
      <c r="A173" s="879"/>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c r="X173" s="300"/>
      <c r="Y173" s="300"/>
      <c r="Z173" s="300"/>
    </row>
    <row r="174">
      <c r="A174" s="879"/>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c r="X174" s="300"/>
      <c r="Y174" s="300"/>
      <c r="Z174" s="300"/>
    </row>
    <row r="175">
      <c r="A175" s="879"/>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c r="X175" s="300"/>
      <c r="Y175" s="300"/>
      <c r="Z175" s="300"/>
    </row>
    <row r="176">
      <c r="A176" s="879"/>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c r="X176" s="300"/>
      <c r="Y176" s="300"/>
      <c r="Z176" s="300"/>
    </row>
    <row r="177">
      <c r="A177" s="879"/>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c r="X177" s="300"/>
      <c r="Y177" s="300"/>
      <c r="Z177" s="300"/>
    </row>
    <row r="178">
      <c r="A178" s="879"/>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c r="X178" s="300"/>
      <c r="Y178" s="300"/>
      <c r="Z178" s="300"/>
    </row>
    <row r="179">
      <c r="A179" s="879"/>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c r="X179" s="300"/>
      <c r="Y179" s="300"/>
      <c r="Z179" s="300"/>
    </row>
    <row r="180">
      <c r="A180" s="879"/>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c r="X180" s="300"/>
      <c r="Y180" s="300"/>
      <c r="Z180" s="300"/>
    </row>
    <row r="181">
      <c r="A181" s="879"/>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c r="X181" s="300"/>
      <c r="Y181" s="300"/>
      <c r="Z181" s="300"/>
    </row>
    <row r="182">
      <c r="A182" s="879"/>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c r="X182" s="300"/>
      <c r="Y182" s="300"/>
      <c r="Z182" s="300"/>
    </row>
    <row r="183">
      <c r="A183" s="879"/>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c r="X183" s="300"/>
      <c r="Y183" s="300"/>
      <c r="Z183" s="300"/>
    </row>
    <row r="184">
      <c r="A184" s="879"/>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c r="X184" s="300"/>
      <c r="Y184" s="300"/>
      <c r="Z184" s="300"/>
    </row>
    <row r="185">
      <c r="A185" s="879"/>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c r="X185" s="300"/>
      <c r="Y185" s="300"/>
      <c r="Z185" s="300"/>
    </row>
    <row r="186">
      <c r="A186" s="879"/>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c r="X186" s="300"/>
      <c r="Y186" s="300"/>
      <c r="Z186" s="300"/>
    </row>
    <row r="187">
      <c r="A187" s="879"/>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c r="X187" s="300"/>
      <c r="Y187" s="300"/>
      <c r="Z187" s="300"/>
    </row>
    <row r="188">
      <c r="A188" s="879"/>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c r="X188" s="300"/>
      <c r="Y188" s="300"/>
      <c r="Z188" s="300"/>
    </row>
    <row r="189">
      <c r="A189" s="879"/>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c r="X189" s="300"/>
      <c r="Y189" s="300"/>
      <c r="Z189" s="300"/>
    </row>
    <row r="190">
      <c r="A190" s="879"/>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c r="X190" s="300"/>
      <c r="Y190" s="300"/>
      <c r="Z190" s="300"/>
    </row>
    <row r="191">
      <c r="A191" s="879"/>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c r="X191" s="300"/>
      <c r="Y191" s="300"/>
      <c r="Z191" s="300"/>
    </row>
    <row r="192">
      <c r="A192" s="879"/>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c r="X192" s="300"/>
      <c r="Y192" s="300"/>
      <c r="Z192" s="300"/>
    </row>
    <row r="193">
      <c r="A193" s="879"/>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c r="X193" s="300"/>
      <c r="Y193" s="300"/>
      <c r="Z193" s="300"/>
    </row>
    <row r="194">
      <c r="A194" s="879"/>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c r="X194" s="300"/>
      <c r="Y194" s="300"/>
      <c r="Z194" s="300"/>
    </row>
    <row r="195">
      <c r="A195" s="879"/>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c r="X195" s="300"/>
      <c r="Y195" s="300"/>
      <c r="Z195" s="300"/>
    </row>
    <row r="196">
      <c r="A196" s="879"/>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c r="X196" s="300"/>
      <c r="Y196" s="300"/>
      <c r="Z196" s="300"/>
    </row>
    <row r="197">
      <c r="A197" s="879"/>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c r="X197" s="300"/>
      <c r="Y197" s="300"/>
      <c r="Z197" s="300"/>
    </row>
    <row r="198">
      <c r="A198" s="879"/>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c r="X198" s="300"/>
      <c r="Y198" s="300"/>
      <c r="Z198" s="300"/>
    </row>
    <row r="199">
      <c r="A199" s="879"/>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c r="X199" s="300"/>
      <c r="Y199" s="300"/>
      <c r="Z199" s="300"/>
    </row>
    <row r="200">
      <c r="A200" s="879"/>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c r="X200" s="300"/>
      <c r="Y200" s="300"/>
      <c r="Z200" s="300"/>
    </row>
    <row r="201">
      <c r="A201" s="879"/>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c r="X201" s="300"/>
      <c r="Y201" s="300"/>
      <c r="Z201" s="300"/>
    </row>
    <row r="202">
      <c r="A202" s="879"/>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c r="X202" s="300"/>
      <c r="Y202" s="300"/>
      <c r="Z202" s="300"/>
    </row>
    <row r="203">
      <c r="A203" s="879"/>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c r="X203" s="300"/>
      <c r="Y203" s="300"/>
      <c r="Z203" s="300"/>
    </row>
    <row r="204">
      <c r="A204" s="879"/>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c r="X204" s="300"/>
      <c r="Y204" s="300"/>
      <c r="Z204" s="300"/>
    </row>
    <row r="205">
      <c r="A205" s="879"/>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c r="X205" s="300"/>
      <c r="Y205" s="300"/>
      <c r="Z205" s="300"/>
    </row>
    <row r="206">
      <c r="A206" s="879"/>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c r="X206" s="300"/>
      <c r="Y206" s="300"/>
      <c r="Z206" s="300"/>
    </row>
    <row r="207">
      <c r="A207" s="879"/>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c r="X207" s="300"/>
      <c r="Y207" s="300"/>
      <c r="Z207" s="300"/>
    </row>
    <row r="208">
      <c r="A208" s="879"/>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c r="X208" s="300"/>
      <c r="Y208" s="300"/>
      <c r="Z208" s="300"/>
    </row>
    <row r="209">
      <c r="A209" s="879"/>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c r="X209" s="300"/>
      <c r="Y209" s="300"/>
      <c r="Z209" s="300"/>
    </row>
    <row r="210">
      <c r="A210" s="879"/>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c r="X210" s="300"/>
      <c r="Y210" s="300"/>
      <c r="Z210" s="300"/>
    </row>
    <row r="211">
      <c r="A211" s="879"/>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c r="X211" s="300"/>
      <c r="Y211" s="300"/>
      <c r="Z211" s="300"/>
    </row>
    <row r="212">
      <c r="A212" s="879"/>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c r="X212" s="300"/>
      <c r="Y212" s="300"/>
      <c r="Z212" s="300"/>
    </row>
    <row r="213">
      <c r="A213" s="879"/>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c r="X213" s="300"/>
      <c r="Y213" s="300"/>
      <c r="Z213" s="300"/>
    </row>
    <row r="214">
      <c r="A214" s="879"/>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c r="X214" s="300"/>
      <c r="Y214" s="300"/>
      <c r="Z214" s="300"/>
    </row>
    <row r="215">
      <c r="A215" s="879"/>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c r="X215" s="300"/>
      <c r="Y215" s="300"/>
      <c r="Z215" s="300"/>
    </row>
    <row r="216">
      <c r="A216" s="879"/>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c r="X216" s="300"/>
      <c r="Y216" s="300"/>
      <c r="Z216" s="300"/>
    </row>
    <row r="217">
      <c r="A217" s="879"/>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c r="X217" s="300"/>
      <c r="Y217" s="300"/>
      <c r="Z217" s="300"/>
    </row>
    <row r="218">
      <c r="A218" s="879"/>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c r="X218" s="300"/>
      <c r="Y218" s="300"/>
      <c r="Z218" s="300"/>
    </row>
    <row r="219">
      <c r="A219" s="879"/>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c r="X219" s="300"/>
      <c r="Y219" s="300"/>
      <c r="Z219" s="300"/>
    </row>
    <row r="220">
      <c r="A220" s="879"/>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c r="X220" s="300"/>
      <c r="Y220" s="300"/>
      <c r="Z220" s="300"/>
    </row>
    <row r="221">
      <c r="A221" s="879"/>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c r="X221" s="300"/>
      <c r="Y221" s="300"/>
      <c r="Z221" s="300"/>
    </row>
    <row r="222">
      <c r="A222" s="879"/>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c r="X222" s="300"/>
      <c r="Y222" s="300"/>
      <c r="Z222" s="300"/>
    </row>
    <row r="223">
      <c r="A223" s="879"/>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c r="X223" s="300"/>
      <c r="Y223" s="300"/>
      <c r="Z223" s="300"/>
    </row>
    <row r="224">
      <c r="A224" s="879"/>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c r="X224" s="300"/>
      <c r="Y224" s="300"/>
      <c r="Z224" s="300"/>
    </row>
    <row r="225">
      <c r="A225" s="879"/>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c r="X225" s="300"/>
      <c r="Y225" s="300"/>
      <c r="Z225" s="300"/>
    </row>
    <row r="226">
      <c r="A226" s="879"/>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c r="X226" s="300"/>
      <c r="Y226" s="300"/>
      <c r="Z226" s="300"/>
    </row>
    <row r="227">
      <c r="A227" s="879"/>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c r="X227" s="300"/>
      <c r="Y227" s="300"/>
      <c r="Z227" s="300"/>
    </row>
    <row r="228">
      <c r="A228" s="879"/>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c r="X228" s="300"/>
      <c r="Y228" s="300"/>
      <c r="Z228" s="300"/>
    </row>
    <row r="229">
      <c r="A229" s="879"/>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c r="X229" s="300"/>
      <c r="Y229" s="300"/>
      <c r="Z229" s="300"/>
    </row>
    <row r="230">
      <c r="A230" s="879"/>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c r="X230" s="300"/>
      <c r="Y230" s="300"/>
      <c r="Z230" s="300"/>
    </row>
    <row r="231">
      <c r="A231" s="879"/>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c r="X231" s="300"/>
      <c r="Y231" s="300"/>
      <c r="Z231" s="300"/>
    </row>
    <row r="232">
      <c r="A232" s="879"/>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c r="X232" s="300"/>
      <c r="Y232" s="300"/>
      <c r="Z232" s="300"/>
    </row>
    <row r="233">
      <c r="A233" s="879"/>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c r="X233" s="300"/>
      <c r="Y233" s="300"/>
      <c r="Z233" s="300"/>
    </row>
    <row r="234">
      <c r="A234" s="879"/>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c r="X234" s="300"/>
      <c r="Y234" s="300"/>
      <c r="Z234" s="300"/>
    </row>
    <row r="235">
      <c r="A235" s="879"/>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c r="X235" s="300"/>
      <c r="Y235" s="300"/>
      <c r="Z235" s="300"/>
    </row>
    <row r="236">
      <c r="A236" s="879"/>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c r="X236" s="300"/>
      <c r="Y236" s="300"/>
      <c r="Z236" s="300"/>
    </row>
    <row r="237">
      <c r="A237" s="879"/>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c r="X237" s="300"/>
      <c r="Y237" s="300"/>
      <c r="Z237" s="300"/>
    </row>
    <row r="238">
      <c r="A238" s="879"/>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c r="X238" s="300"/>
      <c r="Y238" s="300"/>
      <c r="Z238" s="300"/>
    </row>
    <row r="239">
      <c r="A239" s="879"/>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c r="X239" s="300"/>
      <c r="Y239" s="300"/>
      <c r="Z239" s="300"/>
    </row>
    <row r="240">
      <c r="A240" s="879"/>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c r="X240" s="300"/>
      <c r="Y240" s="300"/>
      <c r="Z240" s="300"/>
    </row>
    <row r="241">
      <c r="A241" s="879"/>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c r="X241" s="300"/>
      <c r="Y241" s="300"/>
      <c r="Z241" s="300"/>
    </row>
    <row r="242">
      <c r="A242" s="879"/>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c r="X242" s="300"/>
      <c r="Y242" s="300"/>
      <c r="Z242" s="300"/>
    </row>
    <row r="243">
      <c r="A243" s="879"/>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c r="X243" s="300"/>
      <c r="Y243" s="300"/>
      <c r="Z243" s="300"/>
    </row>
    <row r="244">
      <c r="A244" s="879"/>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c r="X244" s="300"/>
      <c r="Y244" s="300"/>
      <c r="Z244" s="300"/>
    </row>
    <row r="245">
      <c r="A245" s="879"/>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c r="X245" s="300"/>
      <c r="Y245" s="300"/>
      <c r="Z245" s="300"/>
    </row>
    <row r="246">
      <c r="A246" s="879"/>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c r="X246" s="300"/>
      <c r="Y246" s="300"/>
      <c r="Z246" s="300"/>
    </row>
    <row r="247">
      <c r="A247" s="879"/>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c r="X247" s="300"/>
      <c r="Y247" s="300"/>
      <c r="Z247" s="300"/>
    </row>
    <row r="248">
      <c r="A248" s="879"/>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c r="X248" s="300"/>
      <c r="Y248" s="300"/>
      <c r="Z248" s="300"/>
    </row>
    <row r="249">
      <c r="A249" s="879"/>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c r="X249" s="300"/>
      <c r="Y249" s="300"/>
      <c r="Z249" s="300"/>
    </row>
    <row r="250">
      <c r="A250" s="879"/>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c r="A251" s="879"/>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c r="A252" s="879"/>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c r="A253" s="879"/>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c r="A254" s="879"/>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c r="A255" s="879"/>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c r="A256" s="879"/>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c r="A257" s="879"/>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c r="A258" s="879"/>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c r="A259" s="879"/>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c r="A260" s="879"/>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c r="A261" s="879"/>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c r="A262" s="879"/>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c r="A263" s="879"/>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c r="A264" s="879"/>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c r="A265" s="879"/>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c r="A266" s="879"/>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c r="A267" s="879"/>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c r="A268" s="879"/>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c r="A269" s="879"/>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c r="A270" s="879"/>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c r="A271" s="879"/>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c r="A272" s="879"/>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c r="A273" s="879"/>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c r="A274" s="879"/>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c r="A275" s="879"/>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c r="A276" s="879"/>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c r="A277" s="879"/>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c r="A278" s="879"/>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c r="A279" s="879"/>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c r="A280" s="879"/>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c r="A281" s="879"/>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c r="A282" s="879"/>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c r="A283" s="879"/>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c r="A284" s="879"/>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c r="A285" s="879"/>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c r="A286" s="879"/>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c r="A287" s="879"/>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c r="A288" s="879"/>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c r="A289" s="879"/>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c r="A290" s="879"/>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c r="A291" s="879"/>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c r="A292" s="879"/>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c r="A293" s="879"/>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c r="A294" s="879"/>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c r="A295" s="879"/>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c r="A296" s="879"/>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c r="A297" s="879"/>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c r="A298" s="879"/>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c r="A299" s="879"/>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c r="A300" s="879"/>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c r="A301" s="879"/>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c r="A302" s="879"/>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c r="A303" s="879"/>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c r="A304" s="879"/>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c r="A305" s="879"/>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c r="A306" s="879"/>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c r="A307" s="879"/>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c r="A308" s="879"/>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c r="A309" s="879"/>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c r="A310" s="879"/>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c r="A311" s="879"/>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c r="A312" s="879"/>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c r="A313" s="879"/>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c r="A314" s="879"/>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c r="A315" s="879"/>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c r="A316" s="879"/>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c r="A317" s="879"/>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c r="A318" s="879"/>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c r="A319" s="879"/>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c r="A320" s="879"/>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c r="A321" s="879"/>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c r="A322" s="879"/>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c r="A323" s="879"/>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c r="A324" s="879"/>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c r="A325" s="879"/>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c r="A326" s="879"/>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c r="A327" s="879"/>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c r="A328" s="879"/>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c r="A329" s="879"/>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c r="A330" s="879"/>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c r="A331" s="879"/>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c r="A332" s="879"/>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c r="A333" s="879"/>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c r="A334" s="879"/>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c r="A335" s="879"/>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c r="A336" s="879"/>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c r="A337" s="879"/>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c r="A338" s="879"/>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c r="A339" s="879"/>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c r="A340" s="879"/>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c r="A341" s="879"/>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c r="A342" s="879"/>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c r="A343" s="879"/>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c r="A344" s="879"/>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c r="A345" s="879"/>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c r="A346" s="879"/>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c r="A347" s="879"/>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c r="A348" s="879"/>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c r="A349" s="879"/>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c r="A350" s="879"/>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c r="A351" s="879"/>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c r="A352" s="879"/>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c r="A353" s="879"/>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c r="A354" s="879"/>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c r="A355" s="879"/>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c r="A356" s="879"/>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c r="A357" s="879"/>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c r="A358" s="879"/>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c r="A359" s="879"/>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c r="A360" s="879"/>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c r="A361" s="879"/>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c r="A362" s="879"/>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c r="A363" s="879"/>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c r="A364" s="879"/>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c r="A365" s="879"/>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c r="A366" s="879"/>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c r="A367" s="879"/>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c r="A368" s="879"/>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c r="A369" s="879"/>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c r="A370" s="879"/>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c r="A371" s="879"/>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c r="A372" s="879"/>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c r="A373" s="879"/>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c r="A374" s="879"/>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c r="A375" s="879"/>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c r="A376" s="879"/>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c r="A377" s="879"/>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c r="A378" s="879"/>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c r="A379" s="879"/>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c r="A380" s="879"/>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c r="A381" s="879"/>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c r="A382" s="879"/>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c r="A383" s="879"/>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c r="A384" s="879"/>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c r="A385" s="879"/>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c r="A386" s="879"/>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c r="A387" s="879"/>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c r="A388" s="879"/>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c r="A389" s="879"/>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c r="A390" s="879"/>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c r="A391" s="879"/>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c r="A392" s="879"/>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c r="A393" s="879"/>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c r="A394" s="879"/>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c r="A395" s="879"/>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c r="A396" s="879"/>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c r="A397" s="879"/>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c r="A398" s="879"/>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c r="A399" s="879"/>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c r="A400" s="879"/>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c r="A401" s="879"/>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c r="A402" s="879"/>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c r="A403" s="879"/>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c r="A404" s="879"/>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c r="A405" s="879"/>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c r="A406" s="879"/>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c r="A407" s="879"/>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c r="A408" s="879"/>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c r="A409" s="879"/>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c r="A410" s="879"/>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c r="A411" s="879"/>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c r="A412" s="879"/>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c r="A413" s="879"/>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c r="A414" s="879"/>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c r="A415" s="879"/>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c r="A416" s="879"/>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c r="A417" s="879"/>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c r="A418" s="879"/>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c r="A419" s="879"/>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c r="A420" s="879"/>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c r="A421" s="879"/>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c r="A422" s="879"/>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c r="A423" s="879"/>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c r="A424" s="879"/>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c r="A425" s="879"/>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c r="A426" s="879"/>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c r="A427" s="879"/>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c r="A428" s="879"/>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c r="A429" s="879"/>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c r="A430" s="879"/>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c r="A431" s="879"/>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c r="A432" s="879"/>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c r="A433" s="879"/>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c r="A434" s="879"/>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c r="A435" s="879"/>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c r="A436" s="879"/>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c r="A437" s="879"/>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c r="A438" s="879"/>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c r="A439" s="879"/>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c r="A440" s="879"/>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c r="A441" s="879"/>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c r="A442" s="879"/>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c r="A443" s="879"/>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c r="A444" s="879"/>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c r="A445" s="879"/>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c r="A446" s="879"/>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c r="A447" s="879"/>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c r="A448" s="879"/>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c r="A449" s="879"/>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c r="A450" s="879"/>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c r="A451" s="879"/>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c r="A452" s="879"/>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c r="A453" s="879"/>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c r="A454" s="879"/>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c r="A455" s="879"/>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c r="A456" s="879"/>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c r="A457" s="879"/>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c r="A458" s="879"/>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c r="A459" s="879"/>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c r="A460" s="879"/>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c r="A461" s="879"/>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c r="A462" s="879"/>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c r="A463" s="879"/>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c r="A464" s="879"/>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c r="A465" s="879"/>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c r="A466" s="879"/>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c r="A467" s="879"/>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c r="A468" s="879"/>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c r="A469" s="879"/>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c r="A470" s="879"/>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c r="A471" s="879"/>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c r="A472" s="879"/>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c r="A473" s="879"/>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c r="A474" s="879"/>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c r="A475" s="879"/>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c r="A476" s="879"/>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c r="A477" s="879"/>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c r="A478" s="879"/>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c r="A479" s="879"/>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c r="A480" s="879"/>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c r="A481" s="879"/>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c r="A482" s="879"/>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c r="A483" s="879"/>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c r="A484" s="879"/>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c r="A485" s="879"/>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c r="A486" s="879"/>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c r="A487" s="879"/>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c r="A488" s="879"/>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c r="A489" s="879"/>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c r="A490" s="879"/>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c r="A491" s="879"/>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c r="A492" s="879"/>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c r="A493" s="879"/>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c r="A494" s="879"/>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c r="A495" s="879"/>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c r="A496" s="879"/>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c r="A497" s="879"/>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c r="A498" s="879"/>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c r="A499" s="879"/>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c r="A500" s="879"/>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c r="A501" s="879"/>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c r="A502" s="879"/>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c r="A503" s="879"/>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c r="A504" s="879"/>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c r="A505" s="879"/>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c r="A506" s="879"/>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c r="A507" s="879"/>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c r="A508" s="879"/>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c r="A509" s="879"/>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c r="A510" s="879"/>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c r="A511" s="879"/>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c r="A512" s="879"/>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c r="A513" s="879"/>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c r="A514" s="879"/>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c r="A515" s="879"/>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c r="A516" s="879"/>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c r="A517" s="879"/>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c r="A518" s="879"/>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c r="A519" s="879"/>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c r="A520" s="879"/>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c r="A521" s="879"/>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c r="A522" s="879"/>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c r="A523" s="879"/>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c r="A524" s="879"/>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c r="A525" s="879"/>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c r="A526" s="879"/>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c r="A527" s="879"/>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c r="A528" s="879"/>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c r="A529" s="879"/>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c r="A530" s="879"/>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c r="A531" s="879"/>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c r="A532" s="879"/>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c r="A533" s="879"/>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c r="A534" s="879"/>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c r="A535" s="879"/>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c r="A536" s="879"/>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c r="A537" s="879"/>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c r="A538" s="879"/>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c r="A539" s="879"/>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c r="A540" s="879"/>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c r="A541" s="879"/>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c r="A542" s="879"/>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c r="A543" s="879"/>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c r="A544" s="879"/>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c r="A545" s="879"/>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c r="A546" s="879"/>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c r="A547" s="879"/>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c r="A548" s="879"/>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c r="A549" s="879"/>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c r="A550" s="879"/>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c r="A551" s="879"/>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c r="A552" s="879"/>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c r="A553" s="879"/>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c r="A554" s="879"/>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c r="A555" s="879"/>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c r="A556" s="879"/>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c r="A557" s="879"/>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c r="A558" s="879"/>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c r="A559" s="879"/>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c r="A560" s="879"/>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c r="A561" s="879"/>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c r="A562" s="879"/>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c r="A563" s="879"/>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c r="A564" s="879"/>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c r="A565" s="879"/>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c r="A566" s="879"/>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c r="A567" s="879"/>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c r="A568" s="879"/>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c r="A569" s="879"/>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c r="A570" s="879"/>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c r="A571" s="879"/>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c r="A572" s="879"/>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c r="A573" s="879"/>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c r="A574" s="879"/>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c r="A575" s="879"/>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c r="A576" s="879"/>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c r="A577" s="879"/>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c r="A578" s="879"/>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c r="A579" s="879"/>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c r="A580" s="879"/>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c r="A581" s="879"/>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c r="A582" s="879"/>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c r="A583" s="879"/>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c r="A584" s="879"/>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c r="A585" s="879"/>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c r="A586" s="879"/>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c r="A587" s="879"/>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c r="A588" s="879"/>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c r="A589" s="879"/>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c r="A590" s="879"/>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c r="A591" s="879"/>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c r="A592" s="879"/>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c r="A593" s="879"/>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c r="A594" s="879"/>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c r="A595" s="879"/>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c r="A596" s="879"/>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c r="A597" s="879"/>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c r="A598" s="879"/>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c r="A599" s="879"/>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c r="A600" s="879"/>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c r="A601" s="879"/>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c r="A602" s="879"/>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c r="A603" s="879"/>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c r="A604" s="879"/>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c r="A605" s="879"/>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c r="A606" s="879"/>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c r="A607" s="879"/>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c r="A608" s="879"/>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c r="A609" s="879"/>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c r="A610" s="879"/>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c r="A611" s="879"/>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c r="A612" s="879"/>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c r="A613" s="879"/>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c r="A614" s="879"/>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c r="A615" s="879"/>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c r="A616" s="879"/>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c r="A617" s="879"/>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c r="A618" s="879"/>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c r="A619" s="879"/>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c r="A620" s="879"/>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c r="A621" s="879"/>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c r="A622" s="879"/>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c r="A623" s="879"/>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c r="A624" s="879"/>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c r="A625" s="879"/>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c r="A626" s="879"/>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c r="A627" s="879"/>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c r="A628" s="879"/>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c r="A629" s="879"/>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c r="A630" s="879"/>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c r="A631" s="879"/>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c r="A632" s="879"/>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c r="A633" s="879"/>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c r="A634" s="879"/>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c r="A635" s="879"/>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c r="A636" s="879"/>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c r="A637" s="879"/>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c r="A638" s="879"/>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c r="A639" s="879"/>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c r="A640" s="879"/>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c r="A641" s="879"/>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c r="A642" s="879"/>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c r="A643" s="879"/>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c r="A644" s="879"/>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c r="A645" s="879"/>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c r="A646" s="879"/>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c r="A647" s="879"/>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c r="A648" s="879"/>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c r="A649" s="879"/>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c r="A650" s="879"/>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c r="A651" s="879"/>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c r="A652" s="879"/>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c r="A653" s="879"/>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c r="A654" s="879"/>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c r="A655" s="879"/>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c r="A656" s="879"/>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c r="A657" s="879"/>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c r="A658" s="879"/>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c r="A659" s="879"/>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c r="A660" s="879"/>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c r="A661" s="879"/>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c r="A662" s="879"/>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c r="A663" s="879"/>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c r="A664" s="879"/>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c r="A665" s="879"/>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c r="A666" s="879"/>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c r="A667" s="879"/>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c r="A668" s="879"/>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c r="A669" s="879"/>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c r="A670" s="879"/>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c r="A671" s="879"/>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c r="A672" s="879"/>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c r="A673" s="879"/>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c r="A674" s="879"/>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c r="A675" s="879"/>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c r="A676" s="879"/>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c r="A677" s="879"/>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c r="A678" s="879"/>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c r="A679" s="879"/>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c r="A680" s="879"/>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c r="A681" s="879"/>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c r="A682" s="879"/>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c r="A683" s="879"/>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c r="A684" s="879"/>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c r="A685" s="879"/>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c r="A686" s="879"/>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c r="A687" s="879"/>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c r="A688" s="879"/>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c r="A689" s="879"/>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c r="A690" s="879"/>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c r="A691" s="879"/>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c r="A692" s="879"/>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c r="A693" s="879"/>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c r="A694" s="879"/>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c r="A695" s="879"/>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c r="A696" s="879"/>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c r="A697" s="879"/>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c r="A698" s="879"/>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c r="A699" s="879"/>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c r="A700" s="879"/>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c r="A701" s="879"/>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c r="A702" s="879"/>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c r="A703" s="879"/>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c r="A704" s="879"/>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c r="A705" s="879"/>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c r="A706" s="879"/>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c r="A707" s="879"/>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c r="A708" s="879"/>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c r="A709" s="879"/>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c r="A710" s="879"/>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c r="A711" s="879"/>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c r="A712" s="879"/>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c r="A713" s="879"/>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c r="A714" s="879"/>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c r="A715" s="879"/>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c r="A716" s="879"/>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c r="A717" s="879"/>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c r="A718" s="879"/>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c r="A719" s="879"/>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c r="A720" s="879"/>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c r="A721" s="879"/>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c r="A722" s="879"/>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c r="A723" s="879"/>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c r="A724" s="879"/>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c r="A725" s="879"/>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c r="A726" s="879"/>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c r="A727" s="879"/>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c r="A728" s="879"/>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c r="A729" s="879"/>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c r="A730" s="879"/>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c r="A731" s="879"/>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c r="A732" s="879"/>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c r="A733" s="879"/>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c r="A734" s="879"/>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c r="A735" s="879"/>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c r="A736" s="879"/>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c r="A737" s="879"/>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c r="A738" s="879"/>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c r="A739" s="879"/>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c r="A740" s="879"/>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c r="A741" s="879"/>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c r="A742" s="879"/>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c r="A743" s="879"/>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c r="A744" s="879"/>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c r="A745" s="879"/>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c r="A746" s="879"/>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c r="A747" s="879"/>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c r="A748" s="879"/>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c r="A749" s="879"/>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c r="A750" s="879"/>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c r="A751" s="879"/>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c r="A752" s="879"/>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c r="A753" s="879"/>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c r="A754" s="879"/>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c r="A755" s="879"/>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c r="A756" s="879"/>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c r="A757" s="879"/>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c r="A758" s="879"/>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c r="A759" s="879"/>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c r="A760" s="879"/>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c r="A761" s="879"/>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c r="A762" s="879"/>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c r="A763" s="879"/>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c r="A764" s="879"/>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c r="A765" s="879"/>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c r="A766" s="879"/>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c r="A767" s="879"/>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c r="A768" s="879"/>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c r="A769" s="879"/>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c r="A770" s="879"/>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c r="A771" s="879"/>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c r="A772" s="879"/>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c r="A773" s="879"/>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c r="A774" s="879"/>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c r="A775" s="879"/>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c r="A776" s="879"/>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c r="A777" s="879"/>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c r="A778" s="879"/>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c r="A779" s="879"/>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c r="A780" s="879"/>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c r="A781" s="879"/>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c r="A782" s="879"/>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c r="A783" s="879"/>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c r="A784" s="879"/>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c r="A785" s="879"/>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c r="A786" s="879"/>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c r="A787" s="879"/>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c r="A788" s="879"/>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c r="A789" s="879"/>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c r="A790" s="879"/>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c r="A791" s="879"/>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c r="A792" s="879"/>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c r="A793" s="879"/>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c r="A794" s="879"/>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c r="A795" s="879"/>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c r="A796" s="879"/>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c r="A797" s="879"/>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c r="A798" s="879"/>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c r="A799" s="879"/>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c r="A800" s="879"/>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c r="A801" s="879"/>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c r="A802" s="879"/>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c r="A803" s="879"/>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c r="A804" s="879"/>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c r="A805" s="879"/>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c r="A806" s="879"/>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c r="A807" s="879"/>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c r="A808" s="879"/>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c r="A809" s="879"/>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c r="A810" s="879"/>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c r="A811" s="879"/>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c r="A812" s="879"/>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c r="A813" s="879"/>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c r="A814" s="879"/>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c r="A815" s="879"/>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c r="A816" s="879"/>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c r="A817" s="879"/>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c r="A818" s="879"/>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c r="A819" s="879"/>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c r="A820" s="879"/>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c r="A821" s="879"/>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c r="A822" s="879"/>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c r="A823" s="879"/>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c r="A824" s="879"/>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c r="A825" s="879"/>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c r="A826" s="879"/>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c r="A827" s="879"/>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c r="A828" s="879"/>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c r="A829" s="879"/>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c r="A830" s="879"/>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c r="A831" s="879"/>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c r="A832" s="879"/>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c r="A833" s="879"/>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c r="A834" s="879"/>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c r="A835" s="879"/>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c r="A836" s="879"/>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c r="A837" s="879"/>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c r="A838" s="879"/>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c r="A839" s="879"/>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c r="A840" s="879"/>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c r="A841" s="879"/>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c r="A842" s="879"/>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c r="A843" s="879"/>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c r="A844" s="879"/>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c r="A845" s="879"/>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c r="A846" s="879"/>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c r="A847" s="879"/>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c r="A848" s="879"/>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c r="A849" s="879"/>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c r="A850" s="879"/>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c r="A851" s="879"/>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c r="A852" s="879"/>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c r="A853" s="879"/>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c r="A854" s="879"/>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c r="A855" s="879"/>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c r="A856" s="879"/>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c r="A857" s="879"/>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c r="A858" s="879"/>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c r="A859" s="879"/>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c r="A860" s="879"/>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c r="A861" s="879"/>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c r="A862" s="879"/>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c r="A863" s="879"/>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c r="A864" s="879"/>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c r="A865" s="879"/>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c r="A866" s="879"/>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c r="A867" s="879"/>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c r="A868" s="879"/>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c r="A869" s="879"/>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c r="A870" s="879"/>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c r="A871" s="879"/>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c r="A872" s="879"/>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c r="A873" s="879"/>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c r="A874" s="879"/>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c r="A875" s="879"/>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c r="A876" s="879"/>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c r="A877" s="879"/>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c r="A878" s="879"/>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c r="A879" s="879"/>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c r="A880" s="879"/>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c r="A881" s="879"/>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c r="A882" s="879"/>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c r="A883" s="879"/>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c r="A884" s="879"/>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c r="A885" s="879"/>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c r="A886" s="879"/>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c r="A887" s="879"/>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c r="A888" s="879"/>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c r="A889" s="879"/>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c r="A890" s="879"/>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c r="A891" s="879"/>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c r="A892" s="879"/>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c r="A893" s="879"/>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c r="A894" s="879"/>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c r="A895" s="879"/>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c r="A896" s="879"/>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c r="A897" s="879"/>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c r="A898" s="879"/>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c r="A899" s="879"/>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c r="A900" s="879"/>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c r="A901" s="879"/>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c r="A902" s="879"/>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c r="A903" s="879"/>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c r="A904" s="879"/>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c r="A905" s="879"/>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c r="A906" s="879"/>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c r="A907" s="879"/>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c r="A908" s="879"/>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c r="A909" s="879"/>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c r="A910" s="879"/>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c r="A911" s="879"/>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c r="A912" s="879"/>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c r="A913" s="879"/>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c r="A914" s="879"/>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c r="A915" s="879"/>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c r="A916" s="879"/>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c r="A917" s="879"/>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c r="A918" s="879"/>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c r="A919" s="879"/>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c r="A920" s="879"/>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c r="A921" s="879"/>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c r="A922" s="879"/>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c r="A923" s="879"/>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c r="A924" s="879"/>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c r="A925" s="879"/>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c r="A926" s="879"/>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c r="A927" s="879"/>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c r="A928" s="879"/>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c r="A929" s="879"/>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c r="A930" s="879"/>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c r="A931" s="879"/>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c r="A932" s="879"/>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c r="A933" s="879"/>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c r="A934" s="879"/>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c r="A935" s="879"/>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c r="A936" s="879"/>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c r="A937" s="879"/>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c r="A938" s="879"/>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c r="A939" s="879"/>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c r="A940" s="879"/>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c r="A941" s="879"/>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c r="A942" s="879"/>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c r="A943" s="879"/>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c r="A944" s="879"/>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c r="A945" s="879"/>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c r="A946" s="879"/>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c r="A947" s="879"/>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c r="A948" s="879"/>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c r="A949" s="879"/>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c r="A950" s="879"/>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c r="A951" s="879"/>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c r="A952" s="879"/>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c r="A953" s="879"/>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c r="A954" s="879"/>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c r="A955" s="879"/>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c r="A956" s="879"/>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c r="A957" s="879"/>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c r="A958" s="879"/>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c r="A959" s="879"/>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c r="A960" s="879"/>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c r="A961" s="879"/>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c r="A962" s="879"/>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c r="A963" s="879"/>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c r="A964" s="879"/>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c r="A965" s="879"/>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c r="A966" s="879"/>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c r="A967" s="879"/>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c r="A968" s="879"/>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c r="A969" s="879"/>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c r="A970" s="879"/>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c r="A971" s="879"/>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c r="A972" s="879"/>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c r="A973" s="879"/>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c r="A974" s="879"/>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c r="A975" s="879"/>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c r="A976" s="879"/>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c r="A977" s="879"/>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c r="A978" s="879"/>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c r="A979" s="879"/>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c r="A980" s="879"/>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c r="A981" s="879"/>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c r="A982" s="879"/>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c r="A983" s="879"/>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c r="A984" s="879"/>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c r="A985" s="879"/>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c r="A986" s="879"/>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c r="A987" s="879"/>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c r="A988" s="879"/>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c r="A989" s="879"/>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c r="A990" s="879"/>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row r="991">
      <c r="A991" s="879"/>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c r="X991" s="300"/>
      <c r="Y991" s="300"/>
      <c r="Z991" s="300"/>
    </row>
    <row r="992">
      <c r="A992" s="879"/>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c r="X992" s="300"/>
      <c r="Y992" s="300"/>
      <c r="Z992" s="300"/>
    </row>
    <row r="993">
      <c r="A993" s="879"/>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c r="X993" s="300"/>
      <c r="Y993" s="300"/>
      <c r="Z993" s="300"/>
    </row>
    <row r="994">
      <c r="A994" s="879"/>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c r="X994" s="300"/>
      <c r="Y994" s="300"/>
      <c r="Z994" s="300"/>
    </row>
    <row r="995">
      <c r="A995" s="879"/>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c r="X995" s="300"/>
      <c r="Y995" s="300"/>
      <c r="Z995" s="300"/>
    </row>
    <row r="996">
      <c r="A996" s="879"/>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c r="X996" s="300"/>
      <c r="Y996" s="300"/>
      <c r="Z996" s="300"/>
    </row>
    <row r="997">
      <c r="A997" s="879"/>
      <c r="B997" s="300"/>
      <c r="C997" s="300"/>
      <c r="D997" s="300"/>
      <c r="E997" s="300"/>
      <c r="F997" s="300"/>
      <c r="G997" s="300"/>
      <c r="H997" s="300"/>
      <c r="I997" s="300"/>
      <c r="J997" s="300"/>
      <c r="K997" s="300"/>
      <c r="L997" s="300"/>
      <c r="M997" s="300"/>
      <c r="N997" s="300"/>
      <c r="O997" s="300"/>
      <c r="P997" s="300"/>
      <c r="Q997" s="300"/>
      <c r="R997" s="300"/>
      <c r="S997" s="300"/>
      <c r="T997" s="300"/>
      <c r="U997" s="300"/>
      <c r="V997" s="300"/>
      <c r="W997" s="300"/>
      <c r="X997" s="300"/>
      <c r="Y997" s="300"/>
      <c r="Z997" s="300"/>
    </row>
    <row r="998">
      <c r="A998" s="879"/>
      <c r="B998" s="300"/>
      <c r="C998" s="300"/>
      <c r="D998" s="300"/>
      <c r="E998" s="300"/>
      <c r="F998" s="300"/>
      <c r="G998" s="300"/>
      <c r="H998" s="300"/>
      <c r="I998" s="300"/>
      <c r="J998" s="300"/>
      <c r="K998" s="300"/>
      <c r="L998" s="300"/>
      <c r="M998" s="300"/>
      <c r="N998" s="300"/>
      <c r="O998" s="300"/>
      <c r="P998" s="300"/>
      <c r="Q998" s="300"/>
      <c r="R998" s="300"/>
      <c r="S998" s="300"/>
      <c r="T998" s="300"/>
      <c r="U998" s="300"/>
      <c r="V998" s="300"/>
      <c r="W998" s="300"/>
      <c r="X998" s="300"/>
      <c r="Y998" s="300"/>
      <c r="Z998" s="300"/>
    </row>
    <row r="999">
      <c r="A999" s="879"/>
      <c r="B999" s="300"/>
      <c r="C999" s="300"/>
      <c r="D999" s="300"/>
      <c r="E999" s="300"/>
      <c r="F999" s="300"/>
      <c r="G999" s="300"/>
      <c r="H999" s="300"/>
      <c r="I999" s="300"/>
      <c r="J999" s="300"/>
      <c r="K999" s="300"/>
      <c r="L999" s="300"/>
      <c r="M999" s="300"/>
      <c r="N999" s="300"/>
      <c r="O999" s="300"/>
      <c r="P999" s="300"/>
      <c r="Q999" s="300"/>
      <c r="R999" s="300"/>
      <c r="S999" s="300"/>
      <c r="T999" s="300"/>
      <c r="U999" s="300"/>
      <c r="V999" s="300"/>
      <c r="W999" s="300"/>
      <c r="X999" s="300"/>
      <c r="Y999" s="300"/>
      <c r="Z999" s="300"/>
    </row>
    <row r="1000">
      <c r="A1000" s="879"/>
      <c r="B1000" s="300"/>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c r="X1000" s="300"/>
      <c r="Y1000" s="300"/>
      <c r="Z1000" s="300"/>
    </row>
    <row r="1001">
      <c r="A1001" s="879"/>
      <c r="B1001" s="300"/>
      <c r="C1001" s="300"/>
      <c r="D1001" s="300"/>
      <c r="E1001" s="300"/>
      <c r="F1001" s="300"/>
      <c r="G1001" s="300"/>
      <c r="H1001" s="300"/>
      <c r="I1001" s="300"/>
      <c r="J1001" s="300"/>
      <c r="K1001" s="300"/>
      <c r="L1001" s="300"/>
      <c r="M1001" s="300"/>
      <c r="N1001" s="300"/>
      <c r="O1001" s="300"/>
      <c r="P1001" s="300"/>
      <c r="Q1001" s="300"/>
      <c r="R1001" s="300"/>
      <c r="S1001" s="300"/>
      <c r="T1001" s="300"/>
      <c r="U1001" s="300"/>
      <c r="V1001" s="300"/>
      <c r="W1001" s="300"/>
      <c r="X1001" s="300"/>
      <c r="Y1001" s="300"/>
      <c r="Z1001" s="300"/>
    </row>
    <row r="1002">
      <c r="A1002" s="879"/>
      <c r="B1002" s="300"/>
      <c r="C1002" s="300"/>
      <c r="D1002" s="300"/>
      <c r="E1002" s="300"/>
      <c r="F1002" s="300"/>
      <c r="G1002" s="300"/>
      <c r="H1002" s="300"/>
      <c r="I1002" s="300"/>
      <c r="J1002" s="300"/>
      <c r="K1002" s="300"/>
      <c r="L1002" s="300"/>
      <c r="M1002" s="300"/>
      <c r="N1002" s="300"/>
      <c r="O1002" s="300"/>
      <c r="P1002" s="300"/>
      <c r="Q1002" s="300"/>
      <c r="R1002" s="300"/>
      <c r="S1002" s="300"/>
      <c r="T1002" s="300"/>
      <c r="U1002" s="300"/>
      <c r="V1002" s="300"/>
      <c r="W1002" s="300"/>
      <c r="X1002" s="300"/>
      <c r="Y1002" s="300"/>
      <c r="Z1002" s="300"/>
    </row>
    <row r="1003">
      <c r="A1003" s="879"/>
      <c r="B1003" s="300"/>
      <c r="C1003" s="300"/>
      <c r="D1003" s="300"/>
      <c r="E1003" s="300"/>
      <c r="F1003" s="300"/>
      <c r="G1003" s="300"/>
      <c r="H1003" s="300"/>
      <c r="I1003" s="300"/>
      <c r="J1003" s="300"/>
      <c r="K1003" s="300"/>
      <c r="L1003" s="300"/>
      <c r="M1003" s="300"/>
      <c r="N1003" s="300"/>
      <c r="O1003" s="300"/>
      <c r="P1003" s="300"/>
      <c r="Q1003" s="300"/>
      <c r="R1003" s="300"/>
      <c r="S1003" s="300"/>
      <c r="T1003" s="300"/>
      <c r="U1003" s="300"/>
      <c r="V1003" s="300"/>
      <c r="W1003" s="300"/>
      <c r="X1003" s="300"/>
      <c r="Y1003" s="300"/>
      <c r="Z1003" s="300"/>
    </row>
    <row r="1004">
      <c r="A1004" s="879"/>
      <c r="B1004" s="300"/>
      <c r="C1004" s="300"/>
      <c r="D1004" s="300"/>
      <c r="E1004" s="300"/>
      <c r="F1004" s="300"/>
      <c r="G1004" s="300"/>
      <c r="H1004" s="300"/>
      <c r="I1004" s="300"/>
      <c r="J1004" s="300"/>
      <c r="K1004" s="300"/>
      <c r="L1004" s="300"/>
      <c r="M1004" s="300"/>
      <c r="N1004" s="300"/>
      <c r="O1004" s="300"/>
      <c r="P1004" s="300"/>
      <c r="Q1004" s="300"/>
      <c r="R1004" s="300"/>
      <c r="S1004" s="300"/>
      <c r="T1004" s="300"/>
      <c r="U1004" s="300"/>
      <c r="V1004" s="300"/>
      <c r="W1004" s="300"/>
      <c r="X1004" s="300"/>
      <c r="Y1004" s="300"/>
      <c r="Z1004" s="300"/>
    </row>
    <row r="1005">
      <c r="A1005" s="879"/>
      <c r="B1005" s="300"/>
      <c r="C1005" s="300"/>
      <c r="D1005" s="300"/>
      <c r="E1005" s="300"/>
      <c r="F1005" s="300"/>
      <c r="G1005" s="300"/>
      <c r="H1005" s="300"/>
      <c r="I1005" s="300"/>
      <c r="J1005" s="300"/>
      <c r="K1005" s="300"/>
      <c r="L1005" s="300"/>
      <c r="M1005" s="300"/>
      <c r="N1005" s="300"/>
      <c r="O1005" s="300"/>
      <c r="P1005" s="300"/>
      <c r="Q1005" s="300"/>
      <c r="R1005" s="300"/>
      <c r="S1005" s="300"/>
      <c r="T1005" s="300"/>
      <c r="U1005" s="300"/>
      <c r="V1005" s="300"/>
      <c r="W1005" s="300"/>
      <c r="X1005" s="300"/>
      <c r="Y1005" s="300"/>
      <c r="Z1005" s="300"/>
    </row>
    <row r="1006">
      <c r="A1006" s="879"/>
      <c r="B1006" s="300"/>
      <c r="C1006" s="300"/>
      <c r="D1006" s="300"/>
      <c r="E1006" s="300"/>
      <c r="F1006" s="300"/>
      <c r="G1006" s="300"/>
      <c r="H1006" s="300"/>
      <c r="I1006" s="300"/>
      <c r="J1006" s="300"/>
      <c r="K1006" s="300"/>
      <c r="L1006" s="300"/>
      <c r="M1006" s="300"/>
      <c r="N1006" s="300"/>
      <c r="O1006" s="300"/>
      <c r="P1006" s="300"/>
      <c r="Q1006" s="300"/>
      <c r="R1006" s="300"/>
      <c r="S1006" s="300"/>
      <c r="T1006" s="300"/>
      <c r="U1006" s="300"/>
      <c r="V1006" s="300"/>
      <c r="W1006" s="300"/>
      <c r="X1006" s="300"/>
      <c r="Y1006" s="300"/>
      <c r="Z1006" s="300"/>
    </row>
    <row r="1007">
      <c r="A1007" s="879"/>
      <c r="B1007" s="300"/>
      <c r="C1007" s="300"/>
      <c r="D1007" s="300"/>
      <c r="E1007" s="300"/>
      <c r="F1007" s="300"/>
      <c r="G1007" s="300"/>
      <c r="H1007" s="300"/>
      <c r="I1007" s="300"/>
      <c r="J1007" s="300"/>
      <c r="K1007" s="300"/>
      <c r="L1007" s="300"/>
      <c r="M1007" s="300"/>
      <c r="N1007" s="300"/>
      <c r="O1007" s="300"/>
      <c r="P1007" s="300"/>
      <c r="Q1007" s="300"/>
      <c r="R1007" s="300"/>
      <c r="S1007" s="300"/>
      <c r="T1007" s="300"/>
      <c r="U1007" s="300"/>
      <c r="V1007" s="300"/>
      <c r="W1007" s="300"/>
      <c r="X1007" s="300"/>
      <c r="Y1007" s="300"/>
      <c r="Z1007" s="300"/>
    </row>
    <row r="1008">
      <c r="A1008" s="879"/>
      <c r="B1008" s="300"/>
      <c r="C1008" s="300"/>
      <c r="D1008" s="300"/>
      <c r="E1008" s="300"/>
      <c r="F1008" s="300"/>
      <c r="G1008" s="300"/>
      <c r="H1008" s="300"/>
      <c r="I1008" s="300"/>
      <c r="J1008" s="300"/>
      <c r="K1008" s="300"/>
      <c r="L1008" s="300"/>
      <c r="M1008" s="300"/>
      <c r="N1008" s="300"/>
      <c r="O1008" s="300"/>
      <c r="P1008" s="300"/>
      <c r="Q1008" s="300"/>
      <c r="R1008" s="300"/>
      <c r="S1008" s="300"/>
      <c r="T1008" s="300"/>
      <c r="U1008" s="300"/>
      <c r="V1008" s="300"/>
      <c r="W1008" s="300"/>
      <c r="X1008" s="300"/>
      <c r="Y1008" s="300"/>
      <c r="Z1008" s="300"/>
    </row>
    <row r="1009">
      <c r="A1009" s="879"/>
      <c r="B1009" s="300"/>
      <c r="C1009" s="300"/>
      <c r="D1009" s="300"/>
      <c r="E1009" s="300"/>
      <c r="F1009" s="300"/>
      <c r="G1009" s="300"/>
      <c r="H1009" s="300"/>
      <c r="I1009" s="300"/>
      <c r="J1009" s="300"/>
      <c r="K1009" s="300"/>
      <c r="L1009" s="300"/>
      <c r="M1009" s="300"/>
      <c r="N1009" s="300"/>
      <c r="O1009" s="300"/>
      <c r="P1009" s="300"/>
      <c r="Q1009" s="300"/>
      <c r="R1009" s="300"/>
      <c r="S1009" s="300"/>
      <c r="T1009" s="300"/>
      <c r="U1009" s="300"/>
      <c r="V1009" s="300"/>
      <c r="W1009" s="300"/>
      <c r="X1009" s="300"/>
      <c r="Y1009" s="300"/>
      <c r="Z1009" s="300"/>
    </row>
    <row r="1010">
      <c r="A1010" s="879"/>
      <c r="B1010" s="300"/>
      <c r="C1010" s="300"/>
      <c r="D1010" s="300"/>
      <c r="E1010" s="300"/>
      <c r="F1010" s="300"/>
      <c r="G1010" s="300"/>
      <c r="H1010" s="300"/>
      <c r="I1010" s="300"/>
      <c r="J1010" s="300"/>
      <c r="K1010" s="300"/>
      <c r="L1010" s="300"/>
      <c r="M1010" s="300"/>
      <c r="N1010" s="300"/>
      <c r="O1010" s="300"/>
      <c r="P1010" s="300"/>
      <c r="Q1010" s="300"/>
      <c r="R1010" s="300"/>
      <c r="S1010" s="300"/>
      <c r="T1010" s="300"/>
      <c r="U1010" s="300"/>
      <c r="V1010" s="300"/>
      <c r="W1010" s="300"/>
      <c r="X1010" s="300"/>
      <c r="Y1010" s="300"/>
      <c r="Z1010" s="300"/>
    </row>
  </sheetData>
  <autoFilter ref="$A$9:$Z$60">
    <sortState ref="A9:Z60">
      <sortCondition ref="A9:A60"/>
      <sortCondition ref="C9:C60"/>
      <sortCondition ref="G9:G60"/>
    </sortState>
  </autoFilter>
  <dataValidations>
    <dataValidation type="list" allowBlank="1" showErrorMessage="1" sqref="O2:O50 O52:O60">
      <formula1>"FINALIZADO,EM VIAGEM,NA ORIGEM,AGENDADO,FALTA DOC,CANCELADA,NO DESTINO FINAL,PERNOITE,RECUSADA"</formula1>
    </dataValidation>
    <dataValidation type="list" allowBlank="1" showErrorMessage="1" sqref="P2:P50 P52:P60">
      <formula1>"MICHELLE,BARBARA,ANGELA,A VERIFICAR,DANIEL,BEATIZ,LUCAS,MOACIR"</formula1>
    </dataValidation>
  </dataValidations>
  <drawing r:id="rId2"/>
  <legacyDrawing r:id="rId3"/>
  <tableParts count="3">
    <tablePart r:id="rId7"/>
    <tablePart r:id="rId8"/>
    <tablePart r:id="rId9"/>
  </tableParts>
</worksheet>
</file>

<file path=xl/worksheets/sheet2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6" max="6" width="34.63"/>
    <col customWidth="1" min="11" max="11" width="6.88"/>
    <col customWidth="1" min="12" max="12" width="6.5"/>
    <col customWidth="1" min="13" max="13" width="6.75"/>
    <col customWidth="1" min="14" max="14" width="7.5"/>
    <col customWidth="1" min="15" max="15" width="17.38"/>
    <col customWidth="1" min="17" max="17" width="15.13"/>
  </cols>
  <sheetData>
    <row r="1">
      <c r="A1" s="2491" t="s">
        <v>201</v>
      </c>
      <c r="B1" s="2492" t="s">
        <v>5</v>
      </c>
      <c r="C1" s="2493" t="s">
        <v>2067</v>
      </c>
      <c r="D1" s="2493" t="s">
        <v>2152</v>
      </c>
      <c r="E1" s="2493" t="s">
        <v>2</v>
      </c>
      <c r="F1" s="2494" t="s">
        <v>1</v>
      </c>
      <c r="G1" s="2494" t="s">
        <v>3</v>
      </c>
      <c r="H1" s="3014" t="s">
        <v>9</v>
      </c>
      <c r="I1" s="2495" t="s">
        <v>10</v>
      </c>
      <c r="J1" s="2494" t="s">
        <v>11</v>
      </c>
      <c r="K1" s="2494" t="s">
        <v>202</v>
      </c>
      <c r="L1" s="2495" t="s">
        <v>14</v>
      </c>
      <c r="M1" s="2495" t="s">
        <v>15</v>
      </c>
      <c r="N1" s="3015"/>
      <c r="O1" s="3015"/>
      <c r="P1" s="3015"/>
      <c r="Q1" s="3015"/>
      <c r="R1" s="3015"/>
      <c r="S1" s="2718"/>
      <c r="T1" s="2718"/>
      <c r="U1" s="2718"/>
      <c r="V1" s="2718"/>
      <c r="W1" s="2718"/>
      <c r="X1" s="2718"/>
      <c r="Y1" s="2718"/>
      <c r="Z1" s="2718"/>
    </row>
    <row r="2">
      <c r="A2" s="792">
        <v>5405.0</v>
      </c>
      <c r="B2" s="2812">
        <v>46175.0</v>
      </c>
      <c r="C2" s="72">
        <v>0.5590277777777778</v>
      </c>
      <c r="D2" s="2209">
        <v>0.5631944444444444</v>
      </c>
      <c r="E2" s="2211" t="s">
        <v>9594</v>
      </c>
      <c r="F2" s="2211" t="s">
        <v>10289</v>
      </c>
      <c r="G2" s="2211" t="s">
        <v>8359</v>
      </c>
      <c r="H2" s="3016" t="s">
        <v>9566</v>
      </c>
      <c r="I2" s="3017" t="s">
        <v>10290</v>
      </c>
      <c r="J2" s="2812">
        <v>46175.0</v>
      </c>
      <c r="K2" s="2619"/>
      <c r="L2" s="2211">
        <v>8333.0</v>
      </c>
      <c r="M2" s="2619"/>
      <c r="N2" s="2731">
        <f t="shared" ref="N2:N10" si="1">M2-L2</f>
        <v>-8333</v>
      </c>
      <c r="O2" s="3018" t="s">
        <v>147</v>
      </c>
      <c r="P2" s="3018" t="s">
        <v>349</v>
      </c>
      <c r="Q2" s="2610" t="s">
        <v>10291</v>
      </c>
      <c r="R2" s="3019"/>
      <c r="S2" s="2718"/>
      <c r="T2" s="2718"/>
      <c r="U2" s="2718"/>
      <c r="V2" s="2718"/>
      <c r="W2" s="2718"/>
      <c r="X2" s="2718"/>
      <c r="Y2" s="2718"/>
      <c r="Z2" s="2718"/>
    </row>
    <row r="3">
      <c r="A3" s="792">
        <v>5406.0</v>
      </c>
      <c r="B3" s="2812">
        <v>46175.0</v>
      </c>
      <c r="C3" s="72">
        <v>0.59375</v>
      </c>
      <c r="D3" s="2209">
        <v>0.5645833333333333</v>
      </c>
      <c r="E3" s="2211" t="s">
        <v>9594</v>
      </c>
      <c r="F3" s="2211" t="s">
        <v>10292</v>
      </c>
      <c r="G3" s="2180" t="s">
        <v>8359</v>
      </c>
      <c r="H3" s="3016" t="s">
        <v>8360</v>
      </c>
      <c r="I3" s="3017" t="s">
        <v>10293</v>
      </c>
      <c r="J3" s="2812">
        <v>46175.0</v>
      </c>
      <c r="K3" s="2619"/>
      <c r="L3" s="2211">
        <v>24880.0</v>
      </c>
      <c r="M3" s="2619"/>
      <c r="N3" s="2731">
        <f t="shared" si="1"/>
        <v>-24880</v>
      </c>
      <c r="O3" s="3018" t="s">
        <v>147</v>
      </c>
      <c r="P3" s="3018" t="s">
        <v>349</v>
      </c>
      <c r="Q3" s="2610" t="s">
        <v>10189</v>
      </c>
      <c r="R3" s="3019"/>
      <c r="S3" s="2718"/>
      <c r="T3" s="2718"/>
      <c r="U3" s="2718"/>
      <c r="V3" s="2718"/>
      <c r="W3" s="2718"/>
      <c r="X3" s="2718"/>
      <c r="Y3" s="2718"/>
      <c r="Z3" s="2718"/>
    </row>
    <row r="4">
      <c r="A4" s="792">
        <v>5407.0</v>
      </c>
      <c r="B4" s="2812">
        <v>46175.0</v>
      </c>
      <c r="C4" s="72">
        <v>0.5972222222222222</v>
      </c>
      <c r="D4" s="2209">
        <v>0.6229166666666667</v>
      </c>
      <c r="E4" s="2211" t="s">
        <v>9594</v>
      </c>
      <c r="F4" s="2211" t="s">
        <v>10294</v>
      </c>
      <c r="G4" s="2614" t="s">
        <v>9471</v>
      </c>
      <c r="H4" s="3016" t="s">
        <v>10065</v>
      </c>
      <c r="I4" s="3017" t="s">
        <v>10295</v>
      </c>
      <c r="J4" s="2812">
        <v>46175.0</v>
      </c>
      <c r="K4" s="2619"/>
      <c r="L4" s="2211">
        <v>74537.0</v>
      </c>
      <c r="M4" s="2619"/>
      <c r="N4" s="2731">
        <f t="shared" si="1"/>
        <v>-74537</v>
      </c>
      <c r="O4" s="3018" t="s">
        <v>147</v>
      </c>
      <c r="P4" s="3018" t="s">
        <v>349</v>
      </c>
      <c r="Q4" s="2610" t="s">
        <v>10296</v>
      </c>
      <c r="R4" s="3019"/>
      <c r="S4" s="2718"/>
      <c r="T4" s="2718"/>
      <c r="U4" s="2718"/>
      <c r="V4" s="2718"/>
      <c r="W4" s="2718"/>
      <c r="X4" s="2718"/>
      <c r="Y4" s="2718"/>
      <c r="Z4" s="2718"/>
    </row>
    <row r="5">
      <c r="A5" s="792">
        <v>5408.0</v>
      </c>
      <c r="B5" s="2812">
        <v>46175.0</v>
      </c>
      <c r="C5" s="72">
        <v>0.59375</v>
      </c>
      <c r="D5" s="2209">
        <v>0.5986111111111111</v>
      </c>
      <c r="E5" s="2211" t="s">
        <v>9594</v>
      </c>
      <c r="F5" s="2211" t="s">
        <v>10297</v>
      </c>
      <c r="G5" s="2211" t="s">
        <v>9471</v>
      </c>
      <c r="H5" s="3016" t="s">
        <v>9688</v>
      </c>
      <c r="I5" s="3020" t="s">
        <v>10298</v>
      </c>
      <c r="J5" s="2812">
        <v>46175.0</v>
      </c>
      <c r="K5" s="2619"/>
      <c r="L5" s="2211">
        <v>425977.0</v>
      </c>
      <c r="M5" s="2619"/>
      <c r="N5" s="2731">
        <f t="shared" si="1"/>
        <v>-425977</v>
      </c>
      <c r="O5" s="3018" t="s">
        <v>147</v>
      </c>
      <c r="P5" s="3018" t="s">
        <v>349</v>
      </c>
      <c r="Q5" s="2610" t="s">
        <v>10103</v>
      </c>
      <c r="R5" s="3019"/>
      <c r="S5" s="2718"/>
      <c r="T5" s="2718"/>
      <c r="U5" s="2718"/>
      <c r="V5" s="2718"/>
      <c r="W5" s="2718"/>
      <c r="X5" s="2718"/>
      <c r="Y5" s="2718"/>
      <c r="Z5" s="2718"/>
    </row>
    <row r="6">
      <c r="A6" s="792">
        <v>5414.0</v>
      </c>
      <c r="B6" s="2812">
        <v>46176.0</v>
      </c>
      <c r="C6" s="2209">
        <v>0.25</v>
      </c>
      <c r="D6" s="2209">
        <v>0.25</v>
      </c>
      <c r="E6" s="2211" t="s">
        <v>9594</v>
      </c>
      <c r="F6" s="2185" t="s">
        <v>10316</v>
      </c>
      <c r="G6" s="2185" t="s">
        <v>8359</v>
      </c>
      <c r="H6" s="3021" t="s">
        <v>9564</v>
      </c>
      <c r="I6" s="90" t="s">
        <v>10317</v>
      </c>
      <c r="J6" s="2812">
        <v>46176.0</v>
      </c>
      <c r="K6" s="2209"/>
      <c r="L6" s="2211">
        <v>7963.0</v>
      </c>
      <c r="M6" s="2180"/>
      <c r="N6" s="2731">
        <f t="shared" si="1"/>
        <v>-7963</v>
      </c>
      <c r="O6" s="2690" t="s">
        <v>147</v>
      </c>
      <c r="P6" s="3018" t="s">
        <v>349</v>
      </c>
      <c r="Q6" s="2180" t="s">
        <v>8405</v>
      </c>
      <c r="R6" s="2619"/>
      <c r="S6" s="2718"/>
      <c r="T6" s="2718"/>
      <c r="U6" s="2718"/>
      <c r="V6" s="2718"/>
      <c r="W6" s="2718"/>
      <c r="X6" s="2718"/>
      <c r="Y6" s="2718"/>
      <c r="Z6" s="2718"/>
    </row>
    <row r="7">
      <c r="A7" s="2191">
        <v>5424.0</v>
      </c>
      <c r="B7" s="2812">
        <v>46176.0</v>
      </c>
      <c r="C7" s="2314">
        <v>0.7916666666666666</v>
      </c>
      <c r="D7" s="2179">
        <v>0.7361111111111112</v>
      </c>
      <c r="E7" s="2185" t="s">
        <v>121</v>
      </c>
      <c r="F7" s="2191" t="s">
        <v>10331</v>
      </c>
      <c r="G7" s="2211" t="s">
        <v>49</v>
      </c>
      <c r="H7" s="3022" t="s">
        <v>10332</v>
      </c>
      <c r="I7" s="2185" t="s">
        <v>5689</v>
      </c>
      <c r="J7" s="2812">
        <v>46176.0</v>
      </c>
      <c r="K7" s="2196">
        <v>0.44375</v>
      </c>
      <c r="L7" s="2195">
        <v>355929.0</v>
      </c>
      <c r="M7" s="2180">
        <v>356415.0</v>
      </c>
      <c r="N7" s="2731">
        <f t="shared" si="1"/>
        <v>486</v>
      </c>
      <c r="O7" s="2690" t="s">
        <v>19</v>
      </c>
      <c r="P7" s="3018" t="s">
        <v>50</v>
      </c>
      <c r="Q7" s="2211" t="s">
        <v>10264</v>
      </c>
      <c r="R7" s="2610" t="s">
        <v>10333</v>
      </c>
      <c r="S7" s="2718"/>
      <c r="T7" s="2718"/>
      <c r="U7" s="2718"/>
      <c r="V7" s="2718"/>
      <c r="W7" s="2718"/>
      <c r="X7" s="2718"/>
      <c r="Y7" s="2718"/>
      <c r="Z7" s="2718"/>
    </row>
    <row r="8">
      <c r="A8" s="792">
        <v>5430.0</v>
      </c>
      <c r="B8" s="2812">
        <v>46176.0</v>
      </c>
      <c r="C8" s="72">
        <v>0.6666666666666666</v>
      </c>
      <c r="D8" s="72">
        <v>0.6173611111111111</v>
      </c>
      <c r="E8" s="2802" t="s">
        <v>121</v>
      </c>
      <c r="F8" s="2283" t="s">
        <v>10341</v>
      </c>
      <c r="G8" s="2614" t="s">
        <v>78</v>
      </c>
      <c r="H8" s="2283" t="s">
        <v>10342</v>
      </c>
      <c r="I8" s="2283" t="s">
        <v>10343</v>
      </c>
      <c r="J8" s="2812">
        <v>46176.0</v>
      </c>
      <c r="K8" s="2209"/>
      <c r="L8" s="2211">
        <v>143757.0</v>
      </c>
      <c r="M8" s="2211">
        <v>144718.0</v>
      </c>
      <c r="N8" s="2731">
        <f t="shared" si="1"/>
        <v>961</v>
      </c>
      <c r="O8" s="2690" t="s">
        <v>2248</v>
      </c>
      <c r="P8" s="3018" t="s">
        <v>50</v>
      </c>
      <c r="Q8" s="2195" t="s">
        <v>10344</v>
      </c>
      <c r="R8" s="2610"/>
      <c r="S8" s="2718"/>
      <c r="T8" s="2718"/>
      <c r="U8" s="2718"/>
      <c r="V8" s="2718"/>
      <c r="W8" s="2718"/>
      <c r="X8" s="2718"/>
      <c r="Y8" s="2718"/>
      <c r="Z8" s="2718"/>
    </row>
    <row r="9">
      <c r="A9" s="792">
        <v>5451.0</v>
      </c>
      <c r="B9" s="2812">
        <v>46176.0</v>
      </c>
      <c r="C9" s="3023">
        <v>0.84375</v>
      </c>
      <c r="D9" s="3024">
        <v>0.9076388888888889</v>
      </c>
      <c r="E9" s="3025" t="s">
        <v>9594</v>
      </c>
      <c r="F9" s="2731" t="s">
        <v>10387</v>
      </c>
      <c r="G9" s="2731" t="s">
        <v>3625</v>
      </c>
      <c r="H9" s="3016" t="s">
        <v>3811</v>
      </c>
      <c r="I9" s="3026" t="s">
        <v>10388</v>
      </c>
      <c r="J9" s="2812">
        <v>46176.0</v>
      </c>
      <c r="K9" s="2209">
        <v>0.02847222222222222</v>
      </c>
      <c r="L9" s="2211">
        <v>126627.0</v>
      </c>
      <c r="M9" s="2211">
        <v>126827.0</v>
      </c>
      <c r="N9" s="2731">
        <f t="shared" si="1"/>
        <v>200</v>
      </c>
      <c r="O9" s="2690" t="s">
        <v>19</v>
      </c>
      <c r="P9" s="3018" t="s">
        <v>10053</v>
      </c>
      <c r="Q9" s="2195" t="s">
        <v>10389</v>
      </c>
      <c r="R9" s="3019"/>
      <c r="S9" s="2718"/>
      <c r="T9" s="2718"/>
      <c r="U9" s="2718"/>
      <c r="V9" s="2718"/>
      <c r="W9" s="2718"/>
      <c r="X9" s="2718"/>
      <c r="Y9" s="2718"/>
      <c r="Z9" s="2718"/>
    </row>
    <row r="10">
      <c r="A10" s="792">
        <v>5454.0</v>
      </c>
      <c r="B10" s="2812">
        <v>46176.0</v>
      </c>
      <c r="C10" s="72">
        <v>0.9305555555555556</v>
      </c>
      <c r="D10" s="2618">
        <v>0.9416666666666667</v>
      </c>
      <c r="E10" s="2610" t="s">
        <v>9594</v>
      </c>
      <c r="F10" s="2211" t="s">
        <v>10394</v>
      </c>
      <c r="G10" s="2211" t="s">
        <v>6932</v>
      </c>
      <c r="H10" s="3016" t="s">
        <v>7760</v>
      </c>
      <c r="I10" s="3026" t="s">
        <v>10395</v>
      </c>
      <c r="J10" s="2812">
        <v>46176.0</v>
      </c>
      <c r="K10" s="2209">
        <v>0.2847222222222222</v>
      </c>
      <c r="L10" s="2211">
        <v>121341.0</v>
      </c>
      <c r="M10" s="2211">
        <v>121541.0</v>
      </c>
      <c r="N10" s="2731">
        <f t="shared" si="1"/>
        <v>200</v>
      </c>
      <c r="O10" s="2690" t="s">
        <v>19</v>
      </c>
      <c r="P10" s="3018" t="s">
        <v>10053</v>
      </c>
      <c r="Q10" s="2195" t="s">
        <v>10396</v>
      </c>
      <c r="R10" s="3019"/>
      <c r="S10" s="2718"/>
      <c r="T10" s="2718"/>
      <c r="U10" s="2718"/>
      <c r="V10" s="2718"/>
      <c r="W10" s="2718"/>
      <c r="X10" s="2718"/>
      <c r="Y10" s="2718"/>
      <c r="Z10" s="2718"/>
    </row>
    <row r="11">
      <c r="A11" s="3027"/>
      <c r="B11" s="2897">
        <v>46177.0</v>
      </c>
      <c r="C11" s="3028"/>
      <c r="D11" s="3028"/>
      <c r="E11" s="2967"/>
      <c r="F11" s="2967"/>
      <c r="G11" s="2967"/>
      <c r="H11" s="3029"/>
      <c r="I11" s="3030"/>
      <c r="J11" s="2897">
        <v>46177.0</v>
      </c>
      <c r="K11" s="3028"/>
      <c r="L11" s="2967"/>
      <c r="M11" s="2967"/>
      <c r="N11" s="3031">
        <f t="shared" ref="N11:P11" si="2">M11-L10</f>
        <v>-121341</v>
      </c>
      <c r="O11" s="3031">
        <f t="shared" si="2"/>
        <v>-242882</v>
      </c>
      <c r="P11" s="3031">
        <f t="shared" si="2"/>
        <v>-243082</v>
      </c>
      <c r="Q11" s="2967"/>
      <c r="R11" s="2967"/>
      <c r="S11" s="3032"/>
      <c r="T11" s="3032"/>
      <c r="U11" s="3032"/>
      <c r="V11" s="3032"/>
      <c r="W11" s="3032"/>
      <c r="X11" s="3032"/>
      <c r="Y11" s="3032"/>
      <c r="Z11" s="3032"/>
    </row>
    <row r="12">
      <c r="A12" s="792">
        <v>5455.0</v>
      </c>
      <c r="B12" s="2812">
        <v>46177.0</v>
      </c>
      <c r="C12" s="72">
        <v>0.041666666666666664</v>
      </c>
      <c r="D12" s="72">
        <v>0.035416666666666666</v>
      </c>
      <c r="E12" s="2180" t="s">
        <v>9594</v>
      </c>
      <c r="F12" s="2180" t="s">
        <v>10397</v>
      </c>
      <c r="G12" s="2180" t="s">
        <v>351</v>
      </c>
      <c r="H12" s="2283" t="s">
        <v>8220</v>
      </c>
      <c r="I12" s="2283" t="s">
        <v>10398</v>
      </c>
      <c r="J12" s="2812">
        <v>46176.0</v>
      </c>
      <c r="K12" s="2209">
        <v>0.1951388888888889</v>
      </c>
      <c r="L12" s="2211">
        <v>51300.0</v>
      </c>
      <c r="M12" s="2211">
        <v>51500.0</v>
      </c>
      <c r="N12" s="2731">
        <f t="shared" ref="N12:N22" si="3">M12-L12</f>
        <v>200</v>
      </c>
      <c r="O12" s="2690" t="s">
        <v>19</v>
      </c>
      <c r="P12" s="3018"/>
      <c r="Q12" s="2195" t="s">
        <v>10399</v>
      </c>
      <c r="R12" s="2610"/>
      <c r="S12" s="2718"/>
      <c r="T12" s="2718"/>
      <c r="U12" s="2718"/>
      <c r="V12" s="2718"/>
      <c r="W12" s="2718"/>
      <c r="X12" s="2718"/>
      <c r="Y12" s="2718"/>
      <c r="Z12" s="2718"/>
    </row>
    <row r="13">
      <c r="A13" s="2191">
        <v>5456.0</v>
      </c>
      <c r="B13" s="2812">
        <v>46177.0</v>
      </c>
      <c r="C13" s="2314">
        <v>0.4305555555555556</v>
      </c>
      <c r="D13" s="2179">
        <v>0.425</v>
      </c>
      <c r="E13" s="2185" t="s">
        <v>9594</v>
      </c>
      <c r="F13" s="2185" t="s">
        <v>10400</v>
      </c>
      <c r="G13" s="2185" t="s">
        <v>7284</v>
      </c>
      <c r="H13" s="3022" t="s">
        <v>10401</v>
      </c>
      <c r="I13" s="3033" t="s">
        <v>10402</v>
      </c>
      <c r="J13" s="2812">
        <v>46177.0</v>
      </c>
      <c r="K13" s="2209">
        <v>0.625</v>
      </c>
      <c r="L13" s="2180">
        <v>34221.0</v>
      </c>
      <c r="M13" s="2195">
        <v>34428.0</v>
      </c>
      <c r="N13" s="2731">
        <f t="shared" si="3"/>
        <v>207</v>
      </c>
      <c r="O13" s="2690" t="s">
        <v>19</v>
      </c>
      <c r="P13" s="3018" t="s">
        <v>50</v>
      </c>
      <c r="Q13" s="2195" t="s">
        <v>10403</v>
      </c>
      <c r="R13" s="3019"/>
      <c r="S13" s="2718"/>
      <c r="T13" s="2718"/>
      <c r="U13" s="2718"/>
      <c r="V13" s="2718"/>
      <c r="W13" s="2718"/>
      <c r="X13" s="2718"/>
      <c r="Y13" s="2718"/>
      <c r="Z13" s="2718"/>
    </row>
    <row r="14">
      <c r="A14" s="792">
        <v>5457.0</v>
      </c>
      <c r="B14" s="2812">
        <v>46177.0</v>
      </c>
      <c r="C14" s="72">
        <v>0.3576388888888889</v>
      </c>
      <c r="D14" s="72">
        <v>0.3229166666666667</v>
      </c>
      <c r="E14" s="73" t="s">
        <v>9594</v>
      </c>
      <c r="F14" s="2283" t="s">
        <v>10404</v>
      </c>
      <c r="G14" s="2283" t="s">
        <v>351</v>
      </c>
      <c r="H14" s="2283" t="s">
        <v>8220</v>
      </c>
      <c r="I14" s="2283" t="s">
        <v>10405</v>
      </c>
      <c r="J14" s="2812">
        <v>46177.0</v>
      </c>
      <c r="K14" s="2209">
        <v>0.5881944444444445</v>
      </c>
      <c r="L14" s="2211">
        <v>51710.0</v>
      </c>
      <c r="M14" s="2211">
        <v>51912.0</v>
      </c>
      <c r="N14" s="2731">
        <f t="shared" si="3"/>
        <v>202</v>
      </c>
      <c r="O14" s="2690" t="s">
        <v>19</v>
      </c>
      <c r="P14" s="3018" t="s">
        <v>50</v>
      </c>
      <c r="Q14" s="2195" t="s">
        <v>10406</v>
      </c>
      <c r="R14" s="2610"/>
      <c r="S14" s="2718"/>
      <c r="T14" s="2718"/>
      <c r="U14" s="2718"/>
      <c r="V14" s="2718"/>
      <c r="W14" s="2718"/>
      <c r="X14" s="2718"/>
      <c r="Y14" s="2718"/>
      <c r="Z14" s="2718"/>
    </row>
    <row r="15">
      <c r="A15" s="2191">
        <v>5458.0</v>
      </c>
      <c r="B15" s="2812">
        <v>46177.0</v>
      </c>
      <c r="C15" s="2179">
        <v>0.5416666666666666</v>
      </c>
      <c r="D15" s="2179">
        <v>0.5444444444444444</v>
      </c>
      <c r="E15" s="2180" t="s">
        <v>103</v>
      </c>
      <c r="F15" s="2180" t="s">
        <v>10407</v>
      </c>
      <c r="G15" s="2180" t="s">
        <v>18</v>
      </c>
      <c r="H15" s="2189" t="s">
        <v>10408</v>
      </c>
      <c r="I15" s="85" t="s">
        <v>8115</v>
      </c>
      <c r="J15" s="2812">
        <v>46177.0</v>
      </c>
      <c r="K15" s="2209">
        <v>0.6048611111111111</v>
      </c>
      <c r="L15" s="2211">
        <v>77622.0</v>
      </c>
      <c r="M15" s="2211">
        <v>77702.0</v>
      </c>
      <c r="N15" s="2731">
        <f t="shared" si="3"/>
        <v>80</v>
      </c>
      <c r="O15" s="3018" t="s">
        <v>19</v>
      </c>
      <c r="P15" s="3018" t="s">
        <v>50</v>
      </c>
      <c r="Q15" s="2195" t="s">
        <v>8666</v>
      </c>
      <c r="R15" s="3034"/>
      <c r="S15" s="2718"/>
      <c r="T15" s="2718"/>
      <c r="U15" s="2718"/>
      <c r="V15" s="2718"/>
      <c r="W15" s="2718"/>
      <c r="X15" s="2718"/>
      <c r="Y15" s="2718"/>
      <c r="Z15" s="2718"/>
    </row>
    <row r="16">
      <c r="A16" s="3035">
        <v>5459.0</v>
      </c>
      <c r="B16" s="2812">
        <v>46177.0</v>
      </c>
      <c r="C16" s="72">
        <v>0.5833333333333334</v>
      </c>
      <c r="D16" s="2209">
        <v>0.5465277777777777</v>
      </c>
      <c r="E16" s="2211" t="s">
        <v>9594</v>
      </c>
      <c r="F16" s="2211" t="s">
        <v>10409</v>
      </c>
      <c r="G16" s="2211" t="s">
        <v>6319</v>
      </c>
      <c r="H16" s="3016" t="s">
        <v>6732</v>
      </c>
      <c r="I16" s="3026" t="s">
        <v>10410</v>
      </c>
      <c r="J16" s="2812">
        <v>46177.0</v>
      </c>
      <c r="K16" s="2209">
        <v>0.7020833333333333</v>
      </c>
      <c r="L16" s="2211">
        <v>88677.0</v>
      </c>
      <c r="M16" s="2211">
        <v>88677.0</v>
      </c>
      <c r="N16" s="2731">
        <f t="shared" si="3"/>
        <v>0</v>
      </c>
      <c r="O16" s="2690" t="s">
        <v>43</v>
      </c>
      <c r="P16" s="3018" t="s">
        <v>50</v>
      </c>
      <c r="Q16" s="2195" t="s">
        <v>10411</v>
      </c>
      <c r="R16" s="2610" t="s">
        <v>10412</v>
      </c>
      <c r="S16" s="2718"/>
      <c r="T16" s="2718"/>
      <c r="U16" s="2718"/>
      <c r="V16" s="2718"/>
      <c r="W16" s="2718"/>
      <c r="X16" s="2718"/>
      <c r="Y16" s="2718"/>
      <c r="Z16" s="2718"/>
    </row>
    <row r="17">
      <c r="A17" s="792">
        <v>5469.0</v>
      </c>
      <c r="B17" s="2812">
        <v>46177.0</v>
      </c>
      <c r="C17" s="2192">
        <v>0.8402777777777778</v>
      </c>
      <c r="D17" s="2179">
        <v>0.7965277777777777</v>
      </c>
      <c r="E17" s="2180" t="s">
        <v>9594</v>
      </c>
      <c r="F17" s="2180" t="s">
        <v>10413</v>
      </c>
      <c r="G17" s="2180" t="s">
        <v>6319</v>
      </c>
      <c r="H17" s="2189" t="s">
        <v>7003</v>
      </c>
      <c r="I17" s="67" t="s">
        <v>10414</v>
      </c>
      <c r="J17" s="2812">
        <v>46177.0</v>
      </c>
      <c r="K17" s="2209">
        <v>0.9145833333333333</v>
      </c>
      <c r="L17" s="2211">
        <v>114662.0</v>
      </c>
      <c r="M17" s="2211">
        <v>114769.0</v>
      </c>
      <c r="N17" s="2731">
        <f t="shared" si="3"/>
        <v>107</v>
      </c>
      <c r="O17" s="2690" t="s">
        <v>19</v>
      </c>
      <c r="P17" s="3018"/>
      <c r="Q17" s="3019"/>
      <c r="R17" s="3019"/>
      <c r="S17" s="2718"/>
      <c r="T17" s="2718"/>
      <c r="U17" s="2718"/>
      <c r="V17" s="2718"/>
      <c r="W17" s="2718"/>
      <c r="X17" s="2718"/>
      <c r="Y17" s="2718"/>
      <c r="Z17" s="2718"/>
    </row>
    <row r="18">
      <c r="A18" s="2264"/>
      <c r="B18" s="2828">
        <v>46177.0</v>
      </c>
      <c r="C18" s="2188"/>
      <c r="D18" s="1310"/>
      <c r="E18" s="2180"/>
      <c r="F18" s="2180"/>
      <c r="G18" s="2180"/>
      <c r="H18" s="2271"/>
      <c r="I18" s="2701"/>
      <c r="J18" s="2812">
        <v>46177.0</v>
      </c>
      <c r="K18" s="2619"/>
      <c r="L18" s="2619"/>
      <c r="M18" s="2619"/>
      <c r="N18" s="2731">
        <f t="shared" si="3"/>
        <v>0</v>
      </c>
      <c r="O18" s="2690" t="s">
        <v>386</v>
      </c>
      <c r="P18" s="3018"/>
      <c r="Q18" s="3019"/>
      <c r="R18" s="3019"/>
      <c r="S18" s="2718"/>
      <c r="T18" s="2718"/>
      <c r="U18" s="2718"/>
      <c r="V18" s="2718"/>
      <c r="W18" s="2718"/>
      <c r="X18" s="2718"/>
      <c r="Y18" s="2718"/>
      <c r="Z18" s="2718"/>
    </row>
    <row r="19">
      <c r="A19" s="2264"/>
      <c r="B19" s="2828">
        <v>46177.0</v>
      </c>
      <c r="C19" s="3036"/>
      <c r="D19" s="74"/>
      <c r="E19" s="74"/>
      <c r="F19" s="2619"/>
      <c r="G19" s="2619"/>
      <c r="H19" s="3037"/>
      <c r="I19" s="3038"/>
      <c r="J19" s="2812">
        <v>46177.0</v>
      </c>
      <c r="K19" s="2619"/>
      <c r="L19" s="2619"/>
      <c r="M19" s="2619"/>
      <c r="N19" s="2731">
        <f t="shared" si="3"/>
        <v>0</v>
      </c>
      <c r="O19" s="2690" t="s">
        <v>386</v>
      </c>
      <c r="P19" s="3018"/>
      <c r="Q19" s="3019"/>
      <c r="R19" s="3019"/>
      <c r="S19" s="2718"/>
      <c r="T19" s="2718"/>
      <c r="U19" s="2718"/>
      <c r="V19" s="2718"/>
      <c r="W19" s="2718"/>
      <c r="X19" s="2718"/>
      <c r="Y19" s="2718"/>
      <c r="Z19" s="2718"/>
    </row>
    <row r="20">
      <c r="A20" s="2264"/>
      <c r="B20" s="2828">
        <v>46177.0</v>
      </c>
      <c r="C20" s="3036"/>
      <c r="D20" s="74"/>
      <c r="E20" s="74"/>
      <c r="F20" s="2619"/>
      <c r="G20" s="2619"/>
      <c r="H20" s="3037"/>
      <c r="I20" s="3038"/>
      <c r="J20" s="2812">
        <v>46177.0</v>
      </c>
      <c r="K20" s="2619"/>
      <c r="L20" s="2619"/>
      <c r="M20" s="2619"/>
      <c r="N20" s="2731">
        <f t="shared" si="3"/>
        <v>0</v>
      </c>
      <c r="O20" s="2690" t="s">
        <v>386</v>
      </c>
      <c r="P20" s="3018"/>
      <c r="Q20" s="3019"/>
      <c r="R20" s="3019"/>
      <c r="S20" s="2718"/>
      <c r="T20" s="2718"/>
      <c r="U20" s="2718"/>
      <c r="V20" s="2718"/>
      <c r="W20" s="2718"/>
      <c r="X20" s="2718"/>
      <c r="Y20" s="2718"/>
      <c r="Z20" s="2718"/>
    </row>
    <row r="21">
      <c r="A21" s="2264"/>
      <c r="B21" s="2828">
        <v>46177.0</v>
      </c>
      <c r="C21" s="3036"/>
      <c r="D21" s="74"/>
      <c r="E21" s="74"/>
      <c r="F21" s="2619"/>
      <c r="G21" s="2619"/>
      <c r="H21" s="3037"/>
      <c r="I21" s="3038"/>
      <c r="J21" s="2812">
        <v>46177.0</v>
      </c>
      <c r="K21" s="2619"/>
      <c r="L21" s="2619"/>
      <c r="M21" s="2619"/>
      <c r="N21" s="2731">
        <f t="shared" si="3"/>
        <v>0</v>
      </c>
      <c r="O21" s="2690" t="s">
        <v>386</v>
      </c>
      <c r="P21" s="3018"/>
      <c r="Q21" s="3019"/>
      <c r="R21" s="3019"/>
      <c r="S21" s="2718"/>
      <c r="T21" s="2718"/>
      <c r="U21" s="2718"/>
      <c r="V21" s="2718"/>
      <c r="W21" s="2718"/>
      <c r="X21" s="2718"/>
      <c r="Y21" s="2718"/>
      <c r="Z21" s="2718"/>
    </row>
    <row r="22">
      <c r="A22" s="2264"/>
      <c r="B22" s="2828">
        <v>46177.0</v>
      </c>
      <c r="C22" s="3036"/>
      <c r="D22" s="74"/>
      <c r="E22" s="74"/>
      <c r="F22" s="74"/>
      <c r="G22" s="74"/>
      <c r="H22" s="74"/>
      <c r="I22" s="74"/>
      <c r="J22" s="74"/>
      <c r="K22" s="74"/>
      <c r="L22" s="74"/>
      <c r="M22" s="2619"/>
      <c r="N22" s="2731">
        <f t="shared" si="3"/>
        <v>0</v>
      </c>
      <c r="O22" s="2690" t="s">
        <v>386</v>
      </c>
      <c r="P22" s="3018"/>
      <c r="Q22" s="3019"/>
      <c r="R22" s="3019"/>
      <c r="S22" s="2718"/>
      <c r="T22" s="2718"/>
      <c r="U22" s="2718"/>
      <c r="V22" s="2718"/>
      <c r="W22" s="2718"/>
      <c r="X22" s="2718"/>
      <c r="Y22" s="2718"/>
      <c r="Z22" s="2718"/>
    </row>
    <row r="23">
      <c r="A23" s="2718"/>
      <c r="B23" s="2718"/>
      <c r="C23" s="2718"/>
      <c r="D23" s="2718"/>
      <c r="E23" s="2718"/>
      <c r="F23" s="2718"/>
      <c r="G23" s="2718"/>
      <c r="H23" s="2718"/>
      <c r="I23" s="2718"/>
      <c r="J23" s="2718"/>
      <c r="K23" s="2718"/>
      <c r="L23" s="2718"/>
      <c r="M23" s="2718"/>
      <c r="N23" s="2718"/>
      <c r="O23" s="2718"/>
      <c r="P23" s="2718"/>
      <c r="Q23" s="2718"/>
      <c r="R23" s="2718"/>
      <c r="S23" s="2718"/>
      <c r="T23" s="2718"/>
      <c r="U23" s="2718"/>
      <c r="V23" s="2718"/>
      <c r="W23" s="2718"/>
      <c r="X23" s="2718"/>
      <c r="Y23" s="2718"/>
      <c r="Z23" s="2718"/>
    </row>
    <row r="24">
      <c r="A24" s="2718"/>
      <c r="B24" s="2718"/>
      <c r="C24" s="2718"/>
      <c r="D24" s="2718"/>
      <c r="E24" s="2718"/>
      <c r="F24" s="2718"/>
      <c r="G24" s="2718"/>
      <c r="H24" s="2718"/>
      <c r="I24" s="2718"/>
      <c r="J24" s="2718"/>
      <c r="K24" s="2718"/>
      <c r="L24" s="2718"/>
      <c r="M24" s="2718"/>
      <c r="N24" s="2718"/>
      <c r="O24" s="2718"/>
      <c r="P24" s="2718"/>
      <c r="Q24" s="2718"/>
      <c r="R24" s="2718"/>
      <c r="S24" s="2718"/>
      <c r="T24" s="2718"/>
      <c r="U24" s="2718"/>
      <c r="V24" s="2718"/>
      <c r="W24" s="2718"/>
      <c r="X24" s="2718"/>
      <c r="Y24" s="2718"/>
      <c r="Z24" s="2718"/>
    </row>
    <row r="25">
      <c r="A25" s="2718"/>
      <c r="B25" s="2718"/>
      <c r="C25" s="2718"/>
      <c r="D25" s="2718"/>
      <c r="E25" s="2718"/>
      <c r="F25" s="2718"/>
      <c r="G25" s="2718"/>
      <c r="H25" s="2718"/>
      <c r="I25" s="2718"/>
      <c r="J25" s="2718"/>
      <c r="K25" s="2718"/>
      <c r="L25" s="2718"/>
      <c r="M25" s="2718"/>
      <c r="N25" s="2718"/>
      <c r="O25" s="2718"/>
      <c r="P25" s="2718"/>
      <c r="Q25" s="2718"/>
      <c r="R25" s="2718"/>
      <c r="S25" s="2718"/>
      <c r="T25" s="2718"/>
      <c r="U25" s="2718"/>
      <c r="V25" s="2718"/>
      <c r="W25" s="2718"/>
      <c r="X25" s="2718"/>
      <c r="Y25" s="2718"/>
      <c r="Z25" s="2718"/>
    </row>
    <row r="26">
      <c r="A26" s="2718"/>
      <c r="B26" s="2718"/>
      <c r="C26" s="2718"/>
      <c r="D26" s="2718"/>
      <c r="E26" s="2718"/>
      <c r="F26" s="2718"/>
      <c r="G26" s="2718"/>
      <c r="H26" s="2718"/>
      <c r="I26" s="2718"/>
      <c r="J26" s="2718"/>
      <c r="K26" s="2718"/>
      <c r="L26" s="2718"/>
      <c r="M26" s="2718"/>
      <c r="N26" s="2718"/>
      <c r="O26" s="2718"/>
      <c r="P26" s="2718"/>
      <c r="Q26" s="2718"/>
      <c r="R26" s="2718"/>
      <c r="S26" s="2718"/>
      <c r="T26" s="2718"/>
      <c r="U26" s="2718"/>
      <c r="V26" s="2718"/>
      <c r="W26" s="2718"/>
      <c r="X26" s="2718"/>
      <c r="Y26" s="2718"/>
      <c r="Z26" s="2718"/>
    </row>
    <row r="27">
      <c r="A27" s="2718"/>
      <c r="B27" s="2718"/>
      <c r="C27" s="2718"/>
      <c r="D27" s="2718"/>
      <c r="E27" s="2718"/>
      <c r="F27" s="2718"/>
      <c r="G27" s="2718"/>
      <c r="H27" s="2718"/>
      <c r="I27" s="2718"/>
      <c r="J27" s="2718"/>
      <c r="K27" s="2718"/>
      <c r="L27" s="2718"/>
      <c r="M27" s="2718"/>
      <c r="N27" s="2718"/>
      <c r="O27" s="2718"/>
      <c r="P27" s="2718"/>
      <c r="Q27" s="2718"/>
      <c r="R27" s="2718"/>
      <c r="S27" s="2718"/>
      <c r="T27" s="2718"/>
      <c r="U27" s="2718"/>
      <c r="V27" s="2718"/>
      <c r="W27" s="2718"/>
      <c r="X27" s="2718"/>
      <c r="Y27" s="2718"/>
      <c r="Z27" s="2718"/>
    </row>
    <row r="28">
      <c r="A28" s="2718"/>
      <c r="B28" s="2718"/>
      <c r="C28" s="2718"/>
      <c r="D28" s="2718"/>
      <c r="E28" s="2718"/>
      <c r="F28" s="2718"/>
      <c r="G28" s="2718"/>
      <c r="H28" s="2718"/>
      <c r="I28" s="2718"/>
      <c r="J28" s="2718"/>
      <c r="K28" s="2718"/>
      <c r="L28" s="2718"/>
      <c r="M28" s="2718"/>
      <c r="N28" s="2718"/>
      <c r="O28" s="2718"/>
      <c r="P28" s="2718"/>
      <c r="Q28" s="2718"/>
      <c r="R28" s="2718"/>
      <c r="S28" s="2718"/>
      <c r="T28" s="2718"/>
      <c r="U28" s="2718"/>
      <c r="V28" s="2718"/>
      <c r="W28" s="2718"/>
      <c r="X28" s="2718"/>
      <c r="Y28" s="2718"/>
      <c r="Z28" s="2718"/>
    </row>
    <row r="29">
      <c r="A29" s="2718"/>
      <c r="B29" s="2718"/>
      <c r="C29" s="2718"/>
      <c r="D29" s="2718"/>
      <c r="E29" s="2718"/>
      <c r="F29" s="2718"/>
      <c r="G29" s="2718"/>
      <c r="H29" s="2718"/>
      <c r="I29" s="2718"/>
      <c r="J29" s="2718"/>
      <c r="K29" s="2718"/>
      <c r="L29" s="2718"/>
      <c r="M29" s="2718"/>
      <c r="N29" s="2718"/>
      <c r="O29" s="2718"/>
      <c r="P29" s="2718"/>
      <c r="Q29" s="2718"/>
      <c r="R29" s="2718"/>
      <c r="S29" s="2718"/>
      <c r="T29" s="2718"/>
      <c r="U29" s="2718"/>
      <c r="V29" s="2718"/>
      <c r="W29" s="2718"/>
      <c r="X29" s="2718"/>
      <c r="Y29" s="2718"/>
      <c r="Z29" s="2718"/>
    </row>
    <row r="30">
      <c r="A30" s="2718"/>
      <c r="B30" s="2718"/>
      <c r="C30" s="2718"/>
      <c r="D30" s="2718"/>
      <c r="E30" s="2718"/>
      <c r="F30" s="2718"/>
      <c r="G30" s="2718"/>
      <c r="H30" s="2718"/>
      <c r="I30" s="2718"/>
      <c r="J30" s="2718"/>
      <c r="K30" s="2718"/>
      <c r="L30" s="2718"/>
      <c r="M30" s="2718"/>
      <c r="N30" s="2718"/>
      <c r="O30" s="2718"/>
      <c r="P30" s="2718"/>
      <c r="Q30" s="2718"/>
      <c r="R30" s="2718"/>
      <c r="S30" s="2718"/>
      <c r="T30" s="2718"/>
      <c r="U30" s="2718"/>
      <c r="V30" s="2718"/>
      <c r="W30" s="2718"/>
      <c r="X30" s="2718"/>
      <c r="Y30" s="2718"/>
      <c r="Z30" s="2718"/>
    </row>
    <row r="31">
      <c r="A31" s="2718"/>
      <c r="B31" s="2718"/>
      <c r="C31" s="2718"/>
      <c r="D31" s="2718"/>
      <c r="E31" s="2718"/>
      <c r="F31" s="2718"/>
      <c r="G31" s="2718"/>
      <c r="H31" s="2718"/>
      <c r="I31" s="2718"/>
      <c r="J31" s="2718"/>
      <c r="K31" s="2718"/>
      <c r="L31" s="2718"/>
      <c r="M31" s="2718"/>
      <c r="N31" s="2718"/>
      <c r="O31" s="2718"/>
      <c r="P31" s="2718"/>
      <c r="Q31" s="2718"/>
      <c r="R31" s="2718"/>
      <c r="S31" s="2718"/>
      <c r="T31" s="2718"/>
      <c r="U31" s="2718"/>
      <c r="V31" s="2718"/>
      <c r="W31" s="2718"/>
      <c r="X31" s="2718"/>
      <c r="Y31" s="2718"/>
      <c r="Z31" s="2718"/>
    </row>
    <row r="32">
      <c r="A32" s="2718"/>
      <c r="B32" s="2718"/>
      <c r="C32" s="2718"/>
      <c r="D32" s="2718"/>
      <c r="E32" s="2718"/>
      <c r="F32" s="2718"/>
      <c r="G32" s="2718"/>
      <c r="H32" s="2718"/>
      <c r="I32" s="2718"/>
      <c r="J32" s="2718"/>
      <c r="K32" s="2718"/>
      <c r="L32" s="2718"/>
      <c r="M32" s="2718"/>
      <c r="N32" s="2718"/>
      <c r="O32" s="2718"/>
      <c r="P32" s="2718"/>
      <c r="Q32" s="2718"/>
      <c r="R32" s="2718"/>
      <c r="S32" s="2718"/>
      <c r="T32" s="2718"/>
      <c r="U32" s="2718"/>
      <c r="V32" s="2718"/>
      <c r="W32" s="2718"/>
      <c r="X32" s="2718"/>
      <c r="Y32" s="2718"/>
      <c r="Z32" s="2718"/>
    </row>
    <row r="33">
      <c r="A33" s="2718"/>
      <c r="B33" s="2718"/>
      <c r="C33" s="2718"/>
      <c r="D33" s="2718"/>
      <c r="E33" s="2718"/>
      <c r="F33" s="2718"/>
      <c r="G33" s="2718"/>
      <c r="H33" s="2718"/>
      <c r="I33" s="2718"/>
      <c r="J33" s="2718"/>
      <c r="K33" s="2718"/>
      <c r="L33" s="2718"/>
      <c r="M33" s="2718"/>
      <c r="N33" s="2718"/>
      <c r="O33" s="2718"/>
      <c r="P33" s="2718"/>
      <c r="Q33" s="2718"/>
      <c r="R33" s="2718"/>
      <c r="S33" s="2718"/>
      <c r="T33" s="2718"/>
      <c r="U33" s="2718"/>
      <c r="V33" s="2718"/>
      <c r="W33" s="2718"/>
      <c r="X33" s="2718"/>
      <c r="Y33" s="2718"/>
      <c r="Z33" s="2718"/>
    </row>
    <row r="34">
      <c r="A34" s="2718"/>
      <c r="B34" s="2718"/>
      <c r="C34" s="2718"/>
      <c r="D34" s="2718"/>
      <c r="E34" s="2718"/>
      <c r="F34" s="2718"/>
      <c r="G34" s="2718"/>
      <c r="H34" s="2718"/>
      <c r="I34" s="2718"/>
      <c r="J34" s="2718"/>
      <c r="K34" s="2718"/>
      <c r="L34" s="2718"/>
      <c r="M34" s="2718"/>
      <c r="N34" s="2718"/>
      <c r="O34" s="2718"/>
      <c r="P34" s="2718"/>
      <c r="Q34" s="2718"/>
      <c r="R34" s="2718"/>
      <c r="S34" s="2718"/>
      <c r="T34" s="2718"/>
      <c r="U34" s="2718"/>
      <c r="V34" s="2718"/>
      <c r="W34" s="2718"/>
      <c r="X34" s="2718"/>
      <c r="Y34" s="2718"/>
      <c r="Z34" s="2718"/>
    </row>
    <row r="35">
      <c r="A35" s="2718"/>
      <c r="B35" s="2718"/>
      <c r="C35" s="2718"/>
      <c r="D35" s="2718"/>
      <c r="E35" s="2718"/>
      <c r="F35" s="2718"/>
      <c r="G35" s="2718"/>
      <c r="H35" s="2718"/>
      <c r="I35" s="2718"/>
      <c r="J35" s="2718"/>
      <c r="K35" s="2718"/>
      <c r="L35" s="2718"/>
      <c r="M35" s="2718"/>
      <c r="N35" s="2718"/>
      <c r="O35" s="2718"/>
      <c r="P35" s="2718"/>
      <c r="Q35" s="2718"/>
      <c r="R35" s="2718"/>
      <c r="S35" s="2718"/>
      <c r="T35" s="2718"/>
      <c r="U35" s="2718"/>
      <c r="V35" s="2718"/>
      <c r="W35" s="2718"/>
      <c r="X35" s="2718"/>
      <c r="Y35" s="2718"/>
      <c r="Z35" s="2718"/>
    </row>
    <row r="36">
      <c r="A36" s="2718"/>
      <c r="B36" s="2718"/>
      <c r="C36" s="2718"/>
      <c r="D36" s="2718"/>
      <c r="E36" s="2718"/>
      <c r="F36" s="2718"/>
      <c r="G36" s="2718"/>
      <c r="H36" s="2718"/>
      <c r="I36" s="2718"/>
      <c r="J36" s="2718"/>
      <c r="K36" s="2718"/>
      <c r="L36" s="2718"/>
      <c r="M36" s="2718"/>
      <c r="N36" s="2718"/>
      <c r="O36" s="2718"/>
      <c r="P36" s="2718"/>
      <c r="Q36" s="2718"/>
      <c r="R36" s="2718"/>
      <c r="S36" s="2718"/>
      <c r="T36" s="2718"/>
      <c r="U36" s="2718"/>
      <c r="V36" s="2718"/>
      <c r="W36" s="2718"/>
      <c r="X36" s="2718"/>
      <c r="Y36" s="2718"/>
      <c r="Z36" s="2718"/>
    </row>
    <row r="37">
      <c r="A37" s="2718"/>
      <c r="B37" s="2718"/>
      <c r="C37" s="2718"/>
      <c r="D37" s="2718"/>
      <c r="E37" s="2718"/>
      <c r="F37" s="2718"/>
      <c r="G37" s="2718"/>
      <c r="H37" s="2718"/>
      <c r="I37" s="2718"/>
      <c r="J37" s="2718"/>
      <c r="K37" s="2718"/>
      <c r="L37" s="2718"/>
      <c r="M37" s="2718"/>
      <c r="N37" s="2718"/>
      <c r="O37" s="2718"/>
      <c r="P37" s="2718"/>
      <c r="Q37" s="2718"/>
      <c r="R37" s="2718"/>
      <c r="S37" s="2718"/>
      <c r="T37" s="2718"/>
      <c r="U37" s="2718"/>
      <c r="V37" s="2718"/>
      <c r="W37" s="2718"/>
      <c r="X37" s="2718"/>
      <c r="Y37" s="2718"/>
      <c r="Z37" s="2718"/>
    </row>
    <row r="38">
      <c r="A38" s="2718"/>
      <c r="B38" s="2718"/>
      <c r="C38" s="2718"/>
      <c r="D38" s="2718"/>
      <c r="E38" s="2718"/>
      <c r="F38" s="2718"/>
      <c r="G38" s="2718"/>
      <c r="H38" s="2718"/>
      <c r="I38" s="2718"/>
      <c r="J38" s="2718"/>
      <c r="K38" s="2718"/>
      <c r="L38" s="2718"/>
      <c r="M38" s="2718"/>
      <c r="N38" s="2718"/>
      <c r="O38" s="2718"/>
      <c r="P38" s="2718"/>
      <c r="Q38" s="2718"/>
      <c r="R38" s="2718"/>
      <c r="S38" s="2718"/>
      <c r="T38" s="2718"/>
      <c r="U38" s="2718"/>
      <c r="V38" s="2718"/>
      <c r="W38" s="2718"/>
      <c r="X38" s="2718"/>
      <c r="Y38" s="2718"/>
      <c r="Z38" s="2718"/>
    </row>
    <row r="39">
      <c r="A39" s="2718"/>
      <c r="B39" s="2718"/>
      <c r="C39" s="2718"/>
      <c r="D39" s="2718"/>
      <c r="E39" s="2718"/>
      <c r="F39" s="2718"/>
      <c r="G39" s="2718"/>
      <c r="H39" s="2718"/>
      <c r="I39" s="2718"/>
      <c r="J39" s="2718"/>
      <c r="K39" s="2718"/>
      <c r="L39" s="2718"/>
      <c r="M39" s="2718"/>
      <c r="N39" s="2718"/>
      <c r="O39" s="2718"/>
      <c r="P39" s="2718"/>
      <c r="Q39" s="2718"/>
      <c r="R39" s="2718"/>
      <c r="S39" s="2718"/>
      <c r="T39" s="2718"/>
      <c r="U39" s="2718"/>
      <c r="V39" s="2718"/>
      <c r="W39" s="2718"/>
      <c r="X39" s="2718"/>
      <c r="Y39" s="2718"/>
      <c r="Z39" s="2718"/>
    </row>
    <row r="40">
      <c r="A40" s="2718"/>
      <c r="B40" s="2718"/>
      <c r="C40" s="2718"/>
      <c r="D40" s="2718"/>
      <c r="E40" s="2718"/>
      <c r="F40" s="2718"/>
      <c r="G40" s="2718"/>
      <c r="H40" s="2718"/>
      <c r="I40" s="2718"/>
      <c r="J40" s="2718"/>
      <c r="K40" s="2718"/>
      <c r="L40" s="2718"/>
      <c r="M40" s="2718"/>
      <c r="N40" s="2718"/>
      <c r="O40" s="2718"/>
      <c r="P40" s="2718"/>
      <c r="Q40" s="2718"/>
      <c r="R40" s="2718"/>
      <c r="S40" s="2718"/>
      <c r="T40" s="2718"/>
      <c r="U40" s="2718"/>
      <c r="V40" s="2718"/>
      <c r="W40" s="2718"/>
      <c r="X40" s="2718"/>
      <c r="Y40" s="2718"/>
      <c r="Z40" s="2718"/>
    </row>
    <row r="41">
      <c r="A41" s="2718"/>
      <c r="B41" s="2718"/>
      <c r="C41" s="2718"/>
      <c r="D41" s="2718"/>
      <c r="E41" s="2718"/>
      <c r="F41" s="2718"/>
      <c r="G41" s="2718"/>
      <c r="H41" s="2718"/>
      <c r="I41" s="2718"/>
      <c r="J41" s="2718"/>
      <c r="K41" s="2718"/>
      <c r="L41" s="2718"/>
      <c r="M41" s="2718"/>
      <c r="N41" s="2718"/>
      <c r="O41" s="2718"/>
      <c r="P41" s="2718"/>
      <c r="Q41" s="2718"/>
      <c r="R41" s="2718"/>
      <c r="S41" s="2718"/>
      <c r="T41" s="2718"/>
      <c r="U41" s="2718"/>
      <c r="V41" s="2718"/>
      <c r="W41" s="2718"/>
      <c r="X41" s="2718"/>
      <c r="Y41" s="2718"/>
      <c r="Z41" s="2718"/>
    </row>
    <row r="42">
      <c r="A42" s="2718"/>
      <c r="B42" s="2718"/>
      <c r="C42" s="2718"/>
      <c r="D42" s="2718"/>
      <c r="E42" s="2718"/>
      <c r="F42" s="2718"/>
      <c r="G42" s="2718"/>
      <c r="H42" s="2718"/>
      <c r="I42" s="2718"/>
      <c r="J42" s="2718"/>
      <c r="K42" s="2718"/>
      <c r="L42" s="2718"/>
      <c r="M42" s="2718"/>
      <c r="N42" s="2718"/>
      <c r="O42" s="2718"/>
      <c r="P42" s="2718"/>
      <c r="Q42" s="2718"/>
      <c r="R42" s="2718"/>
      <c r="S42" s="2718"/>
      <c r="T42" s="2718"/>
      <c r="U42" s="2718"/>
      <c r="V42" s="2718"/>
      <c r="W42" s="2718"/>
      <c r="X42" s="2718"/>
      <c r="Y42" s="2718"/>
      <c r="Z42" s="2718"/>
    </row>
    <row r="43">
      <c r="A43" s="2718"/>
      <c r="B43" s="2718"/>
      <c r="C43" s="2718"/>
      <c r="D43" s="2718"/>
      <c r="E43" s="2718"/>
      <c r="F43" s="2718"/>
      <c r="G43" s="2718"/>
      <c r="H43" s="2718"/>
      <c r="I43" s="2718"/>
      <c r="J43" s="2718"/>
      <c r="K43" s="2718"/>
      <c r="L43" s="2718"/>
      <c r="M43" s="2718"/>
      <c r="N43" s="2718"/>
      <c r="O43" s="2718"/>
      <c r="P43" s="2718"/>
      <c r="Q43" s="2718"/>
      <c r="R43" s="2718"/>
      <c r="S43" s="2718"/>
      <c r="T43" s="2718"/>
      <c r="U43" s="2718"/>
      <c r="V43" s="2718"/>
      <c r="W43" s="2718"/>
      <c r="X43" s="2718"/>
      <c r="Y43" s="2718"/>
      <c r="Z43" s="2718"/>
    </row>
    <row r="44">
      <c r="A44" s="2718"/>
      <c r="B44" s="2718"/>
      <c r="C44" s="2718"/>
      <c r="D44" s="2718"/>
      <c r="E44" s="2718"/>
      <c r="F44" s="2718"/>
      <c r="G44" s="2718"/>
      <c r="H44" s="2718"/>
      <c r="I44" s="2718"/>
      <c r="J44" s="2718"/>
      <c r="K44" s="2718"/>
      <c r="L44" s="2718"/>
      <c r="M44" s="2718"/>
      <c r="N44" s="2718"/>
      <c r="O44" s="2718"/>
      <c r="P44" s="2718"/>
      <c r="Q44" s="2718"/>
      <c r="R44" s="2718"/>
      <c r="S44" s="2718"/>
      <c r="T44" s="2718"/>
      <c r="U44" s="2718"/>
      <c r="V44" s="2718"/>
      <c r="W44" s="2718"/>
      <c r="X44" s="2718"/>
      <c r="Y44" s="2718"/>
      <c r="Z44" s="2718"/>
    </row>
    <row r="45">
      <c r="A45" s="2718"/>
      <c r="B45" s="2718"/>
      <c r="C45" s="2718"/>
      <c r="D45" s="2718"/>
      <c r="E45" s="2718"/>
      <c r="F45" s="2718"/>
      <c r="G45" s="2718"/>
      <c r="H45" s="2718"/>
      <c r="I45" s="2718"/>
      <c r="J45" s="2718"/>
      <c r="K45" s="2718"/>
      <c r="L45" s="2718"/>
      <c r="M45" s="2718"/>
      <c r="N45" s="2718"/>
      <c r="O45" s="2718"/>
      <c r="P45" s="2718"/>
      <c r="Q45" s="2718"/>
      <c r="R45" s="2718"/>
      <c r="S45" s="2718"/>
      <c r="T45" s="2718"/>
      <c r="U45" s="2718"/>
      <c r="V45" s="2718"/>
      <c r="W45" s="2718"/>
      <c r="X45" s="2718"/>
      <c r="Y45" s="2718"/>
      <c r="Z45" s="2718"/>
    </row>
    <row r="46">
      <c r="A46" s="2718"/>
      <c r="B46" s="2718"/>
      <c r="C46" s="2718"/>
      <c r="D46" s="2718"/>
      <c r="E46" s="2718"/>
      <c r="F46" s="2718"/>
      <c r="G46" s="2718"/>
      <c r="H46" s="2718"/>
      <c r="I46" s="2718"/>
      <c r="J46" s="2718"/>
      <c r="K46" s="2718"/>
      <c r="L46" s="2718"/>
      <c r="M46" s="2718"/>
      <c r="N46" s="2718"/>
      <c r="O46" s="2718"/>
      <c r="P46" s="2718"/>
      <c r="Q46" s="2718"/>
      <c r="R46" s="2718"/>
      <c r="S46" s="2718"/>
      <c r="T46" s="2718"/>
      <c r="U46" s="2718"/>
      <c r="V46" s="2718"/>
      <c r="W46" s="2718"/>
      <c r="X46" s="2718"/>
      <c r="Y46" s="2718"/>
      <c r="Z46" s="2718"/>
    </row>
    <row r="47">
      <c r="A47" s="2718"/>
      <c r="B47" s="2718"/>
      <c r="C47" s="2718"/>
      <c r="D47" s="2718"/>
      <c r="E47" s="2718"/>
      <c r="F47" s="2718"/>
      <c r="G47" s="2718"/>
      <c r="H47" s="2718"/>
      <c r="I47" s="2718"/>
      <c r="J47" s="2718"/>
      <c r="K47" s="2718"/>
      <c r="L47" s="2718"/>
      <c r="M47" s="2718"/>
      <c r="N47" s="2718"/>
      <c r="O47" s="2718"/>
      <c r="P47" s="2718"/>
      <c r="Q47" s="2718"/>
      <c r="R47" s="2718"/>
      <c r="S47" s="2718"/>
      <c r="T47" s="2718"/>
      <c r="U47" s="2718"/>
      <c r="V47" s="2718"/>
      <c r="W47" s="2718"/>
      <c r="X47" s="2718"/>
      <c r="Y47" s="2718"/>
      <c r="Z47" s="2718"/>
    </row>
    <row r="48">
      <c r="A48" s="2718"/>
      <c r="B48" s="2718"/>
      <c r="C48" s="2718"/>
      <c r="D48" s="2718"/>
      <c r="E48" s="2718"/>
      <c r="F48" s="2718"/>
      <c r="G48" s="2718"/>
      <c r="H48" s="2718"/>
      <c r="I48" s="2718"/>
      <c r="J48" s="2718"/>
      <c r="K48" s="2718"/>
      <c r="L48" s="2718"/>
      <c r="M48" s="2718"/>
      <c r="N48" s="2718"/>
      <c r="O48" s="2718"/>
      <c r="P48" s="2718"/>
      <c r="Q48" s="2718"/>
      <c r="R48" s="2718"/>
      <c r="S48" s="2718"/>
      <c r="T48" s="2718"/>
      <c r="U48" s="2718"/>
      <c r="V48" s="2718"/>
      <c r="W48" s="2718"/>
      <c r="X48" s="2718"/>
      <c r="Y48" s="2718"/>
      <c r="Z48" s="2718"/>
    </row>
    <row r="49">
      <c r="A49" s="2718"/>
      <c r="B49" s="2718"/>
      <c r="C49" s="2718"/>
      <c r="D49" s="2718"/>
      <c r="E49" s="2718"/>
      <c r="F49" s="2718"/>
      <c r="G49" s="2718"/>
      <c r="H49" s="2718"/>
      <c r="I49" s="2718"/>
      <c r="J49" s="2718"/>
      <c r="K49" s="2718"/>
      <c r="L49" s="2718"/>
      <c r="M49" s="2718"/>
      <c r="N49" s="2718"/>
      <c r="O49" s="2718"/>
      <c r="P49" s="2718"/>
      <c r="Q49" s="2718"/>
      <c r="R49" s="2718"/>
      <c r="S49" s="2718"/>
      <c r="T49" s="2718"/>
      <c r="U49" s="2718"/>
      <c r="V49" s="2718"/>
      <c r="W49" s="2718"/>
      <c r="X49" s="2718"/>
      <c r="Y49" s="2718"/>
      <c r="Z49" s="2718"/>
    </row>
    <row r="50">
      <c r="A50" s="2718"/>
      <c r="B50" s="2718"/>
      <c r="C50" s="2718"/>
      <c r="D50" s="2718"/>
      <c r="E50" s="2718"/>
      <c r="F50" s="2718"/>
      <c r="G50" s="2718"/>
      <c r="H50" s="2718"/>
      <c r="I50" s="2718"/>
      <c r="J50" s="2718"/>
      <c r="K50" s="2718"/>
      <c r="L50" s="2718"/>
      <c r="M50" s="2718"/>
      <c r="N50" s="2718"/>
      <c r="O50" s="2718"/>
      <c r="P50" s="2718"/>
      <c r="Q50" s="2718"/>
      <c r="R50" s="2718"/>
      <c r="S50" s="2718"/>
      <c r="T50" s="2718"/>
      <c r="U50" s="2718"/>
      <c r="V50" s="2718"/>
      <c r="W50" s="2718"/>
      <c r="X50" s="2718"/>
      <c r="Y50" s="2718"/>
      <c r="Z50" s="2718"/>
    </row>
    <row r="51">
      <c r="A51" s="2718"/>
      <c r="B51" s="2718"/>
      <c r="C51" s="2718"/>
      <c r="D51" s="2718"/>
      <c r="E51" s="2718"/>
      <c r="F51" s="2718"/>
      <c r="G51" s="2718"/>
      <c r="H51" s="2718"/>
      <c r="I51" s="2718"/>
      <c r="J51" s="2718"/>
      <c r="K51" s="2718"/>
      <c r="L51" s="2718"/>
      <c r="M51" s="2718"/>
      <c r="N51" s="2718"/>
      <c r="O51" s="2718"/>
      <c r="P51" s="2718"/>
      <c r="Q51" s="2718"/>
      <c r="R51" s="2718"/>
      <c r="S51" s="2718"/>
      <c r="T51" s="2718"/>
      <c r="U51" s="2718"/>
      <c r="V51" s="2718"/>
      <c r="W51" s="2718"/>
      <c r="X51" s="2718"/>
      <c r="Y51" s="2718"/>
      <c r="Z51" s="2718"/>
    </row>
    <row r="52">
      <c r="A52" s="2718"/>
      <c r="B52" s="2718"/>
      <c r="C52" s="2718"/>
      <c r="D52" s="2718"/>
      <c r="E52" s="2718"/>
      <c r="F52" s="2718"/>
      <c r="G52" s="2718"/>
      <c r="H52" s="2718"/>
      <c r="I52" s="2718"/>
      <c r="J52" s="2718"/>
      <c r="K52" s="2718"/>
      <c r="L52" s="2718"/>
      <c r="M52" s="2718"/>
      <c r="N52" s="2718"/>
      <c r="O52" s="2718"/>
      <c r="P52" s="2718"/>
      <c r="Q52" s="2718"/>
      <c r="R52" s="2718"/>
      <c r="S52" s="2718"/>
      <c r="T52" s="2718"/>
      <c r="U52" s="2718"/>
      <c r="V52" s="2718"/>
      <c r="W52" s="2718"/>
      <c r="X52" s="2718"/>
      <c r="Y52" s="2718"/>
      <c r="Z52" s="2718"/>
    </row>
    <row r="53">
      <c r="A53" s="2718"/>
      <c r="B53" s="2718"/>
      <c r="C53" s="2718"/>
      <c r="D53" s="2718"/>
      <c r="E53" s="2718"/>
      <c r="F53" s="2718"/>
      <c r="G53" s="2718"/>
      <c r="H53" s="2718"/>
      <c r="I53" s="2718"/>
      <c r="J53" s="2718"/>
      <c r="K53" s="2718"/>
      <c r="L53" s="2718"/>
      <c r="M53" s="2718"/>
      <c r="N53" s="2718"/>
      <c r="O53" s="2718"/>
      <c r="P53" s="2718"/>
      <c r="Q53" s="2718"/>
      <c r="R53" s="2718"/>
      <c r="S53" s="2718"/>
      <c r="T53" s="2718"/>
      <c r="U53" s="2718"/>
      <c r="V53" s="2718"/>
      <c r="W53" s="2718"/>
      <c r="X53" s="2718"/>
      <c r="Y53" s="2718"/>
      <c r="Z53" s="2718"/>
    </row>
    <row r="54">
      <c r="A54" s="2718"/>
      <c r="B54" s="2718"/>
      <c r="C54" s="2718"/>
      <c r="D54" s="2718"/>
      <c r="E54" s="2718"/>
      <c r="F54" s="2718"/>
      <c r="G54" s="2718"/>
      <c r="H54" s="2718"/>
      <c r="I54" s="2718"/>
      <c r="J54" s="2718"/>
      <c r="K54" s="2718"/>
      <c r="L54" s="2718"/>
      <c r="M54" s="2718"/>
      <c r="N54" s="2718"/>
      <c r="O54" s="2718"/>
      <c r="P54" s="2718"/>
      <c r="Q54" s="2718"/>
      <c r="R54" s="2718"/>
      <c r="S54" s="2718"/>
      <c r="T54" s="2718"/>
      <c r="U54" s="2718"/>
      <c r="V54" s="2718"/>
      <c r="W54" s="2718"/>
      <c r="X54" s="2718"/>
      <c r="Y54" s="2718"/>
      <c r="Z54" s="2718"/>
    </row>
    <row r="55">
      <c r="A55" s="2718"/>
      <c r="B55" s="2718"/>
      <c r="C55" s="2718"/>
      <c r="D55" s="2718"/>
      <c r="E55" s="2718"/>
      <c r="F55" s="2718"/>
      <c r="G55" s="2718"/>
      <c r="H55" s="2718"/>
      <c r="I55" s="2718"/>
      <c r="J55" s="2718"/>
      <c r="K55" s="2718"/>
      <c r="L55" s="2718"/>
      <c r="M55" s="2718"/>
      <c r="N55" s="2718"/>
      <c r="O55" s="2718"/>
      <c r="P55" s="2718"/>
      <c r="Q55" s="2718"/>
      <c r="R55" s="2718"/>
      <c r="S55" s="2718"/>
      <c r="T55" s="2718"/>
      <c r="U55" s="2718"/>
      <c r="V55" s="2718"/>
      <c r="W55" s="2718"/>
      <c r="X55" s="2718"/>
      <c r="Y55" s="2718"/>
      <c r="Z55" s="2718"/>
    </row>
    <row r="56">
      <c r="A56" s="2718"/>
      <c r="B56" s="2718"/>
      <c r="C56" s="2718"/>
      <c r="D56" s="2718"/>
      <c r="E56" s="2718"/>
      <c r="F56" s="2718"/>
      <c r="G56" s="2718"/>
      <c r="H56" s="2718"/>
      <c r="I56" s="2718"/>
      <c r="J56" s="2718"/>
      <c r="K56" s="2718"/>
      <c r="L56" s="2718"/>
      <c r="M56" s="2718"/>
      <c r="N56" s="2718"/>
      <c r="O56" s="2718"/>
      <c r="P56" s="2718"/>
      <c r="Q56" s="2718"/>
      <c r="R56" s="2718"/>
      <c r="S56" s="2718"/>
      <c r="T56" s="2718"/>
      <c r="U56" s="2718"/>
      <c r="V56" s="2718"/>
      <c r="W56" s="2718"/>
      <c r="X56" s="2718"/>
      <c r="Y56" s="2718"/>
      <c r="Z56" s="2718"/>
    </row>
    <row r="57">
      <c r="A57" s="2718"/>
      <c r="B57" s="2718"/>
      <c r="C57" s="2718"/>
      <c r="D57" s="2718"/>
      <c r="E57" s="2718"/>
      <c r="F57" s="2718"/>
      <c r="G57" s="2718"/>
      <c r="H57" s="2718"/>
      <c r="I57" s="2718"/>
      <c r="J57" s="2718"/>
      <c r="K57" s="2718"/>
      <c r="L57" s="2718"/>
      <c r="M57" s="2718"/>
      <c r="N57" s="2718"/>
      <c r="O57" s="2718"/>
      <c r="P57" s="2718"/>
      <c r="Q57" s="2718"/>
      <c r="R57" s="2718"/>
      <c r="S57" s="2718"/>
      <c r="T57" s="2718"/>
      <c r="U57" s="2718"/>
      <c r="V57" s="2718"/>
      <c r="W57" s="2718"/>
      <c r="X57" s="2718"/>
      <c r="Y57" s="2718"/>
      <c r="Z57" s="2718"/>
    </row>
    <row r="58">
      <c r="A58" s="2718"/>
      <c r="B58" s="2718"/>
      <c r="C58" s="2718"/>
      <c r="D58" s="2718"/>
      <c r="E58" s="2718"/>
      <c r="F58" s="2718"/>
      <c r="G58" s="2718"/>
      <c r="H58" s="2718"/>
      <c r="I58" s="2718"/>
      <c r="J58" s="2718"/>
      <c r="K58" s="2718"/>
      <c r="L58" s="2718"/>
      <c r="M58" s="2718"/>
      <c r="N58" s="2718"/>
      <c r="O58" s="2718"/>
      <c r="P58" s="2718"/>
      <c r="Q58" s="2718"/>
      <c r="R58" s="2718"/>
      <c r="S58" s="2718"/>
      <c r="T58" s="2718"/>
      <c r="U58" s="2718"/>
      <c r="V58" s="2718"/>
      <c r="W58" s="2718"/>
      <c r="X58" s="2718"/>
      <c r="Y58" s="2718"/>
      <c r="Z58" s="2718"/>
    </row>
    <row r="59">
      <c r="A59" s="2718"/>
      <c r="B59" s="2718"/>
      <c r="C59" s="2718"/>
      <c r="D59" s="2718"/>
      <c r="E59" s="2718"/>
      <c r="F59" s="2718"/>
      <c r="G59" s="2718"/>
      <c r="H59" s="2718"/>
      <c r="I59" s="2718"/>
      <c r="J59" s="2718"/>
      <c r="K59" s="2718"/>
      <c r="L59" s="2718"/>
      <c r="M59" s="2718"/>
      <c r="N59" s="2718"/>
      <c r="O59" s="2718"/>
      <c r="P59" s="2718"/>
      <c r="Q59" s="2718"/>
      <c r="R59" s="2718"/>
      <c r="S59" s="2718"/>
      <c r="T59" s="2718"/>
      <c r="U59" s="2718"/>
      <c r="V59" s="2718"/>
      <c r="W59" s="2718"/>
      <c r="X59" s="2718"/>
      <c r="Y59" s="2718"/>
      <c r="Z59" s="2718"/>
    </row>
    <row r="60">
      <c r="A60" s="2718"/>
      <c r="B60" s="2718"/>
      <c r="C60" s="2718"/>
      <c r="D60" s="2718"/>
      <c r="E60" s="2718"/>
      <c r="F60" s="2718"/>
      <c r="G60" s="2718"/>
      <c r="H60" s="2718"/>
      <c r="I60" s="2718"/>
      <c r="J60" s="2718"/>
      <c r="K60" s="2718"/>
      <c r="L60" s="2718"/>
      <c r="M60" s="2718"/>
      <c r="N60" s="2718"/>
      <c r="O60" s="2718"/>
      <c r="P60" s="2718"/>
      <c r="Q60" s="2718"/>
      <c r="R60" s="2718"/>
      <c r="S60" s="2718"/>
      <c r="T60" s="2718"/>
      <c r="U60" s="2718"/>
      <c r="V60" s="2718"/>
      <c r="W60" s="2718"/>
      <c r="X60" s="2718"/>
      <c r="Y60" s="2718"/>
      <c r="Z60" s="2718"/>
    </row>
    <row r="61">
      <c r="A61" s="2718"/>
      <c r="B61" s="2718"/>
      <c r="C61" s="2718"/>
      <c r="D61" s="2718"/>
      <c r="E61" s="2718"/>
      <c r="F61" s="2718"/>
      <c r="G61" s="2718"/>
      <c r="H61" s="2718"/>
      <c r="I61" s="2718"/>
      <c r="J61" s="2718"/>
      <c r="K61" s="2718"/>
      <c r="L61" s="2718"/>
      <c r="M61" s="2718"/>
      <c r="N61" s="2718"/>
      <c r="O61" s="2718"/>
      <c r="P61" s="2718"/>
      <c r="Q61" s="2718"/>
      <c r="R61" s="2718"/>
      <c r="S61" s="2718"/>
      <c r="T61" s="2718"/>
      <c r="U61" s="2718"/>
      <c r="V61" s="2718"/>
      <c r="W61" s="2718"/>
      <c r="X61" s="2718"/>
      <c r="Y61" s="2718"/>
      <c r="Z61" s="2718"/>
    </row>
    <row r="62">
      <c r="A62" s="2718"/>
      <c r="B62" s="2718"/>
      <c r="C62" s="2718"/>
      <c r="D62" s="2718"/>
      <c r="E62" s="2718"/>
      <c r="F62" s="2718"/>
      <c r="G62" s="2718"/>
      <c r="H62" s="2718"/>
      <c r="I62" s="2718"/>
      <c r="J62" s="2718"/>
      <c r="K62" s="2718"/>
      <c r="L62" s="2718"/>
      <c r="M62" s="2718"/>
      <c r="N62" s="2718"/>
      <c r="O62" s="2718"/>
      <c r="P62" s="2718"/>
      <c r="Q62" s="2718"/>
      <c r="R62" s="2718"/>
      <c r="S62" s="2718"/>
      <c r="T62" s="2718"/>
      <c r="U62" s="2718"/>
      <c r="V62" s="2718"/>
      <c r="W62" s="2718"/>
      <c r="X62" s="2718"/>
      <c r="Y62" s="2718"/>
      <c r="Z62" s="2718"/>
    </row>
    <row r="63">
      <c r="A63" s="2718"/>
      <c r="B63" s="2718"/>
      <c r="C63" s="2718"/>
      <c r="D63" s="2718"/>
      <c r="E63" s="2718"/>
      <c r="F63" s="2718"/>
      <c r="G63" s="2718"/>
      <c r="H63" s="2718"/>
      <c r="I63" s="2718"/>
      <c r="J63" s="2718"/>
      <c r="K63" s="2718"/>
      <c r="L63" s="2718"/>
      <c r="M63" s="2718"/>
      <c r="N63" s="2718"/>
      <c r="O63" s="2718"/>
      <c r="P63" s="2718"/>
      <c r="Q63" s="2718"/>
      <c r="R63" s="2718"/>
      <c r="S63" s="2718"/>
      <c r="T63" s="2718"/>
      <c r="U63" s="2718"/>
      <c r="V63" s="2718"/>
      <c r="W63" s="2718"/>
      <c r="X63" s="2718"/>
      <c r="Y63" s="2718"/>
      <c r="Z63" s="2718"/>
    </row>
    <row r="64">
      <c r="A64" s="2718"/>
      <c r="B64" s="2718"/>
      <c r="C64" s="2718"/>
      <c r="D64" s="2718"/>
      <c r="E64" s="2718"/>
      <c r="F64" s="2718"/>
      <c r="G64" s="2718"/>
      <c r="H64" s="2718"/>
      <c r="I64" s="2718"/>
      <c r="J64" s="2718"/>
      <c r="K64" s="2718"/>
      <c r="L64" s="2718"/>
      <c r="M64" s="2718"/>
      <c r="N64" s="2718"/>
      <c r="O64" s="2718"/>
      <c r="P64" s="2718"/>
      <c r="Q64" s="2718"/>
      <c r="R64" s="2718"/>
      <c r="S64" s="2718"/>
      <c r="T64" s="2718"/>
      <c r="U64" s="2718"/>
      <c r="V64" s="2718"/>
      <c r="W64" s="2718"/>
      <c r="X64" s="2718"/>
      <c r="Y64" s="2718"/>
      <c r="Z64" s="2718"/>
    </row>
    <row r="65">
      <c r="A65" s="2718"/>
      <c r="B65" s="2718"/>
      <c r="C65" s="2718"/>
      <c r="D65" s="2718"/>
      <c r="E65" s="2718"/>
      <c r="F65" s="2718"/>
      <c r="G65" s="2718"/>
      <c r="H65" s="2718"/>
      <c r="I65" s="2718"/>
      <c r="J65" s="2718"/>
      <c r="K65" s="2718"/>
      <c r="L65" s="2718"/>
      <c r="M65" s="2718"/>
      <c r="N65" s="2718"/>
      <c r="O65" s="2718"/>
      <c r="P65" s="2718"/>
      <c r="Q65" s="2718"/>
      <c r="R65" s="2718"/>
      <c r="S65" s="2718"/>
      <c r="T65" s="2718"/>
      <c r="U65" s="2718"/>
      <c r="V65" s="2718"/>
      <c r="W65" s="2718"/>
      <c r="X65" s="2718"/>
      <c r="Y65" s="2718"/>
      <c r="Z65" s="2718"/>
    </row>
    <row r="66">
      <c r="A66" s="2718"/>
      <c r="B66" s="2718"/>
      <c r="C66" s="2718"/>
      <c r="D66" s="2718"/>
      <c r="E66" s="2718"/>
      <c r="F66" s="2718"/>
      <c r="G66" s="2718"/>
      <c r="H66" s="2718"/>
      <c r="I66" s="2718"/>
      <c r="J66" s="2718"/>
      <c r="K66" s="2718"/>
      <c r="L66" s="2718"/>
      <c r="M66" s="2718"/>
      <c r="N66" s="2718"/>
      <c r="O66" s="2718"/>
      <c r="P66" s="2718"/>
      <c r="Q66" s="2718"/>
      <c r="R66" s="2718"/>
      <c r="S66" s="2718"/>
      <c r="T66" s="2718"/>
      <c r="U66" s="2718"/>
      <c r="V66" s="2718"/>
      <c r="W66" s="2718"/>
      <c r="X66" s="2718"/>
      <c r="Y66" s="2718"/>
      <c r="Z66" s="2718"/>
    </row>
    <row r="67">
      <c r="A67" s="2718"/>
      <c r="B67" s="2718"/>
      <c r="C67" s="2718"/>
      <c r="D67" s="2718"/>
      <c r="E67" s="2718"/>
      <c r="F67" s="2718"/>
      <c r="G67" s="2718"/>
      <c r="H67" s="2718"/>
      <c r="I67" s="2718"/>
      <c r="J67" s="2718"/>
      <c r="K67" s="2718"/>
      <c r="L67" s="2718"/>
      <c r="M67" s="2718"/>
      <c r="N67" s="2718"/>
      <c r="O67" s="2718"/>
      <c r="P67" s="2718"/>
      <c r="Q67" s="2718"/>
      <c r="R67" s="2718"/>
      <c r="S67" s="2718"/>
      <c r="T67" s="2718"/>
      <c r="U67" s="2718"/>
      <c r="V67" s="2718"/>
      <c r="W67" s="2718"/>
      <c r="X67" s="2718"/>
      <c r="Y67" s="2718"/>
      <c r="Z67" s="2718"/>
    </row>
    <row r="68">
      <c r="A68" s="2718"/>
      <c r="B68" s="2718"/>
      <c r="C68" s="2718"/>
      <c r="D68" s="2718"/>
      <c r="E68" s="2718"/>
      <c r="F68" s="2718"/>
      <c r="G68" s="2718"/>
      <c r="H68" s="2718"/>
      <c r="I68" s="2718"/>
      <c r="J68" s="2718"/>
      <c r="K68" s="2718"/>
      <c r="L68" s="2718"/>
      <c r="M68" s="2718"/>
      <c r="N68" s="2718"/>
      <c r="O68" s="2718"/>
      <c r="P68" s="2718"/>
      <c r="Q68" s="2718"/>
      <c r="R68" s="2718"/>
      <c r="S68" s="2718"/>
      <c r="T68" s="2718"/>
      <c r="U68" s="2718"/>
      <c r="V68" s="2718"/>
      <c r="W68" s="2718"/>
      <c r="X68" s="2718"/>
      <c r="Y68" s="2718"/>
      <c r="Z68" s="2718"/>
    </row>
    <row r="69">
      <c r="A69" s="2718"/>
      <c r="B69" s="2718"/>
      <c r="C69" s="2718"/>
      <c r="D69" s="2718"/>
      <c r="E69" s="2718"/>
      <c r="F69" s="2718"/>
      <c r="G69" s="2718"/>
      <c r="H69" s="2718"/>
      <c r="I69" s="2718"/>
      <c r="J69" s="2718"/>
      <c r="K69" s="2718"/>
      <c r="L69" s="2718"/>
      <c r="M69" s="2718"/>
      <c r="N69" s="2718"/>
      <c r="O69" s="2718"/>
      <c r="P69" s="2718"/>
      <c r="Q69" s="2718"/>
      <c r="R69" s="2718"/>
      <c r="S69" s="2718"/>
      <c r="T69" s="2718"/>
      <c r="U69" s="2718"/>
      <c r="V69" s="2718"/>
      <c r="W69" s="2718"/>
      <c r="X69" s="2718"/>
      <c r="Y69" s="2718"/>
      <c r="Z69" s="2718"/>
    </row>
    <row r="70">
      <c r="A70" s="2718"/>
      <c r="B70" s="2718"/>
      <c r="C70" s="2718"/>
      <c r="D70" s="2718"/>
      <c r="E70" s="2718"/>
      <c r="F70" s="2718"/>
      <c r="G70" s="2718"/>
      <c r="H70" s="2718"/>
      <c r="I70" s="2718"/>
      <c r="J70" s="2718"/>
      <c r="K70" s="2718"/>
      <c r="L70" s="2718"/>
      <c r="M70" s="2718"/>
      <c r="N70" s="2718"/>
      <c r="O70" s="2718"/>
      <c r="P70" s="2718"/>
      <c r="Q70" s="2718"/>
      <c r="R70" s="2718"/>
      <c r="S70" s="2718"/>
      <c r="T70" s="2718"/>
      <c r="U70" s="2718"/>
      <c r="V70" s="2718"/>
      <c r="W70" s="2718"/>
      <c r="X70" s="2718"/>
      <c r="Y70" s="2718"/>
      <c r="Z70" s="2718"/>
    </row>
    <row r="71">
      <c r="A71" s="2718"/>
      <c r="B71" s="2718"/>
      <c r="C71" s="2718"/>
      <c r="D71" s="2718"/>
      <c r="E71" s="2718"/>
      <c r="F71" s="2718"/>
      <c r="G71" s="2718"/>
      <c r="H71" s="2718"/>
      <c r="I71" s="2718"/>
      <c r="J71" s="2718"/>
      <c r="K71" s="2718"/>
      <c r="L71" s="2718"/>
      <c r="M71" s="2718"/>
      <c r="N71" s="2718"/>
      <c r="O71" s="2718"/>
      <c r="P71" s="2718"/>
      <c r="Q71" s="2718"/>
      <c r="R71" s="2718"/>
      <c r="S71" s="2718"/>
      <c r="T71" s="2718"/>
      <c r="U71" s="2718"/>
      <c r="V71" s="2718"/>
      <c r="W71" s="2718"/>
      <c r="X71" s="2718"/>
      <c r="Y71" s="2718"/>
      <c r="Z71" s="2718"/>
    </row>
    <row r="72">
      <c r="A72" s="2718"/>
      <c r="B72" s="2718"/>
      <c r="C72" s="2718"/>
      <c r="D72" s="2718"/>
      <c r="E72" s="2718"/>
      <c r="F72" s="2718"/>
      <c r="G72" s="2718"/>
      <c r="H72" s="2718"/>
      <c r="I72" s="2718"/>
      <c r="J72" s="2718"/>
      <c r="K72" s="2718"/>
      <c r="L72" s="2718"/>
      <c r="M72" s="2718"/>
      <c r="N72" s="2718"/>
      <c r="O72" s="2718"/>
      <c r="P72" s="2718"/>
      <c r="Q72" s="2718"/>
      <c r="R72" s="2718"/>
      <c r="S72" s="2718"/>
      <c r="T72" s="2718"/>
      <c r="U72" s="2718"/>
      <c r="V72" s="2718"/>
      <c r="W72" s="2718"/>
      <c r="X72" s="2718"/>
      <c r="Y72" s="2718"/>
      <c r="Z72" s="2718"/>
    </row>
    <row r="73">
      <c r="A73" s="2718"/>
      <c r="B73" s="2718"/>
      <c r="C73" s="2718"/>
      <c r="D73" s="2718"/>
      <c r="E73" s="2718"/>
      <c r="F73" s="2718"/>
      <c r="G73" s="2718"/>
      <c r="H73" s="2718"/>
      <c r="I73" s="2718"/>
      <c r="J73" s="2718"/>
      <c r="K73" s="2718"/>
      <c r="L73" s="2718"/>
      <c r="M73" s="2718"/>
      <c r="N73" s="2718"/>
      <c r="O73" s="2718"/>
      <c r="P73" s="2718"/>
      <c r="Q73" s="2718"/>
      <c r="R73" s="2718"/>
      <c r="S73" s="2718"/>
      <c r="T73" s="2718"/>
      <c r="U73" s="2718"/>
      <c r="V73" s="2718"/>
      <c r="W73" s="2718"/>
      <c r="X73" s="2718"/>
      <c r="Y73" s="2718"/>
      <c r="Z73" s="2718"/>
    </row>
    <row r="74">
      <c r="A74" s="2718"/>
      <c r="B74" s="2718"/>
      <c r="C74" s="2718"/>
      <c r="D74" s="2718"/>
      <c r="E74" s="2718"/>
      <c r="F74" s="2718"/>
      <c r="G74" s="2718"/>
      <c r="H74" s="2718"/>
      <c r="I74" s="2718"/>
      <c r="J74" s="2718"/>
      <c r="K74" s="2718"/>
      <c r="L74" s="2718"/>
      <c r="M74" s="2718"/>
      <c r="N74" s="2718"/>
      <c r="O74" s="2718"/>
      <c r="P74" s="2718"/>
      <c r="Q74" s="2718"/>
      <c r="R74" s="2718"/>
      <c r="S74" s="2718"/>
      <c r="T74" s="2718"/>
      <c r="U74" s="2718"/>
      <c r="V74" s="2718"/>
      <c r="W74" s="2718"/>
      <c r="X74" s="2718"/>
      <c r="Y74" s="2718"/>
      <c r="Z74" s="2718"/>
    </row>
    <row r="75">
      <c r="A75" s="2718"/>
      <c r="B75" s="2718"/>
      <c r="C75" s="2718"/>
      <c r="D75" s="2718"/>
      <c r="E75" s="2718"/>
      <c r="F75" s="2718"/>
      <c r="G75" s="2718"/>
      <c r="H75" s="2718"/>
      <c r="I75" s="2718"/>
      <c r="J75" s="2718"/>
      <c r="K75" s="2718"/>
      <c r="L75" s="2718"/>
      <c r="M75" s="2718"/>
      <c r="N75" s="2718"/>
      <c r="O75" s="2718"/>
      <c r="P75" s="2718"/>
      <c r="Q75" s="2718"/>
      <c r="R75" s="2718"/>
      <c r="S75" s="2718"/>
      <c r="T75" s="2718"/>
      <c r="U75" s="2718"/>
      <c r="V75" s="2718"/>
      <c r="W75" s="2718"/>
      <c r="X75" s="2718"/>
      <c r="Y75" s="2718"/>
      <c r="Z75" s="2718"/>
    </row>
    <row r="76">
      <c r="A76" s="2718"/>
      <c r="B76" s="2718"/>
      <c r="C76" s="2718"/>
      <c r="D76" s="2718"/>
      <c r="E76" s="2718"/>
      <c r="F76" s="2718"/>
      <c r="G76" s="2718"/>
      <c r="H76" s="2718"/>
      <c r="I76" s="2718"/>
      <c r="J76" s="2718"/>
      <c r="K76" s="2718"/>
      <c r="L76" s="2718"/>
      <c r="M76" s="2718"/>
      <c r="N76" s="2718"/>
      <c r="O76" s="2718"/>
      <c r="P76" s="2718"/>
      <c r="Q76" s="2718"/>
      <c r="R76" s="2718"/>
      <c r="S76" s="2718"/>
      <c r="T76" s="2718"/>
      <c r="U76" s="2718"/>
      <c r="V76" s="2718"/>
      <c r="W76" s="2718"/>
      <c r="X76" s="2718"/>
      <c r="Y76" s="2718"/>
      <c r="Z76" s="2718"/>
    </row>
    <row r="77">
      <c r="A77" s="2718"/>
      <c r="B77" s="2718"/>
      <c r="C77" s="2718"/>
      <c r="D77" s="2718"/>
      <c r="E77" s="2718"/>
      <c r="F77" s="2718"/>
      <c r="G77" s="2718"/>
      <c r="H77" s="2718"/>
      <c r="I77" s="2718"/>
      <c r="J77" s="2718"/>
      <c r="K77" s="2718"/>
      <c r="L77" s="2718"/>
      <c r="M77" s="2718"/>
      <c r="N77" s="2718"/>
      <c r="O77" s="2718"/>
      <c r="P77" s="2718"/>
      <c r="Q77" s="2718"/>
      <c r="R77" s="2718"/>
      <c r="S77" s="2718"/>
      <c r="T77" s="2718"/>
      <c r="U77" s="2718"/>
      <c r="V77" s="2718"/>
      <c r="W77" s="2718"/>
      <c r="X77" s="2718"/>
      <c r="Y77" s="2718"/>
      <c r="Z77" s="2718"/>
    </row>
    <row r="78">
      <c r="A78" s="2718"/>
      <c r="B78" s="2718"/>
      <c r="C78" s="2718"/>
      <c r="D78" s="2718"/>
      <c r="E78" s="2718"/>
      <c r="F78" s="2718"/>
      <c r="G78" s="2718"/>
      <c r="H78" s="2718"/>
      <c r="I78" s="2718"/>
      <c r="J78" s="2718"/>
      <c r="K78" s="2718"/>
      <c r="L78" s="2718"/>
      <c r="M78" s="2718"/>
      <c r="N78" s="2718"/>
      <c r="O78" s="2718"/>
      <c r="P78" s="2718"/>
      <c r="Q78" s="2718"/>
      <c r="R78" s="2718"/>
      <c r="S78" s="2718"/>
      <c r="T78" s="2718"/>
      <c r="U78" s="2718"/>
      <c r="V78" s="2718"/>
      <c r="W78" s="2718"/>
      <c r="X78" s="2718"/>
      <c r="Y78" s="2718"/>
      <c r="Z78" s="2718"/>
    </row>
    <row r="79">
      <c r="A79" s="2718"/>
      <c r="B79" s="2718"/>
      <c r="C79" s="2718"/>
      <c r="D79" s="2718"/>
      <c r="E79" s="2718"/>
      <c r="F79" s="2718"/>
      <c r="G79" s="2718"/>
      <c r="H79" s="2718"/>
      <c r="I79" s="2718"/>
      <c r="J79" s="2718"/>
      <c r="K79" s="2718"/>
      <c r="L79" s="2718"/>
      <c r="M79" s="2718"/>
      <c r="N79" s="2718"/>
      <c r="O79" s="2718"/>
      <c r="P79" s="2718"/>
      <c r="Q79" s="2718"/>
      <c r="R79" s="2718"/>
      <c r="S79" s="2718"/>
      <c r="T79" s="2718"/>
      <c r="U79" s="2718"/>
      <c r="V79" s="2718"/>
      <c r="W79" s="2718"/>
      <c r="X79" s="2718"/>
      <c r="Y79" s="2718"/>
      <c r="Z79" s="2718"/>
    </row>
    <row r="80">
      <c r="A80" s="2718"/>
      <c r="B80" s="2718"/>
      <c r="C80" s="2718"/>
      <c r="D80" s="2718"/>
      <c r="E80" s="2718"/>
      <c r="F80" s="2718"/>
      <c r="G80" s="2718"/>
      <c r="H80" s="2718"/>
      <c r="I80" s="2718"/>
      <c r="J80" s="2718"/>
      <c r="K80" s="2718"/>
      <c r="L80" s="2718"/>
      <c r="M80" s="2718"/>
      <c r="N80" s="2718"/>
      <c r="O80" s="2718"/>
      <c r="P80" s="2718"/>
      <c r="Q80" s="2718"/>
      <c r="R80" s="2718"/>
      <c r="S80" s="2718"/>
      <c r="T80" s="2718"/>
      <c r="U80" s="2718"/>
      <c r="V80" s="2718"/>
      <c r="W80" s="2718"/>
      <c r="X80" s="2718"/>
      <c r="Y80" s="2718"/>
      <c r="Z80" s="2718"/>
    </row>
    <row r="81">
      <c r="A81" s="2718"/>
      <c r="B81" s="2718"/>
      <c r="C81" s="2718"/>
      <c r="D81" s="2718"/>
      <c r="E81" s="2718"/>
      <c r="F81" s="2718"/>
      <c r="G81" s="2718"/>
      <c r="H81" s="2718"/>
      <c r="I81" s="2718"/>
      <c r="J81" s="2718"/>
      <c r="K81" s="2718"/>
      <c r="L81" s="2718"/>
      <c r="M81" s="2718"/>
      <c r="N81" s="2718"/>
      <c r="O81" s="2718"/>
      <c r="P81" s="2718"/>
      <c r="Q81" s="2718"/>
      <c r="R81" s="2718"/>
      <c r="S81" s="2718"/>
      <c r="T81" s="2718"/>
      <c r="U81" s="2718"/>
      <c r="V81" s="2718"/>
      <c r="W81" s="2718"/>
      <c r="X81" s="2718"/>
      <c r="Y81" s="2718"/>
      <c r="Z81" s="2718"/>
    </row>
    <row r="82">
      <c r="A82" s="2718"/>
      <c r="B82" s="2718"/>
      <c r="C82" s="2718"/>
      <c r="D82" s="2718"/>
      <c r="E82" s="2718"/>
      <c r="F82" s="2718"/>
      <c r="G82" s="2718"/>
      <c r="H82" s="2718"/>
      <c r="I82" s="2718"/>
      <c r="J82" s="2718"/>
      <c r="K82" s="2718"/>
      <c r="L82" s="2718"/>
      <c r="M82" s="2718"/>
      <c r="N82" s="2718"/>
      <c r="O82" s="2718"/>
      <c r="P82" s="2718"/>
      <c r="Q82" s="2718"/>
      <c r="R82" s="2718"/>
      <c r="S82" s="2718"/>
      <c r="T82" s="2718"/>
      <c r="U82" s="2718"/>
      <c r="V82" s="2718"/>
      <c r="W82" s="2718"/>
      <c r="X82" s="2718"/>
      <c r="Y82" s="2718"/>
      <c r="Z82" s="2718"/>
    </row>
    <row r="83">
      <c r="A83" s="2718"/>
      <c r="B83" s="2718"/>
      <c r="C83" s="2718"/>
      <c r="D83" s="2718"/>
      <c r="E83" s="2718"/>
      <c r="F83" s="2718"/>
      <c r="G83" s="2718"/>
      <c r="H83" s="2718"/>
      <c r="I83" s="2718"/>
      <c r="J83" s="2718"/>
      <c r="K83" s="2718"/>
      <c r="L83" s="2718"/>
      <c r="M83" s="2718"/>
      <c r="N83" s="2718"/>
      <c r="O83" s="2718"/>
      <c r="P83" s="2718"/>
      <c r="Q83" s="2718"/>
      <c r="R83" s="2718"/>
      <c r="S83" s="2718"/>
      <c r="T83" s="2718"/>
      <c r="U83" s="2718"/>
      <c r="V83" s="2718"/>
      <c r="W83" s="2718"/>
      <c r="X83" s="2718"/>
      <c r="Y83" s="2718"/>
      <c r="Z83" s="2718"/>
    </row>
    <row r="84">
      <c r="A84" s="2718"/>
      <c r="B84" s="2718"/>
      <c r="C84" s="2718"/>
      <c r="D84" s="2718"/>
      <c r="E84" s="2718"/>
      <c r="F84" s="2718"/>
      <c r="G84" s="2718"/>
      <c r="H84" s="2718"/>
      <c r="I84" s="2718"/>
      <c r="J84" s="2718"/>
      <c r="K84" s="2718"/>
      <c r="L84" s="2718"/>
      <c r="M84" s="2718"/>
      <c r="N84" s="2718"/>
      <c r="O84" s="2718"/>
      <c r="P84" s="2718"/>
      <c r="Q84" s="2718"/>
      <c r="R84" s="2718"/>
      <c r="S84" s="2718"/>
      <c r="T84" s="2718"/>
      <c r="U84" s="2718"/>
      <c r="V84" s="2718"/>
      <c r="W84" s="2718"/>
      <c r="X84" s="2718"/>
      <c r="Y84" s="2718"/>
      <c r="Z84" s="2718"/>
    </row>
    <row r="85">
      <c r="A85" s="2718"/>
      <c r="B85" s="2718"/>
      <c r="C85" s="2718"/>
      <c r="D85" s="2718"/>
      <c r="E85" s="2718"/>
      <c r="F85" s="2718"/>
      <c r="G85" s="2718"/>
      <c r="H85" s="2718"/>
      <c r="I85" s="2718"/>
      <c r="J85" s="2718"/>
      <c r="K85" s="2718"/>
      <c r="L85" s="2718"/>
      <c r="M85" s="2718"/>
      <c r="N85" s="2718"/>
      <c r="O85" s="2718"/>
      <c r="P85" s="2718"/>
      <c r="Q85" s="2718"/>
      <c r="R85" s="2718"/>
      <c r="S85" s="2718"/>
      <c r="T85" s="2718"/>
      <c r="U85" s="2718"/>
      <c r="V85" s="2718"/>
      <c r="W85" s="2718"/>
      <c r="X85" s="2718"/>
      <c r="Y85" s="2718"/>
      <c r="Z85" s="2718"/>
    </row>
    <row r="86">
      <c r="A86" s="2718"/>
      <c r="B86" s="2718"/>
      <c r="C86" s="2718"/>
      <c r="D86" s="2718"/>
      <c r="E86" s="2718"/>
      <c r="F86" s="2718"/>
      <c r="G86" s="2718"/>
      <c r="H86" s="2718"/>
      <c r="I86" s="2718"/>
      <c r="J86" s="2718"/>
      <c r="K86" s="2718"/>
      <c r="L86" s="2718"/>
      <c r="M86" s="2718"/>
      <c r="N86" s="2718"/>
      <c r="O86" s="2718"/>
      <c r="P86" s="2718"/>
      <c r="Q86" s="2718"/>
      <c r="R86" s="2718"/>
      <c r="S86" s="2718"/>
      <c r="T86" s="2718"/>
      <c r="U86" s="2718"/>
      <c r="V86" s="2718"/>
      <c r="W86" s="2718"/>
      <c r="X86" s="2718"/>
      <c r="Y86" s="2718"/>
      <c r="Z86" s="2718"/>
    </row>
    <row r="87">
      <c r="A87" s="2718"/>
      <c r="B87" s="2718"/>
      <c r="C87" s="2718"/>
      <c r="D87" s="2718"/>
      <c r="E87" s="2718"/>
      <c r="F87" s="2718"/>
      <c r="G87" s="2718"/>
      <c r="H87" s="2718"/>
      <c r="I87" s="2718"/>
      <c r="J87" s="2718"/>
      <c r="K87" s="2718"/>
      <c r="L87" s="2718"/>
      <c r="M87" s="2718"/>
      <c r="N87" s="2718"/>
      <c r="O87" s="2718"/>
      <c r="P87" s="2718"/>
      <c r="Q87" s="2718"/>
      <c r="R87" s="2718"/>
      <c r="S87" s="2718"/>
      <c r="T87" s="2718"/>
      <c r="U87" s="2718"/>
      <c r="V87" s="2718"/>
      <c r="W87" s="2718"/>
      <c r="X87" s="2718"/>
      <c r="Y87" s="2718"/>
      <c r="Z87" s="2718"/>
    </row>
    <row r="88">
      <c r="A88" s="2718"/>
      <c r="B88" s="2718"/>
      <c r="C88" s="2718"/>
      <c r="D88" s="2718"/>
      <c r="E88" s="2718"/>
      <c r="F88" s="2718"/>
      <c r="G88" s="2718"/>
      <c r="H88" s="2718"/>
      <c r="I88" s="2718"/>
      <c r="J88" s="2718"/>
      <c r="K88" s="2718"/>
      <c r="L88" s="2718"/>
      <c r="M88" s="2718"/>
      <c r="N88" s="2718"/>
      <c r="O88" s="2718"/>
      <c r="P88" s="2718"/>
      <c r="Q88" s="2718"/>
      <c r="R88" s="2718"/>
      <c r="S88" s="2718"/>
      <c r="T88" s="2718"/>
      <c r="U88" s="2718"/>
      <c r="V88" s="2718"/>
      <c r="W88" s="2718"/>
      <c r="X88" s="2718"/>
      <c r="Y88" s="2718"/>
      <c r="Z88" s="2718"/>
    </row>
    <row r="89">
      <c r="A89" s="2718"/>
      <c r="B89" s="2718"/>
      <c r="C89" s="2718"/>
      <c r="D89" s="2718"/>
      <c r="E89" s="2718"/>
      <c r="F89" s="2718"/>
      <c r="G89" s="2718"/>
      <c r="H89" s="2718"/>
      <c r="I89" s="2718"/>
      <c r="J89" s="2718"/>
      <c r="K89" s="2718"/>
      <c r="L89" s="2718"/>
      <c r="M89" s="2718"/>
      <c r="N89" s="2718"/>
      <c r="O89" s="2718"/>
      <c r="P89" s="2718"/>
      <c r="Q89" s="2718"/>
      <c r="R89" s="2718"/>
      <c r="S89" s="2718"/>
      <c r="T89" s="2718"/>
      <c r="U89" s="2718"/>
      <c r="V89" s="2718"/>
      <c r="W89" s="2718"/>
      <c r="X89" s="2718"/>
      <c r="Y89" s="2718"/>
      <c r="Z89" s="2718"/>
    </row>
    <row r="90">
      <c r="A90" s="2718"/>
      <c r="B90" s="2718"/>
      <c r="C90" s="2718"/>
      <c r="D90" s="2718"/>
      <c r="E90" s="2718"/>
      <c r="F90" s="2718"/>
      <c r="G90" s="2718"/>
      <c r="H90" s="2718"/>
      <c r="I90" s="2718"/>
      <c r="J90" s="2718"/>
      <c r="K90" s="2718"/>
      <c r="L90" s="2718"/>
      <c r="M90" s="2718"/>
      <c r="N90" s="2718"/>
      <c r="O90" s="2718"/>
      <c r="P90" s="2718"/>
      <c r="Q90" s="2718"/>
      <c r="R90" s="2718"/>
      <c r="S90" s="2718"/>
      <c r="T90" s="2718"/>
      <c r="U90" s="2718"/>
      <c r="V90" s="2718"/>
      <c r="W90" s="2718"/>
      <c r="X90" s="2718"/>
      <c r="Y90" s="2718"/>
      <c r="Z90" s="2718"/>
    </row>
    <row r="91">
      <c r="A91" s="2718"/>
      <c r="B91" s="2718"/>
      <c r="C91" s="2718"/>
      <c r="D91" s="2718"/>
      <c r="E91" s="2718"/>
      <c r="F91" s="2718"/>
      <c r="G91" s="2718"/>
      <c r="H91" s="2718"/>
      <c r="I91" s="2718"/>
      <c r="J91" s="2718"/>
      <c r="K91" s="2718"/>
      <c r="L91" s="2718"/>
      <c r="M91" s="2718"/>
      <c r="N91" s="2718"/>
      <c r="O91" s="2718"/>
      <c r="P91" s="2718"/>
      <c r="Q91" s="2718"/>
      <c r="R91" s="2718"/>
      <c r="S91" s="2718"/>
      <c r="T91" s="2718"/>
      <c r="U91" s="2718"/>
      <c r="V91" s="2718"/>
      <c r="W91" s="2718"/>
      <c r="X91" s="2718"/>
      <c r="Y91" s="2718"/>
      <c r="Z91" s="2718"/>
    </row>
    <row r="92">
      <c r="A92" s="2718"/>
      <c r="B92" s="2718"/>
      <c r="C92" s="2718"/>
      <c r="D92" s="2718"/>
      <c r="E92" s="2718"/>
      <c r="F92" s="2718"/>
      <c r="G92" s="2718"/>
      <c r="H92" s="2718"/>
      <c r="I92" s="2718"/>
      <c r="J92" s="2718"/>
      <c r="K92" s="2718"/>
      <c r="L92" s="2718"/>
      <c r="M92" s="2718"/>
      <c r="N92" s="2718"/>
      <c r="O92" s="2718"/>
      <c r="P92" s="2718"/>
      <c r="Q92" s="2718"/>
      <c r="R92" s="2718"/>
      <c r="S92" s="2718"/>
      <c r="T92" s="2718"/>
      <c r="U92" s="2718"/>
      <c r="V92" s="2718"/>
      <c r="W92" s="2718"/>
      <c r="X92" s="2718"/>
      <c r="Y92" s="2718"/>
      <c r="Z92" s="2718"/>
    </row>
    <row r="93">
      <c r="A93" s="2718"/>
      <c r="B93" s="2718"/>
      <c r="C93" s="2718"/>
      <c r="D93" s="2718"/>
      <c r="E93" s="2718"/>
      <c r="F93" s="2718"/>
      <c r="G93" s="2718"/>
      <c r="H93" s="2718"/>
      <c r="I93" s="2718"/>
      <c r="J93" s="2718"/>
      <c r="K93" s="2718"/>
      <c r="L93" s="2718"/>
      <c r="M93" s="2718"/>
      <c r="N93" s="2718"/>
      <c r="O93" s="2718"/>
      <c r="P93" s="2718"/>
      <c r="Q93" s="2718"/>
      <c r="R93" s="2718"/>
      <c r="S93" s="2718"/>
      <c r="T93" s="2718"/>
      <c r="U93" s="2718"/>
      <c r="V93" s="2718"/>
      <c r="W93" s="2718"/>
      <c r="X93" s="2718"/>
      <c r="Y93" s="2718"/>
      <c r="Z93" s="2718"/>
    </row>
    <row r="94">
      <c r="A94" s="2718"/>
      <c r="B94" s="2718"/>
      <c r="C94" s="2718"/>
      <c r="D94" s="2718"/>
      <c r="E94" s="2718"/>
      <c r="F94" s="2718"/>
      <c r="G94" s="2718"/>
      <c r="H94" s="2718"/>
      <c r="I94" s="2718"/>
      <c r="J94" s="2718"/>
      <c r="K94" s="2718"/>
      <c r="L94" s="2718"/>
      <c r="M94" s="2718"/>
      <c r="N94" s="2718"/>
      <c r="O94" s="2718"/>
      <c r="P94" s="2718"/>
      <c r="Q94" s="2718"/>
      <c r="R94" s="2718"/>
      <c r="S94" s="2718"/>
      <c r="T94" s="2718"/>
      <c r="U94" s="2718"/>
      <c r="V94" s="2718"/>
      <c r="W94" s="2718"/>
      <c r="X94" s="2718"/>
      <c r="Y94" s="2718"/>
      <c r="Z94" s="2718"/>
    </row>
    <row r="95">
      <c r="A95" s="2718"/>
      <c r="B95" s="2718"/>
      <c r="C95" s="2718"/>
      <c r="D95" s="2718"/>
      <c r="E95" s="2718"/>
      <c r="F95" s="2718"/>
      <c r="G95" s="2718"/>
      <c r="H95" s="2718"/>
      <c r="I95" s="2718"/>
      <c r="J95" s="2718"/>
      <c r="K95" s="2718"/>
      <c r="L95" s="2718"/>
      <c r="M95" s="2718"/>
      <c r="N95" s="2718"/>
      <c r="O95" s="2718"/>
      <c r="P95" s="2718"/>
      <c r="Q95" s="2718"/>
      <c r="R95" s="2718"/>
      <c r="S95" s="2718"/>
      <c r="T95" s="2718"/>
      <c r="U95" s="2718"/>
      <c r="V95" s="2718"/>
      <c r="W95" s="2718"/>
      <c r="X95" s="2718"/>
      <c r="Y95" s="2718"/>
      <c r="Z95" s="2718"/>
    </row>
    <row r="96">
      <c r="A96" s="2718"/>
      <c r="B96" s="2718"/>
      <c r="C96" s="2718"/>
      <c r="D96" s="2718"/>
      <c r="E96" s="2718"/>
      <c r="F96" s="2718"/>
      <c r="G96" s="2718"/>
      <c r="H96" s="2718"/>
      <c r="I96" s="2718"/>
      <c r="J96" s="2718"/>
      <c r="K96" s="2718"/>
      <c r="L96" s="2718"/>
      <c r="M96" s="2718"/>
      <c r="N96" s="2718"/>
      <c r="O96" s="2718"/>
      <c r="P96" s="2718"/>
      <c r="Q96" s="2718"/>
      <c r="R96" s="2718"/>
      <c r="S96" s="2718"/>
      <c r="T96" s="2718"/>
      <c r="U96" s="2718"/>
      <c r="V96" s="2718"/>
      <c r="W96" s="2718"/>
      <c r="X96" s="2718"/>
      <c r="Y96" s="2718"/>
      <c r="Z96" s="2718"/>
    </row>
    <row r="97">
      <c r="A97" s="2718"/>
      <c r="B97" s="2718"/>
      <c r="C97" s="2718"/>
      <c r="D97" s="2718"/>
      <c r="E97" s="2718"/>
      <c r="F97" s="2718"/>
      <c r="G97" s="2718"/>
      <c r="H97" s="2718"/>
      <c r="I97" s="2718"/>
      <c r="J97" s="2718"/>
      <c r="K97" s="2718"/>
      <c r="L97" s="2718"/>
      <c r="M97" s="2718"/>
      <c r="N97" s="2718"/>
      <c r="O97" s="2718"/>
      <c r="P97" s="2718"/>
      <c r="Q97" s="2718"/>
      <c r="R97" s="2718"/>
      <c r="S97" s="2718"/>
      <c r="T97" s="2718"/>
      <c r="U97" s="2718"/>
      <c r="V97" s="2718"/>
      <c r="W97" s="2718"/>
      <c r="X97" s="2718"/>
      <c r="Y97" s="2718"/>
      <c r="Z97" s="2718"/>
    </row>
    <row r="98">
      <c r="A98" s="2718"/>
      <c r="B98" s="2718"/>
      <c r="C98" s="2718"/>
      <c r="D98" s="2718"/>
      <c r="E98" s="2718"/>
      <c r="F98" s="2718"/>
      <c r="G98" s="2718"/>
      <c r="H98" s="2718"/>
      <c r="I98" s="2718"/>
      <c r="J98" s="2718"/>
      <c r="K98" s="2718"/>
      <c r="L98" s="2718"/>
      <c r="M98" s="2718"/>
      <c r="N98" s="2718"/>
      <c r="O98" s="2718"/>
      <c r="P98" s="2718"/>
      <c r="Q98" s="2718"/>
      <c r="R98" s="2718"/>
      <c r="S98" s="2718"/>
      <c r="T98" s="2718"/>
      <c r="U98" s="2718"/>
      <c r="V98" s="2718"/>
      <c r="W98" s="2718"/>
      <c r="X98" s="2718"/>
      <c r="Y98" s="2718"/>
      <c r="Z98" s="2718"/>
    </row>
    <row r="99">
      <c r="A99" s="2718"/>
      <c r="B99" s="2718"/>
      <c r="C99" s="2718"/>
      <c r="D99" s="2718"/>
      <c r="E99" s="2718"/>
      <c r="F99" s="2718"/>
      <c r="G99" s="2718"/>
      <c r="H99" s="2718"/>
      <c r="I99" s="2718"/>
      <c r="J99" s="2718"/>
      <c r="K99" s="2718"/>
      <c r="L99" s="2718"/>
      <c r="M99" s="2718"/>
      <c r="N99" s="2718"/>
      <c r="O99" s="2718"/>
      <c r="P99" s="2718"/>
      <c r="Q99" s="2718"/>
      <c r="R99" s="2718"/>
      <c r="S99" s="2718"/>
      <c r="T99" s="2718"/>
      <c r="U99" s="2718"/>
      <c r="V99" s="2718"/>
      <c r="W99" s="2718"/>
      <c r="X99" s="2718"/>
      <c r="Y99" s="2718"/>
      <c r="Z99" s="2718"/>
    </row>
    <row r="100">
      <c r="A100" s="2718"/>
      <c r="B100" s="2718"/>
      <c r="C100" s="2718"/>
      <c r="D100" s="2718"/>
      <c r="E100" s="2718"/>
      <c r="F100" s="2718"/>
      <c r="G100" s="2718"/>
      <c r="H100" s="2718"/>
      <c r="I100" s="2718"/>
      <c r="J100" s="2718"/>
      <c r="K100" s="2718"/>
      <c r="L100" s="2718"/>
      <c r="M100" s="2718"/>
      <c r="N100" s="2718"/>
      <c r="O100" s="2718"/>
      <c r="P100" s="2718"/>
      <c r="Q100" s="2718"/>
      <c r="R100" s="2718"/>
      <c r="S100" s="2718"/>
      <c r="T100" s="2718"/>
      <c r="U100" s="2718"/>
      <c r="V100" s="2718"/>
      <c r="W100" s="2718"/>
      <c r="X100" s="2718"/>
      <c r="Y100" s="2718"/>
      <c r="Z100" s="2718"/>
    </row>
    <row r="101">
      <c r="A101" s="2718"/>
      <c r="B101" s="2718"/>
      <c r="C101" s="2718"/>
      <c r="D101" s="2718"/>
      <c r="E101" s="2718"/>
      <c r="F101" s="2718"/>
      <c r="G101" s="2718"/>
      <c r="H101" s="2718"/>
      <c r="I101" s="2718"/>
      <c r="J101" s="2718"/>
      <c r="K101" s="2718"/>
      <c r="L101" s="2718"/>
      <c r="M101" s="2718"/>
      <c r="N101" s="2718"/>
      <c r="O101" s="2718"/>
      <c r="P101" s="2718"/>
      <c r="Q101" s="2718"/>
      <c r="R101" s="2718"/>
      <c r="S101" s="2718"/>
      <c r="T101" s="2718"/>
      <c r="U101" s="2718"/>
      <c r="V101" s="2718"/>
      <c r="W101" s="2718"/>
      <c r="X101" s="2718"/>
      <c r="Y101" s="2718"/>
      <c r="Z101" s="2718"/>
    </row>
    <row r="102">
      <c r="A102" s="2718"/>
      <c r="B102" s="2718"/>
      <c r="C102" s="2718"/>
      <c r="D102" s="2718"/>
      <c r="E102" s="2718"/>
      <c r="F102" s="2718"/>
      <c r="G102" s="2718"/>
      <c r="H102" s="2718"/>
      <c r="I102" s="2718"/>
      <c r="J102" s="2718"/>
      <c r="K102" s="2718"/>
      <c r="L102" s="2718"/>
      <c r="M102" s="2718"/>
      <c r="N102" s="2718"/>
      <c r="O102" s="2718"/>
      <c r="P102" s="2718"/>
      <c r="Q102" s="2718"/>
      <c r="R102" s="2718"/>
      <c r="S102" s="2718"/>
      <c r="T102" s="2718"/>
      <c r="U102" s="2718"/>
      <c r="V102" s="2718"/>
      <c r="W102" s="2718"/>
      <c r="X102" s="2718"/>
      <c r="Y102" s="2718"/>
      <c r="Z102" s="2718"/>
    </row>
    <row r="103">
      <c r="A103" s="2718"/>
      <c r="B103" s="2718"/>
      <c r="C103" s="2718"/>
      <c r="D103" s="2718"/>
      <c r="E103" s="2718"/>
      <c r="F103" s="2718"/>
      <c r="G103" s="2718"/>
      <c r="H103" s="2718"/>
      <c r="I103" s="2718"/>
      <c r="J103" s="2718"/>
      <c r="K103" s="2718"/>
      <c r="L103" s="2718"/>
      <c r="M103" s="2718"/>
      <c r="N103" s="2718"/>
      <c r="O103" s="2718"/>
      <c r="P103" s="2718"/>
      <c r="Q103" s="2718"/>
      <c r="R103" s="2718"/>
      <c r="S103" s="2718"/>
      <c r="T103" s="2718"/>
      <c r="U103" s="2718"/>
      <c r="V103" s="2718"/>
      <c r="W103" s="2718"/>
      <c r="X103" s="2718"/>
      <c r="Y103" s="2718"/>
      <c r="Z103" s="2718"/>
    </row>
    <row r="104">
      <c r="A104" s="2718"/>
      <c r="B104" s="2718"/>
      <c r="C104" s="2718"/>
      <c r="D104" s="2718"/>
      <c r="E104" s="2718"/>
      <c r="F104" s="2718"/>
      <c r="G104" s="2718"/>
      <c r="H104" s="2718"/>
      <c r="I104" s="2718"/>
      <c r="J104" s="2718"/>
      <c r="K104" s="2718"/>
      <c r="L104" s="2718"/>
      <c r="M104" s="2718"/>
      <c r="N104" s="2718"/>
      <c r="O104" s="2718"/>
      <c r="P104" s="2718"/>
      <c r="Q104" s="2718"/>
      <c r="R104" s="2718"/>
      <c r="S104" s="2718"/>
      <c r="T104" s="2718"/>
      <c r="U104" s="2718"/>
      <c r="V104" s="2718"/>
      <c r="W104" s="2718"/>
      <c r="X104" s="2718"/>
      <c r="Y104" s="2718"/>
      <c r="Z104" s="2718"/>
    </row>
    <row r="105">
      <c r="A105" s="2718"/>
      <c r="B105" s="2718"/>
      <c r="C105" s="2718"/>
      <c r="D105" s="2718"/>
      <c r="E105" s="2718"/>
      <c r="F105" s="2718"/>
      <c r="G105" s="2718"/>
      <c r="H105" s="2718"/>
      <c r="I105" s="2718"/>
      <c r="J105" s="2718"/>
      <c r="K105" s="2718"/>
      <c r="L105" s="2718"/>
      <c r="M105" s="2718"/>
      <c r="N105" s="2718"/>
      <c r="O105" s="2718"/>
      <c r="P105" s="2718"/>
      <c r="Q105" s="2718"/>
      <c r="R105" s="2718"/>
      <c r="S105" s="2718"/>
      <c r="T105" s="2718"/>
      <c r="U105" s="2718"/>
      <c r="V105" s="2718"/>
      <c r="W105" s="2718"/>
      <c r="X105" s="2718"/>
      <c r="Y105" s="2718"/>
      <c r="Z105" s="2718"/>
    </row>
    <row r="106">
      <c r="A106" s="2718"/>
      <c r="B106" s="2718"/>
      <c r="C106" s="2718"/>
      <c r="D106" s="2718"/>
      <c r="E106" s="2718"/>
      <c r="F106" s="2718"/>
      <c r="G106" s="2718"/>
      <c r="H106" s="2718"/>
      <c r="I106" s="2718"/>
      <c r="J106" s="2718"/>
      <c r="K106" s="2718"/>
      <c r="L106" s="2718"/>
      <c r="M106" s="2718"/>
      <c r="N106" s="2718"/>
      <c r="O106" s="2718"/>
      <c r="P106" s="2718"/>
      <c r="Q106" s="2718"/>
      <c r="R106" s="2718"/>
      <c r="S106" s="2718"/>
      <c r="T106" s="2718"/>
      <c r="U106" s="2718"/>
      <c r="V106" s="2718"/>
      <c r="W106" s="2718"/>
      <c r="X106" s="2718"/>
      <c r="Y106" s="2718"/>
      <c r="Z106" s="2718"/>
    </row>
    <row r="107">
      <c r="A107" s="2718"/>
      <c r="B107" s="2718"/>
      <c r="C107" s="2718"/>
      <c r="D107" s="2718"/>
      <c r="E107" s="2718"/>
      <c r="F107" s="2718"/>
      <c r="G107" s="2718"/>
      <c r="H107" s="2718"/>
      <c r="I107" s="2718"/>
      <c r="J107" s="2718"/>
      <c r="K107" s="2718"/>
      <c r="L107" s="2718"/>
      <c r="M107" s="2718"/>
      <c r="N107" s="2718"/>
      <c r="O107" s="2718"/>
      <c r="P107" s="2718"/>
      <c r="Q107" s="2718"/>
      <c r="R107" s="2718"/>
      <c r="S107" s="2718"/>
      <c r="T107" s="2718"/>
      <c r="U107" s="2718"/>
      <c r="V107" s="2718"/>
      <c r="W107" s="2718"/>
      <c r="X107" s="2718"/>
      <c r="Y107" s="2718"/>
      <c r="Z107" s="2718"/>
    </row>
    <row r="108">
      <c r="A108" s="2718"/>
      <c r="B108" s="2718"/>
      <c r="C108" s="2718"/>
      <c r="D108" s="2718"/>
      <c r="E108" s="2718"/>
      <c r="F108" s="2718"/>
      <c r="G108" s="2718"/>
      <c r="H108" s="2718"/>
      <c r="I108" s="2718"/>
      <c r="J108" s="2718"/>
      <c r="K108" s="2718"/>
      <c r="L108" s="2718"/>
      <c r="M108" s="2718"/>
      <c r="N108" s="2718"/>
      <c r="O108" s="2718"/>
      <c r="P108" s="2718"/>
      <c r="Q108" s="2718"/>
      <c r="R108" s="2718"/>
      <c r="S108" s="2718"/>
      <c r="T108" s="2718"/>
      <c r="U108" s="2718"/>
      <c r="V108" s="2718"/>
      <c r="W108" s="2718"/>
      <c r="X108" s="2718"/>
      <c r="Y108" s="2718"/>
      <c r="Z108" s="2718"/>
    </row>
    <row r="109">
      <c r="A109" s="2718"/>
      <c r="B109" s="2718"/>
      <c r="C109" s="2718"/>
      <c r="D109" s="2718"/>
      <c r="E109" s="2718"/>
      <c r="F109" s="2718"/>
      <c r="G109" s="2718"/>
      <c r="H109" s="2718"/>
      <c r="I109" s="2718"/>
      <c r="J109" s="2718"/>
      <c r="K109" s="2718"/>
      <c r="L109" s="2718"/>
      <c r="M109" s="2718"/>
      <c r="N109" s="2718"/>
      <c r="O109" s="2718"/>
      <c r="P109" s="2718"/>
      <c r="Q109" s="2718"/>
      <c r="R109" s="2718"/>
      <c r="S109" s="2718"/>
      <c r="T109" s="2718"/>
      <c r="U109" s="2718"/>
      <c r="V109" s="2718"/>
      <c r="W109" s="2718"/>
      <c r="X109" s="2718"/>
      <c r="Y109" s="2718"/>
      <c r="Z109" s="2718"/>
    </row>
    <row r="110">
      <c r="A110" s="2718"/>
      <c r="B110" s="2718"/>
      <c r="C110" s="2718"/>
      <c r="D110" s="2718"/>
      <c r="E110" s="2718"/>
      <c r="F110" s="2718"/>
      <c r="G110" s="2718"/>
      <c r="H110" s="2718"/>
      <c r="I110" s="2718"/>
      <c r="J110" s="2718"/>
      <c r="K110" s="2718"/>
      <c r="L110" s="2718"/>
      <c r="M110" s="2718"/>
      <c r="N110" s="2718"/>
      <c r="O110" s="2718"/>
      <c r="P110" s="2718"/>
      <c r="Q110" s="2718"/>
      <c r="R110" s="2718"/>
      <c r="S110" s="2718"/>
      <c r="T110" s="2718"/>
      <c r="U110" s="2718"/>
      <c r="V110" s="2718"/>
      <c r="W110" s="2718"/>
      <c r="X110" s="2718"/>
      <c r="Y110" s="2718"/>
      <c r="Z110" s="2718"/>
    </row>
    <row r="111">
      <c r="A111" s="2718"/>
      <c r="B111" s="2718"/>
      <c r="C111" s="2718"/>
      <c r="D111" s="2718"/>
      <c r="E111" s="2718"/>
      <c r="F111" s="2718"/>
      <c r="G111" s="2718"/>
      <c r="H111" s="2718"/>
      <c r="I111" s="2718"/>
      <c r="J111" s="2718"/>
      <c r="K111" s="2718"/>
      <c r="L111" s="2718"/>
      <c r="M111" s="2718"/>
      <c r="N111" s="2718"/>
      <c r="O111" s="2718"/>
      <c r="P111" s="2718"/>
      <c r="Q111" s="2718"/>
      <c r="R111" s="2718"/>
      <c r="S111" s="2718"/>
      <c r="T111" s="2718"/>
      <c r="U111" s="2718"/>
      <c r="V111" s="2718"/>
      <c r="W111" s="2718"/>
      <c r="X111" s="2718"/>
      <c r="Y111" s="2718"/>
      <c r="Z111" s="2718"/>
    </row>
    <row r="112">
      <c r="A112" s="2718"/>
      <c r="B112" s="2718"/>
      <c r="C112" s="2718"/>
      <c r="D112" s="2718"/>
      <c r="E112" s="2718"/>
      <c r="F112" s="2718"/>
      <c r="G112" s="2718"/>
      <c r="H112" s="2718"/>
      <c r="I112" s="2718"/>
      <c r="J112" s="2718"/>
      <c r="K112" s="2718"/>
      <c r="L112" s="2718"/>
      <c r="M112" s="2718"/>
      <c r="N112" s="2718"/>
      <c r="O112" s="2718"/>
      <c r="P112" s="2718"/>
      <c r="Q112" s="2718"/>
      <c r="R112" s="2718"/>
      <c r="S112" s="2718"/>
      <c r="T112" s="2718"/>
      <c r="U112" s="2718"/>
      <c r="V112" s="2718"/>
      <c r="W112" s="2718"/>
      <c r="X112" s="2718"/>
      <c r="Y112" s="2718"/>
      <c r="Z112" s="2718"/>
    </row>
    <row r="113">
      <c r="A113" s="2718"/>
      <c r="B113" s="2718"/>
      <c r="C113" s="2718"/>
      <c r="D113" s="2718"/>
      <c r="E113" s="2718"/>
      <c r="F113" s="2718"/>
      <c r="G113" s="2718"/>
      <c r="H113" s="2718"/>
      <c r="I113" s="2718"/>
      <c r="J113" s="2718"/>
      <c r="K113" s="2718"/>
      <c r="L113" s="2718"/>
      <c r="M113" s="2718"/>
      <c r="N113" s="2718"/>
      <c r="O113" s="2718"/>
      <c r="P113" s="2718"/>
      <c r="Q113" s="2718"/>
      <c r="R113" s="2718"/>
      <c r="S113" s="2718"/>
      <c r="T113" s="2718"/>
      <c r="U113" s="2718"/>
      <c r="V113" s="2718"/>
      <c r="W113" s="2718"/>
      <c r="X113" s="2718"/>
      <c r="Y113" s="2718"/>
      <c r="Z113" s="2718"/>
    </row>
    <row r="114">
      <c r="A114" s="2718"/>
      <c r="B114" s="2718"/>
      <c r="C114" s="2718"/>
      <c r="D114" s="2718"/>
      <c r="E114" s="2718"/>
      <c r="F114" s="2718"/>
      <c r="G114" s="2718"/>
      <c r="H114" s="2718"/>
      <c r="I114" s="2718"/>
      <c r="J114" s="2718"/>
      <c r="K114" s="2718"/>
      <c r="L114" s="2718"/>
      <c r="M114" s="2718"/>
      <c r="N114" s="2718"/>
      <c r="O114" s="2718"/>
      <c r="P114" s="2718"/>
      <c r="Q114" s="2718"/>
      <c r="R114" s="2718"/>
      <c r="S114" s="2718"/>
      <c r="T114" s="2718"/>
      <c r="U114" s="2718"/>
      <c r="V114" s="2718"/>
      <c r="W114" s="2718"/>
      <c r="X114" s="2718"/>
      <c r="Y114" s="2718"/>
      <c r="Z114" s="2718"/>
    </row>
    <row r="115">
      <c r="A115" s="2718"/>
      <c r="B115" s="2718"/>
      <c r="C115" s="2718"/>
      <c r="D115" s="2718"/>
      <c r="E115" s="2718"/>
      <c r="F115" s="2718"/>
      <c r="G115" s="2718"/>
      <c r="H115" s="2718"/>
      <c r="I115" s="2718"/>
      <c r="J115" s="2718"/>
      <c r="K115" s="2718"/>
      <c r="L115" s="2718"/>
      <c r="M115" s="2718"/>
      <c r="N115" s="2718"/>
      <c r="O115" s="2718"/>
      <c r="P115" s="2718"/>
      <c r="Q115" s="2718"/>
      <c r="R115" s="2718"/>
      <c r="S115" s="2718"/>
      <c r="T115" s="2718"/>
      <c r="U115" s="2718"/>
      <c r="V115" s="2718"/>
      <c r="W115" s="2718"/>
      <c r="X115" s="2718"/>
      <c r="Y115" s="2718"/>
      <c r="Z115" s="2718"/>
    </row>
    <row r="116">
      <c r="A116" s="2718"/>
      <c r="B116" s="2718"/>
      <c r="C116" s="2718"/>
      <c r="D116" s="2718"/>
      <c r="E116" s="2718"/>
      <c r="F116" s="2718"/>
      <c r="G116" s="2718"/>
      <c r="H116" s="2718"/>
      <c r="I116" s="2718"/>
      <c r="J116" s="2718"/>
      <c r="K116" s="2718"/>
      <c r="L116" s="2718"/>
      <c r="M116" s="2718"/>
      <c r="N116" s="2718"/>
      <c r="O116" s="2718"/>
      <c r="P116" s="2718"/>
      <c r="Q116" s="2718"/>
      <c r="R116" s="2718"/>
      <c r="S116" s="2718"/>
      <c r="T116" s="2718"/>
      <c r="U116" s="2718"/>
      <c r="V116" s="2718"/>
      <c r="W116" s="2718"/>
      <c r="X116" s="2718"/>
      <c r="Y116" s="2718"/>
      <c r="Z116" s="2718"/>
    </row>
    <row r="117">
      <c r="A117" s="2718"/>
      <c r="B117" s="2718"/>
      <c r="C117" s="2718"/>
      <c r="D117" s="2718"/>
      <c r="E117" s="2718"/>
      <c r="F117" s="2718"/>
      <c r="G117" s="2718"/>
      <c r="H117" s="2718"/>
      <c r="I117" s="2718"/>
      <c r="J117" s="2718"/>
      <c r="K117" s="2718"/>
      <c r="L117" s="2718"/>
      <c r="M117" s="2718"/>
      <c r="N117" s="2718"/>
      <c r="O117" s="2718"/>
      <c r="P117" s="2718"/>
      <c r="Q117" s="2718"/>
      <c r="R117" s="2718"/>
      <c r="S117" s="2718"/>
      <c r="T117" s="2718"/>
      <c r="U117" s="2718"/>
      <c r="V117" s="2718"/>
      <c r="W117" s="2718"/>
      <c r="X117" s="2718"/>
      <c r="Y117" s="2718"/>
      <c r="Z117" s="2718"/>
    </row>
    <row r="118">
      <c r="A118" s="2718"/>
      <c r="B118" s="2718"/>
      <c r="C118" s="2718"/>
      <c r="D118" s="2718"/>
      <c r="E118" s="2718"/>
      <c r="F118" s="2718"/>
      <c r="G118" s="2718"/>
      <c r="H118" s="2718"/>
      <c r="I118" s="2718"/>
      <c r="J118" s="2718"/>
      <c r="K118" s="2718"/>
      <c r="L118" s="2718"/>
      <c r="M118" s="2718"/>
      <c r="N118" s="2718"/>
      <c r="O118" s="2718"/>
      <c r="P118" s="2718"/>
      <c r="Q118" s="2718"/>
      <c r="R118" s="2718"/>
      <c r="S118" s="2718"/>
      <c r="T118" s="2718"/>
      <c r="U118" s="2718"/>
      <c r="V118" s="2718"/>
      <c r="W118" s="2718"/>
      <c r="X118" s="2718"/>
      <c r="Y118" s="2718"/>
      <c r="Z118" s="2718"/>
    </row>
    <row r="119">
      <c r="A119" s="2718"/>
      <c r="B119" s="2718"/>
      <c r="C119" s="2718"/>
      <c r="D119" s="2718"/>
      <c r="E119" s="2718"/>
      <c r="F119" s="2718"/>
      <c r="G119" s="2718"/>
      <c r="H119" s="2718"/>
      <c r="I119" s="2718"/>
      <c r="J119" s="2718"/>
      <c r="K119" s="2718"/>
      <c r="L119" s="2718"/>
      <c r="M119" s="2718"/>
      <c r="N119" s="2718"/>
      <c r="O119" s="2718"/>
      <c r="P119" s="2718"/>
      <c r="Q119" s="2718"/>
      <c r="R119" s="2718"/>
      <c r="S119" s="2718"/>
      <c r="T119" s="2718"/>
      <c r="U119" s="2718"/>
      <c r="V119" s="2718"/>
      <c r="W119" s="2718"/>
      <c r="X119" s="2718"/>
      <c r="Y119" s="2718"/>
      <c r="Z119" s="2718"/>
    </row>
    <row r="120">
      <c r="A120" s="2718"/>
      <c r="B120" s="2718"/>
      <c r="C120" s="2718"/>
      <c r="D120" s="2718"/>
      <c r="E120" s="2718"/>
      <c r="F120" s="2718"/>
      <c r="G120" s="2718"/>
      <c r="H120" s="2718"/>
      <c r="I120" s="2718"/>
      <c r="J120" s="2718"/>
      <c r="K120" s="2718"/>
      <c r="L120" s="2718"/>
      <c r="M120" s="2718"/>
      <c r="N120" s="2718"/>
      <c r="O120" s="2718"/>
      <c r="P120" s="2718"/>
      <c r="Q120" s="2718"/>
      <c r="R120" s="2718"/>
      <c r="S120" s="2718"/>
      <c r="T120" s="2718"/>
      <c r="U120" s="2718"/>
      <c r="V120" s="2718"/>
      <c r="W120" s="2718"/>
      <c r="X120" s="2718"/>
      <c r="Y120" s="2718"/>
      <c r="Z120" s="2718"/>
    </row>
    <row r="121">
      <c r="A121" s="2718"/>
      <c r="B121" s="2718"/>
      <c r="C121" s="2718"/>
      <c r="D121" s="2718"/>
      <c r="E121" s="2718"/>
      <c r="F121" s="2718"/>
      <c r="G121" s="2718"/>
      <c r="H121" s="2718"/>
      <c r="I121" s="2718"/>
      <c r="J121" s="2718"/>
      <c r="K121" s="2718"/>
      <c r="L121" s="2718"/>
      <c r="M121" s="2718"/>
      <c r="N121" s="2718"/>
      <c r="O121" s="2718"/>
      <c r="P121" s="2718"/>
      <c r="Q121" s="2718"/>
      <c r="R121" s="2718"/>
      <c r="S121" s="2718"/>
      <c r="T121" s="2718"/>
      <c r="U121" s="2718"/>
      <c r="V121" s="2718"/>
      <c r="W121" s="2718"/>
      <c r="X121" s="2718"/>
      <c r="Y121" s="2718"/>
      <c r="Z121" s="2718"/>
    </row>
    <row r="122">
      <c r="A122" s="2718"/>
      <c r="B122" s="2718"/>
      <c r="C122" s="2718"/>
      <c r="D122" s="2718"/>
      <c r="E122" s="2718"/>
      <c r="F122" s="2718"/>
      <c r="G122" s="2718"/>
      <c r="H122" s="2718"/>
      <c r="I122" s="2718"/>
      <c r="J122" s="2718"/>
      <c r="K122" s="2718"/>
      <c r="L122" s="2718"/>
      <c r="M122" s="2718"/>
      <c r="N122" s="2718"/>
      <c r="O122" s="2718"/>
      <c r="P122" s="2718"/>
      <c r="Q122" s="2718"/>
      <c r="R122" s="2718"/>
      <c r="S122" s="2718"/>
      <c r="T122" s="2718"/>
      <c r="U122" s="2718"/>
      <c r="V122" s="2718"/>
      <c r="W122" s="2718"/>
      <c r="X122" s="2718"/>
      <c r="Y122" s="2718"/>
      <c r="Z122" s="2718"/>
    </row>
    <row r="123">
      <c r="A123" s="2718"/>
      <c r="B123" s="2718"/>
      <c r="C123" s="2718"/>
      <c r="D123" s="2718"/>
      <c r="E123" s="2718"/>
      <c r="F123" s="2718"/>
      <c r="G123" s="2718"/>
      <c r="H123" s="2718"/>
      <c r="I123" s="2718"/>
      <c r="J123" s="2718"/>
      <c r="K123" s="2718"/>
      <c r="L123" s="2718"/>
      <c r="M123" s="2718"/>
      <c r="N123" s="2718"/>
      <c r="O123" s="2718"/>
      <c r="P123" s="2718"/>
      <c r="Q123" s="2718"/>
      <c r="R123" s="2718"/>
      <c r="S123" s="2718"/>
      <c r="T123" s="2718"/>
      <c r="U123" s="2718"/>
      <c r="V123" s="2718"/>
      <c r="W123" s="2718"/>
      <c r="X123" s="2718"/>
      <c r="Y123" s="2718"/>
      <c r="Z123" s="2718"/>
    </row>
    <row r="124">
      <c r="A124" s="2718"/>
      <c r="B124" s="2718"/>
      <c r="C124" s="2718"/>
      <c r="D124" s="2718"/>
      <c r="E124" s="2718"/>
      <c r="F124" s="2718"/>
      <c r="G124" s="2718"/>
      <c r="H124" s="2718"/>
      <c r="I124" s="2718"/>
      <c r="J124" s="2718"/>
      <c r="K124" s="2718"/>
      <c r="L124" s="2718"/>
      <c r="M124" s="2718"/>
      <c r="N124" s="2718"/>
      <c r="O124" s="2718"/>
      <c r="P124" s="2718"/>
      <c r="Q124" s="2718"/>
      <c r="R124" s="2718"/>
      <c r="S124" s="2718"/>
      <c r="T124" s="2718"/>
      <c r="U124" s="2718"/>
      <c r="V124" s="2718"/>
      <c r="W124" s="2718"/>
      <c r="X124" s="2718"/>
      <c r="Y124" s="2718"/>
      <c r="Z124" s="2718"/>
    </row>
    <row r="125">
      <c r="A125" s="2718"/>
      <c r="B125" s="2718"/>
      <c r="C125" s="2718"/>
      <c r="D125" s="2718"/>
      <c r="E125" s="2718"/>
      <c r="F125" s="2718"/>
      <c r="G125" s="2718"/>
      <c r="H125" s="2718"/>
      <c r="I125" s="2718"/>
      <c r="J125" s="2718"/>
      <c r="K125" s="2718"/>
      <c r="L125" s="2718"/>
      <c r="M125" s="2718"/>
      <c r="N125" s="2718"/>
      <c r="O125" s="2718"/>
      <c r="P125" s="2718"/>
      <c r="Q125" s="2718"/>
      <c r="R125" s="2718"/>
      <c r="S125" s="2718"/>
      <c r="T125" s="2718"/>
      <c r="U125" s="2718"/>
      <c r="V125" s="2718"/>
      <c r="W125" s="2718"/>
      <c r="X125" s="2718"/>
      <c r="Y125" s="2718"/>
      <c r="Z125" s="2718"/>
    </row>
    <row r="126">
      <c r="A126" s="2718"/>
      <c r="B126" s="2718"/>
      <c r="C126" s="2718"/>
      <c r="D126" s="2718"/>
      <c r="E126" s="2718"/>
      <c r="F126" s="2718"/>
      <c r="G126" s="2718"/>
      <c r="H126" s="2718"/>
      <c r="I126" s="2718"/>
      <c r="J126" s="2718"/>
      <c r="K126" s="2718"/>
      <c r="L126" s="2718"/>
      <c r="M126" s="2718"/>
      <c r="N126" s="2718"/>
      <c r="O126" s="2718"/>
      <c r="P126" s="2718"/>
      <c r="Q126" s="2718"/>
      <c r="R126" s="2718"/>
      <c r="S126" s="2718"/>
      <c r="T126" s="2718"/>
      <c r="U126" s="2718"/>
      <c r="V126" s="2718"/>
      <c r="W126" s="2718"/>
      <c r="X126" s="2718"/>
      <c r="Y126" s="2718"/>
      <c r="Z126" s="2718"/>
    </row>
    <row r="127">
      <c r="A127" s="2718"/>
      <c r="B127" s="2718"/>
      <c r="C127" s="2718"/>
      <c r="D127" s="2718"/>
      <c r="E127" s="2718"/>
      <c r="F127" s="2718"/>
      <c r="G127" s="2718"/>
      <c r="H127" s="2718"/>
      <c r="I127" s="2718"/>
      <c r="J127" s="2718"/>
      <c r="K127" s="2718"/>
      <c r="L127" s="2718"/>
      <c r="M127" s="2718"/>
      <c r="N127" s="2718"/>
      <c r="O127" s="2718"/>
      <c r="P127" s="2718"/>
      <c r="Q127" s="2718"/>
      <c r="R127" s="2718"/>
      <c r="S127" s="2718"/>
      <c r="T127" s="2718"/>
      <c r="U127" s="2718"/>
      <c r="V127" s="2718"/>
      <c r="W127" s="2718"/>
      <c r="X127" s="2718"/>
      <c r="Y127" s="2718"/>
      <c r="Z127" s="2718"/>
    </row>
    <row r="128">
      <c r="A128" s="2718"/>
      <c r="B128" s="2718"/>
      <c r="C128" s="2718"/>
      <c r="D128" s="2718"/>
      <c r="E128" s="2718"/>
      <c r="F128" s="2718"/>
      <c r="G128" s="2718"/>
      <c r="H128" s="2718"/>
      <c r="I128" s="2718"/>
      <c r="J128" s="2718"/>
      <c r="K128" s="2718"/>
      <c r="L128" s="2718"/>
      <c r="M128" s="2718"/>
      <c r="N128" s="2718"/>
      <c r="O128" s="2718"/>
      <c r="P128" s="2718"/>
      <c r="Q128" s="2718"/>
      <c r="R128" s="2718"/>
      <c r="S128" s="2718"/>
      <c r="T128" s="2718"/>
      <c r="U128" s="2718"/>
      <c r="V128" s="2718"/>
      <c r="W128" s="2718"/>
      <c r="X128" s="2718"/>
      <c r="Y128" s="2718"/>
      <c r="Z128" s="2718"/>
    </row>
    <row r="129">
      <c r="A129" s="2718"/>
      <c r="B129" s="2718"/>
      <c r="C129" s="2718"/>
      <c r="D129" s="2718"/>
      <c r="E129" s="2718"/>
      <c r="F129" s="2718"/>
      <c r="G129" s="2718"/>
      <c r="H129" s="2718"/>
      <c r="I129" s="2718"/>
      <c r="J129" s="2718"/>
      <c r="K129" s="2718"/>
      <c r="L129" s="2718"/>
      <c r="M129" s="2718"/>
      <c r="N129" s="2718"/>
      <c r="O129" s="2718"/>
      <c r="P129" s="2718"/>
      <c r="Q129" s="2718"/>
      <c r="R129" s="2718"/>
      <c r="S129" s="2718"/>
      <c r="T129" s="2718"/>
      <c r="U129" s="2718"/>
      <c r="V129" s="2718"/>
      <c r="W129" s="2718"/>
      <c r="X129" s="2718"/>
      <c r="Y129" s="2718"/>
      <c r="Z129" s="2718"/>
    </row>
    <row r="130">
      <c r="A130" s="2718"/>
      <c r="B130" s="2718"/>
      <c r="C130" s="2718"/>
      <c r="D130" s="2718"/>
      <c r="E130" s="2718"/>
      <c r="F130" s="2718"/>
      <c r="G130" s="2718"/>
      <c r="H130" s="2718"/>
      <c r="I130" s="2718"/>
      <c r="J130" s="2718"/>
      <c r="K130" s="2718"/>
      <c r="L130" s="2718"/>
      <c r="M130" s="2718"/>
      <c r="N130" s="2718"/>
      <c r="O130" s="2718"/>
      <c r="P130" s="2718"/>
      <c r="Q130" s="2718"/>
      <c r="R130" s="2718"/>
      <c r="S130" s="2718"/>
      <c r="T130" s="2718"/>
      <c r="U130" s="2718"/>
      <c r="V130" s="2718"/>
      <c r="W130" s="2718"/>
      <c r="X130" s="2718"/>
      <c r="Y130" s="2718"/>
      <c r="Z130" s="2718"/>
    </row>
    <row r="131">
      <c r="A131" s="2718"/>
      <c r="B131" s="2718"/>
      <c r="C131" s="2718"/>
      <c r="D131" s="2718"/>
      <c r="E131" s="2718"/>
      <c r="F131" s="2718"/>
      <c r="G131" s="2718"/>
      <c r="H131" s="2718"/>
      <c r="I131" s="2718"/>
      <c r="J131" s="2718"/>
      <c r="K131" s="2718"/>
      <c r="L131" s="2718"/>
      <c r="M131" s="2718"/>
      <c r="N131" s="2718"/>
      <c r="O131" s="2718"/>
      <c r="P131" s="2718"/>
      <c r="Q131" s="2718"/>
      <c r="R131" s="2718"/>
      <c r="S131" s="2718"/>
      <c r="T131" s="2718"/>
      <c r="U131" s="2718"/>
      <c r="V131" s="2718"/>
      <c r="W131" s="2718"/>
      <c r="X131" s="2718"/>
      <c r="Y131" s="2718"/>
      <c r="Z131" s="2718"/>
    </row>
    <row r="132">
      <c r="A132" s="2718"/>
      <c r="B132" s="2718"/>
      <c r="C132" s="2718"/>
      <c r="D132" s="2718"/>
      <c r="E132" s="2718"/>
      <c r="F132" s="2718"/>
      <c r="G132" s="2718"/>
      <c r="H132" s="2718"/>
      <c r="I132" s="2718"/>
      <c r="J132" s="2718"/>
      <c r="K132" s="2718"/>
      <c r="L132" s="2718"/>
      <c r="M132" s="2718"/>
      <c r="N132" s="2718"/>
      <c r="O132" s="2718"/>
      <c r="P132" s="2718"/>
      <c r="Q132" s="2718"/>
      <c r="R132" s="2718"/>
      <c r="S132" s="2718"/>
      <c r="T132" s="2718"/>
      <c r="U132" s="2718"/>
      <c r="V132" s="2718"/>
      <c r="W132" s="2718"/>
      <c r="X132" s="2718"/>
      <c r="Y132" s="2718"/>
      <c r="Z132" s="2718"/>
    </row>
    <row r="133">
      <c r="A133" s="2718"/>
      <c r="B133" s="2718"/>
      <c r="C133" s="2718"/>
      <c r="D133" s="2718"/>
      <c r="E133" s="2718"/>
      <c r="F133" s="2718"/>
      <c r="G133" s="2718"/>
      <c r="H133" s="2718"/>
      <c r="I133" s="2718"/>
      <c r="J133" s="2718"/>
      <c r="K133" s="2718"/>
      <c r="L133" s="2718"/>
      <c r="M133" s="2718"/>
      <c r="N133" s="2718"/>
      <c r="O133" s="2718"/>
      <c r="P133" s="2718"/>
      <c r="Q133" s="2718"/>
      <c r="R133" s="2718"/>
      <c r="S133" s="2718"/>
      <c r="T133" s="2718"/>
      <c r="U133" s="2718"/>
      <c r="V133" s="2718"/>
      <c r="W133" s="2718"/>
      <c r="X133" s="2718"/>
      <c r="Y133" s="2718"/>
      <c r="Z133" s="2718"/>
    </row>
    <row r="134">
      <c r="A134" s="2718"/>
      <c r="B134" s="2718"/>
      <c r="C134" s="2718"/>
      <c r="D134" s="2718"/>
      <c r="E134" s="2718"/>
      <c r="F134" s="2718"/>
      <c r="G134" s="2718"/>
      <c r="H134" s="2718"/>
      <c r="I134" s="2718"/>
      <c r="J134" s="2718"/>
      <c r="K134" s="2718"/>
      <c r="L134" s="2718"/>
      <c r="M134" s="2718"/>
      <c r="N134" s="2718"/>
      <c r="O134" s="2718"/>
      <c r="P134" s="2718"/>
      <c r="Q134" s="2718"/>
      <c r="R134" s="2718"/>
      <c r="S134" s="2718"/>
      <c r="T134" s="2718"/>
      <c r="U134" s="2718"/>
      <c r="V134" s="2718"/>
      <c r="W134" s="2718"/>
      <c r="X134" s="2718"/>
      <c r="Y134" s="2718"/>
      <c r="Z134" s="2718"/>
    </row>
    <row r="135">
      <c r="A135" s="2718"/>
      <c r="B135" s="2718"/>
      <c r="C135" s="2718"/>
      <c r="D135" s="2718"/>
      <c r="E135" s="2718"/>
      <c r="F135" s="2718"/>
      <c r="G135" s="2718"/>
      <c r="H135" s="2718"/>
      <c r="I135" s="2718"/>
      <c r="J135" s="2718"/>
      <c r="K135" s="2718"/>
      <c r="L135" s="2718"/>
      <c r="M135" s="2718"/>
      <c r="N135" s="2718"/>
      <c r="O135" s="2718"/>
      <c r="P135" s="2718"/>
      <c r="Q135" s="2718"/>
      <c r="R135" s="2718"/>
      <c r="S135" s="2718"/>
      <c r="T135" s="2718"/>
      <c r="U135" s="2718"/>
      <c r="V135" s="2718"/>
      <c r="W135" s="2718"/>
      <c r="X135" s="2718"/>
      <c r="Y135" s="2718"/>
      <c r="Z135" s="2718"/>
    </row>
    <row r="136">
      <c r="A136" s="2718"/>
      <c r="B136" s="2718"/>
      <c r="C136" s="2718"/>
      <c r="D136" s="2718"/>
      <c r="E136" s="2718"/>
      <c r="F136" s="2718"/>
      <c r="G136" s="2718"/>
      <c r="H136" s="2718"/>
      <c r="I136" s="2718"/>
      <c r="J136" s="2718"/>
      <c r="K136" s="2718"/>
      <c r="L136" s="2718"/>
      <c r="M136" s="2718"/>
      <c r="N136" s="2718"/>
      <c r="O136" s="2718"/>
      <c r="P136" s="2718"/>
      <c r="Q136" s="2718"/>
      <c r="R136" s="2718"/>
      <c r="S136" s="2718"/>
      <c r="T136" s="2718"/>
      <c r="U136" s="2718"/>
      <c r="V136" s="2718"/>
      <c r="W136" s="2718"/>
      <c r="X136" s="2718"/>
      <c r="Y136" s="2718"/>
      <c r="Z136" s="2718"/>
    </row>
    <row r="137">
      <c r="A137" s="2718"/>
      <c r="B137" s="2718"/>
      <c r="C137" s="2718"/>
      <c r="D137" s="2718"/>
      <c r="E137" s="2718"/>
      <c r="F137" s="2718"/>
      <c r="G137" s="2718"/>
      <c r="H137" s="2718"/>
      <c r="I137" s="2718"/>
      <c r="J137" s="2718"/>
      <c r="K137" s="2718"/>
      <c r="L137" s="2718"/>
      <c r="M137" s="2718"/>
      <c r="N137" s="2718"/>
      <c r="O137" s="2718"/>
      <c r="P137" s="2718"/>
      <c r="Q137" s="2718"/>
      <c r="R137" s="2718"/>
      <c r="S137" s="2718"/>
      <c r="T137" s="2718"/>
      <c r="U137" s="2718"/>
      <c r="V137" s="2718"/>
      <c r="W137" s="2718"/>
      <c r="X137" s="2718"/>
      <c r="Y137" s="2718"/>
      <c r="Z137" s="2718"/>
    </row>
    <row r="138">
      <c r="A138" s="2718"/>
      <c r="B138" s="2718"/>
      <c r="C138" s="2718"/>
      <c r="D138" s="2718"/>
      <c r="E138" s="2718"/>
      <c r="F138" s="2718"/>
      <c r="G138" s="2718"/>
      <c r="H138" s="2718"/>
      <c r="I138" s="2718"/>
      <c r="J138" s="2718"/>
      <c r="K138" s="2718"/>
      <c r="L138" s="2718"/>
      <c r="M138" s="2718"/>
      <c r="N138" s="2718"/>
      <c r="O138" s="2718"/>
      <c r="P138" s="2718"/>
      <c r="Q138" s="2718"/>
      <c r="R138" s="2718"/>
      <c r="S138" s="2718"/>
      <c r="T138" s="2718"/>
      <c r="U138" s="2718"/>
      <c r="V138" s="2718"/>
      <c r="W138" s="2718"/>
      <c r="X138" s="2718"/>
      <c r="Y138" s="2718"/>
      <c r="Z138" s="2718"/>
    </row>
    <row r="139">
      <c r="A139" s="2718"/>
      <c r="B139" s="2718"/>
      <c r="C139" s="2718"/>
      <c r="D139" s="2718"/>
      <c r="E139" s="2718"/>
      <c r="F139" s="2718"/>
      <c r="G139" s="2718"/>
      <c r="H139" s="2718"/>
      <c r="I139" s="2718"/>
      <c r="J139" s="2718"/>
      <c r="K139" s="2718"/>
      <c r="L139" s="2718"/>
      <c r="M139" s="2718"/>
      <c r="N139" s="2718"/>
      <c r="O139" s="2718"/>
      <c r="P139" s="2718"/>
      <c r="Q139" s="2718"/>
      <c r="R139" s="2718"/>
      <c r="S139" s="2718"/>
      <c r="T139" s="2718"/>
      <c r="U139" s="2718"/>
      <c r="V139" s="2718"/>
      <c r="W139" s="2718"/>
      <c r="X139" s="2718"/>
      <c r="Y139" s="2718"/>
      <c r="Z139" s="2718"/>
    </row>
    <row r="140">
      <c r="A140" s="2718"/>
      <c r="B140" s="2718"/>
      <c r="C140" s="2718"/>
      <c r="D140" s="2718"/>
      <c r="E140" s="2718"/>
      <c r="F140" s="2718"/>
      <c r="G140" s="2718"/>
      <c r="H140" s="2718"/>
      <c r="I140" s="2718"/>
      <c r="J140" s="2718"/>
      <c r="K140" s="2718"/>
      <c r="L140" s="2718"/>
      <c r="M140" s="2718"/>
      <c r="N140" s="2718"/>
      <c r="O140" s="2718"/>
      <c r="P140" s="2718"/>
      <c r="Q140" s="2718"/>
      <c r="R140" s="2718"/>
      <c r="S140" s="2718"/>
      <c r="T140" s="2718"/>
      <c r="U140" s="2718"/>
      <c r="V140" s="2718"/>
      <c r="W140" s="2718"/>
      <c r="X140" s="2718"/>
      <c r="Y140" s="2718"/>
      <c r="Z140" s="2718"/>
    </row>
    <row r="141">
      <c r="A141" s="2718"/>
      <c r="B141" s="2718"/>
      <c r="C141" s="2718"/>
      <c r="D141" s="2718"/>
      <c r="E141" s="2718"/>
      <c r="F141" s="2718"/>
      <c r="G141" s="2718"/>
      <c r="H141" s="2718"/>
      <c r="I141" s="2718"/>
      <c r="J141" s="2718"/>
      <c r="K141" s="2718"/>
      <c r="L141" s="2718"/>
      <c r="M141" s="2718"/>
      <c r="N141" s="2718"/>
      <c r="O141" s="2718"/>
      <c r="P141" s="2718"/>
      <c r="Q141" s="2718"/>
      <c r="R141" s="2718"/>
      <c r="S141" s="2718"/>
      <c r="T141" s="2718"/>
      <c r="U141" s="2718"/>
      <c r="V141" s="2718"/>
      <c r="W141" s="2718"/>
      <c r="X141" s="2718"/>
      <c r="Y141" s="2718"/>
      <c r="Z141" s="2718"/>
    </row>
    <row r="142">
      <c r="A142" s="2718"/>
      <c r="B142" s="2718"/>
      <c r="C142" s="2718"/>
      <c r="D142" s="2718"/>
      <c r="E142" s="2718"/>
      <c r="F142" s="2718"/>
      <c r="G142" s="2718"/>
      <c r="H142" s="2718"/>
      <c r="I142" s="2718"/>
      <c r="J142" s="2718"/>
      <c r="K142" s="2718"/>
      <c r="L142" s="2718"/>
      <c r="M142" s="2718"/>
      <c r="N142" s="2718"/>
      <c r="O142" s="2718"/>
      <c r="P142" s="2718"/>
      <c r="Q142" s="2718"/>
      <c r="R142" s="2718"/>
      <c r="S142" s="2718"/>
      <c r="T142" s="2718"/>
      <c r="U142" s="2718"/>
      <c r="V142" s="2718"/>
      <c r="W142" s="2718"/>
      <c r="X142" s="2718"/>
      <c r="Y142" s="2718"/>
      <c r="Z142" s="2718"/>
    </row>
    <row r="143">
      <c r="A143" s="2718"/>
      <c r="B143" s="2718"/>
      <c r="C143" s="2718"/>
      <c r="D143" s="2718"/>
      <c r="E143" s="2718"/>
      <c r="F143" s="2718"/>
      <c r="G143" s="2718"/>
      <c r="H143" s="2718"/>
      <c r="I143" s="2718"/>
      <c r="J143" s="2718"/>
      <c r="K143" s="2718"/>
      <c r="L143" s="2718"/>
      <c r="M143" s="2718"/>
      <c r="N143" s="2718"/>
      <c r="O143" s="2718"/>
      <c r="P143" s="2718"/>
      <c r="Q143" s="2718"/>
      <c r="R143" s="2718"/>
      <c r="S143" s="2718"/>
      <c r="T143" s="2718"/>
      <c r="U143" s="2718"/>
      <c r="V143" s="2718"/>
      <c r="W143" s="2718"/>
      <c r="X143" s="2718"/>
      <c r="Y143" s="2718"/>
      <c r="Z143" s="2718"/>
    </row>
    <row r="144">
      <c r="A144" s="2718"/>
      <c r="B144" s="2718"/>
      <c r="C144" s="2718"/>
      <c r="D144" s="2718"/>
      <c r="E144" s="2718"/>
      <c r="F144" s="2718"/>
      <c r="G144" s="2718"/>
      <c r="H144" s="2718"/>
      <c r="I144" s="2718"/>
      <c r="J144" s="2718"/>
      <c r="K144" s="2718"/>
      <c r="L144" s="2718"/>
      <c r="M144" s="2718"/>
      <c r="N144" s="2718"/>
      <c r="O144" s="2718"/>
      <c r="P144" s="2718"/>
      <c r="Q144" s="2718"/>
      <c r="R144" s="2718"/>
      <c r="S144" s="2718"/>
      <c r="T144" s="2718"/>
      <c r="U144" s="2718"/>
      <c r="V144" s="2718"/>
      <c r="W144" s="2718"/>
      <c r="X144" s="2718"/>
      <c r="Y144" s="2718"/>
      <c r="Z144" s="2718"/>
    </row>
    <row r="145">
      <c r="A145" s="2718"/>
      <c r="B145" s="2718"/>
      <c r="C145" s="2718"/>
      <c r="D145" s="2718"/>
      <c r="E145" s="2718"/>
      <c r="F145" s="2718"/>
      <c r="G145" s="2718"/>
      <c r="H145" s="2718"/>
      <c r="I145" s="2718"/>
      <c r="J145" s="2718"/>
      <c r="K145" s="2718"/>
      <c r="L145" s="2718"/>
      <c r="M145" s="2718"/>
      <c r="N145" s="2718"/>
      <c r="O145" s="2718"/>
      <c r="P145" s="2718"/>
      <c r="Q145" s="2718"/>
      <c r="R145" s="2718"/>
      <c r="S145" s="2718"/>
      <c r="T145" s="2718"/>
      <c r="U145" s="2718"/>
      <c r="V145" s="2718"/>
      <c r="W145" s="2718"/>
      <c r="X145" s="2718"/>
      <c r="Y145" s="2718"/>
      <c r="Z145" s="2718"/>
    </row>
    <row r="146">
      <c r="A146" s="2718"/>
      <c r="B146" s="2718"/>
      <c r="C146" s="2718"/>
      <c r="D146" s="2718"/>
      <c r="E146" s="2718"/>
      <c r="F146" s="2718"/>
      <c r="G146" s="2718"/>
      <c r="H146" s="2718"/>
      <c r="I146" s="2718"/>
      <c r="J146" s="2718"/>
      <c r="K146" s="2718"/>
      <c r="L146" s="2718"/>
      <c r="M146" s="2718"/>
      <c r="N146" s="2718"/>
      <c r="O146" s="2718"/>
      <c r="P146" s="2718"/>
      <c r="Q146" s="2718"/>
      <c r="R146" s="2718"/>
      <c r="S146" s="2718"/>
      <c r="T146" s="2718"/>
      <c r="U146" s="2718"/>
      <c r="V146" s="2718"/>
      <c r="W146" s="2718"/>
      <c r="X146" s="2718"/>
      <c r="Y146" s="2718"/>
      <c r="Z146" s="2718"/>
    </row>
    <row r="147">
      <c r="A147" s="2718"/>
      <c r="B147" s="2718"/>
      <c r="C147" s="2718"/>
      <c r="D147" s="2718"/>
      <c r="E147" s="2718"/>
      <c r="F147" s="2718"/>
      <c r="G147" s="2718"/>
      <c r="H147" s="2718"/>
      <c r="I147" s="2718"/>
      <c r="J147" s="2718"/>
      <c r="K147" s="2718"/>
      <c r="L147" s="2718"/>
      <c r="M147" s="2718"/>
      <c r="N147" s="2718"/>
      <c r="O147" s="2718"/>
      <c r="P147" s="2718"/>
      <c r="Q147" s="2718"/>
      <c r="R147" s="2718"/>
      <c r="S147" s="2718"/>
      <c r="T147" s="2718"/>
      <c r="U147" s="2718"/>
      <c r="V147" s="2718"/>
      <c r="W147" s="2718"/>
      <c r="X147" s="2718"/>
      <c r="Y147" s="2718"/>
      <c r="Z147" s="2718"/>
    </row>
    <row r="148">
      <c r="A148" s="2718"/>
      <c r="B148" s="2718"/>
      <c r="C148" s="2718"/>
      <c r="D148" s="2718"/>
      <c r="E148" s="2718"/>
      <c r="F148" s="2718"/>
      <c r="G148" s="2718"/>
      <c r="H148" s="2718"/>
      <c r="I148" s="2718"/>
      <c r="J148" s="2718"/>
      <c r="K148" s="2718"/>
      <c r="L148" s="2718"/>
      <c r="M148" s="2718"/>
      <c r="N148" s="2718"/>
      <c r="O148" s="2718"/>
      <c r="P148" s="2718"/>
      <c r="Q148" s="2718"/>
      <c r="R148" s="2718"/>
      <c r="S148" s="2718"/>
      <c r="T148" s="2718"/>
      <c r="U148" s="2718"/>
      <c r="V148" s="2718"/>
      <c r="W148" s="2718"/>
      <c r="X148" s="2718"/>
      <c r="Y148" s="2718"/>
      <c r="Z148" s="2718"/>
    </row>
    <row r="149">
      <c r="A149" s="2718"/>
      <c r="B149" s="2718"/>
      <c r="C149" s="2718"/>
      <c r="D149" s="2718"/>
      <c r="E149" s="2718"/>
      <c r="F149" s="2718"/>
      <c r="G149" s="2718"/>
      <c r="H149" s="2718"/>
      <c r="I149" s="2718"/>
      <c r="J149" s="2718"/>
      <c r="K149" s="2718"/>
      <c r="L149" s="2718"/>
      <c r="M149" s="2718"/>
      <c r="N149" s="2718"/>
      <c r="O149" s="2718"/>
      <c r="P149" s="2718"/>
      <c r="Q149" s="2718"/>
      <c r="R149" s="2718"/>
      <c r="S149" s="2718"/>
      <c r="T149" s="2718"/>
      <c r="U149" s="2718"/>
      <c r="V149" s="2718"/>
      <c r="W149" s="2718"/>
      <c r="X149" s="2718"/>
      <c r="Y149" s="2718"/>
      <c r="Z149" s="2718"/>
    </row>
    <row r="150">
      <c r="A150" s="2718"/>
      <c r="B150" s="2718"/>
      <c r="C150" s="2718"/>
      <c r="D150" s="2718"/>
      <c r="E150" s="2718"/>
      <c r="F150" s="2718"/>
      <c r="G150" s="2718"/>
      <c r="H150" s="2718"/>
      <c r="I150" s="2718"/>
      <c r="J150" s="2718"/>
      <c r="K150" s="2718"/>
      <c r="L150" s="2718"/>
      <c r="M150" s="2718"/>
      <c r="N150" s="2718"/>
      <c r="O150" s="2718"/>
      <c r="P150" s="2718"/>
      <c r="Q150" s="2718"/>
      <c r="R150" s="2718"/>
      <c r="S150" s="2718"/>
      <c r="T150" s="2718"/>
      <c r="U150" s="2718"/>
      <c r="V150" s="2718"/>
      <c r="W150" s="2718"/>
      <c r="X150" s="2718"/>
      <c r="Y150" s="2718"/>
      <c r="Z150" s="2718"/>
    </row>
    <row r="151">
      <c r="A151" s="2718"/>
      <c r="B151" s="2718"/>
      <c r="C151" s="2718"/>
      <c r="D151" s="2718"/>
      <c r="E151" s="2718"/>
      <c r="F151" s="2718"/>
      <c r="G151" s="2718"/>
      <c r="H151" s="2718"/>
      <c r="I151" s="2718"/>
      <c r="J151" s="2718"/>
      <c r="K151" s="2718"/>
      <c r="L151" s="2718"/>
      <c r="M151" s="2718"/>
      <c r="N151" s="2718"/>
      <c r="O151" s="2718"/>
      <c r="P151" s="2718"/>
      <c r="Q151" s="2718"/>
      <c r="R151" s="2718"/>
      <c r="S151" s="2718"/>
      <c r="T151" s="2718"/>
      <c r="U151" s="2718"/>
      <c r="V151" s="2718"/>
      <c r="W151" s="2718"/>
      <c r="X151" s="2718"/>
      <c r="Y151" s="2718"/>
      <c r="Z151" s="2718"/>
    </row>
    <row r="152">
      <c r="A152" s="2718"/>
      <c r="B152" s="2718"/>
      <c r="C152" s="2718"/>
      <c r="D152" s="2718"/>
      <c r="E152" s="2718"/>
      <c r="F152" s="2718"/>
      <c r="G152" s="2718"/>
      <c r="H152" s="2718"/>
      <c r="I152" s="2718"/>
      <c r="J152" s="2718"/>
      <c r="K152" s="2718"/>
      <c r="L152" s="2718"/>
      <c r="M152" s="2718"/>
      <c r="N152" s="2718"/>
      <c r="O152" s="2718"/>
      <c r="P152" s="2718"/>
      <c r="Q152" s="2718"/>
      <c r="R152" s="2718"/>
      <c r="S152" s="2718"/>
      <c r="T152" s="2718"/>
      <c r="U152" s="2718"/>
      <c r="V152" s="2718"/>
      <c r="W152" s="2718"/>
      <c r="X152" s="2718"/>
      <c r="Y152" s="2718"/>
      <c r="Z152" s="2718"/>
    </row>
    <row r="153">
      <c r="A153" s="2718"/>
      <c r="B153" s="2718"/>
      <c r="C153" s="2718"/>
      <c r="D153" s="2718"/>
      <c r="E153" s="2718"/>
      <c r="F153" s="2718"/>
      <c r="G153" s="2718"/>
      <c r="H153" s="2718"/>
      <c r="I153" s="2718"/>
      <c r="J153" s="2718"/>
      <c r="K153" s="2718"/>
      <c r="L153" s="2718"/>
      <c r="M153" s="2718"/>
      <c r="N153" s="2718"/>
      <c r="O153" s="2718"/>
      <c r="P153" s="2718"/>
      <c r="Q153" s="2718"/>
      <c r="R153" s="2718"/>
      <c r="S153" s="2718"/>
      <c r="T153" s="2718"/>
      <c r="U153" s="2718"/>
      <c r="V153" s="2718"/>
      <c r="W153" s="2718"/>
      <c r="X153" s="2718"/>
      <c r="Y153" s="2718"/>
      <c r="Z153" s="2718"/>
    </row>
    <row r="154">
      <c r="A154" s="2718"/>
      <c r="B154" s="2718"/>
      <c r="C154" s="2718"/>
      <c r="D154" s="2718"/>
      <c r="E154" s="2718"/>
      <c r="F154" s="2718"/>
      <c r="G154" s="2718"/>
      <c r="H154" s="2718"/>
      <c r="I154" s="2718"/>
      <c r="J154" s="2718"/>
      <c r="K154" s="2718"/>
      <c r="L154" s="2718"/>
      <c r="M154" s="2718"/>
      <c r="N154" s="2718"/>
      <c r="O154" s="2718"/>
      <c r="P154" s="2718"/>
      <c r="Q154" s="2718"/>
      <c r="R154" s="2718"/>
      <c r="S154" s="2718"/>
      <c r="T154" s="2718"/>
      <c r="U154" s="2718"/>
      <c r="V154" s="2718"/>
      <c r="W154" s="2718"/>
      <c r="X154" s="2718"/>
      <c r="Y154" s="2718"/>
      <c r="Z154" s="2718"/>
    </row>
    <row r="155">
      <c r="A155" s="2718"/>
      <c r="B155" s="2718"/>
      <c r="C155" s="2718"/>
      <c r="D155" s="2718"/>
      <c r="E155" s="2718"/>
      <c r="F155" s="2718"/>
      <c r="G155" s="2718"/>
      <c r="H155" s="2718"/>
      <c r="I155" s="2718"/>
      <c r="J155" s="2718"/>
      <c r="K155" s="2718"/>
      <c r="L155" s="2718"/>
      <c r="M155" s="2718"/>
      <c r="N155" s="2718"/>
      <c r="O155" s="2718"/>
      <c r="P155" s="2718"/>
      <c r="Q155" s="2718"/>
      <c r="R155" s="2718"/>
      <c r="S155" s="2718"/>
      <c r="T155" s="2718"/>
      <c r="U155" s="2718"/>
      <c r="V155" s="2718"/>
      <c r="W155" s="2718"/>
      <c r="X155" s="2718"/>
      <c r="Y155" s="2718"/>
      <c r="Z155" s="2718"/>
    </row>
    <row r="156">
      <c r="A156" s="2718"/>
      <c r="B156" s="2718"/>
      <c r="C156" s="2718"/>
      <c r="D156" s="2718"/>
      <c r="E156" s="2718"/>
      <c r="F156" s="2718"/>
      <c r="G156" s="2718"/>
      <c r="H156" s="2718"/>
      <c r="I156" s="2718"/>
      <c r="J156" s="2718"/>
      <c r="K156" s="2718"/>
      <c r="L156" s="2718"/>
      <c r="M156" s="2718"/>
      <c r="N156" s="2718"/>
      <c r="O156" s="2718"/>
      <c r="P156" s="2718"/>
      <c r="Q156" s="2718"/>
      <c r="R156" s="2718"/>
      <c r="S156" s="2718"/>
      <c r="T156" s="2718"/>
      <c r="U156" s="2718"/>
      <c r="V156" s="2718"/>
      <c r="W156" s="2718"/>
      <c r="X156" s="2718"/>
      <c r="Y156" s="2718"/>
      <c r="Z156" s="2718"/>
    </row>
    <row r="157">
      <c r="A157" s="2718"/>
      <c r="B157" s="2718"/>
      <c r="C157" s="2718"/>
      <c r="D157" s="2718"/>
      <c r="E157" s="2718"/>
      <c r="F157" s="2718"/>
      <c r="G157" s="2718"/>
      <c r="H157" s="2718"/>
      <c r="I157" s="2718"/>
      <c r="J157" s="2718"/>
      <c r="K157" s="2718"/>
      <c r="L157" s="2718"/>
      <c r="M157" s="2718"/>
      <c r="N157" s="2718"/>
      <c r="O157" s="2718"/>
      <c r="P157" s="2718"/>
      <c r="Q157" s="2718"/>
      <c r="R157" s="2718"/>
      <c r="S157" s="2718"/>
      <c r="T157" s="2718"/>
      <c r="U157" s="2718"/>
      <c r="V157" s="2718"/>
      <c r="W157" s="2718"/>
      <c r="X157" s="2718"/>
      <c r="Y157" s="2718"/>
      <c r="Z157" s="2718"/>
    </row>
    <row r="158">
      <c r="A158" s="2718"/>
      <c r="B158" s="2718"/>
      <c r="C158" s="2718"/>
      <c r="D158" s="2718"/>
      <c r="E158" s="2718"/>
      <c r="F158" s="2718"/>
      <c r="G158" s="2718"/>
      <c r="H158" s="2718"/>
      <c r="I158" s="2718"/>
      <c r="J158" s="2718"/>
      <c r="K158" s="2718"/>
      <c r="L158" s="2718"/>
      <c r="M158" s="2718"/>
      <c r="N158" s="2718"/>
      <c r="O158" s="2718"/>
      <c r="P158" s="2718"/>
      <c r="Q158" s="2718"/>
      <c r="R158" s="2718"/>
      <c r="S158" s="2718"/>
      <c r="T158" s="2718"/>
      <c r="U158" s="2718"/>
      <c r="V158" s="2718"/>
      <c r="W158" s="2718"/>
      <c r="X158" s="2718"/>
      <c r="Y158" s="2718"/>
      <c r="Z158" s="2718"/>
    </row>
    <row r="159">
      <c r="A159" s="2718"/>
      <c r="B159" s="2718"/>
      <c r="C159" s="2718"/>
      <c r="D159" s="2718"/>
      <c r="E159" s="2718"/>
      <c r="F159" s="2718"/>
      <c r="G159" s="2718"/>
      <c r="H159" s="2718"/>
      <c r="I159" s="2718"/>
      <c r="J159" s="2718"/>
      <c r="K159" s="2718"/>
      <c r="L159" s="2718"/>
      <c r="M159" s="2718"/>
      <c r="N159" s="2718"/>
      <c r="O159" s="2718"/>
      <c r="P159" s="2718"/>
      <c r="Q159" s="2718"/>
      <c r="R159" s="2718"/>
      <c r="S159" s="2718"/>
      <c r="T159" s="2718"/>
      <c r="U159" s="2718"/>
      <c r="V159" s="2718"/>
      <c r="W159" s="2718"/>
      <c r="X159" s="2718"/>
      <c r="Y159" s="2718"/>
      <c r="Z159" s="2718"/>
    </row>
    <row r="160">
      <c r="A160" s="2718"/>
      <c r="B160" s="2718"/>
      <c r="C160" s="2718"/>
      <c r="D160" s="2718"/>
      <c r="E160" s="2718"/>
      <c r="F160" s="2718"/>
      <c r="G160" s="2718"/>
      <c r="H160" s="2718"/>
      <c r="I160" s="2718"/>
      <c r="J160" s="2718"/>
      <c r="K160" s="2718"/>
      <c r="L160" s="2718"/>
      <c r="M160" s="2718"/>
      <c r="N160" s="2718"/>
      <c r="O160" s="2718"/>
      <c r="P160" s="2718"/>
      <c r="Q160" s="2718"/>
      <c r="R160" s="2718"/>
      <c r="S160" s="2718"/>
      <c r="T160" s="2718"/>
      <c r="U160" s="2718"/>
      <c r="V160" s="2718"/>
      <c r="W160" s="2718"/>
      <c r="X160" s="2718"/>
      <c r="Y160" s="2718"/>
      <c r="Z160" s="2718"/>
    </row>
    <row r="161">
      <c r="A161" s="2718"/>
      <c r="B161" s="2718"/>
      <c r="C161" s="2718"/>
      <c r="D161" s="2718"/>
      <c r="E161" s="2718"/>
      <c r="F161" s="2718"/>
      <c r="G161" s="2718"/>
      <c r="H161" s="2718"/>
      <c r="I161" s="2718"/>
      <c r="J161" s="2718"/>
      <c r="K161" s="2718"/>
      <c r="L161" s="2718"/>
      <c r="M161" s="2718"/>
      <c r="N161" s="2718"/>
      <c r="O161" s="2718"/>
      <c r="P161" s="2718"/>
      <c r="Q161" s="2718"/>
      <c r="R161" s="2718"/>
      <c r="S161" s="2718"/>
      <c r="T161" s="2718"/>
      <c r="U161" s="2718"/>
      <c r="V161" s="2718"/>
      <c r="W161" s="2718"/>
      <c r="X161" s="2718"/>
      <c r="Y161" s="2718"/>
      <c r="Z161" s="2718"/>
    </row>
    <row r="162">
      <c r="A162" s="2718"/>
      <c r="B162" s="2718"/>
      <c r="C162" s="2718"/>
      <c r="D162" s="2718"/>
      <c r="E162" s="2718"/>
      <c r="F162" s="2718"/>
      <c r="G162" s="2718"/>
      <c r="H162" s="2718"/>
      <c r="I162" s="2718"/>
      <c r="J162" s="2718"/>
      <c r="K162" s="2718"/>
      <c r="L162" s="2718"/>
      <c r="M162" s="2718"/>
      <c r="N162" s="2718"/>
      <c r="O162" s="2718"/>
      <c r="P162" s="2718"/>
      <c r="Q162" s="2718"/>
      <c r="R162" s="2718"/>
      <c r="S162" s="2718"/>
      <c r="T162" s="2718"/>
      <c r="U162" s="2718"/>
      <c r="V162" s="2718"/>
      <c r="W162" s="2718"/>
      <c r="X162" s="2718"/>
      <c r="Y162" s="2718"/>
      <c r="Z162" s="2718"/>
    </row>
    <row r="163">
      <c r="A163" s="2718"/>
      <c r="B163" s="2718"/>
      <c r="C163" s="2718"/>
      <c r="D163" s="2718"/>
      <c r="E163" s="2718"/>
      <c r="F163" s="2718"/>
      <c r="G163" s="2718"/>
      <c r="H163" s="2718"/>
      <c r="I163" s="2718"/>
      <c r="J163" s="2718"/>
      <c r="K163" s="2718"/>
      <c r="L163" s="2718"/>
      <c r="M163" s="2718"/>
      <c r="N163" s="2718"/>
      <c r="O163" s="2718"/>
      <c r="P163" s="2718"/>
      <c r="Q163" s="2718"/>
      <c r="R163" s="2718"/>
      <c r="S163" s="2718"/>
      <c r="T163" s="2718"/>
      <c r="U163" s="2718"/>
      <c r="V163" s="2718"/>
      <c r="W163" s="2718"/>
      <c r="X163" s="2718"/>
      <c r="Y163" s="2718"/>
      <c r="Z163" s="2718"/>
    </row>
    <row r="164">
      <c r="A164" s="2718"/>
      <c r="B164" s="2718"/>
      <c r="C164" s="2718"/>
      <c r="D164" s="2718"/>
      <c r="E164" s="2718"/>
      <c r="F164" s="2718"/>
      <c r="G164" s="2718"/>
      <c r="H164" s="2718"/>
      <c r="I164" s="2718"/>
      <c r="J164" s="2718"/>
      <c r="K164" s="2718"/>
      <c r="L164" s="2718"/>
      <c r="M164" s="2718"/>
      <c r="N164" s="2718"/>
      <c r="O164" s="2718"/>
      <c r="P164" s="2718"/>
      <c r="Q164" s="2718"/>
      <c r="R164" s="2718"/>
      <c r="S164" s="2718"/>
      <c r="T164" s="2718"/>
      <c r="U164" s="2718"/>
      <c r="V164" s="2718"/>
      <c r="W164" s="2718"/>
      <c r="X164" s="2718"/>
      <c r="Y164" s="2718"/>
      <c r="Z164" s="2718"/>
    </row>
    <row r="165">
      <c r="A165" s="2718"/>
      <c r="B165" s="2718"/>
      <c r="C165" s="2718"/>
      <c r="D165" s="2718"/>
      <c r="E165" s="2718"/>
      <c r="F165" s="2718"/>
      <c r="G165" s="2718"/>
      <c r="H165" s="2718"/>
      <c r="I165" s="2718"/>
      <c r="J165" s="2718"/>
      <c r="K165" s="2718"/>
      <c r="L165" s="2718"/>
      <c r="M165" s="2718"/>
      <c r="N165" s="2718"/>
      <c r="O165" s="2718"/>
      <c r="P165" s="2718"/>
      <c r="Q165" s="2718"/>
      <c r="R165" s="2718"/>
      <c r="S165" s="2718"/>
      <c r="T165" s="2718"/>
      <c r="U165" s="2718"/>
      <c r="V165" s="2718"/>
      <c r="W165" s="2718"/>
      <c r="X165" s="2718"/>
      <c r="Y165" s="2718"/>
      <c r="Z165" s="2718"/>
    </row>
    <row r="166">
      <c r="A166" s="2718"/>
      <c r="B166" s="2718"/>
      <c r="C166" s="2718"/>
      <c r="D166" s="2718"/>
      <c r="E166" s="2718"/>
      <c r="F166" s="2718"/>
      <c r="G166" s="2718"/>
      <c r="H166" s="2718"/>
      <c r="I166" s="2718"/>
      <c r="J166" s="2718"/>
      <c r="K166" s="2718"/>
      <c r="L166" s="2718"/>
      <c r="M166" s="2718"/>
      <c r="N166" s="2718"/>
      <c r="O166" s="2718"/>
      <c r="P166" s="2718"/>
      <c r="Q166" s="2718"/>
      <c r="R166" s="2718"/>
      <c r="S166" s="2718"/>
      <c r="T166" s="2718"/>
      <c r="U166" s="2718"/>
      <c r="V166" s="2718"/>
      <c r="W166" s="2718"/>
      <c r="X166" s="2718"/>
      <c r="Y166" s="2718"/>
      <c r="Z166" s="2718"/>
    </row>
    <row r="167">
      <c r="A167" s="2718"/>
      <c r="B167" s="2718"/>
      <c r="C167" s="2718"/>
      <c r="D167" s="2718"/>
      <c r="E167" s="2718"/>
      <c r="F167" s="2718"/>
      <c r="G167" s="2718"/>
      <c r="H167" s="2718"/>
      <c r="I167" s="2718"/>
      <c r="J167" s="2718"/>
      <c r="K167" s="2718"/>
      <c r="L167" s="2718"/>
      <c r="M167" s="2718"/>
      <c r="N167" s="2718"/>
      <c r="O167" s="2718"/>
      <c r="P167" s="2718"/>
      <c r="Q167" s="2718"/>
      <c r="R167" s="2718"/>
      <c r="S167" s="2718"/>
      <c r="T167" s="2718"/>
      <c r="U167" s="2718"/>
      <c r="V167" s="2718"/>
      <c r="W167" s="2718"/>
      <c r="X167" s="2718"/>
      <c r="Y167" s="2718"/>
      <c r="Z167" s="2718"/>
    </row>
    <row r="168">
      <c r="A168" s="2718"/>
      <c r="B168" s="2718"/>
      <c r="C168" s="2718"/>
      <c r="D168" s="2718"/>
      <c r="E168" s="2718"/>
      <c r="F168" s="2718"/>
      <c r="G168" s="2718"/>
      <c r="H168" s="2718"/>
      <c r="I168" s="2718"/>
      <c r="J168" s="2718"/>
      <c r="K168" s="2718"/>
      <c r="L168" s="2718"/>
      <c r="M168" s="2718"/>
      <c r="N168" s="2718"/>
      <c r="O168" s="2718"/>
      <c r="P168" s="2718"/>
      <c r="Q168" s="2718"/>
      <c r="R168" s="2718"/>
      <c r="S168" s="2718"/>
      <c r="T168" s="2718"/>
      <c r="U168" s="2718"/>
      <c r="V168" s="2718"/>
      <c r="W168" s="2718"/>
      <c r="X168" s="2718"/>
      <c r="Y168" s="2718"/>
      <c r="Z168" s="2718"/>
    </row>
    <row r="169">
      <c r="A169" s="2718"/>
      <c r="B169" s="2718"/>
      <c r="C169" s="2718"/>
      <c r="D169" s="2718"/>
      <c r="E169" s="2718"/>
      <c r="F169" s="2718"/>
      <c r="G169" s="2718"/>
      <c r="H169" s="2718"/>
      <c r="I169" s="2718"/>
      <c r="J169" s="2718"/>
      <c r="K169" s="2718"/>
      <c r="L169" s="2718"/>
      <c r="M169" s="2718"/>
      <c r="N169" s="2718"/>
      <c r="O169" s="2718"/>
      <c r="P169" s="2718"/>
      <c r="Q169" s="2718"/>
      <c r="R169" s="2718"/>
      <c r="S169" s="2718"/>
      <c r="T169" s="2718"/>
      <c r="U169" s="2718"/>
      <c r="V169" s="2718"/>
      <c r="W169" s="2718"/>
      <c r="X169" s="2718"/>
      <c r="Y169" s="2718"/>
      <c r="Z169" s="2718"/>
    </row>
    <row r="170">
      <c r="A170" s="2718"/>
      <c r="B170" s="2718"/>
      <c r="C170" s="2718"/>
      <c r="D170" s="2718"/>
      <c r="E170" s="2718"/>
      <c r="F170" s="2718"/>
      <c r="G170" s="2718"/>
      <c r="H170" s="2718"/>
      <c r="I170" s="2718"/>
      <c r="J170" s="2718"/>
      <c r="K170" s="2718"/>
      <c r="L170" s="2718"/>
      <c r="M170" s="2718"/>
      <c r="N170" s="2718"/>
      <c r="O170" s="2718"/>
      <c r="P170" s="2718"/>
      <c r="Q170" s="2718"/>
      <c r="R170" s="2718"/>
      <c r="S170" s="2718"/>
      <c r="T170" s="2718"/>
      <c r="U170" s="2718"/>
      <c r="V170" s="2718"/>
      <c r="W170" s="2718"/>
      <c r="X170" s="2718"/>
      <c r="Y170" s="2718"/>
      <c r="Z170" s="2718"/>
    </row>
    <row r="171">
      <c r="A171" s="2718"/>
      <c r="B171" s="2718"/>
      <c r="C171" s="2718"/>
      <c r="D171" s="2718"/>
      <c r="E171" s="2718"/>
      <c r="F171" s="2718"/>
      <c r="G171" s="2718"/>
      <c r="H171" s="2718"/>
      <c r="I171" s="2718"/>
      <c r="J171" s="2718"/>
      <c r="K171" s="2718"/>
      <c r="L171" s="2718"/>
      <c r="M171" s="2718"/>
      <c r="N171" s="2718"/>
      <c r="O171" s="2718"/>
      <c r="P171" s="2718"/>
      <c r="Q171" s="2718"/>
      <c r="R171" s="2718"/>
      <c r="S171" s="2718"/>
      <c r="T171" s="2718"/>
      <c r="U171" s="2718"/>
      <c r="V171" s="2718"/>
      <c r="W171" s="2718"/>
      <c r="X171" s="2718"/>
      <c r="Y171" s="2718"/>
      <c r="Z171" s="2718"/>
    </row>
    <row r="172">
      <c r="A172" s="2718"/>
      <c r="B172" s="2718"/>
      <c r="C172" s="2718"/>
      <c r="D172" s="2718"/>
      <c r="E172" s="2718"/>
      <c r="F172" s="2718"/>
      <c r="G172" s="2718"/>
      <c r="H172" s="2718"/>
      <c r="I172" s="2718"/>
      <c r="J172" s="2718"/>
      <c r="K172" s="2718"/>
      <c r="L172" s="2718"/>
      <c r="M172" s="2718"/>
      <c r="N172" s="2718"/>
      <c r="O172" s="2718"/>
      <c r="P172" s="2718"/>
      <c r="Q172" s="2718"/>
      <c r="R172" s="2718"/>
      <c r="S172" s="2718"/>
      <c r="T172" s="2718"/>
      <c r="U172" s="2718"/>
      <c r="V172" s="2718"/>
      <c r="W172" s="2718"/>
      <c r="X172" s="2718"/>
      <c r="Y172" s="2718"/>
      <c r="Z172" s="2718"/>
    </row>
    <row r="173">
      <c r="A173" s="2718"/>
      <c r="B173" s="2718"/>
      <c r="C173" s="2718"/>
      <c r="D173" s="2718"/>
      <c r="E173" s="2718"/>
      <c r="F173" s="2718"/>
      <c r="G173" s="2718"/>
      <c r="H173" s="2718"/>
      <c r="I173" s="2718"/>
      <c r="J173" s="2718"/>
      <c r="K173" s="2718"/>
      <c r="L173" s="2718"/>
      <c r="M173" s="2718"/>
      <c r="N173" s="2718"/>
      <c r="O173" s="2718"/>
      <c r="P173" s="2718"/>
      <c r="Q173" s="2718"/>
      <c r="R173" s="2718"/>
      <c r="S173" s="2718"/>
      <c r="T173" s="2718"/>
      <c r="U173" s="2718"/>
      <c r="V173" s="2718"/>
      <c r="W173" s="2718"/>
      <c r="X173" s="2718"/>
      <c r="Y173" s="2718"/>
      <c r="Z173" s="2718"/>
    </row>
    <row r="174">
      <c r="A174" s="2718"/>
      <c r="B174" s="2718"/>
      <c r="C174" s="2718"/>
      <c r="D174" s="2718"/>
      <c r="E174" s="2718"/>
      <c r="F174" s="2718"/>
      <c r="G174" s="2718"/>
      <c r="H174" s="2718"/>
      <c r="I174" s="2718"/>
      <c r="J174" s="2718"/>
      <c r="K174" s="2718"/>
      <c r="L174" s="2718"/>
      <c r="M174" s="2718"/>
      <c r="N174" s="2718"/>
      <c r="O174" s="2718"/>
      <c r="P174" s="2718"/>
      <c r="Q174" s="2718"/>
      <c r="R174" s="2718"/>
      <c r="S174" s="2718"/>
      <c r="T174" s="2718"/>
      <c r="U174" s="2718"/>
      <c r="V174" s="2718"/>
      <c r="W174" s="2718"/>
      <c r="X174" s="2718"/>
      <c r="Y174" s="2718"/>
      <c r="Z174" s="2718"/>
    </row>
    <row r="175">
      <c r="A175" s="2718"/>
      <c r="B175" s="2718"/>
      <c r="C175" s="2718"/>
      <c r="D175" s="2718"/>
      <c r="E175" s="2718"/>
      <c r="F175" s="2718"/>
      <c r="G175" s="2718"/>
      <c r="H175" s="2718"/>
      <c r="I175" s="2718"/>
      <c r="J175" s="2718"/>
      <c r="K175" s="2718"/>
      <c r="L175" s="2718"/>
      <c r="M175" s="2718"/>
      <c r="N175" s="2718"/>
      <c r="O175" s="2718"/>
      <c r="P175" s="2718"/>
      <c r="Q175" s="2718"/>
      <c r="R175" s="2718"/>
      <c r="S175" s="2718"/>
      <c r="T175" s="2718"/>
      <c r="U175" s="2718"/>
      <c r="V175" s="2718"/>
      <c r="W175" s="2718"/>
      <c r="X175" s="2718"/>
      <c r="Y175" s="2718"/>
      <c r="Z175" s="2718"/>
    </row>
    <row r="176">
      <c r="A176" s="2718"/>
      <c r="B176" s="2718"/>
      <c r="C176" s="2718"/>
      <c r="D176" s="2718"/>
      <c r="E176" s="2718"/>
      <c r="F176" s="2718"/>
      <c r="G176" s="2718"/>
      <c r="H176" s="2718"/>
      <c r="I176" s="2718"/>
      <c r="J176" s="2718"/>
      <c r="K176" s="2718"/>
      <c r="L176" s="2718"/>
      <c r="M176" s="2718"/>
      <c r="N176" s="2718"/>
      <c r="O176" s="2718"/>
      <c r="P176" s="2718"/>
      <c r="Q176" s="2718"/>
      <c r="R176" s="2718"/>
      <c r="S176" s="2718"/>
      <c r="T176" s="2718"/>
      <c r="U176" s="2718"/>
      <c r="V176" s="2718"/>
      <c r="W176" s="2718"/>
      <c r="X176" s="2718"/>
      <c r="Y176" s="2718"/>
      <c r="Z176" s="2718"/>
    </row>
    <row r="177">
      <c r="A177" s="2718"/>
      <c r="B177" s="2718"/>
      <c r="C177" s="2718"/>
      <c r="D177" s="2718"/>
      <c r="E177" s="2718"/>
      <c r="F177" s="2718"/>
      <c r="G177" s="2718"/>
      <c r="H177" s="2718"/>
      <c r="I177" s="2718"/>
      <c r="J177" s="2718"/>
      <c r="K177" s="2718"/>
      <c r="L177" s="2718"/>
      <c r="M177" s="2718"/>
      <c r="N177" s="2718"/>
      <c r="O177" s="2718"/>
      <c r="P177" s="2718"/>
      <c r="Q177" s="2718"/>
      <c r="R177" s="2718"/>
      <c r="S177" s="2718"/>
      <c r="T177" s="2718"/>
      <c r="U177" s="2718"/>
      <c r="V177" s="2718"/>
      <c r="W177" s="2718"/>
      <c r="X177" s="2718"/>
      <c r="Y177" s="2718"/>
      <c r="Z177" s="2718"/>
    </row>
    <row r="178">
      <c r="A178" s="2718"/>
      <c r="B178" s="2718"/>
      <c r="C178" s="2718"/>
      <c r="D178" s="2718"/>
      <c r="E178" s="2718"/>
      <c r="F178" s="2718"/>
      <c r="G178" s="2718"/>
      <c r="H178" s="2718"/>
      <c r="I178" s="2718"/>
      <c r="J178" s="2718"/>
      <c r="K178" s="2718"/>
      <c r="L178" s="2718"/>
      <c r="M178" s="2718"/>
      <c r="N178" s="2718"/>
      <c r="O178" s="2718"/>
      <c r="P178" s="2718"/>
      <c r="Q178" s="2718"/>
      <c r="R178" s="2718"/>
      <c r="S178" s="2718"/>
      <c r="T178" s="2718"/>
      <c r="U178" s="2718"/>
      <c r="V178" s="2718"/>
      <c r="W178" s="2718"/>
      <c r="X178" s="2718"/>
      <c r="Y178" s="2718"/>
      <c r="Z178" s="2718"/>
    </row>
    <row r="179">
      <c r="A179" s="2718"/>
      <c r="B179" s="2718"/>
      <c r="C179" s="2718"/>
      <c r="D179" s="2718"/>
      <c r="E179" s="2718"/>
      <c r="F179" s="2718"/>
      <c r="G179" s="2718"/>
      <c r="H179" s="2718"/>
      <c r="I179" s="2718"/>
      <c r="J179" s="2718"/>
      <c r="K179" s="2718"/>
      <c r="L179" s="2718"/>
      <c r="M179" s="2718"/>
      <c r="N179" s="2718"/>
      <c r="O179" s="2718"/>
      <c r="P179" s="2718"/>
      <c r="Q179" s="2718"/>
      <c r="R179" s="2718"/>
      <c r="S179" s="2718"/>
      <c r="T179" s="2718"/>
      <c r="U179" s="2718"/>
      <c r="V179" s="2718"/>
      <c r="W179" s="2718"/>
      <c r="X179" s="2718"/>
      <c r="Y179" s="2718"/>
      <c r="Z179" s="2718"/>
    </row>
    <row r="180">
      <c r="A180" s="2718"/>
      <c r="B180" s="2718"/>
      <c r="C180" s="2718"/>
      <c r="D180" s="2718"/>
      <c r="E180" s="2718"/>
      <c r="F180" s="2718"/>
      <c r="G180" s="2718"/>
      <c r="H180" s="2718"/>
      <c r="I180" s="2718"/>
      <c r="J180" s="2718"/>
      <c r="K180" s="2718"/>
      <c r="L180" s="2718"/>
      <c r="M180" s="2718"/>
      <c r="N180" s="2718"/>
      <c r="O180" s="2718"/>
      <c r="P180" s="2718"/>
      <c r="Q180" s="2718"/>
      <c r="R180" s="2718"/>
      <c r="S180" s="2718"/>
      <c r="T180" s="2718"/>
      <c r="U180" s="2718"/>
      <c r="V180" s="2718"/>
      <c r="W180" s="2718"/>
      <c r="X180" s="2718"/>
      <c r="Y180" s="2718"/>
      <c r="Z180" s="2718"/>
    </row>
    <row r="181">
      <c r="A181" s="2718"/>
      <c r="B181" s="2718"/>
      <c r="C181" s="2718"/>
      <c r="D181" s="2718"/>
      <c r="E181" s="2718"/>
      <c r="F181" s="2718"/>
      <c r="G181" s="2718"/>
      <c r="H181" s="2718"/>
      <c r="I181" s="2718"/>
      <c r="J181" s="2718"/>
      <c r="K181" s="2718"/>
      <c r="L181" s="2718"/>
      <c r="M181" s="2718"/>
      <c r="N181" s="2718"/>
      <c r="O181" s="2718"/>
      <c r="P181" s="2718"/>
      <c r="Q181" s="2718"/>
      <c r="R181" s="2718"/>
      <c r="S181" s="2718"/>
      <c r="T181" s="2718"/>
      <c r="U181" s="2718"/>
      <c r="V181" s="2718"/>
      <c r="W181" s="2718"/>
      <c r="X181" s="2718"/>
      <c r="Y181" s="2718"/>
      <c r="Z181" s="2718"/>
    </row>
    <row r="182">
      <c r="A182" s="2718"/>
      <c r="B182" s="2718"/>
      <c r="C182" s="2718"/>
      <c r="D182" s="2718"/>
      <c r="E182" s="2718"/>
      <c r="F182" s="2718"/>
      <c r="G182" s="2718"/>
      <c r="H182" s="2718"/>
      <c r="I182" s="2718"/>
      <c r="J182" s="2718"/>
      <c r="K182" s="2718"/>
      <c r="L182" s="2718"/>
      <c r="M182" s="2718"/>
      <c r="N182" s="2718"/>
      <c r="O182" s="2718"/>
      <c r="P182" s="2718"/>
      <c r="Q182" s="2718"/>
      <c r="R182" s="2718"/>
      <c r="S182" s="2718"/>
      <c r="T182" s="2718"/>
      <c r="U182" s="2718"/>
      <c r="V182" s="2718"/>
      <c r="W182" s="2718"/>
      <c r="X182" s="2718"/>
      <c r="Y182" s="2718"/>
      <c r="Z182" s="2718"/>
    </row>
    <row r="183">
      <c r="A183" s="2718"/>
      <c r="B183" s="2718"/>
      <c r="C183" s="2718"/>
      <c r="D183" s="2718"/>
      <c r="E183" s="2718"/>
      <c r="F183" s="2718"/>
      <c r="G183" s="2718"/>
      <c r="H183" s="2718"/>
      <c r="I183" s="2718"/>
      <c r="J183" s="2718"/>
      <c r="K183" s="2718"/>
      <c r="L183" s="2718"/>
      <c r="M183" s="2718"/>
      <c r="N183" s="2718"/>
      <c r="O183" s="2718"/>
      <c r="P183" s="2718"/>
      <c r="Q183" s="2718"/>
      <c r="R183" s="2718"/>
      <c r="S183" s="2718"/>
      <c r="T183" s="2718"/>
      <c r="U183" s="2718"/>
      <c r="V183" s="2718"/>
      <c r="W183" s="2718"/>
      <c r="X183" s="2718"/>
      <c r="Y183" s="2718"/>
      <c r="Z183" s="2718"/>
    </row>
    <row r="184">
      <c r="A184" s="2718"/>
      <c r="B184" s="2718"/>
      <c r="C184" s="2718"/>
      <c r="D184" s="2718"/>
      <c r="E184" s="2718"/>
      <c r="F184" s="2718"/>
      <c r="G184" s="2718"/>
      <c r="H184" s="2718"/>
      <c r="I184" s="2718"/>
      <c r="J184" s="2718"/>
      <c r="K184" s="2718"/>
      <c r="L184" s="2718"/>
      <c r="M184" s="2718"/>
      <c r="N184" s="2718"/>
      <c r="O184" s="2718"/>
      <c r="P184" s="2718"/>
      <c r="Q184" s="2718"/>
      <c r="R184" s="2718"/>
      <c r="S184" s="2718"/>
      <c r="T184" s="2718"/>
      <c r="U184" s="2718"/>
      <c r="V184" s="2718"/>
      <c r="W184" s="2718"/>
      <c r="X184" s="2718"/>
      <c r="Y184" s="2718"/>
      <c r="Z184" s="2718"/>
    </row>
    <row r="185">
      <c r="A185" s="2718"/>
      <c r="B185" s="2718"/>
      <c r="C185" s="2718"/>
      <c r="D185" s="2718"/>
      <c r="E185" s="2718"/>
      <c r="F185" s="2718"/>
      <c r="G185" s="2718"/>
      <c r="H185" s="2718"/>
      <c r="I185" s="2718"/>
      <c r="J185" s="2718"/>
      <c r="K185" s="2718"/>
      <c r="L185" s="2718"/>
      <c r="M185" s="2718"/>
      <c r="N185" s="2718"/>
      <c r="O185" s="2718"/>
      <c r="P185" s="2718"/>
      <c r="Q185" s="2718"/>
      <c r="R185" s="2718"/>
      <c r="S185" s="2718"/>
      <c r="T185" s="2718"/>
      <c r="U185" s="2718"/>
      <c r="V185" s="2718"/>
      <c r="W185" s="2718"/>
      <c r="X185" s="2718"/>
      <c r="Y185" s="2718"/>
      <c r="Z185" s="2718"/>
    </row>
    <row r="186">
      <c r="A186" s="2718"/>
      <c r="B186" s="2718"/>
      <c r="C186" s="2718"/>
      <c r="D186" s="2718"/>
      <c r="E186" s="2718"/>
      <c r="F186" s="2718"/>
      <c r="G186" s="2718"/>
      <c r="H186" s="2718"/>
      <c r="I186" s="2718"/>
      <c r="J186" s="2718"/>
      <c r="K186" s="2718"/>
      <c r="L186" s="2718"/>
      <c r="M186" s="2718"/>
      <c r="N186" s="2718"/>
      <c r="O186" s="2718"/>
      <c r="P186" s="2718"/>
      <c r="Q186" s="2718"/>
      <c r="R186" s="2718"/>
      <c r="S186" s="2718"/>
      <c r="T186" s="2718"/>
      <c r="U186" s="2718"/>
      <c r="V186" s="2718"/>
      <c r="W186" s="2718"/>
      <c r="X186" s="2718"/>
      <c r="Y186" s="2718"/>
      <c r="Z186" s="2718"/>
    </row>
    <row r="187">
      <c r="A187" s="2718"/>
      <c r="B187" s="2718"/>
      <c r="C187" s="2718"/>
      <c r="D187" s="2718"/>
      <c r="E187" s="2718"/>
      <c r="F187" s="2718"/>
      <c r="G187" s="2718"/>
      <c r="H187" s="2718"/>
      <c r="I187" s="2718"/>
      <c r="J187" s="2718"/>
      <c r="K187" s="2718"/>
      <c r="L187" s="2718"/>
      <c r="M187" s="2718"/>
      <c r="N187" s="2718"/>
      <c r="O187" s="2718"/>
      <c r="P187" s="2718"/>
      <c r="Q187" s="2718"/>
      <c r="R187" s="2718"/>
      <c r="S187" s="2718"/>
      <c r="T187" s="2718"/>
      <c r="U187" s="2718"/>
      <c r="V187" s="2718"/>
      <c r="W187" s="2718"/>
      <c r="X187" s="2718"/>
      <c r="Y187" s="2718"/>
      <c r="Z187" s="2718"/>
    </row>
    <row r="188">
      <c r="A188" s="2718"/>
      <c r="B188" s="2718"/>
      <c r="C188" s="2718"/>
      <c r="D188" s="2718"/>
      <c r="E188" s="2718"/>
      <c r="F188" s="2718"/>
      <c r="G188" s="2718"/>
      <c r="H188" s="2718"/>
      <c r="I188" s="2718"/>
      <c r="J188" s="2718"/>
      <c r="K188" s="2718"/>
      <c r="L188" s="2718"/>
      <c r="M188" s="2718"/>
      <c r="N188" s="2718"/>
      <c r="O188" s="2718"/>
      <c r="P188" s="2718"/>
      <c r="Q188" s="2718"/>
      <c r="R188" s="2718"/>
      <c r="S188" s="2718"/>
      <c r="T188" s="2718"/>
      <c r="U188" s="2718"/>
      <c r="V188" s="2718"/>
      <c r="W188" s="2718"/>
      <c r="X188" s="2718"/>
      <c r="Y188" s="2718"/>
      <c r="Z188" s="2718"/>
    </row>
    <row r="189">
      <c r="A189" s="2718"/>
      <c r="B189" s="2718"/>
      <c r="C189" s="2718"/>
      <c r="D189" s="2718"/>
      <c r="E189" s="2718"/>
      <c r="F189" s="2718"/>
      <c r="G189" s="2718"/>
      <c r="H189" s="2718"/>
      <c r="I189" s="2718"/>
      <c r="J189" s="2718"/>
      <c r="K189" s="2718"/>
      <c r="L189" s="2718"/>
      <c r="M189" s="2718"/>
      <c r="N189" s="2718"/>
      <c r="O189" s="2718"/>
      <c r="P189" s="2718"/>
      <c r="Q189" s="2718"/>
      <c r="R189" s="2718"/>
      <c r="S189" s="2718"/>
      <c r="T189" s="2718"/>
      <c r="U189" s="2718"/>
      <c r="V189" s="2718"/>
      <c r="W189" s="2718"/>
      <c r="X189" s="2718"/>
      <c r="Y189" s="2718"/>
      <c r="Z189" s="2718"/>
    </row>
    <row r="190">
      <c r="A190" s="2718"/>
      <c r="B190" s="2718"/>
      <c r="C190" s="2718"/>
      <c r="D190" s="2718"/>
      <c r="E190" s="2718"/>
      <c r="F190" s="2718"/>
      <c r="G190" s="2718"/>
      <c r="H190" s="2718"/>
      <c r="I190" s="2718"/>
      <c r="J190" s="2718"/>
      <c r="K190" s="2718"/>
      <c r="L190" s="2718"/>
      <c r="M190" s="2718"/>
      <c r="N190" s="2718"/>
      <c r="O190" s="2718"/>
      <c r="P190" s="2718"/>
      <c r="Q190" s="2718"/>
      <c r="R190" s="2718"/>
      <c r="S190" s="2718"/>
      <c r="T190" s="2718"/>
      <c r="U190" s="2718"/>
      <c r="V190" s="2718"/>
      <c r="W190" s="2718"/>
      <c r="X190" s="2718"/>
      <c r="Y190" s="2718"/>
      <c r="Z190" s="2718"/>
    </row>
    <row r="191">
      <c r="A191" s="2718"/>
      <c r="B191" s="2718"/>
      <c r="C191" s="2718"/>
      <c r="D191" s="2718"/>
      <c r="E191" s="2718"/>
      <c r="F191" s="2718"/>
      <c r="G191" s="2718"/>
      <c r="H191" s="2718"/>
      <c r="I191" s="2718"/>
      <c r="J191" s="2718"/>
      <c r="K191" s="2718"/>
      <c r="L191" s="2718"/>
      <c r="M191" s="2718"/>
      <c r="N191" s="2718"/>
      <c r="O191" s="2718"/>
      <c r="P191" s="2718"/>
      <c r="Q191" s="2718"/>
      <c r="R191" s="2718"/>
      <c r="S191" s="2718"/>
      <c r="T191" s="2718"/>
      <c r="U191" s="2718"/>
      <c r="V191" s="2718"/>
      <c r="W191" s="2718"/>
      <c r="X191" s="2718"/>
      <c r="Y191" s="2718"/>
      <c r="Z191" s="2718"/>
    </row>
    <row r="192">
      <c r="A192" s="2718"/>
      <c r="B192" s="2718"/>
      <c r="C192" s="2718"/>
      <c r="D192" s="2718"/>
      <c r="E192" s="2718"/>
      <c r="F192" s="2718"/>
      <c r="G192" s="2718"/>
      <c r="H192" s="2718"/>
      <c r="I192" s="2718"/>
      <c r="J192" s="2718"/>
      <c r="K192" s="2718"/>
      <c r="L192" s="2718"/>
      <c r="M192" s="2718"/>
      <c r="N192" s="2718"/>
      <c r="O192" s="2718"/>
      <c r="P192" s="2718"/>
      <c r="Q192" s="2718"/>
      <c r="R192" s="2718"/>
      <c r="S192" s="2718"/>
      <c r="T192" s="2718"/>
      <c r="U192" s="2718"/>
      <c r="V192" s="2718"/>
      <c r="W192" s="2718"/>
      <c r="X192" s="2718"/>
      <c r="Y192" s="2718"/>
      <c r="Z192" s="2718"/>
    </row>
    <row r="193">
      <c r="A193" s="2718"/>
      <c r="B193" s="2718"/>
      <c r="C193" s="2718"/>
      <c r="D193" s="2718"/>
      <c r="E193" s="2718"/>
      <c r="F193" s="2718"/>
      <c r="G193" s="2718"/>
      <c r="H193" s="2718"/>
      <c r="I193" s="2718"/>
      <c r="J193" s="2718"/>
      <c r="K193" s="2718"/>
      <c r="L193" s="2718"/>
      <c r="M193" s="2718"/>
      <c r="N193" s="2718"/>
      <c r="O193" s="2718"/>
      <c r="P193" s="2718"/>
      <c r="Q193" s="2718"/>
      <c r="R193" s="2718"/>
      <c r="S193" s="2718"/>
      <c r="T193" s="2718"/>
      <c r="U193" s="2718"/>
      <c r="V193" s="2718"/>
      <c r="W193" s="2718"/>
      <c r="X193" s="2718"/>
      <c r="Y193" s="2718"/>
      <c r="Z193" s="2718"/>
    </row>
    <row r="194">
      <c r="A194" s="2718"/>
      <c r="B194" s="2718"/>
      <c r="C194" s="2718"/>
      <c r="D194" s="2718"/>
      <c r="E194" s="2718"/>
      <c r="F194" s="2718"/>
      <c r="G194" s="2718"/>
      <c r="H194" s="2718"/>
      <c r="I194" s="2718"/>
      <c r="J194" s="2718"/>
      <c r="K194" s="2718"/>
      <c r="L194" s="2718"/>
      <c r="M194" s="2718"/>
      <c r="N194" s="2718"/>
      <c r="O194" s="2718"/>
      <c r="P194" s="2718"/>
      <c r="Q194" s="2718"/>
      <c r="R194" s="2718"/>
      <c r="S194" s="2718"/>
      <c r="T194" s="2718"/>
      <c r="U194" s="2718"/>
      <c r="V194" s="2718"/>
      <c r="W194" s="2718"/>
      <c r="X194" s="2718"/>
      <c r="Y194" s="2718"/>
      <c r="Z194" s="2718"/>
    </row>
    <row r="195">
      <c r="A195" s="2718"/>
      <c r="B195" s="2718"/>
      <c r="C195" s="2718"/>
      <c r="D195" s="2718"/>
      <c r="E195" s="2718"/>
      <c r="F195" s="2718"/>
      <c r="G195" s="2718"/>
      <c r="H195" s="2718"/>
      <c r="I195" s="2718"/>
      <c r="J195" s="2718"/>
      <c r="K195" s="2718"/>
      <c r="L195" s="2718"/>
      <c r="M195" s="2718"/>
      <c r="N195" s="2718"/>
      <c r="O195" s="2718"/>
      <c r="P195" s="2718"/>
      <c r="Q195" s="2718"/>
      <c r="R195" s="2718"/>
      <c r="S195" s="2718"/>
      <c r="T195" s="2718"/>
      <c r="U195" s="2718"/>
      <c r="V195" s="2718"/>
      <c r="W195" s="2718"/>
      <c r="X195" s="2718"/>
      <c r="Y195" s="2718"/>
      <c r="Z195" s="2718"/>
    </row>
    <row r="196">
      <c r="A196" s="2718"/>
      <c r="B196" s="2718"/>
      <c r="C196" s="2718"/>
      <c r="D196" s="2718"/>
      <c r="E196" s="2718"/>
      <c r="F196" s="2718"/>
      <c r="G196" s="2718"/>
      <c r="H196" s="2718"/>
      <c r="I196" s="2718"/>
      <c r="J196" s="2718"/>
      <c r="K196" s="2718"/>
      <c r="L196" s="2718"/>
      <c r="M196" s="2718"/>
      <c r="N196" s="2718"/>
      <c r="O196" s="2718"/>
      <c r="P196" s="2718"/>
      <c r="Q196" s="2718"/>
      <c r="R196" s="2718"/>
      <c r="S196" s="2718"/>
      <c r="T196" s="2718"/>
      <c r="U196" s="2718"/>
      <c r="V196" s="2718"/>
      <c r="W196" s="2718"/>
      <c r="X196" s="2718"/>
      <c r="Y196" s="2718"/>
      <c r="Z196" s="2718"/>
    </row>
    <row r="197">
      <c r="A197" s="2718"/>
      <c r="B197" s="2718"/>
      <c r="C197" s="2718"/>
      <c r="D197" s="2718"/>
      <c r="E197" s="2718"/>
      <c r="F197" s="2718"/>
      <c r="G197" s="2718"/>
      <c r="H197" s="2718"/>
      <c r="I197" s="2718"/>
      <c r="J197" s="2718"/>
      <c r="K197" s="2718"/>
      <c r="L197" s="2718"/>
      <c r="M197" s="2718"/>
      <c r="N197" s="2718"/>
      <c r="O197" s="2718"/>
      <c r="P197" s="2718"/>
      <c r="Q197" s="2718"/>
      <c r="R197" s="2718"/>
      <c r="S197" s="2718"/>
      <c r="T197" s="2718"/>
      <c r="U197" s="2718"/>
      <c r="V197" s="2718"/>
      <c r="W197" s="2718"/>
      <c r="X197" s="2718"/>
      <c r="Y197" s="2718"/>
      <c r="Z197" s="2718"/>
    </row>
    <row r="198">
      <c r="A198" s="2718"/>
      <c r="B198" s="2718"/>
      <c r="C198" s="2718"/>
      <c r="D198" s="2718"/>
      <c r="E198" s="2718"/>
      <c r="F198" s="2718"/>
      <c r="G198" s="2718"/>
      <c r="H198" s="2718"/>
      <c r="I198" s="2718"/>
      <c r="J198" s="2718"/>
      <c r="K198" s="2718"/>
      <c r="L198" s="2718"/>
      <c r="M198" s="2718"/>
      <c r="N198" s="2718"/>
      <c r="O198" s="2718"/>
      <c r="P198" s="2718"/>
      <c r="Q198" s="2718"/>
      <c r="R198" s="2718"/>
      <c r="S198" s="2718"/>
      <c r="T198" s="2718"/>
      <c r="U198" s="2718"/>
      <c r="V198" s="2718"/>
      <c r="W198" s="2718"/>
      <c r="X198" s="2718"/>
      <c r="Y198" s="2718"/>
      <c r="Z198" s="2718"/>
    </row>
    <row r="199">
      <c r="A199" s="2718"/>
      <c r="B199" s="2718"/>
      <c r="C199" s="2718"/>
      <c r="D199" s="2718"/>
      <c r="E199" s="2718"/>
      <c r="F199" s="2718"/>
      <c r="G199" s="2718"/>
      <c r="H199" s="2718"/>
      <c r="I199" s="2718"/>
      <c r="J199" s="2718"/>
      <c r="K199" s="2718"/>
      <c r="L199" s="2718"/>
      <c r="M199" s="2718"/>
      <c r="N199" s="2718"/>
      <c r="O199" s="2718"/>
      <c r="P199" s="2718"/>
      <c r="Q199" s="2718"/>
      <c r="R199" s="2718"/>
      <c r="S199" s="2718"/>
      <c r="T199" s="2718"/>
      <c r="U199" s="2718"/>
      <c r="V199" s="2718"/>
      <c r="W199" s="2718"/>
      <c r="X199" s="2718"/>
      <c r="Y199" s="2718"/>
      <c r="Z199" s="2718"/>
    </row>
    <row r="200">
      <c r="A200" s="2718"/>
      <c r="B200" s="2718"/>
      <c r="C200" s="2718"/>
      <c r="D200" s="2718"/>
      <c r="E200" s="2718"/>
      <c r="F200" s="2718"/>
      <c r="G200" s="2718"/>
      <c r="H200" s="2718"/>
      <c r="I200" s="2718"/>
      <c r="J200" s="2718"/>
      <c r="K200" s="2718"/>
      <c r="L200" s="2718"/>
      <c r="M200" s="2718"/>
      <c r="N200" s="2718"/>
      <c r="O200" s="2718"/>
      <c r="P200" s="2718"/>
      <c r="Q200" s="2718"/>
      <c r="R200" s="2718"/>
      <c r="S200" s="2718"/>
      <c r="T200" s="2718"/>
      <c r="U200" s="2718"/>
      <c r="V200" s="2718"/>
      <c r="W200" s="2718"/>
      <c r="X200" s="2718"/>
      <c r="Y200" s="2718"/>
      <c r="Z200" s="2718"/>
    </row>
    <row r="201">
      <c r="A201" s="2718"/>
      <c r="B201" s="2718"/>
      <c r="C201" s="2718"/>
      <c r="D201" s="2718"/>
      <c r="E201" s="2718"/>
      <c r="F201" s="2718"/>
      <c r="G201" s="2718"/>
      <c r="H201" s="2718"/>
      <c r="I201" s="2718"/>
      <c r="J201" s="2718"/>
      <c r="K201" s="2718"/>
      <c r="L201" s="2718"/>
      <c r="M201" s="2718"/>
      <c r="N201" s="2718"/>
      <c r="O201" s="2718"/>
      <c r="P201" s="2718"/>
      <c r="Q201" s="2718"/>
      <c r="R201" s="2718"/>
      <c r="S201" s="2718"/>
      <c r="T201" s="2718"/>
      <c r="U201" s="2718"/>
      <c r="V201" s="2718"/>
      <c r="W201" s="2718"/>
      <c r="X201" s="2718"/>
      <c r="Y201" s="2718"/>
      <c r="Z201" s="2718"/>
    </row>
    <row r="202">
      <c r="A202" s="2718"/>
      <c r="B202" s="2718"/>
      <c r="C202" s="2718"/>
      <c r="D202" s="2718"/>
      <c r="E202" s="2718"/>
      <c r="F202" s="2718"/>
      <c r="G202" s="2718"/>
      <c r="H202" s="2718"/>
      <c r="I202" s="2718"/>
      <c r="J202" s="2718"/>
      <c r="K202" s="2718"/>
      <c r="L202" s="2718"/>
      <c r="M202" s="2718"/>
      <c r="N202" s="2718"/>
      <c r="O202" s="2718"/>
      <c r="P202" s="2718"/>
      <c r="Q202" s="2718"/>
      <c r="R202" s="2718"/>
      <c r="S202" s="2718"/>
      <c r="T202" s="2718"/>
      <c r="U202" s="2718"/>
      <c r="V202" s="2718"/>
      <c r="W202" s="2718"/>
      <c r="X202" s="2718"/>
      <c r="Y202" s="2718"/>
      <c r="Z202" s="2718"/>
    </row>
    <row r="203">
      <c r="A203" s="2718"/>
      <c r="B203" s="2718"/>
      <c r="C203" s="2718"/>
      <c r="D203" s="2718"/>
      <c r="E203" s="2718"/>
      <c r="F203" s="2718"/>
      <c r="G203" s="2718"/>
      <c r="H203" s="2718"/>
      <c r="I203" s="2718"/>
      <c r="J203" s="2718"/>
      <c r="K203" s="2718"/>
      <c r="L203" s="2718"/>
      <c r="M203" s="2718"/>
      <c r="N203" s="2718"/>
      <c r="O203" s="2718"/>
      <c r="P203" s="2718"/>
      <c r="Q203" s="2718"/>
      <c r="R203" s="2718"/>
      <c r="S203" s="2718"/>
      <c r="T203" s="2718"/>
      <c r="U203" s="2718"/>
      <c r="V203" s="2718"/>
      <c r="W203" s="2718"/>
      <c r="X203" s="2718"/>
      <c r="Y203" s="2718"/>
      <c r="Z203" s="2718"/>
    </row>
    <row r="204">
      <c r="A204" s="2718"/>
      <c r="B204" s="2718"/>
      <c r="C204" s="2718"/>
      <c r="D204" s="2718"/>
      <c r="E204" s="2718"/>
      <c r="F204" s="2718"/>
      <c r="G204" s="2718"/>
      <c r="H204" s="2718"/>
      <c r="I204" s="2718"/>
      <c r="J204" s="2718"/>
      <c r="K204" s="2718"/>
      <c r="L204" s="2718"/>
      <c r="M204" s="2718"/>
      <c r="N204" s="2718"/>
      <c r="O204" s="2718"/>
      <c r="P204" s="2718"/>
      <c r="Q204" s="2718"/>
      <c r="R204" s="2718"/>
      <c r="S204" s="2718"/>
      <c r="T204" s="2718"/>
      <c r="U204" s="2718"/>
      <c r="V204" s="2718"/>
      <c r="W204" s="2718"/>
      <c r="X204" s="2718"/>
      <c r="Y204" s="2718"/>
      <c r="Z204" s="2718"/>
    </row>
    <row r="205">
      <c r="A205" s="2718"/>
      <c r="B205" s="2718"/>
      <c r="C205" s="2718"/>
      <c r="D205" s="2718"/>
      <c r="E205" s="2718"/>
      <c r="F205" s="2718"/>
      <c r="G205" s="2718"/>
      <c r="H205" s="2718"/>
      <c r="I205" s="2718"/>
      <c r="J205" s="2718"/>
      <c r="K205" s="2718"/>
      <c r="L205" s="2718"/>
      <c r="M205" s="2718"/>
      <c r="N205" s="2718"/>
      <c r="O205" s="2718"/>
      <c r="P205" s="2718"/>
      <c r="Q205" s="2718"/>
      <c r="R205" s="2718"/>
      <c r="S205" s="2718"/>
      <c r="T205" s="2718"/>
      <c r="U205" s="2718"/>
      <c r="V205" s="2718"/>
      <c r="W205" s="2718"/>
      <c r="X205" s="2718"/>
      <c r="Y205" s="2718"/>
      <c r="Z205" s="2718"/>
    </row>
    <row r="206">
      <c r="A206" s="2718"/>
      <c r="B206" s="2718"/>
      <c r="C206" s="2718"/>
      <c r="D206" s="2718"/>
      <c r="E206" s="2718"/>
      <c r="F206" s="2718"/>
      <c r="G206" s="2718"/>
      <c r="H206" s="2718"/>
      <c r="I206" s="2718"/>
      <c r="J206" s="2718"/>
      <c r="K206" s="2718"/>
      <c r="L206" s="2718"/>
      <c r="M206" s="2718"/>
      <c r="N206" s="2718"/>
      <c r="O206" s="2718"/>
      <c r="P206" s="2718"/>
      <c r="Q206" s="2718"/>
      <c r="R206" s="2718"/>
      <c r="S206" s="2718"/>
      <c r="T206" s="2718"/>
      <c r="U206" s="2718"/>
      <c r="V206" s="2718"/>
      <c r="W206" s="2718"/>
      <c r="X206" s="2718"/>
      <c r="Y206" s="2718"/>
      <c r="Z206" s="2718"/>
    </row>
    <row r="207">
      <c r="A207" s="2718"/>
      <c r="B207" s="2718"/>
      <c r="C207" s="2718"/>
      <c r="D207" s="2718"/>
      <c r="E207" s="2718"/>
      <c r="F207" s="2718"/>
      <c r="G207" s="2718"/>
      <c r="H207" s="2718"/>
      <c r="I207" s="2718"/>
      <c r="J207" s="2718"/>
      <c r="K207" s="2718"/>
      <c r="L207" s="2718"/>
      <c r="M207" s="2718"/>
      <c r="N207" s="2718"/>
      <c r="O207" s="2718"/>
      <c r="P207" s="2718"/>
      <c r="Q207" s="2718"/>
      <c r="R207" s="2718"/>
      <c r="S207" s="2718"/>
      <c r="T207" s="2718"/>
      <c r="U207" s="2718"/>
      <c r="V207" s="2718"/>
      <c r="W207" s="2718"/>
      <c r="X207" s="2718"/>
      <c r="Y207" s="2718"/>
      <c r="Z207" s="2718"/>
    </row>
    <row r="208">
      <c r="A208" s="2718"/>
      <c r="B208" s="2718"/>
      <c r="C208" s="2718"/>
      <c r="D208" s="2718"/>
      <c r="E208" s="2718"/>
      <c r="F208" s="2718"/>
      <c r="G208" s="2718"/>
      <c r="H208" s="2718"/>
      <c r="I208" s="2718"/>
      <c r="J208" s="2718"/>
      <c r="K208" s="2718"/>
      <c r="L208" s="2718"/>
      <c r="M208" s="2718"/>
      <c r="N208" s="2718"/>
      <c r="O208" s="2718"/>
      <c r="P208" s="2718"/>
      <c r="Q208" s="2718"/>
      <c r="R208" s="2718"/>
      <c r="S208" s="2718"/>
      <c r="T208" s="2718"/>
      <c r="U208" s="2718"/>
      <c r="V208" s="2718"/>
      <c r="W208" s="2718"/>
      <c r="X208" s="2718"/>
      <c r="Y208" s="2718"/>
      <c r="Z208" s="2718"/>
    </row>
    <row r="209">
      <c r="A209" s="2718"/>
      <c r="B209" s="2718"/>
      <c r="C209" s="2718"/>
      <c r="D209" s="2718"/>
      <c r="E209" s="2718"/>
      <c r="F209" s="2718"/>
      <c r="G209" s="2718"/>
      <c r="H209" s="2718"/>
      <c r="I209" s="2718"/>
      <c r="J209" s="2718"/>
      <c r="K209" s="2718"/>
      <c r="L209" s="2718"/>
      <c r="M209" s="2718"/>
      <c r="N209" s="2718"/>
      <c r="O209" s="2718"/>
      <c r="P209" s="2718"/>
      <c r="Q209" s="2718"/>
      <c r="R209" s="2718"/>
      <c r="S209" s="2718"/>
      <c r="T209" s="2718"/>
      <c r="U209" s="2718"/>
      <c r="V209" s="2718"/>
      <c r="W209" s="2718"/>
      <c r="X209" s="2718"/>
      <c r="Y209" s="2718"/>
      <c r="Z209" s="2718"/>
    </row>
    <row r="210">
      <c r="A210" s="2718"/>
      <c r="B210" s="2718"/>
      <c r="C210" s="2718"/>
      <c r="D210" s="2718"/>
      <c r="E210" s="2718"/>
      <c r="F210" s="2718"/>
      <c r="G210" s="2718"/>
      <c r="H210" s="2718"/>
      <c r="I210" s="2718"/>
      <c r="J210" s="2718"/>
      <c r="K210" s="2718"/>
      <c r="L210" s="2718"/>
      <c r="M210" s="2718"/>
      <c r="N210" s="2718"/>
      <c r="O210" s="2718"/>
      <c r="P210" s="2718"/>
      <c r="Q210" s="2718"/>
      <c r="R210" s="2718"/>
      <c r="S210" s="2718"/>
      <c r="T210" s="2718"/>
      <c r="U210" s="2718"/>
      <c r="V210" s="2718"/>
      <c r="W210" s="2718"/>
      <c r="X210" s="2718"/>
      <c r="Y210" s="2718"/>
      <c r="Z210" s="2718"/>
    </row>
    <row r="211">
      <c r="A211" s="2718"/>
      <c r="B211" s="2718"/>
      <c r="C211" s="2718"/>
      <c r="D211" s="2718"/>
      <c r="E211" s="2718"/>
      <c r="F211" s="2718"/>
      <c r="G211" s="2718"/>
      <c r="H211" s="2718"/>
      <c r="I211" s="2718"/>
      <c r="J211" s="2718"/>
      <c r="K211" s="2718"/>
      <c r="L211" s="2718"/>
      <c r="M211" s="2718"/>
      <c r="N211" s="2718"/>
      <c r="O211" s="2718"/>
      <c r="P211" s="2718"/>
      <c r="Q211" s="2718"/>
      <c r="R211" s="2718"/>
      <c r="S211" s="2718"/>
      <c r="T211" s="2718"/>
      <c r="U211" s="2718"/>
      <c r="V211" s="2718"/>
      <c r="W211" s="2718"/>
      <c r="X211" s="2718"/>
      <c r="Y211" s="2718"/>
      <c r="Z211" s="2718"/>
    </row>
    <row r="212">
      <c r="A212" s="2718"/>
      <c r="B212" s="2718"/>
      <c r="C212" s="2718"/>
      <c r="D212" s="2718"/>
      <c r="E212" s="2718"/>
      <c r="F212" s="2718"/>
      <c r="G212" s="2718"/>
      <c r="H212" s="2718"/>
      <c r="I212" s="2718"/>
      <c r="J212" s="2718"/>
      <c r="K212" s="2718"/>
      <c r="L212" s="2718"/>
      <c r="M212" s="2718"/>
      <c r="N212" s="2718"/>
      <c r="O212" s="2718"/>
      <c r="P212" s="2718"/>
      <c r="Q212" s="2718"/>
      <c r="R212" s="2718"/>
      <c r="S212" s="2718"/>
      <c r="T212" s="2718"/>
      <c r="U212" s="2718"/>
      <c r="V212" s="2718"/>
      <c r="W212" s="2718"/>
      <c r="X212" s="2718"/>
      <c r="Y212" s="2718"/>
      <c r="Z212" s="2718"/>
    </row>
    <row r="213">
      <c r="A213" s="2718"/>
      <c r="B213" s="2718"/>
      <c r="C213" s="2718"/>
      <c r="D213" s="2718"/>
      <c r="E213" s="2718"/>
      <c r="F213" s="2718"/>
      <c r="G213" s="2718"/>
      <c r="H213" s="2718"/>
      <c r="I213" s="2718"/>
      <c r="J213" s="2718"/>
      <c r="K213" s="2718"/>
      <c r="L213" s="2718"/>
      <c r="M213" s="2718"/>
      <c r="N213" s="2718"/>
      <c r="O213" s="2718"/>
      <c r="P213" s="2718"/>
      <c r="Q213" s="2718"/>
      <c r="R213" s="2718"/>
      <c r="S213" s="2718"/>
      <c r="T213" s="2718"/>
      <c r="U213" s="2718"/>
      <c r="V213" s="2718"/>
      <c r="W213" s="2718"/>
      <c r="X213" s="2718"/>
      <c r="Y213" s="2718"/>
      <c r="Z213" s="2718"/>
    </row>
    <row r="214">
      <c r="A214" s="2718"/>
      <c r="B214" s="2718"/>
      <c r="C214" s="2718"/>
      <c r="D214" s="2718"/>
      <c r="E214" s="2718"/>
      <c r="F214" s="2718"/>
      <c r="G214" s="2718"/>
      <c r="H214" s="2718"/>
      <c r="I214" s="2718"/>
      <c r="J214" s="2718"/>
      <c r="K214" s="2718"/>
      <c r="L214" s="2718"/>
      <c r="M214" s="2718"/>
      <c r="N214" s="2718"/>
      <c r="O214" s="2718"/>
      <c r="P214" s="2718"/>
      <c r="Q214" s="2718"/>
      <c r="R214" s="2718"/>
      <c r="S214" s="2718"/>
      <c r="T214" s="2718"/>
      <c r="U214" s="2718"/>
      <c r="V214" s="2718"/>
      <c r="W214" s="2718"/>
      <c r="X214" s="2718"/>
      <c r="Y214" s="2718"/>
      <c r="Z214" s="2718"/>
    </row>
    <row r="215">
      <c r="A215" s="2718"/>
      <c r="B215" s="2718"/>
      <c r="C215" s="2718"/>
      <c r="D215" s="2718"/>
      <c r="E215" s="2718"/>
      <c r="F215" s="2718"/>
      <c r="G215" s="2718"/>
      <c r="H215" s="2718"/>
      <c r="I215" s="2718"/>
      <c r="J215" s="2718"/>
      <c r="K215" s="2718"/>
      <c r="L215" s="2718"/>
      <c r="M215" s="2718"/>
      <c r="N215" s="2718"/>
      <c r="O215" s="2718"/>
      <c r="P215" s="2718"/>
      <c r="Q215" s="2718"/>
      <c r="R215" s="2718"/>
      <c r="S215" s="2718"/>
      <c r="T215" s="2718"/>
      <c r="U215" s="2718"/>
      <c r="V215" s="2718"/>
      <c r="W215" s="2718"/>
      <c r="X215" s="2718"/>
      <c r="Y215" s="2718"/>
      <c r="Z215" s="2718"/>
    </row>
    <row r="216">
      <c r="A216" s="2718"/>
      <c r="B216" s="2718"/>
      <c r="C216" s="2718"/>
      <c r="D216" s="2718"/>
      <c r="E216" s="2718"/>
      <c r="F216" s="2718"/>
      <c r="G216" s="2718"/>
      <c r="H216" s="2718"/>
      <c r="I216" s="2718"/>
      <c r="J216" s="2718"/>
      <c r="K216" s="2718"/>
      <c r="L216" s="2718"/>
      <c r="M216" s="2718"/>
      <c r="N216" s="2718"/>
      <c r="O216" s="2718"/>
      <c r="P216" s="2718"/>
      <c r="Q216" s="2718"/>
      <c r="R216" s="2718"/>
      <c r="S216" s="2718"/>
      <c r="T216" s="2718"/>
      <c r="U216" s="2718"/>
      <c r="V216" s="2718"/>
      <c r="W216" s="2718"/>
      <c r="X216" s="2718"/>
      <c r="Y216" s="2718"/>
      <c r="Z216" s="2718"/>
    </row>
    <row r="217">
      <c r="A217" s="2718"/>
      <c r="B217" s="2718"/>
      <c r="C217" s="2718"/>
      <c r="D217" s="2718"/>
      <c r="E217" s="2718"/>
      <c r="F217" s="2718"/>
      <c r="G217" s="2718"/>
      <c r="H217" s="2718"/>
      <c r="I217" s="2718"/>
      <c r="J217" s="2718"/>
      <c r="K217" s="2718"/>
      <c r="L217" s="2718"/>
      <c r="M217" s="2718"/>
      <c r="N217" s="2718"/>
      <c r="O217" s="2718"/>
      <c r="P217" s="2718"/>
      <c r="Q217" s="2718"/>
      <c r="R217" s="2718"/>
      <c r="S217" s="2718"/>
      <c r="T217" s="2718"/>
      <c r="U217" s="2718"/>
      <c r="V217" s="2718"/>
      <c r="W217" s="2718"/>
      <c r="X217" s="2718"/>
      <c r="Y217" s="2718"/>
      <c r="Z217" s="2718"/>
    </row>
    <row r="218">
      <c r="A218" s="2718"/>
      <c r="B218" s="2718"/>
      <c r="C218" s="2718"/>
      <c r="D218" s="2718"/>
      <c r="E218" s="2718"/>
      <c r="F218" s="2718"/>
      <c r="G218" s="2718"/>
      <c r="H218" s="2718"/>
      <c r="I218" s="2718"/>
      <c r="J218" s="2718"/>
      <c r="K218" s="2718"/>
      <c r="L218" s="2718"/>
      <c r="M218" s="2718"/>
      <c r="N218" s="2718"/>
      <c r="O218" s="2718"/>
      <c r="P218" s="2718"/>
      <c r="Q218" s="2718"/>
      <c r="R218" s="2718"/>
      <c r="S218" s="2718"/>
      <c r="T218" s="2718"/>
      <c r="U218" s="2718"/>
      <c r="V218" s="2718"/>
      <c r="W218" s="2718"/>
      <c r="X218" s="2718"/>
      <c r="Y218" s="2718"/>
      <c r="Z218" s="2718"/>
    </row>
    <row r="219">
      <c r="A219" s="2718"/>
      <c r="B219" s="2718"/>
      <c r="C219" s="2718"/>
      <c r="D219" s="2718"/>
      <c r="E219" s="2718"/>
      <c r="F219" s="2718"/>
      <c r="G219" s="2718"/>
      <c r="H219" s="2718"/>
      <c r="I219" s="2718"/>
      <c r="J219" s="2718"/>
      <c r="K219" s="2718"/>
      <c r="L219" s="2718"/>
      <c r="M219" s="2718"/>
      <c r="N219" s="2718"/>
      <c r="O219" s="2718"/>
      <c r="P219" s="2718"/>
      <c r="Q219" s="2718"/>
      <c r="R219" s="2718"/>
      <c r="S219" s="2718"/>
      <c r="T219" s="2718"/>
      <c r="U219" s="2718"/>
      <c r="V219" s="2718"/>
      <c r="W219" s="2718"/>
      <c r="X219" s="2718"/>
      <c r="Y219" s="2718"/>
      <c r="Z219" s="2718"/>
    </row>
    <row r="220">
      <c r="A220" s="2718"/>
      <c r="B220" s="2718"/>
      <c r="C220" s="2718"/>
      <c r="D220" s="2718"/>
      <c r="E220" s="2718"/>
      <c r="F220" s="2718"/>
      <c r="G220" s="2718"/>
      <c r="H220" s="2718"/>
      <c r="I220" s="2718"/>
      <c r="J220" s="2718"/>
      <c r="K220" s="2718"/>
      <c r="L220" s="2718"/>
      <c r="M220" s="2718"/>
      <c r="N220" s="2718"/>
      <c r="O220" s="2718"/>
      <c r="P220" s="2718"/>
      <c r="Q220" s="2718"/>
      <c r="R220" s="2718"/>
      <c r="S220" s="2718"/>
      <c r="T220" s="2718"/>
      <c r="U220" s="2718"/>
      <c r="V220" s="2718"/>
      <c r="W220" s="2718"/>
      <c r="X220" s="2718"/>
      <c r="Y220" s="2718"/>
      <c r="Z220" s="2718"/>
    </row>
    <row r="221">
      <c r="A221" s="2718"/>
      <c r="B221" s="2718"/>
      <c r="C221" s="2718"/>
      <c r="D221" s="2718"/>
      <c r="E221" s="2718"/>
      <c r="F221" s="2718"/>
      <c r="G221" s="2718"/>
      <c r="H221" s="2718"/>
      <c r="I221" s="2718"/>
      <c r="J221" s="2718"/>
      <c r="K221" s="2718"/>
      <c r="L221" s="2718"/>
      <c r="M221" s="2718"/>
      <c r="N221" s="2718"/>
      <c r="O221" s="2718"/>
      <c r="P221" s="2718"/>
      <c r="Q221" s="2718"/>
      <c r="R221" s="2718"/>
      <c r="S221" s="2718"/>
      <c r="T221" s="2718"/>
      <c r="U221" s="2718"/>
      <c r="V221" s="2718"/>
      <c r="W221" s="2718"/>
      <c r="X221" s="2718"/>
      <c r="Y221" s="2718"/>
      <c r="Z221" s="2718"/>
    </row>
    <row r="222">
      <c r="A222" s="2718"/>
      <c r="B222" s="2718"/>
      <c r="C222" s="2718"/>
      <c r="D222" s="2718"/>
      <c r="E222" s="2718"/>
      <c r="F222" s="2718"/>
      <c r="G222" s="2718"/>
      <c r="H222" s="2718"/>
      <c r="I222" s="2718"/>
      <c r="J222" s="2718"/>
      <c r="K222" s="2718"/>
      <c r="L222" s="2718"/>
      <c r="M222" s="2718"/>
      <c r="N222" s="2718"/>
      <c r="O222" s="2718"/>
      <c r="P222" s="2718"/>
      <c r="Q222" s="2718"/>
      <c r="R222" s="2718"/>
      <c r="S222" s="2718"/>
      <c r="T222" s="2718"/>
      <c r="U222" s="2718"/>
      <c r="V222" s="2718"/>
      <c r="W222" s="2718"/>
      <c r="X222" s="2718"/>
      <c r="Y222" s="2718"/>
      <c r="Z222" s="2718"/>
    </row>
    <row r="223">
      <c r="A223" s="2718"/>
      <c r="B223" s="2718"/>
      <c r="C223" s="2718"/>
      <c r="D223" s="2718"/>
      <c r="E223" s="2718"/>
      <c r="F223" s="2718"/>
      <c r="G223" s="2718"/>
      <c r="H223" s="2718"/>
      <c r="I223" s="2718"/>
      <c r="J223" s="2718"/>
      <c r="K223" s="2718"/>
      <c r="L223" s="2718"/>
      <c r="M223" s="2718"/>
      <c r="N223" s="2718"/>
      <c r="O223" s="2718"/>
      <c r="P223" s="2718"/>
      <c r="Q223" s="2718"/>
      <c r="R223" s="2718"/>
      <c r="S223" s="2718"/>
      <c r="T223" s="2718"/>
      <c r="U223" s="2718"/>
      <c r="V223" s="2718"/>
      <c r="W223" s="2718"/>
      <c r="X223" s="2718"/>
      <c r="Y223" s="2718"/>
      <c r="Z223" s="2718"/>
    </row>
    <row r="224">
      <c r="A224" s="2718"/>
      <c r="B224" s="2718"/>
      <c r="C224" s="2718"/>
      <c r="D224" s="2718"/>
      <c r="E224" s="2718"/>
      <c r="F224" s="2718"/>
      <c r="G224" s="2718"/>
      <c r="H224" s="2718"/>
      <c r="I224" s="2718"/>
      <c r="J224" s="2718"/>
      <c r="K224" s="2718"/>
      <c r="L224" s="2718"/>
      <c r="M224" s="2718"/>
      <c r="N224" s="2718"/>
      <c r="O224" s="2718"/>
      <c r="P224" s="2718"/>
      <c r="Q224" s="2718"/>
      <c r="R224" s="2718"/>
      <c r="S224" s="2718"/>
      <c r="T224" s="2718"/>
      <c r="U224" s="2718"/>
      <c r="V224" s="2718"/>
      <c r="W224" s="2718"/>
      <c r="X224" s="2718"/>
      <c r="Y224" s="2718"/>
      <c r="Z224" s="2718"/>
    </row>
    <row r="225">
      <c r="A225" s="2718"/>
      <c r="B225" s="2718"/>
      <c r="C225" s="2718"/>
      <c r="D225" s="2718"/>
      <c r="E225" s="2718"/>
      <c r="F225" s="2718"/>
      <c r="G225" s="2718"/>
      <c r="H225" s="2718"/>
      <c r="I225" s="2718"/>
      <c r="J225" s="2718"/>
      <c r="K225" s="2718"/>
      <c r="L225" s="2718"/>
      <c r="M225" s="2718"/>
      <c r="N225" s="2718"/>
      <c r="O225" s="2718"/>
      <c r="P225" s="2718"/>
      <c r="Q225" s="2718"/>
      <c r="R225" s="2718"/>
      <c r="S225" s="2718"/>
      <c r="T225" s="2718"/>
      <c r="U225" s="2718"/>
      <c r="V225" s="2718"/>
      <c r="W225" s="2718"/>
      <c r="X225" s="2718"/>
      <c r="Y225" s="2718"/>
      <c r="Z225" s="2718"/>
    </row>
    <row r="226">
      <c r="A226" s="2718"/>
      <c r="B226" s="2718"/>
      <c r="C226" s="2718"/>
      <c r="D226" s="2718"/>
      <c r="E226" s="2718"/>
      <c r="F226" s="2718"/>
      <c r="G226" s="2718"/>
      <c r="H226" s="2718"/>
      <c r="I226" s="2718"/>
      <c r="J226" s="2718"/>
      <c r="K226" s="2718"/>
      <c r="L226" s="2718"/>
      <c r="M226" s="2718"/>
      <c r="N226" s="2718"/>
      <c r="O226" s="2718"/>
      <c r="P226" s="2718"/>
      <c r="Q226" s="2718"/>
      <c r="R226" s="2718"/>
      <c r="S226" s="2718"/>
      <c r="T226" s="2718"/>
      <c r="U226" s="2718"/>
      <c r="V226" s="2718"/>
      <c r="W226" s="2718"/>
      <c r="X226" s="2718"/>
      <c r="Y226" s="2718"/>
      <c r="Z226" s="2718"/>
    </row>
    <row r="227">
      <c r="A227" s="2718"/>
      <c r="B227" s="2718"/>
      <c r="C227" s="2718"/>
      <c r="D227" s="2718"/>
      <c r="E227" s="2718"/>
      <c r="F227" s="2718"/>
      <c r="G227" s="2718"/>
      <c r="H227" s="2718"/>
      <c r="I227" s="2718"/>
      <c r="J227" s="2718"/>
      <c r="K227" s="2718"/>
      <c r="L227" s="2718"/>
      <c r="M227" s="2718"/>
      <c r="N227" s="2718"/>
      <c r="O227" s="2718"/>
      <c r="P227" s="2718"/>
      <c r="Q227" s="2718"/>
      <c r="R227" s="2718"/>
      <c r="S227" s="2718"/>
      <c r="T227" s="2718"/>
      <c r="U227" s="2718"/>
      <c r="V227" s="2718"/>
      <c r="W227" s="2718"/>
      <c r="X227" s="2718"/>
      <c r="Y227" s="2718"/>
      <c r="Z227" s="2718"/>
    </row>
    <row r="228">
      <c r="A228" s="2718"/>
      <c r="B228" s="2718"/>
      <c r="C228" s="2718"/>
      <c r="D228" s="2718"/>
      <c r="E228" s="2718"/>
      <c r="F228" s="2718"/>
      <c r="G228" s="2718"/>
      <c r="H228" s="2718"/>
      <c r="I228" s="2718"/>
      <c r="J228" s="2718"/>
      <c r="K228" s="2718"/>
      <c r="L228" s="2718"/>
      <c r="M228" s="2718"/>
      <c r="N228" s="2718"/>
      <c r="O228" s="2718"/>
      <c r="P228" s="2718"/>
      <c r="Q228" s="2718"/>
      <c r="R228" s="2718"/>
      <c r="S228" s="2718"/>
      <c r="T228" s="2718"/>
      <c r="U228" s="2718"/>
      <c r="V228" s="2718"/>
      <c r="W228" s="2718"/>
      <c r="X228" s="2718"/>
      <c r="Y228" s="2718"/>
      <c r="Z228" s="2718"/>
    </row>
    <row r="229">
      <c r="A229" s="2718"/>
      <c r="B229" s="2718"/>
      <c r="C229" s="2718"/>
      <c r="D229" s="2718"/>
      <c r="E229" s="2718"/>
      <c r="F229" s="2718"/>
      <c r="G229" s="2718"/>
      <c r="H229" s="2718"/>
      <c r="I229" s="2718"/>
      <c r="J229" s="2718"/>
      <c r="K229" s="2718"/>
      <c r="L229" s="2718"/>
      <c r="M229" s="2718"/>
      <c r="N229" s="2718"/>
      <c r="O229" s="2718"/>
      <c r="P229" s="2718"/>
      <c r="Q229" s="2718"/>
      <c r="R229" s="2718"/>
      <c r="S229" s="2718"/>
      <c r="T229" s="2718"/>
      <c r="U229" s="2718"/>
      <c r="V229" s="2718"/>
      <c r="W229" s="2718"/>
      <c r="X229" s="2718"/>
      <c r="Y229" s="2718"/>
      <c r="Z229" s="2718"/>
    </row>
    <row r="230">
      <c r="A230" s="2718"/>
      <c r="B230" s="2718"/>
      <c r="C230" s="2718"/>
      <c r="D230" s="2718"/>
      <c r="E230" s="2718"/>
      <c r="F230" s="2718"/>
      <c r="G230" s="2718"/>
      <c r="H230" s="2718"/>
      <c r="I230" s="2718"/>
      <c r="J230" s="2718"/>
      <c r="K230" s="2718"/>
      <c r="L230" s="2718"/>
      <c r="M230" s="2718"/>
      <c r="N230" s="2718"/>
      <c r="O230" s="2718"/>
      <c r="P230" s="2718"/>
      <c r="Q230" s="2718"/>
      <c r="R230" s="2718"/>
      <c r="S230" s="2718"/>
      <c r="T230" s="2718"/>
      <c r="U230" s="2718"/>
      <c r="V230" s="2718"/>
      <c r="W230" s="2718"/>
      <c r="X230" s="2718"/>
      <c r="Y230" s="2718"/>
      <c r="Z230" s="2718"/>
    </row>
    <row r="231">
      <c r="A231" s="2718"/>
      <c r="B231" s="2718"/>
      <c r="C231" s="2718"/>
      <c r="D231" s="2718"/>
      <c r="E231" s="2718"/>
      <c r="F231" s="2718"/>
      <c r="G231" s="2718"/>
      <c r="H231" s="2718"/>
      <c r="I231" s="2718"/>
      <c r="J231" s="2718"/>
      <c r="K231" s="2718"/>
      <c r="L231" s="2718"/>
      <c r="M231" s="2718"/>
      <c r="N231" s="2718"/>
      <c r="O231" s="2718"/>
      <c r="P231" s="2718"/>
      <c r="Q231" s="2718"/>
      <c r="R231" s="2718"/>
      <c r="S231" s="2718"/>
      <c r="T231" s="2718"/>
      <c r="U231" s="2718"/>
      <c r="V231" s="2718"/>
      <c r="W231" s="2718"/>
      <c r="X231" s="2718"/>
      <c r="Y231" s="2718"/>
      <c r="Z231" s="2718"/>
    </row>
    <row r="232">
      <c r="A232" s="2718"/>
      <c r="B232" s="2718"/>
      <c r="C232" s="2718"/>
      <c r="D232" s="2718"/>
      <c r="E232" s="2718"/>
      <c r="F232" s="2718"/>
      <c r="G232" s="2718"/>
      <c r="H232" s="2718"/>
      <c r="I232" s="2718"/>
      <c r="J232" s="2718"/>
      <c r="K232" s="2718"/>
      <c r="L232" s="2718"/>
      <c r="M232" s="2718"/>
      <c r="N232" s="2718"/>
      <c r="O232" s="2718"/>
      <c r="P232" s="2718"/>
      <c r="Q232" s="2718"/>
      <c r="R232" s="2718"/>
      <c r="S232" s="2718"/>
      <c r="T232" s="2718"/>
      <c r="U232" s="2718"/>
      <c r="V232" s="2718"/>
      <c r="W232" s="2718"/>
      <c r="X232" s="2718"/>
      <c r="Y232" s="2718"/>
      <c r="Z232" s="2718"/>
    </row>
    <row r="233">
      <c r="A233" s="2718"/>
      <c r="B233" s="2718"/>
      <c r="C233" s="2718"/>
      <c r="D233" s="2718"/>
      <c r="E233" s="2718"/>
      <c r="F233" s="2718"/>
      <c r="G233" s="2718"/>
      <c r="H233" s="2718"/>
      <c r="I233" s="2718"/>
      <c r="J233" s="2718"/>
      <c r="K233" s="2718"/>
      <c r="L233" s="2718"/>
      <c r="M233" s="2718"/>
      <c r="N233" s="2718"/>
      <c r="O233" s="2718"/>
      <c r="P233" s="2718"/>
      <c r="Q233" s="2718"/>
      <c r="R233" s="2718"/>
      <c r="S233" s="2718"/>
      <c r="T233" s="2718"/>
      <c r="U233" s="2718"/>
      <c r="V233" s="2718"/>
      <c r="W233" s="2718"/>
      <c r="X233" s="2718"/>
      <c r="Y233" s="2718"/>
      <c r="Z233" s="2718"/>
    </row>
    <row r="234">
      <c r="A234" s="2718"/>
      <c r="B234" s="2718"/>
      <c r="C234" s="2718"/>
      <c r="D234" s="2718"/>
      <c r="E234" s="2718"/>
      <c r="F234" s="2718"/>
      <c r="G234" s="2718"/>
      <c r="H234" s="2718"/>
      <c r="I234" s="2718"/>
      <c r="J234" s="2718"/>
      <c r="K234" s="2718"/>
      <c r="L234" s="2718"/>
      <c r="M234" s="2718"/>
      <c r="N234" s="2718"/>
      <c r="O234" s="2718"/>
      <c r="P234" s="2718"/>
      <c r="Q234" s="2718"/>
      <c r="R234" s="2718"/>
      <c r="S234" s="2718"/>
      <c r="T234" s="2718"/>
      <c r="U234" s="2718"/>
      <c r="V234" s="2718"/>
      <c r="W234" s="2718"/>
      <c r="X234" s="2718"/>
      <c r="Y234" s="2718"/>
      <c r="Z234" s="2718"/>
    </row>
    <row r="235">
      <c r="A235" s="2718"/>
      <c r="B235" s="2718"/>
      <c r="C235" s="2718"/>
      <c r="D235" s="2718"/>
      <c r="E235" s="2718"/>
      <c r="F235" s="2718"/>
      <c r="G235" s="2718"/>
      <c r="H235" s="2718"/>
      <c r="I235" s="2718"/>
      <c r="J235" s="2718"/>
      <c r="K235" s="2718"/>
      <c r="L235" s="2718"/>
      <c r="M235" s="2718"/>
      <c r="N235" s="2718"/>
      <c r="O235" s="2718"/>
      <c r="P235" s="2718"/>
      <c r="Q235" s="2718"/>
      <c r="R235" s="2718"/>
      <c r="S235" s="2718"/>
      <c r="T235" s="2718"/>
      <c r="U235" s="2718"/>
      <c r="V235" s="2718"/>
      <c r="W235" s="2718"/>
      <c r="X235" s="2718"/>
      <c r="Y235" s="2718"/>
      <c r="Z235" s="2718"/>
    </row>
    <row r="236">
      <c r="A236" s="2718"/>
      <c r="B236" s="2718"/>
      <c r="C236" s="2718"/>
      <c r="D236" s="2718"/>
      <c r="E236" s="2718"/>
      <c r="F236" s="2718"/>
      <c r="G236" s="2718"/>
      <c r="H236" s="2718"/>
      <c r="I236" s="2718"/>
      <c r="J236" s="2718"/>
      <c r="K236" s="2718"/>
      <c r="L236" s="2718"/>
      <c r="M236" s="2718"/>
      <c r="N236" s="2718"/>
      <c r="O236" s="2718"/>
      <c r="P236" s="2718"/>
      <c r="Q236" s="2718"/>
      <c r="R236" s="2718"/>
      <c r="S236" s="2718"/>
      <c r="T236" s="2718"/>
      <c r="U236" s="2718"/>
      <c r="V236" s="2718"/>
      <c r="W236" s="2718"/>
      <c r="X236" s="2718"/>
      <c r="Y236" s="2718"/>
      <c r="Z236" s="2718"/>
    </row>
    <row r="237">
      <c r="A237" s="2718"/>
      <c r="B237" s="2718"/>
      <c r="C237" s="2718"/>
      <c r="D237" s="2718"/>
      <c r="E237" s="2718"/>
      <c r="F237" s="2718"/>
      <c r="G237" s="2718"/>
      <c r="H237" s="2718"/>
      <c r="I237" s="2718"/>
      <c r="J237" s="2718"/>
      <c r="K237" s="2718"/>
      <c r="L237" s="2718"/>
      <c r="M237" s="2718"/>
      <c r="N237" s="2718"/>
      <c r="O237" s="2718"/>
      <c r="P237" s="2718"/>
      <c r="Q237" s="2718"/>
      <c r="R237" s="2718"/>
      <c r="S237" s="2718"/>
      <c r="T237" s="2718"/>
      <c r="U237" s="2718"/>
      <c r="V237" s="2718"/>
      <c r="W237" s="2718"/>
      <c r="X237" s="2718"/>
      <c r="Y237" s="2718"/>
      <c r="Z237" s="2718"/>
    </row>
    <row r="238">
      <c r="A238" s="2718"/>
      <c r="B238" s="2718"/>
      <c r="C238" s="2718"/>
      <c r="D238" s="2718"/>
      <c r="E238" s="2718"/>
      <c r="F238" s="2718"/>
      <c r="G238" s="2718"/>
      <c r="H238" s="2718"/>
      <c r="I238" s="2718"/>
      <c r="J238" s="2718"/>
      <c r="K238" s="2718"/>
      <c r="L238" s="2718"/>
      <c r="M238" s="2718"/>
      <c r="N238" s="2718"/>
      <c r="O238" s="2718"/>
      <c r="P238" s="2718"/>
      <c r="Q238" s="2718"/>
      <c r="R238" s="2718"/>
      <c r="S238" s="2718"/>
      <c r="T238" s="2718"/>
      <c r="U238" s="2718"/>
      <c r="V238" s="2718"/>
      <c r="W238" s="2718"/>
      <c r="X238" s="2718"/>
      <c r="Y238" s="2718"/>
      <c r="Z238" s="2718"/>
    </row>
    <row r="239">
      <c r="A239" s="2718"/>
      <c r="B239" s="2718"/>
      <c r="C239" s="2718"/>
      <c r="D239" s="2718"/>
      <c r="E239" s="2718"/>
      <c r="F239" s="2718"/>
      <c r="G239" s="2718"/>
      <c r="H239" s="2718"/>
      <c r="I239" s="2718"/>
      <c r="J239" s="2718"/>
      <c r="K239" s="2718"/>
      <c r="L239" s="2718"/>
      <c r="M239" s="2718"/>
      <c r="N239" s="2718"/>
      <c r="O239" s="2718"/>
      <c r="P239" s="2718"/>
      <c r="Q239" s="2718"/>
      <c r="R239" s="2718"/>
      <c r="S239" s="2718"/>
      <c r="T239" s="2718"/>
      <c r="U239" s="2718"/>
      <c r="V239" s="2718"/>
      <c r="W239" s="2718"/>
      <c r="X239" s="2718"/>
      <c r="Y239" s="2718"/>
      <c r="Z239" s="2718"/>
    </row>
    <row r="240">
      <c r="A240" s="2718"/>
      <c r="B240" s="2718"/>
      <c r="C240" s="2718"/>
      <c r="D240" s="2718"/>
      <c r="E240" s="2718"/>
      <c r="F240" s="2718"/>
      <c r="G240" s="2718"/>
      <c r="H240" s="2718"/>
      <c r="I240" s="2718"/>
      <c r="J240" s="2718"/>
      <c r="K240" s="2718"/>
      <c r="L240" s="2718"/>
      <c r="M240" s="2718"/>
      <c r="N240" s="2718"/>
      <c r="O240" s="2718"/>
      <c r="P240" s="2718"/>
      <c r="Q240" s="2718"/>
      <c r="R240" s="2718"/>
      <c r="S240" s="2718"/>
      <c r="T240" s="2718"/>
      <c r="U240" s="2718"/>
      <c r="V240" s="2718"/>
      <c r="W240" s="2718"/>
      <c r="X240" s="2718"/>
      <c r="Y240" s="2718"/>
      <c r="Z240" s="2718"/>
    </row>
    <row r="241">
      <c r="A241" s="2718"/>
      <c r="B241" s="2718"/>
      <c r="C241" s="2718"/>
      <c r="D241" s="2718"/>
      <c r="E241" s="2718"/>
      <c r="F241" s="2718"/>
      <c r="G241" s="2718"/>
      <c r="H241" s="2718"/>
      <c r="I241" s="2718"/>
      <c r="J241" s="2718"/>
      <c r="K241" s="2718"/>
      <c r="L241" s="2718"/>
      <c r="M241" s="2718"/>
      <c r="N241" s="2718"/>
      <c r="O241" s="2718"/>
      <c r="P241" s="2718"/>
      <c r="Q241" s="2718"/>
      <c r="R241" s="2718"/>
      <c r="S241" s="2718"/>
      <c r="T241" s="2718"/>
      <c r="U241" s="2718"/>
      <c r="V241" s="2718"/>
      <c r="W241" s="2718"/>
      <c r="X241" s="2718"/>
      <c r="Y241" s="2718"/>
      <c r="Z241" s="2718"/>
    </row>
    <row r="242">
      <c r="A242" s="2718"/>
      <c r="B242" s="2718"/>
      <c r="C242" s="2718"/>
      <c r="D242" s="2718"/>
      <c r="E242" s="2718"/>
      <c r="F242" s="2718"/>
      <c r="G242" s="2718"/>
      <c r="H242" s="2718"/>
      <c r="I242" s="2718"/>
      <c r="J242" s="2718"/>
      <c r="K242" s="2718"/>
      <c r="L242" s="2718"/>
      <c r="M242" s="2718"/>
      <c r="N242" s="2718"/>
      <c r="O242" s="2718"/>
      <c r="P242" s="2718"/>
      <c r="Q242" s="2718"/>
      <c r="R242" s="2718"/>
      <c r="S242" s="2718"/>
      <c r="T242" s="2718"/>
      <c r="U242" s="2718"/>
      <c r="V242" s="2718"/>
      <c r="W242" s="2718"/>
      <c r="X242" s="2718"/>
      <c r="Y242" s="2718"/>
      <c r="Z242" s="2718"/>
    </row>
    <row r="243">
      <c r="A243" s="2718"/>
      <c r="B243" s="2718"/>
      <c r="C243" s="2718"/>
      <c r="D243" s="2718"/>
      <c r="E243" s="2718"/>
      <c r="F243" s="2718"/>
      <c r="G243" s="2718"/>
      <c r="H243" s="2718"/>
      <c r="I243" s="2718"/>
      <c r="J243" s="2718"/>
      <c r="K243" s="2718"/>
      <c r="L243" s="2718"/>
      <c r="M243" s="2718"/>
      <c r="N243" s="2718"/>
      <c r="O243" s="2718"/>
      <c r="P243" s="2718"/>
      <c r="Q243" s="2718"/>
      <c r="R243" s="2718"/>
      <c r="S243" s="2718"/>
      <c r="T243" s="2718"/>
      <c r="U243" s="2718"/>
      <c r="V243" s="2718"/>
      <c r="W243" s="2718"/>
      <c r="X243" s="2718"/>
      <c r="Y243" s="2718"/>
      <c r="Z243" s="2718"/>
    </row>
    <row r="244">
      <c r="A244" s="2718"/>
      <c r="B244" s="2718"/>
      <c r="C244" s="2718"/>
      <c r="D244" s="2718"/>
      <c r="E244" s="2718"/>
      <c r="F244" s="2718"/>
      <c r="G244" s="2718"/>
      <c r="H244" s="2718"/>
      <c r="I244" s="2718"/>
      <c r="J244" s="2718"/>
      <c r="K244" s="2718"/>
      <c r="L244" s="2718"/>
      <c r="M244" s="2718"/>
      <c r="N244" s="2718"/>
      <c r="O244" s="2718"/>
      <c r="P244" s="2718"/>
      <c r="Q244" s="2718"/>
      <c r="R244" s="2718"/>
      <c r="S244" s="2718"/>
      <c r="T244" s="2718"/>
      <c r="U244" s="2718"/>
      <c r="V244" s="2718"/>
      <c r="W244" s="2718"/>
      <c r="X244" s="2718"/>
      <c r="Y244" s="2718"/>
      <c r="Z244" s="2718"/>
    </row>
    <row r="245">
      <c r="A245" s="2718"/>
      <c r="B245" s="2718"/>
      <c r="C245" s="2718"/>
      <c r="D245" s="2718"/>
      <c r="E245" s="2718"/>
      <c r="F245" s="2718"/>
      <c r="G245" s="2718"/>
      <c r="H245" s="2718"/>
      <c r="I245" s="2718"/>
      <c r="J245" s="2718"/>
      <c r="K245" s="2718"/>
      <c r="L245" s="2718"/>
      <c r="M245" s="2718"/>
      <c r="N245" s="2718"/>
      <c r="O245" s="2718"/>
      <c r="P245" s="2718"/>
      <c r="Q245" s="2718"/>
      <c r="R245" s="2718"/>
      <c r="S245" s="2718"/>
      <c r="T245" s="2718"/>
      <c r="U245" s="2718"/>
      <c r="V245" s="2718"/>
      <c r="W245" s="2718"/>
      <c r="X245" s="2718"/>
      <c r="Y245" s="2718"/>
      <c r="Z245" s="2718"/>
    </row>
    <row r="246">
      <c r="A246" s="2718"/>
      <c r="B246" s="2718"/>
      <c r="C246" s="2718"/>
      <c r="D246" s="2718"/>
      <c r="E246" s="2718"/>
      <c r="F246" s="2718"/>
      <c r="G246" s="2718"/>
      <c r="H246" s="2718"/>
      <c r="I246" s="2718"/>
      <c r="J246" s="2718"/>
      <c r="K246" s="2718"/>
      <c r="L246" s="2718"/>
      <c r="M246" s="2718"/>
      <c r="N246" s="2718"/>
      <c r="O246" s="2718"/>
      <c r="P246" s="2718"/>
      <c r="Q246" s="2718"/>
      <c r="R246" s="2718"/>
      <c r="S246" s="2718"/>
      <c r="T246" s="2718"/>
      <c r="U246" s="2718"/>
      <c r="V246" s="2718"/>
      <c r="W246" s="2718"/>
      <c r="X246" s="2718"/>
      <c r="Y246" s="2718"/>
      <c r="Z246" s="2718"/>
    </row>
    <row r="247">
      <c r="A247" s="2718"/>
      <c r="B247" s="2718"/>
      <c r="C247" s="2718"/>
      <c r="D247" s="2718"/>
      <c r="E247" s="2718"/>
      <c r="F247" s="2718"/>
      <c r="G247" s="2718"/>
      <c r="H247" s="2718"/>
      <c r="I247" s="2718"/>
      <c r="J247" s="2718"/>
      <c r="K247" s="2718"/>
      <c r="L247" s="2718"/>
      <c r="M247" s="2718"/>
      <c r="N247" s="2718"/>
      <c r="O247" s="2718"/>
      <c r="P247" s="2718"/>
      <c r="Q247" s="2718"/>
      <c r="R247" s="2718"/>
      <c r="S247" s="2718"/>
      <c r="T247" s="2718"/>
      <c r="U247" s="2718"/>
      <c r="V247" s="2718"/>
      <c r="W247" s="2718"/>
      <c r="X247" s="2718"/>
      <c r="Y247" s="2718"/>
      <c r="Z247" s="2718"/>
    </row>
    <row r="248">
      <c r="A248" s="2718"/>
      <c r="B248" s="2718"/>
      <c r="C248" s="2718"/>
      <c r="D248" s="2718"/>
      <c r="E248" s="2718"/>
      <c r="F248" s="2718"/>
      <c r="G248" s="2718"/>
      <c r="H248" s="2718"/>
      <c r="I248" s="2718"/>
      <c r="J248" s="2718"/>
      <c r="K248" s="2718"/>
      <c r="L248" s="2718"/>
      <c r="M248" s="2718"/>
      <c r="N248" s="2718"/>
      <c r="O248" s="2718"/>
      <c r="P248" s="2718"/>
      <c r="Q248" s="2718"/>
      <c r="R248" s="2718"/>
      <c r="S248" s="2718"/>
      <c r="T248" s="2718"/>
      <c r="U248" s="2718"/>
      <c r="V248" s="2718"/>
      <c r="W248" s="2718"/>
      <c r="X248" s="2718"/>
      <c r="Y248" s="2718"/>
      <c r="Z248" s="2718"/>
    </row>
    <row r="249">
      <c r="A249" s="2718"/>
      <c r="B249" s="2718"/>
      <c r="C249" s="2718"/>
      <c r="D249" s="2718"/>
      <c r="E249" s="2718"/>
      <c r="F249" s="2718"/>
      <c r="G249" s="2718"/>
      <c r="H249" s="2718"/>
      <c r="I249" s="2718"/>
      <c r="J249" s="2718"/>
      <c r="K249" s="2718"/>
      <c r="L249" s="2718"/>
      <c r="M249" s="2718"/>
      <c r="N249" s="2718"/>
      <c r="O249" s="2718"/>
      <c r="P249" s="2718"/>
      <c r="Q249" s="2718"/>
      <c r="R249" s="2718"/>
      <c r="S249" s="2718"/>
      <c r="T249" s="2718"/>
      <c r="U249" s="2718"/>
      <c r="V249" s="2718"/>
      <c r="W249" s="2718"/>
      <c r="X249" s="2718"/>
      <c r="Y249" s="2718"/>
      <c r="Z249" s="2718"/>
    </row>
    <row r="250">
      <c r="A250" s="2718"/>
      <c r="B250" s="2718"/>
      <c r="C250" s="2718"/>
      <c r="D250" s="2718"/>
      <c r="E250" s="2718"/>
      <c r="F250" s="2718"/>
      <c r="G250" s="2718"/>
      <c r="H250" s="2718"/>
      <c r="I250" s="2718"/>
      <c r="J250" s="2718"/>
      <c r="K250" s="2718"/>
      <c r="L250" s="2718"/>
      <c r="M250" s="2718"/>
      <c r="N250" s="2718"/>
      <c r="O250" s="2718"/>
      <c r="P250" s="2718"/>
      <c r="Q250" s="2718"/>
      <c r="R250" s="2718"/>
      <c r="S250" s="2718"/>
      <c r="T250" s="2718"/>
      <c r="U250" s="2718"/>
      <c r="V250" s="2718"/>
      <c r="W250" s="2718"/>
      <c r="X250" s="2718"/>
      <c r="Y250" s="2718"/>
      <c r="Z250" s="2718"/>
    </row>
    <row r="251">
      <c r="A251" s="2718"/>
      <c r="B251" s="2718"/>
      <c r="C251" s="2718"/>
      <c r="D251" s="2718"/>
      <c r="E251" s="2718"/>
      <c r="F251" s="2718"/>
      <c r="G251" s="2718"/>
      <c r="H251" s="2718"/>
      <c r="I251" s="2718"/>
      <c r="J251" s="2718"/>
      <c r="K251" s="2718"/>
      <c r="L251" s="2718"/>
      <c r="M251" s="2718"/>
      <c r="N251" s="2718"/>
      <c r="O251" s="2718"/>
      <c r="P251" s="2718"/>
      <c r="Q251" s="2718"/>
      <c r="R251" s="2718"/>
      <c r="S251" s="2718"/>
      <c r="T251" s="2718"/>
      <c r="U251" s="2718"/>
      <c r="V251" s="2718"/>
      <c r="W251" s="2718"/>
      <c r="X251" s="2718"/>
      <c r="Y251" s="2718"/>
      <c r="Z251" s="2718"/>
    </row>
    <row r="252">
      <c r="A252" s="2718"/>
      <c r="B252" s="2718"/>
      <c r="C252" s="2718"/>
      <c r="D252" s="2718"/>
      <c r="E252" s="2718"/>
      <c r="F252" s="2718"/>
      <c r="G252" s="2718"/>
      <c r="H252" s="2718"/>
      <c r="I252" s="2718"/>
      <c r="J252" s="2718"/>
      <c r="K252" s="2718"/>
      <c r="L252" s="2718"/>
      <c r="M252" s="2718"/>
      <c r="N252" s="2718"/>
      <c r="O252" s="2718"/>
      <c r="P252" s="2718"/>
      <c r="Q252" s="2718"/>
      <c r="R252" s="2718"/>
      <c r="S252" s="2718"/>
      <c r="T252" s="2718"/>
      <c r="U252" s="2718"/>
      <c r="V252" s="2718"/>
      <c r="W252" s="2718"/>
      <c r="X252" s="2718"/>
      <c r="Y252" s="2718"/>
      <c r="Z252" s="2718"/>
    </row>
    <row r="253">
      <c r="A253" s="2718"/>
      <c r="B253" s="2718"/>
      <c r="C253" s="2718"/>
      <c r="D253" s="2718"/>
      <c r="E253" s="2718"/>
      <c r="F253" s="2718"/>
      <c r="G253" s="2718"/>
      <c r="H253" s="2718"/>
      <c r="I253" s="2718"/>
      <c r="J253" s="2718"/>
      <c r="K253" s="2718"/>
      <c r="L253" s="2718"/>
      <c r="M253" s="2718"/>
      <c r="N253" s="2718"/>
      <c r="O253" s="2718"/>
      <c r="P253" s="2718"/>
      <c r="Q253" s="2718"/>
      <c r="R253" s="2718"/>
      <c r="S253" s="2718"/>
      <c r="T253" s="2718"/>
      <c r="U253" s="2718"/>
      <c r="V253" s="2718"/>
      <c r="W253" s="2718"/>
      <c r="X253" s="2718"/>
      <c r="Y253" s="2718"/>
      <c r="Z253" s="2718"/>
    </row>
    <row r="254">
      <c r="A254" s="2718"/>
      <c r="B254" s="2718"/>
      <c r="C254" s="2718"/>
      <c r="D254" s="2718"/>
      <c r="E254" s="2718"/>
      <c r="F254" s="2718"/>
      <c r="G254" s="2718"/>
      <c r="H254" s="2718"/>
      <c r="I254" s="2718"/>
      <c r="J254" s="2718"/>
      <c r="K254" s="2718"/>
      <c r="L254" s="2718"/>
      <c r="M254" s="2718"/>
      <c r="N254" s="2718"/>
      <c r="O254" s="2718"/>
      <c r="P254" s="2718"/>
      <c r="Q254" s="2718"/>
      <c r="R254" s="2718"/>
      <c r="S254" s="2718"/>
      <c r="T254" s="2718"/>
      <c r="U254" s="2718"/>
      <c r="V254" s="2718"/>
      <c r="W254" s="2718"/>
      <c r="X254" s="2718"/>
      <c r="Y254" s="2718"/>
      <c r="Z254" s="2718"/>
    </row>
    <row r="255">
      <c r="A255" s="2718"/>
      <c r="B255" s="2718"/>
      <c r="C255" s="2718"/>
      <c r="D255" s="2718"/>
      <c r="E255" s="2718"/>
      <c r="F255" s="2718"/>
      <c r="G255" s="2718"/>
      <c r="H255" s="2718"/>
      <c r="I255" s="2718"/>
      <c r="J255" s="2718"/>
      <c r="K255" s="2718"/>
      <c r="L255" s="2718"/>
      <c r="M255" s="2718"/>
      <c r="N255" s="2718"/>
      <c r="O255" s="2718"/>
      <c r="P255" s="2718"/>
      <c r="Q255" s="2718"/>
      <c r="R255" s="2718"/>
      <c r="S255" s="2718"/>
      <c r="T255" s="2718"/>
      <c r="U255" s="2718"/>
      <c r="V255" s="2718"/>
      <c r="W255" s="2718"/>
      <c r="X255" s="2718"/>
      <c r="Y255" s="2718"/>
      <c r="Z255" s="2718"/>
    </row>
    <row r="256">
      <c r="A256" s="2718"/>
      <c r="B256" s="2718"/>
      <c r="C256" s="2718"/>
      <c r="D256" s="2718"/>
      <c r="E256" s="2718"/>
      <c r="F256" s="2718"/>
      <c r="G256" s="2718"/>
      <c r="H256" s="2718"/>
      <c r="I256" s="2718"/>
      <c r="J256" s="2718"/>
      <c r="K256" s="2718"/>
      <c r="L256" s="2718"/>
      <c r="M256" s="2718"/>
      <c r="N256" s="2718"/>
      <c r="O256" s="2718"/>
      <c r="P256" s="2718"/>
      <c r="Q256" s="2718"/>
      <c r="R256" s="2718"/>
      <c r="S256" s="2718"/>
      <c r="T256" s="2718"/>
      <c r="U256" s="2718"/>
      <c r="V256" s="2718"/>
      <c r="W256" s="2718"/>
      <c r="X256" s="2718"/>
      <c r="Y256" s="2718"/>
      <c r="Z256" s="2718"/>
    </row>
    <row r="257">
      <c r="A257" s="2718"/>
      <c r="B257" s="2718"/>
      <c r="C257" s="2718"/>
      <c r="D257" s="2718"/>
      <c r="E257" s="2718"/>
      <c r="F257" s="2718"/>
      <c r="G257" s="2718"/>
      <c r="H257" s="2718"/>
      <c r="I257" s="2718"/>
      <c r="J257" s="2718"/>
      <c r="K257" s="2718"/>
      <c r="L257" s="2718"/>
      <c r="M257" s="2718"/>
      <c r="N257" s="2718"/>
      <c r="O257" s="2718"/>
      <c r="P257" s="2718"/>
      <c r="Q257" s="2718"/>
      <c r="R257" s="2718"/>
      <c r="S257" s="2718"/>
      <c r="T257" s="2718"/>
      <c r="U257" s="2718"/>
      <c r="V257" s="2718"/>
      <c r="W257" s="2718"/>
      <c r="X257" s="2718"/>
      <c r="Y257" s="2718"/>
      <c r="Z257" s="2718"/>
    </row>
    <row r="258">
      <c r="A258" s="2718"/>
      <c r="B258" s="2718"/>
      <c r="C258" s="2718"/>
      <c r="D258" s="2718"/>
      <c r="E258" s="2718"/>
      <c r="F258" s="2718"/>
      <c r="G258" s="2718"/>
      <c r="H258" s="2718"/>
      <c r="I258" s="2718"/>
      <c r="J258" s="2718"/>
      <c r="K258" s="2718"/>
      <c r="L258" s="2718"/>
      <c r="M258" s="2718"/>
      <c r="N258" s="2718"/>
      <c r="O258" s="2718"/>
      <c r="P258" s="2718"/>
      <c r="Q258" s="2718"/>
      <c r="R258" s="2718"/>
      <c r="S258" s="2718"/>
      <c r="T258" s="2718"/>
      <c r="U258" s="2718"/>
      <c r="V258" s="2718"/>
      <c r="W258" s="2718"/>
      <c r="X258" s="2718"/>
      <c r="Y258" s="2718"/>
      <c r="Z258" s="2718"/>
    </row>
    <row r="259">
      <c r="A259" s="2718"/>
      <c r="B259" s="2718"/>
      <c r="C259" s="2718"/>
      <c r="D259" s="2718"/>
      <c r="E259" s="2718"/>
      <c r="F259" s="2718"/>
      <c r="G259" s="2718"/>
      <c r="H259" s="2718"/>
      <c r="I259" s="2718"/>
      <c r="J259" s="2718"/>
      <c r="K259" s="2718"/>
      <c r="L259" s="2718"/>
      <c r="M259" s="2718"/>
      <c r="N259" s="2718"/>
      <c r="O259" s="2718"/>
      <c r="P259" s="2718"/>
      <c r="Q259" s="2718"/>
      <c r="R259" s="2718"/>
      <c r="S259" s="2718"/>
      <c r="T259" s="2718"/>
      <c r="U259" s="2718"/>
      <c r="V259" s="2718"/>
      <c r="W259" s="2718"/>
      <c r="X259" s="2718"/>
      <c r="Y259" s="2718"/>
      <c r="Z259" s="2718"/>
    </row>
    <row r="260">
      <c r="A260" s="2718"/>
      <c r="B260" s="2718"/>
      <c r="C260" s="2718"/>
      <c r="D260" s="2718"/>
      <c r="E260" s="2718"/>
      <c r="F260" s="2718"/>
      <c r="G260" s="2718"/>
      <c r="H260" s="2718"/>
      <c r="I260" s="2718"/>
      <c r="J260" s="2718"/>
      <c r="K260" s="2718"/>
      <c r="L260" s="2718"/>
      <c r="M260" s="2718"/>
      <c r="N260" s="2718"/>
      <c r="O260" s="2718"/>
      <c r="P260" s="2718"/>
      <c r="Q260" s="2718"/>
      <c r="R260" s="2718"/>
      <c r="S260" s="2718"/>
      <c r="T260" s="2718"/>
      <c r="U260" s="2718"/>
      <c r="V260" s="2718"/>
      <c r="W260" s="2718"/>
      <c r="X260" s="2718"/>
      <c r="Y260" s="2718"/>
      <c r="Z260" s="2718"/>
    </row>
    <row r="261">
      <c r="A261" s="2718"/>
      <c r="B261" s="2718"/>
      <c r="C261" s="2718"/>
      <c r="D261" s="2718"/>
      <c r="E261" s="2718"/>
      <c r="F261" s="2718"/>
      <c r="G261" s="2718"/>
      <c r="H261" s="2718"/>
      <c r="I261" s="2718"/>
      <c r="J261" s="2718"/>
      <c r="K261" s="2718"/>
      <c r="L261" s="2718"/>
      <c r="M261" s="2718"/>
      <c r="N261" s="2718"/>
      <c r="O261" s="2718"/>
      <c r="P261" s="2718"/>
      <c r="Q261" s="2718"/>
      <c r="R261" s="2718"/>
      <c r="S261" s="2718"/>
      <c r="T261" s="2718"/>
      <c r="U261" s="2718"/>
      <c r="V261" s="2718"/>
      <c r="W261" s="2718"/>
      <c r="X261" s="2718"/>
      <c r="Y261" s="2718"/>
      <c r="Z261" s="2718"/>
    </row>
    <row r="262">
      <c r="A262" s="2718"/>
      <c r="B262" s="2718"/>
      <c r="C262" s="2718"/>
      <c r="D262" s="2718"/>
      <c r="E262" s="2718"/>
      <c r="F262" s="2718"/>
      <c r="G262" s="2718"/>
      <c r="H262" s="2718"/>
      <c r="I262" s="2718"/>
      <c r="J262" s="2718"/>
      <c r="K262" s="2718"/>
      <c r="L262" s="2718"/>
      <c r="M262" s="2718"/>
      <c r="N262" s="2718"/>
      <c r="O262" s="2718"/>
      <c r="P262" s="2718"/>
      <c r="Q262" s="2718"/>
      <c r="R262" s="2718"/>
      <c r="S262" s="2718"/>
      <c r="T262" s="2718"/>
      <c r="U262" s="2718"/>
      <c r="V262" s="2718"/>
      <c r="W262" s="2718"/>
      <c r="X262" s="2718"/>
      <c r="Y262" s="2718"/>
      <c r="Z262" s="2718"/>
    </row>
    <row r="263">
      <c r="A263" s="2718"/>
      <c r="B263" s="2718"/>
      <c r="C263" s="2718"/>
      <c r="D263" s="2718"/>
      <c r="E263" s="2718"/>
      <c r="F263" s="2718"/>
      <c r="G263" s="2718"/>
      <c r="H263" s="2718"/>
      <c r="I263" s="2718"/>
      <c r="J263" s="2718"/>
      <c r="K263" s="2718"/>
      <c r="L263" s="2718"/>
      <c r="M263" s="2718"/>
      <c r="N263" s="2718"/>
      <c r="O263" s="2718"/>
      <c r="P263" s="2718"/>
      <c r="Q263" s="2718"/>
      <c r="R263" s="2718"/>
      <c r="S263" s="2718"/>
      <c r="T263" s="2718"/>
      <c r="U263" s="2718"/>
      <c r="V263" s="2718"/>
      <c r="W263" s="2718"/>
      <c r="X263" s="2718"/>
      <c r="Y263" s="2718"/>
      <c r="Z263" s="2718"/>
    </row>
    <row r="264">
      <c r="A264" s="2718"/>
      <c r="B264" s="2718"/>
      <c r="C264" s="2718"/>
      <c r="D264" s="2718"/>
      <c r="E264" s="2718"/>
      <c r="F264" s="2718"/>
      <c r="G264" s="2718"/>
      <c r="H264" s="2718"/>
      <c r="I264" s="2718"/>
      <c r="J264" s="2718"/>
      <c r="K264" s="2718"/>
      <c r="L264" s="2718"/>
      <c r="M264" s="2718"/>
      <c r="N264" s="2718"/>
      <c r="O264" s="2718"/>
      <c r="P264" s="2718"/>
      <c r="Q264" s="2718"/>
      <c r="R264" s="2718"/>
      <c r="S264" s="2718"/>
      <c r="T264" s="2718"/>
      <c r="U264" s="2718"/>
      <c r="V264" s="2718"/>
      <c r="W264" s="2718"/>
      <c r="X264" s="2718"/>
      <c r="Y264" s="2718"/>
      <c r="Z264" s="2718"/>
    </row>
    <row r="265">
      <c r="A265" s="2718"/>
      <c r="B265" s="2718"/>
      <c r="C265" s="2718"/>
      <c r="D265" s="2718"/>
      <c r="E265" s="2718"/>
      <c r="F265" s="2718"/>
      <c r="G265" s="2718"/>
      <c r="H265" s="2718"/>
      <c r="I265" s="2718"/>
      <c r="J265" s="2718"/>
      <c r="K265" s="2718"/>
      <c r="L265" s="2718"/>
      <c r="M265" s="2718"/>
      <c r="N265" s="2718"/>
      <c r="O265" s="2718"/>
      <c r="P265" s="2718"/>
      <c r="Q265" s="2718"/>
      <c r="R265" s="2718"/>
      <c r="S265" s="2718"/>
      <c r="T265" s="2718"/>
      <c r="U265" s="2718"/>
      <c r="V265" s="2718"/>
      <c r="W265" s="2718"/>
      <c r="X265" s="2718"/>
      <c r="Y265" s="2718"/>
      <c r="Z265" s="2718"/>
    </row>
    <row r="266">
      <c r="A266" s="2718"/>
      <c r="B266" s="2718"/>
      <c r="C266" s="2718"/>
      <c r="D266" s="2718"/>
      <c r="E266" s="2718"/>
      <c r="F266" s="2718"/>
      <c r="G266" s="2718"/>
      <c r="H266" s="2718"/>
      <c r="I266" s="2718"/>
      <c r="J266" s="2718"/>
      <c r="K266" s="2718"/>
      <c r="L266" s="2718"/>
      <c r="M266" s="2718"/>
      <c r="N266" s="2718"/>
      <c r="O266" s="2718"/>
      <c r="P266" s="2718"/>
      <c r="Q266" s="2718"/>
      <c r="R266" s="2718"/>
      <c r="S266" s="2718"/>
      <c r="T266" s="2718"/>
      <c r="U266" s="2718"/>
      <c r="V266" s="2718"/>
      <c r="W266" s="2718"/>
      <c r="X266" s="2718"/>
      <c r="Y266" s="2718"/>
      <c r="Z266" s="2718"/>
    </row>
    <row r="267">
      <c r="A267" s="2718"/>
      <c r="B267" s="2718"/>
      <c r="C267" s="2718"/>
      <c r="D267" s="2718"/>
      <c r="E267" s="2718"/>
      <c r="F267" s="2718"/>
      <c r="G267" s="2718"/>
      <c r="H267" s="2718"/>
      <c r="I267" s="2718"/>
      <c r="J267" s="2718"/>
      <c r="K267" s="2718"/>
      <c r="L267" s="2718"/>
      <c r="M267" s="2718"/>
      <c r="N267" s="2718"/>
      <c r="O267" s="2718"/>
      <c r="P267" s="2718"/>
      <c r="Q267" s="2718"/>
      <c r="R267" s="2718"/>
      <c r="S267" s="2718"/>
      <c r="T267" s="2718"/>
      <c r="U267" s="2718"/>
      <c r="V267" s="2718"/>
      <c r="W267" s="2718"/>
      <c r="X267" s="2718"/>
      <c r="Y267" s="2718"/>
      <c r="Z267" s="2718"/>
    </row>
    <row r="268">
      <c r="A268" s="2718"/>
      <c r="B268" s="2718"/>
      <c r="C268" s="2718"/>
      <c r="D268" s="2718"/>
      <c r="E268" s="2718"/>
      <c r="F268" s="2718"/>
      <c r="G268" s="2718"/>
      <c r="H268" s="2718"/>
      <c r="I268" s="2718"/>
      <c r="J268" s="2718"/>
      <c r="K268" s="2718"/>
      <c r="L268" s="2718"/>
      <c r="M268" s="2718"/>
      <c r="N268" s="2718"/>
      <c r="O268" s="2718"/>
      <c r="P268" s="2718"/>
      <c r="Q268" s="2718"/>
      <c r="R268" s="2718"/>
      <c r="S268" s="2718"/>
      <c r="T268" s="2718"/>
      <c r="U268" s="2718"/>
      <c r="V268" s="2718"/>
      <c r="W268" s="2718"/>
      <c r="X268" s="2718"/>
      <c r="Y268" s="2718"/>
      <c r="Z268" s="2718"/>
    </row>
    <row r="269">
      <c r="A269" s="2718"/>
      <c r="B269" s="2718"/>
      <c r="C269" s="2718"/>
      <c r="D269" s="2718"/>
      <c r="E269" s="2718"/>
      <c r="F269" s="2718"/>
      <c r="G269" s="2718"/>
      <c r="H269" s="2718"/>
      <c r="I269" s="2718"/>
      <c r="J269" s="2718"/>
      <c r="K269" s="2718"/>
      <c r="L269" s="2718"/>
      <c r="M269" s="2718"/>
      <c r="N269" s="2718"/>
      <c r="O269" s="2718"/>
      <c r="P269" s="2718"/>
      <c r="Q269" s="2718"/>
      <c r="R269" s="2718"/>
      <c r="S269" s="2718"/>
      <c r="T269" s="2718"/>
      <c r="U269" s="2718"/>
      <c r="V269" s="2718"/>
      <c r="W269" s="2718"/>
      <c r="X269" s="2718"/>
      <c r="Y269" s="2718"/>
      <c r="Z269" s="2718"/>
    </row>
    <row r="270">
      <c r="A270" s="2718"/>
      <c r="B270" s="2718"/>
      <c r="C270" s="2718"/>
      <c r="D270" s="2718"/>
      <c r="E270" s="2718"/>
      <c r="F270" s="2718"/>
      <c r="G270" s="2718"/>
      <c r="H270" s="2718"/>
      <c r="I270" s="2718"/>
      <c r="J270" s="2718"/>
      <c r="K270" s="2718"/>
      <c r="L270" s="2718"/>
      <c r="M270" s="2718"/>
      <c r="N270" s="2718"/>
      <c r="O270" s="2718"/>
      <c r="P270" s="2718"/>
      <c r="Q270" s="2718"/>
      <c r="R270" s="2718"/>
      <c r="S270" s="2718"/>
      <c r="T270" s="2718"/>
      <c r="U270" s="2718"/>
      <c r="V270" s="2718"/>
      <c r="W270" s="2718"/>
      <c r="X270" s="2718"/>
      <c r="Y270" s="2718"/>
      <c r="Z270" s="2718"/>
    </row>
    <row r="271">
      <c r="A271" s="2718"/>
      <c r="B271" s="2718"/>
      <c r="C271" s="2718"/>
      <c r="D271" s="2718"/>
      <c r="E271" s="2718"/>
      <c r="F271" s="2718"/>
      <c r="G271" s="2718"/>
      <c r="H271" s="2718"/>
      <c r="I271" s="2718"/>
      <c r="J271" s="2718"/>
      <c r="K271" s="2718"/>
      <c r="L271" s="2718"/>
      <c r="M271" s="2718"/>
      <c r="N271" s="2718"/>
      <c r="O271" s="2718"/>
      <c r="P271" s="2718"/>
      <c r="Q271" s="2718"/>
      <c r="R271" s="2718"/>
      <c r="S271" s="2718"/>
      <c r="T271" s="2718"/>
      <c r="U271" s="2718"/>
      <c r="V271" s="2718"/>
      <c r="W271" s="2718"/>
      <c r="X271" s="2718"/>
      <c r="Y271" s="2718"/>
      <c r="Z271" s="2718"/>
    </row>
    <row r="272">
      <c r="A272" s="2718"/>
      <c r="B272" s="2718"/>
      <c r="C272" s="2718"/>
      <c r="D272" s="2718"/>
      <c r="E272" s="2718"/>
      <c r="F272" s="2718"/>
      <c r="G272" s="2718"/>
      <c r="H272" s="2718"/>
      <c r="I272" s="2718"/>
      <c r="J272" s="2718"/>
      <c r="K272" s="2718"/>
      <c r="L272" s="2718"/>
      <c r="M272" s="2718"/>
      <c r="N272" s="2718"/>
      <c r="O272" s="2718"/>
      <c r="P272" s="2718"/>
      <c r="Q272" s="2718"/>
      <c r="R272" s="2718"/>
      <c r="S272" s="2718"/>
      <c r="T272" s="2718"/>
      <c r="U272" s="2718"/>
      <c r="V272" s="2718"/>
      <c r="W272" s="2718"/>
      <c r="X272" s="2718"/>
      <c r="Y272" s="2718"/>
      <c r="Z272" s="2718"/>
    </row>
    <row r="273">
      <c r="A273" s="2718"/>
      <c r="B273" s="2718"/>
      <c r="C273" s="2718"/>
      <c r="D273" s="2718"/>
      <c r="E273" s="2718"/>
      <c r="F273" s="2718"/>
      <c r="G273" s="2718"/>
      <c r="H273" s="2718"/>
      <c r="I273" s="2718"/>
      <c r="J273" s="2718"/>
      <c r="K273" s="2718"/>
      <c r="L273" s="2718"/>
      <c r="M273" s="2718"/>
      <c r="N273" s="2718"/>
      <c r="O273" s="2718"/>
      <c r="P273" s="2718"/>
      <c r="Q273" s="2718"/>
      <c r="R273" s="2718"/>
      <c r="S273" s="2718"/>
      <c r="T273" s="2718"/>
      <c r="U273" s="2718"/>
      <c r="V273" s="2718"/>
      <c r="W273" s="2718"/>
      <c r="X273" s="2718"/>
      <c r="Y273" s="2718"/>
      <c r="Z273" s="2718"/>
    </row>
    <row r="274">
      <c r="A274" s="2718"/>
      <c r="B274" s="2718"/>
      <c r="C274" s="2718"/>
      <c r="D274" s="2718"/>
      <c r="E274" s="2718"/>
      <c r="F274" s="2718"/>
      <c r="G274" s="2718"/>
      <c r="H274" s="2718"/>
      <c r="I274" s="2718"/>
      <c r="J274" s="2718"/>
      <c r="K274" s="2718"/>
      <c r="L274" s="2718"/>
      <c r="M274" s="2718"/>
      <c r="N274" s="2718"/>
      <c r="O274" s="2718"/>
      <c r="P274" s="2718"/>
      <c r="Q274" s="2718"/>
      <c r="R274" s="2718"/>
      <c r="S274" s="2718"/>
      <c r="T274" s="2718"/>
      <c r="U274" s="2718"/>
      <c r="V274" s="2718"/>
      <c r="W274" s="2718"/>
      <c r="X274" s="2718"/>
      <c r="Y274" s="2718"/>
      <c r="Z274" s="2718"/>
    </row>
    <row r="275">
      <c r="A275" s="2718"/>
      <c r="B275" s="2718"/>
      <c r="C275" s="2718"/>
      <c r="D275" s="2718"/>
      <c r="E275" s="2718"/>
      <c r="F275" s="2718"/>
      <c r="G275" s="2718"/>
      <c r="H275" s="2718"/>
      <c r="I275" s="2718"/>
      <c r="J275" s="2718"/>
      <c r="K275" s="2718"/>
      <c r="L275" s="2718"/>
      <c r="M275" s="2718"/>
      <c r="N275" s="2718"/>
      <c r="O275" s="2718"/>
      <c r="P275" s="2718"/>
      <c r="Q275" s="2718"/>
      <c r="R275" s="2718"/>
      <c r="S275" s="2718"/>
      <c r="T275" s="2718"/>
      <c r="U275" s="2718"/>
      <c r="V275" s="2718"/>
      <c r="W275" s="2718"/>
      <c r="X275" s="2718"/>
      <c r="Y275" s="2718"/>
      <c r="Z275" s="2718"/>
    </row>
    <row r="276">
      <c r="A276" s="2718"/>
      <c r="B276" s="2718"/>
      <c r="C276" s="2718"/>
      <c r="D276" s="2718"/>
      <c r="E276" s="2718"/>
      <c r="F276" s="2718"/>
      <c r="G276" s="2718"/>
      <c r="H276" s="2718"/>
      <c r="I276" s="2718"/>
      <c r="J276" s="2718"/>
      <c r="K276" s="2718"/>
      <c r="L276" s="2718"/>
      <c r="M276" s="2718"/>
      <c r="N276" s="2718"/>
      <c r="O276" s="2718"/>
      <c r="P276" s="2718"/>
      <c r="Q276" s="2718"/>
      <c r="R276" s="2718"/>
      <c r="S276" s="2718"/>
      <c r="T276" s="2718"/>
      <c r="U276" s="2718"/>
      <c r="V276" s="2718"/>
      <c r="W276" s="2718"/>
      <c r="X276" s="2718"/>
      <c r="Y276" s="2718"/>
      <c r="Z276" s="2718"/>
    </row>
    <row r="277">
      <c r="A277" s="2718"/>
      <c r="B277" s="2718"/>
      <c r="C277" s="2718"/>
      <c r="D277" s="2718"/>
      <c r="E277" s="2718"/>
      <c r="F277" s="2718"/>
      <c r="G277" s="2718"/>
      <c r="H277" s="2718"/>
      <c r="I277" s="2718"/>
      <c r="J277" s="2718"/>
      <c r="K277" s="2718"/>
      <c r="L277" s="2718"/>
      <c r="M277" s="2718"/>
      <c r="N277" s="2718"/>
      <c r="O277" s="2718"/>
      <c r="P277" s="2718"/>
      <c r="Q277" s="2718"/>
      <c r="R277" s="2718"/>
      <c r="S277" s="2718"/>
      <c r="T277" s="2718"/>
      <c r="U277" s="2718"/>
      <c r="V277" s="2718"/>
      <c r="W277" s="2718"/>
      <c r="X277" s="2718"/>
      <c r="Y277" s="2718"/>
      <c r="Z277" s="2718"/>
    </row>
    <row r="278">
      <c r="A278" s="2718"/>
      <c r="B278" s="2718"/>
      <c r="C278" s="2718"/>
      <c r="D278" s="2718"/>
      <c r="E278" s="2718"/>
      <c r="F278" s="2718"/>
      <c r="G278" s="2718"/>
      <c r="H278" s="2718"/>
      <c r="I278" s="2718"/>
      <c r="J278" s="2718"/>
      <c r="K278" s="2718"/>
      <c r="L278" s="2718"/>
      <c r="M278" s="2718"/>
      <c r="N278" s="2718"/>
      <c r="O278" s="2718"/>
      <c r="P278" s="2718"/>
      <c r="Q278" s="2718"/>
      <c r="R278" s="2718"/>
      <c r="S278" s="2718"/>
      <c r="T278" s="2718"/>
      <c r="U278" s="2718"/>
      <c r="V278" s="2718"/>
      <c r="W278" s="2718"/>
      <c r="X278" s="2718"/>
      <c r="Y278" s="2718"/>
      <c r="Z278" s="2718"/>
    </row>
    <row r="279">
      <c r="A279" s="2718"/>
      <c r="B279" s="2718"/>
      <c r="C279" s="2718"/>
      <c r="D279" s="2718"/>
      <c r="E279" s="2718"/>
      <c r="F279" s="2718"/>
      <c r="G279" s="2718"/>
      <c r="H279" s="2718"/>
      <c r="I279" s="2718"/>
      <c r="J279" s="2718"/>
      <c r="K279" s="2718"/>
      <c r="L279" s="2718"/>
      <c r="M279" s="2718"/>
      <c r="N279" s="2718"/>
      <c r="O279" s="2718"/>
      <c r="P279" s="2718"/>
      <c r="Q279" s="2718"/>
      <c r="R279" s="2718"/>
      <c r="S279" s="2718"/>
      <c r="T279" s="2718"/>
      <c r="U279" s="2718"/>
      <c r="V279" s="2718"/>
      <c r="W279" s="2718"/>
      <c r="X279" s="2718"/>
      <c r="Y279" s="2718"/>
      <c r="Z279" s="2718"/>
    </row>
    <row r="280">
      <c r="A280" s="2718"/>
      <c r="B280" s="2718"/>
      <c r="C280" s="2718"/>
      <c r="D280" s="2718"/>
      <c r="E280" s="2718"/>
      <c r="F280" s="2718"/>
      <c r="G280" s="2718"/>
      <c r="H280" s="2718"/>
      <c r="I280" s="2718"/>
      <c r="J280" s="2718"/>
      <c r="K280" s="2718"/>
      <c r="L280" s="2718"/>
      <c r="M280" s="2718"/>
      <c r="N280" s="2718"/>
      <c r="O280" s="2718"/>
      <c r="P280" s="2718"/>
      <c r="Q280" s="2718"/>
      <c r="R280" s="2718"/>
      <c r="S280" s="2718"/>
      <c r="T280" s="2718"/>
      <c r="U280" s="2718"/>
      <c r="V280" s="2718"/>
      <c r="W280" s="2718"/>
      <c r="X280" s="2718"/>
      <c r="Y280" s="2718"/>
      <c r="Z280" s="2718"/>
    </row>
    <row r="281">
      <c r="A281" s="2718"/>
      <c r="B281" s="2718"/>
      <c r="C281" s="2718"/>
      <c r="D281" s="2718"/>
      <c r="E281" s="2718"/>
      <c r="F281" s="2718"/>
      <c r="G281" s="2718"/>
      <c r="H281" s="2718"/>
      <c r="I281" s="2718"/>
      <c r="J281" s="2718"/>
      <c r="K281" s="2718"/>
      <c r="L281" s="2718"/>
      <c r="M281" s="2718"/>
      <c r="N281" s="2718"/>
      <c r="O281" s="2718"/>
      <c r="P281" s="2718"/>
      <c r="Q281" s="2718"/>
      <c r="R281" s="2718"/>
      <c r="S281" s="2718"/>
      <c r="T281" s="2718"/>
      <c r="U281" s="2718"/>
      <c r="V281" s="2718"/>
      <c r="W281" s="2718"/>
      <c r="X281" s="2718"/>
      <c r="Y281" s="2718"/>
      <c r="Z281" s="2718"/>
    </row>
    <row r="282">
      <c r="A282" s="2718"/>
      <c r="B282" s="2718"/>
      <c r="C282" s="2718"/>
      <c r="D282" s="2718"/>
      <c r="E282" s="2718"/>
      <c r="F282" s="2718"/>
      <c r="G282" s="2718"/>
      <c r="H282" s="2718"/>
      <c r="I282" s="2718"/>
      <c r="J282" s="2718"/>
      <c r="K282" s="2718"/>
      <c r="L282" s="2718"/>
      <c r="M282" s="2718"/>
      <c r="N282" s="2718"/>
      <c r="O282" s="2718"/>
      <c r="P282" s="2718"/>
      <c r="Q282" s="2718"/>
      <c r="R282" s="2718"/>
      <c r="S282" s="2718"/>
      <c r="T282" s="2718"/>
      <c r="U282" s="2718"/>
      <c r="V282" s="2718"/>
      <c r="W282" s="2718"/>
      <c r="X282" s="2718"/>
      <c r="Y282" s="2718"/>
      <c r="Z282" s="2718"/>
    </row>
    <row r="283">
      <c r="A283" s="2718"/>
      <c r="B283" s="2718"/>
      <c r="C283" s="2718"/>
      <c r="D283" s="2718"/>
      <c r="E283" s="2718"/>
      <c r="F283" s="2718"/>
      <c r="G283" s="2718"/>
      <c r="H283" s="2718"/>
      <c r="I283" s="2718"/>
      <c r="J283" s="2718"/>
      <c r="K283" s="2718"/>
      <c r="L283" s="2718"/>
      <c r="M283" s="2718"/>
      <c r="N283" s="2718"/>
      <c r="O283" s="2718"/>
      <c r="P283" s="2718"/>
      <c r="Q283" s="2718"/>
      <c r="R283" s="2718"/>
      <c r="S283" s="2718"/>
      <c r="T283" s="2718"/>
      <c r="U283" s="2718"/>
      <c r="V283" s="2718"/>
      <c r="W283" s="2718"/>
      <c r="X283" s="2718"/>
      <c r="Y283" s="2718"/>
      <c r="Z283" s="2718"/>
    </row>
    <row r="284">
      <c r="A284" s="2718"/>
      <c r="B284" s="2718"/>
      <c r="C284" s="2718"/>
      <c r="D284" s="2718"/>
      <c r="E284" s="2718"/>
      <c r="F284" s="2718"/>
      <c r="G284" s="2718"/>
      <c r="H284" s="2718"/>
      <c r="I284" s="2718"/>
      <c r="J284" s="2718"/>
      <c r="K284" s="2718"/>
      <c r="L284" s="2718"/>
      <c r="M284" s="2718"/>
      <c r="N284" s="2718"/>
      <c r="O284" s="2718"/>
      <c r="P284" s="2718"/>
      <c r="Q284" s="2718"/>
      <c r="R284" s="2718"/>
      <c r="S284" s="2718"/>
      <c r="T284" s="2718"/>
      <c r="U284" s="2718"/>
      <c r="V284" s="2718"/>
      <c r="W284" s="2718"/>
      <c r="X284" s="2718"/>
      <c r="Y284" s="2718"/>
      <c r="Z284" s="2718"/>
    </row>
    <row r="285">
      <c r="A285" s="2718"/>
      <c r="B285" s="2718"/>
      <c r="C285" s="2718"/>
      <c r="D285" s="2718"/>
      <c r="E285" s="2718"/>
      <c r="F285" s="2718"/>
      <c r="G285" s="2718"/>
      <c r="H285" s="2718"/>
      <c r="I285" s="2718"/>
      <c r="J285" s="2718"/>
      <c r="K285" s="2718"/>
      <c r="L285" s="2718"/>
      <c r="M285" s="2718"/>
      <c r="N285" s="2718"/>
      <c r="O285" s="2718"/>
      <c r="P285" s="2718"/>
      <c r="Q285" s="2718"/>
      <c r="R285" s="2718"/>
      <c r="S285" s="2718"/>
      <c r="T285" s="2718"/>
      <c r="U285" s="2718"/>
      <c r="V285" s="2718"/>
      <c r="W285" s="2718"/>
      <c r="X285" s="2718"/>
      <c r="Y285" s="2718"/>
      <c r="Z285" s="2718"/>
    </row>
    <row r="286">
      <c r="A286" s="2718"/>
      <c r="B286" s="2718"/>
      <c r="C286" s="2718"/>
      <c r="D286" s="2718"/>
      <c r="E286" s="2718"/>
      <c r="F286" s="2718"/>
      <c r="G286" s="2718"/>
      <c r="H286" s="2718"/>
      <c r="I286" s="2718"/>
      <c r="J286" s="2718"/>
      <c r="K286" s="2718"/>
      <c r="L286" s="2718"/>
      <c r="M286" s="2718"/>
      <c r="N286" s="2718"/>
      <c r="O286" s="2718"/>
      <c r="P286" s="2718"/>
      <c r="Q286" s="2718"/>
      <c r="R286" s="2718"/>
      <c r="S286" s="2718"/>
      <c r="T286" s="2718"/>
      <c r="U286" s="2718"/>
      <c r="V286" s="2718"/>
      <c r="W286" s="2718"/>
      <c r="X286" s="2718"/>
      <c r="Y286" s="2718"/>
      <c r="Z286" s="2718"/>
    </row>
    <row r="287">
      <c r="A287" s="2718"/>
      <c r="B287" s="2718"/>
      <c r="C287" s="2718"/>
      <c r="D287" s="2718"/>
      <c r="E287" s="2718"/>
      <c r="F287" s="2718"/>
      <c r="G287" s="2718"/>
      <c r="H287" s="2718"/>
      <c r="I287" s="2718"/>
      <c r="J287" s="2718"/>
      <c r="K287" s="2718"/>
      <c r="L287" s="2718"/>
      <c r="M287" s="2718"/>
      <c r="N287" s="2718"/>
      <c r="O287" s="2718"/>
      <c r="P287" s="2718"/>
      <c r="Q287" s="2718"/>
      <c r="R287" s="2718"/>
      <c r="S287" s="2718"/>
      <c r="T287" s="2718"/>
      <c r="U287" s="2718"/>
      <c r="V287" s="2718"/>
      <c r="W287" s="2718"/>
      <c r="X287" s="2718"/>
      <c r="Y287" s="2718"/>
      <c r="Z287" s="2718"/>
    </row>
    <row r="288">
      <c r="A288" s="2718"/>
      <c r="B288" s="2718"/>
      <c r="C288" s="2718"/>
      <c r="D288" s="2718"/>
      <c r="E288" s="2718"/>
      <c r="F288" s="2718"/>
      <c r="G288" s="2718"/>
      <c r="H288" s="2718"/>
      <c r="I288" s="2718"/>
      <c r="J288" s="2718"/>
      <c r="K288" s="2718"/>
      <c r="L288" s="2718"/>
      <c r="M288" s="2718"/>
      <c r="N288" s="2718"/>
      <c r="O288" s="2718"/>
      <c r="P288" s="2718"/>
      <c r="Q288" s="2718"/>
      <c r="R288" s="2718"/>
      <c r="S288" s="2718"/>
      <c r="T288" s="2718"/>
      <c r="U288" s="2718"/>
      <c r="V288" s="2718"/>
      <c r="W288" s="2718"/>
      <c r="X288" s="2718"/>
      <c r="Y288" s="2718"/>
      <c r="Z288" s="2718"/>
    </row>
    <row r="289">
      <c r="A289" s="2718"/>
      <c r="B289" s="2718"/>
      <c r="C289" s="2718"/>
      <c r="D289" s="2718"/>
      <c r="E289" s="2718"/>
      <c r="F289" s="2718"/>
      <c r="G289" s="2718"/>
      <c r="H289" s="2718"/>
      <c r="I289" s="2718"/>
      <c r="J289" s="2718"/>
      <c r="K289" s="2718"/>
      <c r="L289" s="2718"/>
      <c r="M289" s="2718"/>
      <c r="N289" s="2718"/>
      <c r="O289" s="2718"/>
      <c r="P289" s="2718"/>
      <c r="Q289" s="2718"/>
      <c r="R289" s="2718"/>
      <c r="S289" s="2718"/>
      <c r="T289" s="2718"/>
      <c r="U289" s="2718"/>
      <c r="V289" s="2718"/>
      <c r="W289" s="2718"/>
      <c r="X289" s="2718"/>
      <c r="Y289" s="2718"/>
      <c r="Z289" s="2718"/>
    </row>
    <row r="290">
      <c r="A290" s="2718"/>
      <c r="B290" s="2718"/>
      <c r="C290" s="2718"/>
      <c r="D290" s="2718"/>
      <c r="E290" s="2718"/>
      <c r="F290" s="2718"/>
      <c r="G290" s="2718"/>
      <c r="H290" s="2718"/>
      <c r="I290" s="2718"/>
      <c r="J290" s="2718"/>
      <c r="K290" s="2718"/>
      <c r="L290" s="2718"/>
      <c r="M290" s="2718"/>
      <c r="N290" s="2718"/>
      <c r="O290" s="2718"/>
      <c r="P290" s="2718"/>
      <c r="Q290" s="2718"/>
      <c r="R290" s="2718"/>
      <c r="S290" s="2718"/>
      <c r="T290" s="2718"/>
      <c r="U290" s="2718"/>
      <c r="V290" s="2718"/>
      <c r="W290" s="2718"/>
      <c r="X290" s="2718"/>
      <c r="Y290" s="2718"/>
      <c r="Z290" s="2718"/>
    </row>
    <row r="291">
      <c r="A291" s="2718"/>
      <c r="B291" s="2718"/>
      <c r="C291" s="2718"/>
      <c r="D291" s="2718"/>
      <c r="E291" s="2718"/>
      <c r="F291" s="2718"/>
      <c r="G291" s="2718"/>
      <c r="H291" s="2718"/>
      <c r="I291" s="2718"/>
      <c r="J291" s="2718"/>
      <c r="K291" s="2718"/>
      <c r="L291" s="2718"/>
      <c r="M291" s="2718"/>
      <c r="N291" s="2718"/>
      <c r="O291" s="2718"/>
      <c r="P291" s="2718"/>
      <c r="Q291" s="2718"/>
      <c r="R291" s="2718"/>
      <c r="S291" s="2718"/>
      <c r="T291" s="2718"/>
      <c r="U291" s="2718"/>
      <c r="V291" s="2718"/>
      <c r="W291" s="2718"/>
      <c r="X291" s="2718"/>
      <c r="Y291" s="2718"/>
      <c r="Z291" s="2718"/>
    </row>
    <row r="292">
      <c r="A292" s="2718"/>
      <c r="B292" s="2718"/>
      <c r="C292" s="2718"/>
      <c r="D292" s="2718"/>
      <c r="E292" s="2718"/>
      <c r="F292" s="2718"/>
      <c r="G292" s="2718"/>
      <c r="H292" s="2718"/>
      <c r="I292" s="2718"/>
      <c r="J292" s="2718"/>
      <c r="K292" s="2718"/>
      <c r="L292" s="2718"/>
      <c r="M292" s="2718"/>
      <c r="N292" s="2718"/>
      <c r="O292" s="2718"/>
      <c r="P292" s="2718"/>
      <c r="Q292" s="2718"/>
      <c r="R292" s="2718"/>
      <c r="S292" s="2718"/>
      <c r="T292" s="2718"/>
      <c r="U292" s="2718"/>
      <c r="V292" s="2718"/>
      <c r="W292" s="2718"/>
      <c r="X292" s="2718"/>
      <c r="Y292" s="2718"/>
      <c r="Z292" s="2718"/>
    </row>
    <row r="293">
      <c r="A293" s="2718"/>
      <c r="B293" s="2718"/>
      <c r="C293" s="2718"/>
      <c r="D293" s="2718"/>
      <c r="E293" s="2718"/>
      <c r="F293" s="2718"/>
      <c r="G293" s="2718"/>
      <c r="H293" s="2718"/>
      <c r="I293" s="2718"/>
      <c r="J293" s="2718"/>
      <c r="K293" s="2718"/>
      <c r="L293" s="2718"/>
      <c r="M293" s="2718"/>
      <c r="N293" s="2718"/>
      <c r="O293" s="2718"/>
      <c r="P293" s="2718"/>
      <c r="Q293" s="2718"/>
      <c r="R293" s="2718"/>
      <c r="S293" s="2718"/>
      <c r="T293" s="2718"/>
      <c r="U293" s="2718"/>
      <c r="V293" s="2718"/>
      <c r="W293" s="2718"/>
      <c r="X293" s="2718"/>
      <c r="Y293" s="2718"/>
      <c r="Z293" s="2718"/>
    </row>
    <row r="294">
      <c r="A294" s="2718"/>
      <c r="B294" s="2718"/>
      <c r="C294" s="2718"/>
      <c r="D294" s="2718"/>
      <c r="E294" s="2718"/>
      <c r="F294" s="2718"/>
      <c r="G294" s="2718"/>
      <c r="H294" s="2718"/>
      <c r="I294" s="2718"/>
      <c r="J294" s="2718"/>
      <c r="K294" s="2718"/>
      <c r="L294" s="2718"/>
      <c r="M294" s="2718"/>
      <c r="N294" s="2718"/>
      <c r="O294" s="2718"/>
      <c r="P294" s="2718"/>
      <c r="Q294" s="2718"/>
      <c r="R294" s="2718"/>
      <c r="S294" s="2718"/>
      <c r="T294" s="2718"/>
      <c r="U294" s="2718"/>
      <c r="V294" s="2718"/>
      <c r="W294" s="2718"/>
      <c r="X294" s="2718"/>
      <c r="Y294" s="2718"/>
      <c r="Z294" s="2718"/>
    </row>
    <row r="295">
      <c r="A295" s="2718"/>
      <c r="B295" s="2718"/>
      <c r="C295" s="2718"/>
      <c r="D295" s="2718"/>
      <c r="E295" s="2718"/>
      <c r="F295" s="2718"/>
      <c r="G295" s="2718"/>
      <c r="H295" s="2718"/>
      <c r="I295" s="2718"/>
      <c r="J295" s="2718"/>
      <c r="K295" s="2718"/>
      <c r="L295" s="2718"/>
      <c r="M295" s="2718"/>
      <c r="N295" s="2718"/>
      <c r="O295" s="2718"/>
      <c r="P295" s="2718"/>
      <c r="Q295" s="2718"/>
      <c r="R295" s="2718"/>
      <c r="S295" s="2718"/>
      <c r="T295" s="2718"/>
      <c r="U295" s="2718"/>
      <c r="V295" s="2718"/>
      <c r="W295" s="2718"/>
      <c r="X295" s="2718"/>
      <c r="Y295" s="2718"/>
      <c r="Z295" s="2718"/>
    </row>
    <row r="296">
      <c r="A296" s="2718"/>
      <c r="B296" s="2718"/>
      <c r="C296" s="2718"/>
      <c r="D296" s="2718"/>
      <c r="E296" s="2718"/>
      <c r="F296" s="2718"/>
      <c r="G296" s="2718"/>
      <c r="H296" s="2718"/>
      <c r="I296" s="2718"/>
      <c r="J296" s="2718"/>
      <c r="K296" s="2718"/>
      <c r="L296" s="2718"/>
      <c r="M296" s="2718"/>
      <c r="N296" s="2718"/>
      <c r="O296" s="2718"/>
      <c r="P296" s="2718"/>
      <c r="Q296" s="2718"/>
      <c r="R296" s="2718"/>
      <c r="S296" s="2718"/>
      <c r="T296" s="2718"/>
      <c r="U296" s="2718"/>
      <c r="V296" s="2718"/>
      <c r="W296" s="2718"/>
      <c r="X296" s="2718"/>
      <c r="Y296" s="2718"/>
      <c r="Z296" s="2718"/>
    </row>
    <row r="297">
      <c r="A297" s="2718"/>
      <c r="B297" s="2718"/>
      <c r="C297" s="2718"/>
      <c r="D297" s="2718"/>
      <c r="E297" s="2718"/>
      <c r="F297" s="2718"/>
      <c r="G297" s="2718"/>
      <c r="H297" s="2718"/>
      <c r="I297" s="2718"/>
      <c r="J297" s="2718"/>
      <c r="K297" s="2718"/>
      <c r="L297" s="2718"/>
      <c r="M297" s="2718"/>
      <c r="N297" s="2718"/>
      <c r="O297" s="2718"/>
      <c r="P297" s="2718"/>
      <c r="Q297" s="2718"/>
      <c r="R297" s="2718"/>
      <c r="S297" s="2718"/>
      <c r="T297" s="2718"/>
      <c r="U297" s="2718"/>
      <c r="V297" s="2718"/>
      <c r="W297" s="2718"/>
      <c r="X297" s="2718"/>
      <c r="Y297" s="2718"/>
      <c r="Z297" s="2718"/>
    </row>
    <row r="298">
      <c r="A298" s="2718"/>
      <c r="B298" s="2718"/>
      <c r="C298" s="2718"/>
      <c r="D298" s="2718"/>
      <c r="E298" s="2718"/>
      <c r="F298" s="2718"/>
      <c r="G298" s="2718"/>
      <c r="H298" s="2718"/>
      <c r="I298" s="2718"/>
      <c r="J298" s="2718"/>
      <c r="K298" s="2718"/>
      <c r="L298" s="2718"/>
      <c r="M298" s="2718"/>
      <c r="N298" s="2718"/>
      <c r="O298" s="2718"/>
      <c r="P298" s="2718"/>
      <c r="Q298" s="2718"/>
      <c r="R298" s="2718"/>
      <c r="S298" s="2718"/>
      <c r="T298" s="2718"/>
      <c r="U298" s="2718"/>
      <c r="V298" s="2718"/>
      <c r="W298" s="2718"/>
      <c r="X298" s="2718"/>
      <c r="Y298" s="2718"/>
      <c r="Z298" s="2718"/>
    </row>
    <row r="299">
      <c r="A299" s="2718"/>
      <c r="B299" s="2718"/>
      <c r="C299" s="2718"/>
      <c r="D299" s="2718"/>
      <c r="E299" s="2718"/>
      <c r="F299" s="2718"/>
      <c r="G299" s="2718"/>
      <c r="H299" s="2718"/>
      <c r="I299" s="2718"/>
      <c r="J299" s="2718"/>
      <c r="K299" s="2718"/>
      <c r="L299" s="2718"/>
      <c r="M299" s="2718"/>
      <c r="N299" s="2718"/>
      <c r="O299" s="2718"/>
      <c r="P299" s="2718"/>
      <c r="Q299" s="2718"/>
      <c r="R299" s="2718"/>
      <c r="S299" s="2718"/>
      <c r="T299" s="2718"/>
      <c r="U299" s="2718"/>
      <c r="V299" s="2718"/>
      <c r="W299" s="2718"/>
      <c r="X299" s="2718"/>
      <c r="Y299" s="2718"/>
      <c r="Z299" s="2718"/>
    </row>
    <row r="300">
      <c r="A300" s="2718"/>
      <c r="B300" s="2718"/>
      <c r="C300" s="2718"/>
      <c r="D300" s="2718"/>
      <c r="E300" s="2718"/>
      <c r="F300" s="2718"/>
      <c r="G300" s="2718"/>
      <c r="H300" s="2718"/>
      <c r="I300" s="2718"/>
      <c r="J300" s="2718"/>
      <c r="K300" s="2718"/>
      <c r="L300" s="2718"/>
      <c r="M300" s="2718"/>
      <c r="N300" s="2718"/>
      <c r="O300" s="2718"/>
      <c r="P300" s="2718"/>
      <c r="Q300" s="2718"/>
      <c r="R300" s="2718"/>
      <c r="S300" s="2718"/>
      <c r="T300" s="2718"/>
      <c r="U300" s="2718"/>
      <c r="V300" s="2718"/>
      <c r="W300" s="2718"/>
      <c r="X300" s="2718"/>
      <c r="Y300" s="2718"/>
      <c r="Z300" s="2718"/>
    </row>
    <row r="301">
      <c r="A301" s="2718"/>
      <c r="B301" s="2718"/>
      <c r="C301" s="2718"/>
      <c r="D301" s="2718"/>
      <c r="E301" s="2718"/>
      <c r="F301" s="2718"/>
      <c r="G301" s="2718"/>
      <c r="H301" s="2718"/>
      <c r="I301" s="2718"/>
      <c r="J301" s="2718"/>
      <c r="K301" s="2718"/>
      <c r="L301" s="2718"/>
      <c r="M301" s="2718"/>
      <c r="N301" s="2718"/>
      <c r="O301" s="2718"/>
      <c r="P301" s="2718"/>
      <c r="Q301" s="2718"/>
      <c r="R301" s="2718"/>
      <c r="S301" s="2718"/>
      <c r="T301" s="2718"/>
      <c r="U301" s="2718"/>
      <c r="V301" s="2718"/>
      <c r="W301" s="2718"/>
      <c r="X301" s="2718"/>
      <c r="Y301" s="2718"/>
      <c r="Z301" s="2718"/>
    </row>
    <row r="302">
      <c r="A302" s="2718"/>
      <c r="B302" s="2718"/>
      <c r="C302" s="2718"/>
      <c r="D302" s="2718"/>
      <c r="E302" s="2718"/>
      <c r="F302" s="2718"/>
      <c r="G302" s="2718"/>
      <c r="H302" s="2718"/>
      <c r="I302" s="2718"/>
      <c r="J302" s="2718"/>
      <c r="K302" s="2718"/>
      <c r="L302" s="2718"/>
      <c r="M302" s="2718"/>
      <c r="N302" s="2718"/>
      <c r="O302" s="2718"/>
      <c r="P302" s="2718"/>
      <c r="Q302" s="2718"/>
      <c r="R302" s="2718"/>
      <c r="S302" s="2718"/>
      <c r="T302" s="2718"/>
      <c r="U302" s="2718"/>
      <c r="V302" s="2718"/>
      <c r="W302" s="2718"/>
      <c r="X302" s="2718"/>
      <c r="Y302" s="2718"/>
      <c r="Z302" s="2718"/>
    </row>
    <row r="303">
      <c r="A303" s="2718"/>
      <c r="B303" s="2718"/>
      <c r="C303" s="2718"/>
      <c r="D303" s="2718"/>
      <c r="E303" s="2718"/>
      <c r="F303" s="2718"/>
      <c r="G303" s="2718"/>
      <c r="H303" s="2718"/>
      <c r="I303" s="2718"/>
      <c r="J303" s="2718"/>
      <c r="K303" s="2718"/>
      <c r="L303" s="2718"/>
      <c r="M303" s="2718"/>
      <c r="N303" s="2718"/>
      <c r="O303" s="2718"/>
      <c r="P303" s="2718"/>
      <c r="Q303" s="2718"/>
      <c r="R303" s="2718"/>
      <c r="S303" s="2718"/>
      <c r="T303" s="2718"/>
      <c r="U303" s="2718"/>
      <c r="V303" s="2718"/>
      <c r="W303" s="2718"/>
      <c r="X303" s="2718"/>
      <c r="Y303" s="2718"/>
      <c r="Z303" s="2718"/>
    </row>
    <row r="304">
      <c r="A304" s="2718"/>
      <c r="B304" s="2718"/>
      <c r="C304" s="2718"/>
      <c r="D304" s="2718"/>
      <c r="E304" s="2718"/>
      <c r="F304" s="2718"/>
      <c r="G304" s="2718"/>
      <c r="H304" s="2718"/>
      <c r="I304" s="2718"/>
      <c r="J304" s="2718"/>
      <c r="K304" s="2718"/>
      <c r="L304" s="2718"/>
      <c r="M304" s="2718"/>
      <c r="N304" s="2718"/>
      <c r="O304" s="2718"/>
      <c r="P304" s="2718"/>
      <c r="Q304" s="2718"/>
      <c r="R304" s="2718"/>
      <c r="S304" s="2718"/>
      <c r="T304" s="2718"/>
      <c r="U304" s="2718"/>
      <c r="V304" s="2718"/>
      <c r="W304" s="2718"/>
      <c r="X304" s="2718"/>
      <c r="Y304" s="2718"/>
      <c r="Z304" s="2718"/>
    </row>
    <row r="305">
      <c r="A305" s="2718"/>
      <c r="B305" s="2718"/>
      <c r="C305" s="2718"/>
      <c r="D305" s="2718"/>
      <c r="E305" s="2718"/>
      <c r="F305" s="2718"/>
      <c r="G305" s="2718"/>
      <c r="H305" s="2718"/>
      <c r="I305" s="2718"/>
      <c r="J305" s="2718"/>
      <c r="K305" s="2718"/>
      <c r="L305" s="2718"/>
      <c r="M305" s="2718"/>
      <c r="N305" s="2718"/>
      <c r="O305" s="2718"/>
      <c r="P305" s="2718"/>
      <c r="Q305" s="2718"/>
      <c r="R305" s="2718"/>
      <c r="S305" s="2718"/>
      <c r="T305" s="2718"/>
      <c r="U305" s="2718"/>
      <c r="V305" s="2718"/>
      <c r="W305" s="2718"/>
      <c r="X305" s="2718"/>
      <c r="Y305" s="2718"/>
      <c r="Z305" s="2718"/>
    </row>
    <row r="306">
      <c r="A306" s="2718"/>
      <c r="B306" s="2718"/>
      <c r="C306" s="2718"/>
      <c r="D306" s="2718"/>
      <c r="E306" s="2718"/>
      <c r="F306" s="2718"/>
      <c r="G306" s="2718"/>
      <c r="H306" s="2718"/>
      <c r="I306" s="2718"/>
      <c r="J306" s="2718"/>
      <c r="K306" s="2718"/>
      <c r="L306" s="2718"/>
      <c r="M306" s="2718"/>
      <c r="N306" s="2718"/>
      <c r="O306" s="2718"/>
      <c r="P306" s="2718"/>
      <c r="Q306" s="2718"/>
      <c r="R306" s="2718"/>
      <c r="S306" s="2718"/>
      <c r="T306" s="2718"/>
      <c r="U306" s="2718"/>
      <c r="V306" s="2718"/>
      <c r="W306" s="2718"/>
      <c r="X306" s="2718"/>
      <c r="Y306" s="2718"/>
      <c r="Z306" s="2718"/>
    </row>
    <row r="307">
      <c r="A307" s="2718"/>
      <c r="B307" s="2718"/>
      <c r="C307" s="2718"/>
      <c r="D307" s="2718"/>
      <c r="E307" s="2718"/>
      <c r="F307" s="2718"/>
      <c r="G307" s="2718"/>
      <c r="H307" s="2718"/>
      <c r="I307" s="2718"/>
      <c r="J307" s="2718"/>
      <c r="K307" s="2718"/>
      <c r="L307" s="2718"/>
      <c r="M307" s="2718"/>
      <c r="N307" s="2718"/>
      <c r="O307" s="2718"/>
      <c r="P307" s="2718"/>
      <c r="Q307" s="2718"/>
      <c r="R307" s="2718"/>
      <c r="S307" s="2718"/>
      <c r="T307" s="2718"/>
      <c r="U307" s="2718"/>
      <c r="V307" s="2718"/>
      <c r="W307" s="2718"/>
      <c r="X307" s="2718"/>
      <c r="Y307" s="2718"/>
      <c r="Z307" s="2718"/>
    </row>
    <row r="308">
      <c r="A308" s="2718"/>
      <c r="B308" s="2718"/>
      <c r="C308" s="2718"/>
      <c r="D308" s="2718"/>
      <c r="E308" s="2718"/>
      <c r="F308" s="2718"/>
      <c r="G308" s="2718"/>
      <c r="H308" s="2718"/>
      <c r="I308" s="2718"/>
      <c r="J308" s="2718"/>
      <c r="K308" s="2718"/>
      <c r="L308" s="2718"/>
      <c r="M308" s="2718"/>
      <c r="N308" s="2718"/>
      <c r="O308" s="2718"/>
      <c r="P308" s="2718"/>
      <c r="Q308" s="2718"/>
      <c r="R308" s="2718"/>
      <c r="S308" s="2718"/>
      <c r="T308" s="2718"/>
      <c r="U308" s="2718"/>
      <c r="V308" s="2718"/>
      <c r="W308" s="2718"/>
      <c r="X308" s="2718"/>
      <c r="Y308" s="2718"/>
      <c r="Z308" s="2718"/>
    </row>
    <row r="309">
      <c r="A309" s="2718"/>
      <c r="B309" s="2718"/>
      <c r="C309" s="2718"/>
      <c r="D309" s="2718"/>
      <c r="E309" s="2718"/>
      <c r="F309" s="2718"/>
      <c r="G309" s="2718"/>
      <c r="H309" s="2718"/>
      <c r="I309" s="2718"/>
      <c r="J309" s="2718"/>
      <c r="K309" s="2718"/>
      <c r="L309" s="2718"/>
      <c r="M309" s="2718"/>
      <c r="N309" s="2718"/>
      <c r="O309" s="2718"/>
      <c r="P309" s="2718"/>
      <c r="Q309" s="2718"/>
      <c r="R309" s="2718"/>
      <c r="S309" s="2718"/>
      <c r="T309" s="2718"/>
      <c r="U309" s="2718"/>
      <c r="V309" s="2718"/>
      <c r="W309" s="2718"/>
      <c r="X309" s="2718"/>
      <c r="Y309" s="2718"/>
      <c r="Z309" s="2718"/>
    </row>
    <row r="310">
      <c r="A310" s="2718"/>
      <c r="B310" s="2718"/>
      <c r="C310" s="2718"/>
      <c r="D310" s="2718"/>
      <c r="E310" s="2718"/>
      <c r="F310" s="2718"/>
      <c r="G310" s="2718"/>
      <c r="H310" s="2718"/>
      <c r="I310" s="2718"/>
      <c r="J310" s="2718"/>
      <c r="K310" s="2718"/>
      <c r="L310" s="2718"/>
      <c r="M310" s="2718"/>
      <c r="N310" s="2718"/>
      <c r="O310" s="2718"/>
      <c r="P310" s="2718"/>
      <c r="Q310" s="2718"/>
      <c r="R310" s="2718"/>
      <c r="S310" s="2718"/>
      <c r="T310" s="2718"/>
      <c r="U310" s="2718"/>
      <c r="V310" s="2718"/>
      <c r="W310" s="2718"/>
      <c r="X310" s="2718"/>
      <c r="Y310" s="2718"/>
      <c r="Z310" s="2718"/>
    </row>
    <row r="311">
      <c r="A311" s="2718"/>
      <c r="B311" s="2718"/>
      <c r="C311" s="2718"/>
      <c r="D311" s="2718"/>
      <c r="E311" s="2718"/>
      <c r="F311" s="2718"/>
      <c r="G311" s="2718"/>
      <c r="H311" s="2718"/>
      <c r="I311" s="2718"/>
      <c r="J311" s="2718"/>
      <c r="K311" s="2718"/>
      <c r="L311" s="2718"/>
      <c r="M311" s="2718"/>
      <c r="N311" s="2718"/>
      <c r="O311" s="2718"/>
      <c r="P311" s="2718"/>
      <c r="Q311" s="2718"/>
      <c r="R311" s="2718"/>
      <c r="S311" s="2718"/>
      <c r="T311" s="2718"/>
      <c r="U311" s="2718"/>
      <c r="V311" s="2718"/>
      <c r="W311" s="2718"/>
      <c r="X311" s="2718"/>
      <c r="Y311" s="2718"/>
      <c r="Z311" s="2718"/>
    </row>
    <row r="312">
      <c r="A312" s="2718"/>
      <c r="B312" s="2718"/>
      <c r="C312" s="2718"/>
      <c r="D312" s="2718"/>
      <c r="E312" s="2718"/>
      <c r="F312" s="2718"/>
      <c r="G312" s="2718"/>
      <c r="H312" s="2718"/>
      <c r="I312" s="2718"/>
      <c r="J312" s="2718"/>
      <c r="K312" s="2718"/>
      <c r="L312" s="2718"/>
      <c r="M312" s="2718"/>
      <c r="N312" s="2718"/>
      <c r="O312" s="2718"/>
      <c r="P312" s="2718"/>
      <c r="Q312" s="2718"/>
      <c r="R312" s="2718"/>
      <c r="S312" s="2718"/>
      <c r="T312" s="2718"/>
      <c r="U312" s="2718"/>
      <c r="V312" s="2718"/>
      <c r="W312" s="2718"/>
      <c r="X312" s="2718"/>
      <c r="Y312" s="2718"/>
      <c r="Z312" s="2718"/>
    </row>
    <row r="313">
      <c r="A313" s="2718"/>
      <c r="B313" s="2718"/>
      <c r="C313" s="2718"/>
      <c r="D313" s="2718"/>
      <c r="E313" s="2718"/>
      <c r="F313" s="2718"/>
      <c r="G313" s="2718"/>
      <c r="H313" s="2718"/>
      <c r="I313" s="2718"/>
      <c r="J313" s="2718"/>
      <c r="K313" s="2718"/>
      <c r="L313" s="2718"/>
      <c r="M313" s="2718"/>
      <c r="N313" s="2718"/>
      <c r="O313" s="2718"/>
      <c r="P313" s="2718"/>
      <c r="Q313" s="2718"/>
      <c r="R313" s="2718"/>
      <c r="S313" s="2718"/>
      <c r="T313" s="2718"/>
      <c r="U313" s="2718"/>
      <c r="V313" s="2718"/>
      <c r="W313" s="2718"/>
      <c r="X313" s="2718"/>
      <c r="Y313" s="2718"/>
      <c r="Z313" s="2718"/>
    </row>
    <row r="314">
      <c r="A314" s="2718"/>
      <c r="B314" s="2718"/>
      <c r="C314" s="2718"/>
      <c r="D314" s="2718"/>
      <c r="E314" s="2718"/>
      <c r="F314" s="2718"/>
      <c r="G314" s="2718"/>
      <c r="H314" s="2718"/>
      <c r="I314" s="2718"/>
      <c r="J314" s="2718"/>
      <c r="K314" s="2718"/>
      <c r="L314" s="2718"/>
      <c r="M314" s="2718"/>
      <c r="N314" s="2718"/>
      <c r="O314" s="2718"/>
      <c r="P314" s="2718"/>
      <c r="Q314" s="2718"/>
      <c r="R314" s="2718"/>
      <c r="S314" s="2718"/>
      <c r="T314" s="2718"/>
      <c r="U314" s="2718"/>
      <c r="V314" s="2718"/>
      <c r="W314" s="2718"/>
      <c r="X314" s="2718"/>
      <c r="Y314" s="2718"/>
      <c r="Z314" s="2718"/>
    </row>
    <row r="315">
      <c r="A315" s="2718"/>
      <c r="B315" s="2718"/>
      <c r="C315" s="2718"/>
      <c r="D315" s="2718"/>
      <c r="E315" s="2718"/>
      <c r="F315" s="2718"/>
      <c r="G315" s="2718"/>
      <c r="H315" s="2718"/>
      <c r="I315" s="2718"/>
      <c r="J315" s="2718"/>
      <c r="K315" s="2718"/>
      <c r="L315" s="2718"/>
      <c r="M315" s="2718"/>
      <c r="N315" s="2718"/>
      <c r="O315" s="2718"/>
      <c r="P315" s="2718"/>
      <c r="Q315" s="2718"/>
      <c r="R315" s="2718"/>
      <c r="S315" s="2718"/>
      <c r="T315" s="2718"/>
      <c r="U315" s="2718"/>
      <c r="V315" s="2718"/>
      <c r="W315" s="2718"/>
      <c r="X315" s="2718"/>
      <c r="Y315" s="2718"/>
      <c r="Z315" s="2718"/>
    </row>
    <row r="316">
      <c r="A316" s="2718"/>
      <c r="B316" s="2718"/>
      <c r="C316" s="2718"/>
      <c r="D316" s="2718"/>
      <c r="E316" s="2718"/>
      <c r="F316" s="2718"/>
      <c r="G316" s="2718"/>
      <c r="H316" s="2718"/>
      <c r="I316" s="2718"/>
      <c r="J316" s="2718"/>
      <c r="K316" s="2718"/>
      <c r="L316" s="2718"/>
      <c r="M316" s="2718"/>
      <c r="N316" s="2718"/>
      <c r="O316" s="2718"/>
      <c r="P316" s="2718"/>
      <c r="Q316" s="2718"/>
      <c r="R316" s="2718"/>
      <c r="S316" s="2718"/>
      <c r="T316" s="2718"/>
      <c r="U316" s="2718"/>
      <c r="V316" s="2718"/>
      <c r="W316" s="2718"/>
      <c r="X316" s="2718"/>
      <c r="Y316" s="2718"/>
      <c r="Z316" s="2718"/>
    </row>
    <row r="317">
      <c r="A317" s="2718"/>
      <c r="B317" s="2718"/>
      <c r="C317" s="2718"/>
      <c r="D317" s="2718"/>
      <c r="E317" s="2718"/>
      <c r="F317" s="2718"/>
      <c r="G317" s="2718"/>
      <c r="H317" s="2718"/>
      <c r="I317" s="2718"/>
      <c r="J317" s="2718"/>
      <c r="K317" s="2718"/>
      <c r="L317" s="2718"/>
      <c r="M317" s="2718"/>
      <c r="N317" s="2718"/>
      <c r="O317" s="2718"/>
      <c r="P317" s="2718"/>
      <c r="Q317" s="2718"/>
      <c r="R317" s="2718"/>
      <c r="S317" s="2718"/>
      <c r="T317" s="2718"/>
      <c r="U317" s="2718"/>
      <c r="V317" s="2718"/>
      <c r="W317" s="2718"/>
      <c r="X317" s="2718"/>
      <c r="Y317" s="2718"/>
      <c r="Z317" s="2718"/>
    </row>
    <row r="318">
      <c r="A318" s="2718"/>
      <c r="B318" s="2718"/>
      <c r="C318" s="2718"/>
      <c r="D318" s="2718"/>
      <c r="E318" s="2718"/>
      <c r="F318" s="2718"/>
      <c r="G318" s="2718"/>
      <c r="H318" s="2718"/>
      <c r="I318" s="2718"/>
      <c r="J318" s="2718"/>
      <c r="K318" s="2718"/>
      <c r="L318" s="2718"/>
      <c r="M318" s="2718"/>
      <c r="N318" s="2718"/>
      <c r="O318" s="2718"/>
      <c r="P318" s="2718"/>
      <c r="Q318" s="2718"/>
      <c r="R318" s="2718"/>
      <c r="S318" s="2718"/>
      <c r="T318" s="2718"/>
      <c r="U318" s="2718"/>
      <c r="V318" s="2718"/>
      <c r="W318" s="2718"/>
      <c r="X318" s="2718"/>
      <c r="Y318" s="2718"/>
      <c r="Z318" s="2718"/>
    </row>
    <row r="319">
      <c r="A319" s="2718"/>
      <c r="B319" s="2718"/>
      <c r="C319" s="2718"/>
      <c r="D319" s="2718"/>
      <c r="E319" s="2718"/>
      <c r="F319" s="2718"/>
      <c r="G319" s="2718"/>
      <c r="H319" s="2718"/>
      <c r="I319" s="2718"/>
      <c r="J319" s="2718"/>
      <c r="K319" s="2718"/>
      <c r="L319" s="2718"/>
      <c r="M319" s="2718"/>
      <c r="N319" s="2718"/>
      <c r="O319" s="2718"/>
      <c r="P319" s="2718"/>
      <c r="Q319" s="2718"/>
      <c r="R319" s="2718"/>
      <c r="S319" s="2718"/>
      <c r="T319" s="2718"/>
      <c r="U319" s="2718"/>
      <c r="V319" s="2718"/>
      <c r="W319" s="2718"/>
      <c r="X319" s="2718"/>
      <c r="Y319" s="2718"/>
      <c r="Z319" s="2718"/>
    </row>
    <row r="320">
      <c r="A320" s="2718"/>
      <c r="B320" s="2718"/>
      <c r="C320" s="2718"/>
      <c r="D320" s="2718"/>
      <c r="E320" s="2718"/>
      <c r="F320" s="2718"/>
      <c r="G320" s="2718"/>
      <c r="H320" s="2718"/>
      <c r="I320" s="2718"/>
      <c r="J320" s="2718"/>
      <c r="K320" s="2718"/>
      <c r="L320" s="2718"/>
      <c r="M320" s="2718"/>
      <c r="N320" s="2718"/>
      <c r="O320" s="2718"/>
      <c r="P320" s="2718"/>
      <c r="Q320" s="2718"/>
      <c r="R320" s="2718"/>
      <c r="S320" s="2718"/>
      <c r="T320" s="2718"/>
      <c r="U320" s="2718"/>
      <c r="V320" s="2718"/>
      <c r="W320" s="2718"/>
      <c r="X320" s="2718"/>
      <c r="Y320" s="2718"/>
      <c r="Z320" s="2718"/>
    </row>
    <row r="321">
      <c r="A321" s="2718"/>
      <c r="B321" s="2718"/>
      <c r="C321" s="2718"/>
      <c r="D321" s="2718"/>
      <c r="E321" s="2718"/>
      <c r="F321" s="2718"/>
      <c r="G321" s="2718"/>
      <c r="H321" s="2718"/>
      <c r="I321" s="2718"/>
      <c r="J321" s="2718"/>
      <c r="K321" s="2718"/>
      <c r="L321" s="2718"/>
      <c r="M321" s="2718"/>
      <c r="N321" s="2718"/>
      <c r="O321" s="2718"/>
      <c r="P321" s="2718"/>
      <c r="Q321" s="2718"/>
      <c r="R321" s="2718"/>
      <c r="S321" s="2718"/>
      <c r="T321" s="2718"/>
      <c r="U321" s="2718"/>
      <c r="V321" s="2718"/>
      <c r="W321" s="2718"/>
      <c r="X321" s="2718"/>
      <c r="Y321" s="2718"/>
      <c r="Z321" s="2718"/>
    </row>
    <row r="322">
      <c r="A322" s="2718"/>
      <c r="B322" s="2718"/>
      <c r="C322" s="2718"/>
      <c r="D322" s="2718"/>
      <c r="E322" s="2718"/>
      <c r="F322" s="2718"/>
      <c r="G322" s="2718"/>
      <c r="H322" s="2718"/>
      <c r="I322" s="2718"/>
      <c r="J322" s="2718"/>
      <c r="K322" s="2718"/>
      <c r="L322" s="2718"/>
      <c r="M322" s="2718"/>
      <c r="N322" s="2718"/>
      <c r="O322" s="2718"/>
      <c r="P322" s="2718"/>
      <c r="Q322" s="2718"/>
      <c r="R322" s="2718"/>
      <c r="S322" s="2718"/>
      <c r="T322" s="2718"/>
      <c r="U322" s="2718"/>
      <c r="V322" s="2718"/>
      <c r="W322" s="2718"/>
      <c r="X322" s="2718"/>
      <c r="Y322" s="2718"/>
      <c r="Z322" s="2718"/>
    </row>
    <row r="323">
      <c r="A323" s="2718"/>
      <c r="B323" s="2718"/>
      <c r="C323" s="2718"/>
      <c r="D323" s="2718"/>
      <c r="E323" s="2718"/>
      <c r="F323" s="2718"/>
      <c r="G323" s="2718"/>
      <c r="H323" s="2718"/>
      <c r="I323" s="2718"/>
      <c r="J323" s="2718"/>
      <c r="K323" s="2718"/>
      <c r="L323" s="2718"/>
      <c r="M323" s="2718"/>
      <c r="N323" s="2718"/>
      <c r="O323" s="2718"/>
      <c r="P323" s="2718"/>
      <c r="Q323" s="2718"/>
      <c r="R323" s="2718"/>
      <c r="S323" s="2718"/>
      <c r="T323" s="2718"/>
      <c r="U323" s="2718"/>
      <c r="V323" s="2718"/>
      <c r="W323" s="2718"/>
      <c r="X323" s="2718"/>
      <c r="Y323" s="2718"/>
      <c r="Z323" s="2718"/>
    </row>
    <row r="324">
      <c r="A324" s="2718"/>
      <c r="B324" s="2718"/>
      <c r="C324" s="2718"/>
      <c r="D324" s="2718"/>
      <c r="E324" s="2718"/>
      <c r="F324" s="2718"/>
      <c r="G324" s="2718"/>
      <c r="H324" s="2718"/>
      <c r="I324" s="2718"/>
      <c r="J324" s="2718"/>
      <c r="K324" s="2718"/>
      <c r="L324" s="2718"/>
      <c r="M324" s="2718"/>
      <c r="N324" s="2718"/>
      <c r="O324" s="2718"/>
      <c r="P324" s="2718"/>
      <c r="Q324" s="2718"/>
      <c r="R324" s="2718"/>
      <c r="S324" s="2718"/>
      <c r="T324" s="2718"/>
      <c r="U324" s="2718"/>
      <c r="V324" s="2718"/>
      <c r="W324" s="2718"/>
      <c r="X324" s="2718"/>
      <c r="Y324" s="2718"/>
      <c r="Z324" s="2718"/>
    </row>
    <row r="325">
      <c r="A325" s="2718"/>
      <c r="B325" s="2718"/>
      <c r="C325" s="2718"/>
      <c r="D325" s="2718"/>
      <c r="E325" s="2718"/>
      <c r="F325" s="2718"/>
      <c r="G325" s="2718"/>
      <c r="H325" s="2718"/>
      <c r="I325" s="2718"/>
      <c r="J325" s="2718"/>
      <c r="K325" s="2718"/>
      <c r="L325" s="2718"/>
      <c r="M325" s="2718"/>
      <c r="N325" s="2718"/>
      <c r="O325" s="2718"/>
      <c r="P325" s="2718"/>
      <c r="Q325" s="2718"/>
      <c r="R325" s="2718"/>
      <c r="S325" s="2718"/>
      <c r="T325" s="2718"/>
      <c r="U325" s="2718"/>
      <c r="V325" s="2718"/>
      <c r="W325" s="2718"/>
      <c r="X325" s="2718"/>
      <c r="Y325" s="2718"/>
      <c r="Z325" s="2718"/>
    </row>
    <row r="326">
      <c r="A326" s="2718"/>
      <c r="B326" s="2718"/>
      <c r="C326" s="2718"/>
      <c r="D326" s="2718"/>
      <c r="E326" s="2718"/>
      <c r="F326" s="2718"/>
      <c r="G326" s="2718"/>
      <c r="H326" s="2718"/>
      <c r="I326" s="2718"/>
      <c r="J326" s="2718"/>
      <c r="K326" s="2718"/>
      <c r="L326" s="2718"/>
      <c r="M326" s="2718"/>
      <c r="N326" s="2718"/>
      <c r="O326" s="2718"/>
      <c r="P326" s="2718"/>
      <c r="Q326" s="2718"/>
      <c r="R326" s="2718"/>
      <c r="S326" s="2718"/>
      <c r="T326" s="2718"/>
      <c r="U326" s="2718"/>
      <c r="V326" s="2718"/>
      <c r="W326" s="2718"/>
      <c r="X326" s="2718"/>
      <c r="Y326" s="2718"/>
      <c r="Z326" s="2718"/>
    </row>
    <row r="327">
      <c r="A327" s="2718"/>
      <c r="B327" s="2718"/>
      <c r="C327" s="2718"/>
      <c r="D327" s="2718"/>
      <c r="E327" s="2718"/>
      <c r="F327" s="2718"/>
      <c r="G327" s="2718"/>
      <c r="H327" s="2718"/>
      <c r="I327" s="2718"/>
      <c r="J327" s="2718"/>
      <c r="K327" s="2718"/>
      <c r="L327" s="2718"/>
      <c r="M327" s="2718"/>
      <c r="N327" s="2718"/>
      <c r="O327" s="2718"/>
      <c r="P327" s="2718"/>
      <c r="Q327" s="2718"/>
      <c r="R327" s="2718"/>
      <c r="S327" s="2718"/>
      <c r="T327" s="2718"/>
      <c r="U327" s="2718"/>
      <c r="V327" s="2718"/>
      <c r="W327" s="2718"/>
      <c r="X327" s="2718"/>
      <c r="Y327" s="2718"/>
      <c r="Z327" s="2718"/>
    </row>
    <row r="328">
      <c r="A328" s="2718"/>
      <c r="B328" s="2718"/>
      <c r="C328" s="2718"/>
      <c r="D328" s="2718"/>
      <c r="E328" s="2718"/>
      <c r="F328" s="2718"/>
      <c r="G328" s="2718"/>
      <c r="H328" s="2718"/>
      <c r="I328" s="2718"/>
      <c r="J328" s="2718"/>
      <c r="K328" s="2718"/>
      <c r="L328" s="2718"/>
      <c r="M328" s="2718"/>
      <c r="N328" s="2718"/>
      <c r="O328" s="2718"/>
      <c r="P328" s="2718"/>
      <c r="Q328" s="2718"/>
      <c r="R328" s="2718"/>
      <c r="S328" s="2718"/>
      <c r="T328" s="2718"/>
      <c r="U328" s="2718"/>
      <c r="V328" s="2718"/>
      <c r="W328" s="2718"/>
      <c r="X328" s="2718"/>
      <c r="Y328" s="2718"/>
      <c r="Z328" s="2718"/>
    </row>
    <row r="329">
      <c r="A329" s="2718"/>
      <c r="B329" s="2718"/>
      <c r="C329" s="2718"/>
      <c r="D329" s="2718"/>
      <c r="E329" s="2718"/>
      <c r="F329" s="2718"/>
      <c r="G329" s="2718"/>
      <c r="H329" s="2718"/>
      <c r="I329" s="2718"/>
      <c r="J329" s="2718"/>
      <c r="K329" s="2718"/>
      <c r="L329" s="2718"/>
      <c r="M329" s="2718"/>
      <c r="N329" s="2718"/>
      <c r="O329" s="2718"/>
      <c r="P329" s="2718"/>
      <c r="Q329" s="2718"/>
      <c r="R329" s="2718"/>
      <c r="S329" s="2718"/>
      <c r="T329" s="2718"/>
      <c r="U329" s="2718"/>
      <c r="V329" s="2718"/>
      <c r="W329" s="2718"/>
      <c r="X329" s="2718"/>
      <c r="Y329" s="2718"/>
      <c r="Z329" s="2718"/>
    </row>
    <row r="330">
      <c r="A330" s="2718"/>
      <c r="B330" s="2718"/>
      <c r="C330" s="2718"/>
      <c r="D330" s="2718"/>
      <c r="E330" s="2718"/>
      <c r="F330" s="2718"/>
      <c r="G330" s="2718"/>
      <c r="H330" s="2718"/>
      <c r="I330" s="2718"/>
      <c r="J330" s="2718"/>
      <c r="K330" s="2718"/>
      <c r="L330" s="2718"/>
      <c r="M330" s="2718"/>
      <c r="N330" s="2718"/>
      <c r="O330" s="2718"/>
      <c r="P330" s="2718"/>
      <c r="Q330" s="2718"/>
      <c r="R330" s="2718"/>
      <c r="S330" s="2718"/>
      <c r="T330" s="2718"/>
      <c r="U330" s="2718"/>
      <c r="V330" s="2718"/>
      <c r="W330" s="2718"/>
      <c r="X330" s="2718"/>
      <c r="Y330" s="2718"/>
      <c r="Z330" s="2718"/>
    </row>
    <row r="331">
      <c r="A331" s="2718"/>
      <c r="B331" s="2718"/>
      <c r="C331" s="2718"/>
      <c r="D331" s="2718"/>
      <c r="E331" s="2718"/>
      <c r="F331" s="2718"/>
      <c r="G331" s="2718"/>
      <c r="H331" s="2718"/>
      <c r="I331" s="2718"/>
      <c r="J331" s="2718"/>
      <c r="K331" s="2718"/>
      <c r="L331" s="2718"/>
      <c r="M331" s="2718"/>
      <c r="N331" s="2718"/>
      <c r="O331" s="2718"/>
      <c r="P331" s="2718"/>
      <c r="Q331" s="2718"/>
      <c r="R331" s="2718"/>
      <c r="S331" s="2718"/>
      <c r="T331" s="2718"/>
      <c r="U331" s="2718"/>
      <c r="V331" s="2718"/>
      <c r="W331" s="2718"/>
      <c r="X331" s="2718"/>
      <c r="Y331" s="2718"/>
      <c r="Z331" s="2718"/>
    </row>
    <row r="332">
      <c r="A332" s="2718"/>
      <c r="B332" s="2718"/>
      <c r="C332" s="2718"/>
      <c r="D332" s="2718"/>
      <c r="E332" s="2718"/>
      <c r="F332" s="2718"/>
      <c r="G332" s="2718"/>
      <c r="H332" s="2718"/>
      <c r="I332" s="2718"/>
      <c r="J332" s="2718"/>
      <c r="K332" s="2718"/>
      <c r="L332" s="2718"/>
      <c r="M332" s="2718"/>
      <c r="N332" s="2718"/>
      <c r="O332" s="2718"/>
      <c r="P332" s="2718"/>
      <c r="Q332" s="2718"/>
      <c r="R332" s="2718"/>
      <c r="S332" s="2718"/>
      <c r="T332" s="2718"/>
      <c r="U332" s="2718"/>
      <c r="V332" s="2718"/>
      <c r="W332" s="2718"/>
      <c r="X332" s="2718"/>
      <c r="Y332" s="2718"/>
      <c r="Z332" s="2718"/>
    </row>
    <row r="333">
      <c r="A333" s="2718"/>
      <c r="B333" s="2718"/>
      <c r="C333" s="2718"/>
      <c r="D333" s="2718"/>
      <c r="E333" s="2718"/>
      <c r="F333" s="2718"/>
      <c r="G333" s="2718"/>
      <c r="H333" s="2718"/>
      <c r="I333" s="2718"/>
      <c r="J333" s="2718"/>
      <c r="K333" s="2718"/>
      <c r="L333" s="2718"/>
      <c r="M333" s="2718"/>
      <c r="N333" s="2718"/>
      <c r="O333" s="2718"/>
      <c r="P333" s="2718"/>
      <c r="Q333" s="2718"/>
      <c r="R333" s="2718"/>
      <c r="S333" s="2718"/>
      <c r="T333" s="2718"/>
      <c r="U333" s="2718"/>
      <c r="V333" s="2718"/>
      <c r="W333" s="2718"/>
      <c r="X333" s="2718"/>
      <c r="Y333" s="2718"/>
      <c r="Z333" s="2718"/>
    </row>
    <row r="334">
      <c r="A334" s="2718"/>
      <c r="B334" s="2718"/>
      <c r="C334" s="2718"/>
      <c r="D334" s="2718"/>
      <c r="E334" s="2718"/>
      <c r="F334" s="2718"/>
      <c r="G334" s="2718"/>
      <c r="H334" s="2718"/>
      <c r="I334" s="2718"/>
      <c r="J334" s="2718"/>
      <c r="K334" s="2718"/>
      <c r="L334" s="2718"/>
      <c r="M334" s="2718"/>
      <c r="N334" s="2718"/>
      <c r="O334" s="2718"/>
      <c r="P334" s="2718"/>
      <c r="Q334" s="2718"/>
      <c r="R334" s="2718"/>
      <c r="S334" s="2718"/>
      <c r="T334" s="2718"/>
      <c r="U334" s="2718"/>
      <c r="V334" s="2718"/>
      <c r="W334" s="2718"/>
      <c r="X334" s="2718"/>
      <c r="Y334" s="2718"/>
      <c r="Z334" s="2718"/>
    </row>
    <row r="335">
      <c r="A335" s="2718"/>
      <c r="B335" s="2718"/>
      <c r="C335" s="2718"/>
      <c r="D335" s="2718"/>
      <c r="E335" s="2718"/>
      <c r="F335" s="2718"/>
      <c r="G335" s="2718"/>
      <c r="H335" s="2718"/>
      <c r="I335" s="2718"/>
      <c r="J335" s="2718"/>
      <c r="K335" s="2718"/>
      <c r="L335" s="2718"/>
      <c r="M335" s="2718"/>
      <c r="N335" s="2718"/>
      <c r="O335" s="2718"/>
      <c r="P335" s="2718"/>
      <c r="Q335" s="2718"/>
      <c r="R335" s="2718"/>
      <c r="S335" s="2718"/>
      <c r="T335" s="2718"/>
      <c r="U335" s="2718"/>
      <c r="V335" s="2718"/>
      <c r="W335" s="2718"/>
      <c r="X335" s="2718"/>
      <c r="Y335" s="2718"/>
      <c r="Z335" s="2718"/>
    </row>
    <row r="336">
      <c r="A336" s="2718"/>
      <c r="B336" s="2718"/>
      <c r="C336" s="2718"/>
      <c r="D336" s="2718"/>
      <c r="E336" s="2718"/>
      <c r="F336" s="2718"/>
      <c r="G336" s="2718"/>
      <c r="H336" s="2718"/>
      <c r="I336" s="2718"/>
      <c r="J336" s="2718"/>
      <c r="K336" s="2718"/>
      <c r="L336" s="2718"/>
      <c r="M336" s="2718"/>
      <c r="N336" s="2718"/>
      <c r="O336" s="2718"/>
      <c r="P336" s="2718"/>
      <c r="Q336" s="2718"/>
      <c r="R336" s="2718"/>
      <c r="S336" s="2718"/>
      <c r="T336" s="2718"/>
      <c r="U336" s="2718"/>
      <c r="V336" s="2718"/>
      <c r="W336" s="2718"/>
      <c r="X336" s="2718"/>
      <c r="Y336" s="2718"/>
      <c r="Z336" s="2718"/>
    </row>
    <row r="337">
      <c r="A337" s="2718"/>
      <c r="B337" s="2718"/>
      <c r="C337" s="2718"/>
      <c r="D337" s="2718"/>
      <c r="E337" s="2718"/>
      <c r="F337" s="2718"/>
      <c r="G337" s="2718"/>
      <c r="H337" s="2718"/>
      <c r="I337" s="2718"/>
      <c r="J337" s="2718"/>
      <c r="K337" s="2718"/>
      <c r="L337" s="2718"/>
      <c r="M337" s="2718"/>
      <c r="N337" s="2718"/>
      <c r="O337" s="2718"/>
      <c r="P337" s="2718"/>
      <c r="Q337" s="2718"/>
      <c r="R337" s="2718"/>
      <c r="S337" s="2718"/>
      <c r="T337" s="2718"/>
      <c r="U337" s="2718"/>
      <c r="V337" s="2718"/>
      <c r="W337" s="2718"/>
      <c r="X337" s="2718"/>
      <c r="Y337" s="2718"/>
      <c r="Z337" s="2718"/>
    </row>
    <row r="338">
      <c r="A338" s="2718"/>
      <c r="B338" s="2718"/>
      <c r="C338" s="2718"/>
      <c r="D338" s="2718"/>
      <c r="E338" s="2718"/>
      <c r="F338" s="2718"/>
      <c r="G338" s="2718"/>
      <c r="H338" s="2718"/>
      <c r="I338" s="2718"/>
      <c r="J338" s="2718"/>
      <c r="K338" s="2718"/>
      <c r="L338" s="2718"/>
      <c r="M338" s="2718"/>
      <c r="N338" s="2718"/>
      <c r="O338" s="2718"/>
      <c r="P338" s="2718"/>
      <c r="Q338" s="2718"/>
      <c r="R338" s="2718"/>
      <c r="S338" s="2718"/>
      <c r="T338" s="2718"/>
      <c r="U338" s="2718"/>
      <c r="V338" s="2718"/>
      <c r="W338" s="2718"/>
      <c r="X338" s="2718"/>
      <c r="Y338" s="2718"/>
      <c r="Z338" s="2718"/>
    </row>
    <row r="339">
      <c r="A339" s="2718"/>
      <c r="B339" s="2718"/>
      <c r="C339" s="2718"/>
      <c r="D339" s="2718"/>
      <c r="E339" s="2718"/>
      <c r="F339" s="2718"/>
      <c r="G339" s="2718"/>
      <c r="H339" s="2718"/>
      <c r="I339" s="2718"/>
      <c r="J339" s="2718"/>
      <c r="K339" s="2718"/>
      <c r="L339" s="2718"/>
      <c r="M339" s="2718"/>
      <c r="N339" s="2718"/>
      <c r="O339" s="2718"/>
      <c r="P339" s="2718"/>
      <c r="Q339" s="2718"/>
      <c r="R339" s="2718"/>
      <c r="S339" s="2718"/>
      <c r="T339" s="2718"/>
      <c r="U339" s="2718"/>
      <c r="V339" s="2718"/>
      <c r="W339" s="2718"/>
      <c r="X339" s="2718"/>
      <c r="Y339" s="2718"/>
      <c r="Z339" s="2718"/>
    </row>
    <row r="340">
      <c r="A340" s="2718"/>
      <c r="B340" s="2718"/>
      <c r="C340" s="2718"/>
      <c r="D340" s="2718"/>
      <c r="E340" s="2718"/>
      <c r="F340" s="2718"/>
      <c r="G340" s="2718"/>
      <c r="H340" s="2718"/>
      <c r="I340" s="2718"/>
      <c r="J340" s="2718"/>
      <c r="K340" s="2718"/>
      <c r="L340" s="2718"/>
      <c r="M340" s="2718"/>
      <c r="N340" s="2718"/>
      <c r="O340" s="2718"/>
      <c r="P340" s="2718"/>
      <c r="Q340" s="2718"/>
      <c r="R340" s="2718"/>
      <c r="S340" s="2718"/>
      <c r="T340" s="2718"/>
      <c r="U340" s="2718"/>
      <c r="V340" s="2718"/>
      <c r="W340" s="2718"/>
      <c r="X340" s="2718"/>
      <c r="Y340" s="2718"/>
      <c r="Z340" s="2718"/>
    </row>
    <row r="341">
      <c r="A341" s="2718"/>
      <c r="B341" s="2718"/>
      <c r="C341" s="2718"/>
      <c r="D341" s="2718"/>
      <c r="E341" s="2718"/>
      <c r="F341" s="2718"/>
      <c r="G341" s="2718"/>
      <c r="H341" s="2718"/>
      <c r="I341" s="2718"/>
      <c r="J341" s="2718"/>
      <c r="K341" s="2718"/>
      <c r="L341" s="2718"/>
      <c r="M341" s="2718"/>
      <c r="N341" s="2718"/>
      <c r="O341" s="2718"/>
      <c r="P341" s="2718"/>
      <c r="Q341" s="2718"/>
      <c r="R341" s="2718"/>
      <c r="S341" s="2718"/>
      <c r="T341" s="2718"/>
      <c r="U341" s="2718"/>
      <c r="V341" s="2718"/>
      <c r="W341" s="2718"/>
      <c r="X341" s="2718"/>
      <c r="Y341" s="2718"/>
      <c r="Z341" s="2718"/>
    </row>
    <row r="342">
      <c r="A342" s="2718"/>
      <c r="B342" s="2718"/>
      <c r="C342" s="2718"/>
      <c r="D342" s="2718"/>
      <c r="E342" s="2718"/>
      <c r="F342" s="2718"/>
      <c r="G342" s="2718"/>
      <c r="H342" s="2718"/>
      <c r="I342" s="2718"/>
      <c r="J342" s="2718"/>
      <c r="K342" s="2718"/>
      <c r="L342" s="2718"/>
      <c r="M342" s="2718"/>
      <c r="N342" s="2718"/>
      <c r="O342" s="2718"/>
      <c r="P342" s="2718"/>
      <c r="Q342" s="2718"/>
      <c r="R342" s="2718"/>
      <c r="S342" s="2718"/>
      <c r="T342" s="2718"/>
      <c r="U342" s="2718"/>
      <c r="V342" s="2718"/>
      <c r="W342" s="2718"/>
      <c r="X342" s="2718"/>
      <c r="Y342" s="2718"/>
      <c r="Z342" s="2718"/>
    </row>
    <row r="343">
      <c r="A343" s="2718"/>
      <c r="B343" s="2718"/>
      <c r="C343" s="2718"/>
      <c r="D343" s="2718"/>
      <c r="E343" s="2718"/>
      <c r="F343" s="2718"/>
      <c r="G343" s="2718"/>
      <c r="H343" s="2718"/>
      <c r="I343" s="2718"/>
      <c r="J343" s="2718"/>
      <c r="K343" s="2718"/>
      <c r="L343" s="2718"/>
      <c r="M343" s="2718"/>
      <c r="N343" s="2718"/>
      <c r="O343" s="2718"/>
      <c r="P343" s="2718"/>
      <c r="Q343" s="2718"/>
      <c r="R343" s="2718"/>
      <c r="S343" s="2718"/>
      <c r="T343" s="2718"/>
      <c r="U343" s="2718"/>
      <c r="V343" s="2718"/>
      <c r="W343" s="2718"/>
      <c r="X343" s="2718"/>
      <c r="Y343" s="2718"/>
      <c r="Z343" s="2718"/>
    </row>
    <row r="344">
      <c r="A344" s="2718"/>
      <c r="B344" s="2718"/>
      <c r="C344" s="2718"/>
      <c r="D344" s="2718"/>
      <c r="E344" s="2718"/>
      <c r="F344" s="2718"/>
      <c r="G344" s="2718"/>
      <c r="H344" s="2718"/>
      <c r="I344" s="2718"/>
      <c r="J344" s="2718"/>
      <c r="K344" s="2718"/>
      <c r="L344" s="2718"/>
      <c r="M344" s="2718"/>
      <c r="N344" s="2718"/>
      <c r="O344" s="2718"/>
      <c r="P344" s="2718"/>
      <c r="Q344" s="2718"/>
      <c r="R344" s="2718"/>
      <c r="S344" s="2718"/>
      <c r="T344" s="2718"/>
      <c r="U344" s="2718"/>
      <c r="V344" s="2718"/>
      <c r="W344" s="2718"/>
      <c r="X344" s="2718"/>
      <c r="Y344" s="2718"/>
      <c r="Z344" s="2718"/>
    </row>
    <row r="345">
      <c r="A345" s="2718"/>
      <c r="B345" s="2718"/>
      <c r="C345" s="2718"/>
      <c r="D345" s="2718"/>
      <c r="E345" s="2718"/>
      <c r="F345" s="2718"/>
      <c r="G345" s="2718"/>
      <c r="H345" s="2718"/>
      <c r="I345" s="2718"/>
      <c r="J345" s="2718"/>
      <c r="K345" s="2718"/>
      <c r="L345" s="2718"/>
      <c r="M345" s="2718"/>
      <c r="N345" s="2718"/>
      <c r="O345" s="2718"/>
      <c r="P345" s="2718"/>
      <c r="Q345" s="2718"/>
      <c r="R345" s="2718"/>
      <c r="S345" s="2718"/>
      <c r="T345" s="2718"/>
      <c r="U345" s="2718"/>
      <c r="V345" s="2718"/>
      <c r="W345" s="2718"/>
      <c r="X345" s="2718"/>
      <c r="Y345" s="2718"/>
      <c r="Z345" s="2718"/>
    </row>
    <row r="346">
      <c r="A346" s="2718"/>
      <c r="B346" s="2718"/>
      <c r="C346" s="2718"/>
      <c r="D346" s="2718"/>
      <c r="E346" s="2718"/>
      <c r="F346" s="2718"/>
      <c r="G346" s="2718"/>
      <c r="H346" s="2718"/>
      <c r="I346" s="2718"/>
      <c r="J346" s="2718"/>
      <c r="K346" s="2718"/>
      <c r="L346" s="2718"/>
      <c r="M346" s="2718"/>
      <c r="N346" s="2718"/>
      <c r="O346" s="2718"/>
      <c r="P346" s="2718"/>
      <c r="Q346" s="2718"/>
      <c r="R346" s="2718"/>
      <c r="S346" s="2718"/>
      <c r="T346" s="2718"/>
      <c r="U346" s="2718"/>
      <c r="V346" s="2718"/>
      <c r="W346" s="2718"/>
      <c r="X346" s="2718"/>
      <c r="Y346" s="2718"/>
      <c r="Z346" s="2718"/>
    </row>
    <row r="347">
      <c r="A347" s="2718"/>
      <c r="B347" s="2718"/>
      <c r="C347" s="2718"/>
      <c r="D347" s="2718"/>
      <c r="E347" s="2718"/>
      <c r="F347" s="2718"/>
      <c r="G347" s="2718"/>
      <c r="H347" s="2718"/>
      <c r="I347" s="2718"/>
      <c r="J347" s="2718"/>
      <c r="K347" s="2718"/>
      <c r="L347" s="2718"/>
      <c r="M347" s="2718"/>
      <c r="N347" s="2718"/>
      <c r="O347" s="2718"/>
      <c r="P347" s="2718"/>
      <c r="Q347" s="2718"/>
      <c r="R347" s="2718"/>
      <c r="S347" s="2718"/>
      <c r="T347" s="2718"/>
      <c r="U347" s="2718"/>
      <c r="V347" s="2718"/>
      <c r="W347" s="2718"/>
      <c r="X347" s="2718"/>
      <c r="Y347" s="2718"/>
      <c r="Z347" s="2718"/>
    </row>
    <row r="348">
      <c r="A348" s="2718"/>
      <c r="B348" s="2718"/>
      <c r="C348" s="2718"/>
      <c r="D348" s="2718"/>
      <c r="E348" s="2718"/>
      <c r="F348" s="2718"/>
      <c r="G348" s="2718"/>
      <c r="H348" s="2718"/>
      <c r="I348" s="2718"/>
      <c r="J348" s="2718"/>
      <c r="K348" s="2718"/>
      <c r="L348" s="2718"/>
      <c r="M348" s="2718"/>
      <c r="N348" s="2718"/>
      <c r="O348" s="2718"/>
      <c r="P348" s="2718"/>
      <c r="Q348" s="2718"/>
      <c r="R348" s="2718"/>
      <c r="S348" s="2718"/>
      <c r="T348" s="2718"/>
      <c r="U348" s="2718"/>
      <c r="V348" s="2718"/>
      <c r="W348" s="2718"/>
      <c r="X348" s="2718"/>
      <c r="Y348" s="2718"/>
      <c r="Z348" s="2718"/>
    </row>
    <row r="349">
      <c r="A349" s="2718"/>
      <c r="B349" s="2718"/>
      <c r="C349" s="2718"/>
      <c r="D349" s="2718"/>
      <c r="E349" s="2718"/>
      <c r="F349" s="2718"/>
      <c r="G349" s="2718"/>
      <c r="H349" s="2718"/>
      <c r="I349" s="2718"/>
      <c r="J349" s="2718"/>
      <c r="K349" s="2718"/>
      <c r="L349" s="2718"/>
      <c r="M349" s="2718"/>
      <c r="N349" s="2718"/>
      <c r="O349" s="2718"/>
      <c r="P349" s="2718"/>
      <c r="Q349" s="2718"/>
      <c r="R349" s="2718"/>
      <c r="S349" s="2718"/>
      <c r="T349" s="2718"/>
      <c r="U349" s="2718"/>
      <c r="V349" s="2718"/>
      <c r="W349" s="2718"/>
      <c r="X349" s="2718"/>
      <c r="Y349" s="2718"/>
      <c r="Z349" s="2718"/>
    </row>
    <row r="350">
      <c r="A350" s="2718"/>
      <c r="B350" s="2718"/>
      <c r="C350" s="2718"/>
      <c r="D350" s="2718"/>
      <c r="E350" s="2718"/>
      <c r="F350" s="2718"/>
      <c r="G350" s="2718"/>
      <c r="H350" s="2718"/>
      <c r="I350" s="2718"/>
      <c r="J350" s="2718"/>
      <c r="K350" s="2718"/>
      <c r="L350" s="2718"/>
      <c r="M350" s="2718"/>
      <c r="N350" s="2718"/>
      <c r="O350" s="2718"/>
      <c r="P350" s="2718"/>
      <c r="Q350" s="2718"/>
      <c r="R350" s="2718"/>
      <c r="S350" s="2718"/>
      <c r="T350" s="2718"/>
      <c r="U350" s="2718"/>
      <c r="V350" s="2718"/>
      <c r="W350" s="2718"/>
      <c r="X350" s="2718"/>
      <c r="Y350" s="2718"/>
      <c r="Z350" s="2718"/>
    </row>
    <row r="351">
      <c r="A351" s="2718"/>
      <c r="B351" s="2718"/>
      <c r="C351" s="2718"/>
      <c r="D351" s="2718"/>
      <c r="E351" s="2718"/>
      <c r="F351" s="2718"/>
      <c r="G351" s="2718"/>
      <c r="H351" s="2718"/>
      <c r="I351" s="2718"/>
      <c r="J351" s="2718"/>
      <c r="K351" s="2718"/>
      <c r="L351" s="2718"/>
      <c r="M351" s="2718"/>
      <c r="N351" s="2718"/>
      <c r="O351" s="2718"/>
      <c r="P351" s="2718"/>
      <c r="Q351" s="2718"/>
      <c r="R351" s="2718"/>
      <c r="S351" s="2718"/>
      <c r="T351" s="2718"/>
      <c r="U351" s="2718"/>
      <c r="V351" s="2718"/>
      <c r="W351" s="2718"/>
      <c r="X351" s="2718"/>
      <c r="Y351" s="2718"/>
      <c r="Z351" s="2718"/>
    </row>
    <row r="352">
      <c r="A352" s="2718"/>
      <c r="B352" s="2718"/>
      <c r="C352" s="2718"/>
      <c r="D352" s="2718"/>
      <c r="E352" s="2718"/>
      <c r="F352" s="2718"/>
      <c r="G352" s="2718"/>
      <c r="H352" s="2718"/>
      <c r="I352" s="2718"/>
      <c r="J352" s="2718"/>
      <c r="K352" s="2718"/>
      <c r="L352" s="2718"/>
      <c r="M352" s="2718"/>
      <c r="N352" s="2718"/>
      <c r="O352" s="2718"/>
      <c r="P352" s="2718"/>
      <c r="Q352" s="2718"/>
      <c r="R352" s="2718"/>
      <c r="S352" s="2718"/>
      <c r="T352" s="2718"/>
      <c r="U352" s="2718"/>
      <c r="V352" s="2718"/>
      <c r="W352" s="2718"/>
      <c r="X352" s="2718"/>
      <c r="Y352" s="2718"/>
      <c r="Z352" s="2718"/>
    </row>
    <row r="353">
      <c r="A353" s="2718"/>
      <c r="B353" s="2718"/>
      <c r="C353" s="2718"/>
      <c r="D353" s="2718"/>
      <c r="E353" s="2718"/>
      <c r="F353" s="2718"/>
      <c r="G353" s="2718"/>
      <c r="H353" s="2718"/>
      <c r="I353" s="2718"/>
      <c r="J353" s="2718"/>
      <c r="K353" s="2718"/>
      <c r="L353" s="2718"/>
      <c r="M353" s="2718"/>
      <c r="N353" s="2718"/>
      <c r="O353" s="2718"/>
      <c r="P353" s="2718"/>
      <c r="Q353" s="2718"/>
      <c r="R353" s="2718"/>
      <c r="S353" s="2718"/>
      <c r="T353" s="2718"/>
      <c r="U353" s="2718"/>
      <c r="V353" s="2718"/>
      <c r="W353" s="2718"/>
      <c r="X353" s="2718"/>
      <c r="Y353" s="2718"/>
      <c r="Z353" s="2718"/>
    </row>
    <row r="354">
      <c r="A354" s="2718"/>
      <c r="B354" s="2718"/>
      <c r="C354" s="2718"/>
      <c r="D354" s="2718"/>
      <c r="E354" s="2718"/>
      <c r="F354" s="2718"/>
      <c r="G354" s="2718"/>
      <c r="H354" s="2718"/>
      <c r="I354" s="2718"/>
      <c r="J354" s="2718"/>
      <c r="K354" s="2718"/>
      <c r="L354" s="2718"/>
      <c r="M354" s="2718"/>
      <c r="N354" s="2718"/>
      <c r="O354" s="2718"/>
      <c r="P354" s="2718"/>
      <c r="Q354" s="2718"/>
      <c r="R354" s="2718"/>
      <c r="S354" s="2718"/>
      <c r="T354" s="2718"/>
      <c r="U354" s="2718"/>
      <c r="V354" s="2718"/>
      <c r="W354" s="2718"/>
      <c r="X354" s="2718"/>
      <c r="Y354" s="2718"/>
      <c r="Z354" s="2718"/>
    </row>
    <row r="355">
      <c r="A355" s="2718"/>
      <c r="B355" s="2718"/>
      <c r="C355" s="2718"/>
      <c r="D355" s="2718"/>
      <c r="E355" s="2718"/>
      <c r="F355" s="2718"/>
      <c r="G355" s="2718"/>
      <c r="H355" s="2718"/>
      <c r="I355" s="2718"/>
      <c r="J355" s="2718"/>
      <c r="K355" s="2718"/>
      <c r="L355" s="2718"/>
      <c r="M355" s="2718"/>
      <c r="N355" s="2718"/>
      <c r="O355" s="2718"/>
      <c r="P355" s="2718"/>
      <c r="Q355" s="2718"/>
      <c r="R355" s="2718"/>
      <c r="S355" s="2718"/>
      <c r="T355" s="2718"/>
      <c r="U355" s="2718"/>
      <c r="V355" s="2718"/>
      <c r="W355" s="2718"/>
      <c r="X355" s="2718"/>
      <c r="Y355" s="2718"/>
      <c r="Z355" s="2718"/>
    </row>
    <row r="356">
      <c r="A356" s="2718"/>
      <c r="B356" s="2718"/>
      <c r="C356" s="2718"/>
      <c r="D356" s="2718"/>
      <c r="E356" s="2718"/>
      <c r="F356" s="2718"/>
      <c r="G356" s="2718"/>
      <c r="H356" s="2718"/>
      <c r="I356" s="2718"/>
      <c r="J356" s="2718"/>
      <c r="K356" s="2718"/>
      <c r="L356" s="2718"/>
      <c r="M356" s="2718"/>
      <c r="N356" s="2718"/>
      <c r="O356" s="2718"/>
      <c r="P356" s="2718"/>
      <c r="Q356" s="2718"/>
      <c r="R356" s="2718"/>
      <c r="S356" s="2718"/>
      <c r="T356" s="2718"/>
      <c r="U356" s="2718"/>
      <c r="V356" s="2718"/>
      <c r="W356" s="2718"/>
      <c r="X356" s="2718"/>
      <c r="Y356" s="2718"/>
      <c r="Z356" s="2718"/>
    </row>
    <row r="357">
      <c r="A357" s="2718"/>
      <c r="B357" s="2718"/>
      <c r="C357" s="2718"/>
      <c r="D357" s="2718"/>
      <c r="E357" s="2718"/>
      <c r="F357" s="2718"/>
      <c r="G357" s="2718"/>
      <c r="H357" s="2718"/>
      <c r="I357" s="2718"/>
      <c r="J357" s="2718"/>
      <c r="K357" s="2718"/>
      <c r="L357" s="2718"/>
      <c r="M357" s="2718"/>
      <c r="N357" s="2718"/>
      <c r="O357" s="2718"/>
      <c r="P357" s="2718"/>
      <c r="Q357" s="2718"/>
      <c r="R357" s="2718"/>
      <c r="S357" s="2718"/>
      <c r="T357" s="2718"/>
      <c r="U357" s="2718"/>
      <c r="V357" s="2718"/>
      <c r="W357" s="2718"/>
      <c r="X357" s="2718"/>
      <c r="Y357" s="2718"/>
      <c r="Z357" s="2718"/>
    </row>
    <row r="358">
      <c r="A358" s="2718"/>
      <c r="B358" s="2718"/>
      <c r="C358" s="2718"/>
      <c r="D358" s="2718"/>
      <c r="E358" s="2718"/>
      <c r="F358" s="2718"/>
      <c r="G358" s="2718"/>
      <c r="H358" s="2718"/>
      <c r="I358" s="2718"/>
      <c r="J358" s="2718"/>
      <c r="K358" s="2718"/>
      <c r="L358" s="2718"/>
      <c r="M358" s="2718"/>
      <c r="N358" s="2718"/>
      <c r="O358" s="2718"/>
      <c r="P358" s="2718"/>
      <c r="Q358" s="2718"/>
      <c r="R358" s="2718"/>
      <c r="S358" s="2718"/>
      <c r="T358" s="2718"/>
      <c r="U358" s="2718"/>
      <c r="V358" s="2718"/>
      <c r="W358" s="2718"/>
      <c r="X358" s="2718"/>
      <c r="Y358" s="2718"/>
      <c r="Z358" s="2718"/>
    </row>
    <row r="359">
      <c r="A359" s="2718"/>
      <c r="B359" s="2718"/>
      <c r="C359" s="2718"/>
      <c r="D359" s="2718"/>
      <c r="E359" s="2718"/>
      <c r="F359" s="2718"/>
      <c r="G359" s="2718"/>
      <c r="H359" s="2718"/>
      <c r="I359" s="2718"/>
      <c r="J359" s="2718"/>
      <c r="K359" s="2718"/>
      <c r="L359" s="2718"/>
      <c r="M359" s="2718"/>
      <c r="N359" s="2718"/>
      <c r="O359" s="2718"/>
      <c r="P359" s="2718"/>
      <c r="Q359" s="2718"/>
      <c r="R359" s="2718"/>
      <c r="S359" s="2718"/>
      <c r="T359" s="2718"/>
      <c r="U359" s="2718"/>
      <c r="V359" s="2718"/>
      <c r="W359" s="2718"/>
      <c r="X359" s="2718"/>
      <c r="Y359" s="2718"/>
      <c r="Z359" s="2718"/>
    </row>
    <row r="360">
      <c r="A360" s="2718"/>
      <c r="B360" s="2718"/>
      <c r="C360" s="2718"/>
      <c r="D360" s="2718"/>
      <c r="E360" s="2718"/>
      <c r="F360" s="2718"/>
      <c r="G360" s="2718"/>
      <c r="H360" s="2718"/>
      <c r="I360" s="2718"/>
      <c r="J360" s="2718"/>
      <c r="K360" s="2718"/>
      <c r="L360" s="2718"/>
      <c r="M360" s="2718"/>
      <c r="N360" s="2718"/>
      <c r="O360" s="2718"/>
      <c r="P360" s="2718"/>
      <c r="Q360" s="2718"/>
      <c r="R360" s="2718"/>
      <c r="S360" s="2718"/>
      <c r="T360" s="2718"/>
      <c r="U360" s="2718"/>
      <c r="V360" s="2718"/>
      <c r="W360" s="2718"/>
      <c r="X360" s="2718"/>
      <c r="Y360" s="2718"/>
      <c r="Z360" s="2718"/>
    </row>
    <row r="361">
      <c r="A361" s="2718"/>
      <c r="B361" s="2718"/>
      <c r="C361" s="2718"/>
      <c r="D361" s="2718"/>
      <c r="E361" s="2718"/>
      <c r="F361" s="2718"/>
      <c r="G361" s="2718"/>
      <c r="H361" s="2718"/>
      <c r="I361" s="2718"/>
      <c r="J361" s="2718"/>
      <c r="K361" s="2718"/>
      <c r="L361" s="2718"/>
      <c r="M361" s="2718"/>
      <c r="N361" s="2718"/>
      <c r="O361" s="2718"/>
      <c r="P361" s="2718"/>
      <c r="Q361" s="2718"/>
      <c r="R361" s="2718"/>
      <c r="S361" s="2718"/>
      <c r="T361" s="2718"/>
      <c r="U361" s="2718"/>
      <c r="V361" s="2718"/>
      <c r="W361" s="2718"/>
      <c r="X361" s="2718"/>
      <c r="Y361" s="2718"/>
      <c r="Z361" s="2718"/>
    </row>
    <row r="362">
      <c r="A362" s="2718"/>
      <c r="B362" s="2718"/>
      <c r="C362" s="2718"/>
      <c r="D362" s="2718"/>
      <c r="E362" s="2718"/>
      <c r="F362" s="2718"/>
      <c r="G362" s="2718"/>
      <c r="H362" s="2718"/>
      <c r="I362" s="2718"/>
      <c r="J362" s="2718"/>
      <c r="K362" s="2718"/>
      <c r="L362" s="2718"/>
      <c r="M362" s="2718"/>
      <c r="N362" s="2718"/>
      <c r="O362" s="2718"/>
      <c r="P362" s="2718"/>
      <c r="Q362" s="2718"/>
      <c r="R362" s="2718"/>
      <c r="S362" s="2718"/>
      <c r="T362" s="2718"/>
      <c r="U362" s="2718"/>
      <c r="V362" s="2718"/>
      <c r="W362" s="2718"/>
      <c r="X362" s="2718"/>
      <c r="Y362" s="2718"/>
      <c r="Z362" s="2718"/>
    </row>
    <row r="363">
      <c r="A363" s="2718"/>
      <c r="B363" s="2718"/>
      <c r="C363" s="2718"/>
      <c r="D363" s="2718"/>
      <c r="E363" s="2718"/>
      <c r="F363" s="2718"/>
      <c r="G363" s="2718"/>
      <c r="H363" s="2718"/>
      <c r="I363" s="2718"/>
      <c r="J363" s="2718"/>
      <c r="K363" s="2718"/>
      <c r="L363" s="2718"/>
      <c r="M363" s="2718"/>
      <c r="N363" s="2718"/>
      <c r="O363" s="2718"/>
      <c r="P363" s="2718"/>
      <c r="Q363" s="2718"/>
      <c r="R363" s="2718"/>
      <c r="S363" s="2718"/>
      <c r="T363" s="2718"/>
      <c r="U363" s="2718"/>
      <c r="V363" s="2718"/>
      <c r="W363" s="2718"/>
      <c r="X363" s="2718"/>
      <c r="Y363" s="2718"/>
      <c r="Z363" s="2718"/>
    </row>
    <row r="364">
      <c r="A364" s="2718"/>
      <c r="B364" s="2718"/>
      <c r="C364" s="2718"/>
      <c r="D364" s="2718"/>
      <c r="E364" s="2718"/>
      <c r="F364" s="2718"/>
      <c r="G364" s="2718"/>
      <c r="H364" s="2718"/>
      <c r="I364" s="2718"/>
      <c r="J364" s="2718"/>
      <c r="K364" s="2718"/>
      <c r="L364" s="2718"/>
      <c r="M364" s="2718"/>
      <c r="N364" s="2718"/>
      <c r="O364" s="2718"/>
      <c r="P364" s="2718"/>
      <c r="Q364" s="2718"/>
      <c r="R364" s="2718"/>
      <c r="S364" s="2718"/>
      <c r="T364" s="2718"/>
      <c r="U364" s="2718"/>
      <c r="V364" s="2718"/>
      <c r="W364" s="2718"/>
      <c r="X364" s="2718"/>
      <c r="Y364" s="2718"/>
      <c r="Z364" s="2718"/>
    </row>
    <row r="365">
      <c r="A365" s="2718"/>
      <c r="B365" s="2718"/>
      <c r="C365" s="2718"/>
      <c r="D365" s="2718"/>
      <c r="E365" s="2718"/>
      <c r="F365" s="2718"/>
      <c r="G365" s="2718"/>
      <c r="H365" s="2718"/>
      <c r="I365" s="2718"/>
      <c r="J365" s="2718"/>
      <c r="K365" s="2718"/>
      <c r="L365" s="2718"/>
      <c r="M365" s="2718"/>
      <c r="N365" s="2718"/>
      <c r="O365" s="2718"/>
      <c r="P365" s="2718"/>
      <c r="Q365" s="2718"/>
      <c r="R365" s="2718"/>
      <c r="S365" s="2718"/>
      <c r="T365" s="2718"/>
      <c r="U365" s="2718"/>
      <c r="V365" s="2718"/>
      <c r="W365" s="2718"/>
      <c r="X365" s="2718"/>
      <c r="Y365" s="2718"/>
      <c r="Z365" s="2718"/>
    </row>
    <row r="366">
      <c r="A366" s="2718"/>
      <c r="B366" s="2718"/>
      <c r="C366" s="2718"/>
      <c r="D366" s="2718"/>
      <c r="E366" s="2718"/>
      <c r="F366" s="2718"/>
      <c r="G366" s="2718"/>
      <c r="H366" s="2718"/>
      <c r="I366" s="2718"/>
      <c r="J366" s="2718"/>
      <c r="K366" s="2718"/>
      <c r="L366" s="2718"/>
      <c r="M366" s="2718"/>
      <c r="N366" s="2718"/>
      <c r="O366" s="2718"/>
      <c r="P366" s="2718"/>
      <c r="Q366" s="2718"/>
      <c r="R366" s="2718"/>
      <c r="S366" s="2718"/>
      <c r="T366" s="2718"/>
      <c r="U366" s="2718"/>
      <c r="V366" s="2718"/>
      <c r="W366" s="2718"/>
      <c r="X366" s="2718"/>
      <c r="Y366" s="2718"/>
      <c r="Z366" s="2718"/>
    </row>
    <row r="367">
      <c r="A367" s="2718"/>
      <c r="B367" s="2718"/>
      <c r="C367" s="2718"/>
      <c r="D367" s="2718"/>
      <c r="E367" s="2718"/>
      <c r="F367" s="2718"/>
      <c r="G367" s="2718"/>
      <c r="H367" s="2718"/>
      <c r="I367" s="2718"/>
      <c r="J367" s="2718"/>
      <c r="K367" s="2718"/>
      <c r="L367" s="2718"/>
      <c r="M367" s="2718"/>
      <c r="N367" s="2718"/>
      <c r="O367" s="2718"/>
      <c r="P367" s="2718"/>
      <c r="Q367" s="2718"/>
      <c r="R367" s="2718"/>
      <c r="S367" s="2718"/>
      <c r="T367" s="2718"/>
      <c r="U367" s="2718"/>
      <c r="V367" s="2718"/>
      <c r="W367" s="2718"/>
      <c r="X367" s="2718"/>
      <c r="Y367" s="2718"/>
      <c r="Z367" s="2718"/>
    </row>
    <row r="368">
      <c r="A368" s="2718"/>
      <c r="B368" s="2718"/>
      <c r="C368" s="2718"/>
      <c r="D368" s="2718"/>
      <c r="E368" s="2718"/>
      <c r="F368" s="2718"/>
      <c r="G368" s="2718"/>
      <c r="H368" s="2718"/>
      <c r="I368" s="2718"/>
      <c r="J368" s="2718"/>
      <c r="K368" s="2718"/>
      <c r="L368" s="2718"/>
      <c r="M368" s="2718"/>
      <c r="N368" s="2718"/>
      <c r="O368" s="2718"/>
      <c r="P368" s="2718"/>
      <c r="Q368" s="2718"/>
      <c r="R368" s="2718"/>
      <c r="S368" s="2718"/>
      <c r="T368" s="2718"/>
      <c r="U368" s="2718"/>
      <c r="V368" s="2718"/>
      <c r="W368" s="2718"/>
      <c r="X368" s="2718"/>
      <c r="Y368" s="2718"/>
      <c r="Z368" s="2718"/>
    </row>
    <row r="369">
      <c r="A369" s="2718"/>
      <c r="B369" s="2718"/>
      <c r="C369" s="2718"/>
      <c r="D369" s="2718"/>
      <c r="E369" s="2718"/>
      <c r="F369" s="2718"/>
      <c r="G369" s="2718"/>
      <c r="H369" s="2718"/>
      <c r="I369" s="2718"/>
      <c r="J369" s="2718"/>
      <c r="K369" s="2718"/>
      <c r="L369" s="2718"/>
      <c r="M369" s="2718"/>
      <c r="N369" s="2718"/>
      <c r="O369" s="2718"/>
      <c r="P369" s="2718"/>
      <c r="Q369" s="2718"/>
      <c r="R369" s="2718"/>
      <c r="S369" s="2718"/>
      <c r="T369" s="2718"/>
      <c r="U369" s="2718"/>
      <c r="V369" s="2718"/>
      <c r="W369" s="2718"/>
      <c r="X369" s="2718"/>
      <c r="Y369" s="2718"/>
      <c r="Z369" s="2718"/>
    </row>
    <row r="370">
      <c r="A370" s="2718"/>
      <c r="B370" s="2718"/>
      <c r="C370" s="2718"/>
      <c r="D370" s="2718"/>
      <c r="E370" s="2718"/>
      <c r="F370" s="2718"/>
      <c r="G370" s="2718"/>
      <c r="H370" s="2718"/>
      <c r="I370" s="2718"/>
      <c r="J370" s="2718"/>
      <c r="K370" s="2718"/>
      <c r="L370" s="2718"/>
      <c r="M370" s="2718"/>
      <c r="N370" s="2718"/>
      <c r="O370" s="2718"/>
      <c r="P370" s="2718"/>
      <c r="Q370" s="2718"/>
      <c r="R370" s="2718"/>
      <c r="S370" s="2718"/>
      <c r="T370" s="2718"/>
      <c r="U370" s="2718"/>
      <c r="V370" s="2718"/>
      <c r="W370" s="2718"/>
      <c r="X370" s="2718"/>
      <c r="Y370" s="2718"/>
      <c r="Z370" s="2718"/>
    </row>
    <row r="371">
      <c r="A371" s="2718"/>
      <c r="B371" s="2718"/>
      <c r="C371" s="2718"/>
      <c r="D371" s="2718"/>
      <c r="E371" s="2718"/>
      <c r="F371" s="2718"/>
      <c r="G371" s="2718"/>
      <c r="H371" s="2718"/>
      <c r="I371" s="2718"/>
      <c r="J371" s="2718"/>
      <c r="K371" s="2718"/>
      <c r="L371" s="2718"/>
      <c r="M371" s="2718"/>
      <c r="N371" s="2718"/>
      <c r="O371" s="2718"/>
      <c r="P371" s="2718"/>
      <c r="Q371" s="2718"/>
      <c r="R371" s="2718"/>
      <c r="S371" s="2718"/>
      <c r="T371" s="2718"/>
      <c r="U371" s="2718"/>
      <c r="V371" s="2718"/>
      <c r="W371" s="2718"/>
      <c r="X371" s="2718"/>
      <c r="Y371" s="2718"/>
      <c r="Z371" s="2718"/>
    </row>
    <row r="372">
      <c r="A372" s="2718"/>
      <c r="B372" s="2718"/>
      <c r="C372" s="2718"/>
      <c r="D372" s="2718"/>
      <c r="E372" s="2718"/>
      <c r="F372" s="2718"/>
      <c r="G372" s="2718"/>
      <c r="H372" s="2718"/>
      <c r="I372" s="2718"/>
      <c r="J372" s="2718"/>
      <c r="K372" s="2718"/>
      <c r="L372" s="2718"/>
      <c r="M372" s="2718"/>
      <c r="N372" s="2718"/>
      <c r="O372" s="2718"/>
      <c r="P372" s="2718"/>
      <c r="Q372" s="2718"/>
      <c r="R372" s="2718"/>
      <c r="S372" s="2718"/>
      <c r="T372" s="2718"/>
      <c r="U372" s="2718"/>
      <c r="V372" s="2718"/>
      <c r="W372" s="2718"/>
      <c r="X372" s="2718"/>
      <c r="Y372" s="2718"/>
      <c r="Z372" s="2718"/>
    </row>
    <row r="373">
      <c r="A373" s="2718"/>
      <c r="B373" s="2718"/>
      <c r="C373" s="2718"/>
      <c r="D373" s="2718"/>
      <c r="E373" s="2718"/>
      <c r="F373" s="2718"/>
      <c r="G373" s="2718"/>
      <c r="H373" s="2718"/>
      <c r="I373" s="2718"/>
      <c r="J373" s="2718"/>
      <c r="K373" s="2718"/>
      <c r="L373" s="2718"/>
      <c r="M373" s="2718"/>
      <c r="N373" s="2718"/>
      <c r="O373" s="2718"/>
      <c r="P373" s="2718"/>
      <c r="Q373" s="2718"/>
      <c r="R373" s="2718"/>
      <c r="S373" s="2718"/>
      <c r="T373" s="2718"/>
      <c r="U373" s="2718"/>
      <c r="V373" s="2718"/>
      <c r="W373" s="2718"/>
      <c r="X373" s="2718"/>
      <c r="Y373" s="2718"/>
      <c r="Z373" s="2718"/>
    </row>
    <row r="374">
      <c r="A374" s="2718"/>
      <c r="B374" s="2718"/>
      <c r="C374" s="2718"/>
      <c r="D374" s="2718"/>
      <c r="E374" s="2718"/>
      <c r="F374" s="2718"/>
      <c r="G374" s="2718"/>
      <c r="H374" s="2718"/>
      <c r="I374" s="2718"/>
      <c r="J374" s="2718"/>
      <c r="K374" s="2718"/>
      <c r="L374" s="2718"/>
      <c r="M374" s="2718"/>
      <c r="N374" s="2718"/>
      <c r="O374" s="2718"/>
      <c r="P374" s="2718"/>
      <c r="Q374" s="2718"/>
      <c r="R374" s="2718"/>
      <c r="S374" s="2718"/>
      <c r="T374" s="2718"/>
      <c r="U374" s="2718"/>
      <c r="V374" s="2718"/>
      <c r="W374" s="2718"/>
      <c r="X374" s="2718"/>
      <c r="Y374" s="2718"/>
      <c r="Z374" s="2718"/>
    </row>
    <row r="375">
      <c r="A375" s="2718"/>
      <c r="B375" s="2718"/>
      <c r="C375" s="2718"/>
      <c r="D375" s="2718"/>
      <c r="E375" s="2718"/>
      <c r="F375" s="2718"/>
      <c r="G375" s="2718"/>
      <c r="H375" s="2718"/>
      <c r="I375" s="2718"/>
      <c r="J375" s="2718"/>
      <c r="K375" s="2718"/>
      <c r="L375" s="2718"/>
      <c r="M375" s="2718"/>
      <c r="N375" s="2718"/>
      <c r="O375" s="2718"/>
      <c r="P375" s="2718"/>
      <c r="Q375" s="2718"/>
      <c r="R375" s="2718"/>
      <c r="S375" s="2718"/>
      <c r="T375" s="2718"/>
      <c r="U375" s="2718"/>
      <c r="V375" s="2718"/>
      <c r="W375" s="2718"/>
      <c r="X375" s="2718"/>
      <c r="Y375" s="2718"/>
      <c r="Z375" s="2718"/>
    </row>
    <row r="376">
      <c r="A376" s="2718"/>
      <c r="B376" s="2718"/>
      <c r="C376" s="2718"/>
      <c r="D376" s="2718"/>
      <c r="E376" s="2718"/>
      <c r="F376" s="2718"/>
      <c r="G376" s="2718"/>
      <c r="H376" s="2718"/>
      <c r="I376" s="2718"/>
      <c r="J376" s="2718"/>
      <c r="K376" s="2718"/>
      <c r="L376" s="2718"/>
      <c r="M376" s="2718"/>
      <c r="N376" s="2718"/>
      <c r="O376" s="2718"/>
      <c r="P376" s="2718"/>
      <c r="Q376" s="2718"/>
      <c r="R376" s="2718"/>
      <c r="S376" s="2718"/>
      <c r="T376" s="2718"/>
      <c r="U376" s="2718"/>
      <c r="V376" s="2718"/>
      <c r="W376" s="2718"/>
      <c r="X376" s="2718"/>
      <c r="Y376" s="2718"/>
      <c r="Z376" s="2718"/>
    </row>
    <row r="377">
      <c r="A377" s="2718"/>
      <c r="B377" s="2718"/>
      <c r="C377" s="2718"/>
      <c r="D377" s="2718"/>
      <c r="E377" s="2718"/>
      <c r="F377" s="2718"/>
      <c r="G377" s="2718"/>
      <c r="H377" s="2718"/>
      <c r="I377" s="2718"/>
      <c r="J377" s="2718"/>
      <c r="K377" s="2718"/>
      <c r="L377" s="2718"/>
      <c r="M377" s="2718"/>
      <c r="N377" s="2718"/>
      <c r="O377" s="2718"/>
      <c r="P377" s="2718"/>
      <c r="Q377" s="2718"/>
      <c r="R377" s="2718"/>
      <c r="S377" s="2718"/>
      <c r="T377" s="2718"/>
      <c r="U377" s="2718"/>
      <c r="V377" s="2718"/>
      <c r="W377" s="2718"/>
      <c r="X377" s="2718"/>
      <c r="Y377" s="2718"/>
      <c r="Z377" s="2718"/>
    </row>
    <row r="378">
      <c r="A378" s="2718"/>
      <c r="B378" s="2718"/>
      <c r="C378" s="2718"/>
      <c r="D378" s="2718"/>
      <c r="E378" s="2718"/>
      <c r="F378" s="2718"/>
      <c r="G378" s="2718"/>
      <c r="H378" s="2718"/>
      <c r="I378" s="2718"/>
      <c r="J378" s="2718"/>
      <c r="K378" s="2718"/>
      <c r="L378" s="2718"/>
      <c r="M378" s="2718"/>
      <c r="N378" s="2718"/>
      <c r="O378" s="2718"/>
      <c r="P378" s="2718"/>
      <c r="Q378" s="2718"/>
      <c r="R378" s="2718"/>
      <c r="S378" s="2718"/>
      <c r="T378" s="2718"/>
      <c r="U378" s="2718"/>
      <c r="V378" s="2718"/>
      <c r="W378" s="2718"/>
      <c r="X378" s="2718"/>
      <c r="Y378" s="2718"/>
      <c r="Z378" s="2718"/>
    </row>
    <row r="379">
      <c r="A379" s="2718"/>
      <c r="B379" s="2718"/>
      <c r="C379" s="2718"/>
      <c r="D379" s="2718"/>
      <c r="E379" s="2718"/>
      <c r="F379" s="2718"/>
      <c r="G379" s="2718"/>
      <c r="H379" s="2718"/>
      <c r="I379" s="2718"/>
      <c r="J379" s="2718"/>
      <c r="K379" s="2718"/>
      <c r="L379" s="2718"/>
      <c r="M379" s="2718"/>
      <c r="N379" s="2718"/>
      <c r="O379" s="2718"/>
      <c r="P379" s="2718"/>
      <c r="Q379" s="2718"/>
      <c r="R379" s="2718"/>
      <c r="S379" s="2718"/>
      <c r="T379" s="2718"/>
      <c r="U379" s="2718"/>
      <c r="V379" s="2718"/>
      <c r="W379" s="2718"/>
      <c r="X379" s="2718"/>
      <c r="Y379" s="2718"/>
      <c r="Z379" s="2718"/>
    </row>
    <row r="380">
      <c r="A380" s="2718"/>
      <c r="B380" s="2718"/>
      <c r="C380" s="2718"/>
      <c r="D380" s="2718"/>
      <c r="E380" s="2718"/>
      <c r="F380" s="2718"/>
      <c r="G380" s="2718"/>
      <c r="H380" s="2718"/>
      <c r="I380" s="2718"/>
      <c r="J380" s="2718"/>
      <c r="K380" s="2718"/>
      <c r="L380" s="2718"/>
      <c r="M380" s="2718"/>
      <c r="N380" s="2718"/>
      <c r="O380" s="2718"/>
      <c r="P380" s="2718"/>
      <c r="Q380" s="2718"/>
      <c r="R380" s="2718"/>
      <c r="S380" s="2718"/>
      <c r="T380" s="2718"/>
      <c r="U380" s="2718"/>
      <c r="V380" s="2718"/>
      <c r="W380" s="2718"/>
      <c r="X380" s="2718"/>
      <c r="Y380" s="2718"/>
      <c r="Z380" s="2718"/>
    </row>
    <row r="381">
      <c r="A381" s="2718"/>
      <c r="B381" s="2718"/>
      <c r="C381" s="2718"/>
      <c r="D381" s="2718"/>
      <c r="E381" s="2718"/>
      <c r="F381" s="2718"/>
      <c r="G381" s="2718"/>
      <c r="H381" s="2718"/>
      <c r="I381" s="2718"/>
      <c r="J381" s="2718"/>
      <c r="K381" s="2718"/>
      <c r="L381" s="2718"/>
      <c r="M381" s="2718"/>
      <c r="N381" s="2718"/>
      <c r="O381" s="2718"/>
      <c r="P381" s="2718"/>
      <c r="Q381" s="2718"/>
      <c r="R381" s="2718"/>
      <c r="S381" s="2718"/>
      <c r="T381" s="2718"/>
      <c r="U381" s="2718"/>
      <c r="V381" s="2718"/>
      <c r="W381" s="2718"/>
      <c r="X381" s="2718"/>
      <c r="Y381" s="2718"/>
      <c r="Z381" s="2718"/>
    </row>
    <row r="382">
      <c r="A382" s="2718"/>
      <c r="B382" s="2718"/>
      <c r="C382" s="2718"/>
      <c r="D382" s="2718"/>
      <c r="E382" s="2718"/>
      <c r="F382" s="2718"/>
      <c r="G382" s="2718"/>
      <c r="H382" s="2718"/>
      <c r="I382" s="2718"/>
      <c r="J382" s="2718"/>
      <c r="K382" s="2718"/>
      <c r="L382" s="2718"/>
      <c r="M382" s="2718"/>
      <c r="N382" s="2718"/>
      <c r="O382" s="2718"/>
      <c r="P382" s="2718"/>
      <c r="Q382" s="2718"/>
      <c r="R382" s="2718"/>
      <c r="S382" s="2718"/>
      <c r="T382" s="2718"/>
      <c r="U382" s="2718"/>
      <c r="V382" s="2718"/>
      <c r="W382" s="2718"/>
      <c r="X382" s="2718"/>
      <c r="Y382" s="2718"/>
      <c r="Z382" s="2718"/>
    </row>
    <row r="383">
      <c r="A383" s="2718"/>
      <c r="B383" s="2718"/>
      <c r="C383" s="2718"/>
      <c r="D383" s="2718"/>
      <c r="E383" s="2718"/>
      <c r="F383" s="2718"/>
      <c r="G383" s="2718"/>
      <c r="H383" s="2718"/>
      <c r="I383" s="2718"/>
      <c r="J383" s="2718"/>
      <c r="K383" s="2718"/>
      <c r="L383" s="2718"/>
      <c r="M383" s="2718"/>
      <c r="N383" s="2718"/>
      <c r="O383" s="2718"/>
      <c r="P383" s="2718"/>
      <c r="Q383" s="2718"/>
      <c r="R383" s="2718"/>
      <c r="S383" s="2718"/>
      <c r="T383" s="2718"/>
      <c r="U383" s="2718"/>
      <c r="V383" s="2718"/>
      <c r="W383" s="2718"/>
      <c r="X383" s="2718"/>
      <c r="Y383" s="2718"/>
      <c r="Z383" s="2718"/>
    </row>
    <row r="384">
      <c r="A384" s="2718"/>
      <c r="B384" s="2718"/>
      <c r="C384" s="2718"/>
      <c r="D384" s="2718"/>
      <c r="E384" s="2718"/>
      <c r="F384" s="2718"/>
      <c r="G384" s="2718"/>
      <c r="H384" s="2718"/>
      <c r="I384" s="2718"/>
      <c r="J384" s="2718"/>
      <c r="K384" s="2718"/>
      <c r="L384" s="2718"/>
      <c r="M384" s="2718"/>
      <c r="N384" s="2718"/>
      <c r="O384" s="2718"/>
      <c r="P384" s="2718"/>
      <c r="Q384" s="2718"/>
      <c r="R384" s="2718"/>
      <c r="S384" s="2718"/>
      <c r="T384" s="2718"/>
      <c r="U384" s="2718"/>
      <c r="V384" s="2718"/>
      <c r="W384" s="2718"/>
      <c r="X384" s="2718"/>
      <c r="Y384" s="2718"/>
      <c r="Z384" s="2718"/>
    </row>
    <row r="385">
      <c r="A385" s="2718"/>
      <c r="B385" s="2718"/>
      <c r="C385" s="2718"/>
      <c r="D385" s="2718"/>
      <c r="E385" s="2718"/>
      <c r="F385" s="2718"/>
      <c r="G385" s="2718"/>
      <c r="H385" s="2718"/>
      <c r="I385" s="2718"/>
      <c r="J385" s="2718"/>
      <c r="K385" s="2718"/>
      <c r="L385" s="2718"/>
      <c r="M385" s="2718"/>
      <c r="N385" s="2718"/>
      <c r="O385" s="2718"/>
      <c r="P385" s="2718"/>
      <c r="Q385" s="2718"/>
      <c r="R385" s="2718"/>
      <c r="S385" s="2718"/>
      <c r="T385" s="2718"/>
      <c r="U385" s="2718"/>
      <c r="V385" s="2718"/>
      <c r="W385" s="2718"/>
      <c r="X385" s="2718"/>
      <c r="Y385" s="2718"/>
      <c r="Z385" s="2718"/>
    </row>
    <row r="386">
      <c r="A386" s="2718"/>
      <c r="B386" s="2718"/>
      <c r="C386" s="2718"/>
      <c r="D386" s="2718"/>
      <c r="E386" s="2718"/>
      <c r="F386" s="2718"/>
      <c r="G386" s="2718"/>
      <c r="H386" s="2718"/>
      <c r="I386" s="2718"/>
      <c r="J386" s="2718"/>
      <c r="K386" s="2718"/>
      <c r="L386" s="2718"/>
      <c r="M386" s="2718"/>
      <c r="N386" s="2718"/>
      <c r="O386" s="2718"/>
      <c r="P386" s="2718"/>
      <c r="Q386" s="2718"/>
      <c r="R386" s="2718"/>
      <c r="S386" s="2718"/>
      <c r="T386" s="2718"/>
      <c r="U386" s="2718"/>
      <c r="V386" s="2718"/>
      <c r="W386" s="2718"/>
      <c r="X386" s="2718"/>
      <c r="Y386" s="2718"/>
      <c r="Z386" s="2718"/>
    </row>
    <row r="387">
      <c r="A387" s="2718"/>
      <c r="B387" s="2718"/>
      <c r="C387" s="2718"/>
      <c r="D387" s="2718"/>
      <c r="E387" s="2718"/>
      <c r="F387" s="2718"/>
      <c r="G387" s="2718"/>
      <c r="H387" s="2718"/>
      <c r="I387" s="2718"/>
      <c r="J387" s="2718"/>
      <c r="K387" s="2718"/>
      <c r="L387" s="2718"/>
      <c r="M387" s="2718"/>
      <c r="N387" s="2718"/>
      <c r="O387" s="2718"/>
      <c r="P387" s="2718"/>
      <c r="Q387" s="2718"/>
      <c r="R387" s="2718"/>
      <c r="S387" s="2718"/>
      <c r="T387" s="2718"/>
      <c r="U387" s="2718"/>
      <c r="V387" s="2718"/>
      <c r="W387" s="2718"/>
      <c r="X387" s="2718"/>
      <c r="Y387" s="2718"/>
      <c r="Z387" s="2718"/>
    </row>
    <row r="388">
      <c r="A388" s="2718"/>
      <c r="B388" s="2718"/>
      <c r="C388" s="2718"/>
      <c r="D388" s="2718"/>
      <c r="E388" s="2718"/>
      <c r="F388" s="2718"/>
      <c r="G388" s="2718"/>
      <c r="H388" s="2718"/>
      <c r="I388" s="2718"/>
      <c r="J388" s="2718"/>
      <c r="K388" s="2718"/>
      <c r="L388" s="2718"/>
      <c r="M388" s="2718"/>
      <c r="N388" s="2718"/>
      <c r="O388" s="2718"/>
      <c r="P388" s="2718"/>
      <c r="Q388" s="2718"/>
      <c r="R388" s="2718"/>
      <c r="S388" s="2718"/>
      <c r="T388" s="2718"/>
      <c r="U388" s="2718"/>
      <c r="V388" s="2718"/>
      <c r="W388" s="2718"/>
      <c r="X388" s="2718"/>
      <c r="Y388" s="2718"/>
      <c r="Z388" s="2718"/>
    </row>
    <row r="389">
      <c r="A389" s="2718"/>
      <c r="B389" s="2718"/>
      <c r="C389" s="2718"/>
      <c r="D389" s="2718"/>
      <c r="E389" s="2718"/>
      <c r="F389" s="2718"/>
      <c r="G389" s="2718"/>
      <c r="H389" s="2718"/>
      <c r="I389" s="2718"/>
      <c r="J389" s="2718"/>
      <c r="K389" s="2718"/>
      <c r="L389" s="2718"/>
      <c r="M389" s="2718"/>
      <c r="N389" s="2718"/>
      <c r="O389" s="2718"/>
      <c r="P389" s="2718"/>
      <c r="Q389" s="2718"/>
      <c r="R389" s="2718"/>
      <c r="S389" s="2718"/>
      <c r="T389" s="2718"/>
      <c r="U389" s="2718"/>
      <c r="V389" s="2718"/>
      <c r="W389" s="2718"/>
      <c r="X389" s="2718"/>
      <c r="Y389" s="2718"/>
      <c r="Z389" s="2718"/>
    </row>
    <row r="390">
      <c r="A390" s="2718"/>
      <c r="B390" s="2718"/>
      <c r="C390" s="2718"/>
      <c r="D390" s="2718"/>
      <c r="E390" s="2718"/>
      <c r="F390" s="2718"/>
      <c r="G390" s="2718"/>
      <c r="H390" s="2718"/>
      <c r="I390" s="2718"/>
      <c r="J390" s="2718"/>
      <c r="K390" s="2718"/>
      <c r="L390" s="2718"/>
      <c r="M390" s="2718"/>
      <c r="N390" s="2718"/>
      <c r="O390" s="2718"/>
      <c r="P390" s="2718"/>
      <c r="Q390" s="2718"/>
      <c r="R390" s="2718"/>
      <c r="S390" s="2718"/>
      <c r="T390" s="2718"/>
      <c r="U390" s="2718"/>
      <c r="V390" s="2718"/>
      <c r="W390" s="2718"/>
      <c r="X390" s="2718"/>
      <c r="Y390" s="2718"/>
      <c r="Z390" s="2718"/>
    </row>
    <row r="391">
      <c r="A391" s="2718"/>
      <c r="B391" s="2718"/>
      <c r="C391" s="2718"/>
      <c r="D391" s="2718"/>
      <c r="E391" s="2718"/>
      <c r="F391" s="2718"/>
      <c r="G391" s="2718"/>
      <c r="H391" s="2718"/>
      <c r="I391" s="2718"/>
      <c r="J391" s="2718"/>
      <c r="K391" s="2718"/>
      <c r="L391" s="2718"/>
      <c r="M391" s="2718"/>
      <c r="N391" s="2718"/>
      <c r="O391" s="2718"/>
      <c r="P391" s="2718"/>
      <c r="Q391" s="2718"/>
      <c r="R391" s="2718"/>
      <c r="S391" s="2718"/>
      <c r="T391" s="2718"/>
      <c r="U391" s="2718"/>
      <c r="V391" s="2718"/>
      <c r="W391" s="2718"/>
      <c r="X391" s="2718"/>
      <c r="Y391" s="2718"/>
      <c r="Z391" s="2718"/>
    </row>
    <row r="392">
      <c r="A392" s="2718"/>
      <c r="B392" s="2718"/>
      <c r="C392" s="2718"/>
      <c r="D392" s="2718"/>
      <c r="E392" s="2718"/>
      <c r="F392" s="2718"/>
      <c r="G392" s="2718"/>
      <c r="H392" s="2718"/>
      <c r="I392" s="2718"/>
      <c r="J392" s="2718"/>
      <c r="K392" s="2718"/>
      <c r="L392" s="2718"/>
      <c r="M392" s="2718"/>
      <c r="N392" s="2718"/>
      <c r="O392" s="2718"/>
      <c r="P392" s="2718"/>
      <c r="Q392" s="2718"/>
      <c r="R392" s="2718"/>
      <c r="S392" s="2718"/>
      <c r="T392" s="2718"/>
      <c r="U392" s="2718"/>
      <c r="V392" s="2718"/>
      <c r="W392" s="2718"/>
      <c r="X392" s="2718"/>
      <c r="Y392" s="2718"/>
      <c r="Z392" s="2718"/>
    </row>
    <row r="393">
      <c r="A393" s="2718"/>
      <c r="B393" s="2718"/>
      <c r="C393" s="2718"/>
      <c r="D393" s="2718"/>
      <c r="E393" s="2718"/>
      <c r="F393" s="2718"/>
      <c r="G393" s="2718"/>
      <c r="H393" s="2718"/>
      <c r="I393" s="2718"/>
      <c r="J393" s="2718"/>
      <c r="K393" s="2718"/>
      <c r="L393" s="2718"/>
      <c r="M393" s="2718"/>
      <c r="N393" s="2718"/>
      <c r="O393" s="2718"/>
      <c r="P393" s="2718"/>
      <c r="Q393" s="2718"/>
      <c r="R393" s="2718"/>
      <c r="S393" s="2718"/>
      <c r="T393" s="2718"/>
      <c r="U393" s="2718"/>
      <c r="V393" s="2718"/>
      <c r="W393" s="2718"/>
      <c r="X393" s="2718"/>
      <c r="Y393" s="2718"/>
      <c r="Z393" s="2718"/>
    </row>
    <row r="394">
      <c r="A394" s="2718"/>
      <c r="B394" s="2718"/>
      <c r="C394" s="2718"/>
      <c r="D394" s="2718"/>
      <c r="E394" s="2718"/>
      <c r="F394" s="2718"/>
      <c r="G394" s="2718"/>
      <c r="H394" s="2718"/>
      <c r="I394" s="2718"/>
      <c r="J394" s="2718"/>
      <c r="K394" s="2718"/>
      <c r="L394" s="2718"/>
      <c r="M394" s="2718"/>
      <c r="N394" s="2718"/>
      <c r="O394" s="2718"/>
      <c r="P394" s="2718"/>
      <c r="Q394" s="2718"/>
      <c r="R394" s="2718"/>
      <c r="S394" s="2718"/>
      <c r="T394" s="2718"/>
      <c r="U394" s="2718"/>
      <c r="V394" s="2718"/>
      <c r="W394" s="2718"/>
      <c r="X394" s="2718"/>
      <c r="Y394" s="2718"/>
      <c r="Z394" s="2718"/>
    </row>
    <row r="395">
      <c r="A395" s="2718"/>
      <c r="B395" s="2718"/>
      <c r="C395" s="2718"/>
      <c r="D395" s="2718"/>
      <c r="E395" s="2718"/>
      <c r="F395" s="2718"/>
      <c r="G395" s="2718"/>
      <c r="H395" s="2718"/>
      <c r="I395" s="2718"/>
      <c r="J395" s="2718"/>
      <c r="K395" s="2718"/>
      <c r="L395" s="2718"/>
      <c r="M395" s="2718"/>
      <c r="N395" s="2718"/>
      <c r="O395" s="2718"/>
      <c r="P395" s="2718"/>
      <c r="Q395" s="2718"/>
      <c r="R395" s="2718"/>
      <c r="S395" s="2718"/>
      <c r="T395" s="2718"/>
      <c r="U395" s="2718"/>
      <c r="V395" s="2718"/>
      <c r="W395" s="2718"/>
      <c r="X395" s="2718"/>
      <c r="Y395" s="2718"/>
      <c r="Z395" s="2718"/>
    </row>
    <row r="396">
      <c r="A396" s="2718"/>
      <c r="B396" s="2718"/>
      <c r="C396" s="2718"/>
      <c r="D396" s="2718"/>
      <c r="E396" s="2718"/>
      <c r="F396" s="2718"/>
      <c r="G396" s="2718"/>
      <c r="H396" s="2718"/>
      <c r="I396" s="2718"/>
      <c r="J396" s="2718"/>
      <c r="K396" s="2718"/>
      <c r="L396" s="2718"/>
      <c r="M396" s="2718"/>
      <c r="N396" s="2718"/>
      <c r="O396" s="2718"/>
      <c r="P396" s="2718"/>
      <c r="Q396" s="2718"/>
      <c r="R396" s="2718"/>
      <c r="S396" s="2718"/>
      <c r="T396" s="2718"/>
      <c r="U396" s="2718"/>
      <c r="V396" s="2718"/>
      <c r="W396" s="2718"/>
      <c r="X396" s="2718"/>
      <c r="Y396" s="2718"/>
      <c r="Z396" s="2718"/>
    </row>
    <row r="397">
      <c r="A397" s="2718"/>
      <c r="B397" s="2718"/>
      <c r="C397" s="2718"/>
      <c r="D397" s="2718"/>
      <c r="E397" s="2718"/>
      <c r="F397" s="2718"/>
      <c r="G397" s="2718"/>
      <c r="H397" s="2718"/>
      <c r="I397" s="2718"/>
      <c r="J397" s="2718"/>
      <c r="K397" s="2718"/>
      <c r="L397" s="2718"/>
      <c r="M397" s="2718"/>
      <c r="N397" s="2718"/>
      <c r="O397" s="2718"/>
      <c r="P397" s="2718"/>
      <c r="Q397" s="2718"/>
      <c r="R397" s="2718"/>
      <c r="S397" s="2718"/>
      <c r="T397" s="2718"/>
      <c r="U397" s="2718"/>
      <c r="V397" s="2718"/>
      <c r="W397" s="2718"/>
      <c r="X397" s="2718"/>
      <c r="Y397" s="2718"/>
      <c r="Z397" s="2718"/>
    </row>
    <row r="398">
      <c r="A398" s="2718"/>
      <c r="B398" s="2718"/>
      <c r="C398" s="2718"/>
      <c r="D398" s="2718"/>
      <c r="E398" s="2718"/>
      <c r="F398" s="2718"/>
      <c r="G398" s="2718"/>
      <c r="H398" s="2718"/>
      <c r="I398" s="2718"/>
      <c r="J398" s="2718"/>
      <c r="K398" s="2718"/>
      <c r="L398" s="2718"/>
      <c r="M398" s="2718"/>
      <c r="N398" s="2718"/>
      <c r="O398" s="2718"/>
      <c r="P398" s="2718"/>
      <c r="Q398" s="2718"/>
      <c r="R398" s="2718"/>
      <c r="S398" s="2718"/>
      <c r="T398" s="2718"/>
      <c r="U398" s="2718"/>
      <c r="V398" s="2718"/>
      <c r="W398" s="2718"/>
      <c r="X398" s="2718"/>
      <c r="Y398" s="2718"/>
      <c r="Z398" s="2718"/>
    </row>
    <row r="399">
      <c r="A399" s="2718"/>
      <c r="B399" s="2718"/>
      <c r="C399" s="2718"/>
      <c r="D399" s="2718"/>
      <c r="E399" s="2718"/>
      <c r="F399" s="2718"/>
      <c r="G399" s="2718"/>
      <c r="H399" s="2718"/>
      <c r="I399" s="2718"/>
      <c r="J399" s="2718"/>
      <c r="K399" s="2718"/>
      <c r="L399" s="2718"/>
      <c r="M399" s="2718"/>
      <c r="N399" s="2718"/>
      <c r="O399" s="2718"/>
      <c r="P399" s="2718"/>
      <c r="Q399" s="2718"/>
      <c r="R399" s="2718"/>
      <c r="S399" s="2718"/>
      <c r="T399" s="2718"/>
      <c r="U399" s="2718"/>
      <c r="V399" s="2718"/>
      <c r="W399" s="2718"/>
      <c r="X399" s="2718"/>
      <c r="Y399" s="2718"/>
      <c r="Z399" s="2718"/>
    </row>
    <row r="400">
      <c r="A400" s="2718"/>
      <c r="B400" s="2718"/>
      <c r="C400" s="2718"/>
      <c r="D400" s="2718"/>
      <c r="E400" s="2718"/>
      <c r="F400" s="2718"/>
      <c r="G400" s="2718"/>
      <c r="H400" s="2718"/>
      <c r="I400" s="2718"/>
      <c r="J400" s="2718"/>
      <c r="K400" s="2718"/>
      <c r="L400" s="2718"/>
      <c r="M400" s="2718"/>
      <c r="N400" s="2718"/>
      <c r="O400" s="2718"/>
      <c r="P400" s="2718"/>
      <c r="Q400" s="2718"/>
      <c r="R400" s="2718"/>
      <c r="S400" s="2718"/>
      <c r="T400" s="2718"/>
      <c r="U400" s="2718"/>
      <c r="V400" s="2718"/>
      <c r="W400" s="2718"/>
      <c r="X400" s="2718"/>
      <c r="Y400" s="2718"/>
      <c r="Z400" s="2718"/>
    </row>
    <row r="401">
      <c r="A401" s="2718"/>
      <c r="B401" s="2718"/>
      <c r="C401" s="2718"/>
      <c r="D401" s="2718"/>
      <c r="E401" s="2718"/>
      <c r="F401" s="2718"/>
      <c r="G401" s="2718"/>
      <c r="H401" s="2718"/>
      <c r="I401" s="2718"/>
      <c r="J401" s="2718"/>
      <c r="K401" s="2718"/>
      <c r="L401" s="2718"/>
      <c r="M401" s="2718"/>
      <c r="N401" s="2718"/>
      <c r="O401" s="2718"/>
      <c r="P401" s="2718"/>
      <c r="Q401" s="2718"/>
      <c r="R401" s="2718"/>
      <c r="S401" s="2718"/>
      <c r="T401" s="2718"/>
      <c r="U401" s="2718"/>
      <c r="V401" s="2718"/>
      <c r="W401" s="2718"/>
      <c r="X401" s="2718"/>
      <c r="Y401" s="2718"/>
      <c r="Z401" s="2718"/>
    </row>
    <row r="402">
      <c r="A402" s="2718"/>
      <c r="B402" s="2718"/>
      <c r="C402" s="2718"/>
      <c r="D402" s="2718"/>
      <c r="E402" s="2718"/>
      <c r="F402" s="2718"/>
      <c r="G402" s="2718"/>
      <c r="H402" s="2718"/>
      <c r="I402" s="2718"/>
      <c r="J402" s="2718"/>
      <c r="K402" s="2718"/>
      <c r="L402" s="2718"/>
      <c r="M402" s="2718"/>
      <c r="N402" s="2718"/>
      <c r="O402" s="2718"/>
      <c r="P402" s="2718"/>
      <c r="Q402" s="2718"/>
      <c r="R402" s="2718"/>
      <c r="S402" s="2718"/>
      <c r="T402" s="2718"/>
      <c r="U402" s="2718"/>
      <c r="V402" s="2718"/>
      <c r="W402" s="2718"/>
      <c r="X402" s="2718"/>
      <c r="Y402" s="2718"/>
      <c r="Z402" s="2718"/>
    </row>
    <row r="403">
      <c r="A403" s="2718"/>
      <c r="B403" s="2718"/>
      <c r="C403" s="2718"/>
      <c r="D403" s="2718"/>
      <c r="E403" s="2718"/>
      <c r="F403" s="2718"/>
      <c r="G403" s="2718"/>
      <c r="H403" s="2718"/>
      <c r="I403" s="2718"/>
      <c r="J403" s="2718"/>
      <c r="K403" s="2718"/>
      <c r="L403" s="2718"/>
      <c r="M403" s="2718"/>
      <c r="N403" s="2718"/>
      <c r="O403" s="2718"/>
      <c r="P403" s="2718"/>
      <c r="Q403" s="2718"/>
      <c r="R403" s="2718"/>
      <c r="S403" s="2718"/>
      <c r="T403" s="2718"/>
      <c r="U403" s="2718"/>
      <c r="V403" s="2718"/>
      <c r="W403" s="2718"/>
      <c r="X403" s="2718"/>
      <c r="Y403" s="2718"/>
      <c r="Z403" s="2718"/>
    </row>
    <row r="404">
      <c r="A404" s="2718"/>
      <c r="B404" s="2718"/>
      <c r="C404" s="2718"/>
      <c r="D404" s="2718"/>
      <c r="E404" s="2718"/>
      <c r="F404" s="2718"/>
      <c r="G404" s="2718"/>
      <c r="H404" s="2718"/>
      <c r="I404" s="2718"/>
      <c r="J404" s="2718"/>
      <c r="K404" s="2718"/>
      <c r="L404" s="2718"/>
      <c r="M404" s="2718"/>
      <c r="N404" s="2718"/>
      <c r="O404" s="2718"/>
      <c r="P404" s="2718"/>
      <c r="Q404" s="2718"/>
      <c r="R404" s="2718"/>
      <c r="S404" s="2718"/>
      <c r="T404" s="2718"/>
      <c r="U404" s="2718"/>
      <c r="V404" s="2718"/>
      <c r="W404" s="2718"/>
      <c r="X404" s="2718"/>
      <c r="Y404" s="2718"/>
      <c r="Z404" s="2718"/>
    </row>
    <row r="405">
      <c r="A405" s="2718"/>
      <c r="B405" s="2718"/>
      <c r="C405" s="2718"/>
      <c r="D405" s="2718"/>
      <c r="E405" s="2718"/>
      <c r="F405" s="2718"/>
      <c r="G405" s="2718"/>
      <c r="H405" s="2718"/>
      <c r="I405" s="2718"/>
      <c r="J405" s="2718"/>
      <c r="K405" s="2718"/>
      <c r="L405" s="2718"/>
      <c r="M405" s="2718"/>
      <c r="N405" s="2718"/>
      <c r="O405" s="2718"/>
      <c r="P405" s="2718"/>
      <c r="Q405" s="2718"/>
      <c r="R405" s="2718"/>
      <c r="S405" s="2718"/>
      <c r="T405" s="2718"/>
      <c r="U405" s="2718"/>
      <c r="V405" s="2718"/>
      <c r="W405" s="2718"/>
      <c r="X405" s="2718"/>
      <c r="Y405" s="2718"/>
      <c r="Z405" s="2718"/>
    </row>
    <row r="406">
      <c r="A406" s="2718"/>
      <c r="B406" s="2718"/>
      <c r="C406" s="2718"/>
      <c r="D406" s="2718"/>
      <c r="E406" s="2718"/>
      <c r="F406" s="2718"/>
      <c r="G406" s="2718"/>
      <c r="H406" s="2718"/>
      <c r="I406" s="2718"/>
      <c r="J406" s="2718"/>
      <c r="K406" s="2718"/>
      <c r="L406" s="2718"/>
      <c r="M406" s="2718"/>
      <c r="N406" s="2718"/>
      <c r="O406" s="2718"/>
      <c r="P406" s="2718"/>
      <c r="Q406" s="2718"/>
      <c r="R406" s="2718"/>
      <c r="S406" s="2718"/>
      <c r="T406" s="2718"/>
      <c r="U406" s="2718"/>
      <c r="V406" s="2718"/>
      <c r="W406" s="2718"/>
      <c r="X406" s="2718"/>
      <c r="Y406" s="2718"/>
      <c r="Z406" s="2718"/>
    </row>
    <row r="407">
      <c r="A407" s="2718"/>
      <c r="B407" s="2718"/>
      <c r="C407" s="2718"/>
      <c r="D407" s="2718"/>
      <c r="E407" s="2718"/>
      <c r="F407" s="2718"/>
      <c r="G407" s="2718"/>
      <c r="H407" s="2718"/>
      <c r="I407" s="2718"/>
      <c r="J407" s="2718"/>
      <c r="K407" s="2718"/>
      <c r="L407" s="2718"/>
      <c r="M407" s="2718"/>
      <c r="N407" s="2718"/>
      <c r="O407" s="2718"/>
      <c r="P407" s="2718"/>
      <c r="Q407" s="2718"/>
      <c r="R407" s="2718"/>
      <c r="S407" s="2718"/>
      <c r="T407" s="2718"/>
      <c r="U407" s="2718"/>
      <c r="V407" s="2718"/>
      <c r="W407" s="2718"/>
      <c r="X407" s="2718"/>
      <c r="Y407" s="2718"/>
      <c r="Z407" s="2718"/>
    </row>
    <row r="408">
      <c r="A408" s="2718"/>
      <c r="B408" s="2718"/>
      <c r="C408" s="2718"/>
      <c r="D408" s="2718"/>
      <c r="E408" s="2718"/>
      <c r="F408" s="2718"/>
      <c r="G408" s="2718"/>
      <c r="H408" s="2718"/>
      <c r="I408" s="2718"/>
      <c r="J408" s="2718"/>
      <c r="K408" s="2718"/>
      <c r="L408" s="2718"/>
      <c r="M408" s="2718"/>
      <c r="N408" s="2718"/>
      <c r="O408" s="2718"/>
      <c r="P408" s="2718"/>
      <c r="Q408" s="2718"/>
      <c r="R408" s="2718"/>
      <c r="S408" s="2718"/>
      <c r="T408" s="2718"/>
      <c r="U408" s="2718"/>
      <c r="V408" s="2718"/>
      <c r="W408" s="2718"/>
      <c r="X408" s="2718"/>
      <c r="Y408" s="2718"/>
      <c r="Z408" s="2718"/>
    </row>
    <row r="409">
      <c r="A409" s="2718"/>
      <c r="B409" s="2718"/>
      <c r="C409" s="2718"/>
      <c r="D409" s="2718"/>
      <c r="E409" s="2718"/>
      <c r="F409" s="2718"/>
      <c r="G409" s="2718"/>
      <c r="H409" s="2718"/>
      <c r="I409" s="2718"/>
      <c r="J409" s="2718"/>
      <c r="K409" s="2718"/>
      <c r="L409" s="2718"/>
      <c r="M409" s="2718"/>
      <c r="N409" s="2718"/>
      <c r="O409" s="2718"/>
      <c r="P409" s="2718"/>
      <c r="Q409" s="2718"/>
      <c r="R409" s="2718"/>
      <c r="S409" s="2718"/>
      <c r="T409" s="2718"/>
      <c r="U409" s="2718"/>
      <c r="V409" s="2718"/>
      <c r="W409" s="2718"/>
      <c r="X409" s="2718"/>
      <c r="Y409" s="2718"/>
      <c r="Z409" s="2718"/>
    </row>
    <row r="410">
      <c r="A410" s="2718"/>
      <c r="B410" s="2718"/>
      <c r="C410" s="2718"/>
      <c r="D410" s="2718"/>
      <c r="E410" s="2718"/>
      <c r="F410" s="2718"/>
      <c r="G410" s="2718"/>
      <c r="H410" s="2718"/>
      <c r="I410" s="2718"/>
      <c r="J410" s="2718"/>
      <c r="K410" s="2718"/>
      <c r="L410" s="2718"/>
      <c r="M410" s="2718"/>
      <c r="N410" s="2718"/>
      <c r="O410" s="2718"/>
      <c r="P410" s="2718"/>
      <c r="Q410" s="2718"/>
      <c r="R410" s="2718"/>
      <c r="S410" s="2718"/>
      <c r="T410" s="2718"/>
      <c r="U410" s="2718"/>
      <c r="V410" s="2718"/>
      <c r="W410" s="2718"/>
      <c r="X410" s="2718"/>
      <c r="Y410" s="2718"/>
      <c r="Z410" s="2718"/>
    </row>
    <row r="411">
      <c r="A411" s="2718"/>
      <c r="B411" s="2718"/>
      <c r="C411" s="2718"/>
      <c r="D411" s="2718"/>
      <c r="E411" s="2718"/>
      <c r="F411" s="2718"/>
      <c r="G411" s="2718"/>
      <c r="H411" s="2718"/>
      <c r="I411" s="2718"/>
      <c r="J411" s="2718"/>
      <c r="K411" s="2718"/>
      <c r="L411" s="2718"/>
      <c r="M411" s="2718"/>
      <c r="N411" s="2718"/>
      <c r="O411" s="2718"/>
      <c r="P411" s="2718"/>
      <c r="Q411" s="2718"/>
      <c r="R411" s="2718"/>
      <c r="S411" s="2718"/>
      <c r="T411" s="2718"/>
      <c r="U411" s="2718"/>
      <c r="V411" s="2718"/>
      <c r="W411" s="2718"/>
      <c r="X411" s="2718"/>
      <c r="Y411" s="2718"/>
      <c r="Z411" s="2718"/>
    </row>
    <row r="412">
      <c r="A412" s="2718"/>
      <c r="B412" s="2718"/>
      <c r="C412" s="2718"/>
      <c r="D412" s="2718"/>
      <c r="E412" s="2718"/>
      <c r="F412" s="2718"/>
      <c r="G412" s="2718"/>
      <c r="H412" s="2718"/>
      <c r="I412" s="2718"/>
      <c r="J412" s="2718"/>
      <c r="K412" s="2718"/>
      <c r="L412" s="2718"/>
      <c r="M412" s="2718"/>
      <c r="N412" s="2718"/>
      <c r="O412" s="2718"/>
      <c r="P412" s="2718"/>
      <c r="Q412" s="2718"/>
      <c r="R412" s="2718"/>
      <c r="S412" s="2718"/>
      <c r="T412" s="2718"/>
      <c r="U412" s="2718"/>
      <c r="V412" s="2718"/>
      <c r="W412" s="2718"/>
      <c r="X412" s="2718"/>
      <c r="Y412" s="2718"/>
      <c r="Z412" s="2718"/>
    </row>
    <row r="413">
      <c r="A413" s="2718"/>
      <c r="B413" s="2718"/>
      <c r="C413" s="2718"/>
      <c r="D413" s="2718"/>
      <c r="E413" s="2718"/>
      <c r="F413" s="2718"/>
      <c r="G413" s="2718"/>
      <c r="H413" s="2718"/>
      <c r="I413" s="2718"/>
      <c r="J413" s="2718"/>
      <c r="K413" s="2718"/>
      <c r="L413" s="2718"/>
      <c r="M413" s="2718"/>
      <c r="N413" s="2718"/>
      <c r="O413" s="2718"/>
      <c r="P413" s="2718"/>
      <c r="Q413" s="2718"/>
      <c r="R413" s="2718"/>
      <c r="S413" s="2718"/>
      <c r="T413" s="2718"/>
      <c r="U413" s="2718"/>
      <c r="V413" s="2718"/>
      <c r="W413" s="2718"/>
      <c r="X413" s="2718"/>
      <c r="Y413" s="2718"/>
      <c r="Z413" s="2718"/>
    </row>
    <row r="414">
      <c r="A414" s="2718"/>
      <c r="B414" s="2718"/>
      <c r="C414" s="2718"/>
      <c r="D414" s="2718"/>
      <c r="E414" s="2718"/>
      <c r="F414" s="2718"/>
      <c r="G414" s="2718"/>
      <c r="H414" s="2718"/>
      <c r="I414" s="2718"/>
      <c r="J414" s="2718"/>
      <c r="K414" s="2718"/>
      <c r="L414" s="2718"/>
      <c r="M414" s="2718"/>
      <c r="N414" s="2718"/>
      <c r="O414" s="2718"/>
      <c r="P414" s="2718"/>
      <c r="Q414" s="2718"/>
      <c r="R414" s="2718"/>
      <c r="S414" s="2718"/>
      <c r="T414" s="2718"/>
      <c r="U414" s="2718"/>
      <c r="V414" s="2718"/>
      <c r="W414" s="2718"/>
      <c r="X414" s="2718"/>
      <c r="Y414" s="2718"/>
      <c r="Z414" s="2718"/>
    </row>
    <row r="415">
      <c r="A415" s="2718"/>
      <c r="B415" s="2718"/>
      <c r="C415" s="2718"/>
      <c r="D415" s="2718"/>
      <c r="E415" s="2718"/>
      <c r="F415" s="2718"/>
      <c r="G415" s="2718"/>
      <c r="H415" s="2718"/>
      <c r="I415" s="2718"/>
      <c r="J415" s="2718"/>
      <c r="K415" s="2718"/>
      <c r="L415" s="2718"/>
      <c r="M415" s="2718"/>
      <c r="N415" s="2718"/>
      <c r="O415" s="2718"/>
      <c r="P415" s="2718"/>
      <c r="Q415" s="2718"/>
      <c r="R415" s="2718"/>
      <c r="S415" s="2718"/>
      <c r="T415" s="2718"/>
      <c r="U415" s="2718"/>
      <c r="V415" s="2718"/>
      <c r="W415" s="2718"/>
      <c r="X415" s="2718"/>
      <c r="Y415" s="2718"/>
      <c r="Z415" s="2718"/>
    </row>
    <row r="416">
      <c r="A416" s="2718"/>
      <c r="B416" s="2718"/>
      <c r="C416" s="2718"/>
      <c r="D416" s="2718"/>
      <c r="E416" s="2718"/>
      <c r="F416" s="2718"/>
      <c r="G416" s="2718"/>
      <c r="H416" s="2718"/>
      <c r="I416" s="2718"/>
      <c r="J416" s="2718"/>
      <c r="K416" s="2718"/>
      <c r="L416" s="2718"/>
      <c r="M416" s="2718"/>
      <c r="N416" s="2718"/>
      <c r="O416" s="2718"/>
      <c r="P416" s="2718"/>
      <c r="Q416" s="2718"/>
      <c r="R416" s="2718"/>
      <c r="S416" s="2718"/>
      <c r="T416" s="2718"/>
      <c r="U416" s="2718"/>
      <c r="V416" s="2718"/>
      <c r="W416" s="2718"/>
      <c r="X416" s="2718"/>
      <c r="Y416" s="2718"/>
      <c r="Z416" s="2718"/>
    </row>
    <row r="417">
      <c r="A417" s="2718"/>
      <c r="B417" s="2718"/>
      <c r="C417" s="2718"/>
      <c r="D417" s="2718"/>
      <c r="E417" s="2718"/>
      <c r="F417" s="2718"/>
      <c r="G417" s="2718"/>
      <c r="H417" s="2718"/>
      <c r="I417" s="2718"/>
      <c r="J417" s="2718"/>
      <c r="K417" s="2718"/>
      <c r="L417" s="2718"/>
      <c r="M417" s="2718"/>
      <c r="N417" s="2718"/>
      <c r="O417" s="2718"/>
      <c r="P417" s="2718"/>
      <c r="Q417" s="2718"/>
      <c r="R417" s="2718"/>
      <c r="S417" s="2718"/>
      <c r="T417" s="2718"/>
      <c r="U417" s="2718"/>
      <c r="V417" s="2718"/>
      <c r="W417" s="2718"/>
      <c r="X417" s="2718"/>
      <c r="Y417" s="2718"/>
      <c r="Z417" s="2718"/>
    </row>
    <row r="418">
      <c r="A418" s="2718"/>
      <c r="B418" s="2718"/>
      <c r="C418" s="2718"/>
      <c r="D418" s="2718"/>
      <c r="E418" s="2718"/>
      <c r="F418" s="2718"/>
      <c r="G418" s="2718"/>
      <c r="H418" s="2718"/>
      <c r="I418" s="2718"/>
      <c r="J418" s="2718"/>
      <c r="K418" s="2718"/>
      <c r="L418" s="2718"/>
      <c r="M418" s="2718"/>
      <c r="N418" s="2718"/>
      <c r="O418" s="2718"/>
      <c r="P418" s="2718"/>
      <c r="Q418" s="2718"/>
      <c r="R418" s="2718"/>
      <c r="S418" s="2718"/>
      <c r="T418" s="2718"/>
      <c r="U418" s="2718"/>
      <c r="V418" s="2718"/>
      <c r="W418" s="2718"/>
      <c r="X418" s="2718"/>
      <c r="Y418" s="2718"/>
      <c r="Z418" s="2718"/>
    </row>
    <row r="419">
      <c r="A419" s="2718"/>
      <c r="B419" s="2718"/>
      <c r="C419" s="2718"/>
      <c r="D419" s="2718"/>
      <c r="E419" s="2718"/>
      <c r="F419" s="2718"/>
      <c r="G419" s="2718"/>
      <c r="H419" s="2718"/>
      <c r="I419" s="2718"/>
      <c r="J419" s="2718"/>
      <c r="K419" s="2718"/>
      <c r="L419" s="2718"/>
      <c r="M419" s="2718"/>
      <c r="N419" s="2718"/>
      <c r="O419" s="2718"/>
      <c r="P419" s="2718"/>
      <c r="Q419" s="2718"/>
      <c r="R419" s="2718"/>
      <c r="S419" s="2718"/>
      <c r="T419" s="2718"/>
      <c r="U419" s="2718"/>
      <c r="V419" s="2718"/>
      <c r="W419" s="2718"/>
      <c r="X419" s="2718"/>
      <c r="Y419" s="2718"/>
      <c r="Z419" s="2718"/>
    </row>
    <row r="420">
      <c r="A420" s="2718"/>
      <c r="B420" s="2718"/>
      <c r="C420" s="2718"/>
      <c r="D420" s="2718"/>
      <c r="E420" s="2718"/>
      <c r="F420" s="2718"/>
      <c r="G420" s="2718"/>
      <c r="H420" s="2718"/>
      <c r="I420" s="2718"/>
      <c r="J420" s="2718"/>
      <c r="K420" s="2718"/>
      <c r="L420" s="2718"/>
      <c r="M420" s="2718"/>
      <c r="N420" s="2718"/>
      <c r="O420" s="2718"/>
      <c r="P420" s="2718"/>
      <c r="Q420" s="2718"/>
      <c r="R420" s="2718"/>
      <c r="S420" s="2718"/>
      <c r="T420" s="2718"/>
      <c r="U420" s="2718"/>
      <c r="V420" s="2718"/>
      <c r="W420" s="2718"/>
      <c r="X420" s="2718"/>
      <c r="Y420" s="2718"/>
      <c r="Z420" s="2718"/>
    </row>
    <row r="421">
      <c r="A421" s="2718"/>
      <c r="B421" s="2718"/>
      <c r="C421" s="2718"/>
      <c r="D421" s="2718"/>
      <c r="E421" s="2718"/>
      <c r="F421" s="2718"/>
      <c r="G421" s="2718"/>
      <c r="H421" s="2718"/>
      <c r="I421" s="2718"/>
      <c r="J421" s="2718"/>
      <c r="K421" s="2718"/>
      <c r="L421" s="2718"/>
      <c r="M421" s="2718"/>
      <c r="N421" s="2718"/>
      <c r="O421" s="2718"/>
      <c r="P421" s="2718"/>
      <c r="Q421" s="2718"/>
      <c r="R421" s="2718"/>
      <c r="S421" s="2718"/>
      <c r="T421" s="2718"/>
      <c r="U421" s="2718"/>
      <c r="V421" s="2718"/>
      <c r="W421" s="2718"/>
      <c r="X421" s="2718"/>
      <c r="Y421" s="2718"/>
      <c r="Z421" s="2718"/>
    </row>
    <row r="422">
      <c r="A422" s="2718"/>
      <c r="B422" s="2718"/>
      <c r="C422" s="2718"/>
      <c r="D422" s="2718"/>
      <c r="E422" s="2718"/>
      <c r="F422" s="2718"/>
      <c r="G422" s="2718"/>
      <c r="H422" s="2718"/>
      <c r="I422" s="2718"/>
      <c r="J422" s="2718"/>
      <c r="K422" s="2718"/>
      <c r="L422" s="2718"/>
      <c r="M422" s="2718"/>
      <c r="N422" s="2718"/>
      <c r="O422" s="2718"/>
      <c r="P422" s="2718"/>
      <c r="Q422" s="2718"/>
      <c r="R422" s="2718"/>
      <c r="S422" s="2718"/>
      <c r="T422" s="2718"/>
      <c r="U422" s="2718"/>
      <c r="V422" s="2718"/>
      <c r="W422" s="2718"/>
      <c r="X422" s="2718"/>
      <c r="Y422" s="2718"/>
      <c r="Z422" s="2718"/>
    </row>
    <row r="423">
      <c r="A423" s="2718"/>
      <c r="B423" s="2718"/>
      <c r="C423" s="2718"/>
      <c r="D423" s="2718"/>
      <c r="E423" s="2718"/>
      <c r="F423" s="2718"/>
      <c r="G423" s="2718"/>
      <c r="H423" s="2718"/>
      <c r="I423" s="2718"/>
      <c r="J423" s="2718"/>
      <c r="K423" s="2718"/>
      <c r="L423" s="2718"/>
      <c r="M423" s="2718"/>
      <c r="N423" s="2718"/>
      <c r="O423" s="2718"/>
      <c r="P423" s="2718"/>
      <c r="Q423" s="2718"/>
      <c r="R423" s="2718"/>
      <c r="S423" s="2718"/>
      <c r="T423" s="2718"/>
      <c r="U423" s="2718"/>
      <c r="V423" s="2718"/>
      <c r="W423" s="2718"/>
      <c r="X423" s="2718"/>
      <c r="Y423" s="2718"/>
      <c r="Z423" s="2718"/>
    </row>
    <row r="424">
      <c r="A424" s="2718"/>
      <c r="B424" s="2718"/>
      <c r="C424" s="2718"/>
      <c r="D424" s="2718"/>
      <c r="E424" s="2718"/>
      <c r="F424" s="2718"/>
      <c r="G424" s="2718"/>
      <c r="H424" s="2718"/>
      <c r="I424" s="2718"/>
      <c r="J424" s="2718"/>
      <c r="K424" s="2718"/>
      <c r="L424" s="2718"/>
      <c r="M424" s="2718"/>
      <c r="N424" s="2718"/>
      <c r="O424" s="2718"/>
      <c r="P424" s="2718"/>
      <c r="Q424" s="2718"/>
      <c r="R424" s="2718"/>
      <c r="S424" s="2718"/>
      <c r="T424" s="2718"/>
      <c r="U424" s="2718"/>
      <c r="V424" s="2718"/>
      <c r="W424" s="2718"/>
      <c r="X424" s="2718"/>
      <c r="Y424" s="2718"/>
      <c r="Z424" s="2718"/>
    </row>
    <row r="425">
      <c r="A425" s="2718"/>
      <c r="B425" s="2718"/>
      <c r="C425" s="2718"/>
      <c r="D425" s="2718"/>
      <c r="E425" s="2718"/>
      <c r="F425" s="2718"/>
      <c r="G425" s="2718"/>
      <c r="H425" s="2718"/>
      <c r="I425" s="2718"/>
      <c r="J425" s="2718"/>
      <c r="K425" s="2718"/>
      <c r="L425" s="2718"/>
      <c r="M425" s="2718"/>
      <c r="N425" s="2718"/>
      <c r="O425" s="2718"/>
      <c r="P425" s="2718"/>
      <c r="Q425" s="2718"/>
      <c r="R425" s="2718"/>
      <c r="S425" s="2718"/>
      <c r="T425" s="2718"/>
      <c r="U425" s="2718"/>
      <c r="V425" s="2718"/>
      <c r="W425" s="2718"/>
      <c r="X425" s="2718"/>
      <c r="Y425" s="2718"/>
      <c r="Z425" s="2718"/>
    </row>
    <row r="426">
      <c r="A426" s="2718"/>
      <c r="B426" s="2718"/>
      <c r="C426" s="2718"/>
      <c r="D426" s="2718"/>
      <c r="E426" s="2718"/>
      <c r="F426" s="2718"/>
      <c r="G426" s="2718"/>
      <c r="H426" s="2718"/>
      <c r="I426" s="2718"/>
      <c r="J426" s="2718"/>
      <c r="K426" s="2718"/>
      <c r="L426" s="2718"/>
      <c r="M426" s="2718"/>
      <c r="N426" s="2718"/>
      <c r="O426" s="2718"/>
      <c r="P426" s="2718"/>
      <c r="Q426" s="2718"/>
      <c r="R426" s="2718"/>
      <c r="S426" s="2718"/>
      <c r="T426" s="2718"/>
      <c r="U426" s="2718"/>
      <c r="V426" s="2718"/>
      <c r="W426" s="2718"/>
      <c r="X426" s="2718"/>
      <c r="Y426" s="2718"/>
      <c r="Z426" s="2718"/>
    </row>
    <row r="427">
      <c r="A427" s="2718"/>
      <c r="B427" s="2718"/>
      <c r="C427" s="2718"/>
      <c r="D427" s="2718"/>
      <c r="E427" s="2718"/>
      <c r="F427" s="2718"/>
      <c r="G427" s="2718"/>
      <c r="H427" s="2718"/>
      <c r="I427" s="2718"/>
      <c r="J427" s="2718"/>
      <c r="K427" s="2718"/>
      <c r="L427" s="2718"/>
      <c r="M427" s="2718"/>
      <c r="N427" s="2718"/>
      <c r="O427" s="2718"/>
      <c r="P427" s="2718"/>
      <c r="Q427" s="2718"/>
      <c r="R427" s="2718"/>
      <c r="S427" s="2718"/>
      <c r="T427" s="2718"/>
      <c r="U427" s="2718"/>
      <c r="V427" s="2718"/>
      <c r="W427" s="2718"/>
      <c r="X427" s="2718"/>
      <c r="Y427" s="2718"/>
      <c r="Z427" s="2718"/>
    </row>
    <row r="428">
      <c r="A428" s="2718"/>
      <c r="B428" s="2718"/>
      <c r="C428" s="2718"/>
      <c r="D428" s="2718"/>
      <c r="E428" s="2718"/>
      <c r="F428" s="2718"/>
      <c r="G428" s="2718"/>
      <c r="H428" s="2718"/>
      <c r="I428" s="2718"/>
      <c r="J428" s="2718"/>
      <c r="K428" s="2718"/>
      <c r="L428" s="2718"/>
      <c r="M428" s="2718"/>
      <c r="N428" s="2718"/>
      <c r="O428" s="2718"/>
      <c r="P428" s="2718"/>
      <c r="Q428" s="2718"/>
      <c r="R428" s="2718"/>
      <c r="S428" s="2718"/>
      <c r="T428" s="2718"/>
      <c r="U428" s="2718"/>
      <c r="V428" s="2718"/>
      <c r="W428" s="2718"/>
      <c r="X428" s="2718"/>
      <c r="Y428" s="2718"/>
      <c r="Z428" s="2718"/>
    </row>
    <row r="429">
      <c r="A429" s="2718"/>
      <c r="B429" s="2718"/>
      <c r="C429" s="2718"/>
      <c r="D429" s="2718"/>
      <c r="E429" s="2718"/>
      <c r="F429" s="2718"/>
      <c r="G429" s="2718"/>
      <c r="H429" s="2718"/>
      <c r="I429" s="2718"/>
      <c r="J429" s="2718"/>
      <c r="K429" s="2718"/>
      <c r="L429" s="2718"/>
      <c r="M429" s="2718"/>
      <c r="N429" s="2718"/>
      <c r="O429" s="2718"/>
      <c r="P429" s="2718"/>
      <c r="Q429" s="2718"/>
      <c r="R429" s="2718"/>
      <c r="S429" s="2718"/>
      <c r="T429" s="2718"/>
      <c r="U429" s="2718"/>
      <c r="V429" s="2718"/>
      <c r="W429" s="2718"/>
      <c r="X429" s="2718"/>
      <c r="Y429" s="2718"/>
      <c r="Z429" s="2718"/>
    </row>
    <row r="430">
      <c r="A430" s="2718"/>
      <c r="B430" s="2718"/>
      <c r="C430" s="2718"/>
      <c r="D430" s="2718"/>
      <c r="E430" s="2718"/>
      <c r="F430" s="2718"/>
      <c r="G430" s="2718"/>
      <c r="H430" s="2718"/>
      <c r="I430" s="2718"/>
      <c r="J430" s="2718"/>
      <c r="K430" s="2718"/>
      <c r="L430" s="2718"/>
      <c r="M430" s="2718"/>
      <c r="N430" s="2718"/>
      <c r="O430" s="2718"/>
      <c r="P430" s="2718"/>
      <c r="Q430" s="2718"/>
      <c r="R430" s="2718"/>
      <c r="S430" s="2718"/>
      <c r="T430" s="2718"/>
      <c r="U430" s="2718"/>
      <c r="V430" s="2718"/>
      <c r="W430" s="2718"/>
      <c r="X430" s="2718"/>
      <c r="Y430" s="2718"/>
      <c r="Z430" s="2718"/>
    </row>
    <row r="431">
      <c r="A431" s="2718"/>
      <c r="B431" s="2718"/>
      <c r="C431" s="2718"/>
      <c r="D431" s="2718"/>
      <c r="E431" s="2718"/>
      <c r="F431" s="2718"/>
      <c r="G431" s="2718"/>
      <c r="H431" s="2718"/>
      <c r="I431" s="2718"/>
      <c r="J431" s="2718"/>
      <c r="K431" s="2718"/>
      <c r="L431" s="2718"/>
      <c r="M431" s="2718"/>
      <c r="N431" s="2718"/>
      <c r="O431" s="2718"/>
      <c r="P431" s="2718"/>
      <c r="Q431" s="2718"/>
      <c r="R431" s="2718"/>
      <c r="S431" s="2718"/>
      <c r="T431" s="2718"/>
      <c r="U431" s="2718"/>
      <c r="V431" s="2718"/>
      <c r="W431" s="2718"/>
      <c r="X431" s="2718"/>
      <c r="Y431" s="2718"/>
      <c r="Z431" s="2718"/>
    </row>
    <row r="432">
      <c r="A432" s="2718"/>
      <c r="B432" s="2718"/>
      <c r="C432" s="2718"/>
      <c r="D432" s="2718"/>
      <c r="E432" s="2718"/>
      <c r="F432" s="2718"/>
      <c r="G432" s="2718"/>
      <c r="H432" s="2718"/>
      <c r="I432" s="2718"/>
      <c r="J432" s="2718"/>
      <c r="K432" s="2718"/>
      <c r="L432" s="2718"/>
      <c r="M432" s="2718"/>
      <c r="N432" s="2718"/>
      <c r="O432" s="2718"/>
      <c r="P432" s="2718"/>
      <c r="Q432" s="2718"/>
      <c r="R432" s="2718"/>
      <c r="S432" s="2718"/>
      <c r="T432" s="2718"/>
      <c r="U432" s="2718"/>
      <c r="V432" s="2718"/>
      <c r="W432" s="2718"/>
      <c r="X432" s="2718"/>
      <c r="Y432" s="2718"/>
      <c r="Z432" s="2718"/>
    </row>
    <row r="433">
      <c r="A433" s="2718"/>
      <c r="B433" s="2718"/>
      <c r="C433" s="2718"/>
      <c r="D433" s="2718"/>
      <c r="E433" s="2718"/>
      <c r="F433" s="2718"/>
      <c r="G433" s="2718"/>
      <c r="H433" s="2718"/>
      <c r="I433" s="2718"/>
      <c r="J433" s="2718"/>
      <c r="K433" s="2718"/>
      <c r="L433" s="2718"/>
      <c r="M433" s="2718"/>
      <c r="N433" s="2718"/>
      <c r="O433" s="2718"/>
      <c r="P433" s="2718"/>
      <c r="Q433" s="2718"/>
      <c r="R433" s="2718"/>
      <c r="S433" s="2718"/>
      <c r="T433" s="2718"/>
      <c r="U433" s="2718"/>
      <c r="V433" s="2718"/>
      <c r="W433" s="2718"/>
      <c r="X433" s="2718"/>
      <c r="Y433" s="2718"/>
      <c r="Z433" s="2718"/>
    </row>
    <row r="434">
      <c r="A434" s="2718"/>
      <c r="B434" s="2718"/>
      <c r="C434" s="2718"/>
      <c r="D434" s="2718"/>
      <c r="E434" s="2718"/>
      <c r="F434" s="2718"/>
      <c r="G434" s="2718"/>
      <c r="H434" s="2718"/>
      <c r="I434" s="2718"/>
      <c r="J434" s="2718"/>
      <c r="K434" s="2718"/>
      <c r="L434" s="2718"/>
      <c r="M434" s="2718"/>
      <c r="N434" s="2718"/>
      <c r="O434" s="2718"/>
      <c r="P434" s="2718"/>
      <c r="Q434" s="2718"/>
      <c r="R434" s="2718"/>
      <c r="S434" s="2718"/>
      <c r="T434" s="2718"/>
      <c r="U434" s="2718"/>
      <c r="V434" s="2718"/>
      <c r="W434" s="2718"/>
      <c r="X434" s="2718"/>
      <c r="Y434" s="2718"/>
      <c r="Z434" s="2718"/>
    </row>
    <row r="435">
      <c r="A435" s="2718"/>
      <c r="B435" s="2718"/>
      <c r="C435" s="2718"/>
      <c r="D435" s="2718"/>
      <c r="E435" s="2718"/>
      <c r="F435" s="2718"/>
      <c r="G435" s="2718"/>
      <c r="H435" s="2718"/>
      <c r="I435" s="2718"/>
      <c r="J435" s="2718"/>
      <c r="K435" s="2718"/>
      <c r="L435" s="2718"/>
      <c r="M435" s="2718"/>
      <c r="N435" s="2718"/>
      <c r="O435" s="2718"/>
      <c r="P435" s="2718"/>
      <c r="Q435" s="2718"/>
      <c r="R435" s="2718"/>
      <c r="S435" s="2718"/>
      <c r="T435" s="2718"/>
      <c r="U435" s="2718"/>
      <c r="V435" s="2718"/>
      <c r="W435" s="2718"/>
      <c r="X435" s="2718"/>
      <c r="Y435" s="2718"/>
      <c r="Z435" s="2718"/>
    </row>
    <row r="436">
      <c r="A436" s="2718"/>
      <c r="B436" s="2718"/>
      <c r="C436" s="2718"/>
      <c r="D436" s="2718"/>
      <c r="E436" s="2718"/>
      <c r="F436" s="2718"/>
      <c r="G436" s="2718"/>
      <c r="H436" s="2718"/>
      <c r="I436" s="2718"/>
      <c r="J436" s="2718"/>
      <c r="K436" s="2718"/>
      <c r="L436" s="2718"/>
      <c r="M436" s="2718"/>
      <c r="N436" s="2718"/>
      <c r="O436" s="2718"/>
      <c r="P436" s="2718"/>
      <c r="Q436" s="2718"/>
      <c r="R436" s="2718"/>
      <c r="S436" s="2718"/>
      <c r="T436" s="2718"/>
      <c r="U436" s="2718"/>
      <c r="V436" s="2718"/>
      <c r="W436" s="2718"/>
      <c r="X436" s="2718"/>
      <c r="Y436" s="2718"/>
      <c r="Z436" s="2718"/>
    </row>
    <row r="437">
      <c r="A437" s="2718"/>
      <c r="B437" s="2718"/>
      <c r="C437" s="2718"/>
      <c r="D437" s="2718"/>
      <c r="E437" s="2718"/>
      <c r="F437" s="2718"/>
      <c r="G437" s="2718"/>
      <c r="H437" s="2718"/>
      <c r="I437" s="2718"/>
      <c r="J437" s="2718"/>
      <c r="K437" s="2718"/>
      <c r="L437" s="2718"/>
      <c r="M437" s="2718"/>
      <c r="N437" s="2718"/>
      <c r="O437" s="2718"/>
      <c r="P437" s="2718"/>
      <c r="Q437" s="2718"/>
      <c r="R437" s="2718"/>
      <c r="S437" s="2718"/>
      <c r="T437" s="2718"/>
      <c r="U437" s="2718"/>
      <c r="V437" s="2718"/>
      <c r="W437" s="2718"/>
      <c r="X437" s="2718"/>
      <c r="Y437" s="2718"/>
      <c r="Z437" s="2718"/>
    </row>
    <row r="438">
      <c r="A438" s="2718"/>
      <c r="B438" s="2718"/>
      <c r="C438" s="2718"/>
      <c r="D438" s="2718"/>
      <c r="E438" s="2718"/>
      <c r="F438" s="2718"/>
      <c r="G438" s="2718"/>
      <c r="H438" s="2718"/>
      <c r="I438" s="2718"/>
      <c r="J438" s="2718"/>
      <c r="K438" s="2718"/>
      <c r="L438" s="2718"/>
      <c r="M438" s="2718"/>
      <c r="N438" s="2718"/>
      <c r="O438" s="2718"/>
      <c r="P438" s="2718"/>
      <c r="Q438" s="2718"/>
      <c r="R438" s="2718"/>
      <c r="S438" s="2718"/>
      <c r="T438" s="2718"/>
      <c r="U438" s="2718"/>
      <c r="V438" s="2718"/>
      <c r="W438" s="2718"/>
      <c r="X438" s="2718"/>
      <c r="Y438" s="2718"/>
      <c r="Z438" s="2718"/>
    </row>
    <row r="439">
      <c r="A439" s="2718"/>
      <c r="B439" s="2718"/>
      <c r="C439" s="2718"/>
      <c r="D439" s="2718"/>
      <c r="E439" s="2718"/>
      <c r="F439" s="2718"/>
      <c r="G439" s="2718"/>
      <c r="H439" s="2718"/>
      <c r="I439" s="2718"/>
      <c r="J439" s="2718"/>
      <c r="K439" s="2718"/>
      <c r="L439" s="2718"/>
      <c r="M439" s="2718"/>
      <c r="N439" s="2718"/>
      <c r="O439" s="2718"/>
      <c r="P439" s="2718"/>
      <c r="Q439" s="2718"/>
      <c r="R439" s="2718"/>
      <c r="S439" s="2718"/>
      <c r="T439" s="2718"/>
      <c r="U439" s="2718"/>
      <c r="V439" s="2718"/>
      <c r="W439" s="2718"/>
      <c r="X439" s="2718"/>
      <c r="Y439" s="2718"/>
      <c r="Z439" s="2718"/>
    </row>
    <row r="440">
      <c r="A440" s="2718"/>
      <c r="B440" s="2718"/>
      <c r="C440" s="2718"/>
      <c r="D440" s="2718"/>
      <c r="E440" s="2718"/>
      <c r="F440" s="2718"/>
      <c r="G440" s="2718"/>
      <c r="H440" s="2718"/>
      <c r="I440" s="2718"/>
      <c r="J440" s="2718"/>
      <c r="K440" s="2718"/>
      <c r="L440" s="2718"/>
      <c r="M440" s="2718"/>
      <c r="N440" s="2718"/>
      <c r="O440" s="2718"/>
      <c r="P440" s="2718"/>
      <c r="Q440" s="2718"/>
      <c r="R440" s="2718"/>
      <c r="S440" s="2718"/>
      <c r="T440" s="2718"/>
      <c r="U440" s="2718"/>
      <c r="V440" s="2718"/>
      <c r="W440" s="2718"/>
      <c r="X440" s="2718"/>
      <c r="Y440" s="2718"/>
      <c r="Z440" s="2718"/>
    </row>
    <row r="441">
      <c r="A441" s="2718"/>
      <c r="B441" s="2718"/>
      <c r="C441" s="2718"/>
      <c r="D441" s="2718"/>
      <c r="E441" s="2718"/>
      <c r="F441" s="2718"/>
      <c r="G441" s="2718"/>
      <c r="H441" s="2718"/>
      <c r="I441" s="2718"/>
      <c r="J441" s="2718"/>
      <c r="K441" s="2718"/>
      <c r="L441" s="2718"/>
      <c r="M441" s="2718"/>
      <c r="N441" s="2718"/>
      <c r="O441" s="2718"/>
      <c r="P441" s="2718"/>
      <c r="Q441" s="2718"/>
      <c r="R441" s="2718"/>
      <c r="S441" s="2718"/>
      <c r="T441" s="2718"/>
      <c r="U441" s="2718"/>
      <c r="V441" s="2718"/>
      <c r="W441" s="2718"/>
      <c r="X441" s="2718"/>
      <c r="Y441" s="2718"/>
      <c r="Z441" s="2718"/>
    </row>
    <row r="442">
      <c r="A442" s="2718"/>
      <c r="B442" s="2718"/>
      <c r="C442" s="2718"/>
      <c r="D442" s="2718"/>
      <c r="E442" s="2718"/>
      <c r="F442" s="2718"/>
      <c r="G442" s="2718"/>
      <c r="H442" s="2718"/>
      <c r="I442" s="2718"/>
      <c r="J442" s="2718"/>
      <c r="K442" s="2718"/>
      <c r="L442" s="2718"/>
      <c r="M442" s="2718"/>
      <c r="N442" s="2718"/>
      <c r="O442" s="2718"/>
      <c r="P442" s="2718"/>
      <c r="Q442" s="2718"/>
      <c r="R442" s="2718"/>
      <c r="S442" s="2718"/>
      <c r="T442" s="2718"/>
      <c r="U442" s="2718"/>
      <c r="V442" s="2718"/>
      <c r="W442" s="2718"/>
      <c r="X442" s="2718"/>
      <c r="Y442" s="2718"/>
      <c r="Z442" s="2718"/>
    </row>
    <row r="443">
      <c r="A443" s="2718"/>
      <c r="B443" s="2718"/>
      <c r="C443" s="2718"/>
      <c r="D443" s="2718"/>
      <c r="E443" s="2718"/>
      <c r="F443" s="2718"/>
      <c r="G443" s="2718"/>
      <c r="H443" s="2718"/>
      <c r="I443" s="2718"/>
      <c r="J443" s="2718"/>
      <c r="K443" s="2718"/>
      <c r="L443" s="2718"/>
      <c r="M443" s="2718"/>
      <c r="N443" s="2718"/>
      <c r="O443" s="2718"/>
      <c r="P443" s="2718"/>
      <c r="Q443" s="2718"/>
      <c r="R443" s="2718"/>
      <c r="S443" s="2718"/>
      <c r="T443" s="2718"/>
      <c r="U443" s="2718"/>
      <c r="V443" s="2718"/>
      <c r="W443" s="2718"/>
      <c r="X443" s="2718"/>
      <c r="Y443" s="2718"/>
      <c r="Z443" s="2718"/>
    </row>
    <row r="444">
      <c r="A444" s="2718"/>
      <c r="B444" s="2718"/>
      <c r="C444" s="2718"/>
      <c r="D444" s="2718"/>
      <c r="E444" s="2718"/>
      <c r="F444" s="2718"/>
      <c r="G444" s="2718"/>
      <c r="H444" s="2718"/>
      <c r="I444" s="2718"/>
      <c r="J444" s="2718"/>
      <c r="K444" s="2718"/>
      <c r="L444" s="2718"/>
      <c r="M444" s="2718"/>
      <c r="N444" s="2718"/>
      <c r="O444" s="2718"/>
      <c r="P444" s="2718"/>
      <c r="Q444" s="2718"/>
      <c r="R444" s="2718"/>
      <c r="S444" s="2718"/>
      <c r="T444" s="2718"/>
      <c r="U444" s="2718"/>
      <c r="V444" s="2718"/>
      <c r="W444" s="2718"/>
      <c r="X444" s="2718"/>
      <c r="Y444" s="2718"/>
      <c r="Z444" s="2718"/>
    </row>
    <row r="445">
      <c r="A445" s="2718"/>
      <c r="B445" s="2718"/>
      <c r="C445" s="2718"/>
      <c r="D445" s="2718"/>
      <c r="E445" s="2718"/>
      <c r="F445" s="2718"/>
      <c r="G445" s="2718"/>
      <c r="H445" s="2718"/>
      <c r="I445" s="2718"/>
      <c r="J445" s="2718"/>
      <c r="K445" s="2718"/>
      <c r="L445" s="2718"/>
      <c r="M445" s="2718"/>
      <c r="N445" s="2718"/>
      <c r="O445" s="2718"/>
      <c r="P445" s="2718"/>
      <c r="Q445" s="2718"/>
      <c r="R445" s="2718"/>
      <c r="S445" s="2718"/>
      <c r="T445" s="2718"/>
      <c r="U445" s="2718"/>
      <c r="V445" s="2718"/>
      <c r="W445" s="2718"/>
      <c r="X445" s="2718"/>
      <c r="Y445" s="2718"/>
      <c r="Z445" s="2718"/>
    </row>
    <row r="446">
      <c r="A446" s="2718"/>
      <c r="B446" s="2718"/>
      <c r="C446" s="2718"/>
      <c r="D446" s="2718"/>
      <c r="E446" s="2718"/>
      <c r="F446" s="2718"/>
      <c r="G446" s="2718"/>
      <c r="H446" s="2718"/>
      <c r="I446" s="2718"/>
      <c r="J446" s="2718"/>
      <c r="K446" s="2718"/>
      <c r="L446" s="2718"/>
      <c r="M446" s="2718"/>
      <c r="N446" s="2718"/>
      <c r="O446" s="2718"/>
      <c r="P446" s="2718"/>
      <c r="Q446" s="2718"/>
      <c r="R446" s="2718"/>
      <c r="S446" s="2718"/>
      <c r="T446" s="2718"/>
      <c r="U446" s="2718"/>
      <c r="V446" s="2718"/>
      <c r="W446" s="2718"/>
      <c r="X446" s="2718"/>
      <c r="Y446" s="2718"/>
      <c r="Z446" s="2718"/>
    </row>
    <row r="447">
      <c r="A447" s="2718"/>
      <c r="B447" s="2718"/>
      <c r="C447" s="2718"/>
      <c r="D447" s="2718"/>
      <c r="E447" s="2718"/>
      <c r="F447" s="2718"/>
      <c r="G447" s="2718"/>
      <c r="H447" s="2718"/>
      <c r="I447" s="2718"/>
      <c r="J447" s="2718"/>
      <c r="K447" s="2718"/>
      <c r="L447" s="2718"/>
      <c r="M447" s="2718"/>
      <c r="N447" s="2718"/>
      <c r="O447" s="2718"/>
      <c r="P447" s="2718"/>
      <c r="Q447" s="2718"/>
      <c r="R447" s="2718"/>
      <c r="S447" s="2718"/>
      <c r="T447" s="2718"/>
      <c r="U447" s="2718"/>
      <c r="V447" s="2718"/>
      <c r="W447" s="2718"/>
      <c r="X447" s="2718"/>
      <c r="Y447" s="2718"/>
      <c r="Z447" s="2718"/>
    </row>
    <row r="448">
      <c r="A448" s="2718"/>
      <c r="B448" s="2718"/>
      <c r="C448" s="2718"/>
      <c r="D448" s="2718"/>
      <c r="E448" s="2718"/>
      <c r="F448" s="2718"/>
      <c r="G448" s="2718"/>
      <c r="H448" s="2718"/>
      <c r="I448" s="2718"/>
      <c r="J448" s="2718"/>
      <c r="K448" s="2718"/>
      <c r="L448" s="2718"/>
      <c r="M448" s="2718"/>
      <c r="N448" s="2718"/>
      <c r="O448" s="2718"/>
      <c r="P448" s="2718"/>
      <c r="Q448" s="2718"/>
      <c r="R448" s="2718"/>
      <c r="S448" s="2718"/>
      <c r="T448" s="2718"/>
      <c r="U448" s="2718"/>
      <c r="V448" s="2718"/>
      <c r="W448" s="2718"/>
      <c r="X448" s="2718"/>
      <c r="Y448" s="2718"/>
      <c r="Z448" s="2718"/>
    </row>
    <row r="449">
      <c r="A449" s="2718"/>
      <c r="B449" s="2718"/>
      <c r="C449" s="2718"/>
      <c r="D449" s="2718"/>
      <c r="E449" s="2718"/>
      <c r="F449" s="2718"/>
      <c r="G449" s="2718"/>
      <c r="H449" s="2718"/>
      <c r="I449" s="2718"/>
      <c r="J449" s="2718"/>
      <c r="K449" s="2718"/>
      <c r="L449" s="2718"/>
      <c r="M449" s="2718"/>
      <c r="N449" s="2718"/>
      <c r="O449" s="2718"/>
      <c r="P449" s="2718"/>
      <c r="Q449" s="2718"/>
      <c r="R449" s="2718"/>
      <c r="S449" s="2718"/>
      <c r="T449" s="2718"/>
      <c r="U449" s="2718"/>
      <c r="V449" s="2718"/>
      <c r="W449" s="2718"/>
      <c r="X449" s="2718"/>
      <c r="Y449" s="2718"/>
      <c r="Z449" s="2718"/>
    </row>
    <row r="450">
      <c r="A450" s="2718"/>
      <c r="B450" s="2718"/>
      <c r="C450" s="2718"/>
      <c r="D450" s="2718"/>
      <c r="E450" s="2718"/>
      <c r="F450" s="2718"/>
      <c r="G450" s="2718"/>
      <c r="H450" s="2718"/>
      <c r="I450" s="2718"/>
      <c r="J450" s="2718"/>
      <c r="K450" s="2718"/>
      <c r="L450" s="2718"/>
      <c r="M450" s="2718"/>
      <c r="N450" s="2718"/>
      <c r="O450" s="2718"/>
      <c r="P450" s="2718"/>
      <c r="Q450" s="2718"/>
      <c r="R450" s="2718"/>
      <c r="S450" s="2718"/>
      <c r="T450" s="2718"/>
      <c r="U450" s="2718"/>
      <c r="V450" s="2718"/>
      <c r="W450" s="2718"/>
      <c r="X450" s="2718"/>
      <c r="Y450" s="2718"/>
      <c r="Z450" s="2718"/>
    </row>
    <row r="451">
      <c r="A451" s="2718"/>
      <c r="B451" s="2718"/>
      <c r="C451" s="2718"/>
      <c r="D451" s="2718"/>
      <c r="E451" s="2718"/>
      <c r="F451" s="2718"/>
      <c r="G451" s="2718"/>
      <c r="H451" s="2718"/>
      <c r="I451" s="2718"/>
      <c r="J451" s="2718"/>
      <c r="K451" s="2718"/>
      <c r="L451" s="2718"/>
      <c r="M451" s="2718"/>
      <c r="N451" s="2718"/>
      <c r="O451" s="2718"/>
      <c r="P451" s="2718"/>
      <c r="Q451" s="2718"/>
      <c r="R451" s="2718"/>
      <c r="S451" s="2718"/>
      <c r="T451" s="2718"/>
      <c r="U451" s="2718"/>
      <c r="V451" s="2718"/>
      <c r="W451" s="2718"/>
      <c r="X451" s="2718"/>
      <c r="Y451" s="2718"/>
      <c r="Z451" s="2718"/>
    </row>
    <row r="452">
      <c r="A452" s="2718"/>
      <c r="B452" s="2718"/>
      <c r="C452" s="2718"/>
      <c r="D452" s="2718"/>
      <c r="E452" s="2718"/>
      <c r="F452" s="2718"/>
      <c r="G452" s="2718"/>
      <c r="H452" s="2718"/>
      <c r="I452" s="2718"/>
      <c r="J452" s="2718"/>
      <c r="K452" s="2718"/>
      <c r="L452" s="2718"/>
      <c r="M452" s="2718"/>
      <c r="N452" s="2718"/>
      <c r="O452" s="2718"/>
      <c r="P452" s="2718"/>
      <c r="Q452" s="2718"/>
      <c r="R452" s="2718"/>
      <c r="S452" s="2718"/>
      <c r="T452" s="2718"/>
      <c r="U452" s="2718"/>
      <c r="V452" s="2718"/>
      <c r="W452" s="2718"/>
      <c r="X452" s="2718"/>
      <c r="Y452" s="2718"/>
      <c r="Z452" s="2718"/>
    </row>
    <row r="453">
      <c r="A453" s="2718"/>
      <c r="B453" s="2718"/>
      <c r="C453" s="2718"/>
      <c r="D453" s="2718"/>
      <c r="E453" s="2718"/>
      <c r="F453" s="2718"/>
      <c r="G453" s="2718"/>
      <c r="H453" s="2718"/>
      <c r="I453" s="2718"/>
      <c r="J453" s="2718"/>
      <c r="K453" s="2718"/>
      <c r="L453" s="2718"/>
      <c r="M453" s="2718"/>
      <c r="N453" s="2718"/>
      <c r="O453" s="2718"/>
      <c r="P453" s="2718"/>
      <c r="Q453" s="2718"/>
      <c r="R453" s="2718"/>
      <c r="S453" s="2718"/>
      <c r="T453" s="2718"/>
      <c r="U453" s="2718"/>
      <c r="V453" s="2718"/>
      <c r="W453" s="2718"/>
      <c r="X453" s="2718"/>
      <c r="Y453" s="2718"/>
      <c r="Z453" s="2718"/>
    </row>
    <row r="454">
      <c r="A454" s="2718"/>
      <c r="B454" s="2718"/>
      <c r="C454" s="2718"/>
      <c r="D454" s="2718"/>
      <c r="E454" s="2718"/>
      <c r="F454" s="2718"/>
      <c r="G454" s="2718"/>
      <c r="H454" s="2718"/>
      <c r="I454" s="2718"/>
      <c r="J454" s="2718"/>
      <c r="K454" s="2718"/>
      <c r="L454" s="2718"/>
      <c r="M454" s="2718"/>
      <c r="N454" s="2718"/>
      <c r="O454" s="2718"/>
      <c r="P454" s="2718"/>
      <c r="Q454" s="2718"/>
      <c r="R454" s="2718"/>
      <c r="S454" s="2718"/>
      <c r="T454" s="2718"/>
      <c r="U454" s="2718"/>
      <c r="V454" s="2718"/>
      <c r="W454" s="2718"/>
      <c r="X454" s="2718"/>
      <c r="Y454" s="2718"/>
      <c r="Z454" s="2718"/>
    </row>
    <row r="455">
      <c r="A455" s="2718"/>
      <c r="B455" s="2718"/>
      <c r="C455" s="2718"/>
      <c r="D455" s="2718"/>
      <c r="E455" s="2718"/>
      <c r="F455" s="2718"/>
      <c r="G455" s="2718"/>
      <c r="H455" s="2718"/>
      <c r="I455" s="2718"/>
      <c r="J455" s="2718"/>
      <c r="K455" s="2718"/>
      <c r="L455" s="2718"/>
      <c r="M455" s="2718"/>
      <c r="N455" s="2718"/>
      <c r="O455" s="2718"/>
      <c r="P455" s="2718"/>
      <c r="Q455" s="2718"/>
      <c r="R455" s="2718"/>
      <c r="S455" s="2718"/>
      <c r="T455" s="2718"/>
      <c r="U455" s="2718"/>
      <c r="V455" s="2718"/>
      <c r="W455" s="2718"/>
      <c r="X455" s="2718"/>
      <c r="Y455" s="2718"/>
      <c r="Z455" s="2718"/>
    </row>
    <row r="456">
      <c r="A456" s="2718"/>
      <c r="B456" s="2718"/>
      <c r="C456" s="2718"/>
      <c r="D456" s="2718"/>
      <c r="E456" s="2718"/>
      <c r="F456" s="2718"/>
      <c r="G456" s="2718"/>
      <c r="H456" s="2718"/>
      <c r="I456" s="2718"/>
      <c r="J456" s="2718"/>
      <c r="K456" s="2718"/>
      <c r="L456" s="2718"/>
      <c r="M456" s="2718"/>
      <c r="N456" s="2718"/>
      <c r="O456" s="2718"/>
      <c r="P456" s="2718"/>
      <c r="Q456" s="2718"/>
      <c r="R456" s="2718"/>
      <c r="S456" s="2718"/>
      <c r="T456" s="2718"/>
      <c r="U456" s="2718"/>
      <c r="V456" s="2718"/>
      <c r="W456" s="2718"/>
      <c r="X456" s="2718"/>
      <c r="Y456" s="2718"/>
      <c r="Z456" s="2718"/>
    </row>
    <row r="457">
      <c r="A457" s="2718"/>
      <c r="B457" s="2718"/>
      <c r="C457" s="2718"/>
      <c r="D457" s="2718"/>
      <c r="E457" s="2718"/>
      <c r="F457" s="2718"/>
      <c r="G457" s="2718"/>
      <c r="H457" s="2718"/>
      <c r="I457" s="2718"/>
      <c r="J457" s="2718"/>
      <c r="K457" s="2718"/>
      <c r="L457" s="2718"/>
      <c r="M457" s="2718"/>
      <c r="N457" s="2718"/>
      <c r="O457" s="2718"/>
      <c r="P457" s="2718"/>
      <c r="Q457" s="2718"/>
      <c r="R457" s="2718"/>
      <c r="S457" s="2718"/>
      <c r="T457" s="2718"/>
      <c r="U457" s="2718"/>
      <c r="V457" s="2718"/>
      <c r="W457" s="2718"/>
      <c r="X457" s="2718"/>
      <c r="Y457" s="2718"/>
      <c r="Z457" s="2718"/>
    </row>
    <row r="458">
      <c r="A458" s="2718"/>
      <c r="B458" s="2718"/>
      <c r="C458" s="2718"/>
      <c r="D458" s="2718"/>
      <c r="E458" s="2718"/>
      <c r="F458" s="2718"/>
      <c r="G458" s="2718"/>
      <c r="H458" s="2718"/>
      <c r="I458" s="2718"/>
      <c r="J458" s="2718"/>
      <c r="K458" s="2718"/>
      <c r="L458" s="2718"/>
      <c r="M458" s="2718"/>
      <c r="N458" s="2718"/>
      <c r="O458" s="2718"/>
      <c r="P458" s="2718"/>
      <c r="Q458" s="2718"/>
      <c r="R458" s="2718"/>
      <c r="S458" s="2718"/>
      <c r="T458" s="2718"/>
      <c r="U458" s="2718"/>
      <c r="V458" s="2718"/>
      <c r="W458" s="2718"/>
      <c r="X458" s="2718"/>
      <c r="Y458" s="2718"/>
      <c r="Z458" s="2718"/>
    </row>
    <row r="459">
      <c r="A459" s="2718"/>
      <c r="B459" s="2718"/>
      <c r="C459" s="2718"/>
      <c r="D459" s="2718"/>
      <c r="E459" s="2718"/>
      <c r="F459" s="2718"/>
      <c r="G459" s="2718"/>
      <c r="H459" s="2718"/>
      <c r="I459" s="2718"/>
      <c r="J459" s="2718"/>
      <c r="K459" s="2718"/>
      <c r="L459" s="2718"/>
      <c r="M459" s="2718"/>
      <c r="N459" s="2718"/>
      <c r="O459" s="2718"/>
      <c r="P459" s="2718"/>
      <c r="Q459" s="2718"/>
      <c r="R459" s="2718"/>
      <c r="S459" s="2718"/>
      <c r="T459" s="2718"/>
      <c r="U459" s="2718"/>
      <c r="V459" s="2718"/>
      <c r="W459" s="2718"/>
      <c r="X459" s="2718"/>
      <c r="Y459" s="2718"/>
      <c r="Z459" s="2718"/>
    </row>
    <row r="460">
      <c r="A460" s="2718"/>
      <c r="B460" s="2718"/>
      <c r="C460" s="2718"/>
      <c r="D460" s="2718"/>
      <c r="E460" s="2718"/>
      <c r="F460" s="2718"/>
      <c r="G460" s="2718"/>
      <c r="H460" s="2718"/>
      <c r="I460" s="2718"/>
      <c r="J460" s="2718"/>
      <c r="K460" s="2718"/>
      <c r="L460" s="2718"/>
      <c r="M460" s="2718"/>
      <c r="N460" s="2718"/>
      <c r="O460" s="2718"/>
      <c r="P460" s="2718"/>
      <c r="Q460" s="2718"/>
      <c r="R460" s="2718"/>
      <c r="S460" s="2718"/>
      <c r="T460" s="2718"/>
      <c r="U460" s="2718"/>
      <c r="V460" s="2718"/>
      <c r="W460" s="2718"/>
      <c r="X460" s="2718"/>
      <c r="Y460" s="2718"/>
      <c r="Z460" s="2718"/>
    </row>
    <row r="461">
      <c r="A461" s="2718"/>
      <c r="B461" s="2718"/>
      <c r="C461" s="2718"/>
      <c r="D461" s="2718"/>
      <c r="E461" s="2718"/>
      <c r="F461" s="2718"/>
      <c r="G461" s="2718"/>
      <c r="H461" s="2718"/>
      <c r="I461" s="2718"/>
      <c r="J461" s="2718"/>
      <c r="K461" s="2718"/>
      <c r="L461" s="2718"/>
      <c r="M461" s="2718"/>
      <c r="N461" s="2718"/>
      <c r="O461" s="2718"/>
      <c r="P461" s="2718"/>
      <c r="Q461" s="2718"/>
      <c r="R461" s="2718"/>
      <c r="S461" s="2718"/>
      <c r="T461" s="2718"/>
      <c r="U461" s="2718"/>
      <c r="V461" s="2718"/>
      <c r="W461" s="2718"/>
      <c r="X461" s="2718"/>
      <c r="Y461" s="2718"/>
      <c r="Z461" s="2718"/>
    </row>
    <row r="462">
      <c r="A462" s="2718"/>
      <c r="B462" s="2718"/>
      <c r="C462" s="2718"/>
      <c r="D462" s="2718"/>
      <c r="E462" s="2718"/>
      <c r="F462" s="2718"/>
      <c r="G462" s="2718"/>
      <c r="H462" s="2718"/>
      <c r="I462" s="2718"/>
      <c r="J462" s="2718"/>
      <c r="K462" s="2718"/>
      <c r="L462" s="2718"/>
      <c r="M462" s="2718"/>
      <c r="N462" s="2718"/>
      <c r="O462" s="2718"/>
      <c r="P462" s="2718"/>
      <c r="Q462" s="2718"/>
      <c r="R462" s="2718"/>
      <c r="S462" s="2718"/>
      <c r="T462" s="2718"/>
      <c r="U462" s="2718"/>
      <c r="V462" s="2718"/>
      <c r="W462" s="2718"/>
      <c r="X462" s="2718"/>
      <c r="Y462" s="2718"/>
      <c r="Z462" s="2718"/>
    </row>
    <row r="463">
      <c r="A463" s="2718"/>
      <c r="B463" s="2718"/>
      <c r="C463" s="2718"/>
      <c r="D463" s="2718"/>
      <c r="E463" s="2718"/>
      <c r="F463" s="2718"/>
      <c r="G463" s="2718"/>
      <c r="H463" s="2718"/>
      <c r="I463" s="2718"/>
      <c r="J463" s="2718"/>
      <c r="K463" s="2718"/>
      <c r="L463" s="2718"/>
      <c r="M463" s="2718"/>
      <c r="N463" s="2718"/>
      <c r="O463" s="2718"/>
      <c r="P463" s="2718"/>
      <c r="Q463" s="2718"/>
      <c r="R463" s="2718"/>
      <c r="S463" s="2718"/>
      <c r="T463" s="2718"/>
      <c r="U463" s="2718"/>
      <c r="V463" s="2718"/>
      <c r="W463" s="2718"/>
      <c r="X463" s="2718"/>
      <c r="Y463" s="2718"/>
      <c r="Z463" s="2718"/>
    </row>
    <row r="464">
      <c r="A464" s="2718"/>
      <c r="B464" s="2718"/>
      <c r="C464" s="2718"/>
      <c r="D464" s="2718"/>
      <c r="E464" s="2718"/>
      <c r="F464" s="2718"/>
      <c r="G464" s="2718"/>
      <c r="H464" s="2718"/>
      <c r="I464" s="2718"/>
      <c r="J464" s="2718"/>
      <c r="K464" s="2718"/>
      <c r="L464" s="2718"/>
      <c r="M464" s="2718"/>
      <c r="N464" s="2718"/>
      <c r="O464" s="2718"/>
      <c r="P464" s="2718"/>
      <c r="Q464" s="2718"/>
      <c r="R464" s="2718"/>
      <c r="S464" s="2718"/>
      <c r="T464" s="2718"/>
      <c r="U464" s="2718"/>
      <c r="V464" s="2718"/>
      <c r="W464" s="2718"/>
      <c r="X464" s="2718"/>
      <c r="Y464" s="2718"/>
      <c r="Z464" s="2718"/>
    </row>
    <row r="465">
      <c r="A465" s="2718"/>
      <c r="B465" s="2718"/>
      <c r="C465" s="2718"/>
      <c r="D465" s="2718"/>
      <c r="E465" s="2718"/>
      <c r="F465" s="2718"/>
      <c r="G465" s="2718"/>
      <c r="H465" s="2718"/>
      <c r="I465" s="2718"/>
      <c r="J465" s="2718"/>
      <c r="K465" s="2718"/>
      <c r="L465" s="2718"/>
      <c r="M465" s="2718"/>
      <c r="N465" s="2718"/>
      <c r="O465" s="2718"/>
      <c r="P465" s="2718"/>
      <c r="Q465" s="2718"/>
      <c r="R465" s="2718"/>
      <c r="S465" s="2718"/>
      <c r="T465" s="2718"/>
      <c r="U465" s="2718"/>
      <c r="V465" s="2718"/>
      <c r="W465" s="2718"/>
      <c r="X465" s="2718"/>
      <c r="Y465" s="2718"/>
      <c r="Z465" s="2718"/>
    </row>
    <row r="466">
      <c r="A466" s="2718"/>
      <c r="B466" s="2718"/>
      <c r="C466" s="2718"/>
      <c r="D466" s="2718"/>
      <c r="E466" s="2718"/>
      <c r="F466" s="2718"/>
      <c r="G466" s="2718"/>
      <c r="H466" s="2718"/>
      <c r="I466" s="2718"/>
      <c r="J466" s="2718"/>
      <c r="K466" s="2718"/>
      <c r="L466" s="2718"/>
      <c r="M466" s="2718"/>
      <c r="N466" s="2718"/>
      <c r="O466" s="2718"/>
      <c r="P466" s="2718"/>
      <c r="Q466" s="2718"/>
      <c r="R466" s="2718"/>
      <c r="S466" s="2718"/>
      <c r="T466" s="2718"/>
      <c r="U466" s="2718"/>
      <c r="V466" s="2718"/>
      <c r="W466" s="2718"/>
      <c r="X466" s="2718"/>
      <c r="Y466" s="2718"/>
      <c r="Z466" s="2718"/>
    </row>
    <row r="467">
      <c r="A467" s="2718"/>
      <c r="B467" s="2718"/>
      <c r="C467" s="2718"/>
      <c r="D467" s="2718"/>
      <c r="E467" s="2718"/>
      <c r="F467" s="2718"/>
      <c r="G467" s="2718"/>
      <c r="H467" s="2718"/>
      <c r="I467" s="2718"/>
      <c r="J467" s="2718"/>
      <c r="K467" s="2718"/>
      <c r="L467" s="2718"/>
      <c r="M467" s="2718"/>
      <c r="N467" s="2718"/>
      <c r="O467" s="2718"/>
      <c r="P467" s="2718"/>
      <c r="Q467" s="2718"/>
      <c r="R467" s="2718"/>
      <c r="S467" s="2718"/>
      <c r="T467" s="2718"/>
      <c r="U467" s="2718"/>
      <c r="V467" s="2718"/>
      <c r="W467" s="2718"/>
      <c r="X467" s="2718"/>
      <c r="Y467" s="2718"/>
      <c r="Z467" s="2718"/>
    </row>
    <row r="468">
      <c r="A468" s="2718"/>
      <c r="B468" s="2718"/>
      <c r="C468" s="2718"/>
      <c r="D468" s="2718"/>
      <c r="E468" s="2718"/>
      <c r="F468" s="2718"/>
      <c r="G468" s="2718"/>
      <c r="H468" s="2718"/>
      <c r="I468" s="2718"/>
      <c r="J468" s="2718"/>
      <c r="K468" s="2718"/>
      <c r="L468" s="2718"/>
      <c r="M468" s="2718"/>
      <c r="N468" s="2718"/>
      <c r="O468" s="2718"/>
      <c r="P468" s="2718"/>
      <c r="Q468" s="2718"/>
      <c r="R468" s="2718"/>
      <c r="S468" s="2718"/>
      <c r="T468" s="2718"/>
      <c r="U468" s="2718"/>
      <c r="V468" s="2718"/>
      <c r="W468" s="2718"/>
      <c r="X468" s="2718"/>
      <c r="Y468" s="2718"/>
      <c r="Z468" s="2718"/>
    </row>
    <row r="469">
      <c r="A469" s="2718"/>
      <c r="B469" s="2718"/>
      <c r="C469" s="2718"/>
      <c r="D469" s="2718"/>
      <c r="E469" s="2718"/>
      <c r="F469" s="2718"/>
      <c r="G469" s="2718"/>
      <c r="H469" s="2718"/>
      <c r="I469" s="2718"/>
      <c r="J469" s="2718"/>
      <c r="K469" s="2718"/>
      <c r="L469" s="2718"/>
      <c r="M469" s="2718"/>
      <c r="N469" s="2718"/>
      <c r="O469" s="2718"/>
      <c r="P469" s="2718"/>
      <c r="Q469" s="2718"/>
      <c r="R469" s="2718"/>
      <c r="S469" s="2718"/>
      <c r="T469" s="2718"/>
      <c r="U469" s="2718"/>
      <c r="V469" s="2718"/>
      <c r="W469" s="2718"/>
      <c r="X469" s="2718"/>
      <c r="Y469" s="2718"/>
      <c r="Z469" s="2718"/>
    </row>
    <row r="470">
      <c r="A470" s="2718"/>
      <c r="B470" s="2718"/>
      <c r="C470" s="2718"/>
      <c r="D470" s="2718"/>
      <c r="E470" s="2718"/>
      <c r="F470" s="2718"/>
      <c r="G470" s="2718"/>
      <c r="H470" s="2718"/>
      <c r="I470" s="2718"/>
      <c r="J470" s="2718"/>
      <c r="K470" s="2718"/>
      <c r="L470" s="2718"/>
      <c r="M470" s="2718"/>
      <c r="N470" s="2718"/>
      <c r="O470" s="2718"/>
      <c r="P470" s="2718"/>
      <c r="Q470" s="2718"/>
      <c r="R470" s="2718"/>
      <c r="S470" s="2718"/>
      <c r="T470" s="2718"/>
      <c r="U470" s="2718"/>
      <c r="V470" s="2718"/>
      <c r="W470" s="2718"/>
      <c r="X470" s="2718"/>
      <c r="Y470" s="2718"/>
      <c r="Z470" s="2718"/>
    </row>
    <row r="471">
      <c r="A471" s="2718"/>
      <c r="B471" s="2718"/>
      <c r="C471" s="2718"/>
      <c r="D471" s="2718"/>
      <c r="E471" s="2718"/>
      <c r="F471" s="2718"/>
      <c r="G471" s="2718"/>
      <c r="H471" s="2718"/>
      <c r="I471" s="2718"/>
      <c r="J471" s="2718"/>
      <c r="K471" s="2718"/>
      <c r="L471" s="2718"/>
      <c r="M471" s="2718"/>
      <c r="N471" s="2718"/>
      <c r="O471" s="2718"/>
      <c r="P471" s="2718"/>
      <c r="Q471" s="2718"/>
      <c r="R471" s="2718"/>
      <c r="S471" s="2718"/>
      <c r="T471" s="2718"/>
      <c r="U471" s="2718"/>
      <c r="V471" s="2718"/>
      <c r="W471" s="2718"/>
      <c r="X471" s="2718"/>
      <c r="Y471" s="2718"/>
      <c r="Z471" s="2718"/>
    </row>
    <row r="472">
      <c r="A472" s="2718"/>
      <c r="B472" s="2718"/>
      <c r="C472" s="2718"/>
      <c r="D472" s="2718"/>
      <c r="E472" s="2718"/>
      <c r="F472" s="2718"/>
      <c r="G472" s="2718"/>
      <c r="H472" s="2718"/>
      <c r="I472" s="2718"/>
      <c r="J472" s="2718"/>
      <c r="K472" s="2718"/>
      <c r="L472" s="2718"/>
      <c r="M472" s="2718"/>
      <c r="N472" s="2718"/>
      <c r="O472" s="2718"/>
      <c r="P472" s="2718"/>
      <c r="Q472" s="2718"/>
      <c r="R472" s="2718"/>
      <c r="S472" s="2718"/>
      <c r="T472" s="2718"/>
      <c r="U472" s="2718"/>
      <c r="V472" s="2718"/>
      <c r="W472" s="2718"/>
      <c r="X472" s="2718"/>
      <c r="Y472" s="2718"/>
      <c r="Z472" s="2718"/>
    </row>
    <row r="473">
      <c r="A473" s="2718"/>
      <c r="B473" s="2718"/>
      <c r="C473" s="2718"/>
      <c r="D473" s="2718"/>
      <c r="E473" s="2718"/>
      <c r="F473" s="2718"/>
      <c r="G473" s="2718"/>
      <c r="H473" s="2718"/>
      <c r="I473" s="2718"/>
      <c r="J473" s="2718"/>
      <c r="K473" s="2718"/>
      <c r="L473" s="2718"/>
      <c r="M473" s="2718"/>
      <c r="N473" s="2718"/>
      <c r="O473" s="2718"/>
      <c r="P473" s="2718"/>
      <c r="Q473" s="2718"/>
      <c r="R473" s="2718"/>
      <c r="S473" s="2718"/>
      <c r="T473" s="2718"/>
      <c r="U473" s="2718"/>
      <c r="V473" s="2718"/>
      <c r="W473" s="2718"/>
      <c r="X473" s="2718"/>
      <c r="Y473" s="2718"/>
      <c r="Z473" s="2718"/>
    </row>
    <row r="474">
      <c r="A474" s="2718"/>
      <c r="B474" s="2718"/>
      <c r="C474" s="2718"/>
      <c r="D474" s="2718"/>
      <c r="E474" s="2718"/>
      <c r="F474" s="2718"/>
      <c r="G474" s="2718"/>
      <c r="H474" s="2718"/>
      <c r="I474" s="2718"/>
      <c r="J474" s="2718"/>
      <c r="K474" s="2718"/>
      <c r="L474" s="2718"/>
      <c r="M474" s="2718"/>
      <c r="N474" s="2718"/>
      <c r="O474" s="2718"/>
      <c r="P474" s="2718"/>
      <c r="Q474" s="2718"/>
      <c r="R474" s="2718"/>
      <c r="S474" s="2718"/>
      <c r="T474" s="2718"/>
      <c r="U474" s="2718"/>
      <c r="V474" s="2718"/>
      <c r="W474" s="2718"/>
      <c r="X474" s="2718"/>
      <c r="Y474" s="2718"/>
      <c r="Z474" s="2718"/>
    </row>
    <row r="475">
      <c r="A475" s="2718"/>
      <c r="B475" s="2718"/>
      <c r="C475" s="2718"/>
      <c r="D475" s="2718"/>
      <c r="E475" s="2718"/>
      <c r="F475" s="2718"/>
      <c r="G475" s="2718"/>
      <c r="H475" s="2718"/>
      <c r="I475" s="2718"/>
      <c r="J475" s="2718"/>
      <c r="K475" s="2718"/>
      <c r="L475" s="2718"/>
      <c r="M475" s="2718"/>
      <c r="N475" s="2718"/>
      <c r="O475" s="2718"/>
      <c r="P475" s="2718"/>
      <c r="Q475" s="2718"/>
      <c r="R475" s="2718"/>
      <c r="S475" s="2718"/>
      <c r="T475" s="2718"/>
      <c r="U475" s="2718"/>
      <c r="V475" s="2718"/>
      <c r="W475" s="2718"/>
      <c r="X475" s="2718"/>
      <c r="Y475" s="2718"/>
      <c r="Z475" s="2718"/>
    </row>
    <row r="476">
      <c r="A476" s="2718"/>
      <c r="B476" s="2718"/>
      <c r="C476" s="2718"/>
      <c r="D476" s="2718"/>
      <c r="E476" s="2718"/>
      <c r="F476" s="2718"/>
      <c r="G476" s="2718"/>
      <c r="H476" s="2718"/>
      <c r="I476" s="2718"/>
      <c r="J476" s="2718"/>
      <c r="K476" s="2718"/>
      <c r="L476" s="2718"/>
      <c r="M476" s="2718"/>
      <c r="N476" s="2718"/>
      <c r="O476" s="2718"/>
      <c r="P476" s="2718"/>
      <c r="Q476" s="2718"/>
      <c r="R476" s="2718"/>
      <c r="S476" s="2718"/>
      <c r="T476" s="2718"/>
      <c r="U476" s="2718"/>
      <c r="V476" s="2718"/>
      <c r="W476" s="2718"/>
      <c r="X476" s="2718"/>
      <c r="Y476" s="2718"/>
      <c r="Z476" s="2718"/>
    </row>
    <row r="477">
      <c r="A477" s="2718"/>
      <c r="B477" s="2718"/>
      <c r="C477" s="2718"/>
      <c r="D477" s="2718"/>
      <c r="E477" s="2718"/>
      <c r="F477" s="2718"/>
      <c r="G477" s="2718"/>
      <c r="H477" s="2718"/>
      <c r="I477" s="2718"/>
      <c r="J477" s="2718"/>
      <c r="K477" s="2718"/>
      <c r="L477" s="2718"/>
      <c r="M477" s="2718"/>
      <c r="N477" s="2718"/>
      <c r="O477" s="2718"/>
      <c r="P477" s="2718"/>
      <c r="Q477" s="2718"/>
      <c r="R477" s="2718"/>
      <c r="S477" s="2718"/>
      <c r="T477" s="2718"/>
      <c r="U477" s="2718"/>
      <c r="V477" s="2718"/>
      <c r="W477" s="2718"/>
      <c r="X477" s="2718"/>
      <c r="Y477" s="2718"/>
      <c r="Z477" s="2718"/>
    </row>
    <row r="478">
      <c r="A478" s="2718"/>
      <c r="B478" s="2718"/>
      <c r="C478" s="2718"/>
      <c r="D478" s="2718"/>
      <c r="E478" s="2718"/>
      <c r="F478" s="2718"/>
      <c r="G478" s="2718"/>
      <c r="H478" s="2718"/>
      <c r="I478" s="2718"/>
      <c r="J478" s="2718"/>
      <c r="K478" s="2718"/>
      <c r="L478" s="2718"/>
      <c r="M478" s="2718"/>
      <c r="N478" s="2718"/>
      <c r="O478" s="2718"/>
      <c r="P478" s="2718"/>
      <c r="Q478" s="2718"/>
      <c r="R478" s="2718"/>
      <c r="S478" s="2718"/>
      <c r="T478" s="2718"/>
      <c r="U478" s="2718"/>
      <c r="V478" s="2718"/>
      <c r="W478" s="2718"/>
      <c r="X478" s="2718"/>
      <c r="Y478" s="2718"/>
      <c r="Z478" s="2718"/>
    </row>
    <row r="479">
      <c r="A479" s="2718"/>
      <c r="B479" s="2718"/>
      <c r="C479" s="2718"/>
      <c r="D479" s="2718"/>
      <c r="E479" s="2718"/>
      <c r="F479" s="2718"/>
      <c r="G479" s="2718"/>
      <c r="H479" s="2718"/>
      <c r="I479" s="2718"/>
      <c r="J479" s="2718"/>
      <c r="K479" s="2718"/>
      <c r="L479" s="2718"/>
      <c r="M479" s="2718"/>
      <c r="N479" s="2718"/>
      <c r="O479" s="2718"/>
      <c r="P479" s="2718"/>
      <c r="Q479" s="2718"/>
      <c r="R479" s="2718"/>
      <c r="S479" s="2718"/>
      <c r="T479" s="2718"/>
      <c r="U479" s="2718"/>
      <c r="V479" s="2718"/>
      <c r="W479" s="2718"/>
      <c r="X479" s="2718"/>
      <c r="Y479" s="2718"/>
      <c r="Z479" s="2718"/>
    </row>
    <row r="480">
      <c r="A480" s="2718"/>
      <c r="B480" s="2718"/>
      <c r="C480" s="2718"/>
      <c r="D480" s="2718"/>
      <c r="E480" s="2718"/>
      <c r="F480" s="2718"/>
      <c r="G480" s="2718"/>
      <c r="H480" s="2718"/>
      <c r="I480" s="2718"/>
      <c r="J480" s="2718"/>
      <c r="K480" s="2718"/>
      <c r="L480" s="2718"/>
      <c r="M480" s="2718"/>
      <c r="N480" s="2718"/>
      <c r="O480" s="2718"/>
      <c r="P480" s="2718"/>
      <c r="Q480" s="2718"/>
      <c r="R480" s="2718"/>
      <c r="S480" s="2718"/>
      <c r="T480" s="2718"/>
      <c r="U480" s="2718"/>
      <c r="V480" s="2718"/>
      <c r="W480" s="2718"/>
      <c r="X480" s="2718"/>
      <c r="Y480" s="2718"/>
      <c r="Z480" s="2718"/>
    </row>
    <row r="481">
      <c r="A481" s="2718"/>
      <c r="B481" s="2718"/>
      <c r="C481" s="2718"/>
      <c r="D481" s="2718"/>
      <c r="E481" s="2718"/>
      <c r="F481" s="2718"/>
      <c r="G481" s="2718"/>
      <c r="H481" s="2718"/>
      <c r="I481" s="2718"/>
      <c r="J481" s="2718"/>
      <c r="K481" s="2718"/>
      <c r="L481" s="2718"/>
      <c r="M481" s="2718"/>
      <c r="N481" s="2718"/>
      <c r="O481" s="2718"/>
      <c r="P481" s="2718"/>
      <c r="Q481" s="2718"/>
      <c r="R481" s="2718"/>
      <c r="S481" s="2718"/>
      <c r="T481" s="2718"/>
      <c r="U481" s="2718"/>
      <c r="V481" s="2718"/>
      <c r="W481" s="2718"/>
      <c r="X481" s="2718"/>
      <c r="Y481" s="2718"/>
      <c r="Z481" s="2718"/>
    </row>
    <row r="482">
      <c r="A482" s="2718"/>
      <c r="B482" s="2718"/>
      <c r="C482" s="2718"/>
      <c r="D482" s="2718"/>
      <c r="E482" s="2718"/>
      <c r="F482" s="2718"/>
      <c r="G482" s="2718"/>
      <c r="H482" s="2718"/>
      <c r="I482" s="2718"/>
      <c r="J482" s="2718"/>
      <c r="K482" s="2718"/>
      <c r="L482" s="2718"/>
      <c r="M482" s="2718"/>
      <c r="N482" s="2718"/>
      <c r="O482" s="2718"/>
      <c r="P482" s="2718"/>
      <c r="Q482" s="2718"/>
      <c r="R482" s="2718"/>
      <c r="S482" s="2718"/>
      <c r="T482" s="2718"/>
      <c r="U482" s="2718"/>
      <c r="V482" s="2718"/>
      <c r="W482" s="2718"/>
      <c r="X482" s="2718"/>
      <c r="Y482" s="2718"/>
      <c r="Z482" s="2718"/>
    </row>
    <row r="483">
      <c r="A483" s="2718"/>
      <c r="B483" s="2718"/>
      <c r="C483" s="2718"/>
      <c r="D483" s="2718"/>
      <c r="E483" s="2718"/>
      <c r="F483" s="2718"/>
      <c r="G483" s="2718"/>
      <c r="H483" s="2718"/>
      <c r="I483" s="2718"/>
      <c r="J483" s="2718"/>
      <c r="K483" s="2718"/>
      <c r="L483" s="2718"/>
      <c r="M483" s="2718"/>
      <c r="N483" s="2718"/>
      <c r="O483" s="2718"/>
      <c r="P483" s="2718"/>
      <c r="Q483" s="2718"/>
      <c r="R483" s="2718"/>
      <c r="S483" s="2718"/>
      <c r="T483" s="2718"/>
      <c r="U483" s="2718"/>
      <c r="V483" s="2718"/>
      <c r="W483" s="2718"/>
      <c r="X483" s="2718"/>
      <c r="Y483" s="2718"/>
      <c r="Z483" s="2718"/>
    </row>
    <row r="484">
      <c r="A484" s="2718"/>
      <c r="B484" s="2718"/>
      <c r="C484" s="2718"/>
      <c r="D484" s="2718"/>
      <c r="E484" s="2718"/>
      <c r="F484" s="2718"/>
      <c r="G484" s="2718"/>
      <c r="H484" s="2718"/>
      <c r="I484" s="2718"/>
      <c r="J484" s="2718"/>
      <c r="K484" s="2718"/>
      <c r="L484" s="2718"/>
      <c r="M484" s="2718"/>
      <c r="N484" s="2718"/>
      <c r="O484" s="2718"/>
      <c r="P484" s="2718"/>
      <c r="Q484" s="2718"/>
      <c r="R484" s="2718"/>
      <c r="S484" s="2718"/>
      <c r="T484" s="2718"/>
      <c r="U484" s="2718"/>
      <c r="V484" s="2718"/>
      <c r="W484" s="2718"/>
      <c r="X484" s="2718"/>
      <c r="Y484" s="2718"/>
      <c r="Z484" s="2718"/>
    </row>
    <row r="485">
      <c r="A485" s="2718"/>
      <c r="B485" s="2718"/>
      <c r="C485" s="2718"/>
      <c r="D485" s="2718"/>
      <c r="E485" s="2718"/>
      <c r="F485" s="2718"/>
      <c r="G485" s="2718"/>
      <c r="H485" s="2718"/>
      <c r="I485" s="2718"/>
      <c r="J485" s="2718"/>
      <c r="K485" s="2718"/>
      <c r="L485" s="2718"/>
      <c r="M485" s="2718"/>
      <c r="N485" s="2718"/>
      <c r="O485" s="2718"/>
      <c r="P485" s="2718"/>
      <c r="Q485" s="2718"/>
      <c r="R485" s="2718"/>
      <c r="S485" s="2718"/>
      <c r="T485" s="2718"/>
      <c r="U485" s="2718"/>
      <c r="V485" s="2718"/>
      <c r="W485" s="2718"/>
      <c r="X485" s="2718"/>
      <c r="Y485" s="2718"/>
      <c r="Z485" s="2718"/>
    </row>
    <row r="486">
      <c r="A486" s="2718"/>
      <c r="B486" s="2718"/>
      <c r="C486" s="2718"/>
      <c r="D486" s="2718"/>
      <c r="E486" s="2718"/>
      <c r="F486" s="2718"/>
      <c r="G486" s="2718"/>
      <c r="H486" s="2718"/>
      <c r="I486" s="2718"/>
      <c r="J486" s="2718"/>
      <c r="K486" s="2718"/>
      <c r="L486" s="2718"/>
      <c r="M486" s="2718"/>
      <c r="N486" s="2718"/>
      <c r="O486" s="2718"/>
      <c r="P486" s="2718"/>
      <c r="Q486" s="2718"/>
      <c r="R486" s="2718"/>
      <c r="S486" s="2718"/>
      <c r="T486" s="2718"/>
      <c r="U486" s="2718"/>
      <c r="V486" s="2718"/>
      <c r="W486" s="2718"/>
      <c r="X486" s="2718"/>
      <c r="Y486" s="2718"/>
      <c r="Z486" s="2718"/>
    </row>
    <row r="487">
      <c r="A487" s="2718"/>
      <c r="B487" s="2718"/>
      <c r="C487" s="2718"/>
      <c r="D487" s="2718"/>
      <c r="E487" s="2718"/>
      <c r="F487" s="2718"/>
      <c r="G487" s="2718"/>
      <c r="H487" s="2718"/>
      <c r="I487" s="2718"/>
      <c r="J487" s="2718"/>
      <c r="K487" s="2718"/>
      <c r="L487" s="2718"/>
      <c r="M487" s="2718"/>
      <c r="N487" s="2718"/>
      <c r="O487" s="2718"/>
      <c r="P487" s="2718"/>
      <c r="Q487" s="2718"/>
      <c r="R487" s="2718"/>
      <c r="S487" s="2718"/>
      <c r="T487" s="2718"/>
      <c r="U487" s="2718"/>
      <c r="V487" s="2718"/>
      <c r="W487" s="2718"/>
      <c r="X487" s="2718"/>
      <c r="Y487" s="2718"/>
      <c r="Z487" s="2718"/>
    </row>
    <row r="488">
      <c r="A488" s="2718"/>
      <c r="B488" s="2718"/>
      <c r="C488" s="2718"/>
      <c r="D488" s="2718"/>
      <c r="E488" s="2718"/>
      <c r="F488" s="2718"/>
      <c r="G488" s="2718"/>
      <c r="H488" s="2718"/>
      <c r="I488" s="2718"/>
      <c r="J488" s="2718"/>
      <c r="K488" s="2718"/>
      <c r="L488" s="2718"/>
      <c r="M488" s="2718"/>
      <c r="N488" s="2718"/>
      <c r="O488" s="2718"/>
      <c r="P488" s="2718"/>
      <c r="Q488" s="2718"/>
      <c r="R488" s="2718"/>
      <c r="S488" s="2718"/>
      <c r="T488" s="2718"/>
      <c r="U488" s="2718"/>
      <c r="V488" s="2718"/>
      <c r="W488" s="2718"/>
      <c r="X488" s="2718"/>
      <c r="Y488" s="2718"/>
      <c r="Z488" s="2718"/>
    </row>
    <row r="489">
      <c r="A489" s="2718"/>
      <c r="B489" s="2718"/>
      <c r="C489" s="2718"/>
      <c r="D489" s="2718"/>
      <c r="E489" s="2718"/>
      <c r="F489" s="2718"/>
      <c r="G489" s="2718"/>
      <c r="H489" s="2718"/>
      <c r="I489" s="2718"/>
      <c r="J489" s="2718"/>
      <c r="K489" s="2718"/>
      <c r="L489" s="2718"/>
      <c r="M489" s="2718"/>
      <c r="N489" s="2718"/>
      <c r="O489" s="2718"/>
      <c r="P489" s="2718"/>
      <c r="Q489" s="2718"/>
      <c r="R489" s="2718"/>
      <c r="S489" s="2718"/>
      <c r="T489" s="2718"/>
      <c r="U489" s="2718"/>
      <c r="V489" s="2718"/>
      <c r="W489" s="2718"/>
      <c r="X489" s="2718"/>
      <c r="Y489" s="2718"/>
      <c r="Z489" s="2718"/>
    </row>
    <row r="490">
      <c r="A490" s="2718"/>
      <c r="B490" s="2718"/>
      <c r="C490" s="2718"/>
      <c r="D490" s="2718"/>
      <c r="E490" s="2718"/>
      <c r="F490" s="2718"/>
      <c r="G490" s="2718"/>
      <c r="H490" s="2718"/>
      <c r="I490" s="2718"/>
      <c r="J490" s="2718"/>
      <c r="K490" s="2718"/>
      <c r="L490" s="2718"/>
      <c r="M490" s="2718"/>
      <c r="N490" s="2718"/>
      <c r="O490" s="2718"/>
      <c r="P490" s="2718"/>
      <c r="Q490" s="2718"/>
      <c r="R490" s="2718"/>
      <c r="S490" s="2718"/>
      <c r="T490" s="2718"/>
      <c r="U490" s="2718"/>
      <c r="V490" s="2718"/>
      <c r="W490" s="2718"/>
      <c r="X490" s="2718"/>
      <c r="Y490" s="2718"/>
      <c r="Z490" s="2718"/>
    </row>
    <row r="491">
      <c r="A491" s="2718"/>
      <c r="B491" s="2718"/>
      <c r="C491" s="2718"/>
      <c r="D491" s="2718"/>
      <c r="E491" s="2718"/>
      <c r="F491" s="2718"/>
      <c r="G491" s="2718"/>
      <c r="H491" s="2718"/>
      <c r="I491" s="2718"/>
      <c r="J491" s="2718"/>
      <c r="K491" s="2718"/>
      <c r="L491" s="2718"/>
      <c r="M491" s="2718"/>
      <c r="N491" s="2718"/>
      <c r="O491" s="2718"/>
      <c r="P491" s="2718"/>
      <c r="Q491" s="2718"/>
      <c r="R491" s="2718"/>
      <c r="S491" s="2718"/>
      <c r="T491" s="2718"/>
      <c r="U491" s="2718"/>
      <c r="V491" s="2718"/>
      <c r="W491" s="2718"/>
      <c r="X491" s="2718"/>
      <c r="Y491" s="2718"/>
      <c r="Z491" s="2718"/>
    </row>
    <row r="492">
      <c r="A492" s="2718"/>
      <c r="B492" s="2718"/>
      <c r="C492" s="2718"/>
      <c r="D492" s="2718"/>
      <c r="E492" s="2718"/>
      <c r="F492" s="2718"/>
      <c r="G492" s="2718"/>
      <c r="H492" s="2718"/>
      <c r="I492" s="2718"/>
      <c r="J492" s="2718"/>
      <c r="K492" s="2718"/>
      <c r="L492" s="2718"/>
      <c r="M492" s="2718"/>
      <c r="N492" s="2718"/>
      <c r="O492" s="2718"/>
      <c r="P492" s="2718"/>
      <c r="Q492" s="2718"/>
      <c r="R492" s="2718"/>
      <c r="S492" s="2718"/>
      <c r="T492" s="2718"/>
      <c r="U492" s="2718"/>
      <c r="V492" s="2718"/>
      <c r="W492" s="2718"/>
      <c r="X492" s="2718"/>
      <c r="Y492" s="2718"/>
      <c r="Z492" s="2718"/>
    </row>
    <row r="493">
      <c r="A493" s="2718"/>
      <c r="B493" s="2718"/>
      <c r="C493" s="2718"/>
      <c r="D493" s="2718"/>
      <c r="E493" s="2718"/>
      <c r="F493" s="2718"/>
      <c r="G493" s="2718"/>
      <c r="H493" s="2718"/>
      <c r="I493" s="2718"/>
      <c r="J493" s="2718"/>
      <c r="K493" s="2718"/>
      <c r="L493" s="2718"/>
      <c r="M493" s="2718"/>
      <c r="N493" s="2718"/>
      <c r="O493" s="2718"/>
      <c r="P493" s="2718"/>
      <c r="Q493" s="2718"/>
      <c r="R493" s="2718"/>
      <c r="S493" s="2718"/>
      <c r="T493" s="2718"/>
      <c r="U493" s="2718"/>
      <c r="V493" s="2718"/>
      <c r="W493" s="2718"/>
      <c r="X493" s="2718"/>
      <c r="Y493" s="2718"/>
      <c r="Z493" s="2718"/>
    </row>
    <row r="494">
      <c r="A494" s="2718"/>
      <c r="B494" s="2718"/>
      <c r="C494" s="2718"/>
      <c r="D494" s="2718"/>
      <c r="E494" s="2718"/>
      <c r="F494" s="2718"/>
      <c r="G494" s="2718"/>
      <c r="H494" s="2718"/>
      <c r="I494" s="2718"/>
      <c r="J494" s="2718"/>
      <c r="K494" s="2718"/>
      <c r="L494" s="2718"/>
      <c r="M494" s="2718"/>
      <c r="N494" s="2718"/>
      <c r="O494" s="2718"/>
      <c r="P494" s="2718"/>
      <c r="Q494" s="2718"/>
      <c r="R494" s="2718"/>
      <c r="S494" s="2718"/>
      <c r="T494" s="2718"/>
      <c r="U494" s="2718"/>
      <c r="V494" s="2718"/>
      <c r="W494" s="2718"/>
      <c r="X494" s="2718"/>
      <c r="Y494" s="2718"/>
      <c r="Z494" s="2718"/>
    </row>
    <row r="495">
      <c r="A495" s="2718"/>
      <c r="B495" s="2718"/>
      <c r="C495" s="2718"/>
      <c r="D495" s="2718"/>
      <c r="E495" s="2718"/>
      <c r="F495" s="2718"/>
      <c r="G495" s="2718"/>
      <c r="H495" s="2718"/>
      <c r="I495" s="2718"/>
      <c r="J495" s="2718"/>
      <c r="K495" s="2718"/>
      <c r="L495" s="2718"/>
      <c r="M495" s="2718"/>
      <c r="N495" s="2718"/>
      <c r="O495" s="2718"/>
      <c r="P495" s="2718"/>
      <c r="Q495" s="2718"/>
      <c r="R495" s="2718"/>
      <c r="S495" s="2718"/>
      <c r="T495" s="2718"/>
      <c r="U495" s="2718"/>
      <c r="V495" s="2718"/>
      <c r="W495" s="2718"/>
      <c r="X495" s="2718"/>
      <c r="Y495" s="2718"/>
      <c r="Z495" s="2718"/>
    </row>
    <row r="496">
      <c r="A496" s="2718"/>
      <c r="B496" s="2718"/>
      <c r="C496" s="2718"/>
      <c r="D496" s="2718"/>
      <c r="E496" s="2718"/>
      <c r="F496" s="2718"/>
      <c r="G496" s="2718"/>
      <c r="H496" s="2718"/>
      <c r="I496" s="2718"/>
      <c r="J496" s="2718"/>
      <c r="K496" s="2718"/>
      <c r="L496" s="2718"/>
      <c r="M496" s="2718"/>
      <c r="N496" s="2718"/>
      <c r="O496" s="2718"/>
      <c r="P496" s="2718"/>
      <c r="Q496" s="2718"/>
      <c r="R496" s="2718"/>
      <c r="S496" s="2718"/>
      <c r="T496" s="2718"/>
      <c r="U496" s="2718"/>
      <c r="V496" s="2718"/>
      <c r="W496" s="2718"/>
      <c r="X496" s="2718"/>
      <c r="Y496" s="2718"/>
      <c r="Z496" s="2718"/>
    </row>
    <row r="497">
      <c r="A497" s="2718"/>
      <c r="B497" s="2718"/>
      <c r="C497" s="2718"/>
      <c r="D497" s="2718"/>
      <c r="E497" s="2718"/>
      <c r="F497" s="2718"/>
      <c r="G497" s="2718"/>
      <c r="H497" s="2718"/>
      <c r="I497" s="2718"/>
      <c r="J497" s="2718"/>
      <c r="K497" s="2718"/>
      <c r="L497" s="2718"/>
      <c r="M497" s="2718"/>
      <c r="N497" s="2718"/>
      <c r="O497" s="2718"/>
      <c r="P497" s="2718"/>
      <c r="Q497" s="2718"/>
      <c r="R497" s="2718"/>
      <c r="S497" s="2718"/>
      <c r="T497" s="2718"/>
      <c r="U497" s="2718"/>
      <c r="V497" s="2718"/>
      <c r="W497" s="2718"/>
      <c r="X497" s="2718"/>
      <c r="Y497" s="2718"/>
      <c r="Z497" s="2718"/>
    </row>
    <row r="498">
      <c r="A498" s="2718"/>
      <c r="B498" s="2718"/>
      <c r="C498" s="2718"/>
      <c r="D498" s="2718"/>
      <c r="E498" s="2718"/>
      <c r="F498" s="2718"/>
      <c r="G498" s="2718"/>
      <c r="H498" s="2718"/>
      <c r="I498" s="2718"/>
      <c r="J498" s="2718"/>
      <c r="K498" s="2718"/>
      <c r="L498" s="2718"/>
      <c r="M498" s="2718"/>
      <c r="N498" s="2718"/>
      <c r="O498" s="2718"/>
      <c r="P498" s="2718"/>
      <c r="Q498" s="2718"/>
      <c r="R498" s="2718"/>
      <c r="S498" s="2718"/>
      <c r="T498" s="2718"/>
      <c r="U498" s="2718"/>
      <c r="V498" s="2718"/>
      <c r="W498" s="2718"/>
      <c r="X498" s="2718"/>
      <c r="Y498" s="2718"/>
      <c r="Z498" s="2718"/>
    </row>
    <row r="499">
      <c r="A499" s="2718"/>
      <c r="B499" s="2718"/>
      <c r="C499" s="2718"/>
      <c r="D499" s="2718"/>
      <c r="E499" s="2718"/>
      <c r="F499" s="2718"/>
      <c r="G499" s="2718"/>
      <c r="H499" s="2718"/>
      <c r="I499" s="2718"/>
      <c r="J499" s="2718"/>
      <c r="K499" s="2718"/>
      <c r="L499" s="2718"/>
      <c r="M499" s="2718"/>
      <c r="N499" s="2718"/>
      <c r="O499" s="2718"/>
      <c r="P499" s="2718"/>
      <c r="Q499" s="2718"/>
      <c r="R499" s="2718"/>
      <c r="S499" s="2718"/>
      <c r="T499" s="2718"/>
      <c r="U499" s="2718"/>
      <c r="V499" s="2718"/>
      <c r="W499" s="2718"/>
      <c r="X499" s="2718"/>
      <c r="Y499" s="2718"/>
      <c r="Z499" s="2718"/>
    </row>
    <row r="500">
      <c r="A500" s="2718"/>
      <c r="B500" s="2718"/>
      <c r="C500" s="2718"/>
      <c r="D500" s="2718"/>
      <c r="E500" s="2718"/>
      <c r="F500" s="2718"/>
      <c r="G500" s="2718"/>
      <c r="H500" s="2718"/>
      <c r="I500" s="2718"/>
      <c r="J500" s="2718"/>
      <c r="K500" s="2718"/>
      <c r="L500" s="2718"/>
      <c r="M500" s="2718"/>
      <c r="N500" s="2718"/>
      <c r="O500" s="2718"/>
      <c r="P500" s="2718"/>
      <c r="Q500" s="2718"/>
      <c r="R500" s="2718"/>
      <c r="S500" s="2718"/>
      <c r="T500" s="2718"/>
      <c r="U500" s="2718"/>
      <c r="V500" s="2718"/>
      <c r="W500" s="2718"/>
      <c r="X500" s="2718"/>
      <c r="Y500" s="2718"/>
      <c r="Z500" s="2718"/>
    </row>
    <row r="501">
      <c r="A501" s="2718"/>
      <c r="B501" s="2718"/>
      <c r="C501" s="2718"/>
      <c r="D501" s="2718"/>
      <c r="E501" s="2718"/>
      <c r="F501" s="2718"/>
      <c r="G501" s="2718"/>
      <c r="H501" s="2718"/>
      <c r="I501" s="2718"/>
      <c r="J501" s="2718"/>
      <c r="K501" s="2718"/>
      <c r="L501" s="2718"/>
      <c r="M501" s="2718"/>
      <c r="N501" s="2718"/>
      <c r="O501" s="2718"/>
      <c r="P501" s="2718"/>
      <c r="Q501" s="2718"/>
      <c r="R501" s="2718"/>
      <c r="S501" s="2718"/>
      <c r="T501" s="2718"/>
      <c r="U501" s="2718"/>
      <c r="V501" s="2718"/>
      <c r="W501" s="2718"/>
      <c r="X501" s="2718"/>
      <c r="Y501" s="2718"/>
      <c r="Z501" s="2718"/>
    </row>
    <row r="502">
      <c r="A502" s="2718"/>
      <c r="B502" s="2718"/>
      <c r="C502" s="2718"/>
      <c r="D502" s="2718"/>
      <c r="E502" s="2718"/>
      <c r="F502" s="2718"/>
      <c r="G502" s="2718"/>
      <c r="H502" s="2718"/>
      <c r="I502" s="2718"/>
      <c r="J502" s="2718"/>
      <c r="K502" s="2718"/>
      <c r="L502" s="2718"/>
      <c r="M502" s="2718"/>
      <c r="N502" s="2718"/>
      <c r="O502" s="2718"/>
      <c r="P502" s="2718"/>
      <c r="Q502" s="2718"/>
      <c r="R502" s="2718"/>
      <c r="S502" s="2718"/>
      <c r="T502" s="2718"/>
      <c r="U502" s="2718"/>
      <c r="V502" s="2718"/>
      <c r="W502" s="2718"/>
      <c r="X502" s="2718"/>
      <c r="Y502" s="2718"/>
      <c r="Z502" s="2718"/>
    </row>
    <row r="503">
      <c r="A503" s="2718"/>
      <c r="B503" s="2718"/>
      <c r="C503" s="2718"/>
      <c r="D503" s="2718"/>
      <c r="E503" s="2718"/>
      <c r="F503" s="2718"/>
      <c r="G503" s="2718"/>
      <c r="H503" s="2718"/>
      <c r="I503" s="2718"/>
      <c r="J503" s="2718"/>
      <c r="K503" s="2718"/>
      <c r="L503" s="2718"/>
      <c r="M503" s="2718"/>
      <c r="N503" s="2718"/>
      <c r="O503" s="2718"/>
      <c r="P503" s="2718"/>
      <c r="Q503" s="2718"/>
      <c r="R503" s="2718"/>
      <c r="S503" s="2718"/>
      <c r="T503" s="2718"/>
      <c r="U503" s="2718"/>
      <c r="V503" s="2718"/>
      <c r="W503" s="2718"/>
      <c r="X503" s="2718"/>
      <c r="Y503" s="2718"/>
      <c r="Z503" s="2718"/>
    </row>
    <row r="504">
      <c r="A504" s="2718"/>
      <c r="B504" s="2718"/>
      <c r="C504" s="2718"/>
      <c r="D504" s="2718"/>
      <c r="E504" s="2718"/>
      <c r="F504" s="2718"/>
      <c r="G504" s="2718"/>
      <c r="H504" s="2718"/>
      <c r="I504" s="2718"/>
      <c r="J504" s="2718"/>
      <c r="K504" s="2718"/>
      <c r="L504" s="2718"/>
      <c r="M504" s="2718"/>
      <c r="N504" s="2718"/>
      <c r="O504" s="2718"/>
      <c r="P504" s="2718"/>
      <c r="Q504" s="2718"/>
      <c r="R504" s="2718"/>
      <c r="S504" s="2718"/>
      <c r="T504" s="2718"/>
      <c r="U504" s="2718"/>
      <c r="V504" s="2718"/>
      <c r="W504" s="2718"/>
      <c r="X504" s="2718"/>
      <c r="Y504" s="2718"/>
      <c r="Z504" s="2718"/>
    </row>
    <row r="505">
      <c r="A505" s="2718"/>
      <c r="B505" s="2718"/>
      <c r="C505" s="2718"/>
      <c r="D505" s="2718"/>
      <c r="E505" s="2718"/>
      <c r="F505" s="2718"/>
      <c r="G505" s="2718"/>
      <c r="H505" s="2718"/>
      <c r="I505" s="2718"/>
      <c r="J505" s="2718"/>
      <c r="K505" s="2718"/>
      <c r="L505" s="2718"/>
      <c r="M505" s="2718"/>
      <c r="N505" s="2718"/>
      <c r="O505" s="2718"/>
      <c r="P505" s="2718"/>
      <c r="Q505" s="2718"/>
      <c r="R505" s="2718"/>
      <c r="S505" s="2718"/>
      <c r="T505" s="2718"/>
      <c r="U505" s="2718"/>
      <c r="V505" s="2718"/>
      <c r="W505" s="2718"/>
      <c r="X505" s="2718"/>
      <c r="Y505" s="2718"/>
      <c r="Z505" s="2718"/>
    </row>
    <row r="506">
      <c r="A506" s="2718"/>
      <c r="B506" s="2718"/>
      <c r="C506" s="2718"/>
      <c r="D506" s="2718"/>
      <c r="E506" s="2718"/>
      <c r="F506" s="2718"/>
      <c r="G506" s="2718"/>
      <c r="H506" s="2718"/>
      <c r="I506" s="2718"/>
      <c r="J506" s="2718"/>
      <c r="K506" s="2718"/>
      <c r="L506" s="2718"/>
      <c r="M506" s="2718"/>
      <c r="N506" s="2718"/>
      <c r="O506" s="2718"/>
      <c r="P506" s="2718"/>
      <c r="Q506" s="2718"/>
      <c r="R506" s="2718"/>
      <c r="S506" s="2718"/>
      <c r="T506" s="2718"/>
      <c r="U506" s="2718"/>
      <c r="V506" s="2718"/>
      <c r="W506" s="2718"/>
      <c r="X506" s="2718"/>
      <c r="Y506" s="2718"/>
      <c r="Z506" s="2718"/>
    </row>
    <row r="507">
      <c r="A507" s="2718"/>
      <c r="B507" s="2718"/>
      <c r="C507" s="2718"/>
      <c r="D507" s="2718"/>
      <c r="E507" s="2718"/>
      <c r="F507" s="2718"/>
      <c r="G507" s="2718"/>
      <c r="H507" s="2718"/>
      <c r="I507" s="2718"/>
      <c r="J507" s="2718"/>
      <c r="K507" s="2718"/>
      <c r="L507" s="2718"/>
      <c r="M507" s="2718"/>
      <c r="N507" s="2718"/>
      <c r="O507" s="2718"/>
      <c r="P507" s="2718"/>
      <c r="Q507" s="2718"/>
      <c r="R507" s="2718"/>
      <c r="S507" s="2718"/>
      <c r="T507" s="2718"/>
      <c r="U507" s="2718"/>
      <c r="V507" s="2718"/>
      <c r="W507" s="2718"/>
      <c r="X507" s="2718"/>
      <c r="Y507" s="2718"/>
      <c r="Z507" s="2718"/>
    </row>
    <row r="508">
      <c r="A508" s="2718"/>
      <c r="B508" s="2718"/>
      <c r="C508" s="2718"/>
      <c r="D508" s="2718"/>
      <c r="E508" s="2718"/>
      <c r="F508" s="2718"/>
      <c r="G508" s="2718"/>
      <c r="H508" s="2718"/>
      <c r="I508" s="2718"/>
      <c r="J508" s="2718"/>
      <c r="K508" s="2718"/>
      <c r="L508" s="2718"/>
      <c r="M508" s="2718"/>
      <c r="N508" s="2718"/>
      <c r="O508" s="2718"/>
      <c r="P508" s="2718"/>
      <c r="Q508" s="2718"/>
      <c r="R508" s="2718"/>
      <c r="S508" s="2718"/>
      <c r="T508" s="2718"/>
      <c r="U508" s="2718"/>
      <c r="V508" s="2718"/>
      <c r="W508" s="2718"/>
      <c r="X508" s="2718"/>
      <c r="Y508" s="2718"/>
      <c r="Z508" s="2718"/>
    </row>
    <row r="509">
      <c r="A509" s="2718"/>
      <c r="B509" s="2718"/>
      <c r="C509" s="2718"/>
      <c r="D509" s="2718"/>
      <c r="E509" s="2718"/>
      <c r="F509" s="2718"/>
      <c r="G509" s="2718"/>
      <c r="H509" s="2718"/>
      <c r="I509" s="2718"/>
      <c r="J509" s="2718"/>
      <c r="K509" s="2718"/>
      <c r="L509" s="2718"/>
      <c r="M509" s="2718"/>
      <c r="N509" s="2718"/>
      <c r="O509" s="2718"/>
      <c r="P509" s="2718"/>
      <c r="Q509" s="2718"/>
      <c r="R509" s="2718"/>
      <c r="S509" s="2718"/>
      <c r="T509" s="2718"/>
      <c r="U509" s="2718"/>
      <c r="V509" s="2718"/>
      <c r="W509" s="2718"/>
      <c r="X509" s="2718"/>
      <c r="Y509" s="2718"/>
      <c r="Z509" s="2718"/>
    </row>
    <row r="510">
      <c r="A510" s="2718"/>
      <c r="B510" s="2718"/>
      <c r="C510" s="2718"/>
      <c r="D510" s="2718"/>
      <c r="E510" s="2718"/>
      <c r="F510" s="2718"/>
      <c r="G510" s="2718"/>
      <c r="H510" s="2718"/>
      <c r="I510" s="2718"/>
      <c r="J510" s="2718"/>
      <c r="K510" s="2718"/>
      <c r="L510" s="2718"/>
      <c r="M510" s="2718"/>
      <c r="N510" s="2718"/>
      <c r="O510" s="2718"/>
      <c r="P510" s="2718"/>
      <c r="Q510" s="2718"/>
      <c r="R510" s="2718"/>
      <c r="S510" s="2718"/>
      <c r="T510" s="2718"/>
      <c r="U510" s="2718"/>
      <c r="V510" s="2718"/>
      <c r="W510" s="2718"/>
      <c r="X510" s="2718"/>
      <c r="Y510" s="2718"/>
      <c r="Z510" s="2718"/>
    </row>
    <row r="511">
      <c r="A511" s="2718"/>
      <c r="B511" s="2718"/>
      <c r="C511" s="2718"/>
      <c r="D511" s="2718"/>
      <c r="E511" s="2718"/>
      <c r="F511" s="2718"/>
      <c r="G511" s="2718"/>
      <c r="H511" s="2718"/>
      <c r="I511" s="2718"/>
      <c r="J511" s="2718"/>
      <c r="K511" s="2718"/>
      <c r="L511" s="2718"/>
      <c r="M511" s="2718"/>
      <c r="N511" s="2718"/>
      <c r="O511" s="2718"/>
      <c r="P511" s="2718"/>
      <c r="Q511" s="2718"/>
      <c r="R511" s="2718"/>
      <c r="S511" s="2718"/>
      <c r="T511" s="2718"/>
      <c r="U511" s="2718"/>
      <c r="V511" s="2718"/>
      <c r="W511" s="2718"/>
      <c r="X511" s="2718"/>
      <c r="Y511" s="2718"/>
      <c r="Z511" s="2718"/>
    </row>
    <row r="512">
      <c r="A512" s="2718"/>
      <c r="B512" s="2718"/>
      <c r="C512" s="2718"/>
      <c r="D512" s="2718"/>
      <c r="E512" s="2718"/>
      <c r="F512" s="2718"/>
      <c r="G512" s="2718"/>
      <c r="H512" s="2718"/>
      <c r="I512" s="2718"/>
      <c r="J512" s="2718"/>
      <c r="K512" s="2718"/>
      <c r="L512" s="2718"/>
      <c r="M512" s="2718"/>
      <c r="N512" s="2718"/>
      <c r="O512" s="2718"/>
      <c r="P512" s="2718"/>
      <c r="Q512" s="2718"/>
      <c r="R512" s="2718"/>
      <c r="S512" s="2718"/>
      <c r="T512" s="2718"/>
      <c r="U512" s="2718"/>
      <c r="V512" s="2718"/>
      <c r="W512" s="2718"/>
      <c r="X512" s="2718"/>
      <c r="Y512" s="2718"/>
      <c r="Z512" s="2718"/>
    </row>
    <row r="513">
      <c r="A513" s="2718"/>
      <c r="B513" s="2718"/>
      <c r="C513" s="2718"/>
      <c r="D513" s="2718"/>
      <c r="E513" s="2718"/>
      <c r="F513" s="2718"/>
      <c r="G513" s="2718"/>
      <c r="H513" s="2718"/>
      <c r="I513" s="2718"/>
      <c r="J513" s="2718"/>
      <c r="K513" s="2718"/>
      <c r="L513" s="2718"/>
      <c r="M513" s="2718"/>
      <c r="N513" s="2718"/>
      <c r="O513" s="2718"/>
      <c r="P513" s="2718"/>
      <c r="Q513" s="2718"/>
      <c r="R513" s="2718"/>
      <c r="S513" s="2718"/>
      <c r="T513" s="2718"/>
      <c r="U513" s="2718"/>
      <c r="V513" s="2718"/>
      <c r="W513" s="2718"/>
      <c r="X513" s="2718"/>
      <c r="Y513" s="2718"/>
      <c r="Z513" s="2718"/>
    </row>
    <row r="514">
      <c r="A514" s="2718"/>
      <c r="B514" s="2718"/>
      <c r="C514" s="2718"/>
      <c r="D514" s="2718"/>
      <c r="E514" s="2718"/>
      <c r="F514" s="2718"/>
      <c r="G514" s="2718"/>
      <c r="H514" s="2718"/>
      <c r="I514" s="2718"/>
      <c r="J514" s="2718"/>
      <c r="K514" s="2718"/>
      <c r="L514" s="2718"/>
      <c r="M514" s="2718"/>
      <c r="N514" s="2718"/>
      <c r="O514" s="2718"/>
      <c r="P514" s="2718"/>
      <c r="Q514" s="2718"/>
      <c r="R514" s="2718"/>
      <c r="S514" s="2718"/>
      <c r="T514" s="2718"/>
      <c r="U514" s="2718"/>
      <c r="V514" s="2718"/>
      <c r="W514" s="2718"/>
      <c r="X514" s="2718"/>
      <c r="Y514" s="2718"/>
      <c r="Z514" s="2718"/>
    </row>
    <row r="515">
      <c r="A515" s="2718"/>
      <c r="B515" s="2718"/>
      <c r="C515" s="2718"/>
      <c r="D515" s="2718"/>
      <c r="E515" s="2718"/>
      <c r="F515" s="2718"/>
      <c r="G515" s="2718"/>
      <c r="H515" s="2718"/>
      <c r="I515" s="2718"/>
      <c r="J515" s="2718"/>
      <c r="K515" s="2718"/>
      <c r="L515" s="2718"/>
      <c r="M515" s="2718"/>
      <c r="N515" s="2718"/>
      <c r="O515" s="2718"/>
      <c r="P515" s="2718"/>
      <c r="Q515" s="2718"/>
      <c r="R515" s="2718"/>
      <c r="S515" s="2718"/>
      <c r="T515" s="2718"/>
      <c r="U515" s="2718"/>
      <c r="V515" s="2718"/>
      <c r="W515" s="2718"/>
      <c r="X515" s="2718"/>
      <c r="Y515" s="2718"/>
      <c r="Z515" s="2718"/>
    </row>
    <row r="516">
      <c r="A516" s="2718"/>
      <c r="B516" s="2718"/>
      <c r="C516" s="2718"/>
      <c r="D516" s="2718"/>
      <c r="E516" s="2718"/>
      <c r="F516" s="2718"/>
      <c r="G516" s="2718"/>
      <c r="H516" s="2718"/>
      <c r="I516" s="2718"/>
      <c r="J516" s="2718"/>
      <c r="K516" s="2718"/>
      <c r="L516" s="2718"/>
      <c r="M516" s="2718"/>
      <c r="N516" s="2718"/>
      <c r="O516" s="2718"/>
      <c r="P516" s="2718"/>
      <c r="Q516" s="2718"/>
      <c r="R516" s="2718"/>
      <c r="S516" s="2718"/>
      <c r="T516" s="2718"/>
      <c r="U516" s="2718"/>
      <c r="V516" s="2718"/>
      <c r="W516" s="2718"/>
      <c r="X516" s="2718"/>
      <c r="Y516" s="2718"/>
      <c r="Z516" s="2718"/>
    </row>
    <row r="517">
      <c r="A517" s="2718"/>
      <c r="B517" s="2718"/>
      <c r="C517" s="2718"/>
      <c r="D517" s="2718"/>
      <c r="E517" s="2718"/>
      <c r="F517" s="2718"/>
      <c r="G517" s="2718"/>
      <c r="H517" s="2718"/>
      <c r="I517" s="2718"/>
      <c r="J517" s="2718"/>
      <c r="K517" s="2718"/>
      <c r="L517" s="2718"/>
      <c r="M517" s="2718"/>
      <c r="N517" s="2718"/>
      <c r="O517" s="2718"/>
      <c r="P517" s="2718"/>
      <c r="Q517" s="2718"/>
      <c r="R517" s="2718"/>
      <c r="S517" s="2718"/>
      <c r="T517" s="2718"/>
      <c r="U517" s="2718"/>
      <c r="V517" s="2718"/>
      <c r="W517" s="2718"/>
      <c r="X517" s="2718"/>
      <c r="Y517" s="2718"/>
      <c r="Z517" s="2718"/>
    </row>
    <row r="518">
      <c r="A518" s="2718"/>
      <c r="B518" s="2718"/>
      <c r="C518" s="2718"/>
      <c r="D518" s="2718"/>
      <c r="E518" s="2718"/>
      <c r="F518" s="2718"/>
      <c r="G518" s="2718"/>
      <c r="H518" s="2718"/>
      <c r="I518" s="2718"/>
      <c r="J518" s="2718"/>
      <c r="K518" s="2718"/>
      <c r="L518" s="2718"/>
      <c r="M518" s="2718"/>
      <c r="N518" s="2718"/>
      <c r="O518" s="2718"/>
      <c r="P518" s="2718"/>
      <c r="Q518" s="2718"/>
      <c r="R518" s="2718"/>
      <c r="S518" s="2718"/>
      <c r="T518" s="2718"/>
      <c r="U518" s="2718"/>
      <c r="V518" s="2718"/>
      <c r="W518" s="2718"/>
      <c r="X518" s="2718"/>
      <c r="Y518" s="2718"/>
      <c r="Z518" s="2718"/>
    </row>
    <row r="519">
      <c r="A519" s="2718"/>
      <c r="B519" s="2718"/>
      <c r="C519" s="2718"/>
      <c r="D519" s="2718"/>
      <c r="E519" s="2718"/>
      <c r="F519" s="2718"/>
      <c r="G519" s="2718"/>
      <c r="H519" s="2718"/>
      <c r="I519" s="2718"/>
      <c r="J519" s="2718"/>
      <c r="K519" s="2718"/>
      <c r="L519" s="2718"/>
      <c r="M519" s="2718"/>
      <c r="N519" s="2718"/>
      <c r="O519" s="2718"/>
      <c r="P519" s="2718"/>
      <c r="Q519" s="2718"/>
      <c r="R519" s="2718"/>
      <c r="S519" s="2718"/>
      <c r="T519" s="2718"/>
      <c r="U519" s="2718"/>
      <c r="V519" s="2718"/>
      <c r="W519" s="2718"/>
      <c r="X519" s="2718"/>
      <c r="Y519" s="2718"/>
      <c r="Z519" s="2718"/>
    </row>
    <row r="520">
      <c r="A520" s="2718"/>
      <c r="B520" s="2718"/>
      <c r="C520" s="2718"/>
      <c r="D520" s="2718"/>
      <c r="E520" s="2718"/>
      <c r="F520" s="2718"/>
      <c r="G520" s="2718"/>
      <c r="H520" s="2718"/>
      <c r="I520" s="2718"/>
      <c r="J520" s="2718"/>
      <c r="K520" s="2718"/>
      <c r="L520" s="2718"/>
      <c r="M520" s="2718"/>
      <c r="N520" s="2718"/>
      <c r="O520" s="2718"/>
      <c r="P520" s="2718"/>
      <c r="Q520" s="2718"/>
      <c r="R520" s="2718"/>
      <c r="S520" s="2718"/>
      <c r="T520" s="2718"/>
      <c r="U520" s="2718"/>
      <c r="V520" s="2718"/>
      <c r="W520" s="2718"/>
      <c r="X520" s="2718"/>
      <c r="Y520" s="2718"/>
      <c r="Z520" s="2718"/>
    </row>
    <row r="521">
      <c r="A521" s="2718"/>
      <c r="B521" s="2718"/>
      <c r="C521" s="2718"/>
      <c r="D521" s="2718"/>
      <c r="E521" s="2718"/>
      <c r="F521" s="2718"/>
      <c r="G521" s="2718"/>
      <c r="H521" s="2718"/>
      <c r="I521" s="2718"/>
      <c r="J521" s="2718"/>
      <c r="K521" s="2718"/>
      <c r="L521" s="2718"/>
      <c r="M521" s="2718"/>
      <c r="N521" s="2718"/>
      <c r="O521" s="2718"/>
      <c r="P521" s="2718"/>
      <c r="Q521" s="2718"/>
      <c r="R521" s="2718"/>
      <c r="S521" s="2718"/>
      <c r="T521" s="2718"/>
      <c r="U521" s="2718"/>
      <c r="V521" s="2718"/>
      <c r="W521" s="2718"/>
      <c r="X521" s="2718"/>
      <c r="Y521" s="2718"/>
      <c r="Z521" s="2718"/>
    </row>
    <row r="522">
      <c r="A522" s="2718"/>
      <c r="B522" s="2718"/>
      <c r="C522" s="2718"/>
      <c r="D522" s="2718"/>
      <c r="E522" s="2718"/>
      <c r="F522" s="2718"/>
      <c r="G522" s="2718"/>
      <c r="H522" s="2718"/>
      <c r="I522" s="2718"/>
      <c r="J522" s="2718"/>
      <c r="K522" s="2718"/>
      <c r="L522" s="2718"/>
      <c r="M522" s="2718"/>
      <c r="N522" s="2718"/>
      <c r="O522" s="2718"/>
      <c r="P522" s="2718"/>
      <c r="Q522" s="2718"/>
      <c r="R522" s="2718"/>
      <c r="S522" s="2718"/>
      <c r="T522" s="2718"/>
      <c r="U522" s="2718"/>
      <c r="V522" s="2718"/>
      <c r="W522" s="2718"/>
      <c r="X522" s="2718"/>
      <c r="Y522" s="2718"/>
      <c r="Z522" s="2718"/>
    </row>
    <row r="523">
      <c r="A523" s="2718"/>
      <c r="B523" s="2718"/>
      <c r="C523" s="2718"/>
      <c r="D523" s="2718"/>
      <c r="E523" s="2718"/>
      <c r="F523" s="2718"/>
      <c r="G523" s="2718"/>
      <c r="H523" s="2718"/>
      <c r="I523" s="2718"/>
      <c r="J523" s="2718"/>
      <c r="K523" s="2718"/>
      <c r="L523" s="2718"/>
      <c r="M523" s="2718"/>
      <c r="N523" s="2718"/>
      <c r="O523" s="2718"/>
      <c r="P523" s="2718"/>
      <c r="Q523" s="2718"/>
      <c r="R523" s="2718"/>
      <c r="S523" s="2718"/>
      <c r="T523" s="2718"/>
      <c r="U523" s="2718"/>
      <c r="V523" s="2718"/>
      <c r="W523" s="2718"/>
      <c r="X523" s="2718"/>
      <c r="Y523" s="2718"/>
      <c r="Z523" s="2718"/>
    </row>
    <row r="524">
      <c r="A524" s="2718"/>
      <c r="B524" s="2718"/>
      <c r="C524" s="2718"/>
      <c r="D524" s="2718"/>
      <c r="E524" s="2718"/>
      <c r="F524" s="2718"/>
      <c r="G524" s="2718"/>
      <c r="H524" s="2718"/>
      <c r="I524" s="2718"/>
      <c r="J524" s="2718"/>
      <c r="K524" s="2718"/>
      <c r="L524" s="2718"/>
      <c r="M524" s="2718"/>
      <c r="N524" s="2718"/>
      <c r="O524" s="2718"/>
      <c r="P524" s="2718"/>
      <c r="Q524" s="2718"/>
      <c r="R524" s="2718"/>
      <c r="S524" s="2718"/>
      <c r="T524" s="2718"/>
      <c r="U524" s="2718"/>
      <c r="V524" s="2718"/>
      <c r="W524" s="2718"/>
      <c r="X524" s="2718"/>
      <c r="Y524" s="2718"/>
      <c r="Z524" s="2718"/>
    </row>
    <row r="525">
      <c r="A525" s="2718"/>
      <c r="B525" s="2718"/>
      <c r="C525" s="2718"/>
      <c r="D525" s="2718"/>
      <c r="E525" s="2718"/>
      <c r="F525" s="2718"/>
      <c r="G525" s="2718"/>
      <c r="H525" s="2718"/>
      <c r="I525" s="2718"/>
      <c r="J525" s="2718"/>
      <c r="K525" s="2718"/>
      <c r="L525" s="2718"/>
      <c r="M525" s="2718"/>
      <c r="N525" s="2718"/>
      <c r="O525" s="2718"/>
      <c r="P525" s="2718"/>
      <c r="Q525" s="2718"/>
      <c r="R525" s="2718"/>
      <c r="S525" s="2718"/>
      <c r="T525" s="2718"/>
      <c r="U525" s="2718"/>
      <c r="V525" s="2718"/>
      <c r="W525" s="2718"/>
      <c r="X525" s="2718"/>
      <c r="Y525" s="2718"/>
      <c r="Z525" s="2718"/>
    </row>
    <row r="526">
      <c r="A526" s="2718"/>
      <c r="B526" s="2718"/>
      <c r="C526" s="2718"/>
      <c r="D526" s="2718"/>
      <c r="E526" s="2718"/>
      <c r="F526" s="2718"/>
      <c r="G526" s="2718"/>
      <c r="H526" s="2718"/>
      <c r="I526" s="2718"/>
      <c r="J526" s="2718"/>
      <c r="K526" s="2718"/>
      <c r="L526" s="2718"/>
      <c r="M526" s="2718"/>
      <c r="N526" s="2718"/>
      <c r="O526" s="2718"/>
      <c r="P526" s="2718"/>
      <c r="Q526" s="2718"/>
      <c r="R526" s="2718"/>
      <c r="S526" s="2718"/>
      <c r="T526" s="2718"/>
      <c r="U526" s="2718"/>
      <c r="V526" s="2718"/>
      <c r="W526" s="2718"/>
      <c r="X526" s="2718"/>
      <c r="Y526" s="2718"/>
      <c r="Z526" s="2718"/>
    </row>
    <row r="527">
      <c r="A527" s="2718"/>
      <c r="B527" s="2718"/>
      <c r="C527" s="2718"/>
      <c r="D527" s="2718"/>
      <c r="E527" s="2718"/>
      <c r="F527" s="2718"/>
      <c r="G527" s="2718"/>
      <c r="H527" s="2718"/>
      <c r="I527" s="2718"/>
      <c r="J527" s="2718"/>
      <c r="K527" s="2718"/>
      <c r="L527" s="2718"/>
      <c r="M527" s="2718"/>
      <c r="N527" s="2718"/>
      <c r="O527" s="2718"/>
      <c r="P527" s="2718"/>
      <c r="Q527" s="2718"/>
      <c r="R527" s="2718"/>
      <c r="S527" s="2718"/>
      <c r="T527" s="2718"/>
      <c r="U527" s="2718"/>
      <c r="V527" s="2718"/>
      <c r="W527" s="2718"/>
      <c r="X527" s="2718"/>
      <c r="Y527" s="2718"/>
      <c r="Z527" s="2718"/>
    </row>
    <row r="528">
      <c r="A528" s="2718"/>
      <c r="B528" s="2718"/>
      <c r="C528" s="2718"/>
      <c r="D528" s="2718"/>
      <c r="E528" s="2718"/>
      <c r="F528" s="2718"/>
      <c r="G528" s="2718"/>
      <c r="H528" s="2718"/>
      <c r="I528" s="2718"/>
      <c r="J528" s="2718"/>
      <c r="K528" s="2718"/>
      <c r="L528" s="2718"/>
      <c r="M528" s="2718"/>
      <c r="N528" s="2718"/>
      <c r="O528" s="2718"/>
      <c r="P528" s="2718"/>
      <c r="Q528" s="2718"/>
      <c r="R528" s="2718"/>
      <c r="S528" s="2718"/>
      <c r="T528" s="2718"/>
      <c r="U528" s="2718"/>
      <c r="V528" s="2718"/>
      <c r="W528" s="2718"/>
      <c r="X528" s="2718"/>
      <c r="Y528" s="2718"/>
      <c r="Z528" s="2718"/>
    </row>
    <row r="529">
      <c r="A529" s="2718"/>
      <c r="B529" s="2718"/>
      <c r="C529" s="2718"/>
      <c r="D529" s="2718"/>
      <c r="E529" s="2718"/>
      <c r="F529" s="2718"/>
      <c r="G529" s="2718"/>
      <c r="H529" s="2718"/>
      <c r="I529" s="2718"/>
      <c r="J529" s="2718"/>
      <c r="K529" s="2718"/>
      <c r="L529" s="2718"/>
      <c r="M529" s="2718"/>
      <c r="N529" s="2718"/>
      <c r="O529" s="2718"/>
      <c r="P529" s="2718"/>
      <c r="Q529" s="2718"/>
      <c r="R529" s="2718"/>
      <c r="S529" s="2718"/>
      <c r="T529" s="2718"/>
      <c r="U529" s="2718"/>
      <c r="V529" s="2718"/>
      <c r="W529" s="2718"/>
      <c r="X529" s="2718"/>
      <c r="Y529" s="2718"/>
      <c r="Z529" s="2718"/>
    </row>
    <row r="530">
      <c r="A530" s="2718"/>
      <c r="B530" s="2718"/>
      <c r="C530" s="2718"/>
      <c r="D530" s="2718"/>
      <c r="E530" s="2718"/>
      <c r="F530" s="2718"/>
      <c r="G530" s="2718"/>
      <c r="H530" s="2718"/>
      <c r="I530" s="2718"/>
      <c r="J530" s="2718"/>
      <c r="K530" s="2718"/>
      <c r="L530" s="2718"/>
      <c r="M530" s="2718"/>
      <c r="N530" s="2718"/>
      <c r="O530" s="2718"/>
      <c r="P530" s="2718"/>
      <c r="Q530" s="2718"/>
      <c r="R530" s="2718"/>
      <c r="S530" s="2718"/>
      <c r="T530" s="2718"/>
      <c r="U530" s="2718"/>
      <c r="V530" s="2718"/>
      <c r="W530" s="2718"/>
      <c r="X530" s="2718"/>
      <c r="Y530" s="2718"/>
      <c r="Z530" s="2718"/>
    </row>
    <row r="531">
      <c r="A531" s="2718"/>
      <c r="B531" s="2718"/>
      <c r="C531" s="2718"/>
      <c r="D531" s="2718"/>
      <c r="E531" s="2718"/>
      <c r="F531" s="2718"/>
      <c r="G531" s="2718"/>
      <c r="H531" s="2718"/>
      <c r="I531" s="2718"/>
      <c r="J531" s="2718"/>
      <c r="K531" s="2718"/>
      <c r="L531" s="2718"/>
      <c r="M531" s="2718"/>
      <c r="N531" s="2718"/>
      <c r="O531" s="2718"/>
      <c r="P531" s="2718"/>
      <c r="Q531" s="2718"/>
      <c r="R531" s="2718"/>
      <c r="S531" s="2718"/>
      <c r="T531" s="2718"/>
      <c r="U531" s="2718"/>
      <c r="V531" s="2718"/>
      <c r="W531" s="2718"/>
      <c r="X531" s="2718"/>
      <c r="Y531" s="2718"/>
      <c r="Z531" s="2718"/>
    </row>
    <row r="532">
      <c r="A532" s="2718"/>
      <c r="B532" s="2718"/>
      <c r="C532" s="2718"/>
      <c r="D532" s="2718"/>
      <c r="E532" s="2718"/>
      <c r="F532" s="2718"/>
      <c r="G532" s="2718"/>
      <c r="H532" s="2718"/>
      <c r="I532" s="2718"/>
      <c r="J532" s="2718"/>
      <c r="K532" s="2718"/>
      <c r="L532" s="2718"/>
      <c r="M532" s="2718"/>
      <c r="N532" s="2718"/>
      <c r="O532" s="2718"/>
      <c r="P532" s="2718"/>
      <c r="Q532" s="2718"/>
      <c r="R532" s="2718"/>
      <c r="S532" s="2718"/>
      <c r="T532" s="2718"/>
      <c r="U532" s="2718"/>
      <c r="V532" s="2718"/>
      <c r="W532" s="2718"/>
      <c r="X532" s="2718"/>
      <c r="Y532" s="2718"/>
      <c r="Z532" s="2718"/>
    </row>
    <row r="533">
      <c r="A533" s="2718"/>
      <c r="B533" s="2718"/>
      <c r="C533" s="2718"/>
      <c r="D533" s="2718"/>
      <c r="E533" s="2718"/>
      <c r="F533" s="2718"/>
      <c r="G533" s="2718"/>
      <c r="H533" s="2718"/>
      <c r="I533" s="2718"/>
      <c r="J533" s="2718"/>
      <c r="K533" s="2718"/>
      <c r="L533" s="2718"/>
      <c r="M533" s="2718"/>
      <c r="N533" s="2718"/>
      <c r="O533" s="2718"/>
      <c r="P533" s="2718"/>
      <c r="Q533" s="2718"/>
      <c r="R533" s="2718"/>
      <c r="S533" s="2718"/>
      <c r="T533" s="2718"/>
      <c r="U533" s="2718"/>
      <c r="V533" s="2718"/>
      <c r="W533" s="2718"/>
      <c r="X533" s="2718"/>
      <c r="Y533" s="2718"/>
      <c r="Z533" s="2718"/>
    </row>
    <row r="534">
      <c r="A534" s="2718"/>
      <c r="B534" s="2718"/>
      <c r="C534" s="2718"/>
      <c r="D534" s="2718"/>
      <c r="E534" s="2718"/>
      <c r="F534" s="2718"/>
      <c r="G534" s="2718"/>
      <c r="H534" s="2718"/>
      <c r="I534" s="2718"/>
      <c r="J534" s="2718"/>
      <c r="K534" s="2718"/>
      <c r="L534" s="2718"/>
      <c r="M534" s="2718"/>
      <c r="N534" s="2718"/>
      <c r="O534" s="2718"/>
      <c r="P534" s="2718"/>
      <c r="Q534" s="2718"/>
      <c r="R534" s="2718"/>
      <c r="S534" s="2718"/>
      <c r="T534" s="2718"/>
      <c r="U534" s="2718"/>
      <c r="V534" s="2718"/>
      <c r="W534" s="2718"/>
      <c r="X534" s="2718"/>
      <c r="Y534" s="2718"/>
      <c r="Z534" s="2718"/>
    </row>
    <row r="535">
      <c r="A535" s="2718"/>
      <c r="B535" s="2718"/>
      <c r="C535" s="2718"/>
      <c r="D535" s="2718"/>
      <c r="E535" s="2718"/>
      <c r="F535" s="2718"/>
      <c r="G535" s="2718"/>
      <c r="H535" s="2718"/>
      <c r="I535" s="2718"/>
      <c r="J535" s="2718"/>
      <c r="K535" s="2718"/>
      <c r="L535" s="2718"/>
      <c r="M535" s="2718"/>
      <c r="N535" s="2718"/>
      <c r="O535" s="2718"/>
      <c r="P535" s="2718"/>
      <c r="Q535" s="2718"/>
      <c r="R535" s="2718"/>
      <c r="S535" s="2718"/>
      <c r="T535" s="2718"/>
      <c r="U535" s="2718"/>
      <c r="V535" s="2718"/>
      <c r="W535" s="2718"/>
      <c r="X535" s="2718"/>
      <c r="Y535" s="2718"/>
      <c r="Z535" s="2718"/>
    </row>
    <row r="536">
      <c r="A536" s="2718"/>
      <c r="B536" s="2718"/>
      <c r="C536" s="2718"/>
      <c r="D536" s="2718"/>
      <c r="E536" s="2718"/>
      <c r="F536" s="2718"/>
      <c r="G536" s="2718"/>
      <c r="H536" s="2718"/>
      <c r="I536" s="2718"/>
      <c r="J536" s="2718"/>
      <c r="K536" s="2718"/>
      <c r="L536" s="2718"/>
      <c r="M536" s="2718"/>
      <c r="N536" s="2718"/>
      <c r="O536" s="2718"/>
      <c r="P536" s="2718"/>
      <c r="Q536" s="2718"/>
      <c r="R536" s="2718"/>
      <c r="S536" s="2718"/>
      <c r="T536" s="2718"/>
      <c r="U536" s="2718"/>
      <c r="V536" s="2718"/>
      <c r="W536" s="2718"/>
      <c r="X536" s="2718"/>
      <c r="Y536" s="2718"/>
      <c r="Z536" s="2718"/>
    </row>
    <row r="537">
      <c r="A537" s="2718"/>
      <c r="B537" s="2718"/>
      <c r="C537" s="2718"/>
      <c r="D537" s="2718"/>
      <c r="E537" s="2718"/>
      <c r="F537" s="2718"/>
      <c r="G537" s="2718"/>
      <c r="H537" s="2718"/>
      <c r="I537" s="2718"/>
      <c r="J537" s="2718"/>
      <c r="K537" s="2718"/>
      <c r="L537" s="2718"/>
      <c r="M537" s="2718"/>
      <c r="N537" s="2718"/>
      <c r="O537" s="2718"/>
      <c r="P537" s="2718"/>
      <c r="Q537" s="2718"/>
      <c r="R537" s="2718"/>
      <c r="S537" s="2718"/>
      <c r="T537" s="2718"/>
      <c r="U537" s="2718"/>
      <c r="V537" s="2718"/>
      <c r="W537" s="2718"/>
      <c r="X537" s="2718"/>
      <c r="Y537" s="2718"/>
      <c r="Z537" s="2718"/>
    </row>
    <row r="538">
      <c r="A538" s="2718"/>
      <c r="B538" s="2718"/>
      <c r="C538" s="2718"/>
      <c r="D538" s="2718"/>
      <c r="E538" s="2718"/>
      <c r="F538" s="2718"/>
      <c r="G538" s="2718"/>
      <c r="H538" s="2718"/>
      <c r="I538" s="2718"/>
      <c r="J538" s="2718"/>
      <c r="K538" s="2718"/>
      <c r="L538" s="2718"/>
      <c r="M538" s="2718"/>
      <c r="N538" s="2718"/>
      <c r="O538" s="2718"/>
      <c r="P538" s="2718"/>
      <c r="Q538" s="2718"/>
      <c r="R538" s="2718"/>
      <c r="S538" s="2718"/>
      <c r="T538" s="2718"/>
      <c r="U538" s="2718"/>
      <c r="V538" s="2718"/>
      <c r="W538" s="2718"/>
      <c r="X538" s="2718"/>
      <c r="Y538" s="2718"/>
      <c r="Z538" s="2718"/>
    </row>
    <row r="539">
      <c r="A539" s="2718"/>
      <c r="B539" s="2718"/>
      <c r="C539" s="2718"/>
      <c r="D539" s="2718"/>
      <c r="E539" s="2718"/>
      <c r="F539" s="2718"/>
      <c r="G539" s="2718"/>
      <c r="H539" s="2718"/>
      <c r="I539" s="2718"/>
      <c r="J539" s="2718"/>
      <c r="K539" s="2718"/>
      <c r="L539" s="2718"/>
      <c r="M539" s="2718"/>
      <c r="N539" s="2718"/>
      <c r="O539" s="2718"/>
      <c r="P539" s="2718"/>
      <c r="Q539" s="2718"/>
      <c r="R539" s="2718"/>
      <c r="S539" s="2718"/>
      <c r="T539" s="2718"/>
      <c r="U539" s="2718"/>
      <c r="V539" s="2718"/>
      <c r="W539" s="2718"/>
      <c r="X539" s="2718"/>
      <c r="Y539" s="2718"/>
      <c r="Z539" s="2718"/>
    </row>
    <row r="540">
      <c r="A540" s="2718"/>
      <c r="B540" s="2718"/>
      <c r="C540" s="2718"/>
      <c r="D540" s="2718"/>
      <c r="E540" s="2718"/>
      <c r="F540" s="2718"/>
      <c r="G540" s="2718"/>
      <c r="H540" s="2718"/>
      <c r="I540" s="2718"/>
      <c r="J540" s="2718"/>
      <c r="K540" s="2718"/>
      <c r="L540" s="2718"/>
      <c r="M540" s="2718"/>
      <c r="N540" s="2718"/>
      <c r="O540" s="2718"/>
      <c r="P540" s="2718"/>
      <c r="Q540" s="2718"/>
      <c r="R540" s="2718"/>
      <c r="S540" s="2718"/>
      <c r="T540" s="2718"/>
      <c r="U540" s="2718"/>
      <c r="V540" s="2718"/>
      <c r="W540" s="2718"/>
      <c r="X540" s="2718"/>
      <c r="Y540" s="2718"/>
      <c r="Z540" s="2718"/>
    </row>
    <row r="541">
      <c r="A541" s="2718"/>
      <c r="B541" s="2718"/>
      <c r="C541" s="2718"/>
      <c r="D541" s="2718"/>
      <c r="E541" s="2718"/>
      <c r="F541" s="2718"/>
      <c r="G541" s="2718"/>
      <c r="H541" s="2718"/>
      <c r="I541" s="2718"/>
      <c r="J541" s="2718"/>
      <c r="K541" s="2718"/>
      <c r="L541" s="2718"/>
      <c r="M541" s="2718"/>
      <c r="N541" s="2718"/>
      <c r="O541" s="2718"/>
      <c r="P541" s="2718"/>
      <c r="Q541" s="2718"/>
      <c r="R541" s="2718"/>
      <c r="S541" s="2718"/>
      <c r="T541" s="2718"/>
      <c r="U541" s="2718"/>
      <c r="V541" s="2718"/>
      <c r="W541" s="2718"/>
      <c r="X541" s="2718"/>
      <c r="Y541" s="2718"/>
      <c r="Z541" s="2718"/>
    </row>
    <row r="542">
      <c r="A542" s="2718"/>
      <c r="B542" s="2718"/>
      <c r="C542" s="2718"/>
      <c r="D542" s="2718"/>
      <c r="E542" s="2718"/>
      <c r="F542" s="2718"/>
      <c r="G542" s="2718"/>
      <c r="H542" s="2718"/>
      <c r="I542" s="2718"/>
      <c r="J542" s="2718"/>
      <c r="K542" s="2718"/>
      <c r="L542" s="2718"/>
      <c r="M542" s="2718"/>
      <c r="N542" s="2718"/>
      <c r="O542" s="2718"/>
      <c r="P542" s="2718"/>
      <c r="Q542" s="2718"/>
      <c r="R542" s="2718"/>
      <c r="S542" s="2718"/>
      <c r="T542" s="2718"/>
      <c r="U542" s="2718"/>
      <c r="V542" s="2718"/>
      <c r="W542" s="2718"/>
      <c r="X542" s="2718"/>
      <c r="Y542" s="2718"/>
      <c r="Z542" s="2718"/>
    </row>
    <row r="543">
      <c r="A543" s="2718"/>
      <c r="B543" s="2718"/>
      <c r="C543" s="2718"/>
      <c r="D543" s="2718"/>
      <c r="E543" s="2718"/>
      <c r="F543" s="2718"/>
      <c r="G543" s="2718"/>
      <c r="H543" s="2718"/>
      <c r="I543" s="2718"/>
      <c r="J543" s="2718"/>
      <c r="K543" s="2718"/>
      <c r="L543" s="2718"/>
      <c r="M543" s="2718"/>
      <c r="N543" s="2718"/>
      <c r="O543" s="2718"/>
      <c r="P543" s="2718"/>
      <c r="Q543" s="2718"/>
      <c r="R543" s="2718"/>
      <c r="S543" s="2718"/>
      <c r="T543" s="2718"/>
      <c r="U543" s="2718"/>
      <c r="V543" s="2718"/>
      <c r="W543" s="2718"/>
      <c r="X543" s="2718"/>
      <c r="Y543" s="2718"/>
      <c r="Z543" s="2718"/>
    </row>
    <row r="544">
      <c r="A544" s="2718"/>
      <c r="B544" s="2718"/>
      <c r="C544" s="2718"/>
      <c r="D544" s="2718"/>
      <c r="E544" s="2718"/>
      <c r="F544" s="2718"/>
      <c r="G544" s="2718"/>
      <c r="H544" s="2718"/>
      <c r="I544" s="2718"/>
      <c r="J544" s="2718"/>
      <c r="K544" s="2718"/>
      <c r="L544" s="2718"/>
      <c r="M544" s="2718"/>
      <c r="N544" s="2718"/>
      <c r="O544" s="2718"/>
      <c r="P544" s="2718"/>
      <c r="Q544" s="2718"/>
      <c r="R544" s="2718"/>
      <c r="S544" s="2718"/>
      <c r="T544" s="2718"/>
      <c r="U544" s="2718"/>
      <c r="V544" s="2718"/>
      <c r="W544" s="2718"/>
      <c r="X544" s="2718"/>
      <c r="Y544" s="2718"/>
      <c r="Z544" s="2718"/>
    </row>
    <row r="545">
      <c r="A545" s="2718"/>
      <c r="B545" s="2718"/>
      <c r="C545" s="2718"/>
      <c r="D545" s="2718"/>
      <c r="E545" s="2718"/>
      <c r="F545" s="2718"/>
      <c r="G545" s="2718"/>
      <c r="H545" s="2718"/>
      <c r="I545" s="2718"/>
      <c r="J545" s="2718"/>
      <c r="K545" s="2718"/>
      <c r="L545" s="2718"/>
      <c r="M545" s="2718"/>
      <c r="N545" s="2718"/>
      <c r="O545" s="2718"/>
      <c r="P545" s="2718"/>
      <c r="Q545" s="2718"/>
      <c r="R545" s="2718"/>
      <c r="S545" s="2718"/>
      <c r="T545" s="2718"/>
      <c r="U545" s="2718"/>
      <c r="V545" s="2718"/>
      <c r="W545" s="2718"/>
      <c r="X545" s="2718"/>
      <c r="Y545" s="2718"/>
      <c r="Z545" s="2718"/>
    </row>
    <row r="546">
      <c r="A546" s="2718"/>
      <c r="B546" s="2718"/>
      <c r="C546" s="2718"/>
      <c r="D546" s="2718"/>
      <c r="E546" s="2718"/>
      <c r="F546" s="2718"/>
      <c r="G546" s="2718"/>
      <c r="H546" s="2718"/>
      <c r="I546" s="2718"/>
      <c r="J546" s="2718"/>
      <c r="K546" s="2718"/>
      <c r="L546" s="2718"/>
      <c r="M546" s="2718"/>
      <c r="N546" s="2718"/>
      <c r="O546" s="2718"/>
      <c r="P546" s="2718"/>
      <c r="Q546" s="2718"/>
      <c r="R546" s="2718"/>
      <c r="S546" s="2718"/>
      <c r="T546" s="2718"/>
      <c r="U546" s="2718"/>
      <c r="V546" s="2718"/>
      <c r="W546" s="2718"/>
      <c r="X546" s="2718"/>
      <c r="Y546" s="2718"/>
      <c r="Z546" s="2718"/>
    </row>
    <row r="547">
      <c r="A547" s="2718"/>
      <c r="B547" s="2718"/>
      <c r="C547" s="2718"/>
      <c r="D547" s="2718"/>
      <c r="E547" s="2718"/>
      <c r="F547" s="2718"/>
      <c r="G547" s="2718"/>
      <c r="H547" s="2718"/>
      <c r="I547" s="2718"/>
      <c r="J547" s="2718"/>
      <c r="K547" s="2718"/>
      <c r="L547" s="2718"/>
      <c r="M547" s="2718"/>
      <c r="N547" s="2718"/>
      <c r="O547" s="2718"/>
      <c r="P547" s="2718"/>
      <c r="Q547" s="2718"/>
      <c r="R547" s="2718"/>
      <c r="S547" s="2718"/>
      <c r="T547" s="2718"/>
      <c r="U547" s="2718"/>
      <c r="V547" s="2718"/>
      <c r="W547" s="2718"/>
      <c r="X547" s="2718"/>
      <c r="Y547" s="2718"/>
      <c r="Z547" s="2718"/>
    </row>
    <row r="548">
      <c r="A548" s="2718"/>
      <c r="B548" s="2718"/>
      <c r="C548" s="2718"/>
      <c r="D548" s="2718"/>
      <c r="E548" s="2718"/>
      <c r="F548" s="2718"/>
      <c r="G548" s="2718"/>
      <c r="H548" s="2718"/>
      <c r="I548" s="2718"/>
      <c r="J548" s="2718"/>
      <c r="K548" s="2718"/>
      <c r="L548" s="2718"/>
      <c r="M548" s="2718"/>
      <c r="N548" s="2718"/>
      <c r="O548" s="2718"/>
      <c r="P548" s="2718"/>
      <c r="Q548" s="2718"/>
      <c r="R548" s="2718"/>
      <c r="S548" s="2718"/>
      <c r="T548" s="2718"/>
      <c r="U548" s="2718"/>
      <c r="V548" s="2718"/>
      <c r="W548" s="2718"/>
      <c r="X548" s="2718"/>
      <c r="Y548" s="2718"/>
      <c r="Z548" s="2718"/>
    </row>
    <row r="549">
      <c r="A549" s="2718"/>
      <c r="B549" s="2718"/>
      <c r="C549" s="2718"/>
      <c r="D549" s="2718"/>
      <c r="E549" s="2718"/>
      <c r="F549" s="2718"/>
      <c r="G549" s="2718"/>
      <c r="H549" s="2718"/>
      <c r="I549" s="2718"/>
      <c r="J549" s="2718"/>
      <c r="K549" s="2718"/>
      <c r="L549" s="2718"/>
      <c r="M549" s="2718"/>
      <c r="N549" s="2718"/>
      <c r="O549" s="2718"/>
      <c r="P549" s="2718"/>
      <c r="Q549" s="2718"/>
      <c r="R549" s="2718"/>
      <c r="S549" s="2718"/>
      <c r="T549" s="2718"/>
      <c r="U549" s="2718"/>
      <c r="V549" s="2718"/>
      <c r="W549" s="2718"/>
      <c r="X549" s="2718"/>
      <c r="Y549" s="2718"/>
      <c r="Z549" s="2718"/>
    </row>
    <row r="550">
      <c r="A550" s="2718"/>
      <c r="B550" s="2718"/>
      <c r="C550" s="2718"/>
      <c r="D550" s="2718"/>
      <c r="E550" s="2718"/>
      <c r="F550" s="2718"/>
      <c r="G550" s="2718"/>
      <c r="H550" s="2718"/>
      <c r="I550" s="2718"/>
      <c r="J550" s="2718"/>
      <c r="K550" s="2718"/>
      <c r="L550" s="2718"/>
      <c r="M550" s="2718"/>
      <c r="N550" s="2718"/>
      <c r="O550" s="2718"/>
      <c r="P550" s="2718"/>
      <c r="Q550" s="2718"/>
      <c r="R550" s="2718"/>
      <c r="S550" s="2718"/>
      <c r="T550" s="2718"/>
      <c r="U550" s="2718"/>
      <c r="V550" s="2718"/>
      <c r="W550" s="2718"/>
      <c r="X550" s="2718"/>
      <c r="Y550" s="2718"/>
      <c r="Z550" s="2718"/>
    </row>
    <row r="551">
      <c r="A551" s="2718"/>
      <c r="B551" s="2718"/>
      <c r="C551" s="2718"/>
      <c r="D551" s="2718"/>
      <c r="E551" s="2718"/>
      <c r="F551" s="2718"/>
      <c r="G551" s="2718"/>
      <c r="H551" s="2718"/>
      <c r="I551" s="2718"/>
      <c r="J551" s="2718"/>
      <c r="K551" s="2718"/>
      <c r="L551" s="2718"/>
      <c r="M551" s="2718"/>
      <c r="N551" s="2718"/>
      <c r="O551" s="2718"/>
      <c r="P551" s="2718"/>
      <c r="Q551" s="2718"/>
      <c r="R551" s="2718"/>
      <c r="S551" s="2718"/>
      <c r="T551" s="2718"/>
      <c r="U551" s="2718"/>
      <c r="V551" s="2718"/>
      <c r="W551" s="2718"/>
      <c r="X551" s="2718"/>
      <c r="Y551" s="2718"/>
      <c r="Z551" s="2718"/>
    </row>
    <row r="552">
      <c r="A552" s="2718"/>
      <c r="B552" s="2718"/>
      <c r="C552" s="2718"/>
      <c r="D552" s="2718"/>
      <c r="E552" s="2718"/>
      <c r="F552" s="2718"/>
      <c r="G552" s="2718"/>
      <c r="H552" s="2718"/>
      <c r="I552" s="2718"/>
      <c r="J552" s="2718"/>
      <c r="K552" s="2718"/>
      <c r="L552" s="2718"/>
      <c r="M552" s="2718"/>
      <c r="N552" s="2718"/>
      <c r="O552" s="2718"/>
      <c r="P552" s="2718"/>
      <c r="Q552" s="2718"/>
      <c r="R552" s="2718"/>
      <c r="S552" s="2718"/>
      <c r="T552" s="2718"/>
      <c r="U552" s="2718"/>
      <c r="V552" s="2718"/>
      <c r="W552" s="2718"/>
      <c r="X552" s="2718"/>
      <c r="Y552" s="2718"/>
      <c r="Z552" s="2718"/>
    </row>
    <row r="553">
      <c r="A553" s="2718"/>
      <c r="B553" s="2718"/>
      <c r="C553" s="2718"/>
      <c r="D553" s="2718"/>
      <c r="E553" s="2718"/>
      <c r="F553" s="2718"/>
      <c r="G553" s="2718"/>
      <c r="H553" s="2718"/>
      <c r="I553" s="2718"/>
      <c r="J553" s="2718"/>
      <c r="K553" s="2718"/>
      <c r="L553" s="2718"/>
      <c r="M553" s="2718"/>
      <c r="N553" s="2718"/>
      <c r="O553" s="2718"/>
      <c r="P553" s="2718"/>
      <c r="Q553" s="2718"/>
      <c r="R553" s="2718"/>
      <c r="S553" s="2718"/>
      <c r="T553" s="2718"/>
      <c r="U553" s="2718"/>
      <c r="V553" s="2718"/>
      <c r="W553" s="2718"/>
      <c r="X553" s="2718"/>
      <c r="Y553" s="2718"/>
      <c r="Z553" s="2718"/>
    </row>
    <row r="554">
      <c r="A554" s="2718"/>
      <c r="B554" s="2718"/>
      <c r="C554" s="2718"/>
      <c r="D554" s="2718"/>
      <c r="E554" s="2718"/>
      <c r="F554" s="2718"/>
      <c r="G554" s="2718"/>
      <c r="H554" s="2718"/>
      <c r="I554" s="2718"/>
      <c r="J554" s="2718"/>
      <c r="K554" s="2718"/>
      <c r="L554" s="2718"/>
      <c r="M554" s="2718"/>
      <c r="N554" s="2718"/>
      <c r="O554" s="2718"/>
      <c r="P554" s="2718"/>
      <c r="Q554" s="2718"/>
      <c r="R554" s="2718"/>
      <c r="S554" s="2718"/>
      <c r="T554" s="2718"/>
      <c r="U554" s="2718"/>
      <c r="V554" s="2718"/>
      <c r="W554" s="2718"/>
      <c r="X554" s="2718"/>
      <c r="Y554" s="2718"/>
      <c r="Z554" s="2718"/>
    </row>
    <row r="555">
      <c r="A555" s="2718"/>
      <c r="B555" s="2718"/>
      <c r="C555" s="2718"/>
      <c r="D555" s="2718"/>
      <c r="E555" s="2718"/>
      <c r="F555" s="2718"/>
      <c r="G555" s="2718"/>
      <c r="H555" s="2718"/>
      <c r="I555" s="2718"/>
      <c r="J555" s="2718"/>
      <c r="K555" s="2718"/>
      <c r="L555" s="2718"/>
      <c r="M555" s="2718"/>
      <c r="N555" s="2718"/>
      <c r="O555" s="2718"/>
      <c r="P555" s="2718"/>
      <c r="Q555" s="2718"/>
      <c r="R555" s="2718"/>
      <c r="S555" s="2718"/>
      <c r="T555" s="2718"/>
      <c r="U555" s="2718"/>
      <c r="V555" s="2718"/>
      <c r="W555" s="2718"/>
      <c r="X555" s="2718"/>
      <c r="Y555" s="2718"/>
      <c r="Z555" s="2718"/>
    </row>
    <row r="556">
      <c r="A556" s="2718"/>
      <c r="B556" s="2718"/>
      <c r="C556" s="2718"/>
      <c r="D556" s="2718"/>
      <c r="E556" s="2718"/>
      <c r="F556" s="2718"/>
      <c r="G556" s="2718"/>
      <c r="H556" s="2718"/>
      <c r="I556" s="2718"/>
      <c r="J556" s="2718"/>
      <c r="K556" s="2718"/>
      <c r="L556" s="2718"/>
      <c r="M556" s="2718"/>
      <c r="N556" s="2718"/>
      <c r="O556" s="2718"/>
      <c r="P556" s="2718"/>
      <c r="Q556" s="2718"/>
      <c r="R556" s="2718"/>
      <c r="S556" s="2718"/>
      <c r="T556" s="2718"/>
      <c r="U556" s="2718"/>
      <c r="V556" s="2718"/>
      <c r="W556" s="2718"/>
      <c r="X556" s="2718"/>
      <c r="Y556" s="2718"/>
      <c r="Z556" s="2718"/>
    </row>
    <row r="557">
      <c r="A557" s="2718"/>
      <c r="B557" s="2718"/>
      <c r="C557" s="2718"/>
      <c r="D557" s="2718"/>
      <c r="E557" s="2718"/>
      <c r="F557" s="2718"/>
      <c r="G557" s="2718"/>
      <c r="H557" s="2718"/>
      <c r="I557" s="2718"/>
      <c r="J557" s="2718"/>
      <c r="K557" s="2718"/>
      <c r="L557" s="2718"/>
      <c r="M557" s="2718"/>
      <c r="N557" s="2718"/>
      <c r="O557" s="2718"/>
      <c r="P557" s="2718"/>
      <c r="Q557" s="2718"/>
      <c r="R557" s="2718"/>
      <c r="S557" s="2718"/>
      <c r="T557" s="2718"/>
      <c r="U557" s="2718"/>
      <c r="V557" s="2718"/>
      <c r="W557" s="2718"/>
      <c r="X557" s="2718"/>
      <c r="Y557" s="2718"/>
      <c r="Z557" s="2718"/>
    </row>
    <row r="558">
      <c r="A558" s="2718"/>
      <c r="B558" s="2718"/>
      <c r="C558" s="2718"/>
      <c r="D558" s="2718"/>
      <c r="E558" s="2718"/>
      <c r="F558" s="2718"/>
      <c r="G558" s="2718"/>
      <c r="H558" s="2718"/>
      <c r="I558" s="2718"/>
      <c r="J558" s="2718"/>
      <c r="K558" s="2718"/>
      <c r="L558" s="2718"/>
      <c r="M558" s="2718"/>
      <c r="N558" s="2718"/>
      <c r="O558" s="2718"/>
      <c r="P558" s="2718"/>
      <c r="Q558" s="2718"/>
      <c r="R558" s="2718"/>
      <c r="S558" s="2718"/>
      <c r="T558" s="2718"/>
      <c r="U558" s="2718"/>
      <c r="V558" s="2718"/>
      <c r="W558" s="2718"/>
      <c r="X558" s="2718"/>
      <c r="Y558" s="2718"/>
      <c r="Z558" s="2718"/>
    </row>
    <row r="559">
      <c r="A559" s="2718"/>
      <c r="B559" s="2718"/>
      <c r="C559" s="2718"/>
      <c r="D559" s="2718"/>
      <c r="E559" s="2718"/>
      <c r="F559" s="2718"/>
      <c r="G559" s="2718"/>
      <c r="H559" s="2718"/>
      <c r="I559" s="2718"/>
      <c r="J559" s="2718"/>
      <c r="K559" s="2718"/>
      <c r="L559" s="2718"/>
      <c r="M559" s="2718"/>
      <c r="N559" s="2718"/>
      <c r="O559" s="2718"/>
      <c r="P559" s="2718"/>
      <c r="Q559" s="2718"/>
      <c r="R559" s="2718"/>
      <c r="S559" s="2718"/>
      <c r="T559" s="2718"/>
      <c r="U559" s="2718"/>
      <c r="V559" s="2718"/>
      <c r="W559" s="2718"/>
      <c r="X559" s="2718"/>
      <c r="Y559" s="2718"/>
      <c r="Z559" s="2718"/>
    </row>
    <row r="560">
      <c r="A560" s="2718"/>
      <c r="B560" s="2718"/>
      <c r="C560" s="2718"/>
      <c r="D560" s="2718"/>
      <c r="E560" s="2718"/>
      <c r="F560" s="2718"/>
      <c r="G560" s="2718"/>
      <c r="H560" s="2718"/>
      <c r="I560" s="2718"/>
      <c r="J560" s="2718"/>
      <c r="K560" s="2718"/>
      <c r="L560" s="2718"/>
      <c r="M560" s="2718"/>
      <c r="N560" s="2718"/>
      <c r="O560" s="2718"/>
      <c r="P560" s="2718"/>
      <c r="Q560" s="2718"/>
      <c r="R560" s="2718"/>
      <c r="S560" s="2718"/>
      <c r="T560" s="2718"/>
      <c r="U560" s="2718"/>
      <c r="V560" s="2718"/>
      <c r="W560" s="2718"/>
      <c r="X560" s="2718"/>
      <c r="Y560" s="2718"/>
      <c r="Z560" s="2718"/>
    </row>
    <row r="561">
      <c r="A561" s="2718"/>
      <c r="B561" s="2718"/>
      <c r="C561" s="2718"/>
      <c r="D561" s="2718"/>
      <c r="E561" s="2718"/>
      <c r="F561" s="2718"/>
      <c r="G561" s="2718"/>
      <c r="H561" s="2718"/>
      <c r="I561" s="2718"/>
      <c r="J561" s="2718"/>
      <c r="K561" s="2718"/>
      <c r="L561" s="2718"/>
      <c r="M561" s="2718"/>
      <c r="N561" s="2718"/>
      <c r="O561" s="2718"/>
      <c r="P561" s="2718"/>
      <c r="Q561" s="2718"/>
      <c r="R561" s="2718"/>
      <c r="S561" s="2718"/>
      <c r="T561" s="2718"/>
      <c r="U561" s="2718"/>
      <c r="V561" s="2718"/>
      <c r="W561" s="2718"/>
      <c r="X561" s="2718"/>
      <c r="Y561" s="2718"/>
      <c r="Z561" s="2718"/>
    </row>
    <row r="562">
      <c r="A562" s="2718"/>
      <c r="B562" s="2718"/>
      <c r="C562" s="2718"/>
      <c r="D562" s="2718"/>
      <c r="E562" s="2718"/>
      <c r="F562" s="2718"/>
      <c r="G562" s="2718"/>
      <c r="H562" s="2718"/>
      <c r="I562" s="2718"/>
      <c r="J562" s="2718"/>
      <c r="K562" s="2718"/>
      <c r="L562" s="2718"/>
      <c r="M562" s="2718"/>
      <c r="N562" s="2718"/>
      <c r="O562" s="2718"/>
      <c r="P562" s="2718"/>
      <c r="Q562" s="2718"/>
      <c r="R562" s="2718"/>
      <c r="S562" s="2718"/>
      <c r="T562" s="2718"/>
      <c r="U562" s="2718"/>
      <c r="V562" s="2718"/>
      <c r="W562" s="2718"/>
      <c r="X562" s="2718"/>
      <c r="Y562" s="2718"/>
      <c r="Z562" s="2718"/>
    </row>
    <row r="563">
      <c r="A563" s="2718"/>
      <c r="B563" s="2718"/>
      <c r="C563" s="2718"/>
      <c r="D563" s="2718"/>
      <c r="E563" s="2718"/>
      <c r="F563" s="2718"/>
      <c r="G563" s="2718"/>
      <c r="H563" s="2718"/>
      <c r="I563" s="2718"/>
      <c r="J563" s="2718"/>
      <c r="K563" s="2718"/>
      <c r="L563" s="2718"/>
      <c r="M563" s="2718"/>
      <c r="N563" s="2718"/>
      <c r="O563" s="2718"/>
      <c r="P563" s="2718"/>
      <c r="Q563" s="2718"/>
      <c r="R563" s="2718"/>
      <c r="S563" s="2718"/>
      <c r="T563" s="2718"/>
      <c r="U563" s="2718"/>
      <c r="V563" s="2718"/>
      <c r="W563" s="2718"/>
      <c r="X563" s="2718"/>
      <c r="Y563" s="2718"/>
      <c r="Z563" s="2718"/>
    </row>
    <row r="564">
      <c r="A564" s="2718"/>
      <c r="B564" s="2718"/>
      <c r="C564" s="2718"/>
      <c r="D564" s="2718"/>
      <c r="E564" s="2718"/>
      <c r="F564" s="2718"/>
      <c r="G564" s="2718"/>
      <c r="H564" s="2718"/>
      <c r="I564" s="2718"/>
      <c r="J564" s="2718"/>
      <c r="K564" s="2718"/>
      <c r="L564" s="2718"/>
      <c r="M564" s="2718"/>
      <c r="N564" s="2718"/>
      <c r="O564" s="2718"/>
      <c r="P564" s="2718"/>
      <c r="Q564" s="2718"/>
      <c r="R564" s="2718"/>
      <c r="S564" s="2718"/>
      <c r="T564" s="2718"/>
      <c r="U564" s="2718"/>
      <c r="V564" s="2718"/>
      <c r="W564" s="2718"/>
      <c r="X564" s="2718"/>
      <c r="Y564" s="2718"/>
      <c r="Z564" s="2718"/>
    </row>
    <row r="565">
      <c r="A565" s="2718"/>
      <c r="B565" s="2718"/>
      <c r="C565" s="2718"/>
      <c r="D565" s="2718"/>
      <c r="E565" s="2718"/>
      <c r="F565" s="2718"/>
      <c r="G565" s="2718"/>
      <c r="H565" s="2718"/>
      <c r="I565" s="2718"/>
      <c r="J565" s="2718"/>
      <c r="K565" s="2718"/>
      <c r="L565" s="2718"/>
      <c r="M565" s="2718"/>
      <c r="N565" s="2718"/>
      <c r="O565" s="2718"/>
      <c r="P565" s="2718"/>
      <c r="Q565" s="2718"/>
      <c r="R565" s="2718"/>
      <c r="S565" s="2718"/>
      <c r="T565" s="2718"/>
      <c r="U565" s="2718"/>
      <c r="V565" s="2718"/>
      <c r="W565" s="2718"/>
      <c r="X565" s="2718"/>
      <c r="Y565" s="2718"/>
      <c r="Z565" s="2718"/>
    </row>
    <row r="566">
      <c r="A566" s="2718"/>
      <c r="B566" s="2718"/>
      <c r="C566" s="2718"/>
      <c r="D566" s="2718"/>
      <c r="E566" s="2718"/>
      <c r="F566" s="2718"/>
      <c r="G566" s="2718"/>
      <c r="H566" s="2718"/>
      <c r="I566" s="2718"/>
      <c r="J566" s="2718"/>
      <c r="K566" s="2718"/>
      <c r="L566" s="2718"/>
      <c r="M566" s="2718"/>
      <c r="N566" s="2718"/>
      <c r="O566" s="2718"/>
      <c r="P566" s="2718"/>
      <c r="Q566" s="2718"/>
      <c r="R566" s="2718"/>
      <c r="S566" s="2718"/>
      <c r="T566" s="2718"/>
      <c r="U566" s="2718"/>
      <c r="V566" s="2718"/>
      <c r="W566" s="2718"/>
      <c r="X566" s="2718"/>
      <c r="Y566" s="2718"/>
      <c r="Z566" s="2718"/>
    </row>
    <row r="567">
      <c r="A567" s="2718"/>
      <c r="B567" s="2718"/>
      <c r="C567" s="2718"/>
      <c r="D567" s="2718"/>
      <c r="E567" s="2718"/>
      <c r="F567" s="2718"/>
      <c r="G567" s="2718"/>
      <c r="H567" s="2718"/>
      <c r="I567" s="2718"/>
      <c r="J567" s="2718"/>
      <c r="K567" s="2718"/>
      <c r="L567" s="2718"/>
      <c r="M567" s="2718"/>
      <c r="N567" s="2718"/>
      <c r="O567" s="2718"/>
      <c r="P567" s="2718"/>
      <c r="Q567" s="2718"/>
      <c r="R567" s="2718"/>
      <c r="S567" s="2718"/>
      <c r="T567" s="2718"/>
      <c r="U567" s="2718"/>
      <c r="V567" s="2718"/>
      <c r="W567" s="2718"/>
      <c r="X567" s="2718"/>
      <c r="Y567" s="2718"/>
      <c r="Z567" s="2718"/>
    </row>
    <row r="568">
      <c r="A568" s="2718"/>
      <c r="B568" s="2718"/>
      <c r="C568" s="2718"/>
      <c r="D568" s="2718"/>
      <c r="E568" s="2718"/>
      <c r="F568" s="2718"/>
      <c r="G568" s="2718"/>
      <c r="H568" s="2718"/>
      <c r="I568" s="2718"/>
      <c r="J568" s="2718"/>
      <c r="K568" s="2718"/>
      <c r="L568" s="2718"/>
      <c r="M568" s="2718"/>
      <c r="N568" s="2718"/>
      <c r="O568" s="2718"/>
      <c r="P568" s="2718"/>
      <c r="Q568" s="2718"/>
      <c r="R568" s="2718"/>
      <c r="S568" s="2718"/>
      <c r="T568" s="2718"/>
      <c r="U568" s="2718"/>
      <c r="V568" s="2718"/>
      <c r="W568" s="2718"/>
      <c r="X568" s="2718"/>
      <c r="Y568" s="2718"/>
      <c r="Z568" s="2718"/>
    </row>
    <row r="569">
      <c r="A569" s="2718"/>
      <c r="B569" s="2718"/>
      <c r="C569" s="2718"/>
      <c r="D569" s="2718"/>
      <c r="E569" s="2718"/>
      <c r="F569" s="2718"/>
      <c r="G569" s="2718"/>
      <c r="H569" s="2718"/>
      <c r="I569" s="2718"/>
      <c r="J569" s="2718"/>
      <c r="K569" s="2718"/>
      <c r="L569" s="2718"/>
      <c r="M569" s="2718"/>
      <c r="N569" s="2718"/>
      <c r="O569" s="2718"/>
      <c r="P569" s="2718"/>
      <c r="Q569" s="2718"/>
      <c r="R569" s="2718"/>
      <c r="S569" s="2718"/>
      <c r="T569" s="2718"/>
      <c r="U569" s="2718"/>
      <c r="V569" s="2718"/>
      <c r="W569" s="2718"/>
      <c r="X569" s="2718"/>
      <c r="Y569" s="2718"/>
      <c r="Z569" s="2718"/>
    </row>
    <row r="570">
      <c r="A570" s="2718"/>
      <c r="B570" s="2718"/>
      <c r="C570" s="2718"/>
      <c r="D570" s="2718"/>
      <c r="E570" s="2718"/>
      <c r="F570" s="2718"/>
      <c r="G570" s="2718"/>
      <c r="H570" s="2718"/>
      <c r="I570" s="2718"/>
      <c r="J570" s="2718"/>
      <c r="K570" s="2718"/>
      <c r="L570" s="2718"/>
      <c r="M570" s="2718"/>
      <c r="N570" s="2718"/>
      <c r="O570" s="2718"/>
      <c r="P570" s="2718"/>
      <c r="Q570" s="2718"/>
      <c r="R570" s="2718"/>
      <c r="S570" s="2718"/>
      <c r="T570" s="2718"/>
      <c r="U570" s="2718"/>
      <c r="V570" s="2718"/>
      <c r="W570" s="2718"/>
      <c r="X570" s="2718"/>
      <c r="Y570" s="2718"/>
      <c r="Z570" s="2718"/>
    </row>
    <row r="571">
      <c r="A571" s="2718"/>
      <c r="B571" s="2718"/>
      <c r="C571" s="2718"/>
      <c r="D571" s="2718"/>
      <c r="E571" s="2718"/>
      <c r="F571" s="2718"/>
      <c r="G571" s="2718"/>
      <c r="H571" s="2718"/>
      <c r="I571" s="2718"/>
      <c r="J571" s="2718"/>
      <c r="K571" s="2718"/>
      <c r="L571" s="2718"/>
      <c r="M571" s="2718"/>
      <c r="N571" s="2718"/>
      <c r="O571" s="2718"/>
      <c r="P571" s="2718"/>
      <c r="Q571" s="2718"/>
      <c r="R571" s="2718"/>
      <c r="S571" s="2718"/>
      <c r="T571" s="2718"/>
      <c r="U571" s="2718"/>
      <c r="V571" s="2718"/>
      <c r="W571" s="2718"/>
      <c r="X571" s="2718"/>
      <c r="Y571" s="2718"/>
      <c r="Z571" s="2718"/>
    </row>
    <row r="572">
      <c r="A572" s="2718"/>
      <c r="B572" s="2718"/>
      <c r="C572" s="2718"/>
      <c r="D572" s="2718"/>
      <c r="E572" s="2718"/>
      <c r="F572" s="2718"/>
      <c r="G572" s="2718"/>
      <c r="H572" s="2718"/>
      <c r="I572" s="2718"/>
      <c r="J572" s="2718"/>
      <c r="K572" s="2718"/>
      <c r="L572" s="2718"/>
      <c r="M572" s="2718"/>
      <c r="N572" s="2718"/>
      <c r="O572" s="2718"/>
      <c r="P572" s="2718"/>
      <c r="Q572" s="2718"/>
      <c r="R572" s="2718"/>
      <c r="S572" s="2718"/>
      <c r="T572" s="2718"/>
      <c r="U572" s="2718"/>
      <c r="V572" s="2718"/>
      <c r="W572" s="2718"/>
      <c r="X572" s="2718"/>
      <c r="Y572" s="2718"/>
      <c r="Z572" s="2718"/>
    </row>
    <row r="573">
      <c r="A573" s="2718"/>
      <c r="B573" s="2718"/>
      <c r="C573" s="2718"/>
      <c r="D573" s="2718"/>
      <c r="E573" s="2718"/>
      <c r="F573" s="2718"/>
      <c r="G573" s="2718"/>
      <c r="H573" s="2718"/>
      <c r="I573" s="2718"/>
      <c r="J573" s="2718"/>
      <c r="K573" s="2718"/>
      <c r="L573" s="2718"/>
      <c r="M573" s="2718"/>
      <c r="N573" s="2718"/>
      <c r="O573" s="2718"/>
      <c r="P573" s="2718"/>
      <c r="Q573" s="2718"/>
      <c r="R573" s="2718"/>
      <c r="S573" s="2718"/>
      <c r="T573" s="2718"/>
      <c r="U573" s="2718"/>
      <c r="V573" s="2718"/>
      <c r="W573" s="2718"/>
      <c r="X573" s="2718"/>
      <c r="Y573" s="2718"/>
      <c r="Z573" s="2718"/>
    </row>
    <row r="574">
      <c r="A574" s="2718"/>
      <c r="B574" s="2718"/>
      <c r="C574" s="2718"/>
      <c r="D574" s="2718"/>
      <c r="E574" s="2718"/>
      <c r="F574" s="2718"/>
      <c r="G574" s="2718"/>
      <c r="H574" s="2718"/>
      <c r="I574" s="2718"/>
      <c r="J574" s="2718"/>
      <c r="K574" s="2718"/>
      <c r="L574" s="2718"/>
      <c r="M574" s="2718"/>
      <c r="N574" s="2718"/>
      <c r="O574" s="2718"/>
      <c r="P574" s="2718"/>
      <c r="Q574" s="2718"/>
      <c r="R574" s="2718"/>
      <c r="S574" s="2718"/>
      <c r="T574" s="2718"/>
      <c r="U574" s="2718"/>
      <c r="V574" s="2718"/>
      <c r="W574" s="2718"/>
      <c r="X574" s="2718"/>
      <c r="Y574" s="2718"/>
      <c r="Z574" s="2718"/>
    </row>
    <row r="575">
      <c r="A575" s="2718"/>
      <c r="B575" s="2718"/>
      <c r="C575" s="2718"/>
      <c r="D575" s="2718"/>
      <c r="E575" s="2718"/>
      <c r="F575" s="2718"/>
      <c r="G575" s="2718"/>
      <c r="H575" s="2718"/>
      <c r="I575" s="2718"/>
      <c r="J575" s="2718"/>
      <c r="K575" s="2718"/>
      <c r="L575" s="2718"/>
      <c r="M575" s="2718"/>
      <c r="N575" s="2718"/>
      <c r="O575" s="2718"/>
      <c r="P575" s="2718"/>
      <c r="Q575" s="2718"/>
      <c r="R575" s="2718"/>
      <c r="S575" s="2718"/>
      <c r="T575" s="2718"/>
      <c r="U575" s="2718"/>
      <c r="V575" s="2718"/>
      <c r="W575" s="2718"/>
      <c r="X575" s="2718"/>
      <c r="Y575" s="2718"/>
      <c r="Z575" s="2718"/>
    </row>
    <row r="576">
      <c r="A576" s="2718"/>
      <c r="B576" s="2718"/>
      <c r="C576" s="2718"/>
      <c r="D576" s="2718"/>
      <c r="E576" s="2718"/>
      <c r="F576" s="2718"/>
      <c r="G576" s="2718"/>
      <c r="H576" s="2718"/>
      <c r="I576" s="2718"/>
      <c r="J576" s="2718"/>
      <c r="K576" s="2718"/>
      <c r="L576" s="2718"/>
      <c r="M576" s="2718"/>
      <c r="N576" s="2718"/>
      <c r="O576" s="2718"/>
      <c r="P576" s="2718"/>
      <c r="Q576" s="2718"/>
      <c r="R576" s="2718"/>
      <c r="S576" s="2718"/>
      <c r="T576" s="2718"/>
      <c r="U576" s="2718"/>
      <c r="V576" s="2718"/>
      <c r="W576" s="2718"/>
      <c r="X576" s="2718"/>
      <c r="Y576" s="2718"/>
      <c r="Z576" s="2718"/>
    </row>
    <row r="577">
      <c r="A577" s="2718"/>
      <c r="B577" s="2718"/>
      <c r="C577" s="2718"/>
      <c r="D577" s="2718"/>
      <c r="E577" s="2718"/>
      <c r="F577" s="2718"/>
      <c r="G577" s="2718"/>
      <c r="H577" s="2718"/>
      <c r="I577" s="2718"/>
      <c r="J577" s="2718"/>
      <c r="K577" s="2718"/>
      <c r="L577" s="2718"/>
      <c r="M577" s="2718"/>
      <c r="N577" s="2718"/>
      <c r="O577" s="2718"/>
      <c r="P577" s="2718"/>
      <c r="Q577" s="2718"/>
      <c r="R577" s="2718"/>
      <c r="S577" s="2718"/>
      <c r="T577" s="2718"/>
      <c r="U577" s="2718"/>
      <c r="V577" s="2718"/>
      <c r="W577" s="2718"/>
      <c r="X577" s="2718"/>
      <c r="Y577" s="2718"/>
      <c r="Z577" s="2718"/>
    </row>
    <row r="578">
      <c r="A578" s="2718"/>
      <c r="B578" s="2718"/>
      <c r="C578" s="2718"/>
      <c r="D578" s="2718"/>
      <c r="E578" s="2718"/>
      <c r="F578" s="2718"/>
      <c r="G578" s="2718"/>
      <c r="H578" s="2718"/>
      <c r="I578" s="2718"/>
      <c r="J578" s="2718"/>
      <c r="K578" s="2718"/>
      <c r="L578" s="2718"/>
      <c r="M578" s="2718"/>
      <c r="N578" s="2718"/>
      <c r="O578" s="2718"/>
      <c r="P578" s="2718"/>
      <c r="Q578" s="2718"/>
      <c r="R578" s="2718"/>
      <c r="S578" s="2718"/>
      <c r="T578" s="2718"/>
      <c r="U578" s="2718"/>
      <c r="V578" s="2718"/>
      <c r="W578" s="2718"/>
      <c r="X578" s="2718"/>
      <c r="Y578" s="2718"/>
      <c r="Z578" s="2718"/>
    </row>
    <row r="579">
      <c r="A579" s="2718"/>
      <c r="B579" s="2718"/>
      <c r="C579" s="2718"/>
      <c r="D579" s="2718"/>
      <c r="E579" s="2718"/>
      <c r="F579" s="2718"/>
      <c r="G579" s="2718"/>
      <c r="H579" s="2718"/>
      <c r="I579" s="2718"/>
      <c r="J579" s="2718"/>
      <c r="K579" s="2718"/>
      <c r="L579" s="2718"/>
      <c r="M579" s="2718"/>
      <c r="N579" s="2718"/>
      <c r="O579" s="2718"/>
      <c r="P579" s="2718"/>
      <c r="Q579" s="2718"/>
      <c r="R579" s="2718"/>
      <c r="S579" s="2718"/>
      <c r="T579" s="2718"/>
      <c r="U579" s="2718"/>
      <c r="V579" s="2718"/>
      <c r="W579" s="2718"/>
      <c r="X579" s="2718"/>
      <c r="Y579" s="2718"/>
      <c r="Z579" s="2718"/>
    </row>
    <row r="580">
      <c r="A580" s="2718"/>
      <c r="B580" s="2718"/>
      <c r="C580" s="2718"/>
      <c r="D580" s="2718"/>
      <c r="E580" s="2718"/>
      <c r="F580" s="2718"/>
      <c r="G580" s="2718"/>
      <c r="H580" s="2718"/>
      <c r="I580" s="2718"/>
      <c r="J580" s="2718"/>
      <c r="K580" s="2718"/>
      <c r="L580" s="2718"/>
      <c r="M580" s="2718"/>
      <c r="N580" s="2718"/>
      <c r="O580" s="2718"/>
      <c r="P580" s="2718"/>
      <c r="Q580" s="2718"/>
      <c r="R580" s="2718"/>
      <c r="S580" s="2718"/>
      <c r="T580" s="2718"/>
      <c r="U580" s="2718"/>
      <c r="V580" s="2718"/>
      <c r="W580" s="2718"/>
      <c r="X580" s="2718"/>
      <c r="Y580" s="2718"/>
      <c r="Z580" s="2718"/>
    </row>
    <row r="581">
      <c r="A581" s="2718"/>
      <c r="B581" s="2718"/>
      <c r="C581" s="2718"/>
      <c r="D581" s="2718"/>
      <c r="E581" s="2718"/>
      <c r="F581" s="2718"/>
      <c r="G581" s="2718"/>
      <c r="H581" s="2718"/>
      <c r="I581" s="2718"/>
      <c r="J581" s="2718"/>
      <c r="K581" s="2718"/>
      <c r="L581" s="2718"/>
      <c r="M581" s="2718"/>
      <c r="N581" s="2718"/>
      <c r="O581" s="2718"/>
      <c r="P581" s="2718"/>
      <c r="Q581" s="2718"/>
      <c r="R581" s="2718"/>
      <c r="S581" s="2718"/>
      <c r="T581" s="2718"/>
      <c r="U581" s="2718"/>
      <c r="V581" s="2718"/>
      <c r="W581" s="2718"/>
      <c r="X581" s="2718"/>
      <c r="Y581" s="2718"/>
      <c r="Z581" s="2718"/>
    </row>
    <row r="582">
      <c r="A582" s="2718"/>
      <c r="B582" s="2718"/>
      <c r="C582" s="2718"/>
      <c r="D582" s="2718"/>
      <c r="E582" s="2718"/>
      <c r="F582" s="2718"/>
      <c r="G582" s="2718"/>
      <c r="H582" s="2718"/>
      <c r="I582" s="2718"/>
      <c r="J582" s="2718"/>
      <c r="K582" s="2718"/>
      <c r="L582" s="2718"/>
      <c r="M582" s="2718"/>
      <c r="N582" s="2718"/>
      <c r="O582" s="2718"/>
      <c r="P582" s="2718"/>
      <c r="Q582" s="2718"/>
      <c r="R582" s="2718"/>
      <c r="S582" s="2718"/>
      <c r="T582" s="2718"/>
      <c r="U582" s="2718"/>
      <c r="V582" s="2718"/>
      <c r="W582" s="2718"/>
      <c r="X582" s="2718"/>
      <c r="Y582" s="2718"/>
      <c r="Z582" s="2718"/>
    </row>
    <row r="583">
      <c r="A583" s="2718"/>
      <c r="B583" s="2718"/>
      <c r="C583" s="2718"/>
      <c r="D583" s="2718"/>
      <c r="E583" s="2718"/>
      <c r="F583" s="2718"/>
      <c r="G583" s="2718"/>
      <c r="H583" s="2718"/>
      <c r="I583" s="2718"/>
      <c r="J583" s="2718"/>
      <c r="K583" s="2718"/>
      <c r="L583" s="2718"/>
      <c r="M583" s="2718"/>
      <c r="N583" s="2718"/>
      <c r="O583" s="2718"/>
      <c r="P583" s="2718"/>
      <c r="Q583" s="2718"/>
      <c r="R583" s="2718"/>
      <c r="S583" s="2718"/>
      <c r="T583" s="2718"/>
      <c r="U583" s="2718"/>
      <c r="V583" s="2718"/>
      <c r="W583" s="2718"/>
      <c r="X583" s="2718"/>
      <c r="Y583" s="2718"/>
      <c r="Z583" s="2718"/>
    </row>
    <row r="584">
      <c r="A584" s="2718"/>
      <c r="B584" s="2718"/>
      <c r="C584" s="2718"/>
      <c r="D584" s="2718"/>
      <c r="E584" s="2718"/>
      <c r="F584" s="2718"/>
      <c r="G584" s="2718"/>
      <c r="H584" s="2718"/>
      <c r="I584" s="2718"/>
      <c r="J584" s="2718"/>
      <c r="K584" s="2718"/>
      <c r="L584" s="2718"/>
      <c r="M584" s="2718"/>
      <c r="N584" s="2718"/>
      <c r="O584" s="2718"/>
      <c r="P584" s="2718"/>
      <c r="Q584" s="2718"/>
      <c r="R584" s="2718"/>
      <c r="S584" s="2718"/>
      <c r="T584" s="2718"/>
      <c r="U584" s="2718"/>
      <c r="V584" s="2718"/>
      <c r="W584" s="2718"/>
      <c r="X584" s="2718"/>
      <c r="Y584" s="2718"/>
      <c r="Z584" s="2718"/>
    </row>
    <row r="585">
      <c r="A585" s="2718"/>
      <c r="B585" s="2718"/>
      <c r="C585" s="2718"/>
      <c r="D585" s="2718"/>
      <c r="E585" s="2718"/>
      <c r="F585" s="2718"/>
      <c r="G585" s="2718"/>
      <c r="H585" s="2718"/>
      <c r="I585" s="2718"/>
      <c r="J585" s="2718"/>
      <c r="K585" s="2718"/>
      <c r="L585" s="2718"/>
      <c r="M585" s="2718"/>
      <c r="N585" s="2718"/>
      <c r="O585" s="2718"/>
      <c r="P585" s="2718"/>
      <c r="Q585" s="2718"/>
      <c r="R585" s="2718"/>
      <c r="S585" s="2718"/>
      <c r="T585" s="2718"/>
      <c r="U585" s="2718"/>
      <c r="V585" s="2718"/>
      <c r="W585" s="2718"/>
      <c r="X585" s="2718"/>
      <c r="Y585" s="2718"/>
      <c r="Z585" s="2718"/>
    </row>
    <row r="586">
      <c r="A586" s="2718"/>
      <c r="B586" s="2718"/>
      <c r="C586" s="2718"/>
      <c r="D586" s="2718"/>
      <c r="E586" s="2718"/>
      <c r="F586" s="2718"/>
      <c r="G586" s="2718"/>
      <c r="H586" s="2718"/>
      <c r="I586" s="2718"/>
      <c r="J586" s="2718"/>
      <c r="K586" s="2718"/>
      <c r="L586" s="2718"/>
      <c r="M586" s="2718"/>
      <c r="N586" s="2718"/>
      <c r="O586" s="2718"/>
      <c r="P586" s="2718"/>
      <c r="Q586" s="2718"/>
      <c r="R586" s="2718"/>
      <c r="S586" s="2718"/>
      <c r="T586" s="2718"/>
      <c r="U586" s="2718"/>
      <c r="V586" s="2718"/>
      <c r="W586" s="2718"/>
      <c r="X586" s="2718"/>
      <c r="Y586" s="2718"/>
      <c r="Z586" s="2718"/>
    </row>
    <row r="587">
      <c r="A587" s="2718"/>
      <c r="B587" s="2718"/>
      <c r="C587" s="2718"/>
      <c r="D587" s="2718"/>
      <c r="E587" s="2718"/>
      <c r="F587" s="2718"/>
      <c r="G587" s="2718"/>
      <c r="H587" s="2718"/>
      <c r="I587" s="2718"/>
      <c r="J587" s="2718"/>
      <c r="K587" s="2718"/>
      <c r="L587" s="2718"/>
      <c r="M587" s="2718"/>
      <c r="N587" s="2718"/>
      <c r="O587" s="2718"/>
      <c r="P587" s="2718"/>
      <c r="Q587" s="2718"/>
      <c r="R587" s="2718"/>
      <c r="S587" s="2718"/>
      <c r="T587" s="2718"/>
      <c r="U587" s="2718"/>
      <c r="V587" s="2718"/>
      <c r="W587" s="2718"/>
      <c r="X587" s="2718"/>
      <c r="Y587" s="2718"/>
      <c r="Z587" s="2718"/>
    </row>
    <row r="588">
      <c r="A588" s="2718"/>
      <c r="B588" s="2718"/>
      <c r="C588" s="2718"/>
      <c r="D588" s="2718"/>
      <c r="E588" s="2718"/>
      <c r="F588" s="2718"/>
      <c r="G588" s="2718"/>
      <c r="H588" s="2718"/>
      <c r="I588" s="2718"/>
      <c r="J588" s="2718"/>
      <c r="K588" s="2718"/>
      <c r="L588" s="2718"/>
      <c r="M588" s="2718"/>
      <c r="N588" s="2718"/>
      <c r="O588" s="2718"/>
      <c r="P588" s="2718"/>
      <c r="Q588" s="2718"/>
      <c r="R588" s="2718"/>
      <c r="S588" s="2718"/>
      <c r="T588" s="2718"/>
      <c r="U588" s="2718"/>
      <c r="V588" s="2718"/>
      <c r="W588" s="2718"/>
      <c r="X588" s="2718"/>
      <c r="Y588" s="2718"/>
      <c r="Z588" s="2718"/>
    </row>
    <row r="589">
      <c r="A589" s="2718"/>
      <c r="B589" s="2718"/>
      <c r="C589" s="2718"/>
      <c r="D589" s="2718"/>
      <c r="E589" s="2718"/>
      <c r="F589" s="2718"/>
      <c r="G589" s="2718"/>
      <c r="H589" s="2718"/>
      <c r="I589" s="2718"/>
      <c r="J589" s="2718"/>
      <c r="K589" s="2718"/>
      <c r="L589" s="2718"/>
      <c r="M589" s="2718"/>
      <c r="N589" s="2718"/>
      <c r="O589" s="2718"/>
      <c r="P589" s="2718"/>
      <c r="Q589" s="2718"/>
      <c r="R589" s="2718"/>
      <c r="S589" s="2718"/>
      <c r="T589" s="2718"/>
      <c r="U589" s="2718"/>
      <c r="V589" s="2718"/>
      <c r="W589" s="2718"/>
      <c r="X589" s="2718"/>
      <c r="Y589" s="2718"/>
      <c r="Z589" s="2718"/>
    </row>
    <row r="590">
      <c r="A590" s="2718"/>
      <c r="B590" s="2718"/>
      <c r="C590" s="2718"/>
      <c r="D590" s="2718"/>
      <c r="E590" s="2718"/>
      <c r="F590" s="2718"/>
      <c r="G590" s="2718"/>
      <c r="H590" s="2718"/>
      <c r="I590" s="2718"/>
      <c r="J590" s="2718"/>
      <c r="K590" s="2718"/>
      <c r="L590" s="2718"/>
      <c r="M590" s="2718"/>
      <c r="N590" s="2718"/>
      <c r="O590" s="2718"/>
      <c r="P590" s="2718"/>
      <c r="Q590" s="2718"/>
      <c r="R590" s="2718"/>
      <c r="S590" s="2718"/>
      <c r="T590" s="2718"/>
      <c r="U590" s="2718"/>
      <c r="V590" s="2718"/>
      <c r="W590" s="2718"/>
      <c r="X590" s="2718"/>
      <c r="Y590" s="2718"/>
      <c r="Z590" s="2718"/>
    </row>
    <row r="591">
      <c r="A591" s="2718"/>
      <c r="B591" s="2718"/>
      <c r="C591" s="2718"/>
      <c r="D591" s="2718"/>
      <c r="E591" s="2718"/>
      <c r="F591" s="2718"/>
      <c r="G591" s="2718"/>
      <c r="H591" s="2718"/>
      <c r="I591" s="2718"/>
      <c r="J591" s="2718"/>
      <c r="K591" s="2718"/>
      <c r="L591" s="2718"/>
      <c r="M591" s="2718"/>
      <c r="N591" s="2718"/>
      <c r="O591" s="2718"/>
      <c r="P591" s="2718"/>
      <c r="Q591" s="2718"/>
      <c r="R591" s="2718"/>
      <c r="S591" s="2718"/>
      <c r="T591" s="2718"/>
      <c r="U591" s="2718"/>
      <c r="V591" s="2718"/>
      <c r="W591" s="2718"/>
      <c r="X591" s="2718"/>
      <c r="Y591" s="2718"/>
      <c r="Z591" s="2718"/>
    </row>
    <row r="592">
      <c r="A592" s="2718"/>
      <c r="B592" s="2718"/>
      <c r="C592" s="2718"/>
      <c r="D592" s="2718"/>
      <c r="E592" s="2718"/>
      <c r="F592" s="2718"/>
      <c r="G592" s="2718"/>
      <c r="H592" s="2718"/>
      <c r="I592" s="2718"/>
      <c r="J592" s="2718"/>
      <c r="K592" s="2718"/>
      <c r="L592" s="2718"/>
      <c r="M592" s="2718"/>
      <c r="N592" s="2718"/>
      <c r="O592" s="2718"/>
      <c r="P592" s="2718"/>
      <c r="Q592" s="2718"/>
      <c r="R592" s="2718"/>
      <c r="S592" s="2718"/>
      <c r="T592" s="2718"/>
      <c r="U592" s="2718"/>
      <c r="V592" s="2718"/>
      <c r="W592" s="2718"/>
      <c r="X592" s="2718"/>
      <c r="Y592" s="2718"/>
      <c r="Z592" s="2718"/>
    </row>
    <row r="593">
      <c r="A593" s="2718"/>
      <c r="B593" s="2718"/>
      <c r="C593" s="2718"/>
      <c r="D593" s="2718"/>
      <c r="E593" s="2718"/>
      <c r="F593" s="2718"/>
      <c r="G593" s="2718"/>
      <c r="H593" s="2718"/>
      <c r="I593" s="2718"/>
      <c r="J593" s="2718"/>
      <c r="K593" s="2718"/>
      <c r="L593" s="2718"/>
      <c r="M593" s="2718"/>
      <c r="N593" s="2718"/>
      <c r="O593" s="2718"/>
      <c r="P593" s="2718"/>
      <c r="Q593" s="2718"/>
      <c r="R593" s="2718"/>
      <c r="S593" s="2718"/>
      <c r="T593" s="2718"/>
      <c r="U593" s="2718"/>
      <c r="V593" s="2718"/>
      <c r="W593" s="2718"/>
      <c r="X593" s="2718"/>
      <c r="Y593" s="2718"/>
      <c r="Z593" s="2718"/>
    </row>
    <row r="594">
      <c r="A594" s="2718"/>
      <c r="B594" s="2718"/>
      <c r="C594" s="2718"/>
      <c r="D594" s="2718"/>
      <c r="E594" s="2718"/>
      <c r="F594" s="2718"/>
      <c r="G594" s="2718"/>
      <c r="H594" s="2718"/>
      <c r="I594" s="2718"/>
      <c r="J594" s="2718"/>
      <c r="K594" s="2718"/>
      <c r="L594" s="2718"/>
      <c r="M594" s="2718"/>
      <c r="N594" s="2718"/>
      <c r="O594" s="2718"/>
      <c r="P594" s="2718"/>
      <c r="Q594" s="2718"/>
      <c r="R594" s="2718"/>
      <c r="S594" s="2718"/>
      <c r="T594" s="2718"/>
      <c r="U594" s="2718"/>
      <c r="V594" s="2718"/>
      <c r="W594" s="2718"/>
      <c r="X594" s="2718"/>
      <c r="Y594" s="2718"/>
      <c r="Z594" s="2718"/>
    </row>
    <row r="595">
      <c r="A595" s="2718"/>
      <c r="B595" s="2718"/>
      <c r="C595" s="2718"/>
      <c r="D595" s="2718"/>
      <c r="E595" s="2718"/>
      <c r="F595" s="2718"/>
      <c r="G595" s="2718"/>
      <c r="H595" s="2718"/>
      <c r="I595" s="2718"/>
      <c r="J595" s="2718"/>
      <c r="K595" s="2718"/>
      <c r="L595" s="2718"/>
      <c r="M595" s="2718"/>
      <c r="N595" s="2718"/>
      <c r="O595" s="2718"/>
      <c r="P595" s="2718"/>
      <c r="Q595" s="2718"/>
      <c r="R595" s="2718"/>
      <c r="S595" s="2718"/>
      <c r="T595" s="2718"/>
      <c r="U595" s="2718"/>
      <c r="V595" s="2718"/>
      <c r="W595" s="2718"/>
      <c r="X595" s="2718"/>
      <c r="Y595" s="2718"/>
      <c r="Z595" s="2718"/>
    </row>
    <row r="596">
      <c r="A596" s="2718"/>
      <c r="B596" s="2718"/>
      <c r="C596" s="2718"/>
      <c r="D596" s="2718"/>
      <c r="E596" s="2718"/>
      <c r="F596" s="2718"/>
      <c r="G596" s="2718"/>
      <c r="H596" s="2718"/>
      <c r="I596" s="2718"/>
      <c r="J596" s="2718"/>
      <c r="K596" s="2718"/>
      <c r="L596" s="2718"/>
      <c r="M596" s="2718"/>
      <c r="N596" s="2718"/>
      <c r="O596" s="2718"/>
      <c r="P596" s="2718"/>
      <c r="Q596" s="2718"/>
      <c r="R596" s="2718"/>
      <c r="S596" s="2718"/>
      <c r="T596" s="2718"/>
      <c r="U596" s="2718"/>
      <c r="V596" s="2718"/>
      <c r="W596" s="2718"/>
      <c r="X596" s="2718"/>
      <c r="Y596" s="2718"/>
      <c r="Z596" s="2718"/>
    </row>
    <row r="597">
      <c r="A597" s="2718"/>
      <c r="B597" s="2718"/>
      <c r="C597" s="2718"/>
      <c r="D597" s="2718"/>
      <c r="E597" s="2718"/>
      <c r="F597" s="2718"/>
      <c r="G597" s="2718"/>
      <c r="H597" s="2718"/>
      <c r="I597" s="2718"/>
      <c r="J597" s="2718"/>
      <c r="K597" s="2718"/>
      <c r="L597" s="2718"/>
      <c r="M597" s="2718"/>
      <c r="N597" s="2718"/>
      <c r="O597" s="2718"/>
      <c r="P597" s="2718"/>
      <c r="Q597" s="2718"/>
      <c r="R597" s="2718"/>
      <c r="S597" s="2718"/>
      <c r="T597" s="2718"/>
      <c r="U597" s="2718"/>
      <c r="V597" s="2718"/>
      <c r="W597" s="2718"/>
      <c r="X597" s="2718"/>
      <c r="Y597" s="2718"/>
      <c r="Z597" s="2718"/>
    </row>
    <row r="598">
      <c r="A598" s="2718"/>
      <c r="B598" s="2718"/>
      <c r="C598" s="2718"/>
      <c r="D598" s="2718"/>
      <c r="E598" s="2718"/>
      <c r="F598" s="2718"/>
      <c r="G598" s="2718"/>
      <c r="H598" s="2718"/>
      <c r="I598" s="2718"/>
      <c r="J598" s="2718"/>
      <c r="K598" s="2718"/>
      <c r="L598" s="2718"/>
      <c r="M598" s="2718"/>
      <c r="N598" s="2718"/>
      <c r="O598" s="2718"/>
      <c r="P598" s="2718"/>
      <c r="Q598" s="2718"/>
      <c r="R598" s="2718"/>
      <c r="S598" s="2718"/>
      <c r="T598" s="2718"/>
      <c r="U598" s="2718"/>
      <c r="V598" s="2718"/>
      <c r="W598" s="2718"/>
      <c r="X598" s="2718"/>
      <c r="Y598" s="2718"/>
      <c r="Z598" s="2718"/>
    </row>
    <row r="599">
      <c r="A599" s="2718"/>
      <c r="B599" s="2718"/>
      <c r="C599" s="2718"/>
      <c r="D599" s="2718"/>
      <c r="E599" s="2718"/>
      <c r="F599" s="2718"/>
      <c r="G599" s="2718"/>
      <c r="H599" s="2718"/>
      <c r="I599" s="2718"/>
      <c r="J599" s="2718"/>
      <c r="K599" s="2718"/>
      <c r="L599" s="2718"/>
      <c r="M599" s="2718"/>
      <c r="N599" s="2718"/>
      <c r="O599" s="2718"/>
      <c r="P599" s="2718"/>
      <c r="Q599" s="2718"/>
      <c r="R599" s="2718"/>
      <c r="S599" s="2718"/>
      <c r="T599" s="2718"/>
      <c r="U599" s="2718"/>
      <c r="V599" s="2718"/>
      <c r="W599" s="2718"/>
      <c r="X599" s="2718"/>
      <c r="Y599" s="2718"/>
      <c r="Z599" s="2718"/>
    </row>
    <row r="600">
      <c r="A600" s="2718"/>
      <c r="B600" s="2718"/>
      <c r="C600" s="2718"/>
      <c r="D600" s="2718"/>
      <c r="E600" s="2718"/>
      <c r="F600" s="2718"/>
      <c r="G600" s="2718"/>
      <c r="H600" s="2718"/>
      <c r="I600" s="2718"/>
      <c r="J600" s="2718"/>
      <c r="K600" s="2718"/>
      <c r="L600" s="2718"/>
      <c r="M600" s="2718"/>
      <c r="N600" s="2718"/>
      <c r="O600" s="2718"/>
      <c r="P600" s="2718"/>
      <c r="Q600" s="2718"/>
      <c r="R600" s="2718"/>
      <c r="S600" s="2718"/>
      <c r="T600" s="2718"/>
      <c r="U600" s="2718"/>
      <c r="V600" s="2718"/>
      <c r="W600" s="2718"/>
      <c r="X600" s="2718"/>
      <c r="Y600" s="2718"/>
      <c r="Z600" s="2718"/>
    </row>
    <row r="601">
      <c r="A601" s="2718"/>
      <c r="B601" s="2718"/>
      <c r="C601" s="2718"/>
      <c r="D601" s="2718"/>
      <c r="E601" s="2718"/>
      <c r="F601" s="2718"/>
      <c r="G601" s="2718"/>
      <c r="H601" s="2718"/>
      <c r="I601" s="2718"/>
      <c r="J601" s="2718"/>
      <c r="K601" s="2718"/>
      <c r="L601" s="2718"/>
      <c r="M601" s="2718"/>
      <c r="N601" s="2718"/>
      <c r="O601" s="2718"/>
      <c r="P601" s="2718"/>
      <c r="Q601" s="2718"/>
      <c r="R601" s="2718"/>
      <c r="S601" s="2718"/>
      <c r="T601" s="2718"/>
      <c r="U601" s="2718"/>
      <c r="V601" s="2718"/>
      <c r="W601" s="2718"/>
      <c r="X601" s="2718"/>
      <c r="Y601" s="2718"/>
      <c r="Z601" s="2718"/>
    </row>
    <row r="602">
      <c r="A602" s="2718"/>
      <c r="B602" s="2718"/>
      <c r="C602" s="2718"/>
      <c r="D602" s="2718"/>
      <c r="E602" s="2718"/>
      <c r="F602" s="2718"/>
      <c r="G602" s="2718"/>
      <c r="H602" s="2718"/>
      <c r="I602" s="2718"/>
      <c r="J602" s="2718"/>
      <c r="K602" s="2718"/>
      <c r="L602" s="2718"/>
      <c r="M602" s="2718"/>
      <c r="N602" s="2718"/>
      <c r="O602" s="2718"/>
      <c r="P602" s="2718"/>
      <c r="Q602" s="2718"/>
      <c r="R602" s="2718"/>
      <c r="S602" s="2718"/>
      <c r="T602" s="2718"/>
      <c r="U602" s="2718"/>
      <c r="V602" s="2718"/>
      <c r="W602" s="2718"/>
      <c r="X602" s="2718"/>
      <c r="Y602" s="2718"/>
      <c r="Z602" s="2718"/>
    </row>
    <row r="603">
      <c r="A603" s="2718"/>
      <c r="B603" s="2718"/>
      <c r="C603" s="2718"/>
      <c r="D603" s="2718"/>
      <c r="E603" s="2718"/>
      <c r="F603" s="2718"/>
      <c r="G603" s="2718"/>
      <c r="H603" s="2718"/>
      <c r="I603" s="2718"/>
      <c r="J603" s="2718"/>
      <c r="K603" s="2718"/>
      <c r="L603" s="2718"/>
      <c r="M603" s="2718"/>
      <c r="N603" s="2718"/>
      <c r="O603" s="2718"/>
      <c r="P603" s="2718"/>
      <c r="Q603" s="2718"/>
      <c r="R603" s="2718"/>
      <c r="S603" s="2718"/>
      <c r="T603" s="2718"/>
      <c r="U603" s="2718"/>
      <c r="V603" s="2718"/>
      <c r="W603" s="2718"/>
      <c r="X603" s="2718"/>
      <c r="Y603" s="2718"/>
      <c r="Z603" s="2718"/>
    </row>
    <row r="604">
      <c r="A604" s="2718"/>
      <c r="B604" s="2718"/>
      <c r="C604" s="2718"/>
      <c r="D604" s="2718"/>
      <c r="E604" s="2718"/>
      <c r="F604" s="2718"/>
      <c r="G604" s="2718"/>
      <c r="H604" s="2718"/>
      <c r="I604" s="2718"/>
      <c r="J604" s="2718"/>
      <c r="K604" s="2718"/>
      <c r="L604" s="2718"/>
      <c r="M604" s="2718"/>
      <c r="N604" s="2718"/>
      <c r="O604" s="2718"/>
      <c r="P604" s="2718"/>
      <c r="Q604" s="2718"/>
      <c r="R604" s="2718"/>
      <c r="S604" s="2718"/>
      <c r="T604" s="2718"/>
      <c r="U604" s="2718"/>
      <c r="V604" s="2718"/>
      <c r="W604" s="2718"/>
      <c r="X604" s="2718"/>
      <c r="Y604" s="2718"/>
      <c r="Z604" s="2718"/>
    </row>
    <row r="605">
      <c r="A605" s="2718"/>
      <c r="B605" s="2718"/>
      <c r="C605" s="2718"/>
      <c r="D605" s="2718"/>
      <c r="E605" s="2718"/>
      <c r="F605" s="2718"/>
      <c r="G605" s="2718"/>
      <c r="H605" s="2718"/>
      <c r="I605" s="2718"/>
      <c r="J605" s="2718"/>
      <c r="K605" s="2718"/>
      <c r="L605" s="2718"/>
      <c r="M605" s="2718"/>
      <c r="N605" s="2718"/>
      <c r="O605" s="2718"/>
      <c r="P605" s="2718"/>
      <c r="Q605" s="2718"/>
      <c r="R605" s="2718"/>
      <c r="S605" s="2718"/>
      <c r="T605" s="2718"/>
      <c r="U605" s="2718"/>
      <c r="V605" s="2718"/>
      <c r="W605" s="2718"/>
      <c r="X605" s="2718"/>
      <c r="Y605" s="2718"/>
      <c r="Z605" s="2718"/>
    </row>
    <row r="606">
      <c r="A606" s="2718"/>
      <c r="B606" s="2718"/>
      <c r="C606" s="2718"/>
      <c r="D606" s="2718"/>
      <c r="E606" s="2718"/>
      <c r="F606" s="2718"/>
      <c r="G606" s="2718"/>
      <c r="H606" s="2718"/>
      <c r="I606" s="2718"/>
      <c r="J606" s="2718"/>
      <c r="K606" s="2718"/>
      <c r="L606" s="2718"/>
      <c r="M606" s="2718"/>
      <c r="N606" s="2718"/>
      <c r="O606" s="2718"/>
      <c r="P606" s="2718"/>
      <c r="Q606" s="2718"/>
      <c r="R606" s="2718"/>
      <c r="S606" s="2718"/>
      <c r="T606" s="2718"/>
      <c r="U606" s="2718"/>
      <c r="V606" s="2718"/>
      <c r="W606" s="2718"/>
      <c r="X606" s="2718"/>
      <c r="Y606" s="2718"/>
      <c r="Z606" s="2718"/>
    </row>
    <row r="607">
      <c r="A607" s="2718"/>
      <c r="B607" s="2718"/>
      <c r="C607" s="2718"/>
      <c r="D607" s="2718"/>
      <c r="E607" s="2718"/>
      <c r="F607" s="2718"/>
      <c r="G607" s="2718"/>
      <c r="H607" s="2718"/>
      <c r="I607" s="2718"/>
      <c r="J607" s="2718"/>
      <c r="K607" s="2718"/>
      <c r="L607" s="2718"/>
      <c r="M607" s="2718"/>
      <c r="N607" s="2718"/>
      <c r="O607" s="2718"/>
      <c r="P607" s="2718"/>
      <c r="Q607" s="2718"/>
      <c r="R607" s="2718"/>
      <c r="S607" s="2718"/>
      <c r="T607" s="2718"/>
      <c r="U607" s="2718"/>
      <c r="V607" s="2718"/>
      <c r="W607" s="2718"/>
      <c r="X607" s="2718"/>
      <c r="Y607" s="2718"/>
      <c r="Z607" s="2718"/>
    </row>
    <row r="608">
      <c r="A608" s="2718"/>
      <c r="B608" s="2718"/>
      <c r="C608" s="2718"/>
      <c r="D608" s="2718"/>
      <c r="E608" s="2718"/>
      <c r="F608" s="2718"/>
      <c r="G608" s="2718"/>
      <c r="H608" s="2718"/>
      <c r="I608" s="2718"/>
      <c r="J608" s="2718"/>
      <c r="K608" s="2718"/>
      <c r="L608" s="2718"/>
      <c r="M608" s="2718"/>
      <c r="N608" s="2718"/>
      <c r="O608" s="2718"/>
      <c r="P608" s="2718"/>
      <c r="Q608" s="2718"/>
      <c r="R608" s="2718"/>
      <c r="S608" s="2718"/>
      <c r="T608" s="2718"/>
      <c r="U608" s="2718"/>
      <c r="V608" s="2718"/>
      <c r="W608" s="2718"/>
      <c r="X608" s="2718"/>
      <c r="Y608" s="2718"/>
      <c r="Z608" s="2718"/>
    </row>
    <row r="609">
      <c r="A609" s="2718"/>
      <c r="B609" s="2718"/>
      <c r="C609" s="2718"/>
      <c r="D609" s="2718"/>
      <c r="E609" s="2718"/>
      <c r="F609" s="2718"/>
      <c r="G609" s="2718"/>
      <c r="H609" s="2718"/>
      <c r="I609" s="2718"/>
      <c r="J609" s="2718"/>
      <c r="K609" s="2718"/>
      <c r="L609" s="2718"/>
      <c r="M609" s="2718"/>
      <c r="N609" s="2718"/>
      <c r="O609" s="2718"/>
      <c r="P609" s="2718"/>
      <c r="Q609" s="2718"/>
      <c r="R609" s="2718"/>
      <c r="S609" s="2718"/>
      <c r="T609" s="2718"/>
      <c r="U609" s="2718"/>
      <c r="V609" s="2718"/>
      <c r="W609" s="2718"/>
      <c r="X609" s="2718"/>
      <c r="Y609" s="2718"/>
      <c r="Z609" s="2718"/>
    </row>
    <row r="610">
      <c r="A610" s="2718"/>
      <c r="B610" s="2718"/>
      <c r="C610" s="2718"/>
      <c r="D610" s="2718"/>
      <c r="E610" s="2718"/>
      <c r="F610" s="2718"/>
      <c r="G610" s="2718"/>
      <c r="H610" s="2718"/>
      <c r="I610" s="2718"/>
      <c r="J610" s="2718"/>
      <c r="K610" s="2718"/>
      <c r="L610" s="2718"/>
      <c r="M610" s="2718"/>
      <c r="N610" s="2718"/>
      <c r="O610" s="2718"/>
      <c r="P610" s="2718"/>
      <c r="Q610" s="2718"/>
      <c r="R610" s="2718"/>
      <c r="S610" s="2718"/>
      <c r="T610" s="2718"/>
      <c r="U610" s="2718"/>
      <c r="V610" s="2718"/>
      <c r="W610" s="2718"/>
      <c r="X610" s="2718"/>
      <c r="Y610" s="2718"/>
      <c r="Z610" s="2718"/>
    </row>
    <row r="611">
      <c r="A611" s="2718"/>
      <c r="B611" s="2718"/>
      <c r="C611" s="2718"/>
      <c r="D611" s="2718"/>
      <c r="E611" s="2718"/>
      <c r="F611" s="2718"/>
      <c r="G611" s="2718"/>
      <c r="H611" s="2718"/>
      <c r="I611" s="2718"/>
      <c r="J611" s="2718"/>
      <c r="K611" s="2718"/>
      <c r="L611" s="2718"/>
      <c r="M611" s="2718"/>
      <c r="N611" s="2718"/>
      <c r="O611" s="2718"/>
      <c r="P611" s="2718"/>
      <c r="Q611" s="2718"/>
      <c r="R611" s="2718"/>
      <c r="S611" s="2718"/>
      <c r="T611" s="2718"/>
      <c r="U611" s="2718"/>
      <c r="V611" s="2718"/>
      <c r="W611" s="2718"/>
      <c r="X611" s="2718"/>
      <c r="Y611" s="2718"/>
      <c r="Z611" s="2718"/>
    </row>
    <row r="612">
      <c r="A612" s="2718"/>
      <c r="B612" s="2718"/>
      <c r="C612" s="2718"/>
      <c r="D612" s="2718"/>
      <c r="E612" s="2718"/>
      <c r="F612" s="2718"/>
      <c r="G612" s="2718"/>
      <c r="H612" s="2718"/>
      <c r="I612" s="2718"/>
      <c r="J612" s="2718"/>
      <c r="K612" s="2718"/>
      <c r="L612" s="2718"/>
      <c r="M612" s="2718"/>
      <c r="N612" s="2718"/>
      <c r="O612" s="2718"/>
      <c r="P612" s="2718"/>
      <c r="Q612" s="2718"/>
      <c r="R612" s="2718"/>
      <c r="S612" s="2718"/>
      <c r="T612" s="2718"/>
      <c r="U612" s="2718"/>
      <c r="V612" s="2718"/>
      <c r="W612" s="2718"/>
      <c r="X612" s="2718"/>
      <c r="Y612" s="2718"/>
      <c r="Z612" s="2718"/>
    </row>
    <row r="613">
      <c r="A613" s="2718"/>
      <c r="B613" s="2718"/>
      <c r="C613" s="2718"/>
      <c r="D613" s="2718"/>
      <c r="E613" s="2718"/>
      <c r="F613" s="2718"/>
      <c r="G613" s="2718"/>
      <c r="H613" s="2718"/>
      <c r="I613" s="2718"/>
      <c r="J613" s="2718"/>
      <c r="K613" s="2718"/>
      <c r="L613" s="2718"/>
      <c r="M613" s="2718"/>
      <c r="N613" s="2718"/>
      <c r="O613" s="2718"/>
      <c r="P613" s="2718"/>
      <c r="Q613" s="2718"/>
      <c r="R613" s="2718"/>
      <c r="S613" s="2718"/>
      <c r="T613" s="2718"/>
      <c r="U613" s="2718"/>
      <c r="V613" s="2718"/>
      <c r="W613" s="2718"/>
      <c r="X613" s="2718"/>
      <c r="Y613" s="2718"/>
      <c r="Z613" s="2718"/>
    </row>
    <row r="614">
      <c r="A614" s="2718"/>
      <c r="B614" s="2718"/>
      <c r="C614" s="2718"/>
      <c r="D614" s="2718"/>
      <c r="E614" s="2718"/>
      <c r="F614" s="2718"/>
      <c r="G614" s="2718"/>
      <c r="H614" s="2718"/>
      <c r="I614" s="2718"/>
      <c r="J614" s="2718"/>
      <c r="K614" s="2718"/>
      <c r="L614" s="2718"/>
      <c r="M614" s="2718"/>
      <c r="N614" s="2718"/>
      <c r="O614" s="2718"/>
      <c r="P614" s="2718"/>
      <c r="Q614" s="2718"/>
      <c r="R614" s="2718"/>
      <c r="S614" s="2718"/>
      <c r="T614" s="2718"/>
      <c r="U614" s="2718"/>
      <c r="V614" s="2718"/>
      <c r="W614" s="2718"/>
      <c r="X614" s="2718"/>
      <c r="Y614" s="2718"/>
      <c r="Z614" s="2718"/>
    </row>
    <row r="615">
      <c r="A615" s="2718"/>
      <c r="B615" s="2718"/>
      <c r="C615" s="2718"/>
      <c r="D615" s="2718"/>
      <c r="E615" s="2718"/>
      <c r="F615" s="2718"/>
      <c r="G615" s="2718"/>
      <c r="H615" s="2718"/>
      <c r="I615" s="2718"/>
      <c r="J615" s="2718"/>
      <c r="K615" s="2718"/>
      <c r="L615" s="2718"/>
      <c r="M615" s="2718"/>
      <c r="N615" s="2718"/>
      <c r="O615" s="2718"/>
      <c r="P615" s="2718"/>
      <c r="Q615" s="2718"/>
      <c r="R615" s="2718"/>
      <c r="S615" s="2718"/>
      <c r="T615" s="2718"/>
      <c r="U615" s="2718"/>
      <c r="V615" s="2718"/>
      <c r="W615" s="2718"/>
      <c r="X615" s="2718"/>
      <c r="Y615" s="2718"/>
      <c r="Z615" s="2718"/>
    </row>
    <row r="616">
      <c r="A616" s="2718"/>
      <c r="B616" s="2718"/>
      <c r="C616" s="2718"/>
      <c r="D616" s="2718"/>
      <c r="E616" s="2718"/>
      <c r="F616" s="2718"/>
      <c r="G616" s="2718"/>
      <c r="H616" s="2718"/>
      <c r="I616" s="2718"/>
      <c r="J616" s="2718"/>
      <c r="K616" s="2718"/>
      <c r="L616" s="2718"/>
      <c r="M616" s="2718"/>
      <c r="N616" s="2718"/>
      <c r="O616" s="2718"/>
      <c r="P616" s="2718"/>
      <c r="Q616" s="2718"/>
      <c r="R616" s="2718"/>
      <c r="S616" s="2718"/>
      <c r="T616" s="2718"/>
      <c r="U616" s="2718"/>
      <c r="V616" s="2718"/>
      <c r="W616" s="2718"/>
      <c r="X616" s="2718"/>
      <c r="Y616" s="2718"/>
      <c r="Z616" s="2718"/>
    </row>
    <row r="617">
      <c r="A617" s="2718"/>
      <c r="B617" s="2718"/>
      <c r="C617" s="2718"/>
      <c r="D617" s="2718"/>
      <c r="E617" s="2718"/>
      <c r="F617" s="2718"/>
      <c r="G617" s="2718"/>
      <c r="H617" s="2718"/>
      <c r="I617" s="2718"/>
      <c r="J617" s="2718"/>
      <c r="K617" s="2718"/>
      <c r="L617" s="2718"/>
      <c r="M617" s="2718"/>
      <c r="N617" s="2718"/>
      <c r="O617" s="2718"/>
      <c r="P617" s="2718"/>
      <c r="Q617" s="2718"/>
      <c r="R617" s="2718"/>
      <c r="S617" s="2718"/>
      <c r="T617" s="2718"/>
      <c r="U617" s="2718"/>
      <c r="V617" s="2718"/>
      <c r="W617" s="2718"/>
      <c r="X617" s="2718"/>
      <c r="Y617" s="2718"/>
      <c r="Z617" s="2718"/>
    </row>
    <row r="618">
      <c r="A618" s="2718"/>
      <c r="B618" s="2718"/>
      <c r="C618" s="2718"/>
      <c r="D618" s="2718"/>
      <c r="E618" s="2718"/>
      <c r="F618" s="2718"/>
      <c r="G618" s="2718"/>
      <c r="H618" s="2718"/>
      <c r="I618" s="2718"/>
      <c r="J618" s="2718"/>
      <c r="K618" s="2718"/>
      <c r="L618" s="2718"/>
      <c r="M618" s="2718"/>
      <c r="N618" s="2718"/>
      <c r="O618" s="2718"/>
      <c r="P618" s="2718"/>
      <c r="Q618" s="2718"/>
      <c r="R618" s="2718"/>
      <c r="S618" s="2718"/>
      <c r="T618" s="2718"/>
      <c r="U618" s="2718"/>
      <c r="V618" s="2718"/>
      <c r="W618" s="2718"/>
      <c r="X618" s="2718"/>
      <c r="Y618" s="2718"/>
      <c r="Z618" s="2718"/>
    </row>
    <row r="619">
      <c r="A619" s="2718"/>
      <c r="B619" s="2718"/>
      <c r="C619" s="2718"/>
      <c r="D619" s="2718"/>
      <c r="E619" s="2718"/>
      <c r="F619" s="2718"/>
      <c r="G619" s="2718"/>
      <c r="H619" s="2718"/>
      <c r="I619" s="2718"/>
      <c r="J619" s="2718"/>
      <c r="K619" s="2718"/>
      <c r="L619" s="2718"/>
      <c r="M619" s="2718"/>
      <c r="N619" s="2718"/>
      <c r="O619" s="2718"/>
      <c r="P619" s="2718"/>
      <c r="Q619" s="2718"/>
      <c r="R619" s="2718"/>
      <c r="S619" s="2718"/>
      <c r="T619" s="2718"/>
      <c r="U619" s="2718"/>
      <c r="V619" s="2718"/>
      <c r="W619" s="2718"/>
      <c r="X619" s="2718"/>
      <c r="Y619" s="2718"/>
      <c r="Z619" s="2718"/>
    </row>
    <row r="620">
      <c r="A620" s="2718"/>
      <c r="B620" s="2718"/>
      <c r="C620" s="2718"/>
      <c r="D620" s="2718"/>
      <c r="E620" s="2718"/>
      <c r="F620" s="2718"/>
      <c r="G620" s="2718"/>
      <c r="H620" s="2718"/>
      <c r="I620" s="2718"/>
      <c r="J620" s="2718"/>
      <c r="K620" s="2718"/>
      <c r="L620" s="2718"/>
      <c r="M620" s="2718"/>
      <c r="N620" s="2718"/>
      <c r="O620" s="2718"/>
      <c r="P620" s="2718"/>
      <c r="Q620" s="2718"/>
      <c r="R620" s="2718"/>
      <c r="S620" s="2718"/>
      <c r="T620" s="2718"/>
      <c r="U620" s="2718"/>
      <c r="V620" s="2718"/>
      <c r="W620" s="2718"/>
      <c r="X620" s="2718"/>
      <c r="Y620" s="2718"/>
      <c r="Z620" s="2718"/>
    </row>
    <row r="621">
      <c r="A621" s="2718"/>
      <c r="B621" s="2718"/>
      <c r="C621" s="2718"/>
      <c r="D621" s="2718"/>
      <c r="E621" s="2718"/>
      <c r="F621" s="2718"/>
      <c r="G621" s="2718"/>
      <c r="H621" s="2718"/>
      <c r="I621" s="2718"/>
      <c r="J621" s="2718"/>
      <c r="K621" s="2718"/>
      <c r="L621" s="2718"/>
      <c r="M621" s="2718"/>
      <c r="N621" s="2718"/>
      <c r="O621" s="2718"/>
      <c r="P621" s="2718"/>
      <c r="Q621" s="2718"/>
      <c r="R621" s="2718"/>
      <c r="S621" s="2718"/>
      <c r="T621" s="2718"/>
      <c r="U621" s="2718"/>
      <c r="V621" s="2718"/>
      <c r="W621" s="2718"/>
      <c r="X621" s="2718"/>
      <c r="Y621" s="2718"/>
      <c r="Z621" s="2718"/>
    </row>
    <row r="622">
      <c r="A622" s="2718"/>
      <c r="B622" s="2718"/>
      <c r="C622" s="2718"/>
      <c r="D622" s="2718"/>
      <c r="E622" s="2718"/>
      <c r="F622" s="2718"/>
      <c r="G622" s="2718"/>
      <c r="H622" s="2718"/>
      <c r="I622" s="2718"/>
      <c r="J622" s="2718"/>
      <c r="K622" s="2718"/>
      <c r="L622" s="2718"/>
      <c r="M622" s="2718"/>
      <c r="N622" s="2718"/>
      <c r="O622" s="2718"/>
      <c r="P622" s="2718"/>
      <c r="Q622" s="2718"/>
      <c r="R622" s="2718"/>
      <c r="S622" s="2718"/>
      <c r="T622" s="2718"/>
      <c r="U622" s="2718"/>
      <c r="V622" s="2718"/>
      <c r="W622" s="2718"/>
      <c r="X622" s="2718"/>
      <c r="Y622" s="2718"/>
      <c r="Z622" s="2718"/>
    </row>
    <row r="623">
      <c r="A623" s="2718"/>
      <c r="B623" s="2718"/>
      <c r="C623" s="2718"/>
      <c r="D623" s="2718"/>
      <c r="E623" s="2718"/>
      <c r="F623" s="2718"/>
      <c r="G623" s="2718"/>
      <c r="H623" s="2718"/>
      <c r="I623" s="2718"/>
      <c r="J623" s="2718"/>
      <c r="K623" s="2718"/>
      <c r="L623" s="2718"/>
      <c r="M623" s="2718"/>
      <c r="N623" s="2718"/>
      <c r="O623" s="2718"/>
      <c r="P623" s="2718"/>
      <c r="Q623" s="2718"/>
      <c r="R623" s="2718"/>
      <c r="S623" s="2718"/>
      <c r="T623" s="2718"/>
      <c r="U623" s="2718"/>
      <c r="V623" s="2718"/>
      <c r="W623" s="2718"/>
      <c r="X623" s="2718"/>
      <c r="Y623" s="2718"/>
      <c r="Z623" s="2718"/>
    </row>
    <row r="624">
      <c r="A624" s="2718"/>
      <c r="B624" s="2718"/>
      <c r="C624" s="2718"/>
      <c r="D624" s="2718"/>
      <c r="E624" s="2718"/>
      <c r="F624" s="2718"/>
      <c r="G624" s="2718"/>
      <c r="H624" s="2718"/>
      <c r="I624" s="2718"/>
      <c r="J624" s="2718"/>
      <c r="K624" s="2718"/>
      <c r="L624" s="2718"/>
      <c r="M624" s="2718"/>
      <c r="N624" s="2718"/>
      <c r="O624" s="2718"/>
      <c r="P624" s="2718"/>
      <c r="Q624" s="2718"/>
      <c r="R624" s="2718"/>
      <c r="S624" s="2718"/>
      <c r="T624" s="2718"/>
      <c r="U624" s="2718"/>
      <c r="V624" s="2718"/>
      <c r="W624" s="2718"/>
      <c r="X624" s="2718"/>
      <c r="Y624" s="2718"/>
      <c r="Z624" s="2718"/>
    </row>
    <row r="625">
      <c r="A625" s="2718"/>
      <c r="B625" s="2718"/>
      <c r="C625" s="2718"/>
      <c r="D625" s="2718"/>
      <c r="E625" s="2718"/>
      <c r="F625" s="2718"/>
      <c r="G625" s="2718"/>
      <c r="H625" s="2718"/>
      <c r="I625" s="2718"/>
      <c r="J625" s="2718"/>
      <c r="K625" s="2718"/>
      <c r="L625" s="2718"/>
      <c r="M625" s="2718"/>
      <c r="N625" s="2718"/>
      <c r="O625" s="2718"/>
      <c r="P625" s="2718"/>
      <c r="Q625" s="2718"/>
      <c r="R625" s="2718"/>
      <c r="S625" s="2718"/>
      <c r="T625" s="2718"/>
      <c r="U625" s="2718"/>
      <c r="V625" s="2718"/>
      <c r="W625" s="2718"/>
      <c r="X625" s="2718"/>
      <c r="Y625" s="2718"/>
      <c r="Z625" s="2718"/>
    </row>
    <row r="626">
      <c r="A626" s="2718"/>
      <c r="B626" s="2718"/>
      <c r="C626" s="2718"/>
      <c r="D626" s="2718"/>
      <c r="E626" s="2718"/>
      <c r="F626" s="2718"/>
      <c r="G626" s="2718"/>
      <c r="H626" s="2718"/>
      <c r="I626" s="2718"/>
      <c r="J626" s="2718"/>
      <c r="K626" s="2718"/>
      <c r="L626" s="2718"/>
      <c r="M626" s="2718"/>
      <c r="N626" s="2718"/>
      <c r="O626" s="2718"/>
      <c r="P626" s="2718"/>
      <c r="Q626" s="2718"/>
      <c r="R626" s="2718"/>
      <c r="S626" s="2718"/>
      <c r="T626" s="2718"/>
      <c r="U626" s="2718"/>
      <c r="V626" s="2718"/>
      <c r="W626" s="2718"/>
      <c r="X626" s="2718"/>
      <c r="Y626" s="2718"/>
      <c r="Z626" s="2718"/>
    </row>
    <row r="627">
      <c r="A627" s="2718"/>
      <c r="B627" s="2718"/>
      <c r="C627" s="2718"/>
      <c r="D627" s="2718"/>
      <c r="E627" s="2718"/>
      <c r="F627" s="2718"/>
      <c r="G627" s="2718"/>
      <c r="H627" s="2718"/>
      <c r="I627" s="2718"/>
      <c r="J627" s="2718"/>
      <c r="K627" s="2718"/>
      <c r="L627" s="2718"/>
      <c r="M627" s="2718"/>
      <c r="N627" s="2718"/>
      <c r="O627" s="2718"/>
      <c r="P627" s="2718"/>
      <c r="Q627" s="2718"/>
      <c r="R627" s="2718"/>
      <c r="S627" s="2718"/>
      <c r="T627" s="2718"/>
      <c r="U627" s="2718"/>
      <c r="V627" s="2718"/>
      <c r="W627" s="2718"/>
      <c r="X627" s="2718"/>
      <c r="Y627" s="2718"/>
      <c r="Z627" s="2718"/>
    </row>
    <row r="628">
      <c r="A628" s="2718"/>
      <c r="B628" s="2718"/>
      <c r="C628" s="2718"/>
      <c r="D628" s="2718"/>
      <c r="E628" s="2718"/>
      <c r="F628" s="2718"/>
      <c r="G628" s="2718"/>
      <c r="H628" s="2718"/>
      <c r="I628" s="2718"/>
      <c r="J628" s="2718"/>
      <c r="K628" s="2718"/>
      <c r="L628" s="2718"/>
      <c r="M628" s="2718"/>
      <c r="N628" s="2718"/>
      <c r="O628" s="2718"/>
      <c r="P628" s="2718"/>
      <c r="Q628" s="2718"/>
      <c r="R628" s="2718"/>
      <c r="S628" s="2718"/>
      <c r="T628" s="2718"/>
      <c r="U628" s="2718"/>
      <c r="V628" s="2718"/>
      <c r="W628" s="2718"/>
      <c r="X628" s="2718"/>
      <c r="Y628" s="2718"/>
      <c r="Z628" s="2718"/>
    </row>
    <row r="629">
      <c r="A629" s="2718"/>
      <c r="B629" s="2718"/>
      <c r="C629" s="2718"/>
      <c r="D629" s="2718"/>
      <c r="E629" s="2718"/>
      <c r="F629" s="2718"/>
      <c r="G629" s="2718"/>
      <c r="H629" s="2718"/>
      <c r="I629" s="2718"/>
      <c r="J629" s="2718"/>
      <c r="K629" s="2718"/>
      <c r="L629" s="2718"/>
      <c r="M629" s="2718"/>
      <c r="N629" s="2718"/>
      <c r="O629" s="2718"/>
      <c r="P629" s="2718"/>
      <c r="Q629" s="2718"/>
      <c r="R629" s="2718"/>
      <c r="S629" s="2718"/>
      <c r="T629" s="2718"/>
      <c r="U629" s="2718"/>
      <c r="V629" s="2718"/>
      <c r="W629" s="2718"/>
      <c r="X629" s="2718"/>
      <c r="Y629" s="2718"/>
      <c r="Z629" s="2718"/>
    </row>
    <row r="630">
      <c r="A630" s="2718"/>
      <c r="B630" s="2718"/>
      <c r="C630" s="2718"/>
      <c r="D630" s="2718"/>
      <c r="E630" s="2718"/>
      <c r="F630" s="2718"/>
      <c r="G630" s="2718"/>
      <c r="H630" s="2718"/>
      <c r="I630" s="2718"/>
      <c r="J630" s="2718"/>
      <c r="K630" s="2718"/>
      <c r="L630" s="2718"/>
      <c r="M630" s="2718"/>
      <c r="N630" s="2718"/>
      <c r="O630" s="2718"/>
      <c r="P630" s="2718"/>
      <c r="Q630" s="2718"/>
      <c r="R630" s="2718"/>
      <c r="S630" s="2718"/>
      <c r="T630" s="2718"/>
      <c r="U630" s="2718"/>
      <c r="V630" s="2718"/>
      <c r="W630" s="2718"/>
      <c r="X630" s="2718"/>
      <c r="Y630" s="2718"/>
      <c r="Z630" s="2718"/>
    </row>
    <row r="631">
      <c r="A631" s="2718"/>
      <c r="B631" s="2718"/>
      <c r="C631" s="2718"/>
      <c r="D631" s="2718"/>
      <c r="E631" s="2718"/>
      <c r="F631" s="2718"/>
      <c r="G631" s="2718"/>
      <c r="H631" s="2718"/>
      <c r="I631" s="2718"/>
      <c r="J631" s="2718"/>
      <c r="K631" s="2718"/>
      <c r="L631" s="2718"/>
      <c r="M631" s="2718"/>
      <c r="N631" s="2718"/>
      <c r="O631" s="2718"/>
      <c r="P631" s="2718"/>
      <c r="Q631" s="2718"/>
      <c r="R631" s="2718"/>
      <c r="S631" s="2718"/>
      <c r="T631" s="2718"/>
      <c r="U631" s="2718"/>
      <c r="V631" s="2718"/>
      <c r="W631" s="2718"/>
      <c r="X631" s="2718"/>
      <c r="Y631" s="2718"/>
      <c r="Z631" s="2718"/>
    </row>
    <row r="632">
      <c r="A632" s="2718"/>
      <c r="B632" s="2718"/>
      <c r="C632" s="2718"/>
      <c r="D632" s="2718"/>
      <c r="E632" s="2718"/>
      <c r="F632" s="2718"/>
      <c r="G632" s="2718"/>
      <c r="H632" s="2718"/>
      <c r="I632" s="2718"/>
      <c r="J632" s="2718"/>
      <c r="K632" s="2718"/>
      <c r="L632" s="2718"/>
      <c r="M632" s="2718"/>
      <c r="N632" s="2718"/>
      <c r="O632" s="2718"/>
      <c r="P632" s="2718"/>
      <c r="Q632" s="2718"/>
      <c r="R632" s="2718"/>
      <c r="S632" s="2718"/>
      <c r="T632" s="2718"/>
      <c r="U632" s="2718"/>
      <c r="V632" s="2718"/>
      <c r="W632" s="2718"/>
      <c r="X632" s="2718"/>
      <c r="Y632" s="2718"/>
      <c r="Z632" s="2718"/>
    </row>
    <row r="633">
      <c r="A633" s="2718"/>
      <c r="B633" s="2718"/>
      <c r="C633" s="2718"/>
      <c r="D633" s="2718"/>
      <c r="E633" s="2718"/>
      <c r="F633" s="2718"/>
      <c r="G633" s="2718"/>
      <c r="H633" s="2718"/>
      <c r="I633" s="2718"/>
      <c r="J633" s="2718"/>
      <c r="K633" s="2718"/>
      <c r="L633" s="2718"/>
      <c r="M633" s="2718"/>
      <c r="N633" s="2718"/>
      <c r="O633" s="2718"/>
      <c r="P633" s="2718"/>
      <c r="Q633" s="2718"/>
      <c r="R633" s="2718"/>
      <c r="S633" s="2718"/>
      <c r="T633" s="2718"/>
      <c r="U633" s="2718"/>
      <c r="V633" s="2718"/>
      <c r="W633" s="2718"/>
      <c r="X633" s="2718"/>
      <c r="Y633" s="2718"/>
      <c r="Z633" s="2718"/>
    </row>
    <row r="634">
      <c r="A634" s="2718"/>
      <c r="B634" s="2718"/>
      <c r="C634" s="2718"/>
      <c r="D634" s="2718"/>
      <c r="E634" s="2718"/>
      <c r="F634" s="2718"/>
      <c r="G634" s="2718"/>
      <c r="H634" s="2718"/>
      <c r="I634" s="2718"/>
      <c r="J634" s="2718"/>
      <c r="K634" s="2718"/>
      <c r="L634" s="2718"/>
      <c r="M634" s="2718"/>
      <c r="N634" s="2718"/>
      <c r="O634" s="2718"/>
      <c r="P634" s="2718"/>
      <c r="Q634" s="2718"/>
      <c r="R634" s="2718"/>
      <c r="S634" s="2718"/>
      <c r="T634" s="2718"/>
      <c r="U634" s="2718"/>
      <c r="V634" s="2718"/>
      <c r="W634" s="2718"/>
      <c r="X634" s="2718"/>
      <c r="Y634" s="2718"/>
      <c r="Z634" s="2718"/>
    </row>
    <row r="635">
      <c r="A635" s="2718"/>
      <c r="B635" s="2718"/>
      <c r="C635" s="2718"/>
      <c r="D635" s="2718"/>
      <c r="E635" s="2718"/>
      <c r="F635" s="2718"/>
      <c r="G635" s="2718"/>
      <c r="H635" s="2718"/>
      <c r="I635" s="2718"/>
      <c r="J635" s="2718"/>
      <c r="K635" s="2718"/>
      <c r="L635" s="2718"/>
      <c r="M635" s="2718"/>
      <c r="N635" s="2718"/>
      <c r="O635" s="2718"/>
      <c r="P635" s="2718"/>
      <c r="Q635" s="2718"/>
      <c r="R635" s="2718"/>
      <c r="S635" s="2718"/>
      <c r="T635" s="2718"/>
      <c r="U635" s="2718"/>
      <c r="V635" s="2718"/>
      <c r="W635" s="2718"/>
      <c r="X635" s="2718"/>
      <c r="Y635" s="2718"/>
      <c r="Z635" s="2718"/>
    </row>
    <row r="636">
      <c r="A636" s="2718"/>
      <c r="B636" s="2718"/>
      <c r="C636" s="2718"/>
      <c r="D636" s="2718"/>
      <c r="E636" s="2718"/>
      <c r="F636" s="2718"/>
      <c r="G636" s="2718"/>
      <c r="H636" s="2718"/>
      <c r="I636" s="2718"/>
      <c r="J636" s="2718"/>
      <c r="K636" s="2718"/>
      <c r="L636" s="2718"/>
      <c r="M636" s="2718"/>
      <c r="N636" s="2718"/>
      <c r="O636" s="2718"/>
      <c r="P636" s="2718"/>
      <c r="Q636" s="2718"/>
      <c r="R636" s="2718"/>
      <c r="S636" s="2718"/>
      <c r="T636" s="2718"/>
      <c r="U636" s="2718"/>
      <c r="V636" s="2718"/>
      <c r="W636" s="2718"/>
      <c r="X636" s="2718"/>
      <c r="Y636" s="2718"/>
      <c r="Z636" s="2718"/>
    </row>
    <row r="637">
      <c r="A637" s="2718"/>
      <c r="B637" s="2718"/>
      <c r="C637" s="2718"/>
      <c r="D637" s="2718"/>
      <c r="E637" s="2718"/>
      <c r="F637" s="2718"/>
      <c r="G637" s="2718"/>
      <c r="H637" s="2718"/>
      <c r="I637" s="2718"/>
      <c r="J637" s="2718"/>
      <c r="K637" s="2718"/>
      <c r="L637" s="2718"/>
      <c r="M637" s="2718"/>
      <c r="N637" s="2718"/>
      <c r="O637" s="2718"/>
      <c r="P637" s="2718"/>
      <c r="Q637" s="2718"/>
      <c r="R637" s="2718"/>
      <c r="S637" s="2718"/>
      <c r="T637" s="2718"/>
      <c r="U637" s="2718"/>
      <c r="V637" s="2718"/>
      <c r="W637" s="2718"/>
      <c r="X637" s="2718"/>
      <c r="Y637" s="2718"/>
      <c r="Z637" s="2718"/>
    </row>
    <row r="638">
      <c r="A638" s="2718"/>
      <c r="B638" s="2718"/>
      <c r="C638" s="2718"/>
      <c r="D638" s="2718"/>
      <c r="E638" s="2718"/>
      <c r="F638" s="2718"/>
      <c r="G638" s="2718"/>
      <c r="H638" s="2718"/>
      <c r="I638" s="2718"/>
      <c r="J638" s="2718"/>
      <c r="K638" s="2718"/>
      <c r="L638" s="2718"/>
      <c r="M638" s="2718"/>
      <c r="N638" s="2718"/>
      <c r="O638" s="2718"/>
      <c r="P638" s="2718"/>
      <c r="Q638" s="2718"/>
      <c r="R638" s="2718"/>
      <c r="S638" s="2718"/>
      <c r="T638" s="2718"/>
      <c r="U638" s="2718"/>
      <c r="V638" s="2718"/>
      <c r="W638" s="2718"/>
      <c r="X638" s="2718"/>
      <c r="Y638" s="2718"/>
      <c r="Z638" s="2718"/>
    </row>
    <row r="639">
      <c r="A639" s="2718"/>
      <c r="B639" s="2718"/>
      <c r="C639" s="2718"/>
      <c r="D639" s="2718"/>
      <c r="E639" s="2718"/>
      <c r="F639" s="2718"/>
      <c r="G639" s="2718"/>
      <c r="H639" s="2718"/>
      <c r="I639" s="2718"/>
      <c r="J639" s="2718"/>
      <c r="K639" s="2718"/>
      <c r="L639" s="2718"/>
      <c r="M639" s="2718"/>
      <c r="N639" s="2718"/>
      <c r="O639" s="2718"/>
      <c r="P639" s="2718"/>
      <c r="Q639" s="2718"/>
      <c r="R639" s="2718"/>
      <c r="S639" s="2718"/>
      <c r="T639" s="2718"/>
      <c r="U639" s="2718"/>
      <c r="V639" s="2718"/>
      <c r="W639" s="2718"/>
      <c r="X639" s="2718"/>
      <c r="Y639" s="2718"/>
      <c r="Z639" s="2718"/>
    </row>
    <row r="640">
      <c r="A640" s="2718"/>
      <c r="B640" s="2718"/>
      <c r="C640" s="2718"/>
      <c r="D640" s="2718"/>
      <c r="E640" s="2718"/>
      <c r="F640" s="2718"/>
      <c r="G640" s="2718"/>
      <c r="H640" s="2718"/>
      <c r="I640" s="2718"/>
      <c r="J640" s="2718"/>
      <c r="K640" s="2718"/>
      <c r="L640" s="2718"/>
      <c r="M640" s="2718"/>
      <c r="N640" s="2718"/>
      <c r="O640" s="2718"/>
      <c r="P640" s="2718"/>
      <c r="Q640" s="2718"/>
      <c r="R640" s="2718"/>
      <c r="S640" s="2718"/>
      <c r="T640" s="2718"/>
      <c r="U640" s="2718"/>
      <c r="V640" s="2718"/>
      <c r="W640" s="2718"/>
      <c r="X640" s="2718"/>
      <c r="Y640" s="2718"/>
      <c r="Z640" s="2718"/>
    </row>
    <row r="641">
      <c r="A641" s="2718"/>
      <c r="B641" s="2718"/>
      <c r="C641" s="2718"/>
      <c r="D641" s="2718"/>
      <c r="E641" s="2718"/>
      <c r="F641" s="2718"/>
      <c r="G641" s="2718"/>
      <c r="H641" s="2718"/>
      <c r="I641" s="2718"/>
      <c r="J641" s="2718"/>
      <c r="K641" s="2718"/>
      <c r="L641" s="2718"/>
      <c r="M641" s="2718"/>
      <c r="N641" s="2718"/>
      <c r="O641" s="2718"/>
      <c r="P641" s="2718"/>
      <c r="Q641" s="2718"/>
      <c r="R641" s="2718"/>
      <c r="S641" s="2718"/>
      <c r="T641" s="2718"/>
      <c r="U641" s="2718"/>
      <c r="V641" s="2718"/>
      <c r="W641" s="2718"/>
      <c r="X641" s="2718"/>
      <c r="Y641" s="2718"/>
      <c r="Z641" s="2718"/>
    </row>
    <row r="642">
      <c r="A642" s="2718"/>
      <c r="B642" s="2718"/>
      <c r="C642" s="2718"/>
      <c r="D642" s="2718"/>
      <c r="E642" s="2718"/>
      <c r="F642" s="2718"/>
      <c r="G642" s="2718"/>
      <c r="H642" s="2718"/>
      <c r="I642" s="2718"/>
      <c r="J642" s="2718"/>
      <c r="K642" s="2718"/>
      <c r="L642" s="2718"/>
      <c r="M642" s="2718"/>
      <c r="N642" s="2718"/>
      <c r="O642" s="2718"/>
      <c r="P642" s="2718"/>
      <c r="Q642" s="2718"/>
      <c r="R642" s="2718"/>
      <c r="S642" s="2718"/>
      <c r="T642" s="2718"/>
      <c r="U642" s="2718"/>
      <c r="V642" s="2718"/>
      <c r="W642" s="2718"/>
      <c r="X642" s="2718"/>
      <c r="Y642" s="2718"/>
      <c r="Z642" s="2718"/>
    </row>
    <row r="643">
      <c r="A643" s="2718"/>
      <c r="B643" s="2718"/>
      <c r="C643" s="2718"/>
      <c r="D643" s="2718"/>
      <c r="E643" s="2718"/>
      <c r="F643" s="2718"/>
      <c r="G643" s="2718"/>
      <c r="H643" s="2718"/>
      <c r="I643" s="2718"/>
      <c r="J643" s="2718"/>
      <c r="K643" s="2718"/>
      <c r="L643" s="2718"/>
      <c r="M643" s="2718"/>
      <c r="N643" s="2718"/>
      <c r="O643" s="2718"/>
      <c r="P643" s="2718"/>
      <c r="Q643" s="2718"/>
      <c r="R643" s="2718"/>
      <c r="S643" s="2718"/>
      <c r="T643" s="2718"/>
      <c r="U643" s="2718"/>
      <c r="V643" s="2718"/>
      <c r="W643" s="2718"/>
      <c r="X643" s="2718"/>
      <c r="Y643" s="2718"/>
      <c r="Z643" s="2718"/>
    </row>
    <row r="644">
      <c r="A644" s="2718"/>
      <c r="B644" s="2718"/>
      <c r="C644" s="2718"/>
      <c r="D644" s="2718"/>
      <c r="E644" s="2718"/>
      <c r="F644" s="2718"/>
      <c r="G644" s="2718"/>
      <c r="H644" s="2718"/>
      <c r="I644" s="2718"/>
      <c r="J644" s="2718"/>
      <c r="K644" s="2718"/>
      <c r="L644" s="2718"/>
      <c r="M644" s="2718"/>
      <c r="N644" s="2718"/>
      <c r="O644" s="2718"/>
      <c r="P644" s="2718"/>
      <c r="Q644" s="2718"/>
      <c r="R644" s="2718"/>
      <c r="S644" s="2718"/>
      <c r="T644" s="2718"/>
      <c r="U644" s="2718"/>
      <c r="V644" s="2718"/>
      <c r="W644" s="2718"/>
      <c r="X644" s="2718"/>
      <c r="Y644" s="2718"/>
      <c r="Z644" s="2718"/>
    </row>
    <row r="645">
      <c r="A645" s="2718"/>
      <c r="B645" s="2718"/>
      <c r="C645" s="2718"/>
      <c r="D645" s="2718"/>
      <c r="E645" s="2718"/>
      <c r="F645" s="2718"/>
      <c r="G645" s="2718"/>
      <c r="H645" s="2718"/>
      <c r="I645" s="2718"/>
      <c r="J645" s="2718"/>
      <c r="K645" s="2718"/>
      <c r="L645" s="2718"/>
      <c r="M645" s="2718"/>
      <c r="N645" s="2718"/>
      <c r="O645" s="2718"/>
      <c r="P645" s="2718"/>
      <c r="Q645" s="2718"/>
      <c r="R645" s="2718"/>
      <c r="S645" s="2718"/>
      <c r="T645" s="2718"/>
      <c r="U645" s="2718"/>
      <c r="V645" s="2718"/>
      <c r="W645" s="2718"/>
      <c r="X645" s="2718"/>
      <c r="Y645" s="2718"/>
      <c r="Z645" s="2718"/>
    </row>
    <row r="646">
      <c r="A646" s="2718"/>
      <c r="B646" s="2718"/>
      <c r="C646" s="2718"/>
      <c r="D646" s="2718"/>
      <c r="E646" s="2718"/>
      <c r="F646" s="2718"/>
      <c r="G646" s="2718"/>
      <c r="H646" s="2718"/>
      <c r="I646" s="2718"/>
      <c r="J646" s="2718"/>
      <c r="K646" s="2718"/>
      <c r="L646" s="2718"/>
      <c r="M646" s="2718"/>
      <c r="N646" s="2718"/>
      <c r="O646" s="2718"/>
      <c r="P646" s="2718"/>
      <c r="Q646" s="2718"/>
      <c r="R646" s="2718"/>
      <c r="S646" s="2718"/>
      <c r="T646" s="2718"/>
      <c r="U646" s="2718"/>
      <c r="V646" s="2718"/>
      <c r="W646" s="2718"/>
      <c r="X646" s="2718"/>
      <c r="Y646" s="2718"/>
      <c r="Z646" s="2718"/>
    </row>
    <row r="647">
      <c r="A647" s="2718"/>
      <c r="B647" s="2718"/>
      <c r="C647" s="2718"/>
      <c r="D647" s="2718"/>
      <c r="E647" s="2718"/>
      <c r="F647" s="2718"/>
      <c r="G647" s="2718"/>
      <c r="H647" s="2718"/>
      <c r="I647" s="2718"/>
      <c r="J647" s="2718"/>
      <c r="K647" s="2718"/>
      <c r="L647" s="2718"/>
      <c r="M647" s="2718"/>
      <c r="N647" s="2718"/>
      <c r="O647" s="2718"/>
      <c r="P647" s="2718"/>
      <c r="Q647" s="2718"/>
      <c r="R647" s="2718"/>
      <c r="S647" s="2718"/>
      <c r="T647" s="2718"/>
      <c r="U647" s="2718"/>
      <c r="V647" s="2718"/>
      <c r="W647" s="2718"/>
      <c r="X647" s="2718"/>
      <c r="Y647" s="2718"/>
      <c r="Z647" s="2718"/>
    </row>
    <row r="648">
      <c r="A648" s="2718"/>
      <c r="B648" s="2718"/>
      <c r="C648" s="2718"/>
      <c r="D648" s="2718"/>
      <c r="E648" s="2718"/>
      <c r="F648" s="2718"/>
      <c r="G648" s="2718"/>
      <c r="H648" s="2718"/>
      <c r="I648" s="2718"/>
      <c r="J648" s="2718"/>
      <c r="K648" s="2718"/>
      <c r="L648" s="2718"/>
      <c r="M648" s="2718"/>
      <c r="N648" s="2718"/>
      <c r="O648" s="2718"/>
      <c r="P648" s="2718"/>
      <c r="Q648" s="2718"/>
      <c r="R648" s="2718"/>
      <c r="S648" s="2718"/>
      <c r="T648" s="2718"/>
      <c r="U648" s="2718"/>
      <c r="V648" s="2718"/>
      <c r="W648" s="2718"/>
      <c r="X648" s="2718"/>
      <c r="Y648" s="2718"/>
      <c r="Z648" s="2718"/>
    </row>
    <row r="649">
      <c r="A649" s="2718"/>
      <c r="B649" s="2718"/>
      <c r="C649" s="2718"/>
      <c r="D649" s="2718"/>
      <c r="E649" s="2718"/>
      <c r="F649" s="2718"/>
      <c r="G649" s="2718"/>
      <c r="H649" s="2718"/>
      <c r="I649" s="2718"/>
      <c r="J649" s="2718"/>
      <c r="K649" s="2718"/>
      <c r="L649" s="2718"/>
      <c r="M649" s="2718"/>
      <c r="N649" s="2718"/>
      <c r="O649" s="2718"/>
      <c r="P649" s="2718"/>
      <c r="Q649" s="2718"/>
      <c r="R649" s="2718"/>
      <c r="S649" s="2718"/>
      <c r="T649" s="2718"/>
      <c r="U649" s="2718"/>
      <c r="V649" s="2718"/>
      <c r="W649" s="2718"/>
      <c r="X649" s="2718"/>
      <c r="Y649" s="2718"/>
      <c r="Z649" s="2718"/>
    </row>
    <row r="650">
      <c r="A650" s="2718"/>
      <c r="B650" s="2718"/>
      <c r="C650" s="2718"/>
      <c r="D650" s="2718"/>
      <c r="E650" s="2718"/>
      <c r="F650" s="2718"/>
      <c r="G650" s="2718"/>
      <c r="H650" s="2718"/>
      <c r="I650" s="2718"/>
      <c r="J650" s="2718"/>
      <c r="K650" s="2718"/>
      <c r="L650" s="2718"/>
      <c r="M650" s="2718"/>
      <c r="N650" s="2718"/>
      <c r="O650" s="2718"/>
      <c r="P650" s="2718"/>
      <c r="Q650" s="2718"/>
      <c r="R650" s="2718"/>
      <c r="S650" s="2718"/>
      <c r="T650" s="2718"/>
      <c r="U650" s="2718"/>
      <c r="V650" s="2718"/>
      <c r="W650" s="2718"/>
      <c r="X650" s="2718"/>
      <c r="Y650" s="2718"/>
      <c r="Z650" s="2718"/>
    </row>
    <row r="651">
      <c r="A651" s="2718"/>
      <c r="B651" s="2718"/>
      <c r="C651" s="2718"/>
      <c r="D651" s="2718"/>
      <c r="E651" s="2718"/>
      <c r="F651" s="2718"/>
      <c r="G651" s="2718"/>
      <c r="H651" s="2718"/>
      <c r="I651" s="2718"/>
      <c r="J651" s="2718"/>
      <c r="K651" s="2718"/>
      <c r="L651" s="2718"/>
      <c r="M651" s="2718"/>
      <c r="N651" s="2718"/>
      <c r="O651" s="2718"/>
      <c r="P651" s="2718"/>
      <c r="Q651" s="2718"/>
      <c r="R651" s="2718"/>
      <c r="S651" s="2718"/>
      <c r="T651" s="2718"/>
      <c r="U651" s="2718"/>
      <c r="V651" s="2718"/>
      <c r="W651" s="2718"/>
      <c r="X651" s="2718"/>
      <c r="Y651" s="2718"/>
      <c r="Z651" s="2718"/>
    </row>
    <row r="652">
      <c r="A652" s="2718"/>
      <c r="B652" s="2718"/>
      <c r="C652" s="2718"/>
      <c r="D652" s="2718"/>
      <c r="E652" s="2718"/>
      <c r="F652" s="2718"/>
      <c r="G652" s="2718"/>
      <c r="H652" s="2718"/>
      <c r="I652" s="2718"/>
      <c r="J652" s="2718"/>
      <c r="K652" s="2718"/>
      <c r="L652" s="2718"/>
      <c r="M652" s="2718"/>
      <c r="N652" s="2718"/>
      <c r="O652" s="2718"/>
      <c r="P652" s="2718"/>
      <c r="Q652" s="2718"/>
      <c r="R652" s="2718"/>
      <c r="S652" s="2718"/>
      <c r="T652" s="2718"/>
      <c r="U652" s="2718"/>
      <c r="V652" s="2718"/>
      <c r="W652" s="2718"/>
      <c r="X652" s="2718"/>
      <c r="Y652" s="2718"/>
      <c r="Z652" s="2718"/>
    </row>
    <row r="653">
      <c r="A653" s="2718"/>
      <c r="B653" s="2718"/>
      <c r="C653" s="2718"/>
      <c r="D653" s="2718"/>
      <c r="E653" s="2718"/>
      <c r="F653" s="2718"/>
      <c r="G653" s="2718"/>
      <c r="H653" s="2718"/>
      <c r="I653" s="2718"/>
      <c r="J653" s="2718"/>
      <c r="K653" s="2718"/>
      <c r="L653" s="2718"/>
      <c r="M653" s="2718"/>
      <c r="N653" s="2718"/>
      <c r="O653" s="2718"/>
      <c r="P653" s="2718"/>
      <c r="Q653" s="2718"/>
      <c r="R653" s="2718"/>
      <c r="S653" s="2718"/>
      <c r="T653" s="2718"/>
      <c r="U653" s="2718"/>
      <c r="V653" s="2718"/>
      <c r="W653" s="2718"/>
      <c r="X653" s="2718"/>
      <c r="Y653" s="2718"/>
      <c r="Z653" s="2718"/>
    </row>
    <row r="654">
      <c r="A654" s="2718"/>
      <c r="B654" s="2718"/>
      <c r="C654" s="2718"/>
      <c r="D654" s="2718"/>
      <c r="E654" s="2718"/>
      <c r="F654" s="2718"/>
      <c r="G654" s="2718"/>
      <c r="H654" s="2718"/>
      <c r="I654" s="2718"/>
      <c r="J654" s="2718"/>
      <c r="K654" s="2718"/>
      <c r="L654" s="2718"/>
      <c r="M654" s="2718"/>
      <c r="N654" s="2718"/>
      <c r="O654" s="2718"/>
      <c r="P654" s="2718"/>
      <c r="Q654" s="2718"/>
      <c r="R654" s="2718"/>
      <c r="S654" s="2718"/>
      <c r="T654" s="2718"/>
      <c r="U654" s="2718"/>
      <c r="V654" s="2718"/>
      <c r="W654" s="2718"/>
      <c r="X654" s="2718"/>
      <c r="Y654" s="2718"/>
      <c r="Z654" s="2718"/>
    </row>
    <row r="655">
      <c r="A655" s="2718"/>
      <c r="B655" s="2718"/>
      <c r="C655" s="2718"/>
      <c r="D655" s="2718"/>
      <c r="E655" s="2718"/>
      <c r="F655" s="2718"/>
      <c r="G655" s="2718"/>
      <c r="H655" s="2718"/>
      <c r="I655" s="2718"/>
      <c r="J655" s="2718"/>
      <c r="K655" s="2718"/>
      <c r="L655" s="2718"/>
      <c r="M655" s="2718"/>
      <c r="N655" s="2718"/>
      <c r="O655" s="2718"/>
      <c r="P655" s="2718"/>
      <c r="Q655" s="2718"/>
      <c r="R655" s="2718"/>
      <c r="S655" s="2718"/>
      <c r="T655" s="2718"/>
      <c r="U655" s="2718"/>
      <c r="V655" s="2718"/>
      <c r="W655" s="2718"/>
      <c r="X655" s="2718"/>
      <c r="Y655" s="2718"/>
      <c r="Z655" s="2718"/>
    </row>
    <row r="656">
      <c r="A656" s="2718"/>
      <c r="B656" s="2718"/>
      <c r="C656" s="2718"/>
      <c r="D656" s="2718"/>
      <c r="E656" s="2718"/>
      <c r="F656" s="2718"/>
      <c r="G656" s="2718"/>
      <c r="H656" s="2718"/>
      <c r="I656" s="2718"/>
      <c r="J656" s="2718"/>
      <c r="K656" s="2718"/>
      <c r="L656" s="2718"/>
      <c r="M656" s="2718"/>
      <c r="N656" s="2718"/>
      <c r="O656" s="2718"/>
      <c r="P656" s="2718"/>
      <c r="Q656" s="2718"/>
      <c r="R656" s="2718"/>
      <c r="S656" s="2718"/>
      <c r="T656" s="2718"/>
      <c r="U656" s="2718"/>
      <c r="V656" s="2718"/>
      <c r="W656" s="2718"/>
      <c r="X656" s="2718"/>
      <c r="Y656" s="2718"/>
      <c r="Z656" s="2718"/>
    </row>
    <row r="657">
      <c r="A657" s="2718"/>
      <c r="B657" s="2718"/>
      <c r="C657" s="2718"/>
      <c r="D657" s="2718"/>
      <c r="E657" s="2718"/>
      <c r="F657" s="2718"/>
      <c r="G657" s="2718"/>
      <c r="H657" s="2718"/>
      <c r="I657" s="2718"/>
      <c r="J657" s="2718"/>
      <c r="K657" s="2718"/>
      <c r="L657" s="2718"/>
      <c r="M657" s="2718"/>
      <c r="N657" s="2718"/>
      <c r="O657" s="2718"/>
      <c r="P657" s="2718"/>
      <c r="Q657" s="2718"/>
      <c r="R657" s="2718"/>
      <c r="S657" s="2718"/>
      <c r="T657" s="2718"/>
      <c r="U657" s="2718"/>
      <c r="V657" s="2718"/>
      <c r="W657" s="2718"/>
      <c r="X657" s="2718"/>
      <c r="Y657" s="2718"/>
      <c r="Z657" s="2718"/>
    </row>
    <row r="658">
      <c r="A658" s="2718"/>
      <c r="B658" s="2718"/>
      <c r="C658" s="2718"/>
      <c r="D658" s="2718"/>
      <c r="E658" s="2718"/>
      <c r="F658" s="2718"/>
      <c r="G658" s="2718"/>
      <c r="H658" s="2718"/>
      <c r="I658" s="2718"/>
      <c r="J658" s="2718"/>
      <c r="K658" s="2718"/>
      <c r="L658" s="2718"/>
      <c r="M658" s="2718"/>
      <c r="N658" s="2718"/>
      <c r="O658" s="2718"/>
      <c r="P658" s="2718"/>
      <c r="Q658" s="2718"/>
      <c r="R658" s="2718"/>
      <c r="S658" s="2718"/>
      <c r="T658" s="2718"/>
      <c r="U658" s="2718"/>
      <c r="V658" s="2718"/>
      <c r="W658" s="2718"/>
      <c r="X658" s="2718"/>
      <c r="Y658" s="2718"/>
      <c r="Z658" s="2718"/>
    </row>
    <row r="659">
      <c r="A659" s="2718"/>
      <c r="B659" s="2718"/>
      <c r="C659" s="2718"/>
      <c r="D659" s="2718"/>
      <c r="E659" s="2718"/>
      <c r="F659" s="2718"/>
      <c r="G659" s="2718"/>
      <c r="H659" s="2718"/>
      <c r="I659" s="2718"/>
      <c r="J659" s="2718"/>
      <c r="K659" s="2718"/>
      <c r="L659" s="2718"/>
      <c r="M659" s="2718"/>
      <c r="N659" s="2718"/>
      <c r="O659" s="2718"/>
      <c r="P659" s="2718"/>
      <c r="Q659" s="2718"/>
      <c r="R659" s="2718"/>
      <c r="S659" s="2718"/>
      <c r="T659" s="2718"/>
      <c r="U659" s="2718"/>
      <c r="V659" s="2718"/>
      <c r="W659" s="2718"/>
      <c r="X659" s="2718"/>
      <c r="Y659" s="2718"/>
      <c r="Z659" s="2718"/>
    </row>
    <row r="660">
      <c r="A660" s="2718"/>
      <c r="B660" s="2718"/>
      <c r="C660" s="2718"/>
      <c r="D660" s="2718"/>
      <c r="E660" s="2718"/>
      <c r="F660" s="2718"/>
      <c r="G660" s="2718"/>
      <c r="H660" s="2718"/>
      <c r="I660" s="2718"/>
      <c r="J660" s="2718"/>
      <c r="K660" s="2718"/>
      <c r="L660" s="2718"/>
      <c r="M660" s="2718"/>
      <c r="N660" s="2718"/>
      <c r="O660" s="2718"/>
      <c r="P660" s="2718"/>
      <c r="Q660" s="2718"/>
      <c r="R660" s="2718"/>
      <c r="S660" s="2718"/>
      <c r="T660" s="2718"/>
      <c r="U660" s="2718"/>
      <c r="V660" s="2718"/>
      <c r="W660" s="2718"/>
      <c r="X660" s="2718"/>
      <c r="Y660" s="2718"/>
      <c r="Z660" s="2718"/>
    </row>
    <row r="661">
      <c r="A661" s="2718"/>
      <c r="B661" s="2718"/>
      <c r="C661" s="2718"/>
      <c r="D661" s="2718"/>
      <c r="E661" s="2718"/>
      <c r="F661" s="2718"/>
      <c r="G661" s="2718"/>
      <c r="H661" s="2718"/>
      <c r="I661" s="2718"/>
      <c r="J661" s="2718"/>
      <c r="K661" s="2718"/>
      <c r="L661" s="2718"/>
      <c r="M661" s="2718"/>
      <c r="N661" s="2718"/>
      <c r="O661" s="2718"/>
      <c r="P661" s="2718"/>
      <c r="Q661" s="2718"/>
      <c r="R661" s="2718"/>
      <c r="S661" s="2718"/>
      <c r="T661" s="2718"/>
      <c r="U661" s="2718"/>
      <c r="V661" s="2718"/>
      <c r="W661" s="2718"/>
      <c r="X661" s="2718"/>
      <c r="Y661" s="2718"/>
      <c r="Z661" s="2718"/>
    </row>
    <row r="662">
      <c r="A662" s="2718"/>
      <c r="B662" s="2718"/>
      <c r="C662" s="2718"/>
      <c r="D662" s="2718"/>
      <c r="E662" s="2718"/>
      <c r="F662" s="2718"/>
      <c r="G662" s="2718"/>
      <c r="H662" s="2718"/>
      <c r="I662" s="2718"/>
      <c r="J662" s="2718"/>
      <c r="K662" s="2718"/>
      <c r="L662" s="2718"/>
      <c r="M662" s="2718"/>
      <c r="N662" s="2718"/>
      <c r="O662" s="2718"/>
      <c r="P662" s="2718"/>
      <c r="Q662" s="2718"/>
      <c r="R662" s="2718"/>
      <c r="S662" s="2718"/>
      <c r="T662" s="2718"/>
      <c r="U662" s="2718"/>
      <c r="V662" s="2718"/>
      <c r="W662" s="2718"/>
      <c r="X662" s="2718"/>
      <c r="Y662" s="2718"/>
      <c r="Z662" s="2718"/>
    </row>
    <row r="663">
      <c r="A663" s="2718"/>
      <c r="B663" s="2718"/>
      <c r="C663" s="2718"/>
      <c r="D663" s="2718"/>
      <c r="E663" s="2718"/>
      <c r="F663" s="2718"/>
      <c r="G663" s="2718"/>
      <c r="H663" s="2718"/>
      <c r="I663" s="2718"/>
      <c r="J663" s="2718"/>
      <c r="K663" s="2718"/>
      <c r="L663" s="2718"/>
      <c r="M663" s="2718"/>
      <c r="N663" s="2718"/>
      <c r="O663" s="2718"/>
      <c r="P663" s="2718"/>
      <c r="Q663" s="2718"/>
      <c r="R663" s="2718"/>
      <c r="S663" s="2718"/>
      <c r="T663" s="2718"/>
      <c r="U663" s="2718"/>
      <c r="V663" s="2718"/>
      <c r="W663" s="2718"/>
      <c r="X663" s="2718"/>
      <c r="Y663" s="2718"/>
      <c r="Z663" s="2718"/>
    </row>
    <row r="664">
      <c r="A664" s="2718"/>
      <c r="B664" s="2718"/>
      <c r="C664" s="2718"/>
      <c r="D664" s="2718"/>
      <c r="E664" s="2718"/>
      <c r="F664" s="2718"/>
      <c r="G664" s="2718"/>
      <c r="H664" s="2718"/>
      <c r="I664" s="2718"/>
      <c r="J664" s="2718"/>
      <c r="K664" s="2718"/>
      <c r="L664" s="2718"/>
      <c r="M664" s="2718"/>
      <c r="N664" s="2718"/>
      <c r="O664" s="2718"/>
      <c r="P664" s="2718"/>
      <c r="Q664" s="2718"/>
      <c r="R664" s="2718"/>
      <c r="S664" s="2718"/>
      <c r="T664" s="2718"/>
      <c r="U664" s="2718"/>
      <c r="V664" s="2718"/>
      <c r="W664" s="2718"/>
      <c r="X664" s="2718"/>
      <c r="Y664" s="2718"/>
      <c r="Z664" s="2718"/>
    </row>
    <row r="665">
      <c r="A665" s="2718"/>
      <c r="B665" s="2718"/>
      <c r="C665" s="2718"/>
      <c r="D665" s="2718"/>
      <c r="E665" s="2718"/>
      <c r="F665" s="2718"/>
      <c r="G665" s="2718"/>
      <c r="H665" s="2718"/>
      <c r="I665" s="2718"/>
      <c r="J665" s="2718"/>
      <c r="K665" s="2718"/>
      <c r="L665" s="2718"/>
      <c r="M665" s="2718"/>
      <c r="N665" s="2718"/>
      <c r="O665" s="2718"/>
      <c r="P665" s="2718"/>
      <c r="Q665" s="2718"/>
      <c r="R665" s="2718"/>
      <c r="S665" s="2718"/>
      <c r="T665" s="2718"/>
      <c r="U665" s="2718"/>
      <c r="V665" s="2718"/>
      <c r="W665" s="2718"/>
      <c r="X665" s="2718"/>
      <c r="Y665" s="2718"/>
      <c r="Z665" s="2718"/>
    </row>
    <row r="666">
      <c r="A666" s="2718"/>
      <c r="B666" s="2718"/>
      <c r="C666" s="2718"/>
      <c r="D666" s="2718"/>
      <c r="E666" s="2718"/>
      <c r="F666" s="2718"/>
      <c r="G666" s="2718"/>
      <c r="H666" s="2718"/>
      <c r="I666" s="2718"/>
      <c r="J666" s="2718"/>
      <c r="K666" s="2718"/>
      <c r="L666" s="2718"/>
      <c r="M666" s="2718"/>
      <c r="N666" s="2718"/>
      <c r="O666" s="2718"/>
      <c r="P666" s="2718"/>
      <c r="Q666" s="2718"/>
      <c r="R666" s="2718"/>
      <c r="S666" s="2718"/>
      <c r="T666" s="2718"/>
      <c r="U666" s="2718"/>
      <c r="V666" s="2718"/>
      <c r="W666" s="2718"/>
      <c r="X666" s="2718"/>
      <c r="Y666" s="2718"/>
      <c r="Z666" s="2718"/>
    </row>
    <row r="667">
      <c r="A667" s="2718"/>
      <c r="B667" s="2718"/>
      <c r="C667" s="2718"/>
      <c r="D667" s="2718"/>
      <c r="E667" s="2718"/>
      <c r="F667" s="2718"/>
      <c r="G667" s="2718"/>
      <c r="H667" s="2718"/>
      <c r="I667" s="2718"/>
      <c r="J667" s="2718"/>
      <c r="K667" s="2718"/>
      <c r="L667" s="2718"/>
      <c r="M667" s="2718"/>
      <c r="N667" s="2718"/>
      <c r="O667" s="2718"/>
      <c r="P667" s="2718"/>
      <c r="Q667" s="2718"/>
      <c r="R667" s="2718"/>
      <c r="S667" s="2718"/>
      <c r="T667" s="2718"/>
      <c r="U667" s="2718"/>
      <c r="V667" s="2718"/>
      <c r="W667" s="2718"/>
      <c r="X667" s="2718"/>
      <c r="Y667" s="2718"/>
      <c r="Z667" s="2718"/>
    </row>
    <row r="668">
      <c r="A668" s="2718"/>
      <c r="B668" s="2718"/>
      <c r="C668" s="2718"/>
      <c r="D668" s="2718"/>
      <c r="E668" s="2718"/>
      <c r="F668" s="2718"/>
      <c r="G668" s="2718"/>
      <c r="H668" s="2718"/>
      <c r="I668" s="2718"/>
      <c r="J668" s="2718"/>
      <c r="K668" s="2718"/>
      <c r="L668" s="2718"/>
      <c r="M668" s="2718"/>
      <c r="N668" s="2718"/>
      <c r="O668" s="2718"/>
      <c r="P668" s="2718"/>
      <c r="Q668" s="2718"/>
      <c r="R668" s="2718"/>
      <c r="S668" s="2718"/>
      <c r="T668" s="2718"/>
      <c r="U668" s="2718"/>
      <c r="V668" s="2718"/>
      <c r="W668" s="2718"/>
      <c r="X668" s="2718"/>
      <c r="Y668" s="2718"/>
      <c r="Z668" s="2718"/>
    </row>
    <row r="669">
      <c r="A669" s="2718"/>
      <c r="B669" s="2718"/>
      <c r="C669" s="2718"/>
      <c r="D669" s="2718"/>
      <c r="E669" s="2718"/>
      <c r="F669" s="2718"/>
      <c r="G669" s="2718"/>
      <c r="H669" s="2718"/>
      <c r="I669" s="2718"/>
      <c r="J669" s="2718"/>
      <c r="K669" s="2718"/>
      <c r="L669" s="2718"/>
      <c r="M669" s="2718"/>
      <c r="N669" s="2718"/>
      <c r="O669" s="2718"/>
      <c r="P669" s="2718"/>
      <c r="Q669" s="2718"/>
      <c r="R669" s="2718"/>
      <c r="S669" s="2718"/>
      <c r="T669" s="2718"/>
      <c r="U669" s="2718"/>
      <c r="V669" s="2718"/>
      <c r="W669" s="2718"/>
      <c r="X669" s="2718"/>
      <c r="Y669" s="2718"/>
      <c r="Z669" s="2718"/>
    </row>
    <row r="670">
      <c r="A670" s="2718"/>
      <c r="B670" s="2718"/>
      <c r="C670" s="2718"/>
      <c r="D670" s="2718"/>
      <c r="E670" s="2718"/>
      <c r="F670" s="2718"/>
      <c r="G670" s="2718"/>
      <c r="H670" s="2718"/>
      <c r="I670" s="2718"/>
      <c r="J670" s="2718"/>
      <c r="K670" s="2718"/>
      <c r="L670" s="2718"/>
      <c r="M670" s="2718"/>
      <c r="N670" s="2718"/>
      <c r="O670" s="2718"/>
      <c r="P670" s="2718"/>
      <c r="Q670" s="2718"/>
      <c r="R670" s="2718"/>
      <c r="S670" s="2718"/>
      <c r="T670" s="2718"/>
      <c r="U670" s="2718"/>
      <c r="V670" s="2718"/>
      <c r="W670" s="2718"/>
      <c r="X670" s="2718"/>
      <c r="Y670" s="2718"/>
      <c r="Z670" s="2718"/>
    </row>
    <row r="671">
      <c r="A671" s="2718"/>
      <c r="B671" s="2718"/>
      <c r="C671" s="2718"/>
      <c r="D671" s="2718"/>
      <c r="E671" s="2718"/>
      <c r="F671" s="2718"/>
      <c r="G671" s="2718"/>
      <c r="H671" s="2718"/>
      <c r="I671" s="2718"/>
      <c r="J671" s="2718"/>
      <c r="K671" s="2718"/>
      <c r="L671" s="2718"/>
      <c r="M671" s="2718"/>
      <c r="N671" s="2718"/>
      <c r="O671" s="2718"/>
      <c r="P671" s="2718"/>
      <c r="Q671" s="2718"/>
      <c r="R671" s="2718"/>
      <c r="S671" s="2718"/>
      <c r="T671" s="2718"/>
      <c r="U671" s="2718"/>
      <c r="V671" s="2718"/>
      <c r="W671" s="2718"/>
      <c r="X671" s="2718"/>
      <c r="Y671" s="2718"/>
      <c r="Z671" s="2718"/>
    </row>
    <row r="672">
      <c r="A672" s="2718"/>
      <c r="B672" s="2718"/>
      <c r="C672" s="2718"/>
      <c r="D672" s="2718"/>
      <c r="E672" s="2718"/>
      <c r="F672" s="2718"/>
      <c r="G672" s="2718"/>
      <c r="H672" s="2718"/>
      <c r="I672" s="2718"/>
      <c r="J672" s="2718"/>
      <c r="K672" s="2718"/>
      <c r="L672" s="2718"/>
      <c r="M672" s="2718"/>
      <c r="N672" s="2718"/>
      <c r="O672" s="2718"/>
      <c r="P672" s="2718"/>
      <c r="Q672" s="2718"/>
      <c r="R672" s="2718"/>
      <c r="S672" s="2718"/>
      <c r="T672" s="2718"/>
      <c r="U672" s="2718"/>
      <c r="V672" s="2718"/>
      <c r="W672" s="2718"/>
      <c r="X672" s="2718"/>
      <c r="Y672" s="2718"/>
      <c r="Z672" s="2718"/>
    </row>
    <row r="673">
      <c r="A673" s="2718"/>
      <c r="B673" s="2718"/>
      <c r="C673" s="2718"/>
      <c r="D673" s="2718"/>
      <c r="E673" s="2718"/>
      <c r="F673" s="2718"/>
      <c r="G673" s="2718"/>
      <c r="H673" s="2718"/>
      <c r="I673" s="2718"/>
      <c r="J673" s="2718"/>
      <c r="K673" s="2718"/>
      <c r="L673" s="2718"/>
      <c r="M673" s="2718"/>
      <c r="N673" s="2718"/>
      <c r="O673" s="2718"/>
      <c r="P673" s="2718"/>
      <c r="Q673" s="2718"/>
      <c r="R673" s="2718"/>
      <c r="S673" s="2718"/>
      <c r="T673" s="2718"/>
      <c r="U673" s="2718"/>
      <c r="V673" s="2718"/>
      <c r="W673" s="2718"/>
      <c r="X673" s="2718"/>
      <c r="Y673" s="2718"/>
      <c r="Z673" s="2718"/>
    </row>
    <row r="674">
      <c r="A674" s="2718"/>
      <c r="B674" s="2718"/>
      <c r="C674" s="2718"/>
      <c r="D674" s="2718"/>
      <c r="E674" s="2718"/>
      <c r="F674" s="2718"/>
      <c r="G674" s="2718"/>
      <c r="H674" s="2718"/>
      <c r="I674" s="2718"/>
      <c r="J674" s="2718"/>
      <c r="K674" s="2718"/>
      <c r="L674" s="2718"/>
      <c r="M674" s="2718"/>
      <c r="N674" s="2718"/>
      <c r="O674" s="2718"/>
      <c r="P674" s="2718"/>
      <c r="Q674" s="2718"/>
      <c r="R674" s="2718"/>
      <c r="S674" s="2718"/>
      <c r="T674" s="2718"/>
      <c r="U674" s="2718"/>
      <c r="V674" s="2718"/>
      <c r="W674" s="2718"/>
      <c r="X674" s="2718"/>
      <c r="Y674" s="2718"/>
      <c r="Z674" s="2718"/>
    </row>
    <row r="675">
      <c r="A675" s="2718"/>
      <c r="B675" s="2718"/>
      <c r="C675" s="2718"/>
      <c r="D675" s="2718"/>
      <c r="E675" s="2718"/>
      <c r="F675" s="2718"/>
      <c r="G675" s="2718"/>
      <c r="H675" s="2718"/>
      <c r="I675" s="2718"/>
      <c r="J675" s="2718"/>
      <c r="K675" s="2718"/>
      <c r="L675" s="2718"/>
      <c r="M675" s="2718"/>
      <c r="N675" s="2718"/>
      <c r="O675" s="2718"/>
      <c r="P675" s="2718"/>
      <c r="Q675" s="2718"/>
      <c r="R675" s="2718"/>
      <c r="S675" s="2718"/>
      <c r="T675" s="2718"/>
      <c r="U675" s="2718"/>
      <c r="V675" s="2718"/>
      <c r="W675" s="2718"/>
      <c r="X675" s="2718"/>
      <c r="Y675" s="2718"/>
      <c r="Z675" s="2718"/>
    </row>
    <row r="676">
      <c r="A676" s="2718"/>
      <c r="B676" s="2718"/>
      <c r="C676" s="2718"/>
      <c r="D676" s="2718"/>
      <c r="E676" s="2718"/>
      <c r="F676" s="2718"/>
      <c r="G676" s="2718"/>
      <c r="H676" s="2718"/>
      <c r="I676" s="2718"/>
      <c r="J676" s="2718"/>
      <c r="K676" s="2718"/>
      <c r="L676" s="2718"/>
      <c r="M676" s="2718"/>
      <c r="N676" s="2718"/>
      <c r="O676" s="2718"/>
      <c r="P676" s="2718"/>
      <c r="Q676" s="2718"/>
      <c r="R676" s="2718"/>
      <c r="S676" s="2718"/>
      <c r="T676" s="2718"/>
      <c r="U676" s="2718"/>
      <c r="V676" s="2718"/>
      <c r="W676" s="2718"/>
      <c r="X676" s="2718"/>
      <c r="Y676" s="2718"/>
      <c r="Z676" s="2718"/>
    </row>
    <row r="677">
      <c r="A677" s="2718"/>
      <c r="B677" s="2718"/>
      <c r="C677" s="2718"/>
      <c r="D677" s="2718"/>
      <c r="E677" s="2718"/>
      <c r="F677" s="2718"/>
      <c r="G677" s="2718"/>
      <c r="H677" s="2718"/>
      <c r="I677" s="2718"/>
      <c r="J677" s="2718"/>
      <c r="K677" s="2718"/>
      <c r="L677" s="2718"/>
      <c r="M677" s="2718"/>
      <c r="N677" s="2718"/>
      <c r="O677" s="2718"/>
      <c r="P677" s="2718"/>
      <c r="Q677" s="2718"/>
      <c r="R677" s="2718"/>
      <c r="S677" s="2718"/>
      <c r="T677" s="2718"/>
      <c r="U677" s="2718"/>
      <c r="V677" s="2718"/>
      <c r="W677" s="2718"/>
      <c r="X677" s="2718"/>
      <c r="Y677" s="2718"/>
      <c r="Z677" s="2718"/>
    </row>
    <row r="678">
      <c r="A678" s="2718"/>
      <c r="B678" s="2718"/>
      <c r="C678" s="2718"/>
      <c r="D678" s="2718"/>
      <c r="E678" s="2718"/>
      <c r="F678" s="2718"/>
      <c r="G678" s="2718"/>
      <c r="H678" s="2718"/>
      <c r="I678" s="2718"/>
      <c r="J678" s="2718"/>
      <c r="K678" s="2718"/>
      <c r="L678" s="2718"/>
      <c r="M678" s="2718"/>
      <c r="N678" s="2718"/>
      <c r="O678" s="2718"/>
      <c r="P678" s="2718"/>
      <c r="Q678" s="2718"/>
      <c r="R678" s="2718"/>
      <c r="S678" s="2718"/>
      <c r="T678" s="2718"/>
      <c r="U678" s="2718"/>
      <c r="V678" s="2718"/>
      <c r="W678" s="2718"/>
      <c r="X678" s="2718"/>
      <c r="Y678" s="2718"/>
      <c r="Z678" s="2718"/>
    </row>
    <row r="679">
      <c r="A679" s="2718"/>
      <c r="B679" s="2718"/>
      <c r="C679" s="2718"/>
      <c r="D679" s="2718"/>
      <c r="E679" s="2718"/>
      <c r="F679" s="2718"/>
      <c r="G679" s="2718"/>
      <c r="H679" s="2718"/>
      <c r="I679" s="2718"/>
      <c r="J679" s="2718"/>
      <c r="K679" s="2718"/>
      <c r="L679" s="2718"/>
      <c r="M679" s="2718"/>
      <c r="N679" s="2718"/>
      <c r="O679" s="2718"/>
      <c r="P679" s="2718"/>
      <c r="Q679" s="2718"/>
      <c r="R679" s="2718"/>
      <c r="S679" s="2718"/>
      <c r="T679" s="2718"/>
      <c r="U679" s="2718"/>
      <c r="V679" s="2718"/>
      <c r="W679" s="2718"/>
      <c r="X679" s="2718"/>
      <c r="Y679" s="2718"/>
      <c r="Z679" s="2718"/>
    </row>
    <row r="680">
      <c r="A680" s="2718"/>
      <c r="B680" s="2718"/>
      <c r="C680" s="2718"/>
      <c r="D680" s="2718"/>
      <c r="E680" s="2718"/>
      <c r="F680" s="2718"/>
      <c r="G680" s="2718"/>
      <c r="H680" s="2718"/>
      <c r="I680" s="2718"/>
      <c r="J680" s="2718"/>
      <c r="K680" s="2718"/>
      <c r="L680" s="2718"/>
      <c r="M680" s="2718"/>
      <c r="N680" s="2718"/>
      <c r="O680" s="2718"/>
      <c r="P680" s="2718"/>
      <c r="Q680" s="2718"/>
      <c r="R680" s="2718"/>
      <c r="S680" s="2718"/>
      <c r="T680" s="2718"/>
      <c r="U680" s="2718"/>
      <c r="V680" s="2718"/>
      <c r="W680" s="2718"/>
      <c r="X680" s="2718"/>
      <c r="Y680" s="2718"/>
      <c r="Z680" s="2718"/>
    </row>
    <row r="681">
      <c r="A681" s="2718"/>
      <c r="B681" s="2718"/>
      <c r="C681" s="2718"/>
      <c r="D681" s="2718"/>
      <c r="E681" s="2718"/>
      <c r="F681" s="2718"/>
      <c r="G681" s="2718"/>
      <c r="H681" s="2718"/>
      <c r="I681" s="2718"/>
      <c r="J681" s="2718"/>
      <c r="K681" s="2718"/>
      <c r="L681" s="2718"/>
      <c r="M681" s="2718"/>
      <c r="N681" s="2718"/>
      <c r="O681" s="2718"/>
      <c r="P681" s="2718"/>
      <c r="Q681" s="2718"/>
      <c r="R681" s="2718"/>
      <c r="S681" s="2718"/>
      <c r="T681" s="2718"/>
      <c r="U681" s="2718"/>
      <c r="V681" s="2718"/>
      <c r="W681" s="2718"/>
      <c r="X681" s="2718"/>
      <c r="Y681" s="2718"/>
      <c r="Z681" s="2718"/>
    </row>
    <row r="682">
      <c r="A682" s="2718"/>
      <c r="B682" s="2718"/>
      <c r="C682" s="2718"/>
      <c r="D682" s="2718"/>
      <c r="E682" s="2718"/>
      <c r="F682" s="2718"/>
      <c r="G682" s="2718"/>
      <c r="H682" s="2718"/>
      <c r="I682" s="2718"/>
      <c r="J682" s="2718"/>
      <c r="K682" s="2718"/>
      <c r="L682" s="2718"/>
      <c r="M682" s="2718"/>
      <c r="N682" s="2718"/>
      <c r="O682" s="2718"/>
      <c r="P682" s="2718"/>
      <c r="Q682" s="2718"/>
      <c r="R682" s="2718"/>
      <c r="S682" s="2718"/>
      <c r="T682" s="2718"/>
      <c r="U682" s="2718"/>
      <c r="V682" s="2718"/>
      <c r="W682" s="2718"/>
      <c r="X682" s="2718"/>
      <c r="Y682" s="2718"/>
      <c r="Z682" s="2718"/>
    </row>
    <row r="683">
      <c r="A683" s="2718"/>
      <c r="B683" s="2718"/>
      <c r="C683" s="2718"/>
      <c r="D683" s="2718"/>
      <c r="E683" s="2718"/>
      <c r="F683" s="2718"/>
      <c r="G683" s="2718"/>
      <c r="H683" s="2718"/>
      <c r="I683" s="2718"/>
      <c r="J683" s="2718"/>
      <c r="K683" s="2718"/>
      <c r="L683" s="2718"/>
      <c r="M683" s="2718"/>
      <c r="N683" s="2718"/>
      <c r="O683" s="2718"/>
      <c r="P683" s="2718"/>
      <c r="Q683" s="2718"/>
      <c r="R683" s="2718"/>
      <c r="S683" s="2718"/>
      <c r="T683" s="2718"/>
      <c r="U683" s="2718"/>
      <c r="V683" s="2718"/>
      <c r="W683" s="2718"/>
      <c r="X683" s="2718"/>
      <c r="Y683" s="2718"/>
      <c r="Z683" s="2718"/>
    </row>
    <row r="684">
      <c r="A684" s="2718"/>
      <c r="B684" s="2718"/>
      <c r="C684" s="2718"/>
      <c r="D684" s="2718"/>
      <c r="E684" s="2718"/>
      <c r="F684" s="2718"/>
      <c r="G684" s="2718"/>
      <c r="H684" s="2718"/>
      <c r="I684" s="2718"/>
      <c r="J684" s="2718"/>
      <c r="K684" s="2718"/>
      <c r="L684" s="2718"/>
      <c r="M684" s="2718"/>
      <c r="N684" s="2718"/>
      <c r="O684" s="2718"/>
      <c r="P684" s="2718"/>
      <c r="Q684" s="2718"/>
      <c r="R684" s="2718"/>
      <c r="S684" s="2718"/>
      <c r="T684" s="2718"/>
      <c r="U684" s="2718"/>
      <c r="V684" s="2718"/>
      <c r="W684" s="2718"/>
      <c r="X684" s="2718"/>
      <c r="Y684" s="2718"/>
      <c r="Z684" s="2718"/>
    </row>
    <row r="685">
      <c r="A685" s="2718"/>
      <c r="B685" s="2718"/>
      <c r="C685" s="2718"/>
      <c r="D685" s="2718"/>
      <c r="E685" s="2718"/>
      <c r="F685" s="2718"/>
      <c r="G685" s="2718"/>
      <c r="H685" s="2718"/>
      <c r="I685" s="2718"/>
      <c r="J685" s="2718"/>
      <c r="K685" s="2718"/>
      <c r="L685" s="2718"/>
      <c r="M685" s="2718"/>
      <c r="N685" s="2718"/>
      <c r="O685" s="2718"/>
      <c r="P685" s="2718"/>
      <c r="Q685" s="2718"/>
      <c r="R685" s="2718"/>
      <c r="S685" s="2718"/>
      <c r="T685" s="2718"/>
      <c r="U685" s="2718"/>
      <c r="V685" s="2718"/>
      <c r="W685" s="2718"/>
      <c r="X685" s="2718"/>
      <c r="Y685" s="2718"/>
      <c r="Z685" s="2718"/>
    </row>
    <row r="686">
      <c r="A686" s="2718"/>
      <c r="B686" s="2718"/>
      <c r="C686" s="2718"/>
      <c r="D686" s="2718"/>
      <c r="E686" s="2718"/>
      <c r="F686" s="2718"/>
      <c r="G686" s="2718"/>
      <c r="H686" s="2718"/>
      <c r="I686" s="2718"/>
      <c r="J686" s="2718"/>
      <c r="K686" s="2718"/>
      <c r="L686" s="2718"/>
      <c r="M686" s="2718"/>
      <c r="N686" s="2718"/>
      <c r="O686" s="2718"/>
      <c r="P686" s="2718"/>
      <c r="Q686" s="2718"/>
      <c r="R686" s="2718"/>
      <c r="S686" s="2718"/>
      <c r="T686" s="2718"/>
      <c r="U686" s="2718"/>
      <c r="V686" s="2718"/>
      <c r="W686" s="2718"/>
      <c r="X686" s="2718"/>
      <c r="Y686" s="2718"/>
      <c r="Z686" s="2718"/>
    </row>
    <row r="687">
      <c r="A687" s="2718"/>
      <c r="B687" s="2718"/>
      <c r="C687" s="2718"/>
      <c r="D687" s="2718"/>
      <c r="E687" s="2718"/>
      <c r="F687" s="2718"/>
      <c r="G687" s="2718"/>
      <c r="H687" s="2718"/>
      <c r="I687" s="2718"/>
      <c r="J687" s="2718"/>
      <c r="K687" s="2718"/>
      <c r="L687" s="2718"/>
      <c r="M687" s="2718"/>
      <c r="N687" s="2718"/>
      <c r="O687" s="2718"/>
      <c r="P687" s="2718"/>
      <c r="Q687" s="2718"/>
      <c r="R687" s="2718"/>
      <c r="S687" s="2718"/>
      <c r="T687" s="2718"/>
      <c r="U687" s="2718"/>
      <c r="V687" s="2718"/>
      <c r="W687" s="2718"/>
      <c r="X687" s="2718"/>
      <c r="Y687" s="2718"/>
      <c r="Z687" s="2718"/>
    </row>
    <row r="688">
      <c r="A688" s="2718"/>
      <c r="B688" s="2718"/>
      <c r="C688" s="2718"/>
      <c r="D688" s="2718"/>
      <c r="E688" s="2718"/>
      <c r="F688" s="2718"/>
      <c r="G688" s="2718"/>
      <c r="H688" s="2718"/>
      <c r="I688" s="2718"/>
      <c r="J688" s="2718"/>
      <c r="K688" s="2718"/>
      <c r="L688" s="2718"/>
      <c r="M688" s="2718"/>
      <c r="N688" s="2718"/>
      <c r="O688" s="2718"/>
      <c r="P688" s="2718"/>
      <c r="Q688" s="2718"/>
      <c r="R688" s="2718"/>
      <c r="S688" s="2718"/>
      <c r="T688" s="2718"/>
      <c r="U688" s="2718"/>
      <c r="V688" s="2718"/>
      <c r="W688" s="2718"/>
      <c r="X688" s="2718"/>
      <c r="Y688" s="2718"/>
      <c r="Z688" s="2718"/>
    </row>
    <row r="689">
      <c r="A689" s="2718"/>
      <c r="B689" s="2718"/>
      <c r="C689" s="2718"/>
      <c r="D689" s="2718"/>
      <c r="E689" s="2718"/>
      <c r="F689" s="2718"/>
      <c r="G689" s="2718"/>
      <c r="H689" s="2718"/>
      <c r="I689" s="2718"/>
      <c r="J689" s="2718"/>
      <c r="K689" s="2718"/>
      <c r="L689" s="2718"/>
      <c r="M689" s="2718"/>
      <c r="N689" s="2718"/>
      <c r="O689" s="2718"/>
      <c r="P689" s="2718"/>
      <c r="Q689" s="2718"/>
      <c r="R689" s="2718"/>
      <c r="S689" s="2718"/>
      <c r="T689" s="2718"/>
      <c r="U689" s="2718"/>
      <c r="V689" s="2718"/>
      <c r="W689" s="2718"/>
      <c r="X689" s="2718"/>
      <c r="Y689" s="2718"/>
      <c r="Z689" s="2718"/>
    </row>
    <row r="690">
      <c r="A690" s="2718"/>
      <c r="B690" s="2718"/>
      <c r="C690" s="2718"/>
      <c r="D690" s="2718"/>
      <c r="E690" s="2718"/>
      <c r="F690" s="2718"/>
      <c r="G690" s="2718"/>
      <c r="H690" s="2718"/>
      <c r="I690" s="2718"/>
      <c r="J690" s="2718"/>
      <c r="K690" s="2718"/>
      <c r="L690" s="2718"/>
      <c r="M690" s="2718"/>
      <c r="N690" s="2718"/>
      <c r="O690" s="2718"/>
      <c r="P690" s="2718"/>
      <c r="Q690" s="2718"/>
      <c r="R690" s="2718"/>
      <c r="S690" s="2718"/>
      <c r="T690" s="2718"/>
      <c r="U690" s="2718"/>
      <c r="V690" s="2718"/>
      <c r="W690" s="2718"/>
      <c r="X690" s="2718"/>
      <c r="Y690" s="2718"/>
      <c r="Z690" s="2718"/>
    </row>
    <row r="691">
      <c r="A691" s="2718"/>
      <c r="B691" s="2718"/>
      <c r="C691" s="2718"/>
      <c r="D691" s="2718"/>
      <c r="E691" s="2718"/>
      <c r="F691" s="2718"/>
      <c r="G691" s="2718"/>
      <c r="H691" s="2718"/>
      <c r="I691" s="2718"/>
      <c r="J691" s="2718"/>
      <c r="K691" s="2718"/>
      <c r="L691" s="2718"/>
      <c r="M691" s="2718"/>
      <c r="N691" s="2718"/>
      <c r="O691" s="2718"/>
      <c r="P691" s="2718"/>
      <c r="Q691" s="2718"/>
      <c r="R691" s="2718"/>
      <c r="S691" s="2718"/>
      <c r="T691" s="2718"/>
      <c r="U691" s="2718"/>
      <c r="V691" s="2718"/>
      <c r="W691" s="2718"/>
      <c r="X691" s="2718"/>
      <c r="Y691" s="2718"/>
      <c r="Z691" s="2718"/>
    </row>
    <row r="692">
      <c r="A692" s="2718"/>
      <c r="B692" s="2718"/>
      <c r="C692" s="2718"/>
      <c r="D692" s="2718"/>
      <c r="E692" s="2718"/>
      <c r="F692" s="2718"/>
      <c r="G692" s="2718"/>
      <c r="H692" s="2718"/>
      <c r="I692" s="2718"/>
      <c r="J692" s="2718"/>
      <c r="K692" s="2718"/>
      <c r="L692" s="2718"/>
      <c r="M692" s="2718"/>
      <c r="N692" s="2718"/>
      <c r="O692" s="2718"/>
      <c r="P692" s="2718"/>
      <c r="Q692" s="2718"/>
      <c r="R692" s="2718"/>
      <c r="S692" s="2718"/>
      <c r="T692" s="2718"/>
      <c r="U692" s="2718"/>
      <c r="V692" s="2718"/>
      <c r="W692" s="2718"/>
      <c r="X692" s="2718"/>
      <c r="Y692" s="2718"/>
      <c r="Z692" s="2718"/>
    </row>
    <row r="693">
      <c r="A693" s="2718"/>
      <c r="B693" s="2718"/>
      <c r="C693" s="2718"/>
      <c r="D693" s="2718"/>
      <c r="E693" s="2718"/>
      <c r="F693" s="2718"/>
      <c r="G693" s="2718"/>
      <c r="H693" s="2718"/>
      <c r="I693" s="2718"/>
      <c r="J693" s="2718"/>
      <c r="K693" s="2718"/>
      <c r="L693" s="2718"/>
      <c r="M693" s="2718"/>
      <c r="N693" s="2718"/>
      <c r="O693" s="2718"/>
      <c r="P693" s="2718"/>
      <c r="Q693" s="2718"/>
      <c r="R693" s="2718"/>
      <c r="S693" s="2718"/>
      <c r="T693" s="2718"/>
      <c r="U693" s="2718"/>
      <c r="V693" s="2718"/>
      <c r="W693" s="2718"/>
      <c r="X693" s="2718"/>
      <c r="Y693" s="2718"/>
      <c r="Z693" s="2718"/>
    </row>
    <row r="694">
      <c r="A694" s="2718"/>
      <c r="B694" s="2718"/>
      <c r="C694" s="2718"/>
      <c r="D694" s="2718"/>
      <c r="E694" s="2718"/>
      <c r="F694" s="2718"/>
      <c r="G694" s="2718"/>
      <c r="H694" s="2718"/>
      <c r="I694" s="2718"/>
      <c r="J694" s="2718"/>
      <c r="K694" s="2718"/>
      <c r="L694" s="2718"/>
      <c r="M694" s="2718"/>
      <c r="N694" s="2718"/>
      <c r="O694" s="2718"/>
      <c r="P694" s="2718"/>
      <c r="Q694" s="2718"/>
      <c r="R694" s="2718"/>
      <c r="S694" s="2718"/>
      <c r="T694" s="2718"/>
      <c r="U694" s="2718"/>
      <c r="V694" s="2718"/>
      <c r="W694" s="2718"/>
      <c r="X694" s="2718"/>
      <c r="Y694" s="2718"/>
      <c r="Z694" s="2718"/>
    </row>
    <row r="695">
      <c r="A695" s="2718"/>
      <c r="B695" s="2718"/>
      <c r="C695" s="2718"/>
      <c r="D695" s="2718"/>
      <c r="E695" s="2718"/>
      <c r="F695" s="2718"/>
      <c r="G695" s="2718"/>
      <c r="H695" s="2718"/>
      <c r="I695" s="2718"/>
      <c r="J695" s="2718"/>
      <c r="K695" s="2718"/>
      <c r="L695" s="2718"/>
      <c r="M695" s="2718"/>
      <c r="N695" s="2718"/>
      <c r="O695" s="2718"/>
      <c r="P695" s="2718"/>
      <c r="Q695" s="2718"/>
      <c r="R695" s="2718"/>
      <c r="S695" s="2718"/>
      <c r="T695" s="2718"/>
      <c r="U695" s="2718"/>
      <c r="V695" s="2718"/>
      <c r="W695" s="2718"/>
      <c r="X695" s="2718"/>
      <c r="Y695" s="2718"/>
      <c r="Z695" s="2718"/>
    </row>
    <row r="696">
      <c r="A696" s="2718"/>
      <c r="B696" s="2718"/>
      <c r="C696" s="2718"/>
      <c r="D696" s="2718"/>
      <c r="E696" s="2718"/>
      <c r="F696" s="2718"/>
      <c r="G696" s="2718"/>
      <c r="H696" s="2718"/>
      <c r="I696" s="2718"/>
      <c r="J696" s="2718"/>
      <c r="K696" s="2718"/>
      <c r="L696" s="2718"/>
      <c r="M696" s="2718"/>
      <c r="N696" s="2718"/>
      <c r="O696" s="2718"/>
      <c r="P696" s="2718"/>
      <c r="Q696" s="2718"/>
      <c r="R696" s="2718"/>
      <c r="S696" s="2718"/>
      <c r="T696" s="2718"/>
      <c r="U696" s="2718"/>
      <c r="V696" s="2718"/>
      <c r="W696" s="2718"/>
      <c r="X696" s="2718"/>
      <c r="Y696" s="2718"/>
      <c r="Z696" s="2718"/>
    </row>
    <row r="697">
      <c r="A697" s="2718"/>
      <c r="B697" s="2718"/>
      <c r="C697" s="2718"/>
      <c r="D697" s="2718"/>
      <c r="E697" s="2718"/>
      <c r="F697" s="2718"/>
      <c r="G697" s="2718"/>
      <c r="H697" s="2718"/>
      <c r="I697" s="2718"/>
      <c r="J697" s="2718"/>
      <c r="K697" s="2718"/>
      <c r="L697" s="2718"/>
      <c r="M697" s="2718"/>
      <c r="N697" s="2718"/>
      <c r="O697" s="2718"/>
      <c r="P697" s="2718"/>
      <c r="Q697" s="2718"/>
      <c r="R697" s="2718"/>
      <c r="S697" s="2718"/>
      <c r="T697" s="2718"/>
      <c r="U697" s="2718"/>
      <c r="V697" s="2718"/>
      <c r="W697" s="2718"/>
      <c r="X697" s="2718"/>
      <c r="Y697" s="2718"/>
      <c r="Z697" s="2718"/>
    </row>
    <row r="698">
      <c r="A698" s="2718"/>
      <c r="B698" s="2718"/>
      <c r="C698" s="2718"/>
      <c r="D698" s="2718"/>
      <c r="E698" s="2718"/>
      <c r="F698" s="2718"/>
      <c r="G698" s="2718"/>
      <c r="H698" s="2718"/>
      <c r="I698" s="2718"/>
      <c r="J698" s="2718"/>
      <c r="K698" s="2718"/>
      <c r="L698" s="2718"/>
      <c r="M698" s="2718"/>
      <c r="N698" s="2718"/>
      <c r="O698" s="2718"/>
      <c r="P698" s="2718"/>
      <c r="Q698" s="2718"/>
      <c r="R698" s="2718"/>
      <c r="S698" s="2718"/>
      <c r="T698" s="2718"/>
      <c r="U698" s="2718"/>
      <c r="V698" s="2718"/>
      <c r="W698" s="2718"/>
      <c r="X698" s="2718"/>
      <c r="Y698" s="2718"/>
      <c r="Z698" s="2718"/>
    </row>
    <row r="699">
      <c r="A699" s="2718"/>
      <c r="B699" s="2718"/>
      <c r="C699" s="2718"/>
      <c r="D699" s="2718"/>
      <c r="E699" s="2718"/>
      <c r="F699" s="2718"/>
      <c r="G699" s="2718"/>
      <c r="H699" s="2718"/>
      <c r="I699" s="2718"/>
      <c r="J699" s="2718"/>
      <c r="K699" s="2718"/>
      <c r="L699" s="2718"/>
      <c r="M699" s="2718"/>
      <c r="N699" s="2718"/>
      <c r="O699" s="2718"/>
      <c r="P699" s="2718"/>
      <c r="Q699" s="2718"/>
      <c r="R699" s="2718"/>
      <c r="S699" s="2718"/>
      <c r="T699" s="2718"/>
      <c r="U699" s="2718"/>
      <c r="V699" s="2718"/>
      <c r="W699" s="2718"/>
      <c r="X699" s="2718"/>
      <c r="Y699" s="2718"/>
      <c r="Z699" s="2718"/>
    </row>
    <row r="700">
      <c r="A700" s="2718"/>
      <c r="B700" s="2718"/>
      <c r="C700" s="2718"/>
      <c r="D700" s="2718"/>
      <c r="E700" s="2718"/>
      <c r="F700" s="2718"/>
      <c r="G700" s="2718"/>
      <c r="H700" s="2718"/>
      <c r="I700" s="2718"/>
      <c r="J700" s="2718"/>
      <c r="K700" s="2718"/>
      <c r="L700" s="2718"/>
      <c r="M700" s="2718"/>
      <c r="N700" s="2718"/>
      <c r="O700" s="2718"/>
      <c r="P700" s="2718"/>
      <c r="Q700" s="2718"/>
      <c r="R700" s="2718"/>
      <c r="S700" s="2718"/>
      <c r="T700" s="2718"/>
      <c r="U700" s="2718"/>
      <c r="V700" s="2718"/>
      <c r="W700" s="2718"/>
      <c r="X700" s="2718"/>
      <c r="Y700" s="2718"/>
      <c r="Z700" s="2718"/>
    </row>
    <row r="701">
      <c r="A701" s="2718"/>
      <c r="B701" s="2718"/>
      <c r="C701" s="2718"/>
      <c r="D701" s="2718"/>
      <c r="E701" s="2718"/>
      <c r="F701" s="2718"/>
      <c r="G701" s="2718"/>
      <c r="H701" s="2718"/>
      <c r="I701" s="2718"/>
      <c r="J701" s="2718"/>
      <c r="K701" s="2718"/>
      <c r="L701" s="2718"/>
      <c r="M701" s="2718"/>
      <c r="N701" s="2718"/>
      <c r="O701" s="2718"/>
      <c r="P701" s="2718"/>
      <c r="Q701" s="2718"/>
      <c r="R701" s="2718"/>
      <c r="S701" s="2718"/>
      <c r="T701" s="2718"/>
      <c r="U701" s="2718"/>
      <c r="V701" s="2718"/>
      <c r="W701" s="2718"/>
      <c r="X701" s="2718"/>
      <c r="Y701" s="2718"/>
      <c r="Z701" s="2718"/>
    </row>
    <row r="702">
      <c r="A702" s="2718"/>
      <c r="B702" s="2718"/>
      <c r="C702" s="2718"/>
      <c r="D702" s="2718"/>
      <c r="E702" s="2718"/>
      <c r="F702" s="2718"/>
      <c r="G702" s="2718"/>
      <c r="H702" s="2718"/>
      <c r="I702" s="2718"/>
      <c r="J702" s="2718"/>
      <c r="K702" s="2718"/>
      <c r="L702" s="2718"/>
      <c r="M702" s="2718"/>
      <c r="N702" s="2718"/>
      <c r="O702" s="2718"/>
      <c r="P702" s="2718"/>
      <c r="Q702" s="2718"/>
      <c r="R702" s="2718"/>
      <c r="S702" s="2718"/>
      <c r="T702" s="2718"/>
      <c r="U702" s="2718"/>
      <c r="V702" s="2718"/>
      <c r="W702" s="2718"/>
      <c r="X702" s="2718"/>
      <c r="Y702" s="2718"/>
      <c r="Z702" s="2718"/>
    </row>
    <row r="703">
      <c r="A703" s="2718"/>
      <c r="B703" s="2718"/>
      <c r="C703" s="2718"/>
      <c r="D703" s="2718"/>
      <c r="E703" s="2718"/>
      <c r="F703" s="2718"/>
      <c r="G703" s="2718"/>
      <c r="H703" s="2718"/>
      <c r="I703" s="2718"/>
      <c r="J703" s="2718"/>
      <c r="K703" s="2718"/>
      <c r="L703" s="2718"/>
      <c r="M703" s="2718"/>
      <c r="N703" s="2718"/>
      <c r="O703" s="2718"/>
      <c r="P703" s="2718"/>
      <c r="Q703" s="2718"/>
      <c r="R703" s="2718"/>
      <c r="S703" s="2718"/>
      <c r="T703" s="2718"/>
      <c r="U703" s="2718"/>
      <c r="V703" s="2718"/>
      <c r="W703" s="2718"/>
      <c r="X703" s="2718"/>
      <c r="Y703" s="2718"/>
      <c r="Z703" s="2718"/>
    </row>
    <row r="704">
      <c r="A704" s="2718"/>
      <c r="B704" s="2718"/>
      <c r="C704" s="2718"/>
      <c r="D704" s="2718"/>
      <c r="E704" s="2718"/>
      <c r="F704" s="2718"/>
      <c r="G704" s="2718"/>
      <c r="H704" s="2718"/>
      <c r="I704" s="2718"/>
      <c r="J704" s="2718"/>
      <c r="K704" s="2718"/>
      <c r="L704" s="2718"/>
      <c r="M704" s="2718"/>
      <c r="N704" s="2718"/>
      <c r="O704" s="2718"/>
      <c r="P704" s="2718"/>
      <c r="Q704" s="2718"/>
      <c r="R704" s="2718"/>
      <c r="S704" s="2718"/>
      <c r="T704" s="2718"/>
      <c r="U704" s="2718"/>
      <c r="V704" s="2718"/>
      <c r="W704" s="2718"/>
      <c r="X704" s="2718"/>
      <c r="Y704" s="2718"/>
      <c r="Z704" s="2718"/>
    </row>
    <row r="705">
      <c r="A705" s="2718"/>
      <c r="B705" s="2718"/>
      <c r="C705" s="2718"/>
      <c r="D705" s="2718"/>
      <c r="E705" s="2718"/>
      <c r="F705" s="2718"/>
      <c r="G705" s="2718"/>
      <c r="H705" s="2718"/>
      <c r="I705" s="2718"/>
      <c r="J705" s="2718"/>
      <c r="K705" s="2718"/>
      <c r="L705" s="2718"/>
      <c r="M705" s="2718"/>
      <c r="N705" s="2718"/>
      <c r="O705" s="2718"/>
      <c r="P705" s="2718"/>
      <c r="Q705" s="2718"/>
      <c r="R705" s="2718"/>
      <c r="S705" s="2718"/>
      <c r="T705" s="2718"/>
      <c r="U705" s="2718"/>
      <c r="V705" s="2718"/>
      <c r="W705" s="2718"/>
      <c r="X705" s="2718"/>
      <c r="Y705" s="2718"/>
      <c r="Z705" s="2718"/>
    </row>
    <row r="706">
      <c r="A706" s="2718"/>
      <c r="B706" s="2718"/>
      <c r="C706" s="2718"/>
      <c r="D706" s="2718"/>
      <c r="E706" s="2718"/>
      <c r="F706" s="2718"/>
      <c r="G706" s="2718"/>
      <c r="H706" s="2718"/>
      <c r="I706" s="2718"/>
      <c r="J706" s="2718"/>
      <c r="K706" s="2718"/>
      <c r="L706" s="2718"/>
      <c r="M706" s="2718"/>
      <c r="N706" s="2718"/>
      <c r="O706" s="2718"/>
      <c r="P706" s="2718"/>
      <c r="Q706" s="2718"/>
      <c r="R706" s="2718"/>
      <c r="S706" s="2718"/>
      <c r="T706" s="2718"/>
      <c r="U706" s="2718"/>
      <c r="V706" s="2718"/>
      <c r="W706" s="2718"/>
      <c r="X706" s="2718"/>
      <c r="Y706" s="2718"/>
      <c r="Z706" s="2718"/>
    </row>
    <row r="707">
      <c r="A707" s="2718"/>
      <c r="B707" s="2718"/>
      <c r="C707" s="2718"/>
      <c r="D707" s="2718"/>
      <c r="E707" s="2718"/>
      <c r="F707" s="2718"/>
      <c r="G707" s="2718"/>
      <c r="H707" s="2718"/>
      <c r="I707" s="2718"/>
      <c r="J707" s="2718"/>
      <c r="K707" s="2718"/>
      <c r="L707" s="2718"/>
      <c r="M707" s="2718"/>
      <c r="N707" s="2718"/>
      <c r="O707" s="2718"/>
      <c r="P707" s="2718"/>
      <c r="Q707" s="2718"/>
      <c r="R707" s="2718"/>
      <c r="S707" s="2718"/>
      <c r="T707" s="2718"/>
      <c r="U707" s="2718"/>
      <c r="V707" s="2718"/>
      <c r="W707" s="2718"/>
      <c r="X707" s="2718"/>
      <c r="Y707" s="2718"/>
      <c r="Z707" s="2718"/>
    </row>
    <row r="708">
      <c r="A708" s="2718"/>
      <c r="B708" s="2718"/>
      <c r="C708" s="2718"/>
      <c r="D708" s="2718"/>
      <c r="E708" s="2718"/>
      <c r="F708" s="2718"/>
      <c r="G708" s="2718"/>
      <c r="H708" s="2718"/>
      <c r="I708" s="2718"/>
      <c r="J708" s="2718"/>
      <c r="K708" s="2718"/>
      <c r="L708" s="2718"/>
      <c r="M708" s="2718"/>
      <c r="N708" s="2718"/>
      <c r="O708" s="2718"/>
      <c r="P708" s="2718"/>
      <c r="Q708" s="2718"/>
      <c r="R708" s="2718"/>
      <c r="S708" s="2718"/>
      <c r="T708" s="2718"/>
      <c r="U708" s="2718"/>
      <c r="V708" s="2718"/>
      <c r="W708" s="2718"/>
      <c r="X708" s="2718"/>
      <c r="Y708" s="2718"/>
      <c r="Z708" s="2718"/>
    </row>
    <row r="709">
      <c r="A709" s="2718"/>
      <c r="B709" s="2718"/>
      <c r="C709" s="2718"/>
      <c r="D709" s="2718"/>
      <c r="E709" s="2718"/>
      <c r="F709" s="2718"/>
      <c r="G709" s="2718"/>
      <c r="H709" s="2718"/>
      <c r="I709" s="2718"/>
      <c r="J709" s="2718"/>
      <c r="K709" s="2718"/>
      <c r="L709" s="2718"/>
      <c r="M709" s="2718"/>
      <c r="N709" s="2718"/>
      <c r="O709" s="2718"/>
      <c r="P709" s="2718"/>
      <c r="Q709" s="2718"/>
      <c r="R709" s="2718"/>
      <c r="S709" s="2718"/>
      <c r="T709" s="2718"/>
      <c r="U709" s="2718"/>
      <c r="V709" s="2718"/>
      <c r="W709" s="2718"/>
      <c r="X709" s="2718"/>
      <c r="Y709" s="2718"/>
      <c r="Z709" s="2718"/>
    </row>
    <row r="710">
      <c r="A710" s="2718"/>
      <c r="B710" s="2718"/>
      <c r="C710" s="2718"/>
      <c r="D710" s="2718"/>
      <c r="E710" s="2718"/>
      <c r="F710" s="2718"/>
      <c r="G710" s="2718"/>
      <c r="H710" s="2718"/>
      <c r="I710" s="2718"/>
      <c r="J710" s="2718"/>
      <c r="K710" s="2718"/>
      <c r="L710" s="2718"/>
      <c r="M710" s="2718"/>
      <c r="N710" s="2718"/>
      <c r="O710" s="2718"/>
      <c r="P710" s="2718"/>
      <c r="Q710" s="2718"/>
      <c r="R710" s="2718"/>
      <c r="S710" s="2718"/>
      <c r="T710" s="2718"/>
      <c r="U710" s="2718"/>
      <c r="V710" s="2718"/>
      <c r="W710" s="2718"/>
      <c r="X710" s="2718"/>
      <c r="Y710" s="2718"/>
      <c r="Z710" s="2718"/>
    </row>
    <row r="711">
      <c r="A711" s="2718"/>
      <c r="B711" s="2718"/>
      <c r="C711" s="2718"/>
      <c r="D711" s="2718"/>
      <c r="E711" s="2718"/>
      <c r="F711" s="2718"/>
      <c r="G711" s="2718"/>
      <c r="H711" s="2718"/>
      <c r="I711" s="2718"/>
      <c r="J711" s="2718"/>
      <c r="K711" s="2718"/>
      <c r="L711" s="2718"/>
      <c r="M711" s="2718"/>
      <c r="N711" s="2718"/>
      <c r="O711" s="2718"/>
      <c r="P711" s="2718"/>
      <c r="Q711" s="2718"/>
      <c r="R711" s="2718"/>
      <c r="S711" s="2718"/>
      <c r="T711" s="2718"/>
      <c r="U711" s="2718"/>
      <c r="V711" s="2718"/>
      <c r="W711" s="2718"/>
      <c r="X711" s="2718"/>
      <c r="Y711" s="2718"/>
      <c r="Z711" s="2718"/>
    </row>
    <row r="712">
      <c r="A712" s="2718"/>
      <c r="B712" s="2718"/>
      <c r="C712" s="2718"/>
      <c r="D712" s="2718"/>
      <c r="E712" s="2718"/>
      <c r="F712" s="2718"/>
      <c r="G712" s="2718"/>
      <c r="H712" s="2718"/>
      <c r="I712" s="2718"/>
      <c r="J712" s="2718"/>
      <c r="K712" s="2718"/>
      <c r="L712" s="2718"/>
      <c r="M712" s="2718"/>
      <c r="N712" s="2718"/>
      <c r="O712" s="2718"/>
      <c r="P712" s="2718"/>
      <c r="Q712" s="2718"/>
      <c r="R712" s="2718"/>
      <c r="S712" s="2718"/>
      <c r="T712" s="2718"/>
      <c r="U712" s="2718"/>
      <c r="V712" s="2718"/>
      <c r="W712" s="2718"/>
      <c r="X712" s="2718"/>
      <c r="Y712" s="2718"/>
      <c r="Z712" s="2718"/>
    </row>
    <row r="713">
      <c r="A713" s="2718"/>
      <c r="B713" s="2718"/>
      <c r="C713" s="2718"/>
      <c r="D713" s="2718"/>
      <c r="E713" s="2718"/>
      <c r="F713" s="2718"/>
      <c r="G713" s="2718"/>
      <c r="H713" s="2718"/>
      <c r="I713" s="2718"/>
      <c r="J713" s="2718"/>
      <c r="K713" s="2718"/>
      <c r="L713" s="2718"/>
      <c r="M713" s="2718"/>
      <c r="N713" s="2718"/>
      <c r="O713" s="2718"/>
      <c r="P713" s="2718"/>
      <c r="Q713" s="2718"/>
      <c r="R713" s="2718"/>
      <c r="S713" s="2718"/>
      <c r="T713" s="2718"/>
      <c r="U713" s="2718"/>
      <c r="V713" s="2718"/>
      <c r="W713" s="2718"/>
      <c r="X713" s="2718"/>
      <c r="Y713" s="2718"/>
      <c r="Z713" s="2718"/>
    </row>
    <row r="714">
      <c r="A714" s="2718"/>
      <c r="B714" s="2718"/>
      <c r="C714" s="2718"/>
      <c r="D714" s="2718"/>
      <c r="E714" s="2718"/>
      <c r="F714" s="2718"/>
      <c r="G714" s="2718"/>
      <c r="H714" s="2718"/>
      <c r="I714" s="2718"/>
      <c r="J714" s="2718"/>
      <c r="K714" s="2718"/>
      <c r="L714" s="2718"/>
      <c r="M714" s="2718"/>
      <c r="N714" s="2718"/>
      <c r="O714" s="2718"/>
      <c r="P714" s="2718"/>
      <c r="Q714" s="2718"/>
      <c r="R714" s="2718"/>
      <c r="S714" s="2718"/>
      <c r="T714" s="2718"/>
      <c r="U714" s="2718"/>
      <c r="V714" s="2718"/>
      <c r="W714" s="2718"/>
      <c r="X714" s="2718"/>
      <c r="Y714" s="2718"/>
      <c r="Z714" s="2718"/>
    </row>
    <row r="715">
      <c r="A715" s="2718"/>
      <c r="B715" s="2718"/>
      <c r="C715" s="2718"/>
      <c r="D715" s="2718"/>
      <c r="E715" s="2718"/>
      <c r="F715" s="2718"/>
      <c r="G715" s="2718"/>
      <c r="H715" s="2718"/>
      <c r="I715" s="2718"/>
      <c r="J715" s="2718"/>
      <c r="K715" s="2718"/>
      <c r="L715" s="2718"/>
      <c r="M715" s="2718"/>
      <c r="N715" s="2718"/>
      <c r="O715" s="2718"/>
      <c r="P715" s="2718"/>
      <c r="Q715" s="2718"/>
      <c r="R715" s="2718"/>
      <c r="S715" s="2718"/>
      <c r="T715" s="2718"/>
      <c r="U715" s="2718"/>
      <c r="V715" s="2718"/>
      <c r="W715" s="2718"/>
      <c r="X715" s="2718"/>
      <c r="Y715" s="2718"/>
      <c r="Z715" s="2718"/>
    </row>
    <row r="716">
      <c r="A716" s="2718"/>
      <c r="B716" s="2718"/>
      <c r="C716" s="2718"/>
      <c r="D716" s="2718"/>
      <c r="E716" s="2718"/>
      <c r="F716" s="2718"/>
      <c r="G716" s="2718"/>
      <c r="H716" s="2718"/>
      <c r="I716" s="2718"/>
      <c r="J716" s="2718"/>
      <c r="K716" s="2718"/>
      <c r="L716" s="2718"/>
      <c r="M716" s="2718"/>
      <c r="N716" s="2718"/>
      <c r="O716" s="2718"/>
      <c r="P716" s="2718"/>
      <c r="Q716" s="2718"/>
      <c r="R716" s="2718"/>
      <c r="S716" s="2718"/>
      <c r="T716" s="2718"/>
      <c r="U716" s="2718"/>
      <c r="V716" s="2718"/>
      <c r="W716" s="2718"/>
      <c r="X716" s="2718"/>
      <c r="Y716" s="2718"/>
      <c r="Z716" s="2718"/>
    </row>
    <row r="717">
      <c r="A717" s="2718"/>
      <c r="B717" s="2718"/>
      <c r="C717" s="2718"/>
      <c r="D717" s="2718"/>
      <c r="E717" s="2718"/>
      <c r="F717" s="2718"/>
      <c r="G717" s="2718"/>
      <c r="H717" s="2718"/>
      <c r="I717" s="2718"/>
      <c r="J717" s="2718"/>
      <c r="K717" s="2718"/>
      <c r="L717" s="2718"/>
      <c r="M717" s="2718"/>
      <c r="N717" s="2718"/>
      <c r="O717" s="2718"/>
      <c r="P717" s="2718"/>
      <c r="Q717" s="2718"/>
      <c r="R717" s="2718"/>
      <c r="S717" s="2718"/>
      <c r="T717" s="2718"/>
      <c r="U717" s="2718"/>
      <c r="V717" s="2718"/>
      <c r="W717" s="2718"/>
      <c r="X717" s="2718"/>
      <c r="Y717" s="2718"/>
      <c r="Z717" s="2718"/>
    </row>
    <row r="718">
      <c r="A718" s="2718"/>
      <c r="B718" s="2718"/>
      <c r="C718" s="2718"/>
      <c r="D718" s="2718"/>
      <c r="E718" s="2718"/>
      <c r="F718" s="2718"/>
      <c r="G718" s="2718"/>
      <c r="H718" s="2718"/>
      <c r="I718" s="2718"/>
      <c r="J718" s="2718"/>
      <c r="K718" s="2718"/>
      <c r="L718" s="2718"/>
      <c r="M718" s="2718"/>
      <c r="N718" s="2718"/>
      <c r="O718" s="2718"/>
      <c r="P718" s="2718"/>
      <c r="Q718" s="2718"/>
      <c r="R718" s="2718"/>
      <c r="S718" s="2718"/>
      <c r="T718" s="2718"/>
      <c r="U718" s="2718"/>
      <c r="V718" s="2718"/>
      <c r="W718" s="2718"/>
      <c r="X718" s="2718"/>
      <c r="Y718" s="2718"/>
      <c r="Z718" s="2718"/>
    </row>
    <row r="719">
      <c r="A719" s="2718"/>
      <c r="B719" s="2718"/>
      <c r="C719" s="2718"/>
      <c r="D719" s="2718"/>
      <c r="E719" s="2718"/>
      <c r="F719" s="2718"/>
      <c r="G719" s="2718"/>
      <c r="H719" s="2718"/>
      <c r="I719" s="2718"/>
      <c r="J719" s="2718"/>
      <c r="K719" s="2718"/>
      <c r="L719" s="2718"/>
      <c r="M719" s="2718"/>
      <c r="N719" s="2718"/>
      <c r="O719" s="2718"/>
      <c r="P719" s="2718"/>
      <c r="Q719" s="2718"/>
      <c r="R719" s="2718"/>
      <c r="S719" s="2718"/>
      <c r="T719" s="2718"/>
      <c r="U719" s="2718"/>
      <c r="V719" s="2718"/>
      <c r="W719" s="2718"/>
      <c r="X719" s="2718"/>
      <c r="Y719" s="2718"/>
      <c r="Z719" s="2718"/>
    </row>
    <row r="720">
      <c r="A720" s="2718"/>
      <c r="B720" s="2718"/>
      <c r="C720" s="2718"/>
      <c r="D720" s="2718"/>
      <c r="E720" s="2718"/>
      <c r="F720" s="2718"/>
      <c r="G720" s="2718"/>
      <c r="H720" s="2718"/>
      <c r="I720" s="2718"/>
      <c r="J720" s="2718"/>
      <c r="K720" s="2718"/>
      <c r="L720" s="2718"/>
      <c r="M720" s="2718"/>
      <c r="N720" s="2718"/>
      <c r="O720" s="2718"/>
      <c r="P720" s="2718"/>
      <c r="Q720" s="2718"/>
      <c r="R720" s="2718"/>
      <c r="S720" s="2718"/>
      <c r="T720" s="2718"/>
      <c r="U720" s="2718"/>
      <c r="V720" s="2718"/>
      <c r="W720" s="2718"/>
      <c r="X720" s="2718"/>
      <c r="Y720" s="2718"/>
      <c r="Z720" s="2718"/>
    </row>
    <row r="721">
      <c r="A721" s="2718"/>
      <c r="B721" s="2718"/>
      <c r="C721" s="2718"/>
      <c r="D721" s="2718"/>
      <c r="E721" s="2718"/>
      <c r="F721" s="2718"/>
      <c r="G721" s="2718"/>
      <c r="H721" s="2718"/>
      <c r="I721" s="2718"/>
      <c r="J721" s="2718"/>
      <c r="K721" s="2718"/>
      <c r="L721" s="2718"/>
      <c r="M721" s="2718"/>
      <c r="N721" s="2718"/>
      <c r="O721" s="2718"/>
      <c r="P721" s="2718"/>
      <c r="Q721" s="2718"/>
      <c r="R721" s="2718"/>
      <c r="S721" s="2718"/>
      <c r="T721" s="2718"/>
      <c r="U721" s="2718"/>
      <c r="V721" s="2718"/>
      <c r="W721" s="2718"/>
      <c r="X721" s="2718"/>
      <c r="Y721" s="2718"/>
      <c r="Z721" s="2718"/>
    </row>
    <row r="722">
      <c r="A722" s="2718"/>
      <c r="B722" s="2718"/>
      <c r="C722" s="2718"/>
      <c r="D722" s="2718"/>
      <c r="E722" s="2718"/>
      <c r="F722" s="2718"/>
      <c r="G722" s="2718"/>
      <c r="H722" s="2718"/>
      <c r="I722" s="2718"/>
      <c r="J722" s="2718"/>
      <c r="K722" s="2718"/>
      <c r="L722" s="2718"/>
      <c r="M722" s="2718"/>
      <c r="N722" s="2718"/>
      <c r="O722" s="2718"/>
      <c r="P722" s="2718"/>
      <c r="Q722" s="2718"/>
      <c r="R722" s="2718"/>
      <c r="S722" s="2718"/>
      <c r="T722" s="2718"/>
      <c r="U722" s="2718"/>
      <c r="V722" s="2718"/>
      <c r="W722" s="2718"/>
      <c r="X722" s="2718"/>
      <c r="Y722" s="2718"/>
      <c r="Z722" s="2718"/>
    </row>
    <row r="723">
      <c r="A723" s="2718"/>
      <c r="B723" s="2718"/>
      <c r="C723" s="2718"/>
      <c r="D723" s="2718"/>
      <c r="E723" s="2718"/>
      <c r="F723" s="2718"/>
      <c r="G723" s="2718"/>
      <c r="H723" s="2718"/>
      <c r="I723" s="2718"/>
      <c r="J723" s="2718"/>
      <c r="K723" s="2718"/>
      <c r="L723" s="2718"/>
      <c r="M723" s="2718"/>
      <c r="N723" s="2718"/>
      <c r="O723" s="2718"/>
      <c r="P723" s="2718"/>
      <c r="Q723" s="2718"/>
      <c r="R723" s="2718"/>
      <c r="S723" s="2718"/>
      <c r="T723" s="2718"/>
      <c r="U723" s="2718"/>
      <c r="V723" s="2718"/>
      <c r="W723" s="2718"/>
      <c r="X723" s="2718"/>
      <c r="Y723" s="2718"/>
      <c r="Z723" s="2718"/>
    </row>
    <row r="724">
      <c r="A724" s="2718"/>
      <c r="B724" s="2718"/>
      <c r="C724" s="2718"/>
      <c r="D724" s="2718"/>
      <c r="E724" s="2718"/>
      <c r="F724" s="2718"/>
      <c r="G724" s="2718"/>
      <c r="H724" s="2718"/>
      <c r="I724" s="2718"/>
      <c r="J724" s="2718"/>
      <c r="K724" s="2718"/>
      <c r="L724" s="2718"/>
      <c r="M724" s="2718"/>
      <c r="N724" s="2718"/>
      <c r="O724" s="2718"/>
      <c r="P724" s="2718"/>
      <c r="Q724" s="2718"/>
      <c r="R724" s="2718"/>
      <c r="S724" s="2718"/>
      <c r="T724" s="2718"/>
      <c r="U724" s="2718"/>
      <c r="V724" s="2718"/>
      <c r="W724" s="2718"/>
      <c r="X724" s="2718"/>
      <c r="Y724" s="2718"/>
      <c r="Z724" s="2718"/>
    </row>
    <row r="725">
      <c r="A725" s="2718"/>
      <c r="B725" s="2718"/>
      <c r="C725" s="2718"/>
      <c r="D725" s="2718"/>
      <c r="E725" s="2718"/>
      <c r="F725" s="2718"/>
      <c r="G725" s="2718"/>
      <c r="H725" s="2718"/>
      <c r="I725" s="2718"/>
      <c r="J725" s="2718"/>
      <c r="K725" s="2718"/>
      <c r="L725" s="2718"/>
      <c r="M725" s="2718"/>
      <c r="N725" s="2718"/>
      <c r="O725" s="2718"/>
      <c r="P725" s="2718"/>
      <c r="Q725" s="2718"/>
      <c r="R725" s="2718"/>
      <c r="S725" s="2718"/>
      <c r="T725" s="2718"/>
      <c r="U725" s="2718"/>
      <c r="V725" s="2718"/>
      <c r="W725" s="2718"/>
      <c r="X725" s="2718"/>
      <c r="Y725" s="2718"/>
      <c r="Z725" s="2718"/>
    </row>
    <row r="726">
      <c r="A726" s="2718"/>
      <c r="B726" s="2718"/>
      <c r="C726" s="2718"/>
      <c r="D726" s="2718"/>
      <c r="E726" s="2718"/>
      <c r="F726" s="2718"/>
      <c r="G726" s="2718"/>
      <c r="H726" s="2718"/>
      <c r="I726" s="2718"/>
      <c r="J726" s="2718"/>
      <c r="K726" s="2718"/>
      <c r="L726" s="2718"/>
      <c r="M726" s="2718"/>
      <c r="N726" s="2718"/>
      <c r="O726" s="2718"/>
      <c r="P726" s="2718"/>
      <c r="Q726" s="2718"/>
      <c r="R726" s="2718"/>
      <c r="S726" s="2718"/>
      <c r="T726" s="2718"/>
      <c r="U726" s="2718"/>
      <c r="V726" s="2718"/>
      <c r="W726" s="2718"/>
      <c r="X726" s="2718"/>
      <c r="Y726" s="2718"/>
      <c r="Z726" s="2718"/>
    </row>
    <row r="727">
      <c r="A727" s="2718"/>
      <c r="B727" s="2718"/>
      <c r="C727" s="2718"/>
      <c r="D727" s="2718"/>
      <c r="E727" s="2718"/>
      <c r="F727" s="2718"/>
      <c r="G727" s="2718"/>
      <c r="H727" s="2718"/>
      <c r="I727" s="2718"/>
      <c r="J727" s="2718"/>
      <c r="K727" s="2718"/>
      <c r="L727" s="2718"/>
      <c r="M727" s="2718"/>
      <c r="N727" s="2718"/>
      <c r="O727" s="2718"/>
      <c r="P727" s="2718"/>
      <c r="Q727" s="2718"/>
      <c r="R727" s="2718"/>
      <c r="S727" s="2718"/>
      <c r="T727" s="2718"/>
      <c r="U727" s="2718"/>
      <c r="V727" s="2718"/>
      <c r="W727" s="2718"/>
      <c r="X727" s="2718"/>
      <c r="Y727" s="2718"/>
      <c r="Z727" s="2718"/>
    </row>
    <row r="728">
      <c r="A728" s="2718"/>
      <c r="B728" s="2718"/>
      <c r="C728" s="2718"/>
      <c r="D728" s="2718"/>
      <c r="E728" s="2718"/>
      <c r="F728" s="2718"/>
      <c r="G728" s="2718"/>
      <c r="H728" s="2718"/>
      <c r="I728" s="2718"/>
      <c r="J728" s="2718"/>
      <c r="K728" s="2718"/>
      <c r="L728" s="2718"/>
      <c r="M728" s="2718"/>
      <c r="N728" s="2718"/>
      <c r="O728" s="2718"/>
      <c r="P728" s="2718"/>
      <c r="Q728" s="2718"/>
      <c r="R728" s="2718"/>
      <c r="S728" s="2718"/>
      <c r="T728" s="2718"/>
      <c r="U728" s="2718"/>
      <c r="V728" s="2718"/>
      <c r="W728" s="2718"/>
      <c r="X728" s="2718"/>
      <c r="Y728" s="2718"/>
      <c r="Z728" s="2718"/>
    </row>
    <row r="729">
      <c r="A729" s="2718"/>
      <c r="B729" s="2718"/>
      <c r="C729" s="2718"/>
      <c r="D729" s="2718"/>
      <c r="E729" s="2718"/>
      <c r="F729" s="2718"/>
      <c r="G729" s="2718"/>
      <c r="H729" s="2718"/>
      <c r="I729" s="2718"/>
      <c r="J729" s="2718"/>
      <c r="K729" s="2718"/>
      <c r="L729" s="2718"/>
      <c r="M729" s="2718"/>
      <c r="N729" s="2718"/>
      <c r="O729" s="2718"/>
      <c r="P729" s="2718"/>
      <c r="Q729" s="2718"/>
      <c r="R729" s="2718"/>
      <c r="S729" s="2718"/>
      <c r="T729" s="2718"/>
      <c r="U729" s="2718"/>
      <c r="V729" s="2718"/>
      <c r="W729" s="2718"/>
      <c r="X729" s="2718"/>
      <c r="Y729" s="2718"/>
      <c r="Z729" s="2718"/>
    </row>
    <row r="730">
      <c r="A730" s="2718"/>
      <c r="B730" s="2718"/>
      <c r="C730" s="2718"/>
      <c r="D730" s="2718"/>
      <c r="E730" s="2718"/>
      <c r="F730" s="2718"/>
      <c r="G730" s="2718"/>
      <c r="H730" s="2718"/>
      <c r="I730" s="2718"/>
      <c r="J730" s="2718"/>
      <c r="K730" s="2718"/>
      <c r="L730" s="2718"/>
      <c r="M730" s="2718"/>
      <c r="N730" s="2718"/>
      <c r="O730" s="2718"/>
      <c r="P730" s="2718"/>
      <c r="Q730" s="2718"/>
      <c r="R730" s="2718"/>
      <c r="S730" s="2718"/>
      <c r="T730" s="2718"/>
      <c r="U730" s="2718"/>
      <c r="V730" s="2718"/>
      <c r="W730" s="2718"/>
      <c r="X730" s="2718"/>
      <c r="Y730" s="2718"/>
      <c r="Z730" s="2718"/>
    </row>
    <row r="731">
      <c r="A731" s="2718"/>
      <c r="B731" s="2718"/>
      <c r="C731" s="2718"/>
      <c r="D731" s="2718"/>
      <c r="E731" s="2718"/>
      <c r="F731" s="2718"/>
      <c r="G731" s="2718"/>
      <c r="H731" s="2718"/>
      <c r="I731" s="2718"/>
      <c r="J731" s="2718"/>
      <c r="K731" s="2718"/>
      <c r="L731" s="2718"/>
      <c r="M731" s="2718"/>
      <c r="N731" s="2718"/>
      <c r="O731" s="2718"/>
      <c r="P731" s="2718"/>
      <c r="Q731" s="2718"/>
      <c r="R731" s="2718"/>
      <c r="S731" s="2718"/>
      <c r="T731" s="2718"/>
      <c r="U731" s="2718"/>
      <c r="V731" s="2718"/>
      <c r="W731" s="2718"/>
      <c r="X731" s="2718"/>
      <c r="Y731" s="2718"/>
      <c r="Z731" s="2718"/>
    </row>
    <row r="732">
      <c r="A732" s="2718"/>
      <c r="B732" s="2718"/>
      <c r="C732" s="2718"/>
      <c r="D732" s="2718"/>
      <c r="E732" s="2718"/>
      <c r="F732" s="2718"/>
      <c r="G732" s="2718"/>
      <c r="H732" s="2718"/>
      <c r="I732" s="2718"/>
      <c r="J732" s="2718"/>
      <c r="K732" s="2718"/>
      <c r="L732" s="2718"/>
      <c r="M732" s="2718"/>
      <c r="N732" s="2718"/>
      <c r="O732" s="2718"/>
      <c r="P732" s="2718"/>
      <c r="Q732" s="2718"/>
      <c r="R732" s="2718"/>
      <c r="S732" s="2718"/>
      <c r="T732" s="2718"/>
      <c r="U732" s="2718"/>
      <c r="V732" s="2718"/>
      <c r="W732" s="2718"/>
      <c r="X732" s="2718"/>
      <c r="Y732" s="2718"/>
      <c r="Z732" s="2718"/>
    </row>
    <row r="733">
      <c r="A733" s="2718"/>
      <c r="B733" s="2718"/>
      <c r="C733" s="2718"/>
      <c r="D733" s="2718"/>
      <c r="E733" s="2718"/>
      <c r="F733" s="2718"/>
      <c r="G733" s="2718"/>
      <c r="H733" s="2718"/>
      <c r="I733" s="2718"/>
      <c r="J733" s="2718"/>
      <c r="K733" s="2718"/>
      <c r="L733" s="2718"/>
      <c r="M733" s="2718"/>
      <c r="N733" s="2718"/>
      <c r="O733" s="2718"/>
      <c r="P733" s="2718"/>
      <c r="Q733" s="2718"/>
      <c r="R733" s="2718"/>
      <c r="S733" s="2718"/>
      <c r="T733" s="2718"/>
      <c r="U733" s="2718"/>
      <c r="V733" s="2718"/>
      <c r="W733" s="2718"/>
      <c r="X733" s="2718"/>
      <c r="Y733" s="2718"/>
      <c r="Z733" s="2718"/>
    </row>
    <row r="734">
      <c r="A734" s="2718"/>
      <c r="B734" s="2718"/>
      <c r="C734" s="2718"/>
      <c r="D734" s="2718"/>
      <c r="E734" s="2718"/>
      <c r="F734" s="2718"/>
      <c r="G734" s="2718"/>
      <c r="H734" s="2718"/>
      <c r="I734" s="2718"/>
      <c r="J734" s="2718"/>
      <c r="K734" s="2718"/>
      <c r="L734" s="2718"/>
      <c r="M734" s="2718"/>
      <c r="N734" s="2718"/>
      <c r="O734" s="2718"/>
      <c r="P734" s="2718"/>
      <c r="Q734" s="2718"/>
      <c r="R734" s="2718"/>
      <c r="S734" s="2718"/>
      <c r="T734" s="2718"/>
      <c r="U734" s="2718"/>
      <c r="V734" s="2718"/>
      <c r="W734" s="2718"/>
      <c r="X734" s="2718"/>
      <c r="Y734" s="2718"/>
      <c r="Z734" s="2718"/>
    </row>
    <row r="735">
      <c r="A735" s="2718"/>
      <c r="B735" s="2718"/>
      <c r="C735" s="2718"/>
      <c r="D735" s="2718"/>
      <c r="E735" s="2718"/>
      <c r="F735" s="2718"/>
      <c r="G735" s="2718"/>
      <c r="H735" s="2718"/>
      <c r="I735" s="2718"/>
      <c r="J735" s="2718"/>
      <c r="K735" s="2718"/>
      <c r="L735" s="2718"/>
      <c r="M735" s="2718"/>
      <c r="N735" s="2718"/>
      <c r="O735" s="2718"/>
      <c r="P735" s="2718"/>
      <c r="Q735" s="2718"/>
      <c r="R735" s="2718"/>
      <c r="S735" s="2718"/>
      <c r="T735" s="2718"/>
      <c r="U735" s="2718"/>
      <c r="V735" s="2718"/>
      <c r="W735" s="2718"/>
      <c r="X735" s="2718"/>
      <c r="Y735" s="2718"/>
      <c r="Z735" s="2718"/>
    </row>
    <row r="736">
      <c r="A736" s="2718"/>
      <c r="B736" s="2718"/>
      <c r="C736" s="2718"/>
      <c r="D736" s="2718"/>
      <c r="E736" s="2718"/>
      <c r="F736" s="2718"/>
      <c r="G736" s="2718"/>
      <c r="H736" s="2718"/>
      <c r="I736" s="2718"/>
      <c r="J736" s="2718"/>
      <c r="K736" s="2718"/>
      <c r="L736" s="2718"/>
      <c r="M736" s="2718"/>
      <c r="N736" s="2718"/>
      <c r="O736" s="2718"/>
      <c r="P736" s="2718"/>
      <c r="Q736" s="2718"/>
      <c r="R736" s="2718"/>
      <c r="S736" s="2718"/>
      <c r="T736" s="2718"/>
      <c r="U736" s="2718"/>
      <c r="V736" s="2718"/>
      <c r="W736" s="2718"/>
      <c r="X736" s="2718"/>
      <c r="Y736" s="2718"/>
      <c r="Z736" s="2718"/>
    </row>
    <row r="737">
      <c r="A737" s="2718"/>
      <c r="B737" s="2718"/>
      <c r="C737" s="2718"/>
      <c r="D737" s="2718"/>
      <c r="E737" s="2718"/>
      <c r="F737" s="2718"/>
      <c r="G737" s="2718"/>
      <c r="H737" s="2718"/>
      <c r="I737" s="2718"/>
      <c r="J737" s="2718"/>
      <c r="K737" s="2718"/>
      <c r="L737" s="2718"/>
      <c r="M737" s="2718"/>
      <c r="N737" s="2718"/>
      <c r="O737" s="2718"/>
      <c r="P737" s="2718"/>
      <c r="Q737" s="2718"/>
      <c r="R737" s="2718"/>
      <c r="S737" s="2718"/>
      <c r="T737" s="2718"/>
      <c r="U737" s="2718"/>
      <c r="V737" s="2718"/>
      <c r="W737" s="2718"/>
      <c r="X737" s="2718"/>
      <c r="Y737" s="2718"/>
      <c r="Z737" s="2718"/>
    </row>
    <row r="738">
      <c r="A738" s="2718"/>
      <c r="B738" s="2718"/>
      <c r="C738" s="2718"/>
      <c r="D738" s="2718"/>
      <c r="E738" s="2718"/>
      <c r="F738" s="2718"/>
      <c r="G738" s="2718"/>
      <c r="H738" s="2718"/>
      <c r="I738" s="2718"/>
      <c r="J738" s="2718"/>
      <c r="K738" s="2718"/>
      <c r="L738" s="2718"/>
      <c r="M738" s="2718"/>
      <c r="N738" s="2718"/>
      <c r="O738" s="2718"/>
      <c r="P738" s="2718"/>
      <c r="Q738" s="2718"/>
      <c r="R738" s="2718"/>
      <c r="S738" s="2718"/>
      <c r="T738" s="2718"/>
      <c r="U738" s="2718"/>
      <c r="V738" s="2718"/>
      <c r="W738" s="2718"/>
      <c r="X738" s="2718"/>
      <c r="Y738" s="2718"/>
      <c r="Z738" s="2718"/>
    </row>
    <row r="739">
      <c r="A739" s="2718"/>
      <c r="B739" s="2718"/>
      <c r="C739" s="2718"/>
      <c r="D739" s="2718"/>
      <c r="E739" s="2718"/>
      <c r="F739" s="2718"/>
      <c r="G739" s="2718"/>
      <c r="H739" s="2718"/>
      <c r="I739" s="2718"/>
      <c r="J739" s="2718"/>
      <c r="K739" s="2718"/>
      <c r="L739" s="2718"/>
      <c r="M739" s="2718"/>
      <c r="N739" s="2718"/>
      <c r="O739" s="2718"/>
      <c r="P739" s="2718"/>
      <c r="Q739" s="2718"/>
      <c r="R739" s="2718"/>
      <c r="S739" s="2718"/>
      <c r="T739" s="2718"/>
      <c r="U739" s="2718"/>
      <c r="V739" s="2718"/>
      <c r="W739" s="2718"/>
      <c r="X739" s="2718"/>
      <c r="Y739" s="2718"/>
      <c r="Z739" s="2718"/>
    </row>
    <row r="740">
      <c r="A740" s="2718"/>
      <c r="B740" s="2718"/>
      <c r="C740" s="2718"/>
      <c r="D740" s="2718"/>
      <c r="E740" s="2718"/>
      <c r="F740" s="2718"/>
      <c r="G740" s="2718"/>
      <c r="H740" s="2718"/>
      <c r="I740" s="2718"/>
      <c r="J740" s="2718"/>
      <c r="K740" s="2718"/>
      <c r="L740" s="2718"/>
      <c r="M740" s="2718"/>
      <c r="N740" s="2718"/>
      <c r="O740" s="2718"/>
      <c r="P740" s="2718"/>
      <c r="Q740" s="2718"/>
      <c r="R740" s="2718"/>
      <c r="S740" s="2718"/>
      <c r="T740" s="2718"/>
      <c r="U740" s="2718"/>
      <c r="V740" s="2718"/>
      <c r="W740" s="2718"/>
      <c r="X740" s="2718"/>
      <c r="Y740" s="2718"/>
      <c r="Z740" s="2718"/>
    </row>
    <row r="741">
      <c r="A741" s="2718"/>
      <c r="B741" s="2718"/>
      <c r="C741" s="2718"/>
      <c r="D741" s="2718"/>
      <c r="E741" s="2718"/>
      <c r="F741" s="2718"/>
      <c r="G741" s="2718"/>
      <c r="H741" s="2718"/>
      <c r="I741" s="2718"/>
      <c r="J741" s="2718"/>
      <c r="K741" s="2718"/>
      <c r="L741" s="2718"/>
      <c r="M741" s="2718"/>
      <c r="N741" s="2718"/>
      <c r="O741" s="2718"/>
      <c r="P741" s="2718"/>
      <c r="Q741" s="2718"/>
      <c r="R741" s="2718"/>
      <c r="S741" s="2718"/>
      <c r="T741" s="2718"/>
      <c r="U741" s="2718"/>
      <c r="V741" s="2718"/>
      <c r="W741" s="2718"/>
      <c r="X741" s="2718"/>
      <c r="Y741" s="2718"/>
      <c r="Z741" s="2718"/>
    </row>
    <row r="742">
      <c r="A742" s="2718"/>
      <c r="B742" s="2718"/>
      <c r="C742" s="2718"/>
      <c r="D742" s="2718"/>
      <c r="E742" s="2718"/>
      <c r="F742" s="2718"/>
      <c r="G742" s="2718"/>
      <c r="H742" s="2718"/>
      <c r="I742" s="2718"/>
      <c r="J742" s="2718"/>
      <c r="K742" s="2718"/>
      <c r="L742" s="2718"/>
      <c r="M742" s="2718"/>
      <c r="N742" s="2718"/>
      <c r="O742" s="2718"/>
      <c r="P742" s="2718"/>
      <c r="Q742" s="2718"/>
      <c r="R742" s="2718"/>
      <c r="S742" s="2718"/>
      <c r="T742" s="2718"/>
      <c r="U742" s="2718"/>
      <c r="V742" s="2718"/>
      <c r="W742" s="2718"/>
      <c r="X742" s="2718"/>
      <c r="Y742" s="2718"/>
      <c r="Z742" s="2718"/>
    </row>
    <row r="743">
      <c r="A743" s="2718"/>
      <c r="B743" s="2718"/>
      <c r="C743" s="2718"/>
      <c r="D743" s="2718"/>
      <c r="E743" s="2718"/>
      <c r="F743" s="2718"/>
      <c r="G743" s="2718"/>
      <c r="H743" s="2718"/>
      <c r="I743" s="2718"/>
      <c r="J743" s="2718"/>
      <c r="K743" s="2718"/>
      <c r="L743" s="2718"/>
      <c r="M743" s="2718"/>
      <c r="N743" s="2718"/>
      <c r="O743" s="2718"/>
      <c r="P743" s="2718"/>
      <c r="Q743" s="2718"/>
      <c r="R743" s="2718"/>
      <c r="S743" s="2718"/>
      <c r="T743" s="2718"/>
      <c r="U743" s="2718"/>
      <c r="V743" s="2718"/>
      <c r="W743" s="2718"/>
      <c r="X743" s="2718"/>
      <c r="Y743" s="2718"/>
      <c r="Z743" s="2718"/>
    </row>
    <row r="744">
      <c r="A744" s="2718"/>
      <c r="B744" s="2718"/>
      <c r="C744" s="2718"/>
      <c r="D744" s="2718"/>
      <c r="E744" s="2718"/>
      <c r="F744" s="2718"/>
      <c r="G744" s="2718"/>
      <c r="H744" s="2718"/>
      <c r="I744" s="2718"/>
      <c r="J744" s="2718"/>
      <c r="K744" s="2718"/>
      <c r="L744" s="2718"/>
      <c r="M744" s="2718"/>
      <c r="N744" s="2718"/>
      <c r="O744" s="2718"/>
      <c r="P744" s="2718"/>
      <c r="Q744" s="2718"/>
      <c r="R744" s="2718"/>
      <c r="S744" s="2718"/>
      <c r="T744" s="2718"/>
      <c r="U744" s="2718"/>
      <c r="V744" s="2718"/>
      <c r="W744" s="2718"/>
      <c r="X744" s="2718"/>
      <c r="Y744" s="2718"/>
      <c r="Z744" s="2718"/>
    </row>
    <row r="745">
      <c r="A745" s="2718"/>
      <c r="B745" s="2718"/>
      <c r="C745" s="2718"/>
      <c r="D745" s="2718"/>
      <c r="E745" s="2718"/>
      <c r="F745" s="2718"/>
      <c r="G745" s="2718"/>
      <c r="H745" s="2718"/>
      <c r="I745" s="2718"/>
      <c r="J745" s="2718"/>
      <c r="K745" s="2718"/>
      <c r="L745" s="2718"/>
      <c r="M745" s="2718"/>
      <c r="N745" s="2718"/>
      <c r="O745" s="2718"/>
      <c r="P745" s="2718"/>
      <c r="Q745" s="2718"/>
      <c r="R745" s="2718"/>
      <c r="S745" s="2718"/>
      <c r="T745" s="2718"/>
      <c r="U745" s="2718"/>
      <c r="V745" s="2718"/>
      <c r="W745" s="2718"/>
      <c r="X745" s="2718"/>
      <c r="Y745" s="2718"/>
      <c r="Z745" s="2718"/>
    </row>
    <row r="746">
      <c r="A746" s="2718"/>
      <c r="B746" s="2718"/>
      <c r="C746" s="2718"/>
      <c r="D746" s="2718"/>
      <c r="E746" s="2718"/>
      <c r="F746" s="2718"/>
      <c r="G746" s="2718"/>
      <c r="H746" s="2718"/>
      <c r="I746" s="2718"/>
      <c r="J746" s="2718"/>
      <c r="K746" s="2718"/>
      <c r="L746" s="2718"/>
      <c r="M746" s="2718"/>
      <c r="N746" s="2718"/>
      <c r="O746" s="2718"/>
      <c r="P746" s="2718"/>
      <c r="Q746" s="2718"/>
      <c r="R746" s="2718"/>
      <c r="S746" s="2718"/>
      <c r="T746" s="2718"/>
      <c r="U746" s="2718"/>
      <c r="V746" s="2718"/>
      <c r="W746" s="2718"/>
      <c r="X746" s="2718"/>
      <c r="Y746" s="2718"/>
      <c r="Z746" s="2718"/>
    </row>
    <row r="747">
      <c r="A747" s="2718"/>
      <c r="B747" s="2718"/>
      <c r="C747" s="2718"/>
      <c r="D747" s="2718"/>
      <c r="E747" s="2718"/>
      <c r="F747" s="2718"/>
      <c r="G747" s="2718"/>
      <c r="H747" s="2718"/>
      <c r="I747" s="2718"/>
      <c r="J747" s="2718"/>
      <c r="K747" s="2718"/>
      <c r="L747" s="2718"/>
      <c r="M747" s="2718"/>
      <c r="N747" s="2718"/>
      <c r="O747" s="2718"/>
      <c r="P747" s="2718"/>
      <c r="Q747" s="2718"/>
      <c r="R747" s="2718"/>
      <c r="S747" s="2718"/>
      <c r="T747" s="2718"/>
      <c r="U747" s="2718"/>
      <c r="V747" s="2718"/>
      <c r="W747" s="2718"/>
      <c r="X747" s="2718"/>
      <c r="Y747" s="2718"/>
      <c r="Z747" s="2718"/>
    </row>
    <row r="748">
      <c r="A748" s="2718"/>
      <c r="B748" s="2718"/>
      <c r="C748" s="2718"/>
      <c r="D748" s="2718"/>
      <c r="E748" s="2718"/>
      <c r="F748" s="2718"/>
      <c r="G748" s="2718"/>
      <c r="H748" s="2718"/>
      <c r="I748" s="2718"/>
      <c r="J748" s="2718"/>
      <c r="K748" s="2718"/>
      <c r="L748" s="2718"/>
      <c r="M748" s="2718"/>
      <c r="N748" s="2718"/>
      <c r="O748" s="2718"/>
      <c r="P748" s="2718"/>
      <c r="Q748" s="2718"/>
      <c r="R748" s="2718"/>
      <c r="S748" s="2718"/>
      <c r="T748" s="2718"/>
      <c r="U748" s="2718"/>
      <c r="V748" s="2718"/>
      <c r="W748" s="2718"/>
      <c r="X748" s="2718"/>
      <c r="Y748" s="2718"/>
      <c r="Z748" s="2718"/>
    </row>
    <row r="749">
      <c r="A749" s="2718"/>
      <c r="B749" s="2718"/>
      <c r="C749" s="2718"/>
      <c r="D749" s="2718"/>
      <c r="E749" s="2718"/>
      <c r="F749" s="2718"/>
      <c r="G749" s="2718"/>
      <c r="H749" s="2718"/>
      <c r="I749" s="2718"/>
      <c r="J749" s="2718"/>
      <c r="K749" s="2718"/>
      <c r="L749" s="2718"/>
      <c r="M749" s="2718"/>
      <c r="N749" s="2718"/>
      <c r="O749" s="2718"/>
      <c r="P749" s="2718"/>
      <c r="Q749" s="2718"/>
      <c r="R749" s="2718"/>
      <c r="S749" s="2718"/>
      <c r="T749" s="2718"/>
      <c r="U749" s="2718"/>
      <c r="V749" s="2718"/>
      <c r="W749" s="2718"/>
      <c r="X749" s="2718"/>
      <c r="Y749" s="2718"/>
      <c r="Z749" s="2718"/>
    </row>
    <row r="750">
      <c r="A750" s="2718"/>
      <c r="B750" s="2718"/>
      <c r="C750" s="2718"/>
      <c r="D750" s="2718"/>
      <c r="E750" s="2718"/>
      <c r="F750" s="2718"/>
      <c r="G750" s="2718"/>
      <c r="H750" s="2718"/>
      <c r="I750" s="2718"/>
      <c r="J750" s="2718"/>
      <c r="K750" s="2718"/>
      <c r="L750" s="2718"/>
      <c r="M750" s="2718"/>
      <c r="N750" s="2718"/>
      <c r="O750" s="2718"/>
      <c r="P750" s="2718"/>
      <c r="Q750" s="2718"/>
      <c r="R750" s="2718"/>
      <c r="S750" s="2718"/>
      <c r="T750" s="2718"/>
      <c r="U750" s="2718"/>
      <c r="V750" s="2718"/>
      <c r="W750" s="2718"/>
      <c r="X750" s="2718"/>
      <c r="Y750" s="2718"/>
      <c r="Z750" s="2718"/>
    </row>
    <row r="751">
      <c r="A751" s="2718"/>
      <c r="B751" s="2718"/>
      <c r="C751" s="2718"/>
      <c r="D751" s="2718"/>
      <c r="E751" s="2718"/>
      <c r="F751" s="2718"/>
      <c r="G751" s="2718"/>
      <c r="H751" s="2718"/>
      <c r="I751" s="2718"/>
      <c r="J751" s="2718"/>
      <c r="K751" s="2718"/>
      <c r="L751" s="2718"/>
      <c r="M751" s="2718"/>
      <c r="N751" s="2718"/>
      <c r="O751" s="2718"/>
      <c r="P751" s="2718"/>
      <c r="Q751" s="2718"/>
      <c r="R751" s="2718"/>
      <c r="S751" s="2718"/>
      <c r="T751" s="2718"/>
      <c r="U751" s="2718"/>
      <c r="V751" s="2718"/>
      <c r="W751" s="2718"/>
      <c r="X751" s="2718"/>
      <c r="Y751" s="2718"/>
      <c r="Z751" s="2718"/>
    </row>
    <row r="752">
      <c r="A752" s="2718"/>
      <c r="B752" s="2718"/>
      <c r="C752" s="2718"/>
      <c r="D752" s="2718"/>
      <c r="E752" s="2718"/>
      <c r="F752" s="2718"/>
      <c r="G752" s="2718"/>
      <c r="H752" s="2718"/>
      <c r="I752" s="2718"/>
      <c r="J752" s="2718"/>
      <c r="K752" s="2718"/>
      <c r="L752" s="2718"/>
      <c r="M752" s="2718"/>
      <c r="N752" s="2718"/>
      <c r="O752" s="2718"/>
      <c r="P752" s="2718"/>
      <c r="Q752" s="2718"/>
      <c r="R752" s="2718"/>
      <c r="S752" s="2718"/>
      <c r="T752" s="2718"/>
      <c r="U752" s="2718"/>
      <c r="V752" s="2718"/>
      <c r="W752" s="2718"/>
      <c r="X752" s="2718"/>
      <c r="Y752" s="2718"/>
      <c r="Z752" s="2718"/>
    </row>
    <row r="753">
      <c r="A753" s="2718"/>
      <c r="B753" s="2718"/>
      <c r="C753" s="2718"/>
      <c r="D753" s="2718"/>
      <c r="E753" s="2718"/>
      <c r="F753" s="2718"/>
      <c r="G753" s="2718"/>
      <c r="H753" s="2718"/>
      <c r="I753" s="2718"/>
      <c r="J753" s="2718"/>
      <c r="K753" s="2718"/>
      <c r="L753" s="2718"/>
      <c r="M753" s="2718"/>
      <c r="N753" s="2718"/>
      <c r="O753" s="2718"/>
      <c r="P753" s="2718"/>
      <c r="Q753" s="2718"/>
      <c r="R753" s="2718"/>
      <c r="S753" s="2718"/>
      <c r="T753" s="2718"/>
      <c r="U753" s="2718"/>
      <c r="V753" s="2718"/>
      <c r="W753" s="2718"/>
      <c r="X753" s="2718"/>
      <c r="Y753" s="2718"/>
      <c r="Z753" s="2718"/>
    </row>
    <row r="754">
      <c r="A754" s="2718"/>
      <c r="B754" s="2718"/>
      <c r="C754" s="2718"/>
      <c r="D754" s="2718"/>
      <c r="E754" s="2718"/>
      <c r="F754" s="2718"/>
      <c r="G754" s="2718"/>
      <c r="H754" s="2718"/>
      <c r="I754" s="2718"/>
      <c r="J754" s="2718"/>
      <c r="K754" s="2718"/>
      <c r="L754" s="2718"/>
      <c r="M754" s="2718"/>
      <c r="N754" s="2718"/>
      <c r="O754" s="2718"/>
      <c r="P754" s="2718"/>
      <c r="Q754" s="2718"/>
      <c r="R754" s="2718"/>
      <c r="S754" s="2718"/>
      <c r="T754" s="2718"/>
      <c r="U754" s="2718"/>
      <c r="V754" s="2718"/>
      <c r="W754" s="2718"/>
      <c r="X754" s="2718"/>
      <c r="Y754" s="2718"/>
      <c r="Z754" s="2718"/>
    </row>
    <row r="755">
      <c r="A755" s="2718"/>
      <c r="B755" s="2718"/>
      <c r="C755" s="2718"/>
      <c r="D755" s="2718"/>
      <c r="E755" s="2718"/>
      <c r="F755" s="2718"/>
      <c r="G755" s="2718"/>
      <c r="H755" s="2718"/>
      <c r="I755" s="2718"/>
      <c r="J755" s="2718"/>
      <c r="K755" s="2718"/>
      <c r="L755" s="2718"/>
      <c r="M755" s="2718"/>
      <c r="N755" s="2718"/>
      <c r="O755" s="2718"/>
      <c r="P755" s="2718"/>
      <c r="Q755" s="2718"/>
      <c r="R755" s="2718"/>
      <c r="S755" s="2718"/>
      <c r="T755" s="2718"/>
      <c r="U755" s="2718"/>
      <c r="V755" s="2718"/>
      <c r="W755" s="2718"/>
      <c r="X755" s="2718"/>
      <c r="Y755" s="2718"/>
      <c r="Z755" s="2718"/>
    </row>
    <row r="756">
      <c r="A756" s="2718"/>
      <c r="B756" s="2718"/>
      <c r="C756" s="2718"/>
      <c r="D756" s="2718"/>
      <c r="E756" s="2718"/>
      <c r="F756" s="2718"/>
      <c r="G756" s="2718"/>
      <c r="H756" s="2718"/>
      <c r="I756" s="2718"/>
      <c r="J756" s="2718"/>
      <c r="K756" s="2718"/>
      <c r="L756" s="2718"/>
      <c r="M756" s="2718"/>
      <c r="N756" s="2718"/>
      <c r="O756" s="2718"/>
      <c r="P756" s="2718"/>
      <c r="Q756" s="2718"/>
      <c r="R756" s="2718"/>
      <c r="S756" s="2718"/>
      <c r="T756" s="2718"/>
      <c r="U756" s="2718"/>
      <c r="V756" s="2718"/>
      <c r="W756" s="2718"/>
      <c r="X756" s="2718"/>
      <c r="Y756" s="2718"/>
      <c r="Z756" s="2718"/>
    </row>
    <row r="757">
      <c r="A757" s="2718"/>
      <c r="B757" s="2718"/>
      <c r="C757" s="2718"/>
      <c r="D757" s="2718"/>
      <c r="E757" s="2718"/>
      <c r="F757" s="2718"/>
      <c r="G757" s="2718"/>
      <c r="H757" s="2718"/>
      <c r="I757" s="2718"/>
      <c r="J757" s="2718"/>
      <c r="K757" s="2718"/>
      <c r="L757" s="2718"/>
      <c r="M757" s="2718"/>
      <c r="N757" s="2718"/>
      <c r="O757" s="2718"/>
      <c r="P757" s="2718"/>
      <c r="Q757" s="2718"/>
      <c r="R757" s="2718"/>
      <c r="S757" s="2718"/>
      <c r="T757" s="2718"/>
      <c r="U757" s="2718"/>
      <c r="V757" s="2718"/>
      <c r="W757" s="2718"/>
      <c r="X757" s="2718"/>
      <c r="Y757" s="2718"/>
      <c r="Z757" s="2718"/>
    </row>
    <row r="758">
      <c r="A758" s="2718"/>
      <c r="B758" s="2718"/>
      <c r="C758" s="2718"/>
      <c r="D758" s="2718"/>
      <c r="E758" s="2718"/>
      <c r="F758" s="2718"/>
      <c r="G758" s="2718"/>
      <c r="H758" s="2718"/>
      <c r="I758" s="2718"/>
      <c r="J758" s="2718"/>
      <c r="K758" s="2718"/>
      <c r="L758" s="2718"/>
      <c r="M758" s="2718"/>
      <c r="N758" s="2718"/>
      <c r="O758" s="2718"/>
      <c r="P758" s="2718"/>
      <c r="Q758" s="2718"/>
      <c r="R758" s="2718"/>
      <c r="S758" s="2718"/>
      <c r="T758" s="2718"/>
      <c r="U758" s="2718"/>
      <c r="V758" s="2718"/>
      <c r="W758" s="2718"/>
      <c r="X758" s="2718"/>
      <c r="Y758" s="2718"/>
      <c r="Z758" s="2718"/>
    </row>
    <row r="759">
      <c r="A759" s="2718"/>
      <c r="B759" s="2718"/>
      <c r="C759" s="2718"/>
      <c r="D759" s="2718"/>
      <c r="E759" s="2718"/>
      <c r="F759" s="2718"/>
      <c r="G759" s="2718"/>
      <c r="H759" s="2718"/>
      <c r="I759" s="2718"/>
      <c r="J759" s="2718"/>
      <c r="K759" s="2718"/>
      <c r="L759" s="2718"/>
      <c r="M759" s="2718"/>
      <c r="N759" s="2718"/>
      <c r="O759" s="2718"/>
      <c r="P759" s="2718"/>
      <c r="Q759" s="2718"/>
      <c r="R759" s="2718"/>
      <c r="S759" s="2718"/>
      <c r="T759" s="2718"/>
      <c r="U759" s="2718"/>
      <c r="V759" s="2718"/>
      <c r="W759" s="2718"/>
      <c r="X759" s="2718"/>
      <c r="Y759" s="2718"/>
      <c r="Z759" s="2718"/>
    </row>
    <row r="760">
      <c r="A760" s="2718"/>
      <c r="B760" s="2718"/>
      <c r="C760" s="2718"/>
      <c r="D760" s="2718"/>
      <c r="E760" s="2718"/>
      <c r="F760" s="2718"/>
      <c r="G760" s="2718"/>
      <c r="H760" s="2718"/>
      <c r="I760" s="2718"/>
      <c r="J760" s="2718"/>
      <c r="K760" s="2718"/>
      <c r="L760" s="2718"/>
      <c r="M760" s="2718"/>
      <c r="N760" s="2718"/>
      <c r="O760" s="2718"/>
      <c r="P760" s="2718"/>
      <c r="Q760" s="2718"/>
      <c r="R760" s="2718"/>
      <c r="S760" s="2718"/>
      <c r="T760" s="2718"/>
      <c r="U760" s="2718"/>
      <c r="V760" s="2718"/>
      <c r="W760" s="2718"/>
      <c r="X760" s="2718"/>
      <c r="Y760" s="2718"/>
      <c r="Z760" s="2718"/>
    </row>
    <row r="761">
      <c r="A761" s="2718"/>
      <c r="B761" s="2718"/>
      <c r="C761" s="2718"/>
      <c r="D761" s="2718"/>
      <c r="E761" s="2718"/>
      <c r="F761" s="2718"/>
      <c r="G761" s="2718"/>
      <c r="H761" s="2718"/>
      <c r="I761" s="2718"/>
      <c r="J761" s="2718"/>
      <c r="K761" s="2718"/>
      <c r="L761" s="2718"/>
      <c r="M761" s="2718"/>
      <c r="N761" s="2718"/>
      <c r="O761" s="2718"/>
      <c r="P761" s="2718"/>
      <c r="Q761" s="2718"/>
      <c r="R761" s="2718"/>
      <c r="S761" s="2718"/>
      <c r="T761" s="2718"/>
      <c r="U761" s="2718"/>
      <c r="V761" s="2718"/>
      <c r="W761" s="2718"/>
      <c r="X761" s="2718"/>
      <c r="Y761" s="2718"/>
      <c r="Z761" s="2718"/>
    </row>
    <row r="762">
      <c r="A762" s="2718"/>
      <c r="B762" s="2718"/>
      <c r="C762" s="2718"/>
      <c r="D762" s="2718"/>
      <c r="E762" s="2718"/>
      <c r="F762" s="2718"/>
      <c r="G762" s="2718"/>
      <c r="H762" s="2718"/>
      <c r="I762" s="2718"/>
      <c r="J762" s="2718"/>
      <c r="K762" s="2718"/>
      <c r="L762" s="2718"/>
      <c r="M762" s="2718"/>
      <c r="N762" s="2718"/>
      <c r="O762" s="2718"/>
      <c r="P762" s="2718"/>
      <c r="Q762" s="2718"/>
      <c r="R762" s="2718"/>
      <c r="S762" s="2718"/>
      <c r="T762" s="2718"/>
      <c r="U762" s="2718"/>
      <c r="V762" s="2718"/>
      <c r="W762" s="2718"/>
      <c r="X762" s="2718"/>
      <c r="Y762" s="2718"/>
      <c r="Z762" s="2718"/>
    </row>
    <row r="763">
      <c r="A763" s="2718"/>
      <c r="B763" s="2718"/>
      <c r="C763" s="2718"/>
      <c r="D763" s="2718"/>
      <c r="E763" s="2718"/>
      <c r="F763" s="2718"/>
      <c r="G763" s="2718"/>
      <c r="H763" s="2718"/>
      <c r="I763" s="2718"/>
      <c r="J763" s="2718"/>
      <c r="K763" s="2718"/>
      <c r="L763" s="2718"/>
      <c r="M763" s="2718"/>
      <c r="N763" s="2718"/>
      <c r="O763" s="2718"/>
      <c r="P763" s="2718"/>
      <c r="Q763" s="2718"/>
      <c r="R763" s="2718"/>
      <c r="S763" s="2718"/>
      <c r="T763" s="2718"/>
      <c r="U763" s="2718"/>
      <c r="V763" s="2718"/>
      <c r="W763" s="2718"/>
      <c r="X763" s="2718"/>
      <c r="Y763" s="2718"/>
      <c r="Z763" s="2718"/>
    </row>
    <row r="764">
      <c r="A764" s="2718"/>
      <c r="B764" s="2718"/>
      <c r="C764" s="2718"/>
      <c r="D764" s="2718"/>
      <c r="E764" s="2718"/>
      <c r="F764" s="2718"/>
      <c r="G764" s="2718"/>
      <c r="H764" s="2718"/>
      <c r="I764" s="2718"/>
      <c r="J764" s="2718"/>
      <c r="K764" s="2718"/>
      <c r="L764" s="2718"/>
      <c r="M764" s="2718"/>
      <c r="N764" s="2718"/>
      <c r="O764" s="2718"/>
      <c r="P764" s="2718"/>
      <c r="Q764" s="2718"/>
      <c r="R764" s="2718"/>
      <c r="S764" s="2718"/>
      <c r="T764" s="2718"/>
      <c r="U764" s="2718"/>
      <c r="V764" s="2718"/>
      <c r="W764" s="2718"/>
      <c r="X764" s="2718"/>
      <c r="Y764" s="2718"/>
      <c r="Z764" s="2718"/>
    </row>
    <row r="765">
      <c r="A765" s="2718"/>
      <c r="B765" s="2718"/>
      <c r="C765" s="2718"/>
      <c r="D765" s="2718"/>
      <c r="E765" s="2718"/>
      <c r="F765" s="2718"/>
      <c r="G765" s="2718"/>
      <c r="H765" s="2718"/>
      <c r="I765" s="2718"/>
      <c r="J765" s="2718"/>
      <c r="K765" s="2718"/>
      <c r="L765" s="2718"/>
      <c r="M765" s="2718"/>
      <c r="N765" s="2718"/>
      <c r="O765" s="2718"/>
      <c r="P765" s="2718"/>
      <c r="Q765" s="2718"/>
      <c r="R765" s="2718"/>
      <c r="S765" s="2718"/>
      <c r="T765" s="2718"/>
      <c r="U765" s="2718"/>
      <c r="V765" s="2718"/>
      <c r="W765" s="2718"/>
      <c r="X765" s="2718"/>
      <c r="Y765" s="2718"/>
      <c r="Z765" s="2718"/>
    </row>
    <row r="766">
      <c r="A766" s="2718"/>
      <c r="B766" s="2718"/>
      <c r="C766" s="2718"/>
      <c r="D766" s="2718"/>
      <c r="E766" s="2718"/>
      <c r="F766" s="2718"/>
      <c r="G766" s="2718"/>
      <c r="H766" s="2718"/>
      <c r="I766" s="2718"/>
      <c r="J766" s="2718"/>
      <c r="K766" s="2718"/>
      <c r="L766" s="2718"/>
      <c r="M766" s="2718"/>
      <c r="N766" s="2718"/>
      <c r="O766" s="2718"/>
      <c r="P766" s="2718"/>
      <c r="Q766" s="2718"/>
      <c r="R766" s="2718"/>
      <c r="S766" s="2718"/>
      <c r="T766" s="2718"/>
      <c r="U766" s="2718"/>
      <c r="V766" s="2718"/>
      <c r="W766" s="2718"/>
      <c r="X766" s="2718"/>
      <c r="Y766" s="2718"/>
      <c r="Z766" s="2718"/>
    </row>
    <row r="767">
      <c r="A767" s="2718"/>
      <c r="B767" s="2718"/>
      <c r="C767" s="2718"/>
      <c r="D767" s="2718"/>
      <c r="E767" s="2718"/>
      <c r="F767" s="2718"/>
      <c r="G767" s="2718"/>
      <c r="H767" s="2718"/>
      <c r="I767" s="2718"/>
      <c r="J767" s="2718"/>
      <c r="K767" s="2718"/>
      <c r="L767" s="2718"/>
      <c r="M767" s="2718"/>
      <c r="N767" s="2718"/>
      <c r="O767" s="2718"/>
      <c r="P767" s="2718"/>
      <c r="Q767" s="2718"/>
      <c r="R767" s="2718"/>
      <c r="S767" s="2718"/>
      <c r="T767" s="2718"/>
      <c r="U767" s="2718"/>
      <c r="V767" s="2718"/>
      <c r="W767" s="2718"/>
      <c r="X767" s="2718"/>
      <c r="Y767" s="2718"/>
      <c r="Z767" s="2718"/>
    </row>
    <row r="768">
      <c r="A768" s="2718"/>
      <c r="B768" s="2718"/>
      <c r="C768" s="2718"/>
      <c r="D768" s="2718"/>
      <c r="E768" s="2718"/>
      <c r="F768" s="2718"/>
      <c r="G768" s="2718"/>
      <c r="H768" s="2718"/>
      <c r="I768" s="2718"/>
      <c r="J768" s="2718"/>
      <c r="K768" s="2718"/>
      <c r="L768" s="2718"/>
      <c r="M768" s="2718"/>
      <c r="N768" s="2718"/>
      <c r="O768" s="2718"/>
      <c r="P768" s="2718"/>
      <c r="Q768" s="2718"/>
      <c r="R768" s="2718"/>
      <c r="S768" s="2718"/>
      <c r="T768" s="2718"/>
      <c r="U768" s="2718"/>
      <c r="V768" s="2718"/>
      <c r="W768" s="2718"/>
      <c r="X768" s="2718"/>
      <c r="Y768" s="2718"/>
      <c r="Z768" s="2718"/>
    </row>
    <row r="769">
      <c r="A769" s="2718"/>
      <c r="B769" s="2718"/>
      <c r="C769" s="2718"/>
      <c r="D769" s="2718"/>
      <c r="E769" s="2718"/>
      <c r="F769" s="2718"/>
      <c r="G769" s="2718"/>
      <c r="H769" s="2718"/>
      <c r="I769" s="2718"/>
      <c r="J769" s="2718"/>
      <c r="K769" s="2718"/>
      <c r="L769" s="2718"/>
      <c r="M769" s="2718"/>
      <c r="N769" s="2718"/>
      <c r="O769" s="2718"/>
      <c r="P769" s="2718"/>
      <c r="Q769" s="2718"/>
      <c r="R769" s="2718"/>
      <c r="S769" s="2718"/>
      <c r="T769" s="2718"/>
      <c r="U769" s="2718"/>
      <c r="V769" s="2718"/>
      <c r="W769" s="2718"/>
      <c r="X769" s="2718"/>
      <c r="Y769" s="2718"/>
      <c r="Z769" s="2718"/>
    </row>
    <row r="770">
      <c r="A770" s="2718"/>
      <c r="B770" s="2718"/>
      <c r="C770" s="2718"/>
      <c r="D770" s="2718"/>
      <c r="E770" s="2718"/>
      <c r="F770" s="2718"/>
      <c r="G770" s="2718"/>
      <c r="H770" s="2718"/>
      <c r="I770" s="2718"/>
      <c r="J770" s="2718"/>
      <c r="K770" s="2718"/>
      <c r="L770" s="2718"/>
      <c r="M770" s="2718"/>
      <c r="N770" s="2718"/>
      <c r="O770" s="2718"/>
      <c r="P770" s="2718"/>
      <c r="Q770" s="2718"/>
      <c r="R770" s="2718"/>
      <c r="S770" s="2718"/>
      <c r="T770" s="2718"/>
      <c r="U770" s="2718"/>
      <c r="V770" s="2718"/>
      <c r="W770" s="2718"/>
      <c r="X770" s="2718"/>
      <c r="Y770" s="2718"/>
      <c r="Z770" s="2718"/>
    </row>
    <row r="771">
      <c r="A771" s="2718"/>
      <c r="B771" s="2718"/>
      <c r="C771" s="2718"/>
      <c r="D771" s="2718"/>
      <c r="E771" s="2718"/>
      <c r="F771" s="2718"/>
      <c r="G771" s="2718"/>
      <c r="H771" s="2718"/>
      <c r="I771" s="2718"/>
      <c r="J771" s="2718"/>
      <c r="K771" s="2718"/>
      <c r="L771" s="2718"/>
      <c r="M771" s="2718"/>
      <c r="N771" s="2718"/>
      <c r="O771" s="2718"/>
      <c r="P771" s="2718"/>
      <c r="Q771" s="2718"/>
      <c r="R771" s="2718"/>
      <c r="S771" s="2718"/>
      <c r="T771" s="2718"/>
      <c r="U771" s="2718"/>
      <c r="V771" s="2718"/>
      <c r="W771" s="2718"/>
      <c r="X771" s="2718"/>
      <c r="Y771" s="2718"/>
      <c r="Z771" s="2718"/>
    </row>
    <row r="772">
      <c r="A772" s="2718"/>
      <c r="B772" s="2718"/>
      <c r="C772" s="2718"/>
      <c r="D772" s="2718"/>
      <c r="E772" s="2718"/>
      <c r="F772" s="2718"/>
      <c r="G772" s="2718"/>
      <c r="H772" s="2718"/>
      <c r="I772" s="2718"/>
      <c r="J772" s="2718"/>
      <c r="K772" s="2718"/>
      <c r="L772" s="2718"/>
      <c r="M772" s="2718"/>
      <c r="N772" s="2718"/>
      <c r="O772" s="2718"/>
      <c r="P772" s="2718"/>
      <c r="Q772" s="2718"/>
      <c r="R772" s="2718"/>
      <c r="S772" s="2718"/>
      <c r="T772" s="2718"/>
      <c r="U772" s="2718"/>
      <c r="V772" s="2718"/>
      <c r="W772" s="2718"/>
      <c r="X772" s="2718"/>
      <c r="Y772" s="2718"/>
      <c r="Z772" s="2718"/>
    </row>
    <row r="773">
      <c r="A773" s="2718"/>
      <c r="B773" s="2718"/>
      <c r="C773" s="2718"/>
      <c r="D773" s="2718"/>
      <c r="E773" s="2718"/>
      <c r="F773" s="2718"/>
      <c r="G773" s="2718"/>
      <c r="H773" s="2718"/>
      <c r="I773" s="2718"/>
      <c r="J773" s="2718"/>
      <c r="K773" s="2718"/>
      <c r="L773" s="2718"/>
      <c r="M773" s="2718"/>
      <c r="N773" s="2718"/>
      <c r="O773" s="2718"/>
      <c r="P773" s="2718"/>
      <c r="Q773" s="2718"/>
      <c r="R773" s="2718"/>
      <c r="S773" s="2718"/>
      <c r="T773" s="2718"/>
      <c r="U773" s="2718"/>
      <c r="V773" s="2718"/>
      <c r="W773" s="2718"/>
      <c r="X773" s="2718"/>
      <c r="Y773" s="2718"/>
      <c r="Z773" s="2718"/>
    </row>
    <row r="774">
      <c r="A774" s="2718"/>
      <c r="B774" s="2718"/>
      <c r="C774" s="2718"/>
      <c r="D774" s="2718"/>
      <c r="E774" s="2718"/>
      <c r="F774" s="2718"/>
      <c r="G774" s="2718"/>
      <c r="H774" s="2718"/>
      <c r="I774" s="2718"/>
      <c r="J774" s="2718"/>
      <c r="K774" s="2718"/>
      <c r="L774" s="2718"/>
      <c r="M774" s="2718"/>
      <c r="N774" s="2718"/>
      <c r="O774" s="2718"/>
      <c r="P774" s="2718"/>
      <c r="Q774" s="2718"/>
      <c r="R774" s="2718"/>
      <c r="S774" s="2718"/>
      <c r="T774" s="2718"/>
      <c r="U774" s="2718"/>
      <c r="V774" s="2718"/>
      <c r="W774" s="2718"/>
      <c r="X774" s="2718"/>
      <c r="Y774" s="2718"/>
      <c r="Z774" s="2718"/>
    </row>
    <row r="775">
      <c r="A775" s="2718"/>
      <c r="B775" s="2718"/>
      <c r="C775" s="2718"/>
      <c r="D775" s="2718"/>
      <c r="E775" s="2718"/>
      <c r="F775" s="2718"/>
      <c r="G775" s="2718"/>
      <c r="H775" s="2718"/>
      <c r="I775" s="2718"/>
      <c r="J775" s="2718"/>
      <c r="K775" s="2718"/>
      <c r="L775" s="2718"/>
      <c r="M775" s="2718"/>
      <c r="N775" s="2718"/>
      <c r="O775" s="2718"/>
      <c r="P775" s="2718"/>
      <c r="Q775" s="2718"/>
      <c r="R775" s="2718"/>
      <c r="S775" s="2718"/>
      <c r="T775" s="2718"/>
      <c r="U775" s="2718"/>
      <c r="V775" s="2718"/>
      <c r="W775" s="2718"/>
      <c r="X775" s="2718"/>
      <c r="Y775" s="2718"/>
      <c r="Z775" s="2718"/>
    </row>
    <row r="776">
      <c r="A776" s="2718"/>
      <c r="B776" s="2718"/>
      <c r="C776" s="2718"/>
      <c r="D776" s="2718"/>
      <c r="E776" s="2718"/>
      <c r="F776" s="2718"/>
      <c r="G776" s="2718"/>
      <c r="H776" s="2718"/>
      <c r="I776" s="2718"/>
      <c r="J776" s="2718"/>
      <c r="K776" s="2718"/>
      <c r="L776" s="2718"/>
      <c r="M776" s="2718"/>
      <c r="N776" s="2718"/>
      <c r="O776" s="2718"/>
      <c r="P776" s="2718"/>
      <c r="Q776" s="2718"/>
      <c r="R776" s="2718"/>
      <c r="S776" s="2718"/>
      <c r="T776" s="2718"/>
      <c r="U776" s="2718"/>
      <c r="V776" s="2718"/>
      <c r="W776" s="2718"/>
      <c r="X776" s="2718"/>
      <c r="Y776" s="2718"/>
      <c r="Z776" s="2718"/>
    </row>
    <row r="777">
      <c r="A777" s="2718"/>
      <c r="B777" s="2718"/>
      <c r="C777" s="2718"/>
      <c r="D777" s="2718"/>
      <c r="E777" s="2718"/>
      <c r="F777" s="2718"/>
      <c r="G777" s="2718"/>
      <c r="H777" s="2718"/>
      <c r="I777" s="2718"/>
      <c r="J777" s="2718"/>
      <c r="K777" s="2718"/>
      <c r="L777" s="2718"/>
      <c r="M777" s="2718"/>
      <c r="N777" s="2718"/>
      <c r="O777" s="2718"/>
      <c r="P777" s="2718"/>
      <c r="Q777" s="2718"/>
      <c r="R777" s="2718"/>
      <c r="S777" s="2718"/>
      <c r="T777" s="2718"/>
      <c r="U777" s="2718"/>
      <c r="V777" s="2718"/>
      <c r="W777" s="2718"/>
      <c r="X777" s="2718"/>
      <c r="Y777" s="2718"/>
      <c r="Z777" s="2718"/>
    </row>
    <row r="778">
      <c r="A778" s="2718"/>
      <c r="B778" s="2718"/>
      <c r="C778" s="2718"/>
      <c r="D778" s="2718"/>
      <c r="E778" s="2718"/>
      <c r="F778" s="2718"/>
      <c r="G778" s="2718"/>
      <c r="H778" s="2718"/>
      <c r="I778" s="2718"/>
      <c r="J778" s="2718"/>
      <c r="K778" s="2718"/>
      <c r="L778" s="2718"/>
      <c r="M778" s="2718"/>
      <c r="N778" s="2718"/>
      <c r="O778" s="2718"/>
      <c r="P778" s="2718"/>
      <c r="Q778" s="2718"/>
      <c r="R778" s="2718"/>
      <c r="S778" s="2718"/>
      <c r="T778" s="2718"/>
      <c r="U778" s="2718"/>
      <c r="V778" s="2718"/>
      <c r="W778" s="2718"/>
      <c r="X778" s="2718"/>
      <c r="Y778" s="2718"/>
      <c r="Z778" s="2718"/>
    </row>
    <row r="779">
      <c r="A779" s="2718"/>
      <c r="B779" s="2718"/>
      <c r="C779" s="2718"/>
      <c r="D779" s="2718"/>
      <c r="E779" s="2718"/>
      <c r="F779" s="2718"/>
      <c r="G779" s="2718"/>
      <c r="H779" s="2718"/>
      <c r="I779" s="2718"/>
      <c r="J779" s="2718"/>
      <c r="K779" s="2718"/>
      <c r="L779" s="2718"/>
      <c r="M779" s="2718"/>
      <c r="N779" s="2718"/>
      <c r="O779" s="2718"/>
      <c r="P779" s="2718"/>
      <c r="Q779" s="2718"/>
      <c r="R779" s="2718"/>
      <c r="S779" s="2718"/>
      <c r="T779" s="2718"/>
      <c r="U779" s="2718"/>
      <c r="V779" s="2718"/>
      <c r="W779" s="2718"/>
      <c r="X779" s="2718"/>
      <c r="Y779" s="2718"/>
      <c r="Z779" s="2718"/>
    </row>
    <row r="780">
      <c r="A780" s="2718"/>
      <c r="B780" s="2718"/>
      <c r="C780" s="2718"/>
      <c r="D780" s="2718"/>
      <c r="E780" s="2718"/>
      <c r="F780" s="2718"/>
      <c r="G780" s="2718"/>
      <c r="H780" s="2718"/>
      <c r="I780" s="2718"/>
      <c r="J780" s="2718"/>
      <c r="K780" s="2718"/>
      <c r="L780" s="2718"/>
      <c r="M780" s="2718"/>
      <c r="N780" s="2718"/>
      <c r="O780" s="2718"/>
      <c r="P780" s="2718"/>
      <c r="Q780" s="2718"/>
      <c r="R780" s="2718"/>
      <c r="S780" s="2718"/>
      <c r="T780" s="2718"/>
      <c r="U780" s="2718"/>
      <c r="V780" s="2718"/>
      <c r="W780" s="2718"/>
      <c r="X780" s="2718"/>
      <c r="Y780" s="2718"/>
      <c r="Z780" s="2718"/>
    </row>
    <row r="781">
      <c r="A781" s="2718"/>
      <c r="B781" s="2718"/>
      <c r="C781" s="2718"/>
      <c r="D781" s="2718"/>
      <c r="E781" s="2718"/>
      <c r="F781" s="2718"/>
      <c r="G781" s="2718"/>
      <c r="H781" s="2718"/>
      <c r="I781" s="2718"/>
      <c r="J781" s="2718"/>
      <c r="K781" s="2718"/>
      <c r="L781" s="2718"/>
      <c r="M781" s="2718"/>
      <c r="N781" s="2718"/>
      <c r="O781" s="2718"/>
      <c r="P781" s="2718"/>
      <c r="Q781" s="2718"/>
      <c r="R781" s="2718"/>
      <c r="S781" s="2718"/>
      <c r="T781" s="2718"/>
      <c r="U781" s="2718"/>
      <c r="V781" s="2718"/>
      <c r="W781" s="2718"/>
      <c r="X781" s="2718"/>
      <c r="Y781" s="2718"/>
      <c r="Z781" s="2718"/>
    </row>
    <row r="782">
      <c r="A782" s="2718"/>
      <c r="B782" s="2718"/>
      <c r="C782" s="2718"/>
      <c r="D782" s="2718"/>
      <c r="E782" s="2718"/>
      <c r="F782" s="2718"/>
      <c r="G782" s="2718"/>
      <c r="H782" s="2718"/>
      <c r="I782" s="2718"/>
      <c r="J782" s="2718"/>
      <c r="K782" s="2718"/>
      <c r="L782" s="2718"/>
      <c r="M782" s="2718"/>
      <c r="N782" s="2718"/>
      <c r="O782" s="2718"/>
      <c r="P782" s="2718"/>
      <c r="Q782" s="2718"/>
      <c r="R782" s="2718"/>
      <c r="S782" s="2718"/>
      <c r="T782" s="2718"/>
      <c r="U782" s="2718"/>
      <c r="V782" s="2718"/>
      <c r="W782" s="2718"/>
      <c r="X782" s="2718"/>
      <c r="Y782" s="2718"/>
      <c r="Z782" s="2718"/>
    </row>
    <row r="783">
      <c r="A783" s="2718"/>
      <c r="B783" s="2718"/>
      <c r="C783" s="2718"/>
      <c r="D783" s="2718"/>
      <c r="E783" s="2718"/>
      <c r="F783" s="2718"/>
      <c r="G783" s="2718"/>
      <c r="H783" s="2718"/>
      <c r="I783" s="2718"/>
      <c r="J783" s="2718"/>
      <c r="K783" s="2718"/>
      <c r="L783" s="2718"/>
      <c r="M783" s="2718"/>
      <c r="N783" s="2718"/>
      <c r="O783" s="2718"/>
      <c r="P783" s="2718"/>
      <c r="Q783" s="2718"/>
      <c r="R783" s="2718"/>
      <c r="S783" s="2718"/>
      <c r="T783" s="2718"/>
      <c r="U783" s="2718"/>
      <c r="V783" s="2718"/>
      <c r="W783" s="2718"/>
      <c r="X783" s="2718"/>
      <c r="Y783" s="2718"/>
      <c r="Z783" s="2718"/>
    </row>
    <row r="784">
      <c r="A784" s="2718"/>
      <c r="B784" s="2718"/>
      <c r="C784" s="2718"/>
      <c r="D784" s="2718"/>
      <c r="E784" s="2718"/>
      <c r="F784" s="2718"/>
      <c r="G784" s="2718"/>
      <c r="H784" s="2718"/>
      <c r="I784" s="2718"/>
      <c r="J784" s="2718"/>
      <c r="K784" s="2718"/>
      <c r="L784" s="2718"/>
      <c r="M784" s="2718"/>
      <c r="N784" s="2718"/>
      <c r="O784" s="2718"/>
      <c r="P784" s="2718"/>
      <c r="Q784" s="2718"/>
      <c r="R784" s="2718"/>
      <c r="S784" s="2718"/>
      <c r="T784" s="2718"/>
      <c r="U784" s="2718"/>
      <c r="V784" s="2718"/>
      <c r="W784" s="2718"/>
      <c r="X784" s="2718"/>
      <c r="Y784" s="2718"/>
      <c r="Z784" s="2718"/>
    </row>
    <row r="785">
      <c r="A785" s="2718"/>
      <c r="B785" s="2718"/>
      <c r="C785" s="2718"/>
      <c r="D785" s="2718"/>
      <c r="E785" s="2718"/>
      <c r="F785" s="2718"/>
      <c r="G785" s="2718"/>
      <c r="H785" s="2718"/>
      <c r="I785" s="2718"/>
      <c r="J785" s="2718"/>
      <c r="K785" s="2718"/>
      <c r="L785" s="2718"/>
      <c r="M785" s="2718"/>
      <c r="N785" s="2718"/>
      <c r="O785" s="2718"/>
      <c r="P785" s="2718"/>
      <c r="Q785" s="2718"/>
      <c r="R785" s="2718"/>
      <c r="S785" s="2718"/>
      <c r="T785" s="2718"/>
      <c r="U785" s="2718"/>
      <c r="V785" s="2718"/>
      <c r="W785" s="2718"/>
      <c r="X785" s="2718"/>
      <c r="Y785" s="2718"/>
      <c r="Z785" s="2718"/>
    </row>
    <row r="786">
      <c r="A786" s="2718"/>
      <c r="B786" s="2718"/>
      <c r="C786" s="2718"/>
      <c r="D786" s="2718"/>
      <c r="E786" s="2718"/>
      <c r="F786" s="2718"/>
      <c r="G786" s="2718"/>
      <c r="H786" s="2718"/>
      <c r="I786" s="2718"/>
      <c r="J786" s="2718"/>
      <c r="K786" s="2718"/>
      <c r="L786" s="2718"/>
      <c r="M786" s="2718"/>
      <c r="N786" s="2718"/>
      <c r="O786" s="2718"/>
      <c r="P786" s="2718"/>
      <c r="Q786" s="2718"/>
      <c r="R786" s="2718"/>
      <c r="S786" s="2718"/>
      <c r="T786" s="2718"/>
      <c r="U786" s="2718"/>
      <c r="V786" s="2718"/>
      <c r="W786" s="2718"/>
      <c r="X786" s="2718"/>
      <c r="Y786" s="2718"/>
      <c r="Z786" s="2718"/>
    </row>
    <row r="787">
      <c r="A787" s="2718"/>
      <c r="B787" s="2718"/>
      <c r="C787" s="2718"/>
      <c r="D787" s="2718"/>
      <c r="E787" s="2718"/>
      <c r="F787" s="2718"/>
      <c r="G787" s="2718"/>
      <c r="H787" s="2718"/>
      <c r="I787" s="2718"/>
      <c r="J787" s="2718"/>
      <c r="K787" s="2718"/>
      <c r="L787" s="2718"/>
      <c r="M787" s="2718"/>
      <c r="N787" s="2718"/>
      <c r="O787" s="2718"/>
      <c r="P787" s="2718"/>
      <c r="Q787" s="2718"/>
      <c r="R787" s="2718"/>
      <c r="S787" s="2718"/>
      <c r="T787" s="2718"/>
      <c r="U787" s="2718"/>
      <c r="V787" s="2718"/>
      <c r="W787" s="2718"/>
      <c r="X787" s="2718"/>
      <c r="Y787" s="2718"/>
      <c r="Z787" s="2718"/>
    </row>
    <row r="788">
      <c r="A788" s="2718"/>
      <c r="B788" s="2718"/>
      <c r="C788" s="2718"/>
      <c r="D788" s="2718"/>
      <c r="E788" s="2718"/>
      <c r="F788" s="2718"/>
      <c r="G788" s="2718"/>
      <c r="H788" s="2718"/>
      <c r="I788" s="2718"/>
      <c r="J788" s="2718"/>
      <c r="K788" s="2718"/>
      <c r="L788" s="2718"/>
      <c r="M788" s="2718"/>
      <c r="N788" s="2718"/>
      <c r="O788" s="2718"/>
      <c r="P788" s="2718"/>
      <c r="Q788" s="2718"/>
      <c r="R788" s="2718"/>
      <c r="S788" s="2718"/>
      <c r="T788" s="2718"/>
      <c r="U788" s="2718"/>
      <c r="V788" s="2718"/>
      <c r="W788" s="2718"/>
      <c r="X788" s="2718"/>
      <c r="Y788" s="2718"/>
      <c r="Z788" s="2718"/>
    </row>
    <row r="789">
      <c r="A789" s="2718"/>
      <c r="B789" s="2718"/>
      <c r="C789" s="2718"/>
      <c r="D789" s="2718"/>
      <c r="E789" s="2718"/>
      <c r="F789" s="2718"/>
      <c r="G789" s="2718"/>
      <c r="H789" s="2718"/>
      <c r="I789" s="2718"/>
      <c r="J789" s="2718"/>
      <c r="K789" s="2718"/>
      <c r="L789" s="2718"/>
      <c r="M789" s="2718"/>
      <c r="N789" s="2718"/>
      <c r="O789" s="2718"/>
      <c r="P789" s="2718"/>
      <c r="Q789" s="2718"/>
      <c r="R789" s="2718"/>
      <c r="S789" s="2718"/>
      <c r="T789" s="2718"/>
      <c r="U789" s="2718"/>
      <c r="V789" s="2718"/>
      <c r="W789" s="2718"/>
      <c r="X789" s="2718"/>
      <c r="Y789" s="2718"/>
      <c r="Z789" s="2718"/>
    </row>
    <row r="790">
      <c r="A790" s="2718"/>
      <c r="B790" s="2718"/>
      <c r="C790" s="2718"/>
      <c r="D790" s="2718"/>
      <c r="E790" s="2718"/>
      <c r="F790" s="2718"/>
      <c r="G790" s="2718"/>
      <c r="H790" s="2718"/>
      <c r="I790" s="2718"/>
      <c r="J790" s="2718"/>
      <c r="K790" s="2718"/>
      <c r="L790" s="2718"/>
      <c r="M790" s="2718"/>
      <c r="N790" s="2718"/>
      <c r="O790" s="2718"/>
      <c r="P790" s="2718"/>
      <c r="Q790" s="2718"/>
      <c r="R790" s="2718"/>
      <c r="S790" s="2718"/>
      <c r="T790" s="2718"/>
      <c r="U790" s="2718"/>
      <c r="V790" s="2718"/>
      <c r="W790" s="2718"/>
      <c r="X790" s="2718"/>
      <c r="Y790" s="2718"/>
      <c r="Z790" s="2718"/>
    </row>
    <row r="791">
      <c r="A791" s="2718"/>
      <c r="B791" s="2718"/>
      <c r="C791" s="2718"/>
      <c r="D791" s="2718"/>
      <c r="E791" s="2718"/>
      <c r="F791" s="2718"/>
      <c r="G791" s="2718"/>
      <c r="H791" s="2718"/>
      <c r="I791" s="2718"/>
      <c r="J791" s="2718"/>
      <c r="K791" s="2718"/>
      <c r="L791" s="2718"/>
      <c r="M791" s="2718"/>
      <c r="N791" s="2718"/>
      <c r="O791" s="2718"/>
      <c r="P791" s="2718"/>
      <c r="Q791" s="2718"/>
      <c r="R791" s="2718"/>
      <c r="S791" s="2718"/>
      <c r="T791" s="2718"/>
      <c r="U791" s="2718"/>
      <c r="V791" s="2718"/>
      <c r="W791" s="2718"/>
      <c r="X791" s="2718"/>
      <c r="Y791" s="2718"/>
      <c r="Z791" s="2718"/>
    </row>
    <row r="792">
      <c r="A792" s="2718"/>
      <c r="B792" s="2718"/>
      <c r="C792" s="2718"/>
      <c r="D792" s="2718"/>
      <c r="E792" s="2718"/>
      <c r="F792" s="2718"/>
      <c r="G792" s="2718"/>
      <c r="H792" s="2718"/>
      <c r="I792" s="2718"/>
      <c r="J792" s="2718"/>
      <c r="K792" s="2718"/>
      <c r="L792" s="2718"/>
      <c r="M792" s="2718"/>
      <c r="N792" s="2718"/>
      <c r="O792" s="2718"/>
      <c r="P792" s="2718"/>
      <c r="Q792" s="2718"/>
      <c r="R792" s="2718"/>
      <c r="S792" s="2718"/>
      <c r="T792" s="2718"/>
      <c r="U792" s="2718"/>
      <c r="V792" s="2718"/>
      <c r="W792" s="2718"/>
      <c r="X792" s="2718"/>
      <c r="Y792" s="2718"/>
      <c r="Z792" s="2718"/>
    </row>
    <row r="793">
      <c r="A793" s="2718"/>
      <c r="B793" s="2718"/>
      <c r="C793" s="2718"/>
      <c r="D793" s="2718"/>
      <c r="E793" s="2718"/>
      <c r="F793" s="2718"/>
      <c r="G793" s="2718"/>
      <c r="H793" s="2718"/>
      <c r="I793" s="2718"/>
      <c r="J793" s="2718"/>
      <c r="K793" s="2718"/>
      <c r="L793" s="2718"/>
      <c r="M793" s="2718"/>
      <c r="N793" s="2718"/>
      <c r="O793" s="2718"/>
      <c r="P793" s="2718"/>
      <c r="Q793" s="2718"/>
      <c r="R793" s="2718"/>
      <c r="S793" s="2718"/>
      <c r="T793" s="2718"/>
      <c r="U793" s="2718"/>
      <c r="V793" s="2718"/>
      <c r="W793" s="2718"/>
      <c r="X793" s="2718"/>
      <c r="Y793" s="2718"/>
      <c r="Z793" s="2718"/>
    </row>
    <row r="794">
      <c r="A794" s="2718"/>
      <c r="B794" s="2718"/>
      <c r="C794" s="2718"/>
      <c r="D794" s="2718"/>
      <c r="E794" s="2718"/>
      <c r="F794" s="2718"/>
      <c r="G794" s="2718"/>
      <c r="H794" s="2718"/>
      <c r="I794" s="2718"/>
      <c r="J794" s="2718"/>
      <c r="K794" s="2718"/>
      <c r="L794" s="2718"/>
      <c r="M794" s="2718"/>
      <c r="N794" s="2718"/>
      <c r="O794" s="2718"/>
      <c r="P794" s="2718"/>
      <c r="Q794" s="2718"/>
      <c r="R794" s="2718"/>
      <c r="S794" s="2718"/>
      <c r="T794" s="2718"/>
      <c r="U794" s="2718"/>
      <c r="V794" s="2718"/>
      <c r="W794" s="2718"/>
      <c r="X794" s="2718"/>
      <c r="Y794" s="2718"/>
      <c r="Z794" s="2718"/>
    </row>
    <row r="795">
      <c r="A795" s="2718"/>
      <c r="B795" s="2718"/>
      <c r="C795" s="2718"/>
      <c r="D795" s="2718"/>
      <c r="E795" s="2718"/>
      <c r="F795" s="2718"/>
      <c r="G795" s="2718"/>
      <c r="H795" s="2718"/>
      <c r="I795" s="2718"/>
      <c r="J795" s="2718"/>
      <c r="K795" s="2718"/>
      <c r="L795" s="2718"/>
      <c r="M795" s="2718"/>
      <c r="N795" s="2718"/>
      <c r="O795" s="2718"/>
      <c r="P795" s="2718"/>
      <c r="Q795" s="2718"/>
      <c r="R795" s="2718"/>
      <c r="S795" s="2718"/>
      <c r="T795" s="2718"/>
      <c r="U795" s="2718"/>
      <c r="V795" s="2718"/>
      <c r="W795" s="2718"/>
      <c r="X795" s="2718"/>
      <c r="Y795" s="2718"/>
      <c r="Z795" s="2718"/>
    </row>
    <row r="796">
      <c r="A796" s="2718"/>
      <c r="B796" s="2718"/>
      <c r="C796" s="2718"/>
      <c r="D796" s="2718"/>
      <c r="E796" s="2718"/>
      <c r="F796" s="2718"/>
      <c r="G796" s="2718"/>
      <c r="H796" s="2718"/>
      <c r="I796" s="2718"/>
      <c r="J796" s="2718"/>
      <c r="K796" s="2718"/>
      <c r="L796" s="2718"/>
      <c r="M796" s="2718"/>
      <c r="N796" s="2718"/>
      <c r="O796" s="2718"/>
      <c r="P796" s="2718"/>
      <c r="Q796" s="2718"/>
      <c r="R796" s="2718"/>
      <c r="S796" s="2718"/>
      <c r="T796" s="2718"/>
      <c r="U796" s="2718"/>
      <c r="V796" s="2718"/>
      <c r="W796" s="2718"/>
      <c r="X796" s="2718"/>
      <c r="Y796" s="2718"/>
      <c r="Z796" s="2718"/>
    </row>
    <row r="797">
      <c r="A797" s="2718"/>
      <c r="B797" s="2718"/>
      <c r="C797" s="2718"/>
      <c r="D797" s="2718"/>
      <c r="E797" s="2718"/>
      <c r="F797" s="2718"/>
      <c r="G797" s="2718"/>
      <c r="H797" s="2718"/>
      <c r="I797" s="2718"/>
      <c r="J797" s="2718"/>
      <c r="K797" s="2718"/>
      <c r="L797" s="2718"/>
      <c r="M797" s="2718"/>
      <c r="N797" s="2718"/>
      <c r="O797" s="2718"/>
      <c r="P797" s="2718"/>
      <c r="Q797" s="2718"/>
      <c r="R797" s="2718"/>
      <c r="S797" s="2718"/>
      <c r="T797" s="2718"/>
      <c r="U797" s="2718"/>
      <c r="V797" s="2718"/>
      <c r="W797" s="2718"/>
      <c r="X797" s="2718"/>
      <c r="Y797" s="2718"/>
      <c r="Z797" s="2718"/>
    </row>
    <row r="798">
      <c r="A798" s="2718"/>
      <c r="B798" s="2718"/>
      <c r="C798" s="2718"/>
      <c r="D798" s="2718"/>
      <c r="E798" s="2718"/>
      <c r="F798" s="2718"/>
      <c r="G798" s="2718"/>
      <c r="H798" s="2718"/>
      <c r="I798" s="2718"/>
      <c r="J798" s="2718"/>
      <c r="K798" s="2718"/>
      <c r="L798" s="2718"/>
      <c r="M798" s="2718"/>
      <c r="N798" s="2718"/>
      <c r="O798" s="2718"/>
      <c r="P798" s="2718"/>
      <c r="Q798" s="2718"/>
      <c r="R798" s="2718"/>
      <c r="S798" s="2718"/>
      <c r="T798" s="2718"/>
      <c r="U798" s="2718"/>
      <c r="V798" s="2718"/>
      <c r="W798" s="2718"/>
      <c r="X798" s="2718"/>
      <c r="Y798" s="2718"/>
      <c r="Z798" s="2718"/>
    </row>
    <row r="799">
      <c r="A799" s="2718"/>
      <c r="B799" s="2718"/>
      <c r="C799" s="2718"/>
      <c r="D799" s="2718"/>
      <c r="E799" s="2718"/>
      <c r="F799" s="2718"/>
      <c r="G799" s="2718"/>
      <c r="H799" s="2718"/>
      <c r="I799" s="2718"/>
      <c r="J799" s="2718"/>
      <c r="K799" s="2718"/>
      <c r="L799" s="2718"/>
      <c r="M799" s="2718"/>
      <c r="N799" s="2718"/>
      <c r="O799" s="2718"/>
      <c r="P799" s="2718"/>
      <c r="Q799" s="2718"/>
      <c r="R799" s="2718"/>
      <c r="S799" s="2718"/>
      <c r="T799" s="2718"/>
      <c r="U799" s="2718"/>
      <c r="V799" s="2718"/>
      <c r="W799" s="2718"/>
      <c r="X799" s="2718"/>
      <c r="Y799" s="2718"/>
      <c r="Z799" s="2718"/>
    </row>
    <row r="800">
      <c r="A800" s="2718"/>
      <c r="B800" s="2718"/>
      <c r="C800" s="2718"/>
      <c r="D800" s="2718"/>
      <c r="E800" s="2718"/>
      <c r="F800" s="2718"/>
      <c r="G800" s="2718"/>
      <c r="H800" s="2718"/>
      <c r="I800" s="2718"/>
      <c r="J800" s="2718"/>
      <c r="K800" s="2718"/>
      <c r="L800" s="2718"/>
      <c r="M800" s="2718"/>
      <c r="N800" s="2718"/>
      <c r="O800" s="2718"/>
      <c r="P800" s="2718"/>
      <c r="Q800" s="2718"/>
      <c r="R800" s="2718"/>
      <c r="S800" s="2718"/>
      <c r="T800" s="2718"/>
      <c r="U800" s="2718"/>
      <c r="V800" s="2718"/>
      <c r="W800" s="2718"/>
      <c r="X800" s="2718"/>
      <c r="Y800" s="2718"/>
      <c r="Z800" s="2718"/>
    </row>
    <row r="801">
      <c r="A801" s="2718"/>
      <c r="B801" s="2718"/>
      <c r="C801" s="2718"/>
      <c r="D801" s="2718"/>
      <c r="E801" s="2718"/>
      <c r="F801" s="2718"/>
      <c r="G801" s="2718"/>
      <c r="H801" s="2718"/>
      <c r="I801" s="2718"/>
      <c r="J801" s="2718"/>
      <c r="K801" s="2718"/>
      <c r="L801" s="2718"/>
      <c r="M801" s="2718"/>
      <c r="N801" s="2718"/>
      <c r="O801" s="2718"/>
      <c r="P801" s="2718"/>
      <c r="Q801" s="2718"/>
      <c r="R801" s="2718"/>
      <c r="S801" s="2718"/>
      <c r="T801" s="2718"/>
      <c r="U801" s="2718"/>
      <c r="V801" s="2718"/>
      <c r="W801" s="2718"/>
      <c r="X801" s="2718"/>
      <c r="Y801" s="2718"/>
      <c r="Z801" s="2718"/>
    </row>
    <row r="802">
      <c r="A802" s="2718"/>
      <c r="B802" s="2718"/>
      <c r="C802" s="2718"/>
      <c r="D802" s="2718"/>
      <c r="E802" s="2718"/>
      <c r="F802" s="2718"/>
      <c r="G802" s="2718"/>
      <c r="H802" s="2718"/>
      <c r="I802" s="2718"/>
      <c r="J802" s="2718"/>
      <c r="K802" s="2718"/>
      <c r="L802" s="2718"/>
      <c r="M802" s="2718"/>
      <c r="N802" s="2718"/>
      <c r="O802" s="2718"/>
      <c r="P802" s="2718"/>
      <c r="Q802" s="2718"/>
      <c r="R802" s="2718"/>
      <c r="S802" s="2718"/>
      <c r="T802" s="2718"/>
      <c r="U802" s="2718"/>
      <c r="V802" s="2718"/>
      <c r="W802" s="2718"/>
      <c r="X802" s="2718"/>
      <c r="Y802" s="2718"/>
      <c r="Z802" s="2718"/>
    </row>
    <row r="803">
      <c r="A803" s="2718"/>
      <c r="B803" s="2718"/>
      <c r="C803" s="2718"/>
      <c r="D803" s="2718"/>
      <c r="E803" s="2718"/>
      <c r="F803" s="2718"/>
      <c r="G803" s="2718"/>
      <c r="H803" s="2718"/>
      <c r="I803" s="2718"/>
      <c r="J803" s="2718"/>
      <c r="K803" s="2718"/>
      <c r="L803" s="2718"/>
      <c r="M803" s="2718"/>
      <c r="N803" s="2718"/>
      <c r="O803" s="2718"/>
      <c r="P803" s="2718"/>
      <c r="Q803" s="2718"/>
      <c r="R803" s="2718"/>
      <c r="S803" s="2718"/>
      <c r="T803" s="2718"/>
      <c r="U803" s="2718"/>
      <c r="V803" s="2718"/>
      <c r="W803" s="2718"/>
      <c r="X803" s="2718"/>
      <c r="Y803" s="2718"/>
      <c r="Z803" s="2718"/>
    </row>
    <row r="804">
      <c r="A804" s="2718"/>
      <c r="B804" s="2718"/>
      <c r="C804" s="2718"/>
      <c r="D804" s="2718"/>
      <c r="E804" s="2718"/>
      <c r="F804" s="2718"/>
      <c r="G804" s="2718"/>
      <c r="H804" s="2718"/>
      <c r="I804" s="2718"/>
      <c r="J804" s="2718"/>
      <c r="K804" s="2718"/>
      <c r="L804" s="2718"/>
      <c r="M804" s="2718"/>
      <c r="N804" s="2718"/>
      <c r="O804" s="2718"/>
      <c r="P804" s="2718"/>
      <c r="Q804" s="2718"/>
      <c r="R804" s="2718"/>
      <c r="S804" s="2718"/>
      <c r="T804" s="2718"/>
      <c r="U804" s="2718"/>
      <c r="V804" s="2718"/>
      <c r="W804" s="2718"/>
      <c r="X804" s="2718"/>
      <c r="Y804" s="2718"/>
      <c r="Z804" s="2718"/>
    </row>
    <row r="805">
      <c r="A805" s="2718"/>
      <c r="B805" s="2718"/>
      <c r="C805" s="2718"/>
      <c r="D805" s="2718"/>
      <c r="E805" s="2718"/>
      <c r="F805" s="2718"/>
      <c r="G805" s="2718"/>
      <c r="H805" s="2718"/>
      <c r="I805" s="2718"/>
      <c r="J805" s="2718"/>
      <c r="K805" s="2718"/>
      <c r="L805" s="2718"/>
      <c r="M805" s="2718"/>
      <c r="N805" s="2718"/>
      <c r="O805" s="2718"/>
      <c r="P805" s="2718"/>
      <c r="Q805" s="2718"/>
      <c r="R805" s="2718"/>
      <c r="S805" s="2718"/>
      <c r="T805" s="2718"/>
      <c r="U805" s="2718"/>
      <c r="V805" s="2718"/>
      <c r="W805" s="2718"/>
      <c r="X805" s="2718"/>
      <c r="Y805" s="2718"/>
      <c r="Z805" s="2718"/>
    </row>
    <row r="806">
      <c r="A806" s="2718"/>
      <c r="B806" s="2718"/>
      <c r="C806" s="2718"/>
      <c r="D806" s="2718"/>
      <c r="E806" s="2718"/>
      <c r="F806" s="2718"/>
      <c r="G806" s="2718"/>
      <c r="H806" s="2718"/>
      <c r="I806" s="2718"/>
      <c r="J806" s="2718"/>
      <c r="K806" s="2718"/>
      <c r="L806" s="2718"/>
      <c r="M806" s="2718"/>
      <c r="N806" s="2718"/>
      <c r="O806" s="2718"/>
      <c r="P806" s="2718"/>
      <c r="Q806" s="2718"/>
      <c r="R806" s="2718"/>
      <c r="S806" s="2718"/>
      <c r="T806" s="2718"/>
      <c r="U806" s="2718"/>
      <c r="V806" s="2718"/>
      <c r="W806" s="2718"/>
      <c r="X806" s="2718"/>
      <c r="Y806" s="2718"/>
      <c r="Z806" s="2718"/>
    </row>
    <row r="807">
      <c r="A807" s="2718"/>
      <c r="B807" s="2718"/>
      <c r="C807" s="2718"/>
      <c r="D807" s="2718"/>
      <c r="E807" s="2718"/>
      <c r="F807" s="2718"/>
      <c r="G807" s="2718"/>
      <c r="H807" s="2718"/>
      <c r="I807" s="2718"/>
      <c r="J807" s="2718"/>
      <c r="K807" s="2718"/>
      <c r="L807" s="2718"/>
      <c r="M807" s="2718"/>
      <c r="N807" s="2718"/>
      <c r="O807" s="2718"/>
      <c r="P807" s="2718"/>
      <c r="Q807" s="2718"/>
      <c r="R807" s="2718"/>
      <c r="S807" s="2718"/>
      <c r="T807" s="2718"/>
      <c r="U807" s="2718"/>
      <c r="V807" s="2718"/>
      <c r="W807" s="2718"/>
      <c r="X807" s="2718"/>
      <c r="Y807" s="2718"/>
      <c r="Z807" s="2718"/>
    </row>
    <row r="808">
      <c r="A808" s="2718"/>
      <c r="B808" s="2718"/>
      <c r="C808" s="2718"/>
      <c r="D808" s="2718"/>
      <c r="E808" s="2718"/>
      <c r="F808" s="2718"/>
      <c r="G808" s="2718"/>
      <c r="H808" s="2718"/>
      <c r="I808" s="2718"/>
      <c r="J808" s="2718"/>
      <c r="K808" s="2718"/>
      <c r="L808" s="2718"/>
      <c r="M808" s="2718"/>
      <c r="N808" s="2718"/>
      <c r="O808" s="2718"/>
      <c r="P808" s="2718"/>
      <c r="Q808" s="2718"/>
      <c r="R808" s="2718"/>
      <c r="S808" s="2718"/>
      <c r="T808" s="2718"/>
      <c r="U808" s="2718"/>
      <c r="V808" s="2718"/>
      <c r="W808" s="2718"/>
      <c r="X808" s="2718"/>
      <c r="Y808" s="2718"/>
      <c r="Z808" s="2718"/>
    </row>
    <row r="809">
      <c r="A809" s="2718"/>
      <c r="B809" s="2718"/>
      <c r="C809" s="2718"/>
      <c r="D809" s="2718"/>
      <c r="E809" s="2718"/>
      <c r="F809" s="2718"/>
      <c r="G809" s="2718"/>
      <c r="H809" s="2718"/>
      <c r="I809" s="2718"/>
      <c r="J809" s="2718"/>
      <c r="K809" s="2718"/>
      <c r="L809" s="2718"/>
      <c r="M809" s="2718"/>
      <c r="N809" s="2718"/>
      <c r="O809" s="2718"/>
      <c r="P809" s="2718"/>
      <c r="Q809" s="2718"/>
      <c r="R809" s="2718"/>
      <c r="S809" s="2718"/>
      <c r="T809" s="2718"/>
      <c r="U809" s="2718"/>
      <c r="V809" s="2718"/>
      <c r="W809" s="2718"/>
      <c r="X809" s="2718"/>
      <c r="Y809" s="2718"/>
      <c r="Z809" s="2718"/>
    </row>
    <row r="810">
      <c r="A810" s="2718"/>
      <c r="B810" s="2718"/>
      <c r="C810" s="2718"/>
      <c r="D810" s="2718"/>
      <c r="E810" s="2718"/>
      <c r="F810" s="2718"/>
      <c r="G810" s="2718"/>
      <c r="H810" s="2718"/>
      <c r="I810" s="2718"/>
      <c r="J810" s="2718"/>
      <c r="K810" s="2718"/>
      <c r="L810" s="2718"/>
      <c r="M810" s="2718"/>
      <c r="N810" s="2718"/>
      <c r="O810" s="2718"/>
      <c r="P810" s="2718"/>
      <c r="Q810" s="2718"/>
      <c r="R810" s="2718"/>
      <c r="S810" s="2718"/>
      <c r="T810" s="2718"/>
      <c r="U810" s="2718"/>
      <c r="V810" s="2718"/>
      <c r="W810" s="2718"/>
      <c r="X810" s="2718"/>
      <c r="Y810" s="2718"/>
      <c r="Z810" s="2718"/>
    </row>
    <row r="811">
      <c r="A811" s="2718"/>
      <c r="B811" s="2718"/>
      <c r="C811" s="2718"/>
      <c r="D811" s="2718"/>
      <c r="E811" s="2718"/>
      <c r="F811" s="2718"/>
      <c r="G811" s="2718"/>
      <c r="H811" s="2718"/>
      <c r="I811" s="2718"/>
      <c r="J811" s="2718"/>
      <c r="K811" s="2718"/>
      <c r="L811" s="2718"/>
      <c r="M811" s="2718"/>
      <c r="N811" s="2718"/>
      <c r="O811" s="2718"/>
      <c r="P811" s="2718"/>
      <c r="Q811" s="2718"/>
      <c r="R811" s="2718"/>
      <c r="S811" s="2718"/>
      <c r="T811" s="2718"/>
      <c r="U811" s="2718"/>
      <c r="V811" s="2718"/>
      <c r="W811" s="2718"/>
      <c r="X811" s="2718"/>
      <c r="Y811" s="2718"/>
      <c r="Z811" s="2718"/>
    </row>
    <row r="812">
      <c r="A812" s="2718"/>
      <c r="B812" s="2718"/>
      <c r="C812" s="2718"/>
      <c r="D812" s="2718"/>
      <c r="E812" s="2718"/>
      <c r="F812" s="2718"/>
      <c r="G812" s="2718"/>
      <c r="H812" s="2718"/>
      <c r="I812" s="2718"/>
      <c r="J812" s="2718"/>
      <c r="K812" s="2718"/>
      <c r="L812" s="2718"/>
      <c r="M812" s="2718"/>
      <c r="N812" s="2718"/>
      <c r="O812" s="2718"/>
      <c r="P812" s="2718"/>
      <c r="Q812" s="2718"/>
      <c r="R812" s="2718"/>
      <c r="S812" s="2718"/>
      <c r="T812" s="2718"/>
      <c r="U812" s="2718"/>
      <c r="V812" s="2718"/>
      <c r="W812" s="2718"/>
      <c r="X812" s="2718"/>
      <c r="Y812" s="2718"/>
      <c r="Z812" s="2718"/>
    </row>
    <row r="813">
      <c r="A813" s="2718"/>
      <c r="B813" s="2718"/>
      <c r="C813" s="2718"/>
      <c r="D813" s="2718"/>
      <c r="E813" s="2718"/>
      <c r="F813" s="2718"/>
      <c r="G813" s="2718"/>
      <c r="H813" s="2718"/>
      <c r="I813" s="2718"/>
      <c r="J813" s="2718"/>
      <c r="K813" s="2718"/>
      <c r="L813" s="2718"/>
      <c r="M813" s="2718"/>
      <c r="N813" s="2718"/>
      <c r="O813" s="2718"/>
      <c r="P813" s="2718"/>
      <c r="Q813" s="2718"/>
      <c r="R813" s="2718"/>
      <c r="S813" s="2718"/>
      <c r="T813" s="2718"/>
      <c r="U813" s="2718"/>
      <c r="V813" s="2718"/>
      <c r="W813" s="2718"/>
      <c r="X813" s="2718"/>
      <c r="Y813" s="2718"/>
      <c r="Z813" s="2718"/>
    </row>
    <row r="814">
      <c r="A814" s="2718"/>
      <c r="B814" s="2718"/>
      <c r="C814" s="2718"/>
      <c r="D814" s="2718"/>
      <c r="E814" s="2718"/>
      <c r="F814" s="2718"/>
      <c r="G814" s="2718"/>
      <c r="H814" s="2718"/>
      <c r="I814" s="2718"/>
      <c r="J814" s="2718"/>
      <c r="K814" s="2718"/>
      <c r="L814" s="2718"/>
      <c r="M814" s="2718"/>
      <c r="N814" s="2718"/>
      <c r="O814" s="2718"/>
      <c r="P814" s="2718"/>
      <c r="Q814" s="2718"/>
      <c r="R814" s="2718"/>
      <c r="S814" s="2718"/>
      <c r="T814" s="2718"/>
      <c r="U814" s="2718"/>
      <c r="V814" s="2718"/>
      <c r="W814" s="2718"/>
      <c r="X814" s="2718"/>
      <c r="Y814" s="2718"/>
      <c r="Z814" s="2718"/>
    </row>
    <row r="815">
      <c r="A815" s="2718"/>
      <c r="B815" s="2718"/>
      <c r="C815" s="2718"/>
      <c r="D815" s="2718"/>
      <c r="E815" s="2718"/>
      <c r="F815" s="2718"/>
      <c r="G815" s="2718"/>
      <c r="H815" s="2718"/>
      <c r="I815" s="2718"/>
      <c r="J815" s="2718"/>
      <c r="K815" s="2718"/>
      <c r="L815" s="2718"/>
      <c r="M815" s="2718"/>
      <c r="N815" s="2718"/>
      <c r="O815" s="2718"/>
      <c r="P815" s="2718"/>
      <c r="Q815" s="2718"/>
      <c r="R815" s="2718"/>
      <c r="S815" s="2718"/>
      <c r="T815" s="2718"/>
      <c r="U815" s="2718"/>
      <c r="V815" s="2718"/>
      <c r="W815" s="2718"/>
      <c r="X815" s="2718"/>
      <c r="Y815" s="2718"/>
      <c r="Z815" s="2718"/>
    </row>
    <row r="816">
      <c r="A816" s="2718"/>
      <c r="B816" s="2718"/>
      <c r="C816" s="2718"/>
      <c r="D816" s="2718"/>
      <c r="E816" s="2718"/>
      <c r="F816" s="2718"/>
      <c r="G816" s="2718"/>
      <c r="H816" s="2718"/>
      <c r="I816" s="2718"/>
      <c r="J816" s="2718"/>
      <c r="K816" s="2718"/>
      <c r="L816" s="2718"/>
      <c r="M816" s="2718"/>
      <c r="N816" s="2718"/>
      <c r="O816" s="2718"/>
      <c r="P816" s="2718"/>
      <c r="Q816" s="2718"/>
      <c r="R816" s="2718"/>
      <c r="S816" s="2718"/>
      <c r="T816" s="2718"/>
      <c r="U816" s="2718"/>
      <c r="V816" s="2718"/>
      <c r="W816" s="2718"/>
      <c r="X816" s="2718"/>
      <c r="Y816" s="2718"/>
      <c r="Z816" s="2718"/>
    </row>
    <row r="817">
      <c r="A817" s="2718"/>
      <c r="B817" s="2718"/>
      <c r="C817" s="2718"/>
      <c r="D817" s="2718"/>
      <c r="E817" s="2718"/>
      <c r="F817" s="2718"/>
      <c r="G817" s="2718"/>
      <c r="H817" s="2718"/>
      <c r="I817" s="2718"/>
      <c r="J817" s="2718"/>
      <c r="K817" s="2718"/>
      <c r="L817" s="2718"/>
      <c r="M817" s="2718"/>
      <c r="N817" s="2718"/>
      <c r="O817" s="2718"/>
      <c r="P817" s="2718"/>
      <c r="Q817" s="2718"/>
      <c r="R817" s="2718"/>
      <c r="S817" s="2718"/>
      <c r="T817" s="2718"/>
      <c r="U817" s="2718"/>
      <c r="V817" s="2718"/>
      <c r="W817" s="2718"/>
      <c r="X817" s="2718"/>
      <c r="Y817" s="2718"/>
      <c r="Z817" s="2718"/>
    </row>
    <row r="818">
      <c r="A818" s="2718"/>
      <c r="B818" s="2718"/>
      <c r="C818" s="2718"/>
      <c r="D818" s="2718"/>
      <c r="E818" s="2718"/>
      <c r="F818" s="2718"/>
      <c r="G818" s="2718"/>
      <c r="H818" s="2718"/>
      <c r="I818" s="2718"/>
      <c r="J818" s="2718"/>
      <c r="K818" s="2718"/>
      <c r="L818" s="2718"/>
      <c r="M818" s="2718"/>
      <c r="N818" s="2718"/>
      <c r="O818" s="2718"/>
      <c r="P818" s="2718"/>
      <c r="Q818" s="2718"/>
      <c r="R818" s="2718"/>
      <c r="S818" s="2718"/>
      <c r="T818" s="2718"/>
      <c r="U818" s="2718"/>
      <c r="V818" s="2718"/>
      <c r="W818" s="2718"/>
      <c r="X818" s="2718"/>
      <c r="Y818" s="2718"/>
      <c r="Z818" s="2718"/>
    </row>
    <row r="819">
      <c r="A819" s="2718"/>
      <c r="B819" s="2718"/>
      <c r="C819" s="2718"/>
      <c r="D819" s="2718"/>
      <c r="E819" s="2718"/>
      <c r="F819" s="2718"/>
      <c r="G819" s="2718"/>
      <c r="H819" s="2718"/>
      <c r="I819" s="2718"/>
      <c r="J819" s="2718"/>
      <c r="K819" s="2718"/>
      <c r="L819" s="2718"/>
      <c r="M819" s="2718"/>
      <c r="N819" s="2718"/>
      <c r="O819" s="2718"/>
      <c r="P819" s="2718"/>
      <c r="Q819" s="2718"/>
      <c r="R819" s="2718"/>
      <c r="S819" s="2718"/>
      <c r="T819" s="2718"/>
      <c r="U819" s="2718"/>
      <c r="V819" s="2718"/>
      <c r="W819" s="2718"/>
      <c r="X819" s="2718"/>
      <c r="Y819" s="2718"/>
      <c r="Z819" s="2718"/>
    </row>
    <row r="820">
      <c r="A820" s="2718"/>
      <c r="B820" s="2718"/>
      <c r="C820" s="2718"/>
      <c r="D820" s="2718"/>
      <c r="E820" s="2718"/>
      <c r="F820" s="2718"/>
      <c r="G820" s="2718"/>
      <c r="H820" s="2718"/>
      <c r="I820" s="2718"/>
      <c r="J820" s="2718"/>
      <c r="K820" s="2718"/>
      <c r="L820" s="2718"/>
      <c r="M820" s="2718"/>
      <c r="N820" s="2718"/>
      <c r="O820" s="2718"/>
      <c r="P820" s="2718"/>
      <c r="Q820" s="2718"/>
      <c r="R820" s="2718"/>
      <c r="S820" s="2718"/>
      <c r="T820" s="2718"/>
      <c r="U820" s="2718"/>
      <c r="V820" s="2718"/>
      <c r="W820" s="2718"/>
      <c r="X820" s="2718"/>
      <c r="Y820" s="2718"/>
      <c r="Z820" s="2718"/>
    </row>
    <row r="821">
      <c r="A821" s="2718"/>
      <c r="B821" s="2718"/>
      <c r="C821" s="2718"/>
      <c r="D821" s="2718"/>
      <c r="E821" s="2718"/>
      <c r="F821" s="2718"/>
      <c r="G821" s="2718"/>
      <c r="H821" s="2718"/>
      <c r="I821" s="2718"/>
      <c r="J821" s="2718"/>
      <c r="K821" s="2718"/>
      <c r="L821" s="2718"/>
      <c r="M821" s="2718"/>
      <c r="N821" s="2718"/>
      <c r="O821" s="2718"/>
      <c r="P821" s="2718"/>
      <c r="Q821" s="2718"/>
      <c r="R821" s="2718"/>
      <c r="S821" s="2718"/>
      <c r="T821" s="2718"/>
      <c r="U821" s="2718"/>
      <c r="V821" s="2718"/>
      <c r="W821" s="2718"/>
      <c r="X821" s="2718"/>
      <c r="Y821" s="2718"/>
      <c r="Z821" s="2718"/>
    </row>
    <row r="822">
      <c r="A822" s="2718"/>
      <c r="B822" s="2718"/>
      <c r="C822" s="2718"/>
      <c r="D822" s="2718"/>
      <c r="E822" s="2718"/>
      <c r="F822" s="2718"/>
      <c r="G822" s="2718"/>
      <c r="H822" s="2718"/>
      <c r="I822" s="2718"/>
      <c r="J822" s="2718"/>
      <c r="K822" s="2718"/>
      <c r="L822" s="2718"/>
      <c r="M822" s="2718"/>
      <c r="N822" s="2718"/>
      <c r="O822" s="2718"/>
      <c r="P822" s="2718"/>
      <c r="Q822" s="2718"/>
      <c r="R822" s="2718"/>
      <c r="S822" s="2718"/>
      <c r="T822" s="2718"/>
      <c r="U822" s="2718"/>
      <c r="V822" s="2718"/>
      <c r="W822" s="2718"/>
      <c r="X822" s="2718"/>
      <c r="Y822" s="2718"/>
      <c r="Z822" s="2718"/>
    </row>
    <row r="823">
      <c r="A823" s="2718"/>
      <c r="B823" s="2718"/>
      <c r="C823" s="2718"/>
      <c r="D823" s="2718"/>
      <c r="E823" s="2718"/>
      <c r="F823" s="2718"/>
      <c r="G823" s="2718"/>
      <c r="H823" s="2718"/>
      <c r="I823" s="2718"/>
      <c r="J823" s="2718"/>
      <c r="K823" s="2718"/>
      <c r="L823" s="2718"/>
      <c r="M823" s="2718"/>
      <c r="N823" s="2718"/>
      <c r="O823" s="2718"/>
      <c r="P823" s="2718"/>
      <c r="Q823" s="2718"/>
      <c r="R823" s="2718"/>
      <c r="S823" s="2718"/>
      <c r="T823" s="2718"/>
      <c r="U823" s="2718"/>
      <c r="V823" s="2718"/>
      <c r="W823" s="2718"/>
      <c r="X823" s="2718"/>
      <c r="Y823" s="2718"/>
      <c r="Z823" s="2718"/>
    </row>
    <row r="824">
      <c r="A824" s="2718"/>
      <c r="B824" s="2718"/>
      <c r="C824" s="2718"/>
      <c r="D824" s="2718"/>
      <c r="E824" s="2718"/>
      <c r="F824" s="2718"/>
      <c r="G824" s="2718"/>
      <c r="H824" s="2718"/>
      <c r="I824" s="2718"/>
      <c r="J824" s="2718"/>
      <c r="K824" s="2718"/>
      <c r="L824" s="2718"/>
      <c r="M824" s="2718"/>
      <c r="N824" s="2718"/>
      <c r="O824" s="2718"/>
      <c r="P824" s="2718"/>
      <c r="Q824" s="2718"/>
      <c r="R824" s="2718"/>
      <c r="S824" s="2718"/>
      <c r="T824" s="2718"/>
      <c r="U824" s="2718"/>
      <c r="V824" s="2718"/>
      <c r="W824" s="2718"/>
      <c r="X824" s="2718"/>
      <c r="Y824" s="2718"/>
      <c r="Z824" s="2718"/>
    </row>
    <row r="825">
      <c r="A825" s="2718"/>
      <c r="B825" s="2718"/>
      <c r="C825" s="2718"/>
      <c r="D825" s="2718"/>
      <c r="E825" s="2718"/>
      <c r="F825" s="2718"/>
      <c r="G825" s="2718"/>
      <c r="H825" s="2718"/>
      <c r="I825" s="2718"/>
      <c r="J825" s="2718"/>
      <c r="K825" s="2718"/>
      <c r="L825" s="2718"/>
      <c r="M825" s="2718"/>
      <c r="N825" s="2718"/>
      <c r="O825" s="2718"/>
      <c r="P825" s="2718"/>
      <c r="Q825" s="2718"/>
      <c r="R825" s="2718"/>
      <c r="S825" s="2718"/>
      <c r="T825" s="2718"/>
      <c r="U825" s="2718"/>
      <c r="V825" s="2718"/>
      <c r="W825" s="2718"/>
      <c r="X825" s="2718"/>
      <c r="Y825" s="2718"/>
      <c r="Z825" s="2718"/>
    </row>
    <row r="826">
      <c r="A826" s="2718"/>
      <c r="B826" s="2718"/>
      <c r="C826" s="2718"/>
      <c r="D826" s="2718"/>
      <c r="E826" s="2718"/>
      <c r="F826" s="2718"/>
      <c r="G826" s="2718"/>
      <c r="H826" s="2718"/>
      <c r="I826" s="2718"/>
      <c r="J826" s="2718"/>
      <c r="K826" s="2718"/>
      <c r="L826" s="2718"/>
      <c r="M826" s="2718"/>
      <c r="N826" s="2718"/>
      <c r="O826" s="2718"/>
      <c r="P826" s="2718"/>
      <c r="Q826" s="2718"/>
      <c r="R826" s="2718"/>
      <c r="S826" s="2718"/>
      <c r="T826" s="2718"/>
      <c r="U826" s="2718"/>
      <c r="V826" s="2718"/>
      <c r="W826" s="2718"/>
      <c r="X826" s="2718"/>
      <c r="Y826" s="2718"/>
      <c r="Z826" s="2718"/>
    </row>
    <row r="827">
      <c r="A827" s="2718"/>
      <c r="B827" s="2718"/>
      <c r="C827" s="2718"/>
      <c r="D827" s="2718"/>
      <c r="E827" s="2718"/>
      <c r="F827" s="2718"/>
      <c r="G827" s="2718"/>
      <c r="H827" s="2718"/>
      <c r="I827" s="2718"/>
      <c r="J827" s="2718"/>
      <c r="K827" s="2718"/>
      <c r="L827" s="2718"/>
      <c r="M827" s="2718"/>
      <c r="N827" s="2718"/>
      <c r="O827" s="2718"/>
      <c r="P827" s="2718"/>
      <c r="Q827" s="2718"/>
      <c r="R827" s="2718"/>
      <c r="S827" s="2718"/>
      <c r="T827" s="2718"/>
      <c r="U827" s="2718"/>
      <c r="V827" s="2718"/>
      <c r="W827" s="2718"/>
      <c r="X827" s="2718"/>
      <c r="Y827" s="2718"/>
      <c r="Z827" s="2718"/>
    </row>
    <row r="828">
      <c r="A828" s="2718"/>
      <c r="B828" s="2718"/>
      <c r="C828" s="2718"/>
      <c r="D828" s="2718"/>
      <c r="E828" s="2718"/>
      <c r="F828" s="2718"/>
      <c r="G828" s="2718"/>
      <c r="H828" s="2718"/>
      <c r="I828" s="2718"/>
      <c r="J828" s="2718"/>
      <c r="K828" s="2718"/>
      <c r="L828" s="2718"/>
      <c r="M828" s="2718"/>
      <c r="N828" s="2718"/>
      <c r="O828" s="2718"/>
      <c r="P828" s="2718"/>
      <c r="Q828" s="2718"/>
      <c r="R828" s="2718"/>
      <c r="S828" s="2718"/>
      <c r="T828" s="2718"/>
      <c r="U828" s="2718"/>
      <c r="V828" s="2718"/>
      <c r="W828" s="2718"/>
      <c r="X828" s="2718"/>
      <c r="Y828" s="2718"/>
      <c r="Z828" s="2718"/>
    </row>
    <row r="829">
      <c r="A829" s="2718"/>
      <c r="B829" s="2718"/>
      <c r="C829" s="2718"/>
      <c r="D829" s="2718"/>
      <c r="E829" s="2718"/>
      <c r="F829" s="2718"/>
      <c r="G829" s="2718"/>
      <c r="H829" s="2718"/>
      <c r="I829" s="2718"/>
      <c r="J829" s="2718"/>
      <c r="K829" s="2718"/>
      <c r="L829" s="2718"/>
      <c r="M829" s="2718"/>
      <c r="N829" s="2718"/>
      <c r="O829" s="2718"/>
      <c r="P829" s="2718"/>
      <c r="Q829" s="2718"/>
      <c r="R829" s="2718"/>
      <c r="S829" s="2718"/>
      <c r="T829" s="2718"/>
      <c r="U829" s="2718"/>
      <c r="V829" s="2718"/>
      <c r="W829" s="2718"/>
      <c r="X829" s="2718"/>
      <c r="Y829" s="2718"/>
      <c r="Z829" s="2718"/>
    </row>
    <row r="830">
      <c r="A830" s="2718"/>
      <c r="B830" s="2718"/>
      <c r="C830" s="2718"/>
      <c r="D830" s="2718"/>
      <c r="E830" s="2718"/>
      <c r="F830" s="2718"/>
      <c r="G830" s="2718"/>
      <c r="H830" s="2718"/>
      <c r="I830" s="2718"/>
      <c r="J830" s="2718"/>
      <c r="K830" s="2718"/>
      <c r="L830" s="2718"/>
      <c r="M830" s="2718"/>
      <c r="N830" s="2718"/>
      <c r="O830" s="2718"/>
      <c r="P830" s="2718"/>
      <c r="Q830" s="2718"/>
      <c r="R830" s="2718"/>
      <c r="S830" s="2718"/>
      <c r="T830" s="2718"/>
      <c r="U830" s="2718"/>
      <c r="V830" s="2718"/>
      <c r="W830" s="2718"/>
      <c r="X830" s="2718"/>
      <c r="Y830" s="2718"/>
      <c r="Z830" s="2718"/>
    </row>
    <row r="831">
      <c r="A831" s="2718"/>
      <c r="B831" s="2718"/>
      <c r="C831" s="2718"/>
      <c r="D831" s="2718"/>
      <c r="E831" s="2718"/>
      <c r="F831" s="2718"/>
      <c r="G831" s="2718"/>
      <c r="H831" s="2718"/>
      <c r="I831" s="2718"/>
      <c r="J831" s="2718"/>
      <c r="K831" s="2718"/>
      <c r="L831" s="2718"/>
      <c r="M831" s="2718"/>
      <c r="N831" s="2718"/>
      <c r="O831" s="2718"/>
      <c r="P831" s="2718"/>
      <c r="Q831" s="2718"/>
      <c r="R831" s="2718"/>
      <c r="S831" s="2718"/>
      <c r="T831" s="2718"/>
      <c r="U831" s="2718"/>
      <c r="V831" s="2718"/>
      <c r="W831" s="2718"/>
      <c r="X831" s="2718"/>
      <c r="Y831" s="2718"/>
      <c r="Z831" s="2718"/>
    </row>
    <row r="832">
      <c r="A832" s="2718"/>
      <c r="B832" s="2718"/>
      <c r="C832" s="2718"/>
      <c r="D832" s="2718"/>
      <c r="E832" s="2718"/>
      <c r="F832" s="2718"/>
      <c r="G832" s="2718"/>
      <c r="H832" s="2718"/>
      <c r="I832" s="2718"/>
      <c r="J832" s="2718"/>
      <c r="K832" s="2718"/>
      <c r="L832" s="2718"/>
      <c r="M832" s="2718"/>
      <c r="N832" s="2718"/>
      <c r="O832" s="2718"/>
      <c r="P832" s="2718"/>
      <c r="Q832" s="2718"/>
      <c r="R832" s="2718"/>
      <c r="S832" s="2718"/>
      <c r="T832" s="2718"/>
      <c r="U832" s="2718"/>
      <c r="V832" s="2718"/>
      <c r="W832" s="2718"/>
      <c r="X832" s="2718"/>
      <c r="Y832" s="2718"/>
      <c r="Z832" s="2718"/>
    </row>
    <row r="833">
      <c r="A833" s="2718"/>
      <c r="B833" s="2718"/>
      <c r="C833" s="2718"/>
      <c r="D833" s="2718"/>
      <c r="E833" s="2718"/>
      <c r="F833" s="2718"/>
      <c r="G833" s="2718"/>
      <c r="H833" s="2718"/>
      <c r="I833" s="2718"/>
      <c r="J833" s="2718"/>
      <c r="K833" s="2718"/>
      <c r="L833" s="2718"/>
      <c r="M833" s="2718"/>
      <c r="N833" s="2718"/>
      <c r="O833" s="2718"/>
      <c r="P833" s="2718"/>
      <c r="Q833" s="2718"/>
      <c r="R833" s="2718"/>
      <c r="S833" s="2718"/>
      <c r="T833" s="2718"/>
      <c r="U833" s="2718"/>
      <c r="V833" s="2718"/>
      <c r="W833" s="2718"/>
      <c r="X833" s="2718"/>
      <c r="Y833" s="2718"/>
      <c r="Z833" s="2718"/>
    </row>
    <row r="834">
      <c r="A834" s="2718"/>
      <c r="B834" s="2718"/>
      <c r="C834" s="2718"/>
      <c r="D834" s="2718"/>
      <c r="E834" s="2718"/>
      <c r="F834" s="2718"/>
      <c r="G834" s="2718"/>
      <c r="H834" s="2718"/>
      <c r="I834" s="2718"/>
      <c r="J834" s="2718"/>
      <c r="K834" s="2718"/>
      <c r="L834" s="2718"/>
      <c r="M834" s="2718"/>
      <c r="N834" s="2718"/>
      <c r="O834" s="2718"/>
      <c r="P834" s="2718"/>
      <c r="Q834" s="2718"/>
      <c r="R834" s="2718"/>
      <c r="S834" s="2718"/>
      <c r="T834" s="2718"/>
      <c r="U834" s="2718"/>
      <c r="V834" s="2718"/>
      <c r="W834" s="2718"/>
      <c r="X834" s="2718"/>
      <c r="Y834" s="2718"/>
      <c r="Z834" s="2718"/>
    </row>
    <row r="835">
      <c r="A835" s="2718"/>
      <c r="B835" s="2718"/>
      <c r="C835" s="2718"/>
      <c r="D835" s="2718"/>
      <c r="E835" s="2718"/>
      <c r="F835" s="2718"/>
      <c r="G835" s="2718"/>
      <c r="H835" s="2718"/>
      <c r="I835" s="2718"/>
      <c r="J835" s="2718"/>
      <c r="K835" s="2718"/>
      <c r="L835" s="2718"/>
      <c r="M835" s="2718"/>
      <c r="N835" s="2718"/>
      <c r="O835" s="2718"/>
      <c r="P835" s="2718"/>
      <c r="Q835" s="2718"/>
      <c r="R835" s="2718"/>
      <c r="S835" s="2718"/>
      <c r="T835" s="2718"/>
      <c r="U835" s="2718"/>
      <c r="V835" s="2718"/>
      <c r="W835" s="2718"/>
      <c r="X835" s="2718"/>
      <c r="Y835" s="2718"/>
      <c r="Z835" s="2718"/>
    </row>
    <row r="836">
      <c r="A836" s="2718"/>
      <c r="B836" s="2718"/>
      <c r="C836" s="2718"/>
      <c r="D836" s="2718"/>
      <c r="E836" s="2718"/>
      <c r="F836" s="2718"/>
      <c r="G836" s="2718"/>
      <c r="H836" s="2718"/>
      <c r="I836" s="2718"/>
      <c r="J836" s="2718"/>
      <c r="K836" s="2718"/>
      <c r="L836" s="2718"/>
      <c r="M836" s="2718"/>
      <c r="N836" s="2718"/>
      <c r="O836" s="2718"/>
      <c r="P836" s="2718"/>
      <c r="Q836" s="2718"/>
      <c r="R836" s="2718"/>
      <c r="S836" s="2718"/>
      <c r="T836" s="2718"/>
      <c r="U836" s="2718"/>
      <c r="V836" s="2718"/>
      <c r="W836" s="2718"/>
      <c r="X836" s="2718"/>
      <c r="Y836" s="2718"/>
      <c r="Z836" s="2718"/>
    </row>
    <row r="837">
      <c r="A837" s="2718"/>
      <c r="B837" s="2718"/>
      <c r="C837" s="2718"/>
      <c r="D837" s="2718"/>
      <c r="E837" s="2718"/>
      <c r="F837" s="2718"/>
      <c r="G837" s="2718"/>
      <c r="H837" s="2718"/>
      <c r="I837" s="2718"/>
      <c r="J837" s="2718"/>
      <c r="K837" s="2718"/>
      <c r="L837" s="2718"/>
      <c r="M837" s="2718"/>
      <c r="N837" s="2718"/>
      <c r="O837" s="2718"/>
      <c r="P837" s="2718"/>
      <c r="Q837" s="2718"/>
      <c r="R837" s="2718"/>
      <c r="S837" s="2718"/>
      <c r="T837" s="2718"/>
      <c r="U837" s="2718"/>
      <c r="V837" s="2718"/>
      <c r="W837" s="2718"/>
      <c r="X837" s="2718"/>
      <c r="Y837" s="2718"/>
      <c r="Z837" s="2718"/>
    </row>
    <row r="838">
      <c r="A838" s="2718"/>
      <c r="B838" s="2718"/>
      <c r="C838" s="2718"/>
      <c r="D838" s="2718"/>
      <c r="E838" s="2718"/>
      <c r="F838" s="2718"/>
      <c r="G838" s="2718"/>
      <c r="H838" s="2718"/>
      <c r="I838" s="2718"/>
      <c r="J838" s="2718"/>
      <c r="K838" s="2718"/>
      <c r="L838" s="2718"/>
      <c r="M838" s="2718"/>
      <c r="N838" s="2718"/>
      <c r="O838" s="2718"/>
      <c r="P838" s="2718"/>
      <c r="Q838" s="2718"/>
      <c r="R838" s="2718"/>
      <c r="S838" s="2718"/>
      <c r="T838" s="2718"/>
      <c r="U838" s="2718"/>
      <c r="V838" s="2718"/>
      <c r="W838" s="2718"/>
      <c r="X838" s="2718"/>
      <c r="Y838" s="2718"/>
      <c r="Z838" s="2718"/>
    </row>
    <row r="839">
      <c r="A839" s="2718"/>
      <c r="B839" s="2718"/>
      <c r="C839" s="2718"/>
      <c r="D839" s="2718"/>
      <c r="E839" s="2718"/>
      <c r="F839" s="2718"/>
      <c r="G839" s="2718"/>
      <c r="H839" s="2718"/>
      <c r="I839" s="2718"/>
      <c r="J839" s="2718"/>
      <c r="K839" s="2718"/>
      <c r="L839" s="2718"/>
      <c r="M839" s="2718"/>
      <c r="N839" s="2718"/>
      <c r="O839" s="2718"/>
      <c r="P839" s="2718"/>
      <c r="Q839" s="2718"/>
      <c r="R839" s="2718"/>
      <c r="S839" s="2718"/>
      <c r="T839" s="2718"/>
      <c r="U839" s="2718"/>
      <c r="V839" s="2718"/>
      <c r="W839" s="2718"/>
      <c r="X839" s="2718"/>
      <c r="Y839" s="2718"/>
      <c r="Z839" s="2718"/>
    </row>
    <row r="840">
      <c r="A840" s="2718"/>
      <c r="B840" s="2718"/>
      <c r="C840" s="2718"/>
      <c r="D840" s="2718"/>
      <c r="E840" s="2718"/>
      <c r="F840" s="2718"/>
      <c r="G840" s="2718"/>
      <c r="H840" s="2718"/>
      <c r="I840" s="2718"/>
      <c r="J840" s="2718"/>
      <c r="K840" s="2718"/>
      <c r="L840" s="2718"/>
      <c r="M840" s="2718"/>
      <c r="N840" s="2718"/>
      <c r="O840" s="2718"/>
      <c r="P840" s="2718"/>
      <c r="Q840" s="2718"/>
      <c r="R840" s="2718"/>
      <c r="S840" s="2718"/>
      <c r="T840" s="2718"/>
      <c r="U840" s="2718"/>
      <c r="V840" s="2718"/>
      <c r="W840" s="2718"/>
      <c r="X840" s="2718"/>
      <c r="Y840" s="2718"/>
      <c r="Z840" s="2718"/>
    </row>
    <row r="841">
      <c r="A841" s="2718"/>
      <c r="B841" s="2718"/>
      <c r="C841" s="2718"/>
      <c r="D841" s="2718"/>
      <c r="E841" s="2718"/>
      <c r="F841" s="2718"/>
      <c r="G841" s="2718"/>
      <c r="H841" s="2718"/>
      <c r="I841" s="2718"/>
      <c r="J841" s="2718"/>
      <c r="K841" s="2718"/>
      <c r="L841" s="2718"/>
      <c r="M841" s="2718"/>
      <c r="N841" s="2718"/>
      <c r="O841" s="2718"/>
      <c r="P841" s="2718"/>
      <c r="Q841" s="2718"/>
      <c r="R841" s="2718"/>
      <c r="S841" s="2718"/>
      <c r="T841" s="2718"/>
      <c r="U841" s="2718"/>
      <c r="V841" s="2718"/>
      <c r="W841" s="2718"/>
      <c r="X841" s="2718"/>
      <c r="Y841" s="2718"/>
      <c r="Z841" s="2718"/>
    </row>
    <row r="842">
      <c r="A842" s="2718"/>
      <c r="B842" s="2718"/>
      <c r="C842" s="2718"/>
      <c r="D842" s="2718"/>
      <c r="E842" s="2718"/>
      <c r="F842" s="2718"/>
      <c r="G842" s="2718"/>
      <c r="H842" s="2718"/>
      <c r="I842" s="2718"/>
      <c r="J842" s="2718"/>
      <c r="K842" s="2718"/>
      <c r="L842" s="2718"/>
      <c r="M842" s="2718"/>
      <c r="N842" s="2718"/>
      <c r="O842" s="2718"/>
      <c r="P842" s="2718"/>
      <c r="Q842" s="2718"/>
      <c r="R842" s="2718"/>
      <c r="S842" s="2718"/>
      <c r="T842" s="2718"/>
      <c r="U842" s="2718"/>
      <c r="V842" s="2718"/>
      <c r="W842" s="2718"/>
      <c r="X842" s="2718"/>
      <c r="Y842" s="2718"/>
      <c r="Z842" s="2718"/>
    </row>
    <row r="843">
      <c r="A843" s="2718"/>
      <c r="B843" s="2718"/>
      <c r="C843" s="2718"/>
      <c r="D843" s="2718"/>
      <c r="E843" s="2718"/>
      <c r="F843" s="2718"/>
      <c r="G843" s="2718"/>
      <c r="H843" s="2718"/>
      <c r="I843" s="2718"/>
      <c r="J843" s="2718"/>
      <c r="K843" s="2718"/>
      <c r="L843" s="2718"/>
      <c r="M843" s="2718"/>
      <c r="N843" s="2718"/>
      <c r="O843" s="2718"/>
      <c r="P843" s="2718"/>
      <c r="Q843" s="2718"/>
      <c r="R843" s="2718"/>
      <c r="S843" s="2718"/>
      <c r="T843" s="2718"/>
      <c r="U843" s="2718"/>
      <c r="V843" s="2718"/>
      <c r="W843" s="2718"/>
      <c r="X843" s="2718"/>
      <c r="Y843" s="2718"/>
      <c r="Z843" s="2718"/>
    </row>
    <row r="844">
      <c r="A844" s="2718"/>
      <c r="B844" s="2718"/>
      <c r="C844" s="2718"/>
      <c r="D844" s="2718"/>
      <c r="E844" s="2718"/>
      <c r="F844" s="2718"/>
      <c r="G844" s="2718"/>
      <c r="H844" s="2718"/>
      <c r="I844" s="2718"/>
      <c r="J844" s="2718"/>
      <c r="K844" s="2718"/>
      <c r="L844" s="2718"/>
      <c r="M844" s="2718"/>
      <c r="N844" s="2718"/>
      <c r="O844" s="2718"/>
      <c r="P844" s="2718"/>
      <c r="Q844" s="2718"/>
      <c r="R844" s="2718"/>
      <c r="S844" s="2718"/>
      <c r="T844" s="2718"/>
      <c r="U844" s="2718"/>
      <c r="V844" s="2718"/>
      <c r="W844" s="2718"/>
      <c r="X844" s="2718"/>
      <c r="Y844" s="2718"/>
      <c r="Z844" s="2718"/>
    </row>
    <row r="845">
      <c r="A845" s="2718"/>
      <c r="B845" s="2718"/>
      <c r="C845" s="2718"/>
      <c r="D845" s="2718"/>
      <c r="E845" s="2718"/>
      <c r="F845" s="2718"/>
      <c r="G845" s="2718"/>
      <c r="H845" s="2718"/>
      <c r="I845" s="2718"/>
      <c r="J845" s="2718"/>
      <c r="K845" s="2718"/>
      <c r="L845" s="2718"/>
      <c r="M845" s="2718"/>
      <c r="N845" s="2718"/>
      <c r="O845" s="2718"/>
      <c r="P845" s="2718"/>
      <c r="Q845" s="2718"/>
      <c r="R845" s="2718"/>
      <c r="S845" s="2718"/>
      <c r="T845" s="2718"/>
      <c r="U845" s="2718"/>
      <c r="V845" s="2718"/>
      <c r="W845" s="2718"/>
      <c r="X845" s="2718"/>
      <c r="Y845" s="2718"/>
      <c r="Z845" s="2718"/>
    </row>
    <row r="846">
      <c r="A846" s="2718"/>
      <c r="B846" s="2718"/>
      <c r="C846" s="2718"/>
      <c r="D846" s="2718"/>
      <c r="E846" s="2718"/>
      <c r="F846" s="2718"/>
      <c r="G846" s="2718"/>
      <c r="H846" s="2718"/>
      <c r="I846" s="2718"/>
      <c r="J846" s="2718"/>
      <c r="K846" s="2718"/>
      <c r="L846" s="2718"/>
      <c r="M846" s="2718"/>
      <c r="N846" s="2718"/>
      <c r="O846" s="2718"/>
      <c r="P846" s="2718"/>
      <c r="Q846" s="2718"/>
      <c r="R846" s="2718"/>
      <c r="S846" s="2718"/>
      <c r="T846" s="2718"/>
      <c r="U846" s="2718"/>
      <c r="V846" s="2718"/>
      <c r="W846" s="2718"/>
      <c r="X846" s="2718"/>
      <c r="Y846" s="2718"/>
      <c r="Z846" s="2718"/>
    </row>
    <row r="847">
      <c r="A847" s="2718"/>
      <c r="B847" s="2718"/>
      <c r="C847" s="2718"/>
      <c r="D847" s="2718"/>
      <c r="E847" s="2718"/>
      <c r="F847" s="2718"/>
      <c r="G847" s="2718"/>
      <c r="H847" s="2718"/>
      <c r="I847" s="2718"/>
      <c r="J847" s="2718"/>
      <c r="K847" s="2718"/>
      <c r="L847" s="2718"/>
      <c r="M847" s="2718"/>
      <c r="N847" s="2718"/>
      <c r="O847" s="2718"/>
      <c r="P847" s="2718"/>
      <c r="Q847" s="2718"/>
      <c r="R847" s="2718"/>
      <c r="S847" s="2718"/>
      <c r="T847" s="2718"/>
      <c r="U847" s="2718"/>
      <c r="V847" s="2718"/>
      <c r="W847" s="2718"/>
      <c r="X847" s="2718"/>
      <c r="Y847" s="2718"/>
      <c r="Z847" s="2718"/>
    </row>
    <row r="848">
      <c r="A848" s="2718"/>
      <c r="B848" s="2718"/>
      <c r="C848" s="2718"/>
      <c r="D848" s="2718"/>
      <c r="E848" s="2718"/>
      <c r="F848" s="2718"/>
      <c r="G848" s="2718"/>
      <c r="H848" s="2718"/>
      <c r="I848" s="2718"/>
      <c r="J848" s="2718"/>
      <c r="K848" s="2718"/>
      <c r="L848" s="2718"/>
      <c r="M848" s="2718"/>
      <c r="N848" s="2718"/>
      <c r="O848" s="2718"/>
      <c r="P848" s="2718"/>
      <c r="Q848" s="2718"/>
      <c r="R848" s="2718"/>
      <c r="S848" s="2718"/>
      <c r="T848" s="2718"/>
      <c r="U848" s="2718"/>
      <c r="V848" s="2718"/>
      <c r="W848" s="2718"/>
      <c r="X848" s="2718"/>
      <c r="Y848" s="2718"/>
      <c r="Z848" s="2718"/>
    </row>
    <row r="849">
      <c r="A849" s="2718"/>
      <c r="B849" s="2718"/>
      <c r="C849" s="2718"/>
      <c r="D849" s="2718"/>
      <c r="E849" s="2718"/>
      <c r="F849" s="2718"/>
      <c r="G849" s="2718"/>
      <c r="H849" s="2718"/>
      <c r="I849" s="2718"/>
      <c r="J849" s="2718"/>
      <c r="K849" s="2718"/>
      <c r="L849" s="2718"/>
      <c r="M849" s="2718"/>
      <c r="N849" s="2718"/>
      <c r="O849" s="2718"/>
      <c r="P849" s="2718"/>
      <c r="Q849" s="2718"/>
      <c r="R849" s="2718"/>
      <c r="S849" s="2718"/>
      <c r="T849" s="2718"/>
      <c r="U849" s="2718"/>
      <c r="V849" s="2718"/>
      <c r="W849" s="2718"/>
      <c r="X849" s="2718"/>
      <c r="Y849" s="2718"/>
      <c r="Z849" s="2718"/>
    </row>
    <row r="850">
      <c r="A850" s="2718"/>
      <c r="B850" s="2718"/>
      <c r="C850" s="2718"/>
      <c r="D850" s="2718"/>
      <c r="E850" s="2718"/>
      <c r="F850" s="2718"/>
      <c r="G850" s="2718"/>
      <c r="H850" s="2718"/>
      <c r="I850" s="2718"/>
      <c r="J850" s="2718"/>
      <c r="K850" s="2718"/>
      <c r="L850" s="2718"/>
      <c r="M850" s="2718"/>
      <c r="N850" s="2718"/>
      <c r="O850" s="2718"/>
      <c r="P850" s="2718"/>
      <c r="Q850" s="2718"/>
      <c r="R850" s="2718"/>
      <c r="S850" s="2718"/>
      <c r="T850" s="2718"/>
      <c r="U850" s="2718"/>
      <c r="V850" s="2718"/>
      <c r="W850" s="2718"/>
      <c r="X850" s="2718"/>
      <c r="Y850" s="2718"/>
      <c r="Z850" s="2718"/>
    </row>
    <row r="851">
      <c r="A851" s="2718"/>
      <c r="B851" s="2718"/>
      <c r="C851" s="2718"/>
      <c r="D851" s="2718"/>
      <c r="E851" s="2718"/>
      <c r="F851" s="2718"/>
      <c r="G851" s="2718"/>
      <c r="H851" s="2718"/>
      <c r="I851" s="2718"/>
      <c r="J851" s="2718"/>
      <c r="K851" s="2718"/>
      <c r="L851" s="2718"/>
      <c r="M851" s="2718"/>
      <c r="N851" s="2718"/>
      <c r="O851" s="2718"/>
      <c r="P851" s="2718"/>
      <c r="Q851" s="2718"/>
      <c r="R851" s="2718"/>
      <c r="S851" s="2718"/>
      <c r="T851" s="2718"/>
      <c r="U851" s="2718"/>
      <c r="V851" s="2718"/>
      <c r="W851" s="2718"/>
      <c r="X851" s="2718"/>
      <c r="Y851" s="2718"/>
      <c r="Z851" s="2718"/>
    </row>
    <row r="852">
      <c r="A852" s="2718"/>
      <c r="B852" s="2718"/>
      <c r="C852" s="2718"/>
      <c r="D852" s="2718"/>
      <c r="E852" s="2718"/>
      <c r="F852" s="2718"/>
      <c r="G852" s="2718"/>
      <c r="H852" s="2718"/>
      <c r="I852" s="2718"/>
      <c r="J852" s="2718"/>
      <c r="K852" s="2718"/>
      <c r="L852" s="2718"/>
      <c r="M852" s="2718"/>
      <c r="N852" s="2718"/>
      <c r="O852" s="2718"/>
      <c r="P852" s="2718"/>
      <c r="Q852" s="2718"/>
      <c r="R852" s="2718"/>
      <c r="S852" s="2718"/>
      <c r="T852" s="2718"/>
      <c r="U852" s="2718"/>
      <c r="V852" s="2718"/>
      <c r="W852" s="2718"/>
      <c r="X852" s="2718"/>
      <c r="Y852" s="2718"/>
      <c r="Z852" s="2718"/>
    </row>
    <row r="853">
      <c r="A853" s="2718"/>
      <c r="B853" s="2718"/>
      <c r="C853" s="2718"/>
      <c r="D853" s="2718"/>
      <c r="E853" s="2718"/>
      <c r="F853" s="2718"/>
      <c r="G853" s="2718"/>
      <c r="H853" s="2718"/>
      <c r="I853" s="2718"/>
      <c r="J853" s="2718"/>
      <c r="K853" s="2718"/>
      <c r="L853" s="2718"/>
      <c r="M853" s="2718"/>
      <c r="N853" s="2718"/>
      <c r="O853" s="2718"/>
      <c r="P853" s="2718"/>
      <c r="Q853" s="2718"/>
      <c r="R853" s="2718"/>
      <c r="S853" s="2718"/>
      <c r="T853" s="2718"/>
      <c r="U853" s="2718"/>
      <c r="V853" s="2718"/>
      <c r="W853" s="2718"/>
      <c r="X853" s="2718"/>
      <c r="Y853" s="2718"/>
      <c r="Z853" s="2718"/>
    </row>
    <row r="854">
      <c r="A854" s="2718"/>
      <c r="B854" s="2718"/>
      <c r="C854" s="2718"/>
      <c r="D854" s="2718"/>
      <c r="E854" s="2718"/>
      <c r="F854" s="2718"/>
      <c r="G854" s="2718"/>
      <c r="H854" s="2718"/>
      <c r="I854" s="2718"/>
      <c r="J854" s="2718"/>
      <c r="K854" s="2718"/>
      <c r="L854" s="2718"/>
      <c r="M854" s="2718"/>
      <c r="N854" s="2718"/>
      <c r="O854" s="2718"/>
      <c r="P854" s="2718"/>
      <c r="Q854" s="2718"/>
      <c r="R854" s="2718"/>
      <c r="S854" s="2718"/>
      <c r="T854" s="2718"/>
      <c r="U854" s="2718"/>
      <c r="V854" s="2718"/>
      <c r="W854" s="2718"/>
      <c r="X854" s="2718"/>
      <c r="Y854" s="2718"/>
      <c r="Z854" s="2718"/>
    </row>
    <row r="855">
      <c r="A855" s="2718"/>
      <c r="B855" s="2718"/>
      <c r="C855" s="2718"/>
      <c r="D855" s="2718"/>
      <c r="E855" s="2718"/>
      <c r="F855" s="2718"/>
      <c r="G855" s="2718"/>
      <c r="H855" s="2718"/>
      <c r="I855" s="2718"/>
      <c r="J855" s="2718"/>
      <c r="K855" s="2718"/>
      <c r="L855" s="2718"/>
      <c r="M855" s="2718"/>
      <c r="N855" s="2718"/>
      <c r="O855" s="2718"/>
      <c r="P855" s="2718"/>
      <c r="Q855" s="2718"/>
      <c r="R855" s="2718"/>
      <c r="S855" s="2718"/>
      <c r="T855" s="2718"/>
      <c r="U855" s="2718"/>
      <c r="V855" s="2718"/>
      <c r="W855" s="2718"/>
      <c r="X855" s="2718"/>
      <c r="Y855" s="2718"/>
      <c r="Z855" s="2718"/>
    </row>
    <row r="856">
      <c r="A856" s="2718"/>
      <c r="B856" s="2718"/>
      <c r="C856" s="2718"/>
      <c r="D856" s="2718"/>
      <c r="E856" s="2718"/>
      <c r="F856" s="2718"/>
      <c r="G856" s="2718"/>
      <c r="H856" s="2718"/>
      <c r="I856" s="2718"/>
      <c r="J856" s="2718"/>
      <c r="K856" s="2718"/>
      <c r="L856" s="2718"/>
      <c r="M856" s="2718"/>
      <c r="N856" s="2718"/>
      <c r="O856" s="2718"/>
      <c r="P856" s="2718"/>
      <c r="Q856" s="2718"/>
      <c r="R856" s="2718"/>
      <c r="S856" s="2718"/>
      <c r="T856" s="2718"/>
      <c r="U856" s="2718"/>
      <c r="V856" s="2718"/>
      <c r="W856" s="2718"/>
      <c r="X856" s="2718"/>
      <c r="Y856" s="2718"/>
      <c r="Z856" s="2718"/>
    </row>
    <row r="857">
      <c r="A857" s="2718"/>
      <c r="B857" s="2718"/>
      <c r="C857" s="2718"/>
      <c r="D857" s="2718"/>
      <c r="E857" s="2718"/>
      <c r="F857" s="2718"/>
      <c r="G857" s="2718"/>
      <c r="H857" s="2718"/>
      <c r="I857" s="2718"/>
      <c r="J857" s="2718"/>
      <c r="K857" s="2718"/>
      <c r="L857" s="2718"/>
      <c r="M857" s="2718"/>
      <c r="N857" s="2718"/>
      <c r="O857" s="2718"/>
      <c r="P857" s="2718"/>
      <c r="Q857" s="2718"/>
      <c r="R857" s="2718"/>
      <c r="S857" s="2718"/>
      <c r="T857" s="2718"/>
      <c r="U857" s="2718"/>
      <c r="V857" s="2718"/>
      <c r="W857" s="2718"/>
      <c r="X857" s="2718"/>
      <c r="Y857" s="2718"/>
      <c r="Z857" s="2718"/>
    </row>
    <row r="858">
      <c r="A858" s="2718"/>
      <c r="B858" s="2718"/>
      <c r="C858" s="2718"/>
      <c r="D858" s="2718"/>
      <c r="E858" s="2718"/>
      <c r="F858" s="2718"/>
      <c r="G858" s="2718"/>
      <c r="H858" s="2718"/>
      <c r="I858" s="2718"/>
      <c r="J858" s="2718"/>
      <c r="K858" s="2718"/>
      <c r="L858" s="2718"/>
      <c r="M858" s="2718"/>
      <c r="N858" s="2718"/>
      <c r="O858" s="2718"/>
      <c r="P858" s="2718"/>
      <c r="Q858" s="2718"/>
      <c r="R858" s="2718"/>
      <c r="S858" s="2718"/>
      <c r="T858" s="2718"/>
      <c r="U858" s="2718"/>
      <c r="V858" s="2718"/>
      <c r="W858" s="2718"/>
      <c r="X858" s="2718"/>
      <c r="Y858" s="2718"/>
      <c r="Z858" s="2718"/>
    </row>
    <row r="859">
      <c r="A859" s="2718"/>
      <c r="B859" s="2718"/>
      <c r="C859" s="2718"/>
      <c r="D859" s="2718"/>
      <c r="E859" s="2718"/>
      <c r="F859" s="2718"/>
      <c r="G859" s="2718"/>
      <c r="H859" s="2718"/>
      <c r="I859" s="2718"/>
      <c r="J859" s="2718"/>
      <c r="K859" s="2718"/>
      <c r="L859" s="2718"/>
      <c r="M859" s="2718"/>
      <c r="N859" s="2718"/>
      <c r="O859" s="2718"/>
      <c r="P859" s="2718"/>
      <c r="Q859" s="2718"/>
      <c r="R859" s="2718"/>
      <c r="S859" s="2718"/>
      <c r="T859" s="2718"/>
      <c r="U859" s="2718"/>
      <c r="V859" s="2718"/>
      <c r="W859" s="2718"/>
      <c r="X859" s="2718"/>
      <c r="Y859" s="2718"/>
      <c r="Z859" s="2718"/>
    </row>
    <row r="860">
      <c r="A860" s="2718"/>
      <c r="B860" s="2718"/>
      <c r="C860" s="2718"/>
      <c r="D860" s="2718"/>
      <c r="E860" s="2718"/>
      <c r="F860" s="2718"/>
      <c r="G860" s="2718"/>
      <c r="H860" s="2718"/>
      <c r="I860" s="2718"/>
      <c r="J860" s="2718"/>
      <c r="K860" s="2718"/>
      <c r="L860" s="2718"/>
      <c r="M860" s="2718"/>
      <c r="N860" s="2718"/>
      <c r="O860" s="2718"/>
      <c r="P860" s="2718"/>
      <c r="Q860" s="2718"/>
      <c r="R860" s="2718"/>
      <c r="S860" s="2718"/>
      <c r="T860" s="2718"/>
      <c r="U860" s="2718"/>
      <c r="V860" s="2718"/>
      <c r="W860" s="2718"/>
      <c r="X860" s="2718"/>
      <c r="Y860" s="2718"/>
      <c r="Z860" s="2718"/>
    </row>
    <row r="861">
      <c r="A861" s="2718"/>
      <c r="B861" s="2718"/>
      <c r="C861" s="2718"/>
      <c r="D861" s="2718"/>
      <c r="E861" s="2718"/>
      <c r="F861" s="2718"/>
      <c r="G861" s="2718"/>
      <c r="H861" s="2718"/>
      <c r="I861" s="2718"/>
      <c r="J861" s="2718"/>
      <c r="K861" s="2718"/>
      <c r="L861" s="2718"/>
      <c r="M861" s="2718"/>
      <c r="N861" s="2718"/>
      <c r="O861" s="2718"/>
      <c r="P861" s="2718"/>
      <c r="Q861" s="2718"/>
      <c r="R861" s="2718"/>
      <c r="S861" s="2718"/>
      <c r="T861" s="2718"/>
      <c r="U861" s="2718"/>
      <c r="V861" s="2718"/>
      <c r="W861" s="2718"/>
      <c r="X861" s="2718"/>
      <c r="Y861" s="2718"/>
      <c r="Z861" s="2718"/>
    </row>
    <row r="862">
      <c r="A862" s="2718"/>
      <c r="B862" s="2718"/>
      <c r="C862" s="2718"/>
      <c r="D862" s="2718"/>
      <c r="E862" s="2718"/>
      <c r="F862" s="2718"/>
      <c r="G862" s="2718"/>
      <c r="H862" s="2718"/>
      <c r="I862" s="2718"/>
      <c r="J862" s="2718"/>
      <c r="K862" s="2718"/>
      <c r="L862" s="2718"/>
      <c r="M862" s="2718"/>
      <c r="N862" s="2718"/>
      <c r="O862" s="2718"/>
      <c r="P862" s="2718"/>
      <c r="Q862" s="2718"/>
      <c r="R862" s="2718"/>
      <c r="S862" s="2718"/>
      <c r="T862" s="2718"/>
      <c r="U862" s="2718"/>
      <c r="V862" s="2718"/>
      <c r="W862" s="2718"/>
      <c r="X862" s="2718"/>
      <c r="Y862" s="2718"/>
      <c r="Z862" s="2718"/>
    </row>
    <row r="863">
      <c r="A863" s="2718"/>
      <c r="B863" s="2718"/>
      <c r="C863" s="2718"/>
      <c r="D863" s="2718"/>
      <c r="E863" s="2718"/>
      <c r="F863" s="2718"/>
      <c r="G863" s="2718"/>
      <c r="H863" s="2718"/>
      <c r="I863" s="2718"/>
      <c r="J863" s="2718"/>
      <c r="K863" s="2718"/>
      <c r="L863" s="2718"/>
      <c r="M863" s="2718"/>
      <c r="N863" s="2718"/>
      <c r="O863" s="2718"/>
      <c r="P863" s="2718"/>
      <c r="Q863" s="2718"/>
      <c r="R863" s="2718"/>
      <c r="S863" s="2718"/>
      <c r="T863" s="2718"/>
      <c r="U863" s="2718"/>
      <c r="V863" s="2718"/>
      <c r="W863" s="2718"/>
      <c r="X863" s="2718"/>
      <c r="Y863" s="2718"/>
      <c r="Z863" s="2718"/>
    </row>
    <row r="864">
      <c r="A864" s="2718"/>
      <c r="B864" s="2718"/>
      <c r="C864" s="2718"/>
      <c r="D864" s="2718"/>
      <c r="E864" s="2718"/>
      <c r="F864" s="2718"/>
      <c r="G864" s="2718"/>
      <c r="H864" s="2718"/>
      <c r="I864" s="2718"/>
      <c r="J864" s="2718"/>
      <c r="K864" s="2718"/>
      <c r="L864" s="2718"/>
      <c r="M864" s="2718"/>
      <c r="N864" s="2718"/>
      <c r="O864" s="2718"/>
      <c r="P864" s="2718"/>
      <c r="Q864" s="2718"/>
      <c r="R864" s="2718"/>
      <c r="S864" s="2718"/>
      <c r="T864" s="2718"/>
      <c r="U864" s="2718"/>
      <c r="V864" s="2718"/>
      <c r="W864" s="2718"/>
      <c r="X864" s="2718"/>
      <c r="Y864" s="2718"/>
      <c r="Z864" s="2718"/>
    </row>
    <row r="865">
      <c r="A865" s="2718"/>
      <c r="B865" s="2718"/>
      <c r="C865" s="2718"/>
      <c r="D865" s="2718"/>
      <c r="E865" s="2718"/>
      <c r="F865" s="2718"/>
      <c r="G865" s="2718"/>
      <c r="H865" s="2718"/>
      <c r="I865" s="2718"/>
      <c r="J865" s="2718"/>
      <c r="K865" s="2718"/>
      <c r="L865" s="2718"/>
      <c r="M865" s="2718"/>
      <c r="N865" s="2718"/>
      <c r="O865" s="2718"/>
      <c r="P865" s="2718"/>
      <c r="Q865" s="2718"/>
      <c r="R865" s="2718"/>
      <c r="S865" s="2718"/>
      <c r="T865" s="2718"/>
      <c r="U865" s="2718"/>
      <c r="V865" s="2718"/>
      <c r="W865" s="2718"/>
      <c r="X865" s="2718"/>
      <c r="Y865" s="2718"/>
      <c r="Z865" s="2718"/>
    </row>
    <row r="866">
      <c r="A866" s="2718"/>
      <c r="B866" s="2718"/>
      <c r="C866" s="2718"/>
      <c r="D866" s="2718"/>
      <c r="E866" s="2718"/>
      <c r="F866" s="2718"/>
      <c r="G866" s="2718"/>
      <c r="H866" s="2718"/>
      <c r="I866" s="2718"/>
      <c r="J866" s="2718"/>
      <c r="K866" s="2718"/>
      <c r="L866" s="2718"/>
      <c r="M866" s="2718"/>
      <c r="N866" s="2718"/>
      <c r="O866" s="2718"/>
      <c r="P866" s="2718"/>
      <c r="Q866" s="2718"/>
      <c r="R866" s="2718"/>
      <c r="S866" s="2718"/>
      <c r="T866" s="2718"/>
      <c r="U866" s="2718"/>
      <c r="V866" s="2718"/>
      <c r="W866" s="2718"/>
      <c r="X866" s="2718"/>
      <c r="Y866" s="2718"/>
      <c r="Z866" s="2718"/>
    </row>
    <row r="867">
      <c r="A867" s="2718"/>
      <c r="B867" s="2718"/>
      <c r="C867" s="2718"/>
      <c r="D867" s="2718"/>
      <c r="E867" s="2718"/>
      <c r="F867" s="2718"/>
      <c r="G867" s="2718"/>
      <c r="H867" s="2718"/>
      <c r="I867" s="2718"/>
      <c r="J867" s="2718"/>
      <c r="K867" s="2718"/>
      <c r="L867" s="2718"/>
      <c r="M867" s="2718"/>
      <c r="N867" s="2718"/>
      <c r="O867" s="2718"/>
      <c r="P867" s="2718"/>
      <c r="Q867" s="2718"/>
      <c r="R867" s="2718"/>
      <c r="S867" s="2718"/>
      <c r="T867" s="2718"/>
      <c r="U867" s="2718"/>
      <c r="V867" s="2718"/>
      <c r="W867" s="2718"/>
      <c r="X867" s="2718"/>
      <c r="Y867" s="2718"/>
      <c r="Z867" s="2718"/>
    </row>
    <row r="868">
      <c r="A868" s="2718"/>
      <c r="B868" s="2718"/>
      <c r="C868" s="2718"/>
      <c r="D868" s="2718"/>
      <c r="E868" s="2718"/>
      <c r="F868" s="2718"/>
      <c r="G868" s="2718"/>
      <c r="H868" s="2718"/>
      <c r="I868" s="2718"/>
      <c r="J868" s="2718"/>
      <c r="K868" s="2718"/>
      <c r="L868" s="2718"/>
      <c r="M868" s="2718"/>
      <c r="N868" s="2718"/>
      <c r="O868" s="2718"/>
      <c r="P868" s="2718"/>
      <c r="Q868" s="2718"/>
      <c r="R868" s="2718"/>
      <c r="S868" s="2718"/>
      <c r="T868" s="2718"/>
      <c r="U868" s="2718"/>
      <c r="V868" s="2718"/>
      <c r="W868" s="2718"/>
      <c r="X868" s="2718"/>
      <c r="Y868" s="2718"/>
      <c r="Z868" s="2718"/>
    </row>
    <row r="869">
      <c r="A869" s="2718"/>
      <c r="B869" s="2718"/>
      <c r="C869" s="2718"/>
      <c r="D869" s="2718"/>
      <c r="E869" s="2718"/>
      <c r="F869" s="2718"/>
      <c r="G869" s="2718"/>
      <c r="H869" s="2718"/>
      <c r="I869" s="2718"/>
      <c r="J869" s="2718"/>
      <c r="K869" s="2718"/>
      <c r="L869" s="2718"/>
      <c r="M869" s="2718"/>
      <c r="N869" s="2718"/>
      <c r="O869" s="2718"/>
      <c r="P869" s="2718"/>
      <c r="Q869" s="2718"/>
      <c r="R869" s="2718"/>
      <c r="S869" s="2718"/>
      <c r="T869" s="2718"/>
      <c r="U869" s="2718"/>
      <c r="V869" s="2718"/>
      <c r="W869" s="2718"/>
      <c r="X869" s="2718"/>
      <c r="Y869" s="2718"/>
      <c r="Z869" s="2718"/>
    </row>
    <row r="870">
      <c r="A870" s="2718"/>
      <c r="B870" s="2718"/>
      <c r="C870" s="2718"/>
      <c r="D870" s="2718"/>
      <c r="E870" s="2718"/>
      <c r="F870" s="2718"/>
      <c r="G870" s="2718"/>
      <c r="H870" s="2718"/>
      <c r="I870" s="2718"/>
      <c r="J870" s="2718"/>
      <c r="K870" s="2718"/>
      <c r="L870" s="2718"/>
      <c r="M870" s="2718"/>
      <c r="N870" s="2718"/>
      <c r="O870" s="2718"/>
      <c r="P870" s="2718"/>
      <c r="Q870" s="2718"/>
      <c r="R870" s="2718"/>
      <c r="S870" s="2718"/>
      <c r="T870" s="2718"/>
      <c r="U870" s="2718"/>
      <c r="V870" s="2718"/>
      <c r="W870" s="2718"/>
      <c r="X870" s="2718"/>
      <c r="Y870" s="2718"/>
      <c r="Z870" s="2718"/>
    </row>
    <row r="871">
      <c r="A871" s="2718"/>
      <c r="B871" s="2718"/>
      <c r="C871" s="2718"/>
      <c r="D871" s="2718"/>
      <c r="E871" s="2718"/>
      <c r="F871" s="2718"/>
      <c r="G871" s="2718"/>
      <c r="H871" s="2718"/>
      <c r="I871" s="2718"/>
      <c r="J871" s="2718"/>
      <c r="K871" s="2718"/>
      <c r="L871" s="2718"/>
      <c r="M871" s="2718"/>
      <c r="N871" s="2718"/>
      <c r="O871" s="2718"/>
      <c r="P871" s="2718"/>
      <c r="Q871" s="2718"/>
      <c r="R871" s="2718"/>
      <c r="S871" s="2718"/>
      <c r="T871" s="2718"/>
      <c r="U871" s="2718"/>
      <c r="V871" s="2718"/>
      <c r="W871" s="2718"/>
      <c r="X871" s="2718"/>
      <c r="Y871" s="2718"/>
      <c r="Z871" s="2718"/>
    </row>
    <row r="872">
      <c r="A872" s="2718"/>
      <c r="B872" s="2718"/>
      <c r="C872" s="2718"/>
      <c r="D872" s="2718"/>
      <c r="E872" s="2718"/>
      <c r="F872" s="2718"/>
      <c r="G872" s="2718"/>
      <c r="H872" s="2718"/>
      <c r="I872" s="2718"/>
      <c r="J872" s="2718"/>
      <c r="K872" s="2718"/>
      <c r="L872" s="2718"/>
      <c r="M872" s="2718"/>
      <c r="N872" s="2718"/>
      <c r="O872" s="2718"/>
      <c r="P872" s="2718"/>
      <c r="Q872" s="2718"/>
      <c r="R872" s="2718"/>
      <c r="S872" s="2718"/>
      <c r="T872" s="2718"/>
      <c r="U872" s="2718"/>
      <c r="V872" s="2718"/>
      <c r="W872" s="2718"/>
      <c r="X872" s="2718"/>
      <c r="Y872" s="2718"/>
      <c r="Z872" s="2718"/>
    </row>
    <row r="873">
      <c r="A873" s="2718"/>
      <c r="B873" s="2718"/>
      <c r="C873" s="2718"/>
      <c r="D873" s="2718"/>
      <c r="E873" s="2718"/>
      <c r="F873" s="2718"/>
      <c r="G873" s="2718"/>
      <c r="H873" s="2718"/>
      <c r="I873" s="2718"/>
      <c r="J873" s="2718"/>
      <c r="K873" s="2718"/>
      <c r="L873" s="2718"/>
      <c r="M873" s="2718"/>
      <c r="N873" s="2718"/>
      <c r="O873" s="2718"/>
      <c r="P873" s="2718"/>
      <c r="Q873" s="2718"/>
      <c r="R873" s="2718"/>
      <c r="S873" s="2718"/>
      <c r="T873" s="2718"/>
      <c r="U873" s="2718"/>
      <c r="V873" s="2718"/>
      <c r="W873" s="2718"/>
      <c r="X873" s="2718"/>
      <c r="Y873" s="2718"/>
      <c r="Z873" s="2718"/>
    </row>
    <row r="874">
      <c r="A874" s="2718"/>
      <c r="B874" s="2718"/>
      <c r="C874" s="2718"/>
      <c r="D874" s="2718"/>
      <c r="E874" s="2718"/>
      <c r="F874" s="2718"/>
      <c r="G874" s="2718"/>
      <c r="H874" s="2718"/>
      <c r="I874" s="2718"/>
      <c r="J874" s="2718"/>
      <c r="K874" s="2718"/>
      <c r="L874" s="2718"/>
      <c r="M874" s="2718"/>
      <c r="N874" s="2718"/>
      <c r="O874" s="2718"/>
      <c r="P874" s="2718"/>
      <c r="Q874" s="2718"/>
      <c r="R874" s="2718"/>
      <c r="S874" s="2718"/>
      <c r="T874" s="2718"/>
      <c r="U874" s="2718"/>
      <c r="V874" s="2718"/>
      <c r="W874" s="2718"/>
      <c r="X874" s="2718"/>
      <c r="Y874" s="2718"/>
      <c r="Z874" s="2718"/>
    </row>
    <row r="875">
      <c r="A875" s="2718"/>
      <c r="B875" s="2718"/>
      <c r="C875" s="2718"/>
      <c r="D875" s="2718"/>
      <c r="E875" s="2718"/>
      <c r="F875" s="2718"/>
      <c r="G875" s="2718"/>
      <c r="H875" s="2718"/>
      <c r="I875" s="2718"/>
      <c r="J875" s="2718"/>
      <c r="K875" s="2718"/>
      <c r="L875" s="2718"/>
      <c r="M875" s="2718"/>
      <c r="N875" s="2718"/>
      <c r="O875" s="2718"/>
      <c r="P875" s="2718"/>
      <c r="Q875" s="2718"/>
      <c r="R875" s="2718"/>
      <c r="S875" s="2718"/>
      <c r="T875" s="2718"/>
      <c r="U875" s="2718"/>
      <c r="V875" s="2718"/>
      <c r="W875" s="2718"/>
      <c r="X875" s="2718"/>
      <c r="Y875" s="2718"/>
      <c r="Z875" s="2718"/>
    </row>
    <row r="876">
      <c r="A876" s="2718"/>
      <c r="B876" s="2718"/>
      <c r="C876" s="2718"/>
      <c r="D876" s="2718"/>
      <c r="E876" s="2718"/>
      <c r="F876" s="2718"/>
      <c r="G876" s="2718"/>
      <c r="H876" s="2718"/>
      <c r="I876" s="2718"/>
      <c r="J876" s="2718"/>
      <c r="K876" s="2718"/>
      <c r="L876" s="2718"/>
      <c r="M876" s="2718"/>
      <c r="N876" s="2718"/>
      <c r="O876" s="2718"/>
      <c r="P876" s="2718"/>
      <c r="Q876" s="2718"/>
      <c r="R876" s="2718"/>
      <c r="S876" s="2718"/>
      <c r="T876" s="2718"/>
      <c r="U876" s="2718"/>
      <c r="V876" s="2718"/>
      <c r="W876" s="2718"/>
      <c r="X876" s="2718"/>
      <c r="Y876" s="2718"/>
      <c r="Z876" s="2718"/>
    </row>
    <row r="877">
      <c r="A877" s="2718"/>
      <c r="B877" s="2718"/>
      <c r="C877" s="2718"/>
      <c r="D877" s="2718"/>
      <c r="E877" s="2718"/>
      <c r="F877" s="2718"/>
      <c r="G877" s="2718"/>
      <c r="H877" s="2718"/>
      <c r="I877" s="2718"/>
      <c r="J877" s="2718"/>
      <c r="K877" s="2718"/>
      <c r="L877" s="2718"/>
      <c r="M877" s="2718"/>
      <c r="N877" s="2718"/>
      <c r="O877" s="2718"/>
      <c r="P877" s="2718"/>
      <c r="Q877" s="2718"/>
      <c r="R877" s="2718"/>
      <c r="S877" s="2718"/>
      <c r="T877" s="2718"/>
      <c r="U877" s="2718"/>
      <c r="V877" s="2718"/>
      <c r="W877" s="2718"/>
      <c r="X877" s="2718"/>
      <c r="Y877" s="2718"/>
      <c r="Z877" s="2718"/>
    </row>
    <row r="878">
      <c r="A878" s="2718"/>
      <c r="B878" s="2718"/>
      <c r="C878" s="2718"/>
      <c r="D878" s="2718"/>
      <c r="E878" s="2718"/>
      <c r="F878" s="2718"/>
      <c r="G878" s="2718"/>
      <c r="H878" s="2718"/>
      <c r="I878" s="2718"/>
      <c r="J878" s="2718"/>
      <c r="K878" s="2718"/>
      <c r="L878" s="2718"/>
      <c r="M878" s="2718"/>
      <c r="N878" s="2718"/>
      <c r="O878" s="2718"/>
      <c r="P878" s="2718"/>
      <c r="Q878" s="2718"/>
      <c r="R878" s="2718"/>
      <c r="S878" s="2718"/>
      <c r="T878" s="2718"/>
      <c r="U878" s="2718"/>
      <c r="V878" s="2718"/>
      <c r="W878" s="2718"/>
      <c r="X878" s="2718"/>
      <c r="Y878" s="2718"/>
      <c r="Z878" s="2718"/>
    </row>
    <row r="879">
      <c r="A879" s="2718"/>
      <c r="B879" s="2718"/>
      <c r="C879" s="2718"/>
      <c r="D879" s="2718"/>
      <c r="E879" s="2718"/>
      <c r="F879" s="2718"/>
      <c r="G879" s="2718"/>
      <c r="H879" s="2718"/>
      <c r="I879" s="2718"/>
      <c r="J879" s="2718"/>
      <c r="K879" s="2718"/>
      <c r="L879" s="2718"/>
      <c r="M879" s="2718"/>
      <c r="N879" s="2718"/>
      <c r="O879" s="2718"/>
      <c r="P879" s="2718"/>
      <c r="Q879" s="2718"/>
      <c r="R879" s="2718"/>
      <c r="S879" s="2718"/>
      <c r="T879" s="2718"/>
      <c r="U879" s="2718"/>
      <c r="V879" s="2718"/>
      <c r="W879" s="2718"/>
      <c r="X879" s="2718"/>
      <c r="Y879" s="2718"/>
      <c r="Z879" s="2718"/>
    </row>
    <row r="880">
      <c r="A880" s="2718"/>
      <c r="B880" s="2718"/>
      <c r="C880" s="2718"/>
      <c r="D880" s="2718"/>
      <c r="E880" s="2718"/>
      <c r="F880" s="2718"/>
      <c r="G880" s="2718"/>
      <c r="H880" s="2718"/>
      <c r="I880" s="2718"/>
      <c r="J880" s="2718"/>
      <c r="K880" s="2718"/>
      <c r="L880" s="2718"/>
      <c r="M880" s="2718"/>
      <c r="N880" s="2718"/>
      <c r="O880" s="2718"/>
      <c r="P880" s="2718"/>
      <c r="Q880" s="2718"/>
      <c r="R880" s="2718"/>
      <c r="S880" s="2718"/>
      <c r="T880" s="2718"/>
      <c r="U880" s="2718"/>
      <c r="V880" s="2718"/>
      <c r="W880" s="2718"/>
      <c r="X880" s="2718"/>
      <c r="Y880" s="2718"/>
      <c r="Z880" s="2718"/>
    </row>
    <row r="881">
      <c r="A881" s="2718"/>
      <c r="B881" s="2718"/>
      <c r="C881" s="2718"/>
      <c r="D881" s="2718"/>
      <c r="E881" s="2718"/>
      <c r="F881" s="2718"/>
      <c r="G881" s="2718"/>
      <c r="H881" s="2718"/>
      <c r="I881" s="2718"/>
      <c r="J881" s="2718"/>
      <c r="K881" s="2718"/>
      <c r="L881" s="2718"/>
      <c r="M881" s="2718"/>
      <c r="N881" s="2718"/>
      <c r="O881" s="2718"/>
      <c r="P881" s="2718"/>
      <c r="Q881" s="2718"/>
      <c r="R881" s="2718"/>
      <c r="S881" s="2718"/>
      <c r="T881" s="2718"/>
      <c r="U881" s="2718"/>
      <c r="V881" s="2718"/>
      <c r="W881" s="2718"/>
      <c r="X881" s="2718"/>
      <c r="Y881" s="2718"/>
      <c r="Z881" s="2718"/>
    </row>
    <row r="882">
      <c r="A882" s="2718"/>
      <c r="B882" s="2718"/>
      <c r="C882" s="2718"/>
      <c r="D882" s="2718"/>
      <c r="E882" s="2718"/>
      <c r="F882" s="2718"/>
      <c r="G882" s="2718"/>
      <c r="H882" s="2718"/>
      <c r="I882" s="2718"/>
      <c r="J882" s="2718"/>
      <c r="K882" s="2718"/>
      <c r="L882" s="2718"/>
      <c r="M882" s="2718"/>
      <c r="N882" s="2718"/>
      <c r="O882" s="2718"/>
      <c r="P882" s="2718"/>
      <c r="Q882" s="2718"/>
      <c r="R882" s="2718"/>
      <c r="S882" s="2718"/>
      <c r="T882" s="2718"/>
      <c r="U882" s="2718"/>
      <c r="V882" s="2718"/>
      <c r="W882" s="2718"/>
      <c r="X882" s="2718"/>
      <c r="Y882" s="2718"/>
      <c r="Z882" s="2718"/>
    </row>
    <row r="883">
      <c r="A883" s="2718"/>
      <c r="B883" s="2718"/>
      <c r="C883" s="2718"/>
      <c r="D883" s="2718"/>
      <c r="E883" s="2718"/>
      <c r="F883" s="2718"/>
      <c r="G883" s="2718"/>
      <c r="H883" s="2718"/>
      <c r="I883" s="2718"/>
      <c r="J883" s="2718"/>
      <c r="K883" s="2718"/>
      <c r="L883" s="2718"/>
      <c r="M883" s="2718"/>
      <c r="N883" s="2718"/>
      <c r="O883" s="2718"/>
      <c r="P883" s="2718"/>
      <c r="Q883" s="2718"/>
      <c r="R883" s="2718"/>
      <c r="S883" s="2718"/>
      <c r="T883" s="2718"/>
      <c r="U883" s="2718"/>
      <c r="V883" s="2718"/>
      <c r="W883" s="2718"/>
      <c r="X883" s="2718"/>
      <c r="Y883" s="2718"/>
      <c r="Z883" s="2718"/>
    </row>
    <row r="884">
      <c r="A884" s="2718"/>
      <c r="B884" s="2718"/>
      <c r="C884" s="2718"/>
      <c r="D884" s="2718"/>
      <c r="E884" s="2718"/>
      <c r="F884" s="2718"/>
      <c r="G884" s="2718"/>
      <c r="H884" s="2718"/>
      <c r="I884" s="2718"/>
      <c r="J884" s="2718"/>
      <c r="K884" s="2718"/>
      <c r="L884" s="2718"/>
      <c r="M884" s="2718"/>
      <c r="N884" s="2718"/>
      <c r="O884" s="2718"/>
      <c r="P884" s="2718"/>
      <c r="Q884" s="2718"/>
      <c r="R884" s="2718"/>
      <c r="S884" s="2718"/>
      <c r="T884" s="2718"/>
      <c r="U884" s="2718"/>
      <c r="V884" s="2718"/>
      <c r="W884" s="2718"/>
      <c r="X884" s="2718"/>
      <c r="Y884" s="2718"/>
      <c r="Z884" s="2718"/>
    </row>
    <row r="885">
      <c r="A885" s="2718"/>
      <c r="B885" s="2718"/>
      <c r="C885" s="2718"/>
      <c r="D885" s="2718"/>
      <c r="E885" s="2718"/>
      <c r="F885" s="2718"/>
      <c r="G885" s="2718"/>
      <c r="H885" s="2718"/>
      <c r="I885" s="2718"/>
      <c r="J885" s="2718"/>
      <c r="K885" s="2718"/>
      <c r="L885" s="2718"/>
      <c r="M885" s="2718"/>
      <c r="N885" s="2718"/>
      <c r="O885" s="2718"/>
      <c r="P885" s="2718"/>
      <c r="Q885" s="2718"/>
      <c r="R885" s="2718"/>
      <c r="S885" s="2718"/>
      <c r="T885" s="2718"/>
      <c r="U885" s="2718"/>
      <c r="V885" s="2718"/>
      <c r="W885" s="2718"/>
      <c r="X885" s="2718"/>
      <c r="Y885" s="2718"/>
      <c r="Z885" s="2718"/>
    </row>
    <row r="886">
      <c r="A886" s="2718"/>
      <c r="B886" s="2718"/>
      <c r="C886" s="2718"/>
      <c r="D886" s="2718"/>
      <c r="E886" s="2718"/>
      <c r="F886" s="2718"/>
      <c r="G886" s="2718"/>
      <c r="H886" s="2718"/>
      <c r="I886" s="2718"/>
      <c r="J886" s="2718"/>
      <c r="K886" s="2718"/>
      <c r="L886" s="2718"/>
      <c r="M886" s="2718"/>
      <c r="N886" s="2718"/>
      <c r="O886" s="2718"/>
      <c r="P886" s="2718"/>
      <c r="Q886" s="2718"/>
      <c r="R886" s="2718"/>
      <c r="S886" s="2718"/>
      <c r="T886" s="2718"/>
      <c r="U886" s="2718"/>
      <c r="V886" s="2718"/>
      <c r="W886" s="2718"/>
      <c r="X886" s="2718"/>
      <c r="Y886" s="2718"/>
      <c r="Z886" s="2718"/>
    </row>
    <row r="887">
      <c r="A887" s="2718"/>
      <c r="B887" s="2718"/>
      <c r="C887" s="2718"/>
      <c r="D887" s="2718"/>
      <c r="E887" s="2718"/>
      <c r="F887" s="2718"/>
      <c r="G887" s="2718"/>
      <c r="H887" s="2718"/>
      <c r="I887" s="2718"/>
      <c r="J887" s="2718"/>
      <c r="K887" s="2718"/>
      <c r="L887" s="2718"/>
      <c r="M887" s="2718"/>
      <c r="N887" s="2718"/>
      <c r="O887" s="2718"/>
      <c r="P887" s="2718"/>
      <c r="Q887" s="2718"/>
      <c r="R887" s="2718"/>
      <c r="S887" s="2718"/>
      <c r="T887" s="2718"/>
      <c r="U887" s="2718"/>
      <c r="V887" s="2718"/>
      <c r="W887" s="2718"/>
      <c r="X887" s="2718"/>
      <c r="Y887" s="2718"/>
      <c r="Z887" s="2718"/>
    </row>
    <row r="888">
      <c r="A888" s="2718"/>
      <c r="B888" s="2718"/>
      <c r="C888" s="2718"/>
      <c r="D888" s="2718"/>
      <c r="E888" s="2718"/>
      <c r="F888" s="2718"/>
      <c r="G888" s="2718"/>
      <c r="H888" s="2718"/>
      <c r="I888" s="2718"/>
      <c r="J888" s="2718"/>
      <c r="K888" s="2718"/>
      <c r="L888" s="2718"/>
      <c r="M888" s="2718"/>
      <c r="N888" s="2718"/>
      <c r="O888" s="2718"/>
      <c r="P888" s="2718"/>
      <c r="Q888" s="2718"/>
      <c r="R888" s="2718"/>
      <c r="S888" s="2718"/>
      <c r="T888" s="2718"/>
      <c r="U888" s="2718"/>
      <c r="V888" s="2718"/>
      <c r="W888" s="2718"/>
      <c r="X888" s="2718"/>
      <c r="Y888" s="2718"/>
      <c r="Z888" s="2718"/>
    </row>
    <row r="889">
      <c r="A889" s="2718"/>
      <c r="B889" s="2718"/>
      <c r="C889" s="2718"/>
      <c r="D889" s="2718"/>
      <c r="E889" s="2718"/>
      <c r="F889" s="2718"/>
      <c r="G889" s="2718"/>
      <c r="H889" s="2718"/>
      <c r="I889" s="2718"/>
      <c r="J889" s="2718"/>
      <c r="K889" s="2718"/>
      <c r="L889" s="2718"/>
      <c r="M889" s="2718"/>
      <c r="N889" s="2718"/>
      <c r="O889" s="2718"/>
      <c r="P889" s="2718"/>
      <c r="Q889" s="2718"/>
      <c r="R889" s="2718"/>
      <c r="S889" s="2718"/>
      <c r="T889" s="2718"/>
      <c r="U889" s="2718"/>
      <c r="V889" s="2718"/>
      <c r="W889" s="2718"/>
      <c r="X889" s="2718"/>
      <c r="Y889" s="2718"/>
      <c r="Z889" s="2718"/>
    </row>
    <row r="890">
      <c r="A890" s="2718"/>
      <c r="B890" s="2718"/>
      <c r="C890" s="2718"/>
      <c r="D890" s="2718"/>
      <c r="E890" s="2718"/>
      <c r="F890" s="2718"/>
      <c r="G890" s="2718"/>
      <c r="H890" s="2718"/>
      <c r="I890" s="2718"/>
      <c r="J890" s="2718"/>
      <c r="K890" s="2718"/>
      <c r="L890" s="2718"/>
      <c r="M890" s="2718"/>
      <c r="N890" s="2718"/>
      <c r="O890" s="2718"/>
      <c r="P890" s="2718"/>
      <c r="Q890" s="2718"/>
      <c r="R890" s="2718"/>
      <c r="S890" s="2718"/>
      <c r="T890" s="2718"/>
      <c r="U890" s="2718"/>
      <c r="V890" s="2718"/>
      <c r="W890" s="2718"/>
      <c r="X890" s="2718"/>
      <c r="Y890" s="2718"/>
      <c r="Z890" s="2718"/>
    </row>
    <row r="891">
      <c r="A891" s="2718"/>
      <c r="B891" s="2718"/>
      <c r="C891" s="2718"/>
      <c r="D891" s="2718"/>
      <c r="E891" s="2718"/>
      <c r="F891" s="2718"/>
      <c r="G891" s="2718"/>
      <c r="H891" s="2718"/>
      <c r="I891" s="2718"/>
      <c r="J891" s="2718"/>
      <c r="K891" s="2718"/>
      <c r="L891" s="2718"/>
      <c r="M891" s="2718"/>
      <c r="N891" s="2718"/>
      <c r="O891" s="2718"/>
      <c r="P891" s="2718"/>
      <c r="Q891" s="2718"/>
      <c r="R891" s="2718"/>
      <c r="S891" s="2718"/>
      <c r="T891" s="2718"/>
      <c r="U891" s="2718"/>
      <c r="V891" s="2718"/>
      <c r="W891" s="2718"/>
      <c r="X891" s="2718"/>
      <c r="Y891" s="2718"/>
      <c r="Z891" s="2718"/>
    </row>
    <row r="892">
      <c r="A892" s="2718"/>
      <c r="B892" s="2718"/>
      <c r="C892" s="2718"/>
      <c r="D892" s="2718"/>
      <c r="E892" s="2718"/>
      <c r="F892" s="2718"/>
      <c r="G892" s="2718"/>
      <c r="H892" s="2718"/>
      <c r="I892" s="2718"/>
      <c r="J892" s="2718"/>
      <c r="K892" s="2718"/>
      <c r="L892" s="2718"/>
      <c r="M892" s="2718"/>
      <c r="N892" s="2718"/>
      <c r="O892" s="2718"/>
      <c r="P892" s="2718"/>
      <c r="Q892" s="2718"/>
      <c r="R892" s="2718"/>
      <c r="S892" s="2718"/>
      <c r="T892" s="2718"/>
      <c r="U892" s="2718"/>
      <c r="V892" s="2718"/>
      <c r="W892" s="2718"/>
      <c r="X892" s="2718"/>
      <c r="Y892" s="2718"/>
      <c r="Z892" s="2718"/>
    </row>
    <row r="893">
      <c r="A893" s="2718"/>
      <c r="B893" s="2718"/>
      <c r="C893" s="2718"/>
      <c r="D893" s="2718"/>
      <c r="E893" s="2718"/>
      <c r="F893" s="2718"/>
      <c r="G893" s="2718"/>
      <c r="H893" s="2718"/>
      <c r="I893" s="2718"/>
      <c r="J893" s="2718"/>
      <c r="K893" s="2718"/>
      <c r="L893" s="2718"/>
      <c r="M893" s="2718"/>
      <c r="N893" s="2718"/>
      <c r="O893" s="2718"/>
      <c r="P893" s="2718"/>
      <c r="Q893" s="2718"/>
      <c r="R893" s="2718"/>
      <c r="S893" s="2718"/>
      <c r="T893" s="2718"/>
      <c r="U893" s="2718"/>
      <c r="V893" s="2718"/>
      <c r="W893" s="2718"/>
      <c r="X893" s="2718"/>
      <c r="Y893" s="2718"/>
      <c r="Z893" s="2718"/>
    </row>
    <row r="894">
      <c r="A894" s="2718"/>
      <c r="B894" s="2718"/>
      <c r="C894" s="2718"/>
      <c r="D894" s="2718"/>
      <c r="E894" s="2718"/>
      <c r="F894" s="2718"/>
      <c r="G894" s="2718"/>
      <c r="H894" s="2718"/>
      <c r="I894" s="2718"/>
      <c r="J894" s="2718"/>
      <c r="K894" s="2718"/>
      <c r="L894" s="2718"/>
      <c r="M894" s="2718"/>
      <c r="N894" s="2718"/>
      <c r="O894" s="2718"/>
      <c r="P894" s="2718"/>
      <c r="Q894" s="2718"/>
      <c r="R894" s="2718"/>
      <c r="S894" s="2718"/>
      <c r="T894" s="2718"/>
      <c r="U894" s="2718"/>
      <c r="V894" s="2718"/>
      <c r="W894" s="2718"/>
      <c r="X894" s="2718"/>
      <c r="Y894" s="2718"/>
      <c r="Z894" s="2718"/>
    </row>
    <row r="895">
      <c r="A895" s="2718"/>
      <c r="B895" s="2718"/>
      <c r="C895" s="2718"/>
      <c r="D895" s="2718"/>
      <c r="E895" s="2718"/>
      <c r="F895" s="2718"/>
      <c r="G895" s="2718"/>
      <c r="H895" s="2718"/>
      <c r="I895" s="2718"/>
      <c r="J895" s="2718"/>
      <c r="K895" s="2718"/>
      <c r="L895" s="2718"/>
      <c r="M895" s="2718"/>
      <c r="N895" s="2718"/>
      <c r="O895" s="2718"/>
      <c r="P895" s="2718"/>
      <c r="Q895" s="2718"/>
      <c r="R895" s="2718"/>
      <c r="S895" s="2718"/>
      <c r="T895" s="2718"/>
      <c r="U895" s="2718"/>
      <c r="V895" s="2718"/>
      <c r="W895" s="2718"/>
      <c r="X895" s="2718"/>
      <c r="Y895" s="2718"/>
      <c r="Z895" s="2718"/>
    </row>
    <row r="896">
      <c r="A896" s="2718"/>
      <c r="B896" s="2718"/>
      <c r="C896" s="2718"/>
      <c r="D896" s="2718"/>
      <c r="E896" s="2718"/>
      <c r="F896" s="2718"/>
      <c r="G896" s="2718"/>
      <c r="H896" s="2718"/>
      <c r="I896" s="2718"/>
      <c r="J896" s="2718"/>
      <c r="K896" s="2718"/>
      <c r="L896" s="2718"/>
      <c r="M896" s="2718"/>
      <c r="N896" s="2718"/>
      <c r="O896" s="2718"/>
      <c r="P896" s="2718"/>
      <c r="Q896" s="2718"/>
      <c r="R896" s="2718"/>
      <c r="S896" s="2718"/>
      <c r="T896" s="2718"/>
      <c r="U896" s="2718"/>
      <c r="V896" s="2718"/>
      <c r="W896" s="2718"/>
      <c r="X896" s="2718"/>
      <c r="Y896" s="2718"/>
      <c r="Z896" s="2718"/>
    </row>
    <row r="897">
      <c r="A897" s="2718"/>
      <c r="B897" s="2718"/>
      <c r="C897" s="2718"/>
      <c r="D897" s="2718"/>
      <c r="E897" s="2718"/>
      <c r="F897" s="2718"/>
      <c r="G897" s="2718"/>
      <c r="H897" s="2718"/>
      <c r="I897" s="2718"/>
      <c r="J897" s="2718"/>
      <c r="K897" s="2718"/>
      <c r="L897" s="2718"/>
      <c r="M897" s="2718"/>
      <c r="N897" s="2718"/>
      <c r="O897" s="2718"/>
      <c r="P897" s="2718"/>
      <c r="Q897" s="2718"/>
      <c r="R897" s="2718"/>
      <c r="S897" s="2718"/>
      <c r="T897" s="2718"/>
      <c r="U897" s="2718"/>
      <c r="V897" s="2718"/>
      <c r="W897" s="2718"/>
      <c r="X897" s="2718"/>
      <c r="Y897" s="2718"/>
      <c r="Z897" s="2718"/>
    </row>
    <row r="898">
      <c r="A898" s="2718"/>
      <c r="B898" s="2718"/>
      <c r="C898" s="2718"/>
      <c r="D898" s="2718"/>
      <c r="E898" s="2718"/>
      <c r="F898" s="2718"/>
      <c r="G898" s="2718"/>
      <c r="H898" s="2718"/>
      <c r="I898" s="2718"/>
      <c r="J898" s="2718"/>
      <c r="K898" s="2718"/>
      <c r="L898" s="2718"/>
      <c r="M898" s="2718"/>
      <c r="N898" s="2718"/>
      <c r="O898" s="2718"/>
      <c r="P898" s="2718"/>
      <c r="Q898" s="2718"/>
      <c r="R898" s="2718"/>
      <c r="S898" s="2718"/>
      <c r="T898" s="2718"/>
      <c r="U898" s="2718"/>
      <c r="V898" s="2718"/>
      <c r="W898" s="2718"/>
      <c r="X898" s="2718"/>
      <c r="Y898" s="2718"/>
      <c r="Z898" s="2718"/>
    </row>
    <row r="899">
      <c r="A899" s="2718"/>
      <c r="B899" s="2718"/>
      <c r="C899" s="2718"/>
      <c r="D899" s="2718"/>
      <c r="E899" s="2718"/>
      <c r="F899" s="2718"/>
      <c r="G899" s="2718"/>
      <c r="H899" s="2718"/>
      <c r="I899" s="2718"/>
      <c r="J899" s="2718"/>
      <c r="K899" s="2718"/>
      <c r="L899" s="2718"/>
      <c r="M899" s="2718"/>
      <c r="N899" s="2718"/>
      <c r="O899" s="2718"/>
      <c r="P899" s="2718"/>
      <c r="Q899" s="2718"/>
      <c r="R899" s="2718"/>
      <c r="S899" s="2718"/>
      <c r="T899" s="2718"/>
      <c r="U899" s="2718"/>
      <c r="V899" s="2718"/>
      <c r="W899" s="2718"/>
      <c r="X899" s="2718"/>
      <c r="Y899" s="2718"/>
      <c r="Z899" s="2718"/>
    </row>
    <row r="900">
      <c r="A900" s="2718"/>
      <c r="B900" s="2718"/>
      <c r="C900" s="2718"/>
      <c r="D900" s="2718"/>
      <c r="E900" s="2718"/>
      <c r="F900" s="2718"/>
      <c r="G900" s="2718"/>
      <c r="H900" s="2718"/>
      <c r="I900" s="2718"/>
      <c r="J900" s="2718"/>
      <c r="K900" s="2718"/>
      <c r="L900" s="2718"/>
      <c r="M900" s="2718"/>
      <c r="N900" s="2718"/>
      <c r="O900" s="2718"/>
      <c r="P900" s="2718"/>
      <c r="Q900" s="2718"/>
      <c r="R900" s="2718"/>
      <c r="S900" s="2718"/>
      <c r="T900" s="2718"/>
      <c r="U900" s="2718"/>
      <c r="V900" s="2718"/>
      <c r="W900" s="2718"/>
      <c r="X900" s="2718"/>
      <c r="Y900" s="2718"/>
      <c r="Z900" s="2718"/>
    </row>
    <row r="901">
      <c r="A901" s="2718"/>
      <c r="B901" s="2718"/>
      <c r="C901" s="2718"/>
      <c r="D901" s="2718"/>
      <c r="E901" s="2718"/>
      <c r="F901" s="2718"/>
      <c r="G901" s="2718"/>
      <c r="H901" s="2718"/>
      <c r="I901" s="2718"/>
      <c r="J901" s="2718"/>
      <c r="K901" s="2718"/>
      <c r="L901" s="2718"/>
      <c r="M901" s="2718"/>
      <c r="N901" s="2718"/>
      <c r="O901" s="2718"/>
      <c r="P901" s="2718"/>
      <c r="Q901" s="2718"/>
      <c r="R901" s="2718"/>
      <c r="S901" s="2718"/>
      <c r="T901" s="2718"/>
      <c r="U901" s="2718"/>
      <c r="V901" s="2718"/>
      <c r="W901" s="2718"/>
      <c r="X901" s="2718"/>
      <c r="Y901" s="2718"/>
      <c r="Z901" s="2718"/>
    </row>
    <row r="902">
      <c r="A902" s="2718"/>
      <c r="B902" s="2718"/>
      <c r="C902" s="2718"/>
      <c r="D902" s="2718"/>
      <c r="E902" s="2718"/>
      <c r="F902" s="2718"/>
      <c r="G902" s="2718"/>
      <c r="H902" s="2718"/>
      <c r="I902" s="2718"/>
      <c r="J902" s="2718"/>
      <c r="K902" s="2718"/>
      <c r="L902" s="2718"/>
      <c r="M902" s="2718"/>
      <c r="N902" s="2718"/>
      <c r="O902" s="2718"/>
      <c r="P902" s="2718"/>
      <c r="Q902" s="2718"/>
      <c r="R902" s="2718"/>
      <c r="S902" s="2718"/>
      <c r="T902" s="2718"/>
      <c r="U902" s="2718"/>
      <c r="V902" s="2718"/>
      <c r="W902" s="2718"/>
      <c r="X902" s="2718"/>
      <c r="Y902" s="2718"/>
      <c r="Z902" s="2718"/>
    </row>
    <row r="903">
      <c r="A903" s="2718"/>
      <c r="B903" s="2718"/>
      <c r="C903" s="2718"/>
      <c r="D903" s="2718"/>
      <c r="E903" s="2718"/>
      <c r="F903" s="2718"/>
      <c r="G903" s="2718"/>
      <c r="H903" s="2718"/>
      <c r="I903" s="2718"/>
      <c r="J903" s="2718"/>
      <c r="K903" s="2718"/>
      <c r="L903" s="2718"/>
      <c r="M903" s="2718"/>
      <c r="N903" s="2718"/>
      <c r="O903" s="2718"/>
      <c r="P903" s="2718"/>
      <c r="Q903" s="2718"/>
      <c r="R903" s="2718"/>
      <c r="S903" s="2718"/>
      <c r="T903" s="2718"/>
      <c r="U903" s="2718"/>
      <c r="V903" s="2718"/>
      <c r="W903" s="2718"/>
      <c r="X903" s="2718"/>
      <c r="Y903" s="2718"/>
      <c r="Z903" s="2718"/>
    </row>
    <row r="904">
      <c r="A904" s="2718"/>
      <c r="B904" s="2718"/>
      <c r="C904" s="2718"/>
      <c r="D904" s="2718"/>
      <c r="E904" s="2718"/>
      <c r="F904" s="2718"/>
      <c r="G904" s="2718"/>
      <c r="H904" s="2718"/>
      <c r="I904" s="2718"/>
      <c r="J904" s="2718"/>
      <c r="K904" s="2718"/>
      <c r="L904" s="2718"/>
      <c r="M904" s="2718"/>
      <c r="N904" s="2718"/>
      <c r="O904" s="2718"/>
      <c r="P904" s="2718"/>
      <c r="Q904" s="2718"/>
      <c r="R904" s="2718"/>
      <c r="S904" s="2718"/>
      <c r="T904" s="2718"/>
      <c r="U904" s="2718"/>
      <c r="V904" s="2718"/>
      <c r="W904" s="2718"/>
      <c r="X904" s="2718"/>
      <c r="Y904" s="2718"/>
      <c r="Z904" s="2718"/>
    </row>
    <row r="905">
      <c r="A905" s="2718"/>
      <c r="B905" s="2718"/>
      <c r="C905" s="2718"/>
      <c r="D905" s="2718"/>
      <c r="E905" s="2718"/>
      <c r="F905" s="2718"/>
      <c r="G905" s="2718"/>
      <c r="H905" s="2718"/>
      <c r="I905" s="2718"/>
      <c r="J905" s="2718"/>
      <c r="K905" s="2718"/>
      <c r="L905" s="2718"/>
      <c r="M905" s="2718"/>
      <c r="N905" s="2718"/>
      <c r="O905" s="2718"/>
      <c r="P905" s="2718"/>
      <c r="Q905" s="2718"/>
      <c r="R905" s="2718"/>
      <c r="S905" s="2718"/>
      <c r="T905" s="2718"/>
      <c r="U905" s="2718"/>
      <c r="V905" s="2718"/>
      <c r="W905" s="2718"/>
      <c r="X905" s="2718"/>
      <c r="Y905" s="2718"/>
      <c r="Z905" s="2718"/>
    </row>
    <row r="906">
      <c r="A906" s="2718"/>
      <c r="B906" s="2718"/>
      <c r="C906" s="2718"/>
      <c r="D906" s="2718"/>
      <c r="E906" s="2718"/>
      <c r="F906" s="2718"/>
      <c r="G906" s="2718"/>
      <c r="H906" s="2718"/>
      <c r="I906" s="2718"/>
      <c r="J906" s="2718"/>
      <c r="K906" s="2718"/>
      <c r="L906" s="2718"/>
      <c r="M906" s="2718"/>
      <c r="N906" s="2718"/>
      <c r="O906" s="2718"/>
      <c r="P906" s="2718"/>
      <c r="Q906" s="2718"/>
      <c r="R906" s="2718"/>
      <c r="S906" s="2718"/>
      <c r="T906" s="2718"/>
      <c r="U906" s="2718"/>
      <c r="V906" s="2718"/>
      <c r="W906" s="2718"/>
      <c r="X906" s="2718"/>
      <c r="Y906" s="2718"/>
      <c r="Z906" s="2718"/>
    </row>
    <row r="907">
      <c r="A907" s="2718"/>
      <c r="B907" s="2718"/>
      <c r="C907" s="2718"/>
      <c r="D907" s="2718"/>
      <c r="E907" s="2718"/>
      <c r="F907" s="2718"/>
      <c r="G907" s="2718"/>
      <c r="H907" s="2718"/>
      <c r="I907" s="2718"/>
      <c r="J907" s="2718"/>
      <c r="K907" s="2718"/>
      <c r="L907" s="2718"/>
      <c r="M907" s="2718"/>
      <c r="N907" s="2718"/>
      <c r="O907" s="2718"/>
      <c r="P907" s="2718"/>
      <c r="Q907" s="2718"/>
      <c r="R907" s="2718"/>
      <c r="S907" s="2718"/>
      <c r="T907" s="2718"/>
      <c r="U907" s="2718"/>
      <c r="V907" s="2718"/>
      <c r="W907" s="2718"/>
      <c r="X907" s="2718"/>
      <c r="Y907" s="2718"/>
      <c r="Z907" s="2718"/>
    </row>
    <row r="908">
      <c r="A908" s="2718"/>
      <c r="B908" s="2718"/>
      <c r="C908" s="2718"/>
      <c r="D908" s="2718"/>
      <c r="E908" s="2718"/>
      <c r="F908" s="2718"/>
      <c r="G908" s="2718"/>
      <c r="H908" s="2718"/>
      <c r="I908" s="2718"/>
      <c r="J908" s="2718"/>
      <c r="K908" s="2718"/>
      <c r="L908" s="2718"/>
      <c r="M908" s="2718"/>
      <c r="N908" s="2718"/>
      <c r="O908" s="2718"/>
      <c r="P908" s="2718"/>
      <c r="Q908" s="2718"/>
      <c r="R908" s="2718"/>
      <c r="S908" s="2718"/>
      <c r="T908" s="2718"/>
      <c r="U908" s="2718"/>
      <c r="V908" s="2718"/>
      <c r="W908" s="2718"/>
      <c r="X908" s="2718"/>
      <c r="Y908" s="2718"/>
      <c r="Z908" s="2718"/>
    </row>
    <row r="909">
      <c r="A909" s="2718"/>
      <c r="B909" s="2718"/>
      <c r="C909" s="2718"/>
      <c r="D909" s="2718"/>
      <c r="E909" s="2718"/>
      <c r="F909" s="2718"/>
      <c r="G909" s="2718"/>
      <c r="H909" s="2718"/>
      <c r="I909" s="2718"/>
      <c r="J909" s="2718"/>
      <c r="K909" s="2718"/>
      <c r="L909" s="2718"/>
      <c r="M909" s="2718"/>
      <c r="N909" s="2718"/>
      <c r="O909" s="2718"/>
      <c r="P909" s="2718"/>
      <c r="Q909" s="2718"/>
      <c r="R909" s="2718"/>
      <c r="S909" s="2718"/>
      <c r="T909" s="2718"/>
      <c r="U909" s="2718"/>
      <c r="V909" s="2718"/>
      <c r="W909" s="2718"/>
      <c r="X909" s="2718"/>
      <c r="Y909" s="2718"/>
      <c r="Z909" s="2718"/>
    </row>
    <row r="910">
      <c r="A910" s="2718"/>
      <c r="B910" s="2718"/>
      <c r="C910" s="2718"/>
      <c r="D910" s="2718"/>
      <c r="E910" s="2718"/>
      <c r="F910" s="2718"/>
      <c r="G910" s="2718"/>
      <c r="H910" s="2718"/>
      <c r="I910" s="2718"/>
      <c r="J910" s="2718"/>
      <c r="K910" s="2718"/>
      <c r="L910" s="2718"/>
      <c r="M910" s="2718"/>
      <c r="N910" s="2718"/>
      <c r="O910" s="2718"/>
      <c r="P910" s="2718"/>
      <c r="Q910" s="2718"/>
      <c r="R910" s="2718"/>
      <c r="S910" s="2718"/>
      <c r="T910" s="2718"/>
      <c r="U910" s="2718"/>
      <c r="V910" s="2718"/>
      <c r="W910" s="2718"/>
      <c r="X910" s="2718"/>
      <c r="Y910" s="2718"/>
      <c r="Z910" s="2718"/>
    </row>
    <row r="911">
      <c r="A911" s="2718"/>
      <c r="B911" s="2718"/>
      <c r="C911" s="2718"/>
      <c r="D911" s="2718"/>
      <c r="E911" s="2718"/>
      <c r="F911" s="2718"/>
      <c r="G911" s="2718"/>
      <c r="H911" s="2718"/>
      <c r="I911" s="2718"/>
      <c r="J911" s="2718"/>
      <c r="K911" s="2718"/>
      <c r="L911" s="2718"/>
      <c r="M911" s="2718"/>
      <c r="N911" s="2718"/>
      <c r="O911" s="2718"/>
      <c r="P911" s="2718"/>
      <c r="Q911" s="2718"/>
      <c r="R911" s="2718"/>
      <c r="S911" s="2718"/>
      <c r="T911" s="2718"/>
      <c r="U911" s="2718"/>
      <c r="V911" s="2718"/>
      <c r="W911" s="2718"/>
      <c r="X911" s="2718"/>
      <c r="Y911" s="2718"/>
      <c r="Z911" s="2718"/>
    </row>
    <row r="912">
      <c r="A912" s="2718"/>
      <c r="B912" s="2718"/>
      <c r="C912" s="2718"/>
      <c r="D912" s="2718"/>
      <c r="E912" s="2718"/>
      <c r="F912" s="2718"/>
      <c r="G912" s="2718"/>
      <c r="H912" s="2718"/>
      <c r="I912" s="2718"/>
      <c r="J912" s="2718"/>
      <c r="K912" s="2718"/>
      <c r="L912" s="2718"/>
      <c r="M912" s="2718"/>
      <c r="N912" s="2718"/>
      <c r="O912" s="2718"/>
      <c r="P912" s="2718"/>
      <c r="Q912" s="2718"/>
      <c r="R912" s="2718"/>
      <c r="S912" s="2718"/>
      <c r="T912" s="2718"/>
      <c r="U912" s="2718"/>
      <c r="V912" s="2718"/>
      <c r="W912" s="2718"/>
      <c r="X912" s="2718"/>
      <c r="Y912" s="2718"/>
      <c r="Z912" s="2718"/>
    </row>
    <row r="913">
      <c r="A913" s="2718"/>
      <c r="B913" s="2718"/>
      <c r="C913" s="2718"/>
      <c r="D913" s="2718"/>
      <c r="E913" s="2718"/>
      <c r="F913" s="2718"/>
      <c r="G913" s="2718"/>
      <c r="H913" s="2718"/>
      <c r="I913" s="2718"/>
      <c r="J913" s="2718"/>
      <c r="K913" s="2718"/>
      <c r="L913" s="2718"/>
      <c r="M913" s="2718"/>
      <c r="N913" s="2718"/>
      <c r="O913" s="2718"/>
      <c r="P913" s="2718"/>
      <c r="Q913" s="2718"/>
      <c r="R913" s="2718"/>
      <c r="S913" s="2718"/>
      <c r="T913" s="2718"/>
      <c r="U913" s="2718"/>
      <c r="V913" s="2718"/>
      <c r="W913" s="2718"/>
      <c r="X913" s="2718"/>
      <c r="Y913" s="2718"/>
      <c r="Z913" s="2718"/>
    </row>
    <row r="914">
      <c r="A914" s="2718"/>
      <c r="B914" s="2718"/>
      <c r="C914" s="2718"/>
      <c r="D914" s="2718"/>
      <c r="E914" s="2718"/>
      <c r="F914" s="2718"/>
      <c r="G914" s="2718"/>
      <c r="H914" s="2718"/>
      <c r="I914" s="2718"/>
      <c r="J914" s="2718"/>
      <c r="K914" s="2718"/>
      <c r="L914" s="2718"/>
      <c r="M914" s="2718"/>
      <c r="N914" s="2718"/>
      <c r="O914" s="2718"/>
      <c r="P914" s="2718"/>
      <c r="Q914" s="2718"/>
      <c r="R914" s="2718"/>
      <c r="S914" s="2718"/>
      <c r="T914" s="2718"/>
      <c r="U914" s="2718"/>
      <c r="V914" s="2718"/>
      <c r="W914" s="2718"/>
      <c r="X914" s="2718"/>
      <c r="Y914" s="2718"/>
      <c r="Z914" s="2718"/>
    </row>
    <row r="915">
      <c r="A915" s="2718"/>
      <c r="B915" s="2718"/>
      <c r="C915" s="2718"/>
      <c r="D915" s="2718"/>
      <c r="E915" s="2718"/>
      <c r="F915" s="2718"/>
      <c r="G915" s="2718"/>
      <c r="H915" s="2718"/>
      <c r="I915" s="2718"/>
      <c r="J915" s="2718"/>
      <c r="K915" s="2718"/>
      <c r="L915" s="2718"/>
      <c r="M915" s="2718"/>
      <c r="N915" s="2718"/>
      <c r="O915" s="2718"/>
      <c r="P915" s="2718"/>
      <c r="Q915" s="2718"/>
      <c r="R915" s="2718"/>
      <c r="S915" s="2718"/>
      <c r="T915" s="2718"/>
      <c r="U915" s="2718"/>
      <c r="V915" s="2718"/>
      <c r="W915" s="2718"/>
      <c r="X915" s="2718"/>
      <c r="Y915" s="2718"/>
      <c r="Z915" s="2718"/>
    </row>
    <row r="916">
      <c r="A916" s="2718"/>
      <c r="B916" s="2718"/>
      <c r="C916" s="2718"/>
      <c r="D916" s="2718"/>
      <c r="E916" s="2718"/>
      <c r="F916" s="2718"/>
      <c r="G916" s="2718"/>
      <c r="H916" s="2718"/>
      <c r="I916" s="2718"/>
      <c r="J916" s="2718"/>
      <c r="K916" s="2718"/>
      <c r="L916" s="2718"/>
      <c r="M916" s="2718"/>
      <c r="N916" s="2718"/>
      <c r="O916" s="2718"/>
      <c r="P916" s="2718"/>
      <c r="Q916" s="2718"/>
      <c r="R916" s="2718"/>
      <c r="S916" s="2718"/>
      <c r="T916" s="2718"/>
      <c r="U916" s="2718"/>
      <c r="V916" s="2718"/>
      <c r="W916" s="2718"/>
      <c r="X916" s="2718"/>
      <c r="Y916" s="2718"/>
      <c r="Z916" s="2718"/>
    </row>
    <row r="917">
      <c r="A917" s="2718"/>
      <c r="B917" s="2718"/>
      <c r="C917" s="2718"/>
      <c r="D917" s="2718"/>
      <c r="E917" s="2718"/>
      <c r="F917" s="2718"/>
      <c r="G917" s="2718"/>
      <c r="H917" s="2718"/>
      <c r="I917" s="2718"/>
      <c r="J917" s="2718"/>
      <c r="K917" s="2718"/>
      <c r="L917" s="2718"/>
      <c r="M917" s="2718"/>
      <c r="N917" s="2718"/>
      <c r="O917" s="2718"/>
      <c r="P917" s="2718"/>
      <c r="Q917" s="2718"/>
      <c r="R917" s="2718"/>
      <c r="S917" s="2718"/>
      <c r="T917" s="2718"/>
      <c r="U917" s="2718"/>
      <c r="V917" s="2718"/>
      <c r="W917" s="2718"/>
      <c r="X917" s="2718"/>
      <c r="Y917" s="2718"/>
      <c r="Z917" s="2718"/>
    </row>
    <row r="918">
      <c r="A918" s="2718"/>
      <c r="B918" s="2718"/>
      <c r="C918" s="2718"/>
      <c r="D918" s="2718"/>
      <c r="E918" s="2718"/>
      <c r="F918" s="2718"/>
      <c r="G918" s="2718"/>
      <c r="H918" s="2718"/>
      <c r="I918" s="2718"/>
      <c r="J918" s="2718"/>
      <c r="K918" s="2718"/>
      <c r="L918" s="2718"/>
      <c r="M918" s="2718"/>
      <c r="N918" s="2718"/>
      <c r="O918" s="2718"/>
      <c r="P918" s="2718"/>
      <c r="Q918" s="2718"/>
      <c r="R918" s="2718"/>
      <c r="S918" s="2718"/>
      <c r="T918" s="2718"/>
      <c r="U918" s="2718"/>
      <c r="V918" s="2718"/>
      <c r="W918" s="2718"/>
      <c r="X918" s="2718"/>
      <c r="Y918" s="2718"/>
      <c r="Z918" s="2718"/>
    </row>
    <row r="919">
      <c r="A919" s="2718"/>
      <c r="B919" s="2718"/>
      <c r="C919" s="2718"/>
      <c r="D919" s="2718"/>
      <c r="E919" s="2718"/>
      <c r="F919" s="2718"/>
      <c r="G919" s="2718"/>
      <c r="H919" s="2718"/>
      <c r="I919" s="2718"/>
      <c r="J919" s="2718"/>
      <c r="K919" s="2718"/>
      <c r="L919" s="2718"/>
      <c r="M919" s="2718"/>
      <c r="N919" s="2718"/>
      <c r="O919" s="2718"/>
      <c r="P919" s="2718"/>
      <c r="Q919" s="2718"/>
      <c r="R919" s="2718"/>
      <c r="S919" s="2718"/>
      <c r="T919" s="2718"/>
      <c r="U919" s="2718"/>
      <c r="V919" s="2718"/>
      <c r="W919" s="2718"/>
      <c r="X919" s="2718"/>
      <c r="Y919" s="2718"/>
      <c r="Z919" s="2718"/>
    </row>
    <row r="920">
      <c r="A920" s="2718"/>
      <c r="B920" s="2718"/>
      <c r="C920" s="2718"/>
      <c r="D920" s="2718"/>
      <c r="E920" s="2718"/>
      <c r="F920" s="2718"/>
      <c r="G920" s="2718"/>
      <c r="H920" s="2718"/>
      <c r="I920" s="2718"/>
      <c r="J920" s="2718"/>
      <c r="K920" s="2718"/>
      <c r="L920" s="2718"/>
      <c r="M920" s="2718"/>
      <c r="N920" s="2718"/>
      <c r="O920" s="2718"/>
      <c r="P920" s="2718"/>
      <c r="Q920" s="2718"/>
      <c r="R920" s="2718"/>
      <c r="S920" s="2718"/>
      <c r="T920" s="2718"/>
      <c r="U920" s="2718"/>
      <c r="V920" s="2718"/>
      <c r="W920" s="2718"/>
      <c r="X920" s="2718"/>
      <c r="Y920" s="2718"/>
      <c r="Z920" s="2718"/>
    </row>
    <row r="921">
      <c r="A921" s="2718"/>
      <c r="B921" s="2718"/>
      <c r="C921" s="2718"/>
      <c r="D921" s="2718"/>
      <c r="E921" s="2718"/>
      <c r="F921" s="2718"/>
      <c r="G921" s="2718"/>
      <c r="H921" s="2718"/>
      <c r="I921" s="2718"/>
      <c r="J921" s="2718"/>
      <c r="K921" s="2718"/>
      <c r="L921" s="2718"/>
      <c r="M921" s="2718"/>
      <c r="N921" s="2718"/>
      <c r="O921" s="2718"/>
      <c r="P921" s="2718"/>
      <c r="Q921" s="2718"/>
      <c r="R921" s="2718"/>
      <c r="S921" s="2718"/>
      <c r="T921" s="2718"/>
      <c r="U921" s="2718"/>
      <c r="V921" s="2718"/>
      <c r="W921" s="2718"/>
      <c r="X921" s="2718"/>
      <c r="Y921" s="2718"/>
      <c r="Z921" s="2718"/>
    </row>
    <row r="922">
      <c r="A922" s="2718"/>
      <c r="B922" s="2718"/>
      <c r="C922" s="2718"/>
      <c r="D922" s="2718"/>
      <c r="E922" s="2718"/>
      <c r="F922" s="2718"/>
      <c r="G922" s="2718"/>
      <c r="H922" s="2718"/>
      <c r="I922" s="2718"/>
      <c r="J922" s="2718"/>
      <c r="K922" s="2718"/>
      <c r="L922" s="2718"/>
      <c r="M922" s="2718"/>
      <c r="N922" s="2718"/>
      <c r="O922" s="2718"/>
      <c r="P922" s="2718"/>
      <c r="Q922" s="2718"/>
      <c r="R922" s="2718"/>
      <c r="S922" s="2718"/>
      <c r="T922" s="2718"/>
      <c r="U922" s="2718"/>
      <c r="V922" s="2718"/>
      <c r="W922" s="2718"/>
      <c r="X922" s="2718"/>
      <c r="Y922" s="2718"/>
      <c r="Z922" s="2718"/>
    </row>
    <row r="923">
      <c r="A923" s="2718"/>
      <c r="B923" s="2718"/>
      <c r="C923" s="2718"/>
      <c r="D923" s="2718"/>
      <c r="E923" s="2718"/>
      <c r="F923" s="2718"/>
      <c r="G923" s="2718"/>
      <c r="H923" s="2718"/>
      <c r="I923" s="2718"/>
      <c r="J923" s="2718"/>
      <c r="K923" s="2718"/>
      <c r="L923" s="2718"/>
      <c r="M923" s="2718"/>
      <c r="N923" s="2718"/>
      <c r="O923" s="2718"/>
      <c r="P923" s="2718"/>
      <c r="Q923" s="2718"/>
      <c r="R923" s="2718"/>
      <c r="S923" s="2718"/>
      <c r="T923" s="2718"/>
      <c r="U923" s="2718"/>
      <c r="V923" s="2718"/>
      <c r="W923" s="2718"/>
      <c r="X923" s="2718"/>
      <c r="Y923" s="2718"/>
      <c r="Z923" s="2718"/>
    </row>
    <row r="924">
      <c r="A924" s="2718"/>
      <c r="B924" s="2718"/>
      <c r="C924" s="2718"/>
      <c r="D924" s="2718"/>
      <c r="E924" s="2718"/>
      <c r="F924" s="2718"/>
      <c r="G924" s="2718"/>
      <c r="H924" s="2718"/>
      <c r="I924" s="2718"/>
      <c r="J924" s="2718"/>
      <c r="K924" s="2718"/>
      <c r="L924" s="2718"/>
      <c r="M924" s="2718"/>
      <c r="N924" s="2718"/>
      <c r="O924" s="2718"/>
      <c r="P924" s="2718"/>
      <c r="Q924" s="2718"/>
      <c r="R924" s="2718"/>
      <c r="S924" s="2718"/>
      <c r="T924" s="2718"/>
      <c r="U924" s="2718"/>
      <c r="V924" s="2718"/>
      <c r="W924" s="2718"/>
      <c r="X924" s="2718"/>
      <c r="Y924" s="2718"/>
      <c r="Z924" s="2718"/>
    </row>
    <row r="925">
      <c r="A925" s="2718"/>
      <c r="B925" s="2718"/>
      <c r="C925" s="2718"/>
      <c r="D925" s="2718"/>
      <c r="E925" s="2718"/>
      <c r="F925" s="2718"/>
      <c r="G925" s="2718"/>
      <c r="H925" s="2718"/>
      <c r="I925" s="2718"/>
      <c r="J925" s="2718"/>
      <c r="K925" s="2718"/>
      <c r="L925" s="2718"/>
      <c r="M925" s="2718"/>
      <c r="N925" s="2718"/>
      <c r="O925" s="2718"/>
      <c r="P925" s="2718"/>
      <c r="Q925" s="2718"/>
      <c r="R925" s="2718"/>
      <c r="S925" s="2718"/>
      <c r="T925" s="2718"/>
      <c r="U925" s="2718"/>
      <c r="V925" s="2718"/>
      <c r="W925" s="2718"/>
      <c r="X925" s="2718"/>
      <c r="Y925" s="2718"/>
      <c r="Z925" s="2718"/>
    </row>
    <row r="926">
      <c r="A926" s="2718"/>
      <c r="B926" s="2718"/>
      <c r="C926" s="2718"/>
      <c r="D926" s="2718"/>
      <c r="E926" s="2718"/>
      <c r="F926" s="2718"/>
      <c r="G926" s="2718"/>
      <c r="H926" s="2718"/>
      <c r="I926" s="2718"/>
      <c r="J926" s="2718"/>
      <c r="K926" s="2718"/>
      <c r="L926" s="2718"/>
      <c r="M926" s="2718"/>
      <c r="N926" s="2718"/>
      <c r="O926" s="2718"/>
      <c r="P926" s="2718"/>
      <c r="Q926" s="2718"/>
      <c r="R926" s="2718"/>
      <c r="S926" s="2718"/>
      <c r="T926" s="2718"/>
      <c r="U926" s="2718"/>
      <c r="V926" s="2718"/>
      <c r="W926" s="2718"/>
      <c r="X926" s="2718"/>
      <c r="Y926" s="2718"/>
      <c r="Z926" s="2718"/>
    </row>
    <row r="927">
      <c r="A927" s="2718"/>
      <c r="B927" s="2718"/>
      <c r="C927" s="2718"/>
      <c r="D927" s="2718"/>
      <c r="E927" s="2718"/>
      <c r="F927" s="2718"/>
      <c r="G927" s="2718"/>
      <c r="H927" s="2718"/>
      <c r="I927" s="2718"/>
      <c r="J927" s="2718"/>
      <c r="K927" s="2718"/>
      <c r="L927" s="2718"/>
      <c r="M927" s="2718"/>
      <c r="N927" s="2718"/>
      <c r="O927" s="2718"/>
      <c r="P927" s="2718"/>
      <c r="Q927" s="2718"/>
      <c r="R927" s="2718"/>
      <c r="S927" s="2718"/>
      <c r="T927" s="2718"/>
      <c r="U927" s="2718"/>
      <c r="V927" s="2718"/>
      <c r="W927" s="2718"/>
      <c r="X927" s="2718"/>
      <c r="Y927" s="2718"/>
      <c r="Z927" s="2718"/>
    </row>
    <row r="928">
      <c r="A928" s="2718"/>
      <c r="B928" s="2718"/>
      <c r="C928" s="2718"/>
      <c r="D928" s="2718"/>
      <c r="E928" s="2718"/>
      <c r="F928" s="2718"/>
      <c r="G928" s="2718"/>
      <c r="H928" s="2718"/>
      <c r="I928" s="2718"/>
      <c r="J928" s="2718"/>
      <c r="K928" s="2718"/>
      <c r="L928" s="2718"/>
      <c r="M928" s="2718"/>
      <c r="N928" s="2718"/>
      <c r="O928" s="2718"/>
      <c r="P928" s="2718"/>
      <c r="Q928" s="2718"/>
      <c r="R928" s="2718"/>
      <c r="S928" s="2718"/>
      <c r="T928" s="2718"/>
      <c r="U928" s="2718"/>
      <c r="V928" s="2718"/>
      <c r="W928" s="2718"/>
      <c r="X928" s="2718"/>
      <c r="Y928" s="2718"/>
      <c r="Z928" s="2718"/>
    </row>
    <row r="929">
      <c r="A929" s="2718"/>
      <c r="B929" s="2718"/>
      <c r="C929" s="2718"/>
      <c r="D929" s="2718"/>
      <c r="E929" s="2718"/>
      <c r="F929" s="2718"/>
      <c r="G929" s="2718"/>
      <c r="H929" s="2718"/>
      <c r="I929" s="2718"/>
      <c r="J929" s="2718"/>
      <c r="K929" s="2718"/>
      <c r="L929" s="2718"/>
      <c r="M929" s="2718"/>
      <c r="N929" s="2718"/>
      <c r="O929" s="2718"/>
      <c r="P929" s="2718"/>
      <c r="Q929" s="2718"/>
      <c r="R929" s="2718"/>
      <c r="S929" s="2718"/>
      <c r="T929" s="2718"/>
      <c r="U929" s="2718"/>
      <c r="V929" s="2718"/>
      <c r="W929" s="2718"/>
      <c r="X929" s="2718"/>
      <c r="Y929" s="2718"/>
      <c r="Z929" s="2718"/>
    </row>
    <row r="930">
      <c r="A930" s="2718"/>
      <c r="B930" s="2718"/>
      <c r="C930" s="2718"/>
      <c r="D930" s="2718"/>
      <c r="E930" s="2718"/>
      <c r="F930" s="2718"/>
      <c r="G930" s="2718"/>
      <c r="H930" s="2718"/>
      <c r="I930" s="2718"/>
      <c r="J930" s="2718"/>
      <c r="K930" s="2718"/>
      <c r="L930" s="2718"/>
      <c r="M930" s="2718"/>
      <c r="N930" s="2718"/>
      <c r="O930" s="2718"/>
      <c r="P930" s="2718"/>
      <c r="Q930" s="2718"/>
      <c r="R930" s="2718"/>
      <c r="S930" s="2718"/>
      <c r="T930" s="2718"/>
      <c r="U930" s="2718"/>
      <c r="V930" s="2718"/>
      <c r="W930" s="2718"/>
      <c r="X930" s="2718"/>
      <c r="Y930" s="2718"/>
      <c r="Z930" s="2718"/>
    </row>
    <row r="931">
      <c r="A931" s="2718"/>
      <c r="B931" s="2718"/>
      <c r="C931" s="2718"/>
      <c r="D931" s="2718"/>
      <c r="E931" s="2718"/>
      <c r="F931" s="2718"/>
      <c r="G931" s="2718"/>
      <c r="H931" s="2718"/>
      <c r="I931" s="2718"/>
      <c r="J931" s="2718"/>
      <c r="K931" s="2718"/>
      <c r="L931" s="2718"/>
      <c r="M931" s="2718"/>
      <c r="N931" s="2718"/>
      <c r="O931" s="2718"/>
      <c r="P931" s="2718"/>
      <c r="Q931" s="2718"/>
      <c r="R931" s="2718"/>
      <c r="S931" s="2718"/>
      <c r="T931" s="2718"/>
      <c r="U931" s="2718"/>
      <c r="V931" s="2718"/>
      <c r="W931" s="2718"/>
      <c r="X931" s="2718"/>
      <c r="Y931" s="2718"/>
      <c r="Z931" s="2718"/>
    </row>
    <row r="932">
      <c r="A932" s="2718"/>
      <c r="B932" s="2718"/>
      <c r="C932" s="2718"/>
      <c r="D932" s="2718"/>
      <c r="E932" s="2718"/>
      <c r="F932" s="2718"/>
      <c r="G932" s="2718"/>
      <c r="H932" s="2718"/>
      <c r="I932" s="2718"/>
      <c r="J932" s="2718"/>
      <c r="K932" s="2718"/>
      <c r="L932" s="2718"/>
      <c r="M932" s="2718"/>
      <c r="N932" s="2718"/>
      <c r="O932" s="2718"/>
      <c r="P932" s="2718"/>
      <c r="Q932" s="2718"/>
      <c r="R932" s="2718"/>
      <c r="S932" s="2718"/>
      <c r="T932" s="2718"/>
      <c r="U932" s="2718"/>
      <c r="V932" s="2718"/>
      <c r="W932" s="2718"/>
      <c r="X932" s="2718"/>
      <c r="Y932" s="2718"/>
      <c r="Z932" s="2718"/>
    </row>
    <row r="933">
      <c r="A933" s="2718"/>
      <c r="B933" s="2718"/>
      <c r="C933" s="2718"/>
      <c r="D933" s="2718"/>
      <c r="E933" s="2718"/>
      <c r="F933" s="2718"/>
      <c r="G933" s="2718"/>
      <c r="H933" s="2718"/>
      <c r="I933" s="2718"/>
      <c r="J933" s="2718"/>
      <c r="K933" s="2718"/>
      <c r="L933" s="2718"/>
      <c r="M933" s="2718"/>
      <c r="N933" s="2718"/>
      <c r="O933" s="2718"/>
      <c r="P933" s="2718"/>
      <c r="Q933" s="2718"/>
      <c r="R933" s="2718"/>
      <c r="S933" s="2718"/>
      <c r="T933" s="2718"/>
      <c r="U933" s="2718"/>
      <c r="V933" s="2718"/>
      <c r="W933" s="2718"/>
      <c r="X933" s="2718"/>
      <c r="Y933" s="2718"/>
      <c r="Z933" s="2718"/>
    </row>
    <row r="934">
      <c r="A934" s="2718"/>
      <c r="B934" s="2718"/>
      <c r="C934" s="2718"/>
      <c r="D934" s="2718"/>
      <c r="E934" s="2718"/>
      <c r="F934" s="2718"/>
      <c r="G934" s="2718"/>
      <c r="H934" s="2718"/>
      <c r="I934" s="2718"/>
      <c r="J934" s="2718"/>
      <c r="K934" s="2718"/>
      <c r="L934" s="2718"/>
      <c r="M934" s="2718"/>
      <c r="N934" s="2718"/>
      <c r="O934" s="2718"/>
      <c r="P934" s="2718"/>
      <c r="Q934" s="2718"/>
      <c r="R934" s="2718"/>
      <c r="S934" s="2718"/>
      <c r="T934" s="2718"/>
      <c r="U934" s="2718"/>
      <c r="V934" s="2718"/>
      <c r="W934" s="2718"/>
      <c r="X934" s="2718"/>
      <c r="Y934" s="2718"/>
      <c r="Z934" s="2718"/>
    </row>
    <row r="935">
      <c r="A935" s="2718"/>
      <c r="B935" s="2718"/>
      <c r="C935" s="2718"/>
      <c r="D935" s="2718"/>
      <c r="E935" s="2718"/>
      <c r="F935" s="2718"/>
      <c r="G935" s="2718"/>
      <c r="H935" s="2718"/>
      <c r="I935" s="2718"/>
      <c r="J935" s="2718"/>
      <c r="K935" s="2718"/>
      <c r="L935" s="2718"/>
      <c r="M935" s="2718"/>
      <c r="N935" s="2718"/>
      <c r="O935" s="2718"/>
      <c r="P935" s="2718"/>
      <c r="Q935" s="2718"/>
      <c r="R935" s="2718"/>
      <c r="S935" s="2718"/>
      <c r="T935" s="2718"/>
      <c r="U935" s="2718"/>
      <c r="V935" s="2718"/>
      <c r="W935" s="2718"/>
      <c r="X935" s="2718"/>
      <c r="Y935" s="2718"/>
      <c r="Z935" s="2718"/>
    </row>
    <row r="936">
      <c r="A936" s="2718"/>
      <c r="B936" s="2718"/>
      <c r="C936" s="2718"/>
      <c r="D936" s="2718"/>
      <c r="E936" s="2718"/>
      <c r="F936" s="2718"/>
      <c r="G936" s="2718"/>
      <c r="H936" s="2718"/>
      <c r="I936" s="2718"/>
      <c r="J936" s="2718"/>
      <c r="K936" s="2718"/>
      <c r="L936" s="2718"/>
      <c r="M936" s="2718"/>
      <c r="N936" s="2718"/>
      <c r="O936" s="2718"/>
      <c r="P936" s="2718"/>
      <c r="Q936" s="2718"/>
      <c r="R936" s="2718"/>
      <c r="S936" s="2718"/>
      <c r="T936" s="2718"/>
      <c r="U936" s="2718"/>
      <c r="V936" s="2718"/>
      <c r="W936" s="2718"/>
      <c r="X936" s="2718"/>
      <c r="Y936" s="2718"/>
      <c r="Z936" s="2718"/>
    </row>
    <row r="937">
      <c r="A937" s="2718"/>
      <c r="B937" s="2718"/>
      <c r="C937" s="2718"/>
      <c r="D937" s="2718"/>
      <c r="E937" s="2718"/>
      <c r="F937" s="2718"/>
      <c r="G937" s="2718"/>
      <c r="H937" s="2718"/>
      <c r="I937" s="2718"/>
      <c r="J937" s="2718"/>
      <c r="K937" s="2718"/>
      <c r="L937" s="2718"/>
      <c r="M937" s="2718"/>
      <c r="N937" s="2718"/>
      <c r="O937" s="2718"/>
      <c r="P937" s="2718"/>
      <c r="Q937" s="2718"/>
      <c r="R937" s="2718"/>
      <c r="S937" s="2718"/>
      <c r="T937" s="2718"/>
      <c r="U937" s="2718"/>
      <c r="V937" s="2718"/>
      <c r="W937" s="2718"/>
      <c r="X937" s="2718"/>
      <c r="Y937" s="2718"/>
      <c r="Z937" s="2718"/>
    </row>
    <row r="938">
      <c r="A938" s="2718"/>
      <c r="B938" s="2718"/>
      <c r="C938" s="2718"/>
      <c r="D938" s="2718"/>
      <c r="E938" s="2718"/>
      <c r="F938" s="2718"/>
      <c r="G938" s="2718"/>
      <c r="H938" s="2718"/>
      <c r="I938" s="2718"/>
      <c r="J938" s="2718"/>
      <c r="K938" s="2718"/>
      <c r="L938" s="2718"/>
      <c r="M938" s="2718"/>
      <c r="N938" s="2718"/>
      <c r="O938" s="2718"/>
      <c r="P938" s="2718"/>
      <c r="Q938" s="2718"/>
      <c r="R938" s="2718"/>
      <c r="S938" s="2718"/>
      <c r="T938" s="2718"/>
      <c r="U938" s="2718"/>
      <c r="V938" s="2718"/>
      <c r="W938" s="2718"/>
      <c r="X938" s="2718"/>
      <c r="Y938" s="2718"/>
      <c r="Z938" s="2718"/>
    </row>
    <row r="939">
      <c r="A939" s="2718"/>
      <c r="B939" s="2718"/>
      <c r="C939" s="2718"/>
      <c r="D939" s="2718"/>
      <c r="E939" s="2718"/>
      <c r="F939" s="2718"/>
      <c r="G939" s="2718"/>
      <c r="H939" s="2718"/>
      <c r="I939" s="2718"/>
      <c r="J939" s="2718"/>
      <c r="K939" s="2718"/>
      <c r="L939" s="2718"/>
      <c r="M939" s="2718"/>
      <c r="N939" s="2718"/>
      <c r="O939" s="2718"/>
      <c r="P939" s="2718"/>
      <c r="Q939" s="2718"/>
      <c r="R939" s="2718"/>
      <c r="S939" s="2718"/>
      <c r="T939" s="2718"/>
      <c r="U939" s="2718"/>
      <c r="V939" s="2718"/>
      <c r="W939" s="2718"/>
      <c r="X939" s="2718"/>
      <c r="Y939" s="2718"/>
      <c r="Z939" s="2718"/>
    </row>
    <row r="940">
      <c r="A940" s="2718"/>
      <c r="B940" s="2718"/>
      <c r="C940" s="2718"/>
      <c r="D940" s="2718"/>
      <c r="E940" s="2718"/>
      <c r="F940" s="2718"/>
      <c r="G940" s="2718"/>
      <c r="H940" s="2718"/>
      <c r="I940" s="2718"/>
      <c r="J940" s="2718"/>
      <c r="K940" s="2718"/>
      <c r="L940" s="2718"/>
      <c r="M940" s="2718"/>
      <c r="N940" s="2718"/>
      <c r="O940" s="2718"/>
      <c r="P940" s="2718"/>
      <c r="Q940" s="2718"/>
      <c r="R940" s="2718"/>
      <c r="S940" s="2718"/>
      <c r="T940" s="2718"/>
      <c r="U940" s="2718"/>
      <c r="V940" s="2718"/>
      <c r="W940" s="2718"/>
      <c r="X940" s="2718"/>
      <c r="Y940" s="2718"/>
      <c r="Z940" s="2718"/>
    </row>
    <row r="941">
      <c r="A941" s="2718"/>
      <c r="B941" s="2718"/>
      <c r="C941" s="2718"/>
      <c r="D941" s="2718"/>
      <c r="E941" s="2718"/>
      <c r="F941" s="2718"/>
      <c r="G941" s="2718"/>
      <c r="H941" s="2718"/>
      <c r="I941" s="2718"/>
      <c r="J941" s="2718"/>
      <c r="K941" s="2718"/>
      <c r="L941" s="2718"/>
      <c r="M941" s="2718"/>
      <c r="N941" s="2718"/>
      <c r="O941" s="2718"/>
      <c r="P941" s="2718"/>
      <c r="Q941" s="2718"/>
      <c r="R941" s="2718"/>
      <c r="S941" s="2718"/>
      <c r="T941" s="2718"/>
      <c r="U941" s="2718"/>
      <c r="V941" s="2718"/>
      <c r="W941" s="2718"/>
      <c r="X941" s="2718"/>
      <c r="Y941" s="2718"/>
      <c r="Z941" s="2718"/>
    </row>
    <row r="942">
      <c r="A942" s="2718"/>
      <c r="B942" s="2718"/>
      <c r="C942" s="2718"/>
      <c r="D942" s="2718"/>
      <c r="E942" s="2718"/>
      <c r="F942" s="2718"/>
      <c r="G942" s="2718"/>
      <c r="H942" s="2718"/>
      <c r="I942" s="2718"/>
      <c r="J942" s="2718"/>
      <c r="K942" s="2718"/>
      <c r="L942" s="2718"/>
      <c r="M942" s="2718"/>
      <c r="N942" s="2718"/>
      <c r="O942" s="2718"/>
      <c r="P942" s="2718"/>
      <c r="Q942" s="2718"/>
      <c r="R942" s="2718"/>
      <c r="S942" s="2718"/>
      <c r="T942" s="2718"/>
      <c r="U942" s="2718"/>
      <c r="V942" s="2718"/>
      <c r="W942" s="2718"/>
      <c r="X942" s="2718"/>
      <c r="Y942" s="2718"/>
      <c r="Z942" s="2718"/>
    </row>
    <row r="943">
      <c r="A943" s="2718"/>
      <c r="B943" s="2718"/>
      <c r="C943" s="2718"/>
      <c r="D943" s="2718"/>
      <c r="E943" s="2718"/>
      <c r="F943" s="2718"/>
      <c r="G943" s="2718"/>
      <c r="H943" s="2718"/>
      <c r="I943" s="2718"/>
      <c r="J943" s="2718"/>
      <c r="K943" s="2718"/>
      <c r="L943" s="2718"/>
      <c r="M943" s="2718"/>
      <c r="N943" s="2718"/>
      <c r="O943" s="2718"/>
      <c r="P943" s="2718"/>
      <c r="Q943" s="2718"/>
      <c r="R943" s="2718"/>
      <c r="S943" s="2718"/>
      <c r="T943" s="2718"/>
      <c r="U943" s="2718"/>
      <c r="V943" s="2718"/>
      <c r="W943" s="2718"/>
      <c r="X943" s="2718"/>
      <c r="Y943" s="2718"/>
      <c r="Z943" s="2718"/>
    </row>
    <row r="944">
      <c r="A944" s="2718"/>
      <c r="B944" s="2718"/>
      <c r="C944" s="2718"/>
      <c r="D944" s="2718"/>
      <c r="E944" s="2718"/>
      <c r="F944" s="2718"/>
      <c r="G944" s="2718"/>
      <c r="H944" s="2718"/>
      <c r="I944" s="2718"/>
      <c r="J944" s="2718"/>
      <c r="K944" s="2718"/>
      <c r="L944" s="2718"/>
      <c r="M944" s="2718"/>
      <c r="N944" s="2718"/>
      <c r="O944" s="2718"/>
      <c r="P944" s="2718"/>
      <c r="Q944" s="2718"/>
      <c r="R944" s="2718"/>
      <c r="S944" s="2718"/>
      <c r="T944" s="2718"/>
      <c r="U944" s="2718"/>
      <c r="V944" s="2718"/>
      <c r="W944" s="2718"/>
      <c r="X944" s="2718"/>
      <c r="Y944" s="2718"/>
      <c r="Z944" s="2718"/>
    </row>
    <row r="945">
      <c r="A945" s="2718"/>
      <c r="B945" s="2718"/>
      <c r="C945" s="2718"/>
      <c r="D945" s="2718"/>
      <c r="E945" s="2718"/>
      <c r="F945" s="2718"/>
      <c r="G945" s="2718"/>
      <c r="H945" s="2718"/>
      <c r="I945" s="2718"/>
      <c r="J945" s="2718"/>
      <c r="K945" s="2718"/>
      <c r="L945" s="2718"/>
      <c r="M945" s="2718"/>
      <c r="N945" s="2718"/>
      <c r="O945" s="2718"/>
      <c r="P945" s="2718"/>
      <c r="Q945" s="2718"/>
      <c r="R945" s="2718"/>
      <c r="S945" s="2718"/>
      <c r="T945" s="2718"/>
      <c r="U945" s="2718"/>
      <c r="V945" s="2718"/>
      <c r="W945" s="2718"/>
      <c r="X945" s="2718"/>
      <c r="Y945" s="2718"/>
      <c r="Z945" s="2718"/>
    </row>
    <row r="946">
      <c r="A946" s="2718"/>
      <c r="B946" s="2718"/>
      <c r="C946" s="2718"/>
      <c r="D946" s="2718"/>
      <c r="E946" s="2718"/>
      <c r="F946" s="2718"/>
      <c r="G946" s="2718"/>
      <c r="H946" s="2718"/>
      <c r="I946" s="2718"/>
      <c r="J946" s="2718"/>
      <c r="K946" s="2718"/>
      <c r="L946" s="2718"/>
      <c r="M946" s="2718"/>
      <c r="N946" s="2718"/>
      <c r="O946" s="2718"/>
      <c r="P946" s="2718"/>
      <c r="Q946" s="2718"/>
      <c r="R946" s="2718"/>
      <c r="S946" s="2718"/>
      <c r="T946" s="2718"/>
      <c r="U946" s="2718"/>
      <c r="V946" s="2718"/>
      <c r="W946" s="2718"/>
      <c r="X946" s="2718"/>
      <c r="Y946" s="2718"/>
      <c r="Z946" s="2718"/>
    </row>
    <row r="947">
      <c r="A947" s="2718"/>
      <c r="B947" s="2718"/>
      <c r="C947" s="2718"/>
      <c r="D947" s="2718"/>
      <c r="E947" s="2718"/>
      <c r="F947" s="2718"/>
      <c r="G947" s="2718"/>
      <c r="H947" s="2718"/>
      <c r="I947" s="2718"/>
      <c r="J947" s="2718"/>
      <c r="K947" s="2718"/>
      <c r="L947" s="2718"/>
      <c r="M947" s="2718"/>
      <c r="N947" s="2718"/>
      <c r="O947" s="2718"/>
      <c r="P947" s="2718"/>
      <c r="Q947" s="2718"/>
      <c r="R947" s="2718"/>
      <c r="S947" s="2718"/>
      <c r="T947" s="2718"/>
      <c r="U947" s="2718"/>
      <c r="V947" s="2718"/>
      <c r="W947" s="2718"/>
      <c r="X947" s="2718"/>
      <c r="Y947" s="2718"/>
      <c r="Z947" s="2718"/>
    </row>
    <row r="948">
      <c r="A948" s="2718"/>
      <c r="B948" s="2718"/>
      <c r="C948" s="2718"/>
      <c r="D948" s="2718"/>
      <c r="E948" s="2718"/>
      <c r="F948" s="2718"/>
      <c r="G948" s="2718"/>
      <c r="H948" s="2718"/>
      <c r="I948" s="2718"/>
      <c r="J948" s="2718"/>
      <c r="K948" s="2718"/>
      <c r="L948" s="2718"/>
      <c r="M948" s="2718"/>
      <c r="N948" s="2718"/>
      <c r="O948" s="2718"/>
      <c r="P948" s="2718"/>
      <c r="Q948" s="2718"/>
      <c r="R948" s="2718"/>
      <c r="S948" s="2718"/>
      <c r="T948" s="2718"/>
      <c r="U948" s="2718"/>
      <c r="V948" s="2718"/>
      <c r="W948" s="2718"/>
      <c r="X948" s="2718"/>
      <c r="Y948" s="2718"/>
      <c r="Z948" s="2718"/>
    </row>
    <row r="949">
      <c r="A949" s="2718"/>
      <c r="B949" s="2718"/>
      <c r="C949" s="2718"/>
      <c r="D949" s="2718"/>
      <c r="E949" s="2718"/>
      <c r="F949" s="2718"/>
      <c r="G949" s="2718"/>
      <c r="H949" s="2718"/>
      <c r="I949" s="2718"/>
      <c r="J949" s="2718"/>
      <c r="K949" s="2718"/>
      <c r="L949" s="2718"/>
      <c r="M949" s="2718"/>
      <c r="N949" s="2718"/>
      <c r="O949" s="2718"/>
      <c r="P949" s="2718"/>
      <c r="Q949" s="2718"/>
      <c r="R949" s="2718"/>
      <c r="S949" s="2718"/>
      <c r="T949" s="2718"/>
      <c r="U949" s="2718"/>
      <c r="V949" s="2718"/>
      <c r="W949" s="2718"/>
      <c r="X949" s="2718"/>
      <c r="Y949" s="2718"/>
      <c r="Z949" s="2718"/>
    </row>
    <row r="950">
      <c r="A950" s="2718"/>
      <c r="B950" s="2718"/>
      <c r="C950" s="2718"/>
      <c r="D950" s="2718"/>
      <c r="E950" s="2718"/>
      <c r="F950" s="2718"/>
      <c r="G950" s="2718"/>
      <c r="H950" s="2718"/>
      <c r="I950" s="2718"/>
      <c r="J950" s="2718"/>
      <c r="K950" s="2718"/>
      <c r="L950" s="2718"/>
      <c r="M950" s="2718"/>
      <c r="N950" s="2718"/>
      <c r="O950" s="2718"/>
      <c r="P950" s="2718"/>
      <c r="Q950" s="2718"/>
      <c r="R950" s="2718"/>
      <c r="S950" s="2718"/>
      <c r="T950" s="2718"/>
      <c r="U950" s="2718"/>
      <c r="V950" s="2718"/>
      <c r="W950" s="2718"/>
      <c r="X950" s="2718"/>
      <c r="Y950" s="2718"/>
      <c r="Z950" s="2718"/>
    </row>
    <row r="951">
      <c r="A951" s="2718"/>
      <c r="B951" s="2718"/>
      <c r="C951" s="2718"/>
      <c r="D951" s="2718"/>
      <c r="E951" s="2718"/>
      <c r="F951" s="2718"/>
      <c r="G951" s="2718"/>
      <c r="H951" s="2718"/>
      <c r="I951" s="2718"/>
      <c r="J951" s="2718"/>
      <c r="K951" s="2718"/>
      <c r="L951" s="2718"/>
      <c r="M951" s="2718"/>
      <c r="N951" s="2718"/>
      <c r="O951" s="2718"/>
      <c r="P951" s="2718"/>
      <c r="Q951" s="2718"/>
      <c r="R951" s="2718"/>
      <c r="S951" s="2718"/>
      <c r="T951" s="2718"/>
      <c r="U951" s="2718"/>
      <c r="V951" s="2718"/>
      <c r="W951" s="2718"/>
      <c r="X951" s="2718"/>
      <c r="Y951" s="2718"/>
      <c r="Z951" s="2718"/>
    </row>
    <row r="952">
      <c r="A952" s="2718"/>
      <c r="B952" s="2718"/>
      <c r="C952" s="2718"/>
      <c r="D952" s="2718"/>
      <c r="E952" s="2718"/>
      <c r="F952" s="2718"/>
      <c r="G952" s="2718"/>
      <c r="H952" s="2718"/>
      <c r="I952" s="2718"/>
      <c r="J952" s="2718"/>
      <c r="K952" s="2718"/>
      <c r="L952" s="2718"/>
      <c r="M952" s="2718"/>
      <c r="N952" s="2718"/>
      <c r="O952" s="2718"/>
      <c r="P952" s="2718"/>
      <c r="Q952" s="2718"/>
      <c r="R952" s="2718"/>
      <c r="S952" s="2718"/>
      <c r="T952" s="2718"/>
      <c r="U952" s="2718"/>
      <c r="V952" s="2718"/>
      <c r="W952" s="2718"/>
      <c r="X952" s="2718"/>
      <c r="Y952" s="2718"/>
      <c r="Z952" s="2718"/>
    </row>
    <row r="953">
      <c r="A953" s="2718"/>
      <c r="B953" s="2718"/>
      <c r="C953" s="2718"/>
      <c r="D953" s="2718"/>
      <c r="E953" s="2718"/>
      <c r="F953" s="2718"/>
      <c r="G953" s="2718"/>
      <c r="H953" s="2718"/>
      <c r="I953" s="2718"/>
      <c r="J953" s="2718"/>
      <c r="K953" s="2718"/>
      <c r="L953" s="2718"/>
      <c r="M953" s="2718"/>
      <c r="N953" s="2718"/>
      <c r="O953" s="2718"/>
      <c r="P953" s="2718"/>
      <c r="Q953" s="2718"/>
      <c r="R953" s="2718"/>
      <c r="S953" s="2718"/>
      <c r="T953" s="2718"/>
      <c r="U953" s="2718"/>
      <c r="V953" s="2718"/>
      <c r="W953" s="2718"/>
      <c r="X953" s="2718"/>
      <c r="Y953" s="2718"/>
      <c r="Z953" s="2718"/>
    </row>
    <row r="954">
      <c r="A954" s="2718"/>
      <c r="B954" s="2718"/>
      <c r="C954" s="2718"/>
      <c r="D954" s="2718"/>
      <c r="E954" s="2718"/>
      <c r="F954" s="2718"/>
      <c r="G954" s="2718"/>
      <c r="H954" s="2718"/>
      <c r="I954" s="2718"/>
      <c r="J954" s="2718"/>
      <c r="K954" s="2718"/>
      <c r="L954" s="2718"/>
      <c r="M954" s="2718"/>
      <c r="N954" s="2718"/>
      <c r="O954" s="2718"/>
      <c r="P954" s="2718"/>
      <c r="Q954" s="2718"/>
      <c r="R954" s="2718"/>
      <c r="S954" s="2718"/>
      <c r="T954" s="2718"/>
      <c r="U954" s="2718"/>
      <c r="V954" s="2718"/>
      <c r="W954" s="2718"/>
      <c r="X954" s="2718"/>
      <c r="Y954" s="2718"/>
      <c r="Z954" s="2718"/>
    </row>
    <row r="955">
      <c r="A955" s="2718"/>
      <c r="B955" s="2718"/>
      <c r="C955" s="2718"/>
      <c r="D955" s="2718"/>
      <c r="E955" s="2718"/>
      <c r="F955" s="2718"/>
      <c r="G955" s="2718"/>
      <c r="H955" s="2718"/>
      <c r="I955" s="2718"/>
      <c r="J955" s="2718"/>
      <c r="K955" s="2718"/>
      <c r="L955" s="2718"/>
      <c r="M955" s="2718"/>
      <c r="N955" s="2718"/>
      <c r="O955" s="2718"/>
      <c r="P955" s="2718"/>
      <c r="Q955" s="2718"/>
      <c r="R955" s="2718"/>
      <c r="S955" s="2718"/>
      <c r="T955" s="2718"/>
      <c r="U955" s="2718"/>
      <c r="V955" s="2718"/>
      <c r="W955" s="2718"/>
      <c r="X955" s="2718"/>
      <c r="Y955" s="2718"/>
      <c r="Z955" s="2718"/>
    </row>
    <row r="956">
      <c r="A956" s="2718"/>
      <c r="B956" s="2718"/>
      <c r="C956" s="2718"/>
      <c r="D956" s="2718"/>
      <c r="E956" s="2718"/>
      <c r="F956" s="2718"/>
      <c r="G956" s="2718"/>
      <c r="H956" s="2718"/>
      <c r="I956" s="2718"/>
      <c r="J956" s="2718"/>
      <c r="K956" s="2718"/>
      <c r="L956" s="2718"/>
      <c r="M956" s="2718"/>
      <c r="N956" s="2718"/>
      <c r="O956" s="2718"/>
      <c r="P956" s="2718"/>
      <c r="Q956" s="2718"/>
      <c r="R956" s="2718"/>
      <c r="S956" s="2718"/>
      <c r="T956" s="2718"/>
      <c r="U956" s="2718"/>
      <c r="V956" s="2718"/>
      <c r="W956" s="2718"/>
      <c r="X956" s="2718"/>
      <c r="Y956" s="2718"/>
      <c r="Z956" s="2718"/>
    </row>
    <row r="957">
      <c r="A957" s="2718"/>
      <c r="B957" s="2718"/>
      <c r="C957" s="2718"/>
      <c r="D957" s="2718"/>
      <c r="E957" s="2718"/>
      <c r="F957" s="2718"/>
      <c r="G957" s="2718"/>
      <c r="H957" s="2718"/>
      <c r="I957" s="2718"/>
      <c r="J957" s="2718"/>
      <c r="K957" s="2718"/>
      <c r="L957" s="2718"/>
      <c r="M957" s="2718"/>
      <c r="N957" s="2718"/>
      <c r="O957" s="2718"/>
      <c r="P957" s="2718"/>
      <c r="Q957" s="2718"/>
      <c r="R957" s="2718"/>
      <c r="S957" s="2718"/>
      <c r="T957" s="2718"/>
      <c r="U957" s="2718"/>
      <c r="V957" s="2718"/>
      <c r="W957" s="2718"/>
      <c r="X957" s="2718"/>
      <c r="Y957" s="2718"/>
      <c r="Z957" s="2718"/>
    </row>
    <row r="958">
      <c r="A958" s="2718"/>
      <c r="B958" s="2718"/>
      <c r="C958" s="2718"/>
      <c r="D958" s="2718"/>
      <c r="E958" s="2718"/>
      <c r="F958" s="2718"/>
      <c r="G958" s="2718"/>
      <c r="H958" s="2718"/>
      <c r="I958" s="2718"/>
      <c r="J958" s="2718"/>
      <c r="K958" s="2718"/>
      <c r="L958" s="2718"/>
      <c r="M958" s="2718"/>
      <c r="N958" s="2718"/>
      <c r="O958" s="2718"/>
      <c r="P958" s="2718"/>
      <c r="Q958" s="2718"/>
      <c r="R958" s="2718"/>
      <c r="S958" s="2718"/>
      <c r="T958" s="2718"/>
      <c r="U958" s="2718"/>
      <c r="V958" s="2718"/>
      <c r="W958" s="2718"/>
      <c r="X958" s="2718"/>
      <c r="Y958" s="2718"/>
      <c r="Z958" s="2718"/>
    </row>
    <row r="959">
      <c r="A959" s="2718"/>
      <c r="B959" s="2718"/>
      <c r="C959" s="2718"/>
      <c r="D959" s="2718"/>
      <c r="E959" s="2718"/>
      <c r="F959" s="2718"/>
      <c r="G959" s="2718"/>
      <c r="H959" s="2718"/>
      <c r="I959" s="2718"/>
      <c r="J959" s="2718"/>
      <c r="K959" s="2718"/>
      <c r="L959" s="2718"/>
      <c r="M959" s="2718"/>
      <c r="N959" s="2718"/>
      <c r="O959" s="2718"/>
      <c r="P959" s="2718"/>
      <c r="Q959" s="2718"/>
      <c r="R959" s="2718"/>
      <c r="S959" s="2718"/>
      <c r="T959" s="2718"/>
      <c r="U959" s="2718"/>
      <c r="V959" s="2718"/>
      <c r="W959" s="2718"/>
      <c r="X959" s="2718"/>
      <c r="Y959" s="2718"/>
      <c r="Z959" s="2718"/>
    </row>
    <row r="960">
      <c r="A960" s="2718"/>
      <c r="B960" s="2718"/>
      <c r="C960" s="2718"/>
      <c r="D960" s="2718"/>
      <c r="E960" s="2718"/>
      <c r="F960" s="2718"/>
      <c r="G960" s="2718"/>
      <c r="H960" s="2718"/>
      <c r="I960" s="2718"/>
      <c r="J960" s="2718"/>
      <c r="K960" s="2718"/>
      <c r="L960" s="2718"/>
      <c r="M960" s="2718"/>
      <c r="N960" s="2718"/>
      <c r="O960" s="2718"/>
      <c r="P960" s="2718"/>
      <c r="Q960" s="2718"/>
      <c r="R960" s="2718"/>
      <c r="S960" s="2718"/>
      <c r="T960" s="2718"/>
      <c r="U960" s="2718"/>
      <c r="V960" s="2718"/>
      <c r="W960" s="2718"/>
      <c r="X960" s="2718"/>
      <c r="Y960" s="2718"/>
      <c r="Z960" s="2718"/>
    </row>
    <row r="961">
      <c r="A961" s="2718"/>
      <c r="B961" s="2718"/>
      <c r="C961" s="2718"/>
      <c r="D961" s="2718"/>
      <c r="E961" s="2718"/>
      <c r="F961" s="2718"/>
      <c r="G961" s="2718"/>
      <c r="H961" s="2718"/>
      <c r="I961" s="2718"/>
      <c r="J961" s="2718"/>
      <c r="K961" s="2718"/>
      <c r="L961" s="2718"/>
      <c r="M961" s="2718"/>
      <c r="N961" s="2718"/>
      <c r="O961" s="2718"/>
      <c r="P961" s="2718"/>
      <c r="Q961" s="2718"/>
      <c r="R961" s="2718"/>
      <c r="S961" s="2718"/>
      <c r="T961" s="2718"/>
      <c r="U961" s="2718"/>
      <c r="V961" s="2718"/>
      <c r="W961" s="2718"/>
      <c r="X961" s="2718"/>
      <c r="Y961" s="2718"/>
      <c r="Z961" s="2718"/>
    </row>
    <row r="962">
      <c r="A962" s="2718"/>
      <c r="B962" s="2718"/>
      <c r="C962" s="2718"/>
      <c r="D962" s="2718"/>
      <c r="E962" s="2718"/>
      <c r="F962" s="2718"/>
      <c r="G962" s="2718"/>
      <c r="H962" s="2718"/>
      <c r="I962" s="2718"/>
      <c r="J962" s="2718"/>
      <c r="K962" s="2718"/>
      <c r="L962" s="2718"/>
      <c r="M962" s="2718"/>
      <c r="N962" s="2718"/>
      <c r="O962" s="2718"/>
      <c r="P962" s="2718"/>
      <c r="Q962" s="2718"/>
      <c r="R962" s="2718"/>
      <c r="S962" s="2718"/>
      <c r="T962" s="2718"/>
      <c r="U962" s="2718"/>
      <c r="V962" s="2718"/>
      <c r="W962" s="2718"/>
      <c r="X962" s="2718"/>
      <c r="Y962" s="2718"/>
      <c r="Z962" s="2718"/>
    </row>
    <row r="963">
      <c r="A963" s="2718"/>
      <c r="B963" s="2718"/>
      <c r="C963" s="2718"/>
      <c r="D963" s="2718"/>
      <c r="E963" s="2718"/>
      <c r="F963" s="2718"/>
      <c r="G963" s="2718"/>
      <c r="H963" s="2718"/>
      <c r="I963" s="2718"/>
      <c r="J963" s="2718"/>
      <c r="K963" s="2718"/>
      <c r="L963" s="2718"/>
      <c r="M963" s="2718"/>
      <c r="N963" s="2718"/>
      <c r="O963" s="2718"/>
      <c r="P963" s="2718"/>
      <c r="Q963" s="2718"/>
      <c r="R963" s="2718"/>
      <c r="S963" s="2718"/>
      <c r="T963" s="2718"/>
      <c r="U963" s="2718"/>
      <c r="V963" s="2718"/>
      <c r="W963" s="2718"/>
      <c r="X963" s="2718"/>
      <c r="Y963" s="2718"/>
      <c r="Z963" s="2718"/>
    </row>
    <row r="964">
      <c r="A964" s="2718"/>
      <c r="B964" s="2718"/>
      <c r="C964" s="2718"/>
      <c r="D964" s="2718"/>
      <c r="E964" s="2718"/>
      <c r="F964" s="2718"/>
      <c r="G964" s="2718"/>
      <c r="H964" s="2718"/>
      <c r="I964" s="2718"/>
      <c r="J964" s="2718"/>
      <c r="K964" s="2718"/>
      <c r="L964" s="2718"/>
      <c r="M964" s="2718"/>
      <c r="N964" s="2718"/>
      <c r="O964" s="2718"/>
      <c r="P964" s="2718"/>
      <c r="Q964" s="2718"/>
      <c r="R964" s="2718"/>
      <c r="S964" s="2718"/>
      <c r="T964" s="2718"/>
      <c r="U964" s="2718"/>
      <c r="V964" s="2718"/>
      <c r="W964" s="2718"/>
      <c r="X964" s="2718"/>
      <c r="Y964" s="2718"/>
      <c r="Z964" s="2718"/>
    </row>
    <row r="965">
      <c r="A965" s="2718"/>
      <c r="B965" s="2718"/>
      <c r="C965" s="2718"/>
      <c r="D965" s="2718"/>
      <c r="E965" s="2718"/>
      <c r="F965" s="2718"/>
      <c r="G965" s="2718"/>
      <c r="H965" s="2718"/>
      <c r="I965" s="2718"/>
      <c r="J965" s="2718"/>
      <c r="K965" s="2718"/>
      <c r="L965" s="2718"/>
      <c r="M965" s="2718"/>
      <c r="N965" s="2718"/>
      <c r="O965" s="2718"/>
      <c r="P965" s="2718"/>
      <c r="Q965" s="2718"/>
      <c r="R965" s="2718"/>
      <c r="S965" s="2718"/>
      <c r="T965" s="2718"/>
      <c r="U965" s="2718"/>
      <c r="V965" s="2718"/>
      <c r="W965" s="2718"/>
      <c r="X965" s="2718"/>
      <c r="Y965" s="2718"/>
      <c r="Z965" s="2718"/>
    </row>
    <row r="966">
      <c r="A966" s="2718"/>
      <c r="B966" s="2718"/>
      <c r="C966" s="2718"/>
      <c r="D966" s="2718"/>
      <c r="E966" s="2718"/>
      <c r="F966" s="2718"/>
      <c r="G966" s="2718"/>
      <c r="H966" s="2718"/>
      <c r="I966" s="2718"/>
      <c r="J966" s="2718"/>
      <c r="K966" s="2718"/>
      <c r="L966" s="2718"/>
      <c r="M966" s="2718"/>
      <c r="N966" s="2718"/>
      <c r="O966" s="2718"/>
      <c r="P966" s="2718"/>
      <c r="Q966" s="2718"/>
      <c r="R966" s="2718"/>
      <c r="S966" s="2718"/>
      <c r="T966" s="2718"/>
      <c r="U966" s="2718"/>
      <c r="V966" s="2718"/>
      <c r="W966" s="2718"/>
      <c r="X966" s="2718"/>
      <c r="Y966" s="2718"/>
      <c r="Z966" s="2718"/>
    </row>
    <row r="967">
      <c r="A967" s="2718"/>
      <c r="B967" s="2718"/>
      <c r="C967" s="2718"/>
      <c r="D967" s="2718"/>
      <c r="E967" s="2718"/>
      <c r="F967" s="2718"/>
      <c r="G967" s="2718"/>
      <c r="H967" s="2718"/>
      <c r="I967" s="2718"/>
      <c r="J967" s="2718"/>
      <c r="K967" s="2718"/>
      <c r="L967" s="2718"/>
      <c r="M967" s="2718"/>
      <c r="N967" s="2718"/>
      <c r="O967" s="2718"/>
      <c r="P967" s="2718"/>
      <c r="Q967" s="2718"/>
      <c r="R967" s="2718"/>
      <c r="S967" s="2718"/>
      <c r="T967" s="2718"/>
      <c r="U967" s="2718"/>
      <c r="V967" s="2718"/>
      <c r="W967" s="2718"/>
      <c r="X967" s="2718"/>
      <c r="Y967" s="2718"/>
      <c r="Z967" s="2718"/>
    </row>
    <row r="968">
      <c r="A968" s="2718"/>
      <c r="B968" s="2718"/>
      <c r="C968" s="2718"/>
      <c r="D968" s="2718"/>
      <c r="E968" s="2718"/>
      <c r="F968" s="2718"/>
      <c r="G968" s="2718"/>
      <c r="H968" s="2718"/>
      <c r="I968" s="2718"/>
      <c r="J968" s="2718"/>
      <c r="K968" s="2718"/>
      <c r="L968" s="2718"/>
      <c r="M968" s="2718"/>
      <c r="N968" s="2718"/>
      <c r="O968" s="2718"/>
      <c r="P968" s="2718"/>
      <c r="Q968" s="2718"/>
      <c r="R968" s="2718"/>
      <c r="S968" s="2718"/>
      <c r="T968" s="2718"/>
      <c r="U968" s="2718"/>
      <c r="V968" s="2718"/>
      <c r="W968" s="2718"/>
      <c r="X968" s="2718"/>
      <c r="Y968" s="2718"/>
      <c r="Z968" s="2718"/>
    </row>
    <row r="969">
      <c r="A969" s="2718"/>
      <c r="B969" s="2718"/>
      <c r="C969" s="2718"/>
      <c r="D969" s="2718"/>
      <c r="E969" s="2718"/>
      <c r="F969" s="2718"/>
      <c r="G969" s="2718"/>
      <c r="H969" s="2718"/>
      <c r="I969" s="2718"/>
      <c r="J969" s="2718"/>
      <c r="K969" s="2718"/>
      <c r="L969" s="2718"/>
      <c r="M969" s="2718"/>
      <c r="N969" s="2718"/>
      <c r="O969" s="2718"/>
      <c r="P969" s="2718"/>
      <c r="Q969" s="2718"/>
      <c r="R969" s="2718"/>
      <c r="S969" s="2718"/>
      <c r="T969" s="2718"/>
      <c r="U969" s="2718"/>
      <c r="V969" s="2718"/>
      <c r="W969" s="2718"/>
      <c r="X969" s="2718"/>
      <c r="Y969" s="2718"/>
      <c r="Z969" s="2718"/>
    </row>
    <row r="970">
      <c r="A970" s="2718"/>
      <c r="B970" s="2718"/>
      <c r="C970" s="2718"/>
      <c r="D970" s="2718"/>
      <c r="E970" s="2718"/>
      <c r="F970" s="2718"/>
      <c r="G970" s="2718"/>
      <c r="H970" s="2718"/>
      <c r="I970" s="2718"/>
      <c r="J970" s="2718"/>
      <c r="K970" s="2718"/>
      <c r="L970" s="2718"/>
      <c r="M970" s="2718"/>
      <c r="N970" s="2718"/>
      <c r="O970" s="2718"/>
      <c r="P970" s="2718"/>
      <c r="Q970" s="2718"/>
      <c r="R970" s="2718"/>
      <c r="S970" s="2718"/>
      <c r="T970" s="2718"/>
      <c r="U970" s="2718"/>
      <c r="V970" s="2718"/>
      <c r="W970" s="2718"/>
      <c r="X970" s="2718"/>
      <c r="Y970" s="2718"/>
      <c r="Z970" s="2718"/>
    </row>
    <row r="971">
      <c r="A971" s="2718"/>
      <c r="B971" s="2718"/>
      <c r="C971" s="2718"/>
      <c r="D971" s="2718"/>
      <c r="E971" s="2718"/>
      <c r="F971" s="2718"/>
      <c r="G971" s="2718"/>
      <c r="H971" s="2718"/>
      <c r="I971" s="2718"/>
      <c r="J971" s="2718"/>
      <c r="K971" s="2718"/>
      <c r="L971" s="2718"/>
      <c r="M971" s="2718"/>
      <c r="N971" s="2718"/>
      <c r="O971" s="2718"/>
      <c r="P971" s="2718"/>
      <c r="Q971" s="2718"/>
      <c r="R971" s="2718"/>
      <c r="S971" s="2718"/>
      <c r="T971" s="2718"/>
      <c r="U971" s="2718"/>
      <c r="V971" s="2718"/>
      <c r="W971" s="2718"/>
      <c r="X971" s="2718"/>
      <c r="Y971" s="2718"/>
      <c r="Z971" s="2718"/>
    </row>
    <row r="972">
      <c r="A972" s="2718"/>
      <c r="B972" s="2718"/>
      <c r="C972" s="2718"/>
      <c r="D972" s="2718"/>
      <c r="E972" s="2718"/>
      <c r="F972" s="2718"/>
      <c r="G972" s="2718"/>
      <c r="H972" s="2718"/>
      <c r="I972" s="2718"/>
      <c r="J972" s="2718"/>
      <c r="K972" s="2718"/>
      <c r="L972" s="2718"/>
      <c r="M972" s="2718"/>
      <c r="N972" s="2718"/>
      <c r="O972" s="2718"/>
      <c r="P972" s="2718"/>
      <c r="Q972" s="2718"/>
      <c r="R972" s="2718"/>
      <c r="S972" s="2718"/>
      <c r="T972" s="2718"/>
      <c r="U972" s="2718"/>
      <c r="V972" s="2718"/>
      <c r="W972" s="2718"/>
      <c r="X972" s="2718"/>
      <c r="Y972" s="2718"/>
      <c r="Z972" s="2718"/>
    </row>
    <row r="973">
      <c r="A973" s="2718"/>
      <c r="B973" s="2718"/>
      <c r="C973" s="2718"/>
      <c r="D973" s="2718"/>
      <c r="E973" s="2718"/>
      <c r="F973" s="2718"/>
      <c r="G973" s="2718"/>
      <c r="H973" s="2718"/>
      <c r="I973" s="2718"/>
      <c r="J973" s="2718"/>
      <c r="K973" s="2718"/>
      <c r="L973" s="2718"/>
      <c r="M973" s="2718"/>
      <c r="N973" s="2718"/>
      <c r="O973" s="2718"/>
      <c r="P973" s="2718"/>
      <c r="Q973" s="2718"/>
      <c r="R973" s="2718"/>
      <c r="S973" s="2718"/>
      <c r="T973" s="2718"/>
      <c r="U973" s="2718"/>
      <c r="V973" s="2718"/>
      <c r="W973" s="2718"/>
      <c r="X973" s="2718"/>
      <c r="Y973" s="2718"/>
      <c r="Z973" s="2718"/>
    </row>
    <row r="974">
      <c r="A974" s="2718"/>
      <c r="B974" s="2718"/>
      <c r="C974" s="2718"/>
      <c r="D974" s="2718"/>
      <c r="E974" s="2718"/>
      <c r="F974" s="2718"/>
      <c r="G974" s="2718"/>
      <c r="H974" s="2718"/>
      <c r="I974" s="2718"/>
      <c r="J974" s="2718"/>
      <c r="K974" s="2718"/>
      <c r="L974" s="2718"/>
      <c r="M974" s="2718"/>
      <c r="N974" s="2718"/>
      <c r="O974" s="2718"/>
      <c r="P974" s="2718"/>
      <c r="Q974" s="2718"/>
      <c r="R974" s="2718"/>
      <c r="S974" s="2718"/>
      <c r="T974" s="2718"/>
      <c r="U974" s="2718"/>
      <c r="V974" s="2718"/>
      <c r="W974" s="2718"/>
      <c r="X974" s="2718"/>
      <c r="Y974" s="2718"/>
      <c r="Z974" s="2718"/>
    </row>
    <row r="975">
      <c r="A975" s="2718"/>
      <c r="B975" s="2718"/>
      <c r="C975" s="2718"/>
      <c r="D975" s="2718"/>
      <c r="E975" s="2718"/>
      <c r="F975" s="2718"/>
      <c r="G975" s="2718"/>
      <c r="H975" s="2718"/>
      <c r="I975" s="2718"/>
      <c r="J975" s="2718"/>
      <c r="K975" s="2718"/>
      <c r="L975" s="2718"/>
      <c r="M975" s="2718"/>
      <c r="N975" s="2718"/>
      <c r="O975" s="2718"/>
      <c r="P975" s="2718"/>
      <c r="Q975" s="2718"/>
      <c r="R975" s="2718"/>
      <c r="S975" s="2718"/>
      <c r="T975" s="2718"/>
      <c r="U975" s="2718"/>
      <c r="V975" s="2718"/>
      <c r="W975" s="2718"/>
      <c r="X975" s="2718"/>
      <c r="Y975" s="2718"/>
      <c r="Z975" s="2718"/>
    </row>
    <row r="976">
      <c r="A976" s="2718"/>
      <c r="B976" s="2718"/>
      <c r="C976" s="2718"/>
      <c r="D976" s="2718"/>
      <c r="E976" s="2718"/>
      <c r="F976" s="2718"/>
      <c r="G976" s="2718"/>
      <c r="H976" s="2718"/>
      <c r="I976" s="2718"/>
      <c r="J976" s="2718"/>
      <c r="K976" s="2718"/>
      <c r="L976" s="2718"/>
      <c r="M976" s="2718"/>
      <c r="N976" s="2718"/>
      <c r="O976" s="2718"/>
      <c r="P976" s="2718"/>
      <c r="Q976" s="2718"/>
      <c r="R976" s="2718"/>
      <c r="S976" s="2718"/>
      <c r="T976" s="2718"/>
      <c r="U976" s="2718"/>
      <c r="V976" s="2718"/>
      <c r="W976" s="2718"/>
      <c r="X976" s="2718"/>
      <c r="Y976" s="2718"/>
      <c r="Z976" s="2718"/>
    </row>
    <row r="977">
      <c r="A977" s="2718"/>
      <c r="B977" s="2718"/>
      <c r="C977" s="2718"/>
      <c r="D977" s="2718"/>
      <c r="E977" s="2718"/>
      <c r="F977" s="2718"/>
      <c r="G977" s="2718"/>
      <c r="H977" s="2718"/>
      <c r="I977" s="2718"/>
      <c r="J977" s="2718"/>
      <c r="K977" s="2718"/>
      <c r="L977" s="2718"/>
      <c r="M977" s="2718"/>
      <c r="N977" s="2718"/>
      <c r="O977" s="2718"/>
      <c r="P977" s="2718"/>
      <c r="Q977" s="2718"/>
      <c r="R977" s="2718"/>
      <c r="S977" s="2718"/>
      <c r="T977" s="2718"/>
      <c r="U977" s="2718"/>
      <c r="V977" s="2718"/>
      <c r="W977" s="2718"/>
      <c r="X977" s="2718"/>
      <c r="Y977" s="2718"/>
      <c r="Z977" s="2718"/>
    </row>
    <row r="978">
      <c r="A978" s="2718"/>
      <c r="B978" s="2718"/>
      <c r="C978" s="2718"/>
      <c r="D978" s="2718"/>
      <c r="E978" s="2718"/>
      <c r="F978" s="2718"/>
      <c r="G978" s="2718"/>
      <c r="H978" s="2718"/>
      <c r="I978" s="2718"/>
      <c r="J978" s="2718"/>
      <c r="K978" s="2718"/>
      <c r="L978" s="2718"/>
      <c r="M978" s="2718"/>
      <c r="N978" s="2718"/>
      <c r="O978" s="2718"/>
      <c r="P978" s="2718"/>
      <c r="Q978" s="2718"/>
      <c r="R978" s="2718"/>
      <c r="S978" s="2718"/>
      <c r="T978" s="2718"/>
      <c r="U978" s="2718"/>
      <c r="V978" s="2718"/>
      <c r="W978" s="2718"/>
      <c r="X978" s="2718"/>
      <c r="Y978" s="2718"/>
      <c r="Z978" s="2718"/>
    </row>
    <row r="979">
      <c r="A979" s="2718"/>
      <c r="B979" s="2718"/>
      <c r="C979" s="2718"/>
      <c r="D979" s="2718"/>
      <c r="E979" s="2718"/>
      <c r="F979" s="2718"/>
      <c r="G979" s="2718"/>
      <c r="H979" s="2718"/>
      <c r="I979" s="2718"/>
      <c r="J979" s="2718"/>
      <c r="K979" s="2718"/>
      <c r="L979" s="2718"/>
      <c r="M979" s="2718"/>
      <c r="N979" s="2718"/>
      <c r="O979" s="2718"/>
      <c r="P979" s="2718"/>
      <c r="Q979" s="2718"/>
      <c r="R979" s="2718"/>
      <c r="S979" s="2718"/>
      <c r="T979" s="2718"/>
      <c r="U979" s="2718"/>
      <c r="V979" s="2718"/>
      <c r="W979" s="2718"/>
      <c r="X979" s="2718"/>
      <c r="Y979" s="2718"/>
      <c r="Z979" s="2718"/>
    </row>
    <row r="980">
      <c r="A980" s="2718"/>
      <c r="B980" s="2718"/>
      <c r="C980" s="2718"/>
      <c r="D980" s="2718"/>
      <c r="E980" s="2718"/>
      <c r="F980" s="2718"/>
      <c r="G980" s="2718"/>
      <c r="H980" s="2718"/>
      <c r="I980" s="2718"/>
      <c r="J980" s="2718"/>
      <c r="K980" s="2718"/>
      <c r="L980" s="2718"/>
      <c r="M980" s="2718"/>
      <c r="N980" s="2718"/>
      <c r="O980" s="2718"/>
      <c r="P980" s="2718"/>
      <c r="Q980" s="2718"/>
      <c r="R980" s="2718"/>
      <c r="S980" s="2718"/>
      <c r="T980" s="2718"/>
      <c r="U980" s="2718"/>
      <c r="V980" s="2718"/>
      <c r="W980" s="2718"/>
      <c r="X980" s="2718"/>
      <c r="Y980" s="2718"/>
      <c r="Z980" s="2718"/>
    </row>
    <row r="981">
      <c r="A981" s="2718"/>
      <c r="B981" s="2718"/>
      <c r="C981" s="2718"/>
      <c r="D981" s="2718"/>
      <c r="E981" s="2718"/>
      <c r="F981" s="2718"/>
      <c r="G981" s="2718"/>
      <c r="H981" s="2718"/>
      <c r="I981" s="2718"/>
      <c r="J981" s="2718"/>
      <c r="K981" s="2718"/>
      <c r="L981" s="2718"/>
      <c r="M981" s="2718"/>
      <c r="N981" s="2718"/>
      <c r="O981" s="2718"/>
      <c r="P981" s="2718"/>
      <c r="Q981" s="2718"/>
      <c r="R981" s="2718"/>
      <c r="S981" s="2718"/>
      <c r="T981" s="2718"/>
      <c r="U981" s="2718"/>
      <c r="V981" s="2718"/>
      <c r="W981" s="2718"/>
      <c r="X981" s="2718"/>
      <c r="Y981" s="2718"/>
      <c r="Z981" s="2718"/>
    </row>
    <row r="982">
      <c r="A982" s="2718"/>
      <c r="B982" s="2718"/>
      <c r="C982" s="2718"/>
      <c r="D982" s="2718"/>
      <c r="E982" s="2718"/>
      <c r="F982" s="2718"/>
      <c r="G982" s="2718"/>
      <c r="H982" s="2718"/>
      <c r="I982" s="2718"/>
      <c r="J982" s="2718"/>
      <c r="K982" s="2718"/>
      <c r="L982" s="2718"/>
      <c r="M982" s="2718"/>
      <c r="N982" s="2718"/>
      <c r="O982" s="2718"/>
      <c r="P982" s="2718"/>
      <c r="Q982" s="2718"/>
      <c r="R982" s="2718"/>
      <c r="S982" s="2718"/>
      <c r="T982" s="2718"/>
      <c r="U982" s="2718"/>
      <c r="V982" s="2718"/>
      <c r="W982" s="2718"/>
      <c r="X982" s="2718"/>
      <c r="Y982" s="2718"/>
      <c r="Z982" s="2718"/>
    </row>
    <row r="983">
      <c r="A983" s="2718"/>
      <c r="B983" s="2718"/>
      <c r="C983" s="2718"/>
      <c r="D983" s="2718"/>
      <c r="E983" s="2718"/>
      <c r="F983" s="2718"/>
      <c r="G983" s="2718"/>
      <c r="H983" s="2718"/>
      <c r="I983" s="2718"/>
      <c r="J983" s="2718"/>
      <c r="K983" s="2718"/>
      <c r="L983" s="2718"/>
      <c r="M983" s="2718"/>
      <c r="N983" s="2718"/>
      <c r="O983" s="2718"/>
      <c r="P983" s="2718"/>
      <c r="Q983" s="2718"/>
      <c r="R983" s="2718"/>
      <c r="S983" s="2718"/>
      <c r="T983" s="2718"/>
      <c r="U983" s="2718"/>
      <c r="V983" s="2718"/>
      <c r="W983" s="2718"/>
      <c r="X983" s="2718"/>
      <c r="Y983" s="2718"/>
      <c r="Z983" s="2718"/>
    </row>
    <row r="984">
      <c r="A984" s="2718"/>
      <c r="B984" s="2718"/>
      <c r="C984" s="2718"/>
      <c r="D984" s="2718"/>
      <c r="E984" s="2718"/>
      <c r="F984" s="2718"/>
      <c r="G984" s="2718"/>
      <c r="H984" s="2718"/>
      <c r="I984" s="2718"/>
      <c r="J984" s="2718"/>
      <c r="K984" s="2718"/>
      <c r="L984" s="2718"/>
      <c r="M984" s="2718"/>
      <c r="N984" s="2718"/>
      <c r="O984" s="2718"/>
      <c r="P984" s="2718"/>
      <c r="Q984" s="2718"/>
      <c r="R984" s="2718"/>
      <c r="S984" s="2718"/>
      <c r="T984" s="2718"/>
      <c r="U984" s="2718"/>
      <c r="V984" s="2718"/>
      <c r="W984" s="2718"/>
      <c r="X984" s="2718"/>
      <c r="Y984" s="2718"/>
      <c r="Z984" s="2718"/>
    </row>
    <row r="985">
      <c r="A985" s="2718"/>
      <c r="B985" s="2718"/>
      <c r="C985" s="2718"/>
      <c r="D985" s="2718"/>
      <c r="E985" s="2718"/>
      <c r="F985" s="2718"/>
      <c r="G985" s="2718"/>
      <c r="H985" s="2718"/>
      <c r="I985" s="2718"/>
      <c r="J985" s="2718"/>
      <c r="K985" s="2718"/>
      <c r="L985" s="2718"/>
      <c r="M985" s="2718"/>
      <c r="N985" s="2718"/>
      <c r="O985" s="2718"/>
      <c r="P985" s="2718"/>
      <c r="Q985" s="2718"/>
      <c r="R985" s="2718"/>
      <c r="S985" s="2718"/>
      <c r="T985" s="2718"/>
      <c r="U985" s="2718"/>
      <c r="V985" s="2718"/>
      <c r="W985" s="2718"/>
      <c r="X985" s="2718"/>
      <c r="Y985" s="2718"/>
      <c r="Z985" s="2718"/>
    </row>
    <row r="986">
      <c r="A986" s="2718"/>
      <c r="B986" s="2718"/>
      <c r="C986" s="2718"/>
      <c r="D986" s="2718"/>
      <c r="E986" s="2718"/>
      <c r="F986" s="2718"/>
      <c r="G986" s="2718"/>
      <c r="H986" s="2718"/>
      <c r="I986" s="2718"/>
      <c r="J986" s="2718"/>
      <c r="K986" s="2718"/>
      <c r="L986" s="2718"/>
      <c r="M986" s="2718"/>
      <c r="N986" s="2718"/>
      <c r="O986" s="2718"/>
      <c r="P986" s="2718"/>
      <c r="Q986" s="2718"/>
      <c r="R986" s="2718"/>
      <c r="S986" s="2718"/>
      <c r="T986" s="2718"/>
      <c r="U986" s="2718"/>
      <c r="V986" s="2718"/>
      <c r="W986" s="2718"/>
      <c r="X986" s="2718"/>
      <c r="Y986" s="2718"/>
      <c r="Z986" s="2718"/>
    </row>
    <row r="987">
      <c r="A987" s="2718"/>
      <c r="B987" s="2718"/>
      <c r="C987" s="2718"/>
      <c r="D987" s="2718"/>
      <c r="E987" s="2718"/>
      <c r="F987" s="2718"/>
      <c r="G987" s="2718"/>
      <c r="H987" s="2718"/>
      <c r="I987" s="2718"/>
      <c r="J987" s="2718"/>
      <c r="K987" s="2718"/>
      <c r="L987" s="2718"/>
      <c r="M987" s="2718"/>
      <c r="N987" s="2718"/>
      <c r="O987" s="2718"/>
      <c r="P987" s="2718"/>
      <c r="Q987" s="2718"/>
      <c r="R987" s="2718"/>
      <c r="S987" s="2718"/>
      <c r="T987" s="2718"/>
      <c r="U987" s="2718"/>
      <c r="V987" s="2718"/>
      <c r="W987" s="2718"/>
      <c r="X987" s="2718"/>
      <c r="Y987" s="2718"/>
      <c r="Z987" s="2718"/>
    </row>
    <row r="988">
      <c r="A988" s="2718"/>
      <c r="B988" s="2718"/>
      <c r="C988" s="2718"/>
      <c r="D988" s="2718"/>
      <c r="E988" s="2718"/>
      <c r="F988" s="2718"/>
      <c r="G988" s="2718"/>
      <c r="H988" s="2718"/>
      <c r="I988" s="2718"/>
      <c r="J988" s="2718"/>
      <c r="K988" s="2718"/>
      <c r="L988" s="2718"/>
      <c r="M988" s="2718"/>
      <c r="N988" s="2718"/>
      <c r="O988" s="2718"/>
      <c r="P988" s="2718"/>
      <c r="Q988" s="2718"/>
      <c r="R988" s="2718"/>
      <c r="S988" s="2718"/>
      <c r="T988" s="2718"/>
      <c r="U988" s="2718"/>
      <c r="V988" s="2718"/>
      <c r="W988" s="2718"/>
      <c r="X988" s="2718"/>
      <c r="Y988" s="2718"/>
      <c r="Z988" s="2718"/>
    </row>
    <row r="989">
      <c r="A989" s="2718"/>
      <c r="B989" s="2718"/>
      <c r="C989" s="2718"/>
      <c r="D989" s="2718"/>
      <c r="E989" s="2718"/>
      <c r="F989" s="2718"/>
      <c r="G989" s="2718"/>
      <c r="H989" s="2718"/>
      <c r="I989" s="2718"/>
      <c r="J989" s="2718"/>
      <c r="K989" s="2718"/>
      <c r="L989" s="2718"/>
      <c r="M989" s="2718"/>
      <c r="N989" s="2718"/>
      <c r="O989" s="2718"/>
      <c r="P989" s="2718"/>
      <c r="Q989" s="2718"/>
      <c r="R989" s="2718"/>
      <c r="S989" s="2718"/>
      <c r="T989" s="2718"/>
      <c r="U989" s="2718"/>
      <c r="V989" s="2718"/>
      <c r="W989" s="2718"/>
      <c r="X989" s="2718"/>
      <c r="Y989" s="2718"/>
      <c r="Z989" s="2718"/>
    </row>
    <row r="990">
      <c r="A990" s="2718"/>
      <c r="B990" s="2718"/>
      <c r="C990" s="2718"/>
      <c r="D990" s="2718"/>
      <c r="E990" s="2718"/>
      <c r="F990" s="2718"/>
      <c r="G990" s="2718"/>
      <c r="H990" s="2718"/>
      <c r="I990" s="2718"/>
      <c r="J990" s="2718"/>
      <c r="K990" s="2718"/>
      <c r="L990" s="2718"/>
      <c r="M990" s="2718"/>
      <c r="N990" s="2718"/>
      <c r="O990" s="2718"/>
      <c r="P990" s="2718"/>
      <c r="Q990" s="2718"/>
      <c r="R990" s="2718"/>
      <c r="S990" s="2718"/>
      <c r="T990" s="2718"/>
      <c r="U990" s="2718"/>
      <c r="V990" s="2718"/>
      <c r="W990" s="2718"/>
      <c r="X990" s="2718"/>
      <c r="Y990" s="2718"/>
      <c r="Z990" s="2718"/>
    </row>
    <row r="991">
      <c r="A991" s="2718"/>
      <c r="B991" s="2718"/>
      <c r="C991" s="2718"/>
      <c r="D991" s="2718"/>
      <c r="E991" s="2718"/>
      <c r="F991" s="2718"/>
      <c r="G991" s="2718"/>
      <c r="H991" s="2718"/>
      <c r="I991" s="2718"/>
      <c r="J991" s="2718"/>
      <c r="K991" s="2718"/>
      <c r="L991" s="2718"/>
      <c r="M991" s="2718"/>
      <c r="N991" s="2718"/>
      <c r="O991" s="2718"/>
      <c r="P991" s="2718"/>
      <c r="Q991" s="2718"/>
      <c r="R991" s="2718"/>
      <c r="S991" s="2718"/>
      <c r="T991" s="2718"/>
      <c r="U991" s="2718"/>
      <c r="V991" s="2718"/>
      <c r="W991" s="2718"/>
      <c r="X991" s="2718"/>
      <c r="Y991" s="2718"/>
      <c r="Z991" s="2718"/>
    </row>
    <row r="992">
      <c r="A992" s="2718"/>
      <c r="B992" s="2718"/>
      <c r="C992" s="2718"/>
      <c r="D992" s="2718"/>
      <c r="E992" s="2718"/>
      <c r="F992" s="2718"/>
      <c r="G992" s="2718"/>
      <c r="H992" s="2718"/>
      <c r="I992" s="2718"/>
      <c r="J992" s="2718"/>
      <c r="K992" s="2718"/>
      <c r="L992" s="2718"/>
      <c r="M992" s="2718"/>
      <c r="N992" s="2718"/>
      <c r="O992" s="2718"/>
      <c r="P992" s="2718"/>
      <c r="Q992" s="2718"/>
      <c r="R992" s="2718"/>
      <c r="S992" s="2718"/>
      <c r="T992" s="2718"/>
      <c r="U992" s="2718"/>
      <c r="V992" s="2718"/>
      <c r="W992" s="2718"/>
      <c r="X992" s="2718"/>
      <c r="Y992" s="2718"/>
      <c r="Z992" s="2718"/>
    </row>
    <row r="993">
      <c r="A993" s="2718"/>
      <c r="B993" s="2718"/>
      <c r="C993" s="2718"/>
      <c r="D993" s="2718"/>
      <c r="E993" s="2718"/>
      <c r="F993" s="2718"/>
      <c r="G993" s="2718"/>
      <c r="H993" s="2718"/>
      <c r="I993" s="2718"/>
      <c r="J993" s="2718"/>
      <c r="K993" s="2718"/>
      <c r="L993" s="2718"/>
      <c r="M993" s="2718"/>
      <c r="N993" s="2718"/>
      <c r="O993" s="2718"/>
      <c r="P993" s="2718"/>
      <c r="Q993" s="2718"/>
      <c r="R993" s="2718"/>
      <c r="S993" s="2718"/>
      <c r="T993" s="2718"/>
      <c r="U993" s="2718"/>
      <c r="V993" s="2718"/>
      <c r="W993" s="2718"/>
      <c r="X993" s="2718"/>
      <c r="Y993" s="2718"/>
      <c r="Z993" s="2718"/>
    </row>
    <row r="994">
      <c r="A994" s="2718"/>
      <c r="B994" s="2718"/>
      <c r="C994" s="2718"/>
      <c r="D994" s="2718"/>
      <c r="E994" s="2718"/>
      <c r="F994" s="2718"/>
      <c r="G994" s="2718"/>
      <c r="H994" s="2718"/>
      <c r="I994" s="2718"/>
      <c r="J994" s="2718"/>
      <c r="K994" s="2718"/>
      <c r="L994" s="2718"/>
      <c r="M994" s="2718"/>
      <c r="N994" s="2718"/>
      <c r="O994" s="2718"/>
      <c r="P994" s="2718"/>
      <c r="Q994" s="2718"/>
      <c r="R994" s="2718"/>
      <c r="S994" s="2718"/>
      <c r="T994" s="2718"/>
      <c r="U994" s="2718"/>
      <c r="V994" s="2718"/>
      <c r="W994" s="2718"/>
      <c r="X994" s="2718"/>
      <c r="Y994" s="2718"/>
      <c r="Z994" s="2718"/>
    </row>
    <row r="995">
      <c r="A995" s="2718"/>
      <c r="B995" s="2718"/>
      <c r="C995" s="2718"/>
      <c r="D995" s="2718"/>
      <c r="E995" s="2718"/>
      <c r="F995" s="2718"/>
      <c r="G995" s="2718"/>
      <c r="H995" s="2718"/>
      <c r="I995" s="2718"/>
      <c r="J995" s="2718"/>
      <c r="K995" s="2718"/>
      <c r="L995" s="2718"/>
      <c r="M995" s="2718"/>
      <c r="N995" s="2718"/>
      <c r="O995" s="2718"/>
      <c r="P995" s="2718"/>
      <c r="Q995" s="2718"/>
      <c r="R995" s="2718"/>
      <c r="S995" s="2718"/>
      <c r="T995" s="2718"/>
      <c r="U995" s="2718"/>
      <c r="V995" s="2718"/>
      <c r="W995" s="2718"/>
      <c r="X995" s="2718"/>
      <c r="Y995" s="2718"/>
      <c r="Z995" s="2718"/>
    </row>
    <row r="996">
      <c r="A996" s="2718"/>
      <c r="B996" s="2718"/>
      <c r="C996" s="2718"/>
      <c r="D996" s="2718"/>
      <c r="E996" s="2718"/>
      <c r="F996" s="2718"/>
      <c r="G996" s="2718"/>
      <c r="H996" s="2718"/>
      <c r="I996" s="2718"/>
      <c r="J996" s="2718"/>
      <c r="K996" s="2718"/>
      <c r="L996" s="2718"/>
      <c r="M996" s="2718"/>
      <c r="N996" s="2718"/>
      <c r="O996" s="2718"/>
      <c r="P996" s="2718"/>
      <c r="Q996" s="2718"/>
      <c r="R996" s="2718"/>
      <c r="S996" s="2718"/>
      <c r="T996" s="2718"/>
      <c r="U996" s="2718"/>
      <c r="V996" s="2718"/>
      <c r="W996" s="2718"/>
      <c r="X996" s="2718"/>
      <c r="Y996" s="2718"/>
      <c r="Z996" s="2718"/>
    </row>
    <row r="997">
      <c r="A997" s="2718"/>
      <c r="B997" s="2718"/>
      <c r="C997" s="2718"/>
      <c r="D997" s="2718"/>
      <c r="E997" s="2718"/>
      <c r="F997" s="2718"/>
      <c r="G997" s="2718"/>
      <c r="H997" s="2718"/>
      <c r="I997" s="2718"/>
      <c r="J997" s="2718"/>
      <c r="K997" s="2718"/>
      <c r="L997" s="2718"/>
      <c r="M997" s="2718"/>
      <c r="N997" s="2718"/>
      <c r="O997" s="2718"/>
      <c r="P997" s="2718"/>
      <c r="Q997" s="2718"/>
      <c r="R997" s="2718"/>
      <c r="S997" s="2718"/>
      <c r="T997" s="2718"/>
      <c r="U997" s="2718"/>
      <c r="V997" s="2718"/>
      <c r="W997" s="2718"/>
      <c r="X997" s="2718"/>
      <c r="Y997" s="2718"/>
      <c r="Z997" s="2718"/>
    </row>
    <row r="998">
      <c r="A998" s="2718"/>
      <c r="B998" s="2718"/>
      <c r="C998" s="2718"/>
      <c r="D998" s="2718"/>
      <c r="E998" s="2718"/>
      <c r="F998" s="2718"/>
      <c r="G998" s="2718"/>
      <c r="H998" s="2718"/>
      <c r="I998" s="2718"/>
      <c r="J998" s="2718"/>
      <c r="K998" s="2718"/>
      <c r="L998" s="2718"/>
      <c r="M998" s="2718"/>
      <c r="N998" s="2718"/>
      <c r="O998" s="2718"/>
      <c r="P998" s="2718"/>
      <c r="Q998" s="2718"/>
      <c r="R998" s="2718"/>
      <c r="S998" s="2718"/>
      <c r="T998" s="2718"/>
      <c r="U998" s="2718"/>
      <c r="V998" s="2718"/>
      <c r="W998" s="2718"/>
      <c r="X998" s="2718"/>
      <c r="Y998" s="2718"/>
      <c r="Z998" s="2718"/>
    </row>
    <row r="999">
      <c r="A999" s="2718"/>
      <c r="B999" s="2718"/>
      <c r="C999" s="2718"/>
      <c r="D999" s="2718"/>
      <c r="E999" s="2718"/>
      <c r="F999" s="2718"/>
      <c r="G999" s="2718"/>
      <c r="H999" s="2718"/>
      <c r="I999" s="2718"/>
      <c r="J999" s="2718"/>
      <c r="K999" s="2718"/>
      <c r="L999" s="2718"/>
      <c r="M999" s="2718"/>
      <c r="N999" s="2718"/>
      <c r="O999" s="2718"/>
      <c r="P999" s="2718"/>
      <c r="Q999" s="2718"/>
      <c r="R999" s="2718"/>
      <c r="S999" s="2718"/>
      <c r="T999" s="2718"/>
      <c r="U999" s="2718"/>
      <c r="V999" s="2718"/>
      <c r="W999" s="2718"/>
      <c r="X999" s="2718"/>
      <c r="Y999" s="2718"/>
      <c r="Z999" s="2718"/>
    </row>
    <row r="1000">
      <c r="A1000" s="2718"/>
      <c r="B1000" s="2718"/>
      <c r="C1000" s="2718"/>
      <c r="D1000" s="2718"/>
      <c r="E1000" s="2718"/>
      <c r="F1000" s="2718"/>
      <c r="G1000" s="2718"/>
      <c r="H1000" s="2718"/>
      <c r="I1000" s="2718"/>
      <c r="J1000" s="2718"/>
      <c r="K1000" s="2718"/>
      <c r="L1000" s="2718"/>
      <c r="M1000" s="2718"/>
      <c r="N1000" s="2718"/>
      <c r="O1000" s="2718"/>
      <c r="P1000" s="2718"/>
      <c r="Q1000" s="2718"/>
      <c r="R1000" s="2718"/>
      <c r="S1000" s="2718"/>
      <c r="T1000" s="2718"/>
      <c r="U1000" s="2718"/>
      <c r="V1000" s="2718"/>
      <c r="W1000" s="2718"/>
      <c r="X1000" s="2718"/>
      <c r="Y1000" s="2718"/>
      <c r="Z1000" s="2718"/>
    </row>
  </sheetData>
  <dataValidations>
    <dataValidation type="list" allowBlank="1" showErrorMessage="1" sqref="O2:O10 O12:O22">
      <formula1>"FINALIZADO,EM VIAGEM,NA ORIGEM,AGENDADO,FALTA DOC,CANCELADA,NO DESTINO FINAL,PERNOITE,RECUSADA"</formula1>
    </dataValidation>
    <dataValidation type="list" allowBlank="1" showErrorMessage="1" sqref="P2:P10 P12:P22">
      <formula1>"MICHELLE,BARBARA,ANGELA,A VERIFICAR,DANIEL,BEATIZ,LUCAS,MOACIR"</formula1>
    </dataValidation>
  </dataValidations>
  <drawing r:id="rId2"/>
  <legacyDrawing r:id="rId3"/>
  <tableParts count="10">
    <tablePart r:id="rId14"/>
    <tablePart r:id="rId15"/>
    <tablePart r:id="rId16"/>
    <tablePart r:id="rId17"/>
    <tablePart r:id="rId18"/>
    <tablePart r:id="rId19"/>
    <tablePart r:id="rId20"/>
    <tablePart r:id="rId21"/>
    <tablePart r:id="rId22"/>
    <tablePart r:id="rId23"/>
  </tableParts>
</worksheet>
</file>

<file path=xl/worksheets/sheet2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10.0"/>
    <col customWidth="1" min="3" max="3" width="9.75"/>
    <col customWidth="1" min="5" max="5" width="15.25"/>
    <col customWidth="1" min="6" max="6" width="38.63"/>
    <col customWidth="1" min="10" max="10" width="9.13"/>
    <col customWidth="1" min="11" max="12" width="8.25"/>
    <col customWidth="1" min="13" max="13" width="7.13"/>
    <col customWidth="1" min="14" max="14" width="7.5"/>
    <col customWidth="1" min="15" max="15" width="14.38"/>
    <col customWidth="1" min="17" max="17" width="16.25"/>
    <col customWidth="1" min="18" max="18" width="20.63"/>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792">
        <v>5405.0</v>
      </c>
      <c r="B2" s="2812">
        <v>46175.0</v>
      </c>
      <c r="C2" s="72">
        <v>0.5590277777777778</v>
      </c>
      <c r="D2" s="2209">
        <v>0.5631944444444444</v>
      </c>
      <c r="E2" s="2211" t="s">
        <v>9594</v>
      </c>
      <c r="F2" s="2195" t="s">
        <v>10289</v>
      </c>
      <c r="G2" s="2195" t="s">
        <v>8359</v>
      </c>
      <c r="H2" s="2241" t="s">
        <v>9566</v>
      </c>
      <c r="I2" s="109" t="s">
        <v>10290</v>
      </c>
      <c r="J2" s="2813">
        <v>46178.0</v>
      </c>
      <c r="K2" s="2196">
        <v>0.7409722222222223</v>
      </c>
      <c r="L2" s="2195">
        <v>8333.0</v>
      </c>
      <c r="M2" s="2195">
        <v>9201.0</v>
      </c>
      <c r="N2" s="2312">
        <f t="shared" ref="N2:N7" si="1">M2-L2</f>
        <v>868</v>
      </c>
      <c r="O2" s="2195" t="s">
        <v>19</v>
      </c>
      <c r="P2" s="2195" t="s">
        <v>349</v>
      </c>
      <c r="Q2" s="2195" t="s">
        <v>10291</v>
      </c>
      <c r="R2" s="1312"/>
      <c r="S2" s="2718"/>
      <c r="T2" s="2718"/>
      <c r="U2" s="2718"/>
      <c r="V2" s="2718"/>
      <c r="W2" s="2718"/>
      <c r="X2" s="2718"/>
      <c r="Y2" s="2718"/>
      <c r="Z2" s="2718"/>
    </row>
    <row r="3">
      <c r="A3" s="792">
        <v>5406.0</v>
      </c>
      <c r="B3" s="2812">
        <v>46175.0</v>
      </c>
      <c r="C3" s="72">
        <v>0.59375</v>
      </c>
      <c r="D3" s="2209">
        <v>0.5645833333333333</v>
      </c>
      <c r="E3" s="2211" t="s">
        <v>9594</v>
      </c>
      <c r="F3" s="2180" t="s">
        <v>10292</v>
      </c>
      <c r="G3" s="2180" t="s">
        <v>8359</v>
      </c>
      <c r="H3" s="2189" t="s">
        <v>8360</v>
      </c>
      <c r="I3" s="67" t="s">
        <v>10293</v>
      </c>
      <c r="J3" s="2813">
        <v>46178.0</v>
      </c>
      <c r="K3" s="2179">
        <v>0.74375</v>
      </c>
      <c r="L3" s="2180">
        <v>24880.0</v>
      </c>
      <c r="M3" s="2180">
        <v>25793.0</v>
      </c>
      <c r="N3" s="2198">
        <f t="shared" si="1"/>
        <v>913</v>
      </c>
      <c r="O3" s="2180" t="s">
        <v>19</v>
      </c>
      <c r="P3" s="2180" t="s">
        <v>349</v>
      </c>
      <c r="Q3" s="2180" t="s">
        <v>10189</v>
      </c>
      <c r="R3" s="1310"/>
      <c r="S3" s="2718"/>
      <c r="T3" s="2718"/>
      <c r="U3" s="2718"/>
      <c r="V3" s="2718"/>
      <c r="W3" s="2718"/>
      <c r="X3" s="2718"/>
      <c r="Y3" s="2718"/>
      <c r="Z3" s="2718"/>
    </row>
    <row r="4">
      <c r="A4" s="2336">
        <v>5407.0</v>
      </c>
      <c r="B4" s="2879">
        <v>46175.0</v>
      </c>
      <c r="C4" s="3039">
        <v>0.5972222222222222</v>
      </c>
      <c r="D4" s="2703">
        <v>0.6229166666666667</v>
      </c>
      <c r="E4" s="2700" t="s">
        <v>9594</v>
      </c>
      <c r="F4" s="2700" t="s">
        <v>10294</v>
      </c>
      <c r="G4" s="2700" t="s">
        <v>9471</v>
      </c>
      <c r="H4" s="3040" t="s">
        <v>10065</v>
      </c>
      <c r="I4" s="3041" t="s">
        <v>10295</v>
      </c>
      <c r="J4" s="2813">
        <v>46178.0</v>
      </c>
      <c r="K4" s="2703">
        <v>0.6798611111111111</v>
      </c>
      <c r="L4" s="2700">
        <v>74537.0</v>
      </c>
      <c r="M4" s="2700">
        <v>75677.0</v>
      </c>
      <c r="N4" s="2707">
        <f t="shared" si="1"/>
        <v>1140</v>
      </c>
      <c r="O4" s="2700" t="s">
        <v>19</v>
      </c>
      <c r="P4" s="2700" t="s">
        <v>349</v>
      </c>
      <c r="Q4" s="2700" t="s">
        <v>10296</v>
      </c>
      <c r="R4" s="2700" t="s">
        <v>10415</v>
      </c>
      <c r="S4" s="3042"/>
      <c r="T4" s="3042"/>
      <c r="U4" s="3042"/>
      <c r="V4" s="3042"/>
      <c r="W4" s="3042"/>
      <c r="X4" s="3042"/>
      <c r="Y4" s="3042"/>
      <c r="Z4" s="3042"/>
    </row>
    <row r="5">
      <c r="A5" s="2336">
        <v>5408.0</v>
      </c>
      <c r="B5" s="2879">
        <v>46175.0</v>
      </c>
      <c r="C5" s="3039">
        <v>0.59375</v>
      </c>
      <c r="D5" s="2703">
        <v>0.5986111111111111</v>
      </c>
      <c r="E5" s="2700" t="s">
        <v>9594</v>
      </c>
      <c r="F5" s="2700" t="s">
        <v>10297</v>
      </c>
      <c r="G5" s="2700" t="s">
        <v>9471</v>
      </c>
      <c r="H5" s="3040" t="s">
        <v>9688</v>
      </c>
      <c r="I5" s="3043" t="s">
        <v>10298</v>
      </c>
      <c r="J5" s="2813">
        <v>46178.0</v>
      </c>
      <c r="K5" s="2703">
        <v>0.6736111111111112</v>
      </c>
      <c r="L5" s="2700">
        <v>425977.0</v>
      </c>
      <c r="M5" s="2700">
        <v>427146.0</v>
      </c>
      <c r="N5" s="2707">
        <f t="shared" si="1"/>
        <v>1169</v>
      </c>
      <c r="O5" s="2700" t="s">
        <v>19</v>
      </c>
      <c r="P5" s="2700" t="s">
        <v>349</v>
      </c>
      <c r="Q5" s="2700" t="s">
        <v>10103</v>
      </c>
      <c r="R5" s="2700" t="s">
        <v>10416</v>
      </c>
      <c r="S5" s="3042"/>
      <c r="T5" s="3042"/>
      <c r="U5" s="3042"/>
      <c r="V5" s="3042"/>
      <c r="W5" s="3042"/>
      <c r="X5" s="3042"/>
      <c r="Y5" s="3042"/>
      <c r="Z5" s="3042"/>
    </row>
    <row r="6">
      <c r="A6" s="792">
        <v>5414.0</v>
      </c>
      <c r="B6" s="2812">
        <v>46176.0</v>
      </c>
      <c r="C6" s="2209">
        <v>0.25</v>
      </c>
      <c r="D6" s="2209">
        <v>0.25</v>
      </c>
      <c r="E6" s="2211" t="s">
        <v>9594</v>
      </c>
      <c r="F6" s="2185" t="s">
        <v>10316</v>
      </c>
      <c r="G6" s="2185" t="s">
        <v>8359</v>
      </c>
      <c r="H6" s="3021" t="s">
        <v>9564</v>
      </c>
      <c r="I6" s="90" t="s">
        <v>10317</v>
      </c>
      <c r="J6" s="2813">
        <v>46178.0</v>
      </c>
      <c r="K6" s="2196"/>
      <c r="L6" s="2195">
        <v>7963.0</v>
      </c>
      <c r="M6" s="2180"/>
      <c r="N6" s="2312">
        <f t="shared" si="1"/>
        <v>-7963</v>
      </c>
      <c r="O6" s="2195" t="s">
        <v>147</v>
      </c>
      <c r="P6" s="2195" t="s">
        <v>349</v>
      </c>
      <c r="Q6" s="2180" t="s">
        <v>8405</v>
      </c>
      <c r="R6" s="1312"/>
      <c r="S6" s="2718"/>
      <c r="T6" s="2718"/>
      <c r="U6" s="2718"/>
      <c r="V6" s="2718"/>
      <c r="W6" s="2718"/>
      <c r="X6" s="2718"/>
      <c r="Y6" s="2718"/>
      <c r="Z6" s="2718"/>
    </row>
    <row r="7">
      <c r="A7" s="792">
        <v>5430.0</v>
      </c>
      <c r="B7" s="2812">
        <v>46176.0</v>
      </c>
      <c r="C7" s="72">
        <v>0.6666666666666666</v>
      </c>
      <c r="D7" s="72">
        <v>0.6173611111111111</v>
      </c>
      <c r="E7" s="2802" t="s">
        <v>121</v>
      </c>
      <c r="F7" s="2180" t="s">
        <v>10341</v>
      </c>
      <c r="G7" s="2614" t="s">
        <v>78</v>
      </c>
      <c r="H7" s="2180" t="s">
        <v>10342</v>
      </c>
      <c r="I7" s="2180" t="s">
        <v>10343</v>
      </c>
      <c r="J7" s="2813">
        <v>46178.0</v>
      </c>
      <c r="K7" s="2179">
        <v>0.3472222222222222</v>
      </c>
      <c r="L7" s="2180">
        <v>143757.0</v>
      </c>
      <c r="M7" s="2180">
        <v>144734.0</v>
      </c>
      <c r="N7" s="2198">
        <f t="shared" si="1"/>
        <v>977</v>
      </c>
      <c r="O7" s="2180" t="s">
        <v>19</v>
      </c>
      <c r="P7" s="2180" t="s">
        <v>50</v>
      </c>
      <c r="Q7" s="2195" t="s">
        <v>10344</v>
      </c>
      <c r="R7" s="2180"/>
      <c r="S7" s="2718"/>
      <c r="T7" s="2718"/>
      <c r="U7" s="2718"/>
      <c r="V7" s="2718"/>
      <c r="W7" s="2718"/>
      <c r="X7" s="2718"/>
      <c r="Y7" s="2718"/>
      <c r="Z7" s="2718"/>
    </row>
    <row r="8">
      <c r="A8" s="2909"/>
      <c r="B8" s="2984"/>
      <c r="C8" s="2953"/>
      <c r="D8" s="2953"/>
      <c r="E8" s="2954"/>
      <c r="F8" s="2954"/>
      <c r="G8" s="2954"/>
      <c r="H8" s="2985"/>
      <c r="I8" s="2986"/>
      <c r="J8" s="2987"/>
      <c r="K8" s="2953"/>
      <c r="L8" s="2899"/>
      <c r="M8" s="2899"/>
      <c r="N8" s="2872"/>
      <c r="O8" s="2967"/>
      <c r="P8" s="2947"/>
      <c r="Q8" s="2899"/>
      <c r="R8" s="2913"/>
      <c r="S8" s="2904"/>
      <c r="T8" s="2904"/>
      <c r="U8" s="2904"/>
      <c r="V8" s="2904"/>
      <c r="W8" s="2904"/>
      <c r="X8" s="2904"/>
      <c r="Y8" s="2904"/>
      <c r="Z8" s="2904"/>
    </row>
    <row r="9">
      <c r="A9" s="820">
        <v>5470.0</v>
      </c>
      <c r="B9" s="2813">
        <v>46178.0</v>
      </c>
      <c r="C9" s="500">
        <v>0.08333333333333333</v>
      </c>
      <c r="D9" s="500">
        <v>0.06458333333333334</v>
      </c>
      <c r="E9" s="1294" t="s">
        <v>9594</v>
      </c>
      <c r="F9" s="1294" t="s">
        <v>10417</v>
      </c>
      <c r="G9" s="1294" t="s">
        <v>351</v>
      </c>
      <c r="H9" s="2977" t="s">
        <v>8220</v>
      </c>
      <c r="I9" s="1007" t="s">
        <v>10410</v>
      </c>
      <c r="J9" s="2813">
        <v>46178.0</v>
      </c>
      <c r="K9" s="500">
        <v>0.2152777777777778</v>
      </c>
      <c r="L9" s="416">
        <v>52124.0</v>
      </c>
      <c r="M9" s="416">
        <v>52324.0</v>
      </c>
      <c r="N9" s="2198">
        <f t="shared" ref="N9:N35" si="2">M9-L9</f>
        <v>200</v>
      </c>
      <c r="O9" s="2180" t="s">
        <v>19</v>
      </c>
      <c r="P9" s="1303" t="s">
        <v>10053</v>
      </c>
      <c r="Q9" s="408" t="s">
        <v>10418</v>
      </c>
      <c r="R9" s="416"/>
    </row>
    <row r="10">
      <c r="A10" s="820">
        <v>5462.0</v>
      </c>
      <c r="B10" s="2813">
        <v>46178.0</v>
      </c>
      <c r="C10" s="503">
        <v>0.20833333333333334</v>
      </c>
      <c r="D10" s="503">
        <v>0.20347222222222222</v>
      </c>
      <c r="E10" s="408" t="s">
        <v>30</v>
      </c>
      <c r="F10" s="1294" t="s">
        <v>10419</v>
      </c>
      <c r="G10" s="416" t="s">
        <v>365</v>
      </c>
      <c r="H10" s="2977" t="s">
        <v>5993</v>
      </c>
      <c r="I10" s="1294" t="s">
        <v>1933</v>
      </c>
      <c r="J10" s="2813">
        <v>46178.0</v>
      </c>
      <c r="K10" s="500">
        <v>0.2986111111111111</v>
      </c>
      <c r="L10" s="1538">
        <v>83091.0</v>
      </c>
      <c r="M10" s="408">
        <v>83178.0</v>
      </c>
      <c r="N10" s="2312">
        <f t="shared" si="2"/>
        <v>87</v>
      </c>
      <c r="O10" s="2195" t="s">
        <v>19</v>
      </c>
      <c r="P10" s="1305" t="s">
        <v>10053</v>
      </c>
      <c r="Q10" s="438" t="s">
        <v>7686</v>
      </c>
      <c r="R10" s="268"/>
    </row>
    <row r="11">
      <c r="A11" s="236">
        <v>5463.0</v>
      </c>
      <c r="B11" s="2813">
        <v>46178.0</v>
      </c>
      <c r="C11" s="500">
        <v>0.20833333333333334</v>
      </c>
      <c r="D11" s="500">
        <v>0.20416666666666666</v>
      </c>
      <c r="E11" s="416" t="s">
        <v>30</v>
      </c>
      <c r="F11" s="1294" t="s">
        <v>10419</v>
      </c>
      <c r="G11" s="416" t="s">
        <v>365</v>
      </c>
      <c r="H11" s="3044" t="s">
        <v>366</v>
      </c>
      <c r="I11" s="644" t="s">
        <v>1933</v>
      </c>
      <c r="J11" s="2813">
        <v>46178.0</v>
      </c>
      <c r="K11" s="500">
        <v>0.2986111111111111</v>
      </c>
      <c r="L11" s="416">
        <v>78669.0</v>
      </c>
      <c r="M11" s="416">
        <v>78761.0</v>
      </c>
      <c r="N11" s="2198">
        <f t="shared" si="2"/>
        <v>92</v>
      </c>
      <c r="O11" s="2180" t="s">
        <v>19</v>
      </c>
      <c r="P11" s="1303" t="s">
        <v>10053</v>
      </c>
      <c r="Q11" s="416" t="s">
        <v>1408</v>
      </c>
      <c r="R11" s="1047"/>
    </row>
    <row r="12">
      <c r="A12" s="236">
        <v>5464.0</v>
      </c>
      <c r="B12" s="2813">
        <v>46178.0</v>
      </c>
      <c r="C12" s="503">
        <v>0.20833333333333334</v>
      </c>
      <c r="D12" s="503">
        <v>0.2125</v>
      </c>
      <c r="E12" s="408" t="s">
        <v>30</v>
      </c>
      <c r="F12" s="1294" t="s">
        <v>10419</v>
      </c>
      <c r="G12" s="416" t="s">
        <v>365</v>
      </c>
      <c r="H12" s="2977" t="s">
        <v>72</v>
      </c>
      <c r="I12" s="1093" t="s">
        <v>208</v>
      </c>
      <c r="J12" s="2813">
        <v>46178.0</v>
      </c>
      <c r="K12" s="503">
        <v>0.2708333333333333</v>
      </c>
      <c r="L12" s="408">
        <v>145939.0</v>
      </c>
      <c r="M12" s="408">
        <v>146030.0</v>
      </c>
      <c r="N12" s="2312">
        <f t="shared" si="2"/>
        <v>91</v>
      </c>
      <c r="O12" s="2195" t="s">
        <v>19</v>
      </c>
      <c r="P12" s="1305" t="s">
        <v>10053</v>
      </c>
      <c r="Q12" s="408" t="s">
        <v>1602</v>
      </c>
      <c r="R12" s="408"/>
    </row>
    <row r="13">
      <c r="A13" s="236">
        <v>5465.0</v>
      </c>
      <c r="B13" s="2813">
        <v>46178.0</v>
      </c>
      <c r="C13" s="500">
        <v>0.20833333333333334</v>
      </c>
      <c r="D13" s="209">
        <v>0.20972222222222223</v>
      </c>
      <c r="E13" s="416" t="s">
        <v>30</v>
      </c>
      <c r="F13" s="1294" t="s">
        <v>10419</v>
      </c>
      <c r="G13" s="416" t="s">
        <v>365</v>
      </c>
      <c r="H13" s="1294" t="s">
        <v>9546</v>
      </c>
      <c r="I13" s="1294" t="s">
        <v>208</v>
      </c>
      <c r="J13" s="2813">
        <v>46178.0</v>
      </c>
      <c r="K13" s="500">
        <v>0.2708333333333333</v>
      </c>
      <c r="L13" s="416">
        <v>159529.0</v>
      </c>
      <c r="M13" s="416">
        <v>159619.0</v>
      </c>
      <c r="N13" s="2198">
        <f t="shared" si="2"/>
        <v>90</v>
      </c>
      <c r="O13" s="2180" t="s">
        <v>19</v>
      </c>
      <c r="P13" s="1303" t="s">
        <v>10053</v>
      </c>
      <c r="Q13" s="192" t="s">
        <v>7700</v>
      </c>
      <c r="R13" s="262"/>
    </row>
    <row r="14">
      <c r="A14" s="236">
        <v>5472.0</v>
      </c>
      <c r="B14" s="2813">
        <v>46178.0</v>
      </c>
      <c r="C14" s="3045">
        <v>0.25</v>
      </c>
      <c r="D14" s="50">
        <v>0.23125</v>
      </c>
      <c r="E14" s="192" t="s">
        <v>9594</v>
      </c>
      <c r="F14" s="408" t="s">
        <v>10420</v>
      </c>
      <c r="G14" s="408" t="s">
        <v>1185</v>
      </c>
      <c r="H14" s="408" t="s">
        <v>7263</v>
      </c>
      <c r="I14" s="408" t="s">
        <v>10421</v>
      </c>
      <c r="J14" s="2813">
        <v>46178.0</v>
      </c>
      <c r="K14" s="503">
        <v>0.5576388888888889</v>
      </c>
      <c r="L14" s="408">
        <v>257165.0</v>
      </c>
      <c r="M14" s="408">
        <v>257223.0</v>
      </c>
      <c r="N14" s="2312">
        <f t="shared" si="2"/>
        <v>58</v>
      </c>
      <c r="O14" s="2195" t="s">
        <v>19</v>
      </c>
      <c r="P14" s="1305" t="s">
        <v>349</v>
      </c>
      <c r="Q14" s="408"/>
      <c r="R14" s="408"/>
    </row>
    <row r="15">
      <c r="A15" s="820">
        <v>5466.0</v>
      </c>
      <c r="B15" s="2813">
        <v>46178.0</v>
      </c>
      <c r="C15" s="500">
        <v>0.2916666666666667</v>
      </c>
      <c r="D15" s="500">
        <v>0.275</v>
      </c>
      <c r="E15" s="1294" t="s">
        <v>9594</v>
      </c>
      <c r="F15" s="1294" t="s">
        <v>10422</v>
      </c>
      <c r="G15" s="1294" t="s">
        <v>7284</v>
      </c>
      <c r="H15" s="2977" t="s">
        <v>10401</v>
      </c>
      <c r="I15" s="1469" t="s">
        <v>10423</v>
      </c>
      <c r="J15" s="2813">
        <v>46178.0</v>
      </c>
      <c r="K15" s="500">
        <v>0.45625</v>
      </c>
      <c r="L15" s="416">
        <v>34639.0</v>
      </c>
      <c r="M15" s="192">
        <v>34648.0</v>
      </c>
      <c r="N15" s="2198">
        <f t="shared" si="2"/>
        <v>9</v>
      </c>
      <c r="O15" s="1319" t="s">
        <v>19</v>
      </c>
      <c r="P15" s="416" t="s">
        <v>50</v>
      </c>
      <c r="Q15" s="192" t="s">
        <v>10424</v>
      </c>
      <c r="R15" s="262"/>
    </row>
    <row r="16">
      <c r="A16" s="820">
        <v>5467.0</v>
      </c>
      <c r="B16" s="2813">
        <v>46178.0</v>
      </c>
      <c r="C16" s="503">
        <v>0.2916666666666667</v>
      </c>
      <c r="D16" s="500">
        <v>0.2847222222222222</v>
      </c>
      <c r="E16" s="1294" t="s">
        <v>9594</v>
      </c>
      <c r="F16" s="1294" t="s">
        <v>10425</v>
      </c>
      <c r="G16" s="1294" t="s">
        <v>7284</v>
      </c>
      <c r="H16" s="2977" t="s">
        <v>10426</v>
      </c>
      <c r="I16" s="1595" t="s">
        <v>9611</v>
      </c>
      <c r="J16" s="2813">
        <v>46178.0</v>
      </c>
      <c r="K16" s="503">
        <v>0.36319444444444443</v>
      </c>
      <c r="L16" s="408">
        <v>172700.0</v>
      </c>
      <c r="M16" s="408">
        <v>172701.0</v>
      </c>
      <c r="N16" s="2312">
        <f t="shared" si="2"/>
        <v>1</v>
      </c>
      <c r="O16" s="2195" t="s">
        <v>19</v>
      </c>
      <c r="P16" s="1305" t="s">
        <v>50</v>
      </c>
      <c r="Q16" s="408" t="s">
        <v>10427</v>
      </c>
      <c r="R16" s="408"/>
    </row>
    <row r="17">
      <c r="A17" s="820">
        <v>5468.0</v>
      </c>
      <c r="B17" s="2813">
        <v>46178.0</v>
      </c>
      <c r="C17" s="500">
        <v>0.2916666666666667</v>
      </c>
      <c r="D17" s="500">
        <v>0.2847222222222222</v>
      </c>
      <c r="E17" s="1294" t="s">
        <v>9594</v>
      </c>
      <c r="F17" s="1294" t="s">
        <v>10428</v>
      </c>
      <c r="G17" s="1294" t="s">
        <v>7284</v>
      </c>
      <c r="H17" s="1044" t="s">
        <v>10429</v>
      </c>
      <c r="I17" s="1595" t="s">
        <v>10423</v>
      </c>
      <c r="J17" s="2813">
        <v>46178.0</v>
      </c>
      <c r="K17" s="500">
        <v>0.3263888888888889</v>
      </c>
      <c r="L17" s="416">
        <v>268959.0</v>
      </c>
      <c r="M17" s="416">
        <v>268959.0</v>
      </c>
      <c r="N17" s="2198">
        <f t="shared" si="2"/>
        <v>0</v>
      </c>
      <c r="O17" s="2180" t="s">
        <v>19</v>
      </c>
      <c r="P17" s="1303" t="s">
        <v>10053</v>
      </c>
      <c r="Q17" s="408" t="s">
        <v>10430</v>
      </c>
      <c r="R17" s="416"/>
    </row>
    <row r="18">
      <c r="A18" s="1364">
        <v>5476.0</v>
      </c>
      <c r="B18" s="2813">
        <v>46178.0</v>
      </c>
      <c r="C18" s="500">
        <v>0.5416666666666666</v>
      </c>
      <c r="D18" s="500">
        <v>0.5416666666666666</v>
      </c>
      <c r="E18" s="416" t="s">
        <v>10431</v>
      </c>
      <c r="F18" s="416" t="s">
        <v>10432</v>
      </c>
      <c r="G18" s="1294" t="s">
        <v>8058</v>
      </c>
      <c r="H18" s="2977" t="s">
        <v>4737</v>
      </c>
      <c r="I18" s="644" t="s">
        <v>10433</v>
      </c>
      <c r="J18" s="2813">
        <v>46178.0</v>
      </c>
      <c r="K18" s="503">
        <v>0.6458333333333334</v>
      </c>
      <c r="L18" s="408">
        <v>303664.0</v>
      </c>
      <c r="M18" s="408">
        <v>303686.0</v>
      </c>
      <c r="N18" s="2312">
        <f t="shared" si="2"/>
        <v>22</v>
      </c>
      <c r="O18" s="2195" t="s">
        <v>19</v>
      </c>
      <c r="P18" s="1305" t="s">
        <v>50</v>
      </c>
      <c r="Q18" s="408" t="s">
        <v>10434</v>
      </c>
      <c r="R18" s="408"/>
    </row>
    <row r="19">
      <c r="A19" s="820">
        <v>5471.0</v>
      </c>
      <c r="B19" s="2813">
        <v>46178.0</v>
      </c>
      <c r="C19" s="500">
        <v>0.4375</v>
      </c>
      <c r="D19" s="500">
        <v>0.42986111111111114</v>
      </c>
      <c r="E19" s="1294" t="s">
        <v>9594</v>
      </c>
      <c r="F19" s="1294" t="s">
        <v>10435</v>
      </c>
      <c r="G19" s="1294" t="s">
        <v>351</v>
      </c>
      <c r="H19" s="2977" t="s">
        <v>8295</v>
      </c>
      <c r="I19" s="1294" t="s">
        <v>10436</v>
      </c>
      <c r="J19" s="2813">
        <v>46178.0</v>
      </c>
      <c r="K19" s="408" t="s">
        <v>10437</v>
      </c>
      <c r="L19" s="408">
        <v>28371.0</v>
      </c>
      <c r="M19" s="408">
        <v>28441.0</v>
      </c>
      <c r="N19" s="2198">
        <f t="shared" si="2"/>
        <v>70</v>
      </c>
      <c r="O19" s="2180" t="s">
        <v>19</v>
      </c>
      <c r="P19" s="1303" t="s">
        <v>349</v>
      </c>
      <c r="Q19" s="416" t="s">
        <v>10438</v>
      </c>
      <c r="R19" s="1047"/>
    </row>
    <row r="20">
      <c r="A20" s="236">
        <v>5460.0</v>
      </c>
      <c r="B20" s="2813">
        <v>46178.0</v>
      </c>
      <c r="C20" s="500">
        <v>0.5</v>
      </c>
      <c r="D20" s="500">
        <v>0.4236111111111111</v>
      </c>
      <c r="E20" s="416" t="s">
        <v>121</v>
      </c>
      <c r="F20" s="1294" t="s">
        <v>8753</v>
      </c>
      <c r="G20" s="408" t="s">
        <v>49</v>
      </c>
      <c r="H20" s="1547" t="s">
        <v>10439</v>
      </c>
      <c r="I20" s="205" t="s">
        <v>10440</v>
      </c>
      <c r="J20" s="2813">
        <v>46178.0</v>
      </c>
      <c r="K20" s="503">
        <v>0.6201388888888889</v>
      </c>
      <c r="L20" s="408">
        <v>28451.0</v>
      </c>
      <c r="M20" s="1048">
        <v>28534.0</v>
      </c>
      <c r="N20" s="2312">
        <f t="shared" si="2"/>
        <v>83</v>
      </c>
      <c r="O20" s="2195" t="s">
        <v>19</v>
      </c>
      <c r="P20" s="1305" t="s">
        <v>50</v>
      </c>
      <c r="Q20" s="408" t="s">
        <v>7545</v>
      </c>
      <c r="R20" s="1009"/>
    </row>
    <row r="21">
      <c r="A21" s="520">
        <v>5461.0</v>
      </c>
      <c r="B21" s="2813">
        <v>46178.0</v>
      </c>
      <c r="C21" s="3046">
        <v>0.5625</v>
      </c>
      <c r="D21" s="813">
        <v>0.6152777777777778</v>
      </c>
      <c r="E21" s="408" t="s">
        <v>121</v>
      </c>
      <c r="F21" s="1294" t="s">
        <v>10341</v>
      </c>
      <c r="G21" s="1294" t="s">
        <v>49</v>
      </c>
      <c r="H21" s="2977" t="s">
        <v>10441</v>
      </c>
      <c r="I21" s="3047" t="s">
        <v>10442</v>
      </c>
      <c r="J21" s="2813">
        <v>46178.0</v>
      </c>
      <c r="K21" s="500"/>
      <c r="L21" s="416">
        <v>350898.0</v>
      </c>
      <c r="M21" s="416"/>
      <c r="N21" s="2198">
        <f t="shared" si="2"/>
        <v>-350898</v>
      </c>
      <c r="O21" s="2180" t="s">
        <v>452</v>
      </c>
      <c r="P21" s="1303" t="s">
        <v>50</v>
      </c>
      <c r="Q21" s="441" t="s">
        <v>10443</v>
      </c>
      <c r="R21" s="628" t="s">
        <v>10444</v>
      </c>
    </row>
    <row r="22">
      <c r="A22" s="820">
        <v>5473.0</v>
      </c>
      <c r="B22" s="2813">
        <v>46178.0</v>
      </c>
      <c r="C22" s="500">
        <v>0.3958333333333333</v>
      </c>
      <c r="D22" s="500">
        <v>0.43819444444444444</v>
      </c>
      <c r="E22" s="416" t="s">
        <v>2827</v>
      </c>
      <c r="F22" s="416" t="s">
        <v>162</v>
      </c>
      <c r="G22" s="416" t="s">
        <v>8467</v>
      </c>
      <c r="H22" s="1608" t="s">
        <v>8607</v>
      </c>
      <c r="I22" s="3048" t="s">
        <v>3007</v>
      </c>
      <c r="J22" s="2813">
        <v>46178.0</v>
      </c>
      <c r="K22" s="503">
        <v>0.4895833333333333</v>
      </c>
      <c r="L22" s="416">
        <v>13667.0</v>
      </c>
      <c r="M22" s="408">
        <v>13674.0</v>
      </c>
      <c r="N22" s="2312">
        <f t="shared" si="2"/>
        <v>7</v>
      </c>
      <c r="O22" s="2195" t="s">
        <v>19</v>
      </c>
      <c r="P22" s="408" t="s">
        <v>50</v>
      </c>
      <c r="Q22" s="408" t="s">
        <v>10445</v>
      </c>
      <c r="R22" s="2949"/>
    </row>
    <row r="23">
      <c r="A23" s="323">
        <v>5474.0</v>
      </c>
      <c r="B23" s="2813">
        <v>46178.0</v>
      </c>
      <c r="C23" s="455">
        <v>0.5416666666666666</v>
      </c>
      <c r="D23" s="503">
        <v>0.5347222222222222</v>
      </c>
      <c r="E23" s="408" t="s">
        <v>24</v>
      </c>
      <c r="F23" s="416" t="s">
        <v>482</v>
      </c>
      <c r="G23" s="416" t="s">
        <v>565</v>
      </c>
      <c r="H23" s="1608" t="s">
        <v>7032</v>
      </c>
      <c r="I23" s="475" t="s">
        <v>101</v>
      </c>
      <c r="J23" s="2813">
        <v>46178.0</v>
      </c>
      <c r="K23" s="500">
        <v>0.6229166666666667</v>
      </c>
      <c r="L23" s="416">
        <v>20341.0</v>
      </c>
      <c r="M23" s="416">
        <v>20363.0</v>
      </c>
      <c r="N23" s="499">
        <f t="shared" si="2"/>
        <v>22</v>
      </c>
      <c r="O23" s="2180" t="s">
        <v>19</v>
      </c>
      <c r="P23" s="416" t="s">
        <v>50</v>
      </c>
      <c r="Q23" s="408" t="s">
        <v>8537</v>
      </c>
      <c r="R23" s="416"/>
    </row>
    <row r="24">
      <c r="A24" s="323">
        <v>5475.0</v>
      </c>
      <c r="B24" s="2813">
        <v>46178.0</v>
      </c>
      <c r="C24" s="455">
        <v>0.40208333333333335</v>
      </c>
      <c r="D24" s="500">
        <v>0.45069444444444445</v>
      </c>
      <c r="E24" s="416" t="s">
        <v>362</v>
      </c>
      <c r="F24" s="408" t="s">
        <v>10446</v>
      </c>
      <c r="G24" s="408" t="s">
        <v>18</v>
      </c>
      <c r="H24" s="1615" t="s">
        <v>10447</v>
      </c>
      <c r="I24" s="481" t="s">
        <v>10448</v>
      </c>
      <c r="J24" s="2813">
        <v>46178.0</v>
      </c>
      <c r="K24" s="503">
        <v>0.5388888888888889</v>
      </c>
      <c r="L24" s="408">
        <v>34208.0</v>
      </c>
      <c r="M24" s="1009"/>
      <c r="N24" s="690">
        <f t="shared" si="2"/>
        <v>-34208</v>
      </c>
      <c r="O24" s="2195" t="s">
        <v>19</v>
      </c>
      <c r="P24" s="408" t="s">
        <v>50</v>
      </c>
      <c r="Q24" s="408" t="s">
        <v>10449</v>
      </c>
      <c r="R24" s="574" t="s">
        <v>9943</v>
      </c>
    </row>
    <row r="25">
      <c r="A25" s="323">
        <v>5477.0</v>
      </c>
      <c r="B25" s="2813">
        <v>46178.0</v>
      </c>
      <c r="C25" s="455">
        <v>0.5833333333333334</v>
      </c>
      <c r="D25" s="503">
        <v>0.5618055555555556</v>
      </c>
      <c r="E25" s="408" t="s">
        <v>24</v>
      </c>
      <c r="F25" s="416" t="s">
        <v>279</v>
      </c>
      <c r="G25" s="416" t="s">
        <v>167</v>
      </c>
      <c r="H25" s="1608" t="s">
        <v>2662</v>
      </c>
      <c r="I25" s="475" t="s">
        <v>188</v>
      </c>
      <c r="J25" s="2813">
        <v>46178.0</v>
      </c>
      <c r="K25" s="500">
        <v>0.7513888888888889</v>
      </c>
      <c r="L25" s="416">
        <v>177910.0</v>
      </c>
      <c r="M25" s="416">
        <v>177930.0</v>
      </c>
      <c r="N25" s="499">
        <f t="shared" si="2"/>
        <v>20</v>
      </c>
      <c r="O25" s="2180" t="s">
        <v>19</v>
      </c>
      <c r="P25" s="416" t="s">
        <v>50</v>
      </c>
      <c r="Q25" s="416" t="s">
        <v>10450</v>
      </c>
      <c r="R25" s="1047"/>
    </row>
    <row r="26">
      <c r="A26" s="323">
        <v>5478.0</v>
      </c>
      <c r="B26" s="2813">
        <v>46178.0</v>
      </c>
      <c r="C26" s="683">
        <v>0.5208333333333334</v>
      </c>
      <c r="D26" s="500">
        <v>0.525</v>
      </c>
      <c r="E26" s="416" t="s">
        <v>24</v>
      </c>
      <c r="F26" s="408" t="s">
        <v>10451</v>
      </c>
      <c r="G26" s="408" t="s">
        <v>1727</v>
      </c>
      <c r="H26" s="1615" t="s">
        <v>7408</v>
      </c>
      <c r="I26" s="481" t="s">
        <v>10124</v>
      </c>
      <c r="J26" s="2813">
        <v>46178.0</v>
      </c>
      <c r="K26" s="503">
        <v>0.96875</v>
      </c>
      <c r="L26" s="416">
        <v>218754.0</v>
      </c>
      <c r="M26" s="408">
        <v>219310.0</v>
      </c>
      <c r="N26" s="690">
        <f t="shared" si="2"/>
        <v>556</v>
      </c>
      <c r="O26" s="2195" t="s">
        <v>19</v>
      </c>
      <c r="P26" s="408" t="s">
        <v>50</v>
      </c>
      <c r="Q26" s="408" t="s">
        <v>10452</v>
      </c>
      <c r="R26" s="1009"/>
    </row>
    <row r="27">
      <c r="A27" s="323">
        <v>5479.0</v>
      </c>
      <c r="B27" s="2813">
        <v>46178.0</v>
      </c>
      <c r="C27" s="500">
        <v>0.3541666666666667</v>
      </c>
      <c r="D27" s="500">
        <v>0.33958333333333335</v>
      </c>
      <c r="E27" s="416" t="s">
        <v>10431</v>
      </c>
      <c r="F27" s="416" t="s">
        <v>10432</v>
      </c>
      <c r="G27" s="1294" t="s">
        <v>8058</v>
      </c>
      <c r="H27" s="2977" t="s">
        <v>4737</v>
      </c>
      <c r="I27" s="644" t="s">
        <v>10433</v>
      </c>
      <c r="J27" s="2813">
        <v>46178.0</v>
      </c>
      <c r="K27" s="500">
        <v>0.3055555555555556</v>
      </c>
      <c r="L27" s="416">
        <v>303560.0</v>
      </c>
      <c r="M27" s="416">
        <v>303560.0</v>
      </c>
      <c r="N27" s="499">
        <f t="shared" si="2"/>
        <v>0</v>
      </c>
      <c r="O27" s="2180" t="s">
        <v>43</v>
      </c>
      <c r="P27" s="416" t="s">
        <v>10053</v>
      </c>
      <c r="Q27" s="1047"/>
      <c r="R27" s="1047"/>
    </row>
    <row r="28">
      <c r="A28" s="323">
        <v>5482.0</v>
      </c>
      <c r="B28" s="2813">
        <v>46178.0</v>
      </c>
      <c r="C28" s="500">
        <v>0.9979166666666667</v>
      </c>
      <c r="D28" s="500">
        <v>0.9923611111111111</v>
      </c>
      <c r="E28" s="416" t="s">
        <v>9594</v>
      </c>
      <c r="F28" s="408" t="s">
        <v>10453</v>
      </c>
      <c r="G28" s="408" t="s">
        <v>49</v>
      </c>
      <c r="H28" s="1615" t="s">
        <v>5446</v>
      </c>
      <c r="I28" s="481" t="s">
        <v>10454</v>
      </c>
      <c r="J28" s="2813">
        <v>46178.0</v>
      </c>
      <c r="K28" s="1009"/>
      <c r="L28" s="408">
        <v>108329.0</v>
      </c>
      <c r="M28" s="1009"/>
      <c r="N28" s="690">
        <f t="shared" si="2"/>
        <v>-108329</v>
      </c>
      <c r="O28" s="2195" t="s">
        <v>452</v>
      </c>
      <c r="P28" s="408"/>
      <c r="Q28" s="408" t="s">
        <v>10455</v>
      </c>
      <c r="R28" s="1009"/>
    </row>
    <row r="29">
      <c r="A29" s="323">
        <v>5484.0</v>
      </c>
      <c r="B29" s="2813">
        <v>46178.0</v>
      </c>
      <c r="C29" s="503">
        <v>0.9465277777777777</v>
      </c>
      <c r="D29" s="1009"/>
      <c r="E29" s="408" t="s">
        <v>35</v>
      </c>
      <c r="F29" s="416" t="s">
        <v>10456</v>
      </c>
      <c r="G29" s="416" t="s">
        <v>18</v>
      </c>
      <c r="H29" s="1618"/>
      <c r="I29" s="475" t="s">
        <v>10457</v>
      </c>
      <c r="J29" s="2813">
        <v>46178.0</v>
      </c>
      <c r="K29" s="1047"/>
      <c r="L29" s="1047"/>
      <c r="M29" s="1047"/>
      <c r="N29" s="499">
        <f t="shared" si="2"/>
        <v>0</v>
      </c>
      <c r="O29" s="2180" t="s">
        <v>452</v>
      </c>
      <c r="P29" s="416"/>
      <c r="Q29" s="1047"/>
      <c r="R29" s="1047"/>
    </row>
    <row r="30">
      <c r="A30" s="860"/>
      <c r="B30" s="2813">
        <v>46178.0</v>
      </c>
      <c r="C30" s="219"/>
      <c r="D30" s="219"/>
      <c r="E30" s="219"/>
      <c r="F30" s="1009"/>
      <c r="G30" s="1009"/>
      <c r="H30" s="1617"/>
      <c r="I30" s="221"/>
      <c r="J30" s="2813">
        <v>46178.0</v>
      </c>
      <c r="K30" s="1009"/>
      <c r="L30" s="1009"/>
      <c r="M30" s="1009"/>
      <c r="N30" s="690">
        <f t="shared" si="2"/>
        <v>0</v>
      </c>
      <c r="O30" s="2195" t="s">
        <v>386</v>
      </c>
      <c r="P30" s="408"/>
      <c r="Q30" s="1009"/>
      <c r="R30" s="1009"/>
    </row>
    <row r="31">
      <c r="A31" s="860"/>
      <c r="B31" s="2813">
        <v>46178.0</v>
      </c>
      <c r="C31" s="219"/>
      <c r="D31" s="219"/>
      <c r="E31" s="219"/>
      <c r="F31" s="1047"/>
      <c r="G31" s="1047"/>
      <c r="H31" s="1618"/>
      <c r="I31" s="217"/>
      <c r="J31" s="2813">
        <v>46178.0</v>
      </c>
      <c r="K31" s="1047"/>
      <c r="L31" s="1047"/>
      <c r="M31" s="1047"/>
      <c r="N31" s="499">
        <f t="shared" si="2"/>
        <v>0</v>
      </c>
      <c r="O31" s="2180" t="s">
        <v>386</v>
      </c>
      <c r="P31" s="416"/>
      <c r="Q31" s="1047"/>
      <c r="R31" s="1047"/>
    </row>
    <row r="32">
      <c r="A32" s="860"/>
      <c r="B32" s="2813">
        <v>46178.0</v>
      </c>
      <c r="C32" s="219"/>
      <c r="D32" s="219"/>
      <c r="E32" s="219"/>
      <c r="F32" s="1009"/>
      <c r="G32" s="1009"/>
      <c r="H32" s="1617"/>
      <c r="I32" s="221"/>
      <c r="J32" s="2813">
        <v>46178.0</v>
      </c>
      <c r="K32" s="1009"/>
      <c r="L32" s="1009"/>
      <c r="M32" s="1009"/>
      <c r="N32" s="690">
        <f t="shared" si="2"/>
        <v>0</v>
      </c>
      <c r="O32" s="2195" t="s">
        <v>386</v>
      </c>
      <c r="P32" s="408"/>
      <c r="Q32" s="1009"/>
      <c r="R32" s="1009"/>
    </row>
    <row r="33">
      <c r="A33" s="860"/>
      <c r="B33" s="2813">
        <v>46178.0</v>
      </c>
      <c r="C33" s="219"/>
      <c r="D33" s="219"/>
      <c r="E33" s="219"/>
      <c r="F33" s="1047"/>
      <c r="G33" s="1047"/>
      <c r="H33" s="1618"/>
      <c r="I33" s="217"/>
      <c r="J33" s="2813">
        <v>46178.0</v>
      </c>
      <c r="K33" s="1047"/>
      <c r="L33" s="1047"/>
      <c r="M33" s="1047"/>
      <c r="N33" s="499">
        <f t="shared" si="2"/>
        <v>0</v>
      </c>
      <c r="O33" s="2180" t="s">
        <v>386</v>
      </c>
      <c r="P33" s="416"/>
      <c r="Q33" s="1047"/>
      <c r="R33" s="1047"/>
    </row>
    <row r="34">
      <c r="A34" s="860"/>
      <c r="B34" s="2813">
        <v>46178.0</v>
      </c>
      <c r="C34" s="219"/>
      <c r="D34" s="219"/>
      <c r="E34" s="219"/>
      <c r="F34" s="1009"/>
      <c r="G34" s="1009"/>
      <c r="H34" s="1617"/>
      <c r="I34" s="221"/>
      <c r="J34" s="2813">
        <v>46178.0</v>
      </c>
      <c r="K34" s="1009"/>
      <c r="L34" s="1009"/>
      <c r="M34" s="1009"/>
      <c r="N34" s="690">
        <f t="shared" si="2"/>
        <v>0</v>
      </c>
      <c r="O34" s="2195" t="s">
        <v>386</v>
      </c>
      <c r="P34" s="408"/>
      <c r="Q34" s="1009"/>
      <c r="R34" s="1009"/>
    </row>
    <row r="35">
      <c r="A35" s="860"/>
      <c r="B35" s="2813">
        <v>46178.0</v>
      </c>
      <c r="C35" s="219"/>
      <c r="D35" s="219"/>
      <c r="E35" s="219"/>
      <c r="F35" s="1047"/>
      <c r="G35" s="1047"/>
      <c r="H35" s="1618"/>
      <c r="I35" s="217"/>
      <c r="J35" s="2813">
        <v>46178.0</v>
      </c>
      <c r="K35" s="1047"/>
      <c r="L35" s="1047"/>
      <c r="M35" s="1047"/>
      <c r="N35" s="499">
        <f t="shared" si="2"/>
        <v>0</v>
      </c>
      <c r="O35" s="2180" t="s">
        <v>386</v>
      </c>
      <c r="P35" s="416"/>
      <c r="Q35" s="1047"/>
      <c r="R35" s="1047"/>
    </row>
    <row r="36">
      <c r="A36" s="299"/>
      <c r="B36" s="299"/>
      <c r="C36" s="299"/>
      <c r="D36" s="299"/>
      <c r="E36" s="299"/>
      <c r="F36" s="299"/>
      <c r="G36" s="299"/>
      <c r="H36" s="299"/>
      <c r="I36" s="299"/>
      <c r="J36" s="299"/>
      <c r="K36" s="299"/>
      <c r="L36" s="299"/>
      <c r="M36" s="299"/>
      <c r="N36" s="299"/>
      <c r="O36" s="299"/>
      <c r="P36" s="299"/>
      <c r="Q36" s="299"/>
      <c r="R36" s="300"/>
    </row>
    <row r="37">
      <c r="A37" s="299"/>
      <c r="B37" s="299"/>
      <c r="C37" s="299"/>
      <c r="D37" s="299"/>
      <c r="E37" s="299"/>
      <c r="F37" s="299"/>
      <c r="G37" s="299"/>
      <c r="H37" s="299"/>
      <c r="I37" s="299"/>
      <c r="J37" s="299"/>
      <c r="K37" s="299"/>
      <c r="L37" s="299"/>
      <c r="M37" s="299"/>
      <c r="N37" s="299"/>
      <c r="O37" s="299"/>
      <c r="P37" s="299"/>
      <c r="Q37" s="299"/>
      <c r="R37" s="300"/>
    </row>
    <row r="38">
      <c r="A38" s="299"/>
      <c r="B38" s="299"/>
      <c r="C38" s="299"/>
      <c r="D38" s="299"/>
      <c r="E38" s="299"/>
      <c r="F38" s="299"/>
      <c r="G38" s="299"/>
      <c r="H38" s="299"/>
      <c r="I38" s="299"/>
      <c r="J38" s="299"/>
      <c r="K38" s="299"/>
      <c r="L38" s="299"/>
      <c r="M38" s="299"/>
      <c r="N38" s="299"/>
      <c r="O38" s="299"/>
      <c r="P38" s="299"/>
      <c r="Q38" s="299"/>
      <c r="R38" s="300"/>
    </row>
    <row r="39">
      <c r="A39" s="299"/>
      <c r="B39" s="299"/>
      <c r="C39" s="299"/>
      <c r="D39" s="299"/>
      <c r="E39" s="299"/>
      <c r="F39" s="299"/>
      <c r="G39" s="299"/>
      <c r="H39" s="299"/>
      <c r="I39" s="299"/>
      <c r="J39" s="299"/>
      <c r="K39" s="299"/>
      <c r="L39" s="299"/>
      <c r="M39" s="299"/>
      <c r="N39" s="299"/>
      <c r="O39" s="299"/>
      <c r="P39" s="299"/>
      <c r="Q39" s="299"/>
      <c r="R39" s="300"/>
    </row>
    <row r="40">
      <c r="A40" s="299"/>
      <c r="B40" s="299"/>
      <c r="C40" s="299"/>
      <c r="D40" s="299"/>
      <c r="E40" s="299"/>
      <c r="F40" s="299"/>
      <c r="G40" s="299"/>
      <c r="H40" s="299"/>
      <c r="I40" s="299"/>
      <c r="J40" s="299"/>
      <c r="K40" s="299"/>
      <c r="L40" s="299"/>
      <c r="M40" s="299"/>
      <c r="N40" s="299"/>
      <c r="O40" s="299"/>
      <c r="P40" s="299"/>
      <c r="Q40" s="299"/>
      <c r="R40" s="300"/>
    </row>
    <row r="41">
      <c r="A41" s="299"/>
      <c r="B41" s="299"/>
      <c r="C41" s="299"/>
      <c r="D41" s="299"/>
      <c r="E41" s="299"/>
      <c r="F41" s="299"/>
      <c r="G41" s="299"/>
      <c r="H41" s="299"/>
      <c r="I41" s="299"/>
      <c r="J41" s="299"/>
      <c r="K41" s="299"/>
      <c r="L41" s="299"/>
      <c r="M41" s="299"/>
      <c r="N41" s="299"/>
      <c r="O41" s="299"/>
      <c r="P41" s="299"/>
      <c r="Q41" s="299"/>
      <c r="R41" s="300"/>
    </row>
    <row r="42">
      <c r="A42" s="299"/>
      <c r="B42" s="299"/>
      <c r="C42" s="299"/>
      <c r="D42" s="299"/>
      <c r="E42" s="299"/>
      <c r="F42" s="299"/>
      <c r="G42" s="299"/>
      <c r="H42" s="299"/>
      <c r="I42" s="299"/>
      <c r="J42" s="299"/>
      <c r="K42" s="299"/>
      <c r="L42" s="299"/>
      <c r="M42" s="299"/>
      <c r="N42" s="299"/>
      <c r="O42" s="299"/>
      <c r="P42" s="299"/>
      <c r="Q42" s="299"/>
      <c r="R42" s="300"/>
    </row>
    <row r="43">
      <c r="A43" s="299"/>
      <c r="B43" s="299"/>
      <c r="C43" s="299"/>
      <c r="D43" s="299"/>
      <c r="E43" s="299"/>
      <c r="F43" s="299"/>
      <c r="G43" s="299"/>
      <c r="H43" s="299"/>
      <c r="I43" s="299"/>
      <c r="J43" s="299"/>
      <c r="K43" s="299"/>
      <c r="L43" s="299"/>
      <c r="M43" s="299"/>
      <c r="N43" s="299"/>
      <c r="O43" s="299"/>
      <c r="P43" s="299"/>
      <c r="Q43" s="299"/>
      <c r="R43" s="300"/>
    </row>
    <row r="44">
      <c r="A44" s="299"/>
      <c r="B44" s="299"/>
      <c r="C44" s="299"/>
      <c r="D44" s="299"/>
      <c r="E44" s="299"/>
      <c r="F44" s="299"/>
      <c r="G44" s="299"/>
      <c r="H44" s="299"/>
      <c r="I44" s="299"/>
      <c r="J44" s="299"/>
      <c r="K44" s="299"/>
      <c r="L44" s="299"/>
      <c r="M44" s="299"/>
      <c r="N44" s="299"/>
      <c r="O44" s="299"/>
      <c r="P44" s="299"/>
      <c r="Q44" s="299"/>
      <c r="R44" s="300"/>
    </row>
    <row r="45">
      <c r="A45" s="299"/>
      <c r="B45" s="299"/>
      <c r="C45" s="299"/>
      <c r="D45" s="299"/>
      <c r="E45" s="299"/>
      <c r="F45" s="299"/>
      <c r="G45" s="299"/>
      <c r="H45" s="299"/>
      <c r="I45" s="299"/>
      <c r="J45" s="299"/>
      <c r="K45" s="299"/>
      <c r="L45" s="299"/>
      <c r="M45" s="299"/>
      <c r="N45" s="299"/>
      <c r="O45" s="299"/>
      <c r="P45" s="299"/>
      <c r="Q45" s="299"/>
      <c r="R45" s="300"/>
    </row>
    <row r="46">
      <c r="A46" s="299"/>
      <c r="B46" s="299"/>
      <c r="C46" s="299"/>
      <c r="D46" s="299"/>
      <c r="E46" s="299"/>
      <c r="F46" s="299"/>
      <c r="G46" s="299"/>
      <c r="H46" s="299"/>
      <c r="I46" s="299"/>
      <c r="J46" s="299"/>
      <c r="K46" s="299"/>
      <c r="L46" s="299"/>
      <c r="M46" s="299"/>
      <c r="N46" s="299"/>
      <c r="O46" s="299"/>
      <c r="P46" s="299"/>
      <c r="Q46" s="299"/>
      <c r="R46" s="300"/>
    </row>
    <row r="47">
      <c r="A47" s="299"/>
      <c r="B47" s="299"/>
      <c r="C47" s="299"/>
      <c r="D47" s="299"/>
      <c r="E47" s="299"/>
      <c r="F47" s="299"/>
      <c r="G47" s="299"/>
      <c r="H47" s="299"/>
      <c r="I47" s="299"/>
      <c r="J47" s="299"/>
      <c r="K47" s="299"/>
      <c r="L47" s="299"/>
      <c r="M47" s="299"/>
      <c r="N47" s="299"/>
      <c r="O47" s="299"/>
      <c r="P47" s="299"/>
      <c r="Q47" s="299"/>
      <c r="R47" s="300"/>
    </row>
    <row r="48">
      <c r="A48" s="299"/>
      <c r="B48" s="299"/>
      <c r="C48" s="299"/>
      <c r="D48" s="299"/>
      <c r="E48" s="299"/>
      <c r="F48" s="299"/>
      <c r="G48" s="299"/>
      <c r="H48" s="299"/>
      <c r="I48" s="299"/>
      <c r="J48" s="299"/>
      <c r="K48" s="299"/>
      <c r="L48" s="299"/>
      <c r="M48" s="299"/>
      <c r="N48" s="299"/>
      <c r="O48" s="299"/>
      <c r="P48" s="299"/>
      <c r="Q48" s="299"/>
      <c r="R48" s="300"/>
    </row>
    <row r="49">
      <c r="A49" s="299"/>
      <c r="B49" s="299"/>
      <c r="C49" s="299"/>
      <c r="D49" s="299"/>
      <c r="E49" s="299"/>
      <c r="F49" s="299"/>
      <c r="G49" s="299"/>
      <c r="H49" s="299"/>
      <c r="I49" s="299"/>
      <c r="J49" s="299"/>
      <c r="K49" s="299"/>
      <c r="L49" s="299"/>
      <c r="M49" s="299"/>
      <c r="N49" s="299"/>
      <c r="O49" s="299"/>
      <c r="P49" s="299"/>
      <c r="Q49" s="299"/>
      <c r="R49" s="300"/>
    </row>
    <row r="50">
      <c r="A50" s="299"/>
      <c r="B50" s="299"/>
      <c r="C50" s="299"/>
      <c r="D50" s="299"/>
      <c r="E50" s="299"/>
      <c r="F50" s="299"/>
      <c r="G50" s="299"/>
      <c r="H50" s="299"/>
      <c r="I50" s="299"/>
      <c r="J50" s="299"/>
      <c r="K50" s="299"/>
      <c r="L50" s="299"/>
      <c r="M50" s="299"/>
      <c r="N50" s="299"/>
      <c r="O50" s="299"/>
      <c r="P50" s="299"/>
      <c r="Q50" s="299"/>
      <c r="R50" s="300"/>
    </row>
    <row r="51">
      <c r="A51" s="299"/>
      <c r="B51" s="299"/>
      <c r="C51" s="299"/>
      <c r="D51" s="299"/>
      <c r="E51" s="299"/>
      <c r="F51" s="299"/>
      <c r="G51" s="299"/>
      <c r="H51" s="299"/>
      <c r="I51" s="299"/>
      <c r="J51" s="299"/>
      <c r="K51" s="299"/>
      <c r="L51" s="299"/>
      <c r="M51" s="299"/>
      <c r="N51" s="299"/>
      <c r="O51" s="299"/>
      <c r="P51" s="299"/>
      <c r="Q51" s="299"/>
      <c r="R51" s="300"/>
    </row>
    <row r="52">
      <c r="A52" s="299"/>
      <c r="B52" s="299"/>
      <c r="C52" s="299"/>
      <c r="D52" s="299"/>
      <c r="E52" s="299"/>
      <c r="F52" s="299"/>
      <c r="G52" s="299"/>
      <c r="H52" s="299"/>
      <c r="I52" s="299"/>
      <c r="J52" s="299"/>
      <c r="K52" s="299"/>
      <c r="L52" s="299"/>
      <c r="M52" s="299"/>
      <c r="N52" s="299"/>
      <c r="O52" s="299"/>
      <c r="P52" s="299"/>
      <c r="Q52" s="299"/>
      <c r="R52" s="300"/>
    </row>
    <row r="53">
      <c r="A53" s="299"/>
      <c r="B53" s="299"/>
      <c r="C53" s="299"/>
      <c r="D53" s="299"/>
      <c r="E53" s="299"/>
      <c r="F53" s="299"/>
      <c r="G53" s="299"/>
      <c r="H53" s="299"/>
      <c r="I53" s="299"/>
      <c r="J53" s="299"/>
      <c r="K53" s="299"/>
      <c r="L53" s="299"/>
      <c r="M53" s="299"/>
      <c r="N53" s="299"/>
      <c r="O53" s="299"/>
      <c r="P53" s="299"/>
      <c r="Q53" s="299"/>
      <c r="R53" s="300"/>
    </row>
    <row r="54">
      <c r="A54" s="299"/>
      <c r="B54" s="299"/>
      <c r="C54" s="299"/>
      <c r="D54" s="299"/>
      <c r="E54" s="299"/>
      <c r="F54" s="299"/>
      <c r="G54" s="299"/>
      <c r="H54" s="299"/>
      <c r="I54" s="299"/>
      <c r="J54" s="299"/>
      <c r="K54" s="299"/>
      <c r="L54" s="299"/>
      <c r="M54" s="299"/>
      <c r="N54" s="299"/>
      <c r="O54" s="299"/>
      <c r="P54" s="299"/>
      <c r="Q54" s="299"/>
      <c r="R54" s="300"/>
    </row>
    <row r="55">
      <c r="A55" s="299"/>
      <c r="B55" s="299"/>
      <c r="C55" s="299"/>
      <c r="D55" s="299"/>
      <c r="E55" s="299"/>
      <c r="F55" s="299"/>
      <c r="G55" s="299"/>
      <c r="H55" s="299"/>
      <c r="I55" s="299"/>
      <c r="J55" s="299"/>
      <c r="K55" s="299"/>
      <c r="L55" s="299"/>
      <c r="M55" s="299"/>
      <c r="N55" s="299"/>
      <c r="O55" s="299"/>
      <c r="P55" s="299"/>
      <c r="Q55" s="299"/>
      <c r="R55" s="300"/>
    </row>
    <row r="56">
      <c r="A56" s="299"/>
      <c r="B56" s="299"/>
      <c r="C56" s="299"/>
      <c r="D56" s="299"/>
      <c r="E56" s="299"/>
      <c r="F56" s="299"/>
      <c r="G56" s="299"/>
      <c r="H56" s="299"/>
      <c r="I56" s="299"/>
      <c r="J56" s="299"/>
      <c r="K56" s="299"/>
      <c r="L56" s="299"/>
      <c r="M56" s="299"/>
      <c r="N56" s="299"/>
      <c r="O56" s="299"/>
      <c r="P56" s="299"/>
      <c r="Q56" s="299"/>
      <c r="R56" s="300"/>
    </row>
    <row r="57">
      <c r="A57" s="299"/>
      <c r="B57" s="299"/>
      <c r="C57" s="299"/>
      <c r="D57" s="299"/>
      <c r="E57" s="299"/>
      <c r="F57" s="299"/>
      <c r="G57" s="299"/>
      <c r="H57" s="299"/>
      <c r="I57" s="299"/>
      <c r="J57" s="299"/>
      <c r="K57" s="299"/>
      <c r="L57" s="299"/>
      <c r="M57" s="299"/>
      <c r="N57" s="299"/>
      <c r="O57" s="299"/>
      <c r="P57" s="299"/>
      <c r="Q57" s="299"/>
      <c r="R57" s="300"/>
    </row>
    <row r="58">
      <c r="A58" s="299"/>
      <c r="B58" s="299"/>
      <c r="C58" s="299"/>
      <c r="D58" s="299"/>
      <c r="E58" s="299"/>
      <c r="F58" s="299"/>
      <c r="G58" s="299"/>
      <c r="H58" s="299"/>
      <c r="I58" s="299"/>
      <c r="J58" s="299"/>
      <c r="K58" s="299"/>
      <c r="L58" s="299"/>
      <c r="M58" s="299"/>
      <c r="N58" s="299"/>
      <c r="O58" s="299"/>
      <c r="P58" s="299"/>
      <c r="Q58" s="299"/>
      <c r="R58" s="300"/>
    </row>
    <row r="59">
      <c r="A59" s="299"/>
      <c r="B59" s="299"/>
      <c r="C59" s="299"/>
      <c r="D59" s="299"/>
      <c r="E59" s="299"/>
      <c r="F59" s="299"/>
      <c r="G59" s="299"/>
      <c r="H59" s="299"/>
      <c r="I59" s="299"/>
      <c r="J59" s="299"/>
      <c r="K59" s="299"/>
      <c r="L59" s="299"/>
      <c r="M59" s="299"/>
      <c r="N59" s="299"/>
      <c r="O59" s="299"/>
      <c r="P59" s="299"/>
      <c r="Q59" s="299"/>
      <c r="R59" s="300"/>
    </row>
    <row r="60">
      <c r="A60" s="299"/>
      <c r="B60" s="299"/>
      <c r="C60" s="299"/>
      <c r="D60" s="299"/>
      <c r="E60" s="299"/>
      <c r="F60" s="299"/>
      <c r="G60" s="299"/>
      <c r="H60" s="299"/>
      <c r="I60" s="299"/>
      <c r="J60" s="299"/>
      <c r="K60" s="299"/>
      <c r="L60" s="299"/>
      <c r="M60" s="299"/>
      <c r="N60" s="299"/>
      <c r="O60" s="299"/>
      <c r="P60" s="299"/>
      <c r="Q60" s="299"/>
      <c r="R60" s="300"/>
    </row>
    <row r="61">
      <c r="A61" s="299"/>
      <c r="B61" s="299"/>
      <c r="C61" s="299"/>
      <c r="D61" s="299"/>
      <c r="E61" s="299"/>
      <c r="F61" s="299"/>
      <c r="G61" s="299"/>
      <c r="H61" s="299"/>
      <c r="I61" s="299"/>
      <c r="J61" s="299"/>
      <c r="K61" s="299"/>
      <c r="L61" s="299"/>
      <c r="M61" s="299"/>
      <c r="N61" s="299"/>
      <c r="O61" s="299"/>
      <c r="P61" s="299"/>
      <c r="Q61" s="299"/>
      <c r="R61" s="300"/>
    </row>
    <row r="62">
      <c r="A62" s="299"/>
      <c r="B62" s="299"/>
      <c r="C62" s="299"/>
      <c r="D62" s="299"/>
      <c r="E62" s="299"/>
      <c r="F62" s="299"/>
      <c r="G62" s="299"/>
      <c r="H62" s="299"/>
      <c r="I62" s="299"/>
      <c r="J62" s="299"/>
      <c r="K62" s="299"/>
      <c r="L62" s="299"/>
      <c r="M62" s="299"/>
      <c r="N62" s="299"/>
      <c r="O62" s="299"/>
      <c r="P62" s="299"/>
      <c r="Q62" s="299"/>
      <c r="R62" s="300"/>
    </row>
    <row r="63">
      <c r="A63" s="299"/>
      <c r="B63" s="299"/>
      <c r="C63" s="299"/>
      <c r="D63" s="299"/>
      <c r="E63" s="299"/>
      <c r="F63" s="299"/>
      <c r="G63" s="299"/>
      <c r="H63" s="299"/>
      <c r="I63" s="299"/>
      <c r="J63" s="299"/>
      <c r="K63" s="299"/>
      <c r="L63" s="299"/>
      <c r="M63" s="299"/>
      <c r="N63" s="299"/>
      <c r="O63" s="299"/>
      <c r="P63" s="299"/>
      <c r="Q63" s="299"/>
      <c r="R63" s="300"/>
    </row>
    <row r="64">
      <c r="A64" s="299"/>
      <c r="B64" s="299"/>
      <c r="C64" s="299"/>
      <c r="D64" s="299"/>
      <c r="E64" s="299"/>
      <c r="F64" s="299"/>
      <c r="G64" s="299"/>
      <c r="H64" s="299"/>
      <c r="I64" s="299"/>
      <c r="J64" s="299"/>
      <c r="K64" s="299"/>
      <c r="L64" s="299"/>
      <c r="M64" s="299"/>
      <c r="N64" s="299"/>
      <c r="O64" s="299"/>
      <c r="P64" s="299"/>
      <c r="Q64" s="299"/>
      <c r="R64" s="300"/>
    </row>
    <row r="65">
      <c r="A65" s="299"/>
      <c r="B65" s="299"/>
      <c r="C65" s="299"/>
      <c r="D65" s="299"/>
      <c r="E65" s="299"/>
      <c r="F65" s="299"/>
      <c r="G65" s="299"/>
      <c r="H65" s="299"/>
      <c r="I65" s="299"/>
      <c r="J65" s="299"/>
      <c r="K65" s="299"/>
      <c r="L65" s="299"/>
      <c r="M65" s="299"/>
      <c r="N65" s="299"/>
      <c r="O65" s="299"/>
      <c r="P65" s="299"/>
      <c r="Q65" s="299"/>
      <c r="R65" s="300"/>
    </row>
    <row r="66">
      <c r="A66" s="299"/>
      <c r="B66" s="299"/>
      <c r="C66" s="299"/>
      <c r="D66" s="299"/>
      <c r="E66" s="299"/>
      <c r="F66" s="299"/>
      <c r="G66" s="299"/>
      <c r="H66" s="299"/>
      <c r="I66" s="299"/>
      <c r="J66" s="299"/>
      <c r="K66" s="299"/>
      <c r="L66" s="299"/>
      <c r="M66" s="299"/>
      <c r="N66" s="299"/>
      <c r="O66" s="299"/>
      <c r="P66" s="299"/>
      <c r="Q66" s="299"/>
      <c r="R66" s="300"/>
    </row>
    <row r="67">
      <c r="A67" s="299"/>
      <c r="B67" s="299"/>
      <c r="C67" s="299"/>
      <c r="D67" s="299"/>
      <c r="E67" s="299"/>
      <c r="F67" s="299"/>
      <c r="G67" s="299"/>
      <c r="H67" s="299"/>
      <c r="I67" s="299"/>
      <c r="J67" s="299"/>
      <c r="K67" s="299"/>
      <c r="L67" s="299"/>
      <c r="M67" s="299"/>
      <c r="N67" s="299"/>
      <c r="O67" s="299"/>
      <c r="P67" s="299"/>
      <c r="Q67" s="299"/>
      <c r="R67" s="300"/>
    </row>
    <row r="68">
      <c r="A68" s="83"/>
      <c r="B68" s="83"/>
      <c r="C68" s="83"/>
      <c r="D68" s="83"/>
      <c r="E68" s="83"/>
      <c r="F68" s="83"/>
      <c r="G68" s="83"/>
      <c r="H68" s="83"/>
      <c r="I68" s="83"/>
      <c r="J68" s="83"/>
      <c r="K68" s="83"/>
      <c r="L68" s="83"/>
      <c r="M68" s="83"/>
      <c r="N68" s="83"/>
      <c r="O68" s="83"/>
      <c r="P68" s="83"/>
      <c r="Q68" s="83"/>
    </row>
    <row r="69">
      <c r="A69" s="83"/>
      <c r="B69" s="83"/>
      <c r="C69" s="83"/>
      <c r="D69" s="83"/>
      <c r="E69" s="83"/>
      <c r="F69" s="83"/>
      <c r="G69" s="83"/>
      <c r="H69" s="83"/>
      <c r="I69" s="83"/>
      <c r="J69" s="83"/>
      <c r="K69" s="83"/>
      <c r="L69" s="83"/>
      <c r="M69" s="83"/>
      <c r="N69" s="83"/>
      <c r="O69" s="83"/>
      <c r="P69" s="83"/>
      <c r="Q69" s="83"/>
    </row>
    <row r="70">
      <c r="A70" s="83"/>
      <c r="B70" s="83"/>
      <c r="C70" s="83"/>
      <c r="D70" s="83"/>
      <c r="E70" s="83"/>
      <c r="F70" s="83"/>
      <c r="G70" s="83"/>
      <c r="H70" s="83"/>
      <c r="I70" s="83"/>
      <c r="J70" s="83"/>
      <c r="K70" s="83"/>
      <c r="L70" s="83"/>
      <c r="M70" s="83"/>
      <c r="N70" s="83"/>
      <c r="O70" s="83"/>
      <c r="P70" s="83"/>
      <c r="Q70" s="83"/>
    </row>
    <row r="71">
      <c r="A71" s="83"/>
      <c r="B71" s="83"/>
      <c r="C71" s="83"/>
      <c r="D71" s="83"/>
      <c r="E71" s="83"/>
      <c r="F71" s="83"/>
      <c r="G71" s="83"/>
      <c r="H71" s="83"/>
      <c r="I71" s="83"/>
      <c r="J71" s="83"/>
      <c r="K71" s="83"/>
      <c r="L71" s="83"/>
      <c r="M71" s="83"/>
      <c r="N71" s="83"/>
      <c r="O71" s="83"/>
      <c r="P71" s="83"/>
      <c r="Q71" s="83"/>
    </row>
  </sheetData>
  <autoFilter ref="$A$8:$Z$35">
    <sortState ref="A8:Z35">
      <sortCondition ref="C8:C35"/>
    </sortState>
  </autoFilter>
  <dataValidations>
    <dataValidation type="list" allowBlank="1" showErrorMessage="1" sqref="O2:O35">
      <formula1>"FINALIZADO,EM VIAGEM,NA ORIGEM,AGENDADO,FALTA DOC,CANCELADA,NO DESTINO FINAL,PERNOITE,RECUSADA"</formula1>
    </dataValidation>
    <dataValidation type="list" allowBlank="1" showErrorMessage="1" sqref="P2:P35">
      <formula1>"MICHELLE,BARBARA,ANGELA,A VERIFICAR,DANIEL,BEATIZ,LUCAS,MOACIR"</formula1>
    </dataValidation>
  </dataValidations>
  <drawing r:id="rId2"/>
  <legacyDrawing r:id="rId3"/>
  <tableParts count="4">
    <tablePart r:id="rId8"/>
    <tablePart r:id="rId9"/>
    <tablePart r:id="rId10"/>
    <tablePart r:id="rId11"/>
  </tableParts>
</worksheet>
</file>

<file path=xl/worksheets/sheet2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6" max="6" width="34.63"/>
    <col customWidth="1" min="11" max="11" width="8.63"/>
    <col customWidth="1" min="12" max="12" width="8.25"/>
    <col customWidth="1" min="13" max="13" width="7.88"/>
    <col customWidth="1" min="14" max="14" width="8.88"/>
    <col customWidth="1" min="15" max="15" width="15.0"/>
    <col customWidth="1" min="17" max="17" width="19.13"/>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792">
        <v>5414.0</v>
      </c>
      <c r="B2" s="2812">
        <v>46176.0</v>
      </c>
      <c r="C2" s="2209">
        <v>0.25</v>
      </c>
      <c r="D2" s="2209">
        <v>0.25</v>
      </c>
      <c r="E2" s="2211" t="s">
        <v>9594</v>
      </c>
      <c r="F2" s="2185" t="s">
        <v>10316</v>
      </c>
      <c r="G2" s="2185" t="s">
        <v>8359</v>
      </c>
      <c r="H2" s="3021" t="s">
        <v>9564</v>
      </c>
      <c r="I2" s="90" t="s">
        <v>10317</v>
      </c>
      <c r="J2" s="2813">
        <v>46178.0</v>
      </c>
      <c r="K2" s="2196"/>
      <c r="L2" s="2195">
        <v>7963.0</v>
      </c>
      <c r="M2" s="2180"/>
      <c r="N2" s="2312">
        <f t="shared" ref="N2:N5" si="1">M2-L2</f>
        <v>-7963</v>
      </c>
      <c r="O2" s="2195" t="s">
        <v>147</v>
      </c>
      <c r="P2" s="2195" t="s">
        <v>349</v>
      </c>
      <c r="Q2" s="2180" t="s">
        <v>8405</v>
      </c>
      <c r="R2" s="1312"/>
      <c r="S2" s="2718"/>
      <c r="T2" s="2718"/>
      <c r="U2" s="2718"/>
      <c r="V2" s="2718"/>
      <c r="W2" s="2718"/>
      <c r="X2" s="2718"/>
      <c r="Y2" s="2718"/>
      <c r="Z2" s="2718"/>
    </row>
    <row r="3">
      <c r="A3" s="520">
        <v>5461.0</v>
      </c>
      <c r="B3" s="2813">
        <v>46178.0</v>
      </c>
      <c r="C3" s="3046">
        <v>0.5625</v>
      </c>
      <c r="D3" s="813">
        <v>0.6152777777777778</v>
      </c>
      <c r="E3" s="861" t="s">
        <v>121</v>
      </c>
      <c r="F3" s="1294" t="s">
        <v>10341</v>
      </c>
      <c r="G3" s="1294" t="s">
        <v>49</v>
      </c>
      <c r="H3" s="2977" t="s">
        <v>10441</v>
      </c>
      <c r="I3" s="3047" t="s">
        <v>10442</v>
      </c>
      <c r="J3" s="2813">
        <v>46178.0</v>
      </c>
      <c r="K3" s="500">
        <v>0.36666666666666664</v>
      </c>
      <c r="L3" s="416">
        <v>350898.0</v>
      </c>
      <c r="M3" s="416">
        <v>351862.0</v>
      </c>
      <c r="N3" s="2198">
        <f t="shared" si="1"/>
        <v>964</v>
      </c>
      <c r="O3" s="2180" t="s">
        <v>19</v>
      </c>
      <c r="P3" s="1303" t="s">
        <v>50</v>
      </c>
      <c r="Q3" s="441" t="s">
        <v>10443</v>
      </c>
      <c r="R3" s="628" t="s">
        <v>10444</v>
      </c>
    </row>
    <row r="4">
      <c r="A4" s="323">
        <v>5482.0</v>
      </c>
      <c r="B4" s="2813">
        <v>46178.0</v>
      </c>
      <c r="C4" s="589">
        <v>0.9979166666666667</v>
      </c>
      <c r="D4" s="589">
        <v>0.9923611111111111</v>
      </c>
      <c r="E4" s="861" t="s">
        <v>9594</v>
      </c>
      <c r="F4" s="408" t="s">
        <v>10453</v>
      </c>
      <c r="G4" s="408" t="s">
        <v>49</v>
      </c>
      <c r="H4" s="1615" t="s">
        <v>5446</v>
      </c>
      <c r="I4" s="481" t="s">
        <v>10454</v>
      </c>
      <c r="J4" s="2813">
        <v>46178.0</v>
      </c>
      <c r="K4" s="503">
        <v>0.0875</v>
      </c>
      <c r="L4" s="408">
        <v>108329.0</v>
      </c>
      <c r="M4" s="408">
        <v>108447.0</v>
      </c>
      <c r="N4" s="690">
        <f t="shared" si="1"/>
        <v>118</v>
      </c>
      <c r="O4" s="2195" t="s">
        <v>19</v>
      </c>
      <c r="P4" s="408"/>
      <c r="Q4" s="408" t="s">
        <v>10455</v>
      </c>
      <c r="R4" s="1009"/>
    </row>
    <row r="5">
      <c r="A5" s="323">
        <v>5484.0</v>
      </c>
      <c r="B5" s="2813">
        <v>46178.0</v>
      </c>
      <c r="C5" s="589">
        <v>0.9465277777777777</v>
      </c>
      <c r="D5" s="589">
        <v>0.9520833333333333</v>
      </c>
      <c r="E5" s="861" t="s">
        <v>35</v>
      </c>
      <c r="F5" s="416" t="s">
        <v>10456</v>
      </c>
      <c r="G5" s="416" t="s">
        <v>18</v>
      </c>
      <c r="H5" s="1608"/>
      <c r="I5" s="475" t="s">
        <v>10457</v>
      </c>
      <c r="J5" s="2813">
        <v>46178.0</v>
      </c>
      <c r="K5" s="500">
        <v>0.5013888888888889</v>
      </c>
      <c r="L5" s="416">
        <v>248297.0</v>
      </c>
      <c r="M5" s="1047"/>
      <c r="N5" s="499">
        <f t="shared" si="1"/>
        <v>-248297</v>
      </c>
      <c r="O5" s="2180" t="s">
        <v>19</v>
      </c>
      <c r="P5" s="416"/>
      <c r="Q5" s="1047"/>
      <c r="R5" s="1047"/>
    </row>
    <row r="6">
      <c r="A6" s="2909"/>
      <c r="B6" s="2984"/>
      <c r="C6" s="2953"/>
      <c r="D6" s="2962"/>
      <c r="E6" s="2963"/>
      <c r="F6" s="2954"/>
      <c r="G6" s="2954"/>
      <c r="H6" s="2985"/>
      <c r="I6" s="2986"/>
      <c r="J6" s="2987"/>
      <c r="K6" s="2953"/>
      <c r="L6" s="2899"/>
      <c r="M6" s="2899"/>
      <c r="N6" s="2872"/>
      <c r="O6" s="2967"/>
      <c r="P6" s="2947"/>
      <c r="Q6" s="2899"/>
      <c r="R6" s="2913"/>
      <c r="S6" s="2904"/>
      <c r="T6" s="2904"/>
      <c r="U6" s="2904"/>
      <c r="V6" s="2904"/>
      <c r="W6" s="2904"/>
      <c r="X6" s="2904"/>
      <c r="Y6" s="2904"/>
      <c r="Z6" s="2904"/>
    </row>
    <row r="7">
      <c r="A7" s="236">
        <v>5480.0</v>
      </c>
      <c r="B7" s="2813">
        <v>46179.0</v>
      </c>
      <c r="C7" s="500">
        <v>0.14583333333333334</v>
      </c>
      <c r="D7" s="500">
        <v>0.12569444444444444</v>
      </c>
      <c r="E7" s="417" t="s">
        <v>7597</v>
      </c>
      <c r="F7" s="1294" t="s">
        <v>10458</v>
      </c>
      <c r="G7" s="416" t="s">
        <v>8075</v>
      </c>
      <c r="H7" s="1048" t="s">
        <v>10459</v>
      </c>
      <c r="I7" s="195"/>
      <c r="J7" s="2813">
        <v>46179.0</v>
      </c>
      <c r="K7" s="500">
        <v>0.36944444444444446</v>
      </c>
      <c r="L7" s="416">
        <v>70076.0</v>
      </c>
      <c r="M7" s="416"/>
      <c r="N7" s="2198">
        <f t="shared" ref="N7:N22" si="2">M7-L7</f>
        <v>-70076</v>
      </c>
      <c r="O7" s="2180" t="s">
        <v>43</v>
      </c>
      <c r="P7" s="1303"/>
      <c r="Q7" s="416" t="s">
        <v>10460</v>
      </c>
      <c r="R7" s="416" t="s">
        <v>10461</v>
      </c>
    </row>
    <row r="8">
      <c r="A8" s="236">
        <v>5485.0</v>
      </c>
      <c r="B8" s="2813">
        <v>46179.0</v>
      </c>
      <c r="C8" s="503">
        <v>0.25</v>
      </c>
      <c r="D8" s="503">
        <v>0.2263888888888889</v>
      </c>
      <c r="E8" s="408" t="s">
        <v>9594</v>
      </c>
      <c r="F8" s="1294" t="s">
        <v>10462</v>
      </c>
      <c r="G8" s="1294" t="s">
        <v>351</v>
      </c>
      <c r="H8" s="2462" t="s">
        <v>7554</v>
      </c>
      <c r="I8" s="644" t="s">
        <v>10463</v>
      </c>
      <c r="J8" s="2813">
        <v>46179.0</v>
      </c>
      <c r="K8" s="503"/>
      <c r="L8" s="2543">
        <v>18255.0</v>
      </c>
      <c r="M8" s="416"/>
      <c r="N8" s="2312">
        <f t="shared" si="2"/>
        <v>-18255</v>
      </c>
      <c r="O8" s="2195" t="s">
        <v>452</v>
      </c>
      <c r="P8" s="1305"/>
      <c r="Q8" s="416"/>
      <c r="R8" s="1009"/>
    </row>
    <row r="9">
      <c r="A9" s="820">
        <v>5483.0</v>
      </c>
      <c r="B9" s="2813">
        <v>46179.0</v>
      </c>
      <c r="C9" s="500">
        <v>0.375</v>
      </c>
      <c r="D9" s="500">
        <v>0.36180555555555555</v>
      </c>
      <c r="E9" s="416" t="s">
        <v>103</v>
      </c>
      <c r="F9" s="1294" t="s">
        <v>10464</v>
      </c>
      <c r="G9" s="1294" t="s">
        <v>18</v>
      </c>
      <c r="H9" s="3049" t="s">
        <v>4217</v>
      </c>
      <c r="I9" s="1294" t="s">
        <v>10465</v>
      </c>
      <c r="J9" s="2813">
        <v>46179.0</v>
      </c>
      <c r="K9" s="500">
        <v>0.47152777777777777</v>
      </c>
      <c r="L9" s="416">
        <v>116250.0</v>
      </c>
      <c r="M9" s="1047"/>
      <c r="N9" s="2198">
        <f t="shared" si="2"/>
        <v>-116250</v>
      </c>
      <c r="O9" s="2180" t="s">
        <v>19</v>
      </c>
      <c r="P9" s="1303"/>
      <c r="Q9" s="441"/>
      <c r="R9" s="351"/>
    </row>
    <row r="10">
      <c r="A10" s="520">
        <v>5481.0</v>
      </c>
      <c r="B10" s="2813">
        <v>46179.0</v>
      </c>
      <c r="C10" s="503">
        <v>0.75</v>
      </c>
      <c r="D10" s="503">
        <v>0.7340277777777777</v>
      </c>
      <c r="E10" s="408" t="s">
        <v>5124</v>
      </c>
      <c r="F10" s="1294" t="s">
        <v>10466</v>
      </c>
      <c r="G10" s="1294" t="s">
        <v>2172</v>
      </c>
      <c r="H10" s="2977" t="s">
        <v>2841</v>
      </c>
      <c r="I10" s="1093" t="s">
        <v>10467</v>
      </c>
      <c r="J10" s="2813">
        <v>46179.0</v>
      </c>
      <c r="K10" s="503">
        <v>0.9013888888888889</v>
      </c>
      <c r="L10" s="408">
        <v>125942.0</v>
      </c>
      <c r="M10" s="408">
        <v>125944.0</v>
      </c>
      <c r="N10" s="2312">
        <f t="shared" si="2"/>
        <v>2</v>
      </c>
      <c r="O10" s="2195" t="s">
        <v>19</v>
      </c>
      <c r="P10" s="1305"/>
      <c r="Q10" s="438" t="s">
        <v>7510</v>
      </c>
      <c r="R10" s="268"/>
    </row>
    <row r="11">
      <c r="A11" s="236"/>
      <c r="B11" s="2813">
        <v>46179.0</v>
      </c>
      <c r="C11" s="500"/>
      <c r="D11" s="500"/>
      <c r="E11" s="416"/>
      <c r="F11" s="1294"/>
      <c r="G11" s="1294"/>
      <c r="H11" s="2977"/>
      <c r="I11" s="1093"/>
      <c r="J11" s="2813">
        <v>46179.0</v>
      </c>
      <c r="K11" s="500"/>
      <c r="L11" s="416"/>
      <c r="M11" s="416"/>
      <c r="N11" s="2198">
        <f t="shared" si="2"/>
        <v>0</v>
      </c>
      <c r="O11" s="2180" t="s">
        <v>386</v>
      </c>
      <c r="P11" s="1303"/>
      <c r="Q11" s="416"/>
      <c r="R11" s="416"/>
    </row>
    <row r="12">
      <c r="A12" s="236"/>
      <c r="B12" s="2813">
        <v>46179.0</v>
      </c>
      <c r="C12" s="503"/>
      <c r="D12" s="589"/>
      <c r="E12" s="416"/>
      <c r="F12" s="1294"/>
      <c r="G12" s="1294"/>
      <c r="H12" s="1294"/>
      <c r="I12" s="1294"/>
      <c r="J12" s="2813">
        <v>46179.0</v>
      </c>
      <c r="K12" s="408"/>
      <c r="L12" s="408"/>
      <c r="M12" s="408"/>
      <c r="N12" s="2312">
        <f t="shared" si="2"/>
        <v>0</v>
      </c>
      <c r="O12" s="2195" t="s">
        <v>386</v>
      </c>
      <c r="P12" s="1305"/>
      <c r="Q12" s="203"/>
      <c r="R12" s="264"/>
    </row>
    <row r="13">
      <c r="A13" s="820"/>
      <c r="B13" s="2813">
        <v>46179.0</v>
      </c>
      <c r="C13" s="500"/>
      <c r="D13" s="589"/>
      <c r="E13" s="1294"/>
      <c r="F13" s="1294"/>
      <c r="G13" s="1294"/>
      <c r="H13" s="2977"/>
      <c r="I13" s="1595"/>
      <c r="J13" s="2813">
        <v>46179.0</v>
      </c>
      <c r="K13" s="500"/>
      <c r="L13" s="416"/>
      <c r="M13" s="193"/>
      <c r="N13" s="2198">
        <f t="shared" si="2"/>
        <v>0</v>
      </c>
      <c r="O13" s="2180" t="s">
        <v>386</v>
      </c>
      <c r="P13" s="416"/>
      <c r="Q13" s="192"/>
      <c r="R13" s="262"/>
    </row>
    <row r="14">
      <c r="A14" s="820"/>
      <c r="B14" s="2813">
        <v>46179.0</v>
      </c>
      <c r="C14" s="503"/>
      <c r="D14" s="589"/>
      <c r="E14" s="1294"/>
      <c r="F14" s="1294"/>
      <c r="G14" s="1294"/>
      <c r="H14" s="2977"/>
      <c r="I14" s="1595"/>
      <c r="J14" s="2813">
        <v>46179.0</v>
      </c>
      <c r="K14" s="503"/>
      <c r="L14" s="408"/>
      <c r="M14" s="408"/>
      <c r="N14" s="2312">
        <f t="shared" si="2"/>
        <v>0</v>
      </c>
      <c r="O14" s="2195" t="s">
        <v>386</v>
      </c>
      <c r="P14" s="1305"/>
      <c r="Q14" s="408"/>
      <c r="R14" s="408"/>
    </row>
    <row r="15">
      <c r="A15" s="820"/>
      <c r="B15" s="2813">
        <v>46179.0</v>
      </c>
      <c r="C15" s="500"/>
      <c r="D15" s="589"/>
      <c r="E15" s="1294"/>
      <c r="F15" s="1294"/>
      <c r="G15" s="1294"/>
      <c r="H15" s="2977"/>
      <c r="I15" s="1595"/>
      <c r="J15" s="2813">
        <v>46179.0</v>
      </c>
      <c r="K15" s="500"/>
      <c r="L15" s="416"/>
      <c r="M15" s="416"/>
      <c r="N15" s="2198">
        <f t="shared" si="2"/>
        <v>0</v>
      </c>
      <c r="O15" s="2180" t="s">
        <v>386</v>
      </c>
      <c r="P15" s="1303"/>
      <c r="Q15" s="408"/>
      <c r="R15" s="416"/>
    </row>
    <row r="16">
      <c r="A16" s="820"/>
      <c r="B16" s="2813">
        <v>46179.0</v>
      </c>
      <c r="C16" s="500"/>
      <c r="D16" s="589"/>
      <c r="E16" s="1294"/>
      <c r="F16" s="1294"/>
      <c r="G16" s="1294"/>
      <c r="H16" s="2977"/>
      <c r="I16" s="1595"/>
      <c r="J16" s="2813">
        <v>46179.0</v>
      </c>
      <c r="K16" s="503"/>
      <c r="L16" s="408"/>
      <c r="M16" s="408"/>
      <c r="N16" s="2312">
        <f t="shared" si="2"/>
        <v>0</v>
      </c>
      <c r="O16" s="2195" t="s">
        <v>386</v>
      </c>
      <c r="P16" s="1305"/>
      <c r="Q16" s="408"/>
      <c r="R16" s="408"/>
    </row>
    <row r="17">
      <c r="A17" s="236"/>
      <c r="B17" s="2813">
        <v>46179.0</v>
      </c>
      <c r="C17" s="500"/>
      <c r="D17" s="589"/>
      <c r="E17" s="1294"/>
      <c r="F17" s="1294"/>
      <c r="G17" s="1294"/>
      <c r="H17" s="2977"/>
      <c r="I17" s="644"/>
      <c r="J17" s="2813">
        <v>46179.0</v>
      </c>
      <c r="K17" s="500"/>
      <c r="L17" s="416"/>
      <c r="M17" s="416"/>
      <c r="N17" s="2198">
        <f t="shared" si="2"/>
        <v>0</v>
      </c>
      <c r="O17" s="2180" t="s">
        <v>386</v>
      </c>
      <c r="P17" s="1303"/>
      <c r="Q17" s="408"/>
      <c r="R17" s="416"/>
    </row>
    <row r="18">
      <c r="A18" s="820"/>
      <c r="B18" s="2813">
        <v>46179.0</v>
      </c>
      <c r="C18" s="500"/>
      <c r="D18" s="500"/>
      <c r="E18" s="1294"/>
      <c r="F18" s="1294"/>
      <c r="G18" s="1294"/>
      <c r="H18" s="2977"/>
      <c r="I18" s="1294"/>
      <c r="J18" s="2813">
        <v>46179.0</v>
      </c>
      <c r="K18" s="503"/>
      <c r="L18" s="408"/>
      <c r="M18" s="408"/>
      <c r="N18" s="2312">
        <f t="shared" si="2"/>
        <v>0</v>
      </c>
      <c r="O18" s="2195" t="s">
        <v>386</v>
      </c>
      <c r="P18" s="1305"/>
      <c r="Q18" s="408"/>
      <c r="R18" s="1009"/>
    </row>
    <row r="19">
      <c r="A19" s="820"/>
      <c r="B19" s="2813">
        <v>46179.0</v>
      </c>
      <c r="C19" s="500"/>
      <c r="D19" s="503"/>
      <c r="E19" s="1294"/>
      <c r="F19" s="1294"/>
      <c r="G19" s="1294"/>
      <c r="H19" s="2977"/>
      <c r="I19" s="3011"/>
      <c r="J19" s="2813">
        <v>46179.0</v>
      </c>
      <c r="K19" s="500"/>
      <c r="L19" s="416"/>
      <c r="M19" s="408"/>
      <c r="N19" s="2198">
        <f t="shared" si="2"/>
        <v>0</v>
      </c>
      <c r="O19" s="2180" t="s">
        <v>386</v>
      </c>
      <c r="P19" s="1303"/>
      <c r="Q19" s="408"/>
      <c r="R19" s="1047"/>
    </row>
    <row r="20">
      <c r="A20" s="236"/>
      <c r="B20" s="2813">
        <v>46179.0</v>
      </c>
      <c r="C20" s="50"/>
      <c r="D20" s="500"/>
      <c r="E20" s="192"/>
      <c r="F20" s="408"/>
      <c r="G20" s="408"/>
      <c r="H20" s="408"/>
      <c r="I20" s="408"/>
      <c r="J20" s="2813">
        <v>46179.0</v>
      </c>
      <c r="K20" s="503"/>
      <c r="L20" s="408"/>
      <c r="M20" s="408"/>
      <c r="N20" s="2312">
        <f t="shared" si="2"/>
        <v>0</v>
      </c>
      <c r="O20" s="2195" t="s">
        <v>386</v>
      </c>
      <c r="P20" s="1305"/>
      <c r="Q20" s="408"/>
      <c r="R20" s="408"/>
    </row>
    <row r="21">
      <c r="A21" s="820"/>
      <c r="B21" s="2813">
        <v>46179.0</v>
      </c>
      <c r="C21" s="500"/>
      <c r="D21" s="503"/>
      <c r="E21" s="416"/>
      <c r="F21" s="416"/>
      <c r="G21" s="416"/>
      <c r="H21" s="1608"/>
      <c r="I21" s="20"/>
      <c r="J21" s="2813">
        <v>46179.0</v>
      </c>
      <c r="K21" s="500"/>
      <c r="L21" s="416"/>
      <c r="M21" s="416"/>
      <c r="N21" s="2198">
        <f t="shared" si="2"/>
        <v>0</v>
      </c>
      <c r="O21" s="2180" t="s">
        <v>386</v>
      </c>
      <c r="P21" s="416"/>
      <c r="Q21" s="408"/>
      <c r="R21" s="2948"/>
    </row>
    <row r="22">
      <c r="A22" s="395"/>
      <c r="B22" s="2813">
        <v>46179.0</v>
      </c>
      <c r="C22" s="6"/>
      <c r="D22" s="589"/>
      <c r="E22" s="6"/>
      <c r="F22" s="1009"/>
      <c r="G22" s="1009"/>
      <c r="H22" s="1617"/>
      <c r="I22" s="3050"/>
      <c r="J22" s="2813">
        <v>46179.0</v>
      </c>
      <c r="K22" s="1009"/>
      <c r="L22" s="1009"/>
      <c r="M22" s="408"/>
      <c r="N22" s="2312">
        <f t="shared" si="2"/>
        <v>0</v>
      </c>
      <c r="O22" s="2195" t="s">
        <v>386</v>
      </c>
      <c r="P22" s="1305"/>
      <c r="Q22" s="408"/>
      <c r="R22" s="408"/>
    </row>
  </sheetData>
  <autoFilter ref="$A$6:$Z$22">
    <sortState ref="A6:Z22">
      <sortCondition ref="C6:C22"/>
    </sortState>
  </autoFilter>
  <dataValidations>
    <dataValidation type="list" allowBlank="1" showErrorMessage="1" sqref="O2:O22">
      <formula1>"FINALIZADO,EM VIAGEM,NA ORIGEM,AGENDADO,FALTA DOC,CANCELADA,NO DESTINO FINAL,PERNOITE,RECUSADA"</formula1>
    </dataValidation>
    <dataValidation type="list" allowBlank="1" showErrorMessage="1" sqref="P2:P22">
      <formula1>"MICHELLE,BARBARA,ANGELA,A VERIFICAR,DANIEL,BEATIZ,LUCAS,MOACIR"</formula1>
    </dataValidation>
  </dataValidations>
  <drawing r:id="rId2"/>
  <legacyDrawing r:id="rId3"/>
  <tableParts count="3">
    <tablePart r:id="rId7"/>
    <tablePart r:id="rId8"/>
    <tablePart r:id="rId9"/>
  </tableParts>
</worksheet>
</file>

<file path=xl/worksheets/sheet2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5" max="5" width="8.88"/>
    <col customWidth="1" min="6" max="6" width="30.75"/>
    <col customWidth="1" min="11" max="11" width="9.88"/>
    <col customWidth="1" min="12" max="12" width="9.25"/>
    <col customWidth="1" min="13" max="13" width="9.38"/>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792">
        <v>5414.0</v>
      </c>
      <c r="B2" s="2812">
        <v>46176.0</v>
      </c>
      <c r="C2" s="2209">
        <v>0.25</v>
      </c>
      <c r="D2" s="2209">
        <v>0.25</v>
      </c>
      <c r="E2" s="2211" t="s">
        <v>9594</v>
      </c>
      <c r="F2" s="2185" t="s">
        <v>10316</v>
      </c>
      <c r="G2" s="2185" t="s">
        <v>8359</v>
      </c>
      <c r="H2" s="3021" t="s">
        <v>9564</v>
      </c>
      <c r="I2" s="90" t="s">
        <v>10317</v>
      </c>
      <c r="J2" s="2813">
        <v>46178.0</v>
      </c>
      <c r="K2" s="2209"/>
      <c r="L2" s="2211">
        <v>7963.0</v>
      </c>
      <c r="M2" s="2180"/>
      <c r="N2" s="2731">
        <f t="shared" ref="N2:N3" si="1">M2-L2</f>
        <v>-7963</v>
      </c>
      <c r="O2" s="2690" t="s">
        <v>147</v>
      </c>
      <c r="P2" s="3018" t="s">
        <v>349</v>
      </c>
      <c r="Q2" s="2180" t="s">
        <v>8405</v>
      </c>
      <c r="R2" s="2619"/>
      <c r="S2" s="2718"/>
      <c r="T2" s="2718"/>
      <c r="U2" s="2718"/>
      <c r="V2" s="2718"/>
      <c r="W2" s="2718"/>
      <c r="X2" s="2718"/>
      <c r="Y2" s="2718"/>
      <c r="Z2" s="2718"/>
    </row>
    <row r="3">
      <c r="A3" s="236">
        <v>5485.0</v>
      </c>
      <c r="B3" s="2813">
        <v>46179.0</v>
      </c>
      <c r="C3" s="589">
        <v>0.25</v>
      </c>
      <c r="D3" s="589">
        <v>0.2263888888888889</v>
      </c>
      <c r="E3" s="861" t="s">
        <v>9594</v>
      </c>
      <c r="F3" s="1294" t="s">
        <v>10462</v>
      </c>
      <c r="G3" s="1294" t="s">
        <v>351</v>
      </c>
      <c r="H3" s="2462" t="s">
        <v>7554</v>
      </c>
      <c r="I3" s="644" t="s">
        <v>10463</v>
      </c>
      <c r="J3" s="2813">
        <v>46179.0</v>
      </c>
      <c r="K3" s="589"/>
      <c r="L3" s="2817">
        <v>18255.0</v>
      </c>
      <c r="M3" s="416"/>
      <c r="N3" s="2731">
        <f t="shared" si="1"/>
        <v>-18255</v>
      </c>
      <c r="O3" s="2690" t="s">
        <v>147</v>
      </c>
      <c r="P3" s="2907"/>
      <c r="Q3" s="416"/>
      <c r="R3" s="1467"/>
    </row>
    <row r="4">
      <c r="A4" s="820"/>
      <c r="B4" s="2813">
        <v>46180.0</v>
      </c>
      <c r="C4" s="589"/>
      <c r="D4" s="589"/>
      <c r="E4" s="861"/>
      <c r="F4" s="1294"/>
      <c r="G4" s="1294"/>
      <c r="H4" s="3049"/>
      <c r="I4" s="1294"/>
      <c r="J4" s="2813">
        <v>46180.0</v>
      </c>
      <c r="K4" s="500"/>
      <c r="L4" s="416"/>
      <c r="M4" s="1467"/>
      <c r="N4" s="499"/>
      <c r="O4" s="2690"/>
      <c r="P4" s="2907"/>
      <c r="Q4" s="478"/>
      <c r="R4" s="6"/>
    </row>
    <row r="5">
      <c r="A5" s="236"/>
      <c r="B5" s="2813">
        <v>46180.0</v>
      </c>
      <c r="C5" s="589"/>
      <c r="D5" s="589"/>
      <c r="E5" s="861"/>
      <c r="F5" s="1294"/>
      <c r="G5" s="1294"/>
      <c r="H5" s="2462"/>
      <c r="I5" s="644"/>
      <c r="J5" s="2813">
        <v>46180.0</v>
      </c>
      <c r="K5" s="589"/>
      <c r="L5" s="861"/>
      <c r="M5" s="416"/>
      <c r="N5" s="2416">
        <f t="shared" ref="N5:N17" si="2">M5-L4</f>
        <v>0</v>
      </c>
      <c r="O5" s="2690"/>
      <c r="P5" s="2907"/>
      <c r="Q5" s="416"/>
      <c r="R5" s="1467"/>
    </row>
    <row r="6">
      <c r="A6" s="236"/>
      <c r="B6" s="2813">
        <v>46180.0</v>
      </c>
      <c r="C6" s="589"/>
      <c r="D6" s="589"/>
      <c r="E6" s="861"/>
      <c r="F6" s="1294"/>
      <c r="G6" s="1294"/>
      <c r="H6" s="2977"/>
      <c r="I6" s="1093"/>
      <c r="J6" s="2813">
        <v>46180.0</v>
      </c>
      <c r="K6" s="589"/>
      <c r="L6" s="861"/>
      <c r="M6" s="861"/>
      <c r="N6" s="2416">
        <f t="shared" si="2"/>
        <v>0</v>
      </c>
      <c r="O6" s="2690"/>
      <c r="P6" s="2907"/>
      <c r="Q6" s="861"/>
      <c r="R6" s="2373"/>
    </row>
    <row r="7">
      <c r="A7" s="236"/>
      <c r="B7" s="2813">
        <v>46180.0</v>
      </c>
      <c r="C7" s="589"/>
      <c r="D7" s="455"/>
      <c r="E7" s="861"/>
      <c r="F7" s="1294"/>
      <c r="G7" s="1294"/>
      <c r="H7" s="1294"/>
      <c r="I7" s="1294"/>
      <c r="J7" s="2813">
        <v>46180.0</v>
      </c>
      <c r="K7" s="861"/>
      <c r="L7" s="861"/>
      <c r="M7" s="861"/>
      <c r="N7" s="690">
        <f t="shared" si="2"/>
        <v>0</v>
      </c>
      <c r="O7" s="2740"/>
      <c r="P7" s="2907"/>
      <c r="Q7" s="456"/>
      <c r="R7" s="859"/>
    </row>
    <row r="8">
      <c r="A8" s="820"/>
      <c r="B8" s="2813">
        <v>46180.0</v>
      </c>
      <c r="C8" s="589"/>
      <c r="D8" s="500"/>
      <c r="E8" s="1294"/>
      <c r="F8" s="1294"/>
      <c r="G8" s="1294"/>
      <c r="H8" s="2977"/>
      <c r="I8" s="1595"/>
      <c r="J8" s="2813">
        <v>46180.0</v>
      </c>
      <c r="K8" s="589"/>
      <c r="L8" s="861"/>
      <c r="M8" s="219"/>
      <c r="N8" s="499">
        <f t="shared" si="2"/>
        <v>0</v>
      </c>
      <c r="O8" s="2740"/>
      <c r="P8" s="912"/>
      <c r="Q8" s="456"/>
      <c r="R8" s="859"/>
    </row>
    <row r="9">
      <c r="A9" s="820"/>
      <c r="B9" s="2813">
        <v>46180.0</v>
      </c>
      <c r="C9" s="589"/>
      <c r="D9" s="500"/>
      <c r="E9" s="1294"/>
      <c r="F9" s="1294"/>
      <c r="G9" s="1294"/>
      <c r="H9" s="2977"/>
      <c r="I9" s="1595"/>
      <c r="J9" s="2813">
        <v>46180.0</v>
      </c>
      <c r="K9" s="589"/>
      <c r="L9" s="861"/>
      <c r="M9" s="861"/>
      <c r="N9" s="2416">
        <f t="shared" si="2"/>
        <v>0</v>
      </c>
      <c r="O9" s="2690"/>
      <c r="P9" s="2907"/>
      <c r="Q9" s="408"/>
      <c r="R9" s="2373"/>
    </row>
    <row r="10">
      <c r="A10" s="820"/>
      <c r="B10" s="2813">
        <v>46180.0</v>
      </c>
      <c r="C10" s="589"/>
      <c r="D10" s="500"/>
      <c r="E10" s="1294"/>
      <c r="F10" s="1294"/>
      <c r="G10" s="1294"/>
      <c r="H10" s="2977"/>
      <c r="I10" s="1595"/>
      <c r="J10" s="2813">
        <v>46180.0</v>
      </c>
      <c r="K10" s="589"/>
      <c r="L10" s="861"/>
      <c r="M10" s="861"/>
      <c r="N10" s="2416">
        <f t="shared" si="2"/>
        <v>0</v>
      </c>
      <c r="O10" s="2690"/>
      <c r="P10" s="2907"/>
      <c r="Q10" s="408"/>
      <c r="R10" s="2373"/>
    </row>
    <row r="11">
      <c r="A11" s="820"/>
      <c r="B11" s="2813">
        <v>46180.0</v>
      </c>
      <c r="C11" s="500"/>
      <c r="D11" s="500"/>
      <c r="E11" s="1294"/>
      <c r="F11" s="1294"/>
      <c r="G11" s="1294"/>
      <c r="H11" s="2977"/>
      <c r="I11" s="1595"/>
      <c r="J11" s="2813">
        <v>46180.0</v>
      </c>
      <c r="K11" s="589"/>
      <c r="L11" s="861"/>
      <c r="M11" s="861"/>
      <c r="N11" s="2416">
        <f t="shared" si="2"/>
        <v>0</v>
      </c>
      <c r="O11" s="2690"/>
      <c r="P11" s="2907"/>
      <c r="Q11" s="408"/>
      <c r="R11" s="2373"/>
    </row>
    <row r="12">
      <c r="A12" s="236"/>
      <c r="B12" s="2813">
        <v>46180.0</v>
      </c>
      <c r="C12" s="500"/>
      <c r="D12" s="500"/>
      <c r="E12" s="1294"/>
      <c r="F12" s="1294"/>
      <c r="G12" s="1294"/>
      <c r="H12" s="2977"/>
      <c r="I12" s="644"/>
      <c r="J12" s="2813">
        <v>46180.0</v>
      </c>
      <c r="K12" s="589"/>
      <c r="L12" s="861"/>
      <c r="M12" s="861"/>
      <c r="N12" s="2416">
        <f t="shared" si="2"/>
        <v>0</v>
      </c>
      <c r="O12" s="2690"/>
      <c r="P12" s="2907"/>
      <c r="Q12" s="408"/>
      <c r="R12" s="2373"/>
    </row>
    <row r="13">
      <c r="A13" s="820"/>
      <c r="B13" s="2813">
        <v>46180.0</v>
      </c>
      <c r="C13" s="500"/>
      <c r="D13" s="500"/>
      <c r="E13" s="1294"/>
      <c r="F13" s="1294"/>
      <c r="G13" s="1294"/>
      <c r="H13" s="2977"/>
      <c r="I13" s="1294"/>
      <c r="J13" s="2813">
        <v>46180.0</v>
      </c>
      <c r="K13" s="503"/>
      <c r="L13" s="408"/>
      <c r="M13" s="408"/>
      <c r="N13" s="690">
        <f t="shared" si="2"/>
        <v>0</v>
      </c>
      <c r="O13" s="2740"/>
      <c r="P13" s="2907"/>
      <c r="Q13" s="861"/>
      <c r="R13" s="2858"/>
    </row>
    <row r="14">
      <c r="A14" s="820"/>
      <c r="B14" s="2813">
        <v>46180.0</v>
      </c>
      <c r="C14" s="500"/>
      <c r="D14" s="500"/>
      <c r="E14" s="1294"/>
      <c r="F14" s="1294"/>
      <c r="G14" s="1294"/>
      <c r="H14" s="2977"/>
      <c r="I14" s="3011"/>
      <c r="J14" s="2813">
        <v>46180.0</v>
      </c>
      <c r="K14" s="589"/>
      <c r="L14" s="861"/>
      <c r="M14" s="408"/>
      <c r="N14" s="690">
        <f t="shared" si="2"/>
        <v>0</v>
      </c>
      <c r="O14" s="2690"/>
      <c r="P14" s="2907"/>
      <c r="Q14" s="408"/>
      <c r="R14" s="2858"/>
    </row>
    <row r="15">
      <c r="A15" s="236"/>
      <c r="B15" s="2813">
        <v>46180.0</v>
      </c>
      <c r="C15" s="50"/>
      <c r="D15" s="50"/>
      <c r="E15" s="456"/>
      <c r="F15" s="1665"/>
      <c r="G15" s="1665"/>
      <c r="H15" s="1665"/>
      <c r="I15" s="1665"/>
      <c r="J15" s="2813">
        <v>46180.0</v>
      </c>
      <c r="K15" s="589"/>
      <c r="L15" s="861"/>
      <c r="M15" s="861"/>
      <c r="N15" s="2416">
        <f t="shared" si="2"/>
        <v>0</v>
      </c>
      <c r="O15" s="2690"/>
      <c r="P15" s="2907"/>
      <c r="Q15" s="408"/>
      <c r="R15" s="2373"/>
    </row>
    <row r="16">
      <c r="A16" s="820"/>
      <c r="B16" s="2813">
        <v>46180.0</v>
      </c>
      <c r="C16" s="500"/>
      <c r="D16" s="500"/>
      <c r="E16" s="416"/>
      <c r="F16" s="416"/>
      <c r="G16" s="416"/>
      <c r="H16" s="1608"/>
      <c r="I16" s="33"/>
      <c r="J16" s="2813">
        <v>46180.0</v>
      </c>
      <c r="K16" s="589"/>
      <c r="L16" s="861"/>
      <c r="M16" s="861"/>
      <c r="N16" s="499">
        <f t="shared" si="2"/>
        <v>0</v>
      </c>
      <c r="O16" s="2740"/>
      <c r="P16" s="912"/>
      <c r="Q16" s="408"/>
      <c r="R16" s="2908"/>
    </row>
    <row r="17">
      <c r="A17" s="395"/>
      <c r="B17" s="2813">
        <v>46180.0</v>
      </c>
      <c r="C17" s="6"/>
      <c r="D17" s="6"/>
      <c r="E17" s="6"/>
      <c r="F17" s="1467"/>
      <c r="G17" s="1467"/>
      <c r="H17" s="1666"/>
      <c r="I17" s="3051"/>
      <c r="J17" s="2813">
        <v>46180.0</v>
      </c>
      <c r="K17" s="1467"/>
      <c r="L17" s="1467"/>
      <c r="M17" s="861"/>
      <c r="N17" s="2416">
        <f t="shared" si="2"/>
        <v>0</v>
      </c>
      <c r="O17" s="2690"/>
      <c r="P17" s="2907"/>
      <c r="Q17" s="408"/>
      <c r="R17" s="2373"/>
    </row>
  </sheetData>
  <dataValidations>
    <dataValidation type="list" allowBlank="1" showErrorMessage="1" sqref="O2:O17">
      <formula1>"FINALIZADO,EM VIAGEM,NA ORIGEM,AGENDADO,FALTA DOC,CANCELADA,NO DESTINO FINAL,PERNOITE,RECUSADA"</formula1>
    </dataValidation>
    <dataValidation type="list" allowBlank="1" showErrorMessage="1" sqref="P2:P17">
      <formula1>"MICHELLE,BARBARA,ANGELA,A VERIFICAR,DANIEL,BEATIZ,LUCAS,MOACIR"</formula1>
    </dataValidation>
  </dataValidations>
  <drawing r:id="rId2"/>
  <legacyDrawing r:id="rId3"/>
  <tableParts count="8">
    <tablePart r:id="rId12"/>
    <tablePart r:id="rId13"/>
    <tablePart r:id="rId14"/>
    <tablePart r:id="rId15"/>
    <tablePart r:id="rId16"/>
    <tablePart r:id="rId17"/>
    <tablePart r:id="rId18"/>
    <tablePart r:id="rId19"/>
  </tableParts>
</worksheet>
</file>

<file path=xl/worksheets/sheet2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8.0"/>
    <col customWidth="1" min="3" max="3" width="8.75"/>
    <col customWidth="1" min="4" max="4" width="8.38"/>
    <col customWidth="1" min="5" max="5" width="11.13"/>
    <col customWidth="1" min="6" max="6" width="43.63"/>
    <col customWidth="1" min="7" max="7" width="11.75"/>
    <col customWidth="1" min="8" max="8" width="9.5"/>
    <col customWidth="1" min="9" max="9" width="10.0"/>
    <col customWidth="1" min="10" max="10" width="7.88"/>
    <col customWidth="1" min="11" max="11" width="7.75"/>
    <col customWidth="1" min="12" max="12" width="7.88"/>
    <col customWidth="1" min="13" max="13" width="6.75"/>
    <col customWidth="1" min="14" max="14" width="7.75"/>
    <col customWidth="1" min="15" max="15" width="14.5"/>
    <col customWidth="1" min="17" max="17" width="20.38"/>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792">
        <v>5414.0</v>
      </c>
      <c r="B2" s="2812">
        <v>46176.0</v>
      </c>
      <c r="C2" s="2209">
        <v>0.25</v>
      </c>
      <c r="D2" s="2209">
        <v>0.25</v>
      </c>
      <c r="E2" s="2211" t="s">
        <v>9594</v>
      </c>
      <c r="F2" s="2185" t="s">
        <v>10316</v>
      </c>
      <c r="G2" s="2185" t="s">
        <v>8359</v>
      </c>
      <c r="H2" s="3021" t="s">
        <v>9564</v>
      </c>
      <c r="I2" s="90" t="s">
        <v>10317</v>
      </c>
      <c r="J2" s="2813">
        <v>46178.0</v>
      </c>
      <c r="K2" s="2196">
        <v>0.40555555555555556</v>
      </c>
      <c r="L2" s="2195">
        <v>7963.0</v>
      </c>
      <c r="M2" s="2180">
        <v>10549.0</v>
      </c>
      <c r="N2" s="2312">
        <f t="shared" ref="N2:N3" si="1">M2-L2</f>
        <v>2586</v>
      </c>
      <c r="O2" s="2195" t="s">
        <v>19</v>
      </c>
      <c r="P2" s="2195" t="s">
        <v>70</v>
      </c>
      <c r="Q2" s="2180" t="s">
        <v>8405</v>
      </c>
      <c r="R2" s="1312"/>
      <c r="S2" s="2718"/>
      <c r="T2" s="2718"/>
      <c r="U2" s="2718"/>
      <c r="V2" s="2718"/>
      <c r="W2" s="2718"/>
      <c r="X2" s="2718"/>
      <c r="Y2" s="2718"/>
      <c r="Z2" s="2718"/>
    </row>
    <row r="3">
      <c r="A3" s="236">
        <v>5485.0</v>
      </c>
      <c r="B3" s="2813">
        <v>46179.0</v>
      </c>
      <c r="C3" s="589">
        <v>0.25</v>
      </c>
      <c r="D3" s="589">
        <v>0.2263888888888889</v>
      </c>
      <c r="E3" s="861" t="s">
        <v>9594</v>
      </c>
      <c r="F3" s="1294" t="s">
        <v>10462</v>
      </c>
      <c r="G3" s="1294" t="s">
        <v>351</v>
      </c>
      <c r="H3" s="2462" t="s">
        <v>7554</v>
      </c>
      <c r="I3" s="644" t="s">
        <v>10463</v>
      </c>
      <c r="J3" s="2813">
        <v>46179.0</v>
      </c>
      <c r="K3" s="500">
        <v>0.1673611111111111</v>
      </c>
      <c r="L3" s="1538">
        <v>18255.0</v>
      </c>
      <c r="M3" s="416">
        <v>19058.0</v>
      </c>
      <c r="N3" s="2198">
        <f t="shared" si="1"/>
        <v>803</v>
      </c>
      <c r="O3" s="2180" t="s">
        <v>19</v>
      </c>
      <c r="P3" s="1303" t="s">
        <v>529</v>
      </c>
      <c r="Q3" s="416"/>
      <c r="R3" s="1047"/>
    </row>
    <row r="4">
      <c r="A4" s="2909"/>
      <c r="B4" s="2984"/>
      <c r="C4" s="2953"/>
      <c r="D4" s="2953"/>
      <c r="E4" s="2954"/>
      <c r="F4" s="2954"/>
      <c r="G4" s="2954"/>
      <c r="H4" s="2985"/>
      <c r="I4" s="2986"/>
      <c r="J4" s="2987"/>
      <c r="K4" s="2953"/>
      <c r="L4" s="2899"/>
      <c r="M4" s="2899"/>
      <c r="N4" s="2872"/>
      <c r="O4" s="2967"/>
      <c r="P4" s="2947"/>
      <c r="Q4" s="2899"/>
      <c r="R4" s="2913"/>
      <c r="S4" s="2904"/>
      <c r="T4" s="2904"/>
      <c r="U4" s="2904"/>
      <c r="V4" s="2904"/>
      <c r="W4" s="2904"/>
      <c r="X4" s="2904"/>
      <c r="Y4" s="2904"/>
      <c r="Z4" s="2904"/>
    </row>
    <row r="5">
      <c r="A5" s="820">
        <v>5486.0</v>
      </c>
      <c r="B5" s="2813">
        <v>46181.0</v>
      </c>
      <c r="C5" s="500">
        <v>0.020833333333333332</v>
      </c>
      <c r="D5" s="500">
        <v>0.002777777777777778</v>
      </c>
      <c r="E5" s="1294" t="s">
        <v>9594</v>
      </c>
      <c r="F5" s="1294" t="s">
        <v>10468</v>
      </c>
      <c r="G5" s="1294" t="s">
        <v>49</v>
      </c>
      <c r="H5" s="242" t="s">
        <v>1314</v>
      </c>
      <c r="I5" s="1294" t="s">
        <v>10193</v>
      </c>
      <c r="J5" s="2813">
        <v>46181.0</v>
      </c>
      <c r="K5" s="503">
        <v>0.07361111111111111</v>
      </c>
      <c r="L5" s="408">
        <v>39442.0</v>
      </c>
      <c r="M5" s="408">
        <v>39482.0</v>
      </c>
      <c r="N5" s="2198">
        <f t="shared" ref="N5:N38" si="2">M5-L5</f>
        <v>40</v>
      </c>
      <c r="O5" s="1319" t="s">
        <v>19</v>
      </c>
      <c r="P5" s="1303" t="s">
        <v>529</v>
      </c>
      <c r="Q5" s="416" t="s">
        <v>10264</v>
      </c>
      <c r="R5" s="1047"/>
    </row>
    <row r="6">
      <c r="A6" s="236">
        <v>5487.0</v>
      </c>
      <c r="B6" s="2813">
        <v>46181.0</v>
      </c>
      <c r="C6" s="260">
        <v>0.2916666666666667</v>
      </c>
      <c r="D6" s="260">
        <v>0.26666666666666666</v>
      </c>
      <c r="E6" s="408" t="s">
        <v>8900</v>
      </c>
      <c r="F6" s="1294" t="s">
        <v>5362</v>
      </c>
      <c r="G6" s="416" t="s">
        <v>9471</v>
      </c>
      <c r="H6" s="1294" t="s">
        <v>10065</v>
      </c>
      <c r="I6" s="1294" t="s">
        <v>10469</v>
      </c>
      <c r="J6" s="2813">
        <v>46181.0</v>
      </c>
      <c r="K6" s="503">
        <v>0.5402777777777777</v>
      </c>
      <c r="L6" s="2543">
        <v>76719.0</v>
      </c>
      <c r="M6" s="408">
        <v>76834.0</v>
      </c>
      <c r="N6" s="2312">
        <f t="shared" si="2"/>
        <v>115</v>
      </c>
      <c r="O6" s="1320" t="s">
        <v>19</v>
      </c>
      <c r="P6" s="1305" t="s">
        <v>50</v>
      </c>
      <c r="Q6" s="203" t="s">
        <v>10296</v>
      </c>
      <c r="R6" s="264"/>
    </row>
    <row r="7">
      <c r="A7" s="236">
        <v>5488.0</v>
      </c>
      <c r="B7" s="2813">
        <v>46181.0</v>
      </c>
      <c r="C7" s="500">
        <v>0.3333333333333333</v>
      </c>
      <c r="D7" s="500">
        <v>0.36319444444444443</v>
      </c>
      <c r="E7" s="416" t="s">
        <v>9594</v>
      </c>
      <c r="F7" s="1294" t="s">
        <v>10470</v>
      </c>
      <c r="G7" s="416" t="s">
        <v>6932</v>
      </c>
      <c r="H7" s="1048" t="s">
        <v>8240</v>
      </c>
      <c r="I7" s="519" t="s">
        <v>10471</v>
      </c>
      <c r="J7" s="2813">
        <v>46181.0</v>
      </c>
      <c r="K7" s="500">
        <v>0.45555555555555555</v>
      </c>
      <c r="L7" s="416">
        <v>185885.0</v>
      </c>
      <c r="M7" s="416">
        <v>185892.0</v>
      </c>
      <c r="N7" s="2198">
        <f t="shared" si="2"/>
        <v>7</v>
      </c>
      <c r="O7" s="2180" t="s">
        <v>19</v>
      </c>
      <c r="P7" s="1303" t="s">
        <v>70</v>
      </c>
      <c r="Q7" s="416" t="s">
        <v>10472</v>
      </c>
      <c r="R7" s="1047"/>
    </row>
    <row r="8">
      <c r="A8" s="520">
        <v>5489.0</v>
      </c>
      <c r="B8" s="2813">
        <v>46181.0</v>
      </c>
      <c r="C8" s="503">
        <v>0.3333333333333333</v>
      </c>
      <c r="D8" s="503"/>
      <c r="E8" s="408" t="s">
        <v>9594</v>
      </c>
      <c r="F8" s="1294" t="s">
        <v>10473</v>
      </c>
      <c r="G8" s="1294" t="s">
        <v>78</v>
      </c>
      <c r="H8" s="2977"/>
      <c r="I8" s="1093"/>
      <c r="J8" s="2813">
        <v>46181.0</v>
      </c>
      <c r="K8" s="503">
        <v>0.7298611111111111</v>
      </c>
      <c r="L8" s="408"/>
      <c r="M8" s="408"/>
      <c r="N8" s="2312">
        <f t="shared" si="2"/>
        <v>0</v>
      </c>
      <c r="O8" s="2195" t="s">
        <v>2527</v>
      </c>
      <c r="P8" s="1305" t="s">
        <v>349</v>
      </c>
      <c r="Q8" s="438"/>
      <c r="R8" s="436" t="s">
        <v>10474</v>
      </c>
    </row>
    <row r="9">
      <c r="A9" s="820">
        <v>5490.0</v>
      </c>
      <c r="B9" s="2813">
        <v>46181.0</v>
      </c>
      <c r="C9" s="500">
        <v>0.3333333333333333</v>
      </c>
      <c r="D9" s="589">
        <v>0.3215277777777778</v>
      </c>
      <c r="E9" s="416" t="s">
        <v>30</v>
      </c>
      <c r="F9" s="1294" t="s">
        <v>10314</v>
      </c>
      <c r="G9" s="1294" t="s">
        <v>8359</v>
      </c>
      <c r="H9" s="1044" t="s">
        <v>8360</v>
      </c>
      <c r="I9" s="1294"/>
      <c r="J9" s="2813">
        <v>46181.0</v>
      </c>
      <c r="K9" s="500">
        <v>0.33194444444444443</v>
      </c>
      <c r="L9" s="416">
        <v>26826.0</v>
      </c>
      <c r="M9" s="1047"/>
      <c r="N9" s="2198">
        <f t="shared" si="2"/>
        <v>-26826</v>
      </c>
      <c r="O9" s="2180" t="s">
        <v>43</v>
      </c>
      <c r="P9" s="1303" t="s">
        <v>529</v>
      </c>
      <c r="Q9" s="441" t="s">
        <v>10475</v>
      </c>
      <c r="R9" s="437" t="s">
        <v>10476</v>
      </c>
    </row>
    <row r="10">
      <c r="A10" s="236">
        <v>5491.0</v>
      </c>
      <c r="B10" s="2813">
        <v>46181.0</v>
      </c>
      <c r="C10" s="503">
        <v>0.3333333333333333</v>
      </c>
      <c r="D10" s="589">
        <v>0.31875</v>
      </c>
      <c r="E10" s="408" t="s">
        <v>30</v>
      </c>
      <c r="F10" s="1294" t="s">
        <v>10314</v>
      </c>
      <c r="G10" s="1294" t="s">
        <v>49</v>
      </c>
      <c r="H10" s="2462" t="s">
        <v>10477</v>
      </c>
      <c r="I10" s="644"/>
      <c r="J10" s="2813">
        <v>46181.0</v>
      </c>
      <c r="K10" s="503">
        <v>0.33194444444444443</v>
      </c>
      <c r="L10" s="408">
        <v>263390.0</v>
      </c>
      <c r="M10" s="408">
        <v>263390.0</v>
      </c>
      <c r="N10" s="2312">
        <f t="shared" si="2"/>
        <v>0</v>
      </c>
      <c r="O10" s="2195" t="s">
        <v>43</v>
      </c>
      <c r="P10" s="1305" t="s">
        <v>529</v>
      </c>
      <c r="Q10" s="416" t="s">
        <v>6358</v>
      </c>
      <c r="R10" s="408" t="s">
        <v>10476</v>
      </c>
    </row>
    <row r="11">
      <c r="A11" s="236">
        <v>5492.0</v>
      </c>
      <c r="B11" s="2813">
        <v>46181.0</v>
      </c>
      <c r="C11" s="500">
        <v>0.3333333333333333</v>
      </c>
      <c r="D11" s="589">
        <v>0.33055555555555555</v>
      </c>
      <c r="E11" s="416" t="s">
        <v>24</v>
      </c>
      <c r="F11" s="1294" t="s">
        <v>9181</v>
      </c>
      <c r="G11" s="416" t="s">
        <v>738</v>
      </c>
      <c r="H11" s="1294" t="s">
        <v>10478</v>
      </c>
      <c r="I11" s="1294" t="s">
        <v>1338</v>
      </c>
      <c r="J11" s="2813">
        <v>46181.0</v>
      </c>
      <c r="K11" s="500">
        <v>0.43333333333333335</v>
      </c>
      <c r="L11" s="416">
        <v>117583.0</v>
      </c>
      <c r="M11" s="416">
        <v>117596.0</v>
      </c>
      <c r="N11" s="2198">
        <f t="shared" si="2"/>
        <v>13</v>
      </c>
      <c r="O11" s="1319" t="s">
        <v>19</v>
      </c>
      <c r="P11" s="1303" t="s">
        <v>50</v>
      </c>
      <c r="Q11" s="192" t="s">
        <v>10479</v>
      </c>
      <c r="R11" s="262"/>
    </row>
    <row r="12">
      <c r="A12" s="820">
        <v>5493.0</v>
      </c>
      <c r="B12" s="2813">
        <v>46181.0</v>
      </c>
      <c r="C12" s="500">
        <v>0.4166666666666667</v>
      </c>
      <c r="D12" s="500">
        <v>0.3861111111111111</v>
      </c>
      <c r="E12" s="1294" t="s">
        <v>9594</v>
      </c>
      <c r="F12" s="1294" t="s">
        <v>10480</v>
      </c>
      <c r="G12" s="1294" t="s">
        <v>1185</v>
      </c>
      <c r="H12" s="2977" t="s">
        <v>10375</v>
      </c>
      <c r="I12" s="1595" t="s">
        <v>10481</v>
      </c>
      <c r="J12" s="2813">
        <v>46181.0</v>
      </c>
      <c r="K12" s="503">
        <v>0.5680555555555555</v>
      </c>
      <c r="L12" s="408">
        <v>93062.0</v>
      </c>
      <c r="M12" s="408">
        <v>93131.0</v>
      </c>
      <c r="N12" s="2312">
        <f t="shared" si="2"/>
        <v>69</v>
      </c>
      <c r="O12" s="2195" t="s">
        <v>19</v>
      </c>
      <c r="P12" s="1305" t="s">
        <v>70</v>
      </c>
      <c r="Q12" s="408" t="s">
        <v>10482</v>
      </c>
      <c r="R12" s="408"/>
    </row>
    <row r="13">
      <c r="A13" s="820">
        <v>5494.0</v>
      </c>
      <c r="B13" s="2813">
        <v>46181.0</v>
      </c>
      <c r="C13" s="500">
        <v>0.4166666666666667</v>
      </c>
      <c r="D13" s="500">
        <v>0.40694444444444444</v>
      </c>
      <c r="E13" s="1294" t="s">
        <v>9594</v>
      </c>
      <c r="F13" s="1294" t="s">
        <v>10483</v>
      </c>
      <c r="G13" s="1294" t="s">
        <v>1185</v>
      </c>
      <c r="H13" s="2977" t="s">
        <v>1186</v>
      </c>
      <c r="I13" s="1595" t="s">
        <v>10481</v>
      </c>
      <c r="J13" s="2813">
        <v>46181.0</v>
      </c>
      <c r="K13" s="500">
        <v>0.5680555555555555</v>
      </c>
      <c r="L13" s="416">
        <v>166559.0</v>
      </c>
      <c r="M13" s="416">
        <v>166631.0</v>
      </c>
      <c r="N13" s="2198">
        <f t="shared" si="2"/>
        <v>72</v>
      </c>
      <c r="O13" s="2180" t="s">
        <v>19</v>
      </c>
      <c r="P13" s="1303" t="s">
        <v>70</v>
      </c>
      <c r="Q13" s="408" t="s">
        <v>9072</v>
      </c>
      <c r="R13" s="416"/>
    </row>
    <row r="14">
      <c r="A14" s="236">
        <v>5495.0</v>
      </c>
      <c r="B14" s="2813">
        <v>46181.0</v>
      </c>
      <c r="C14" s="503">
        <v>0.6041666666666666</v>
      </c>
      <c r="D14" s="500">
        <v>0.5833333333333334</v>
      </c>
      <c r="E14" s="408" t="s">
        <v>9594</v>
      </c>
      <c r="F14" s="408" t="s">
        <v>10484</v>
      </c>
      <c r="G14" s="408" t="s">
        <v>351</v>
      </c>
      <c r="H14" s="2977" t="s">
        <v>7990</v>
      </c>
      <c r="I14" s="644" t="s">
        <v>9658</v>
      </c>
      <c r="J14" s="2813">
        <v>46181.0</v>
      </c>
      <c r="K14" s="503">
        <v>0.6701388888888888</v>
      </c>
      <c r="L14" s="574">
        <v>36049.0</v>
      </c>
      <c r="M14" s="408">
        <v>36088.0</v>
      </c>
      <c r="N14" s="2312">
        <f t="shared" si="2"/>
        <v>39</v>
      </c>
      <c r="O14" s="2195" t="s">
        <v>19</v>
      </c>
      <c r="P14" s="1305" t="s">
        <v>70</v>
      </c>
      <c r="Q14" s="408" t="s">
        <v>10485</v>
      </c>
      <c r="R14" s="408"/>
    </row>
    <row r="15">
      <c r="A15" s="820">
        <v>5496.0</v>
      </c>
      <c r="B15" s="2813">
        <v>46181.0</v>
      </c>
      <c r="C15" s="813">
        <v>0.7083333333333334</v>
      </c>
      <c r="D15" s="500">
        <v>0.6854166666666667</v>
      </c>
      <c r="E15" s="1294" t="s">
        <v>10486</v>
      </c>
      <c r="F15" s="1294" t="s">
        <v>10207</v>
      </c>
      <c r="G15" s="574" t="s">
        <v>49</v>
      </c>
      <c r="H15" s="1608" t="s">
        <v>10477</v>
      </c>
      <c r="I15" s="1595" t="s">
        <v>10487</v>
      </c>
      <c r="J15" s="2813">
        <v>46181.0</v>
      </c>
      <c r="K15" s="500">
        <v>0.8555555555555555</v>
      </c>
      <c r="L15" s="416">
        <v>263729.0</v>
      </c>
      <c r="M15" s="192">
        <v>263929.0</v>
      </c>
      <c r="N15" s="2198">
        <f t="shared" si="2"/>
        <v>200</v>
      </c>
      <c r="O15" s="1319" t="s">
        <v>19</v>
      </c>
      <c r="P15" s="416" t="s">
        <v>50</v>
      </c>
      <c r="Q15" s="416" t="s">
        <v>5927</v>
      </c>
      <c r="R15" s="323" t="s">
        <v>10488</v>
      </c>
    </row>
    <row r="16">
      <c r="A16" s="820">
        <v>5497.0</v>
      </c>
      <c r="B16" s="2813">
        <v>46181.0</v>
      </c>
      <c r="C16" s="503">
        <v>0.2916666666666667</v>
      </c>
      <c r="D16" s="503">
        <v>0.2701388888888889</v>
      </c>
      <c r="E16" s="408" t="s">
        <v>24</v>
      </c>
      <c r="F16" s="1294" t="s">
        <v>134</v>
      </c>
      <c r="G16" s="1294" t="s">
        <v>1734</v>
      </c>
      <c r="H16" s="2977" t="s">
        <v>6670</v>
      </c>
      <c r="I16" s="407" t="s">
        <v>28</v>
      </c>
      <c r="J16" s="2813">
        <v>46181.0</v>
      </c>
      <c r="K16" s="503">
        <v>0.49930555555555556</v>
      </c>
      <c r="L16" s="408">
        <v>311209.0</v>
      </c>
      <c r="M16" s="408">
        <v>311217.0</v>
      </c>
      <c r="N16" s="2312">
        <f t="shared" si="2"/>
        <v>8</v>
      </c>
      <c r="O16" s="2195" t="s">
        <v>19</v>
      </c>
      <c r="P16" s="1305" t="s">
        <v>50</v>
      </c>
      <c r="Q16" s="408" t="s">
        <v>6671</v>
      </c>
      <c r="R16" s="1009"/>
    </row>
    <row r="17">
      <c r="A17" s="236">
        <v>5498.0</v>
      </c>
      <c r="B17" s="2813">
        <v>46181.0</v>
      </c>
      <c r="C17" s="500">
        <v>0.4583333333333333</v>
      </c>
      <c r="D17" s="500">
        <v>0.5</v>
      </c>
      <c r="E17" s="416" t="s">
        <v>24</v>
      </c>
      <c r="F17" s="416" t="s">
        <v>134</v>
      </c>
      <c r="G17" s="416" t="s">
        <v>1734</v>
      </c>
      <c r="H17" s="2977" t="s">
        <v>6670</v>
      </c>
      <c r="I17" s="417" t="s">
        <v>28</v>
      </c>
      <c r="J17" s="2813">
        <v>46181.0</v>
      </c>
      <c r="K17" s="500">
        <v>0.5979166666666667</v>
      </c>
      <c r="L17" s="408">
        <v>311217.0</v>
      </c>
      <c r="M17" s="416">
        <v>311226.0</v>
      </c>
      <c r="N17" s="2198">
        <f t="shared" si="2"/>
        <v>9</v>
      </c>
      <c r="O17" s="2180" t="s">
        <v>19</v>
      </c>
      <c r="P17" s="1303" t="s">
        <v>50</v>
      </c>
      <c r="Q17" s="408" t="s">
        <v>6671</v>
      </c>
      <c r="R17" s="416"/>
    </row>
    <row r="18">
      <c r="A18" s="820">
        <v>5499.0</v>
      </c>
      <c r="B18" s="2813">
        <v>46181.0</v>
      </c>
      <c r="C18" s="455">
        <v>0.5416666666666666</v>
      </c>
      <c r="D18" s="260">
        <v>0.6090277777777777</v>
      </c>
      <c r="E18" s="203" t="s">
        <v>24</v>
      </c>
      <c r="F18" s="408" t="s">
        <v>9284</v>
      </c>
      <c r="G18" s="408" t="s">
        <v>1734</v>
      </c>
      <c r="H18" s="2977" t="s">
        <v>6670</v>
      </c>
      <c r="I18" s="407" t="s">
        <v>9079</v>
      </c>
      <c r="J18" s="2813">
        <v>46181.0</v>
      </c>
      <c r="K18" s="503">
        <v>0.8534722222222222</v>
      </c>
      <c r="L18" s="408">
        <v>311234.0</v>
      </c>
      <c r="M18" s="408">
        <v>311653.0</v>
      </c>
      <c r="N18" s="2312">
        <f t="shared" si="2"/>
        <v>419</v>
      </c>
      <c r="O18" s="2195" t="s">
        <v>19</v>
      </c>
      <c r="P18" s="408" t="s">
        <v>50</v>
      </c>
      <c r="Q18" s="408" t="s">
        <v>6671</v>
      </c>
      <c r="R18" s="2949"/>
    </row>
    <row r="19">
      <c r="A19" s="820">
        <v>5500.0</v>
      </c>
      <c r="B19" s="2813">
        <v>46181.0</v>
      </c>
      <c r="C19" s="455">
        <v>0.25</v>
      </c>
      <c r="D19" s="209">
        <v>0.26875</v>
      </c>
      <c r="E19" s="192" t="s">
        <v>24</v>
      </c>
      <c r="F19" s="416" t="s">
        <v>5007</v>
      </c>
      <c r="G19" s="416" t="s">
        <v>49</v>
      </c>
      <c r="H19" s="1608" t="s">
        <v>5853</v>
      </c>
      <c r="I19" s="417" t="s">
        <v>85</v>
      </c>
      <c r="J19" s="2813">
        <v>46181.0</v>
      </c>
      <c r="K19" s="500">
        <v>0.33541666666666664</v>
      </c>
      <c r="L19" s="416">
        <v>51878.0</v>
      </c>
      <c r="M19" s="416">
        <v>51982.0</v>
      </c>
      <c r="N19" s="2198">
        <f t="shared" si="2"/>
        <v>104</v>
      </c>
      <c r="O19" s="1319" t="s">
        <v>19</v>
      </c>
      <c r="P19" s="1303" t="s">
        <v>50</v>
      </c>
      <c r="Q19" s="416" t="s">
        <v>868</v>
      </c>
      <c r="R19" s="1047"/>
    </row>
    <row r="20">
      <c r="A20" s="236">
        <v>5501.0</v>
      </c>
      <c r="B20" s="2813">
        <v>46181.0</v>
      </c>
      <c r="C20" s="455">
        <v>0.375</v>
      </c>
      <c r="D20" s="260">
        <v>0.3611111111111111</v>
      </c>
      <c r="E20" s="203" t="s">
        <v>24</v>
      </c>
      <c r="F20" s="408" t="s">
        <v>7399</v>
      </c>
      <c r="G20" s="408" t="s">
        <v>78</v>
      </c>
      <c r="H20" s="1615" t="s">
        <v>7513</v>
      </c>
      <c r="I20" s="574" t="s">
        <v>85</v>
      </c>
      <c r="J20" s="2813">
        <v>46181.0</v>
      </c>
      <c r="K20" s="503">
        <v>0.5208333333333334</v>
      </c>
      <c r="L20" s="408">
        <v>145748.0</v>
      </c>
      <c r="M20" s="408">
        <v>145870.0</v>
      </c>
      <c r="N20" s="2312">
        <f t="shared" si="2"/>
        <v>122</v>
      </c>
      <c r="O20" s="1320" t="s">
        <v>19</v>
      </c>
      <c r="P20" s="1305" t="s">
        <v>50</v>
      </c>
      <c r="Q20" s="408" t="s">
        <v>10344</v>
      </c>
      <c r="R20" s="408"/>
    </row>
    <row r="21">
      <c r="A21" s="820">
        <v>5502.0</v>
      </c>
      <c r="B21" s="2813">
        <v>46181.0</v>
      </c>
      <c r="C21" s="455">
        <v>0.375</v>
      </c>
      <c r="D21" s="209">
        <v>0.1673611111111111</v>
      </c>
      <c r="E21" s="192" t="s">
        <v>24</v>
      </c>
      <c r="F21" s="416" t="s">
        <v>7399</v>
      </c>
      <c r="G21" s="416" t="s">
        <v>351</v>
      </c>
      <c r="H21" s="1608" t="s">
        <v>7554</v>
      </c>
      <c r="I21" s="417" t="s">
        <v>8164</v>
      </c>
      <c r="J21" s="2813">
        <v>46181.0</v>
      </c>
      <c r="K21" s="500">
        <v>0.6388888888888888</v>
      </c>
      <c r="L21" s="574">
        <v>84704.0</v>
      </c>
      <c r="M21" s="416">
        <v>84826.0</v>
      </c>
      <c r="N21" s="2198">
        <f t="shared" si="2"/>
        <v>122</v>
      </c>
      <c r="O21" s="1319" t="s">
        <v>19</v>
      </c>
      <c r="P21" s="1303" t="s">
        <v>50</v>
      </c>
      <c r="Q21" s="416" t="s">
        <v>10489</v>
      </c>
      <c r="R21" s="1047"/>
    </row>
    <row r="22">
      <c r="A22" s="820">
        <v>5503.0</v>
      </c>
      <c r="B22" s="2813">
        <v>46181.0</v>
      </c>
      <c r="C22" s="455">
        <v>0.375</v>
      </c>
      <c r="D22" s="260">
        <v>0.29375</v>
      </c>
      <c r="E22" s="203" t="s">
        <v>24</v>
      </c>
      <c r="F22" s="408" t="s">
        <v>7399</v>
      </c>
      <c r="G22" s="408" t="s">
        <v>6319</v>
      </c>
      <c r="H22" s="1615" t="s">
        <v>6292</v>
      </c>
      <c r="I22" s="407" t="s">
        <v>6073</v>
      </c>
      <c r="J22" s="2813">
        <v>46181.0</v>
      </c>
      <c r="K22" s="503">
        <v>0.48680555555555555</v>
      </c>
      <c r="L22" s="408">
        <v>151762.0</v>
      </c>
      <c r="M22" s="408">
        <v>151875.0</v>
      </c>
      <c r="N22" s="2312">
        <f t="shared" si="2"/>
        <v>113</v>
      </c>
      <c r="O22" s="1320" t="s">
        <v>19</v>
      </c>
      <c r="P22" s="1305" t="s">
        <v>50</v>
      </c>
      <c r="Q22" s="408" t="s">
        <v>10490</v>
      </c>
      <c r="R22" s="1009"/>
    </row>
    <row r="23">
      <c r="A23" s="236">
        <v>5504.0</v>
      </c>
      <c r="B23" s="2813">
        <v>46181.0</v>
      </c>
      <c r="C23" s="455">
        <v>0.5416666666666666</v>
      </c>
      <c r="D23" s="209">
        <v>0.5215277777777778</v>
      </c>
      <c r="E23" s="192" t="s">
        <v>24</v>
      </c>
      <c r="F23" s="416" t="s">
        <v>482</v>
      </c>
      <c r="G23" s="416" t="s">
        <v>565</v>
      </c>
      <c r="H23" s="1608" t="s">
        <v>2165</v>
      </c>
      <c r="I23" s="475" t="s">
        <v>101</v>
      </c>
      <c r="J23" s="2813">
        <v>46181.0</v>
      </c>
      <c r="K23" s="500">
        <v>0.65625</v>
      </c>
      <c r="L23" s="416">
        <v>102044.0</v>
      </c>
      <c r="M23" s="416">
        <v>102066.0</v>
      </c>
      <c r="N23" s="499">
        <f t="shared" si="2"/>
        <v>22</v>
      </c>
      <c r="O23" s="1319" t="s">
        <v>19</v>
      </c>
      <c r="P23" s="1303" t="s">
        <v>50</v>
      </c>
      <c r="Q23" s="416" t="s">
        <v>3218</v>
      </c>
      <c r="R23" s="1047"/>
    </row>
    <row r="24">
      <c r="A24" s="236">
        <v>5505.0</v>
      </c>
      <c r="B24" s="2813">
        <v>46181.0</v>
      </c>
      <c r="C24" s="1160">
        <v>0.5416666666666666</v>
      </c>
      <c r="D24" s="264"/>
      <c r="E24" s="203" t="s">
        <v>24</v>
      </c>
      <c r="F24" s="408" t="s">
        <v>7399</v>
      </c>
      <c r="G24" s="408" t="s">
        <v>78</v>
      </c>
      <c r="H24" s="1615" t="s">
        <v>7513</v>
      </c>
      <c r="I24" s="407" t="s">
        <v>85</v>
      </c>
      <c r="J24" s="2813">
        <v>46181.0</v>
      </c>
      <c r="K24" s="503">
        <v>0.525</v>
      </c>
      <c r="L24" s="1009"/>
      <c r="M24" s="1009"/>
      <c r="N24" s="690">
        <f t="shared" si="2"/>
        <v>0</v>
      </c>
      <c r="O24" s="1320" t="s">
        <v>43</v>
      </c>
      <c r="P24" s="1305" t="s">
        <v>50</v>
      </c>
      <c r="Q24" s="1009"/>
      <c r="R24" s="408" t="s">
        <v>10491</v>
      </c>
    </row>
    <row r="25">
      <c r="A25" s="236">
        <v>5506.0</v>
      </c>
      <c r="B25" s="2813">
        <v>46181.0</v>
      </c>
      <c r="C25" s="455">
        <v>0.5284722222222222</v>
      </c>
      <c r="D25" s="209">
        <v>0.5229166666666667</v>
      </c>
      <c r="E25" s="192" t="s">
        <v>9594</v>
      </c>
      <c r="F25" s="416" t="s">
        <v>10492</v>
      </c>
      <c r="G25" s="416" t="s">
        <v>8359</v>
      </c>
      <c r="H25" s="1608" t="s">
        <v>9564</v>
      </c>
      <c r="I25" s="1740" t="s">
        <v>10493</v>
      </c>
      <c r="J25" s="2813">
        <v>46181.0</v>
      </c>
      <c r="K25" s="500">
        <v>0.7298611111111111</v>
      </c>
      <c r="L25" s="911">
        <v>26995.0</v>
      </c>
      <c r="M25" s="911">
        <v>27099.0</v>
      </c>
      <c r="N25" s="1226">
        <f t="shared" si="2"/>
        <v>104</v>
      </c>
      <c r="O25" s="1319" t="s">
        <v>19</v>
      </c>
      <c r="P25" s="1303" t="s">
        <v>70</v>
      </c>
      <c r="Q25" s="416" t="s">
        <v>10475</v>
      </c>
      <c r="R25" s="1047"/>
    </row>
    <row r="26">
      <c r="A26" s="820">
        <v>5507.0</v>
      </c>
      <c r="B26" s="2839">
        <v>46181.0</v>
      </c>
      <c r="C26" s="1224">
        <v>0.5104166666666666</v>
      </c>
      <c r="D26" s="503">
        <v>0.49722222222222223</v>
      </c>
      <c r="E26" s="408" t="s">
        <v>9594</v>
      </c>
      <c r="F26" s="408" t="s">
        <v>10494</v>
      </c>
      <c r="G26" s="408" t="s">
        <v>3625</v>
      </c>
      <c r="H26" s="408" t="s">
        <v>8254</v>
      </c>
      <c r="I26" s="408" t="s">
        <v>10495</v>
      </c>
      <c r="J26" s="2839">
        <v>46181.0</v>
      </c>
      <c r="K26" s="1376">
        <v>0.5826388888888889</v>
      </c>
      <c r="L26" s="1892">
        <v>32681.0</v>
      </c>
      <c r="M26" s="1305">
        <v>32714.0</v>
      </c>
      <c r="N26" s="690">
        <f t="shared" si="2"/>
        <v>33</v>
      </c>
      <c r="O26" s="1320" t="s">
        <v>19</v>
      </c>
      <c r="P26" s="1305" t="s">
        <v>70</v>
      </c>
      <c r="Q26" s="1894" t="s">
        <v>7346</v>
      </c>
      <c r="R26" s="570"/>
    </row>
    <row r="27">
      <c r="A27" s="820">
        <v>5508.0</v>
      </c>
      <c r="B27" s="2839">
        <v>46181.0</v>
      </c>
      <c r="C27" s="1224">
        <v>0.5104166666666666</v>
      </c>
      <c r="D27" s="500">
        <v>0.5236111111111111</v>
      </c>
      <c r="E27" s="416" t="s">
        <v>9594</v>
      </c>
      <c r="F27" s="416" t="s">
        <v>10496</v>
      </c>
      <c r="G27" s="416" t="s">
        <v>8359</v>
      </c>
      <c r="H27" s="416" t="s">
        <v>9566</v>
      </c>
      <c r="I27" s="2933" t="s">
        <v>10497</v>
      </c>
      <c r="J27" s="2839">
        <v>46181.0</v>
      </c>
      <c r="K27" s="2152">
        <v>0.6208333333333333</v>
      </c>
      <c r="L27" s="1712">
        <v>10217.0</v>
      </c>
      <c r="M27" s="1303">
        <v>10281.0</v>
      </c>
      <c r="N27" s="499">
        <f t="shared" si="2"/>
        <v>64</v>
      </c>
      <c r="O27" s="1319" t="s">
        <v>19</v>
      </c>
      <c r="P27" s="1303" t="s">
        <v>70</v>
      </c>
      <c r="Q27" s="1888" t="s">
        <v>10498</v>
      </c>
      <c r="R27" s="1225"/>
    </row>
    <row r="28">
      <c r="A28" s="820">
        <v>5510.0</v>
      </c>
      <c r="B28" s="2839">
        <v>46181.0</v>
      </c>
      <c r="C28" s="1224">
        <v>0.4375</v>
      </c>
      <c r="D28" s="503">
        <v>0.46319444444444446</v>
      </c>
      <c r="E28" s="408" t="s">
        <v>24</v>
      </c>
      <c r="F28" s="408" t="s">
        <v>10499</v>
      </c>
      <c r="G28" s="408" t="s">
        <v>18</v>
      </c>
      <c r="H28" s="408" t="s">
        <v>10500</v>
      </c>
      <c r="I28" s="408" t="s">
        <v>10501</v>
      </c>
      <c r="J28" s="2839">
        <v>46181.0</v>
      </c>
      <c r="K28" s="2646">
        <v>0.5256944444444445</v>
      </c>
      <c r="L28" s="408">
        <v>227858.0</v>
      </c>
      <c r="M28" s="1304"/>
      <c r="N28" s="690">
        <f t="shared" si="2"/>
        <v>-227858</v>
      </c>
      <c r="O28" s="1320" t="s">
        <v>19</v>
      </c>
      <c r="P28" s="1228" t="s">
        <v>50</v>
      </c>
      <c r="Q28" s="1305" t="s">
        <v>10502</v>
      </c>
      <c r="R28" s="570"/>
    </row>
    <row r="29">
      <c r="A29" s="820">
        <v>5511.0</v>
      </c>
      <c r="B29" s="2839">
        <v>46181.0</v>
      </c>
      <c r="C29" s="1224">
        <v>0.6458333333333334</v>
      </c>
      <c r="D29" s="500">
        <v>0.6618055555555555</v>
      </c>
      <c r="E29" s="416" t="s">
        <v>9594</v>
      </c>
      <c r="F29" s="416" t="s">
        <v>10503</v>
      </c>
      <c r="G29" s="416" t="s">
        <v>49</v>
      </c>
      <c r="H29" s="416" t="s">
        <v>635</v>
      </c>
      <c r="I29" s="416" t="s">
        <v>10504</v>
      </c>
      <c r="J29" s="2839">
        <v>46181.0</v>
      </c>
      <c r="K29" s="2152">
        <v>0.8638888888888889</v>
      </c>
      <c r="L29" s="1712">
        <v>501387.0</v>
      </c>
      <c r="M29" s="1303">
        <v>501486.0</v>
      </c>
      <c r="N29" s="499">
        <f t="shared" si="2"/>
        <v>99</v>
      </c>
      <c r="O29" s="1319" t="s">
        <v>19</v>
      </c>
      <c r="P29" s="1292" t="s">
        <v>70</v>
      </c>
      <c r="Q29" s="1712" t="s">
        <v>10505</v>
      </c>
      <c r="R29" s="1225"/>
    </row>
    <row r="30">
      <c r="A30" s="820">
        <v>5512.0</v>
      </c>
      <c r="B30" s="2839">
        <v>46181.0</v>
      </c>
      <c r="C30" s="1224">
        <v>0.6458333333333334</v>
      </c>
      <c r="D30" s="503">
        <v>0.6375</v>
      </c>
      <c r="E30" s="408" t="s">
        <v>9594</v>
      </c>
      <c r="F30" s="408" t="s">
        <v>10506</v>
      </c>
      <c r="G30" s="408" t="s">
        <v>3625</v>
      </c>
      <c r="H30" s="408" t="s">
        <v>7115</v>
      </c>
      <c r="I30" s="408" t="s">
        <v>10507</v>
      </c>
      <c r="J30" s="2839">
        <v>46181.0</v>
      </c>
      <c r="K30" s="2646">
        <v>0.7097222222222223</v>
      </c>
      <c r="L30" s="1892">
        <v>39262.0</v>
      </c>
      <c r="M30" s="1892">
        <v>39300.0</v>
      </c>
      <c r="N30" s="690">
        <f t="shared" si="2"/>
        <v>38</v>
      </c>
      <c r="O30" s="1320" t="s">
        <v>19</v>
      </c>
      <c r="P30" s="1228" t="s">
        <v>70</v>
      </c>
      <c r="Q30" s="1892" t="s">
        <v>8983</v>
      </c>
      <c r="R30" s="570"/>
    </row>
    <row r="31">
      <c r="A31" s="820">
        <v>5513.0</v>
      </c>
      <c r="B31" s="2839">
        <v>46181.0</v>
      </c>
      <c r="C31" s="1224">
        <v>0.5833333333333334</v>
      </c>
      <c r="D31" s="500">
        <v>0.5680555555555555</v>
      </c>
      <c r="E31" s="416" t="s">
        <v>24</v>
      </c>
      <c r="F31" s="416" t="s">
        <v>279</v>
      </c>
      <c r="G31" s="416" t="s">
        <v>6554</v>
      </c>
      <c r="H31" s="574" t="s">
        <v>4425</v>
      </c>
      <c r="I31" s="416" t="s">
        <v>188</v>
      </c>
      <c r="J31" s="2839">
        <v>46181.0</v>
      </c>
      <c r="K31" s="2152">
        <v>0.7486111111111111</v>
      </c>
      <c r="L31" s="1712">
        <v>127131.0</v>
      </c>
      <c r="M31" s="1303">
        <v>127148.0</v>
      </c>
      <c r="N31" s="499">
        <f t="shared" si="2"/>
        <v>17</v>
      </c>
      <c r="O31" s="1319" t="s">
        <v>19</v>
      </c>
      <c r="P31" s="1292" t="s">
        <v>50</v>
      </c>
      <c r="Q31" s="1712" t="s">
        <v>10508</v>
      </c>
      <c r="R31" s="1225"/>
    </row>
    <row r="32">
      <c r="A32" s="820">
        <v>5514.0</v>
      </c>
      <c r="B32" s="2839">
        <v>46181.0</v>
      </c>
      <c r="C32" s="1224">
        <v>0.6944444444444444</v>
      </c>
      <c r="D32" s="503">
        <v>0.6930555555555555</v>
      </c>
      <c r="E32" s="408" t="s">
        <v>9594</v>
      </c>
      <c r="F32" s="408" t="s">
        <v>10509</v>
      </c>
      <c r="G32" s="408" t="s">
        <v>8359</v>
      </c>
      <c r="H32" s="408" t="s">
        <v>9566</v>
      </c>
      <c r="I32" s="690"/>
      <c r="J32" s="2839">
        <v>46181.0</v>
      </c>
      <c r="K32" s="1376">
        <v>0.7659722222222223</v>
      </c>
      <c r="L32" s="1892">
        <v>10345.0</v>
      </c>
      <c r="M32" s="1892">
        <v>10345.0</v>
      </c>
      <c r="N32" s="690">
        <f t="shared" si="2"/>
        <v>0</v>
      </c>
      <c r="O32" s="1320" t="s">
        <v>43</v>
      </c>
      <c r="P32" s="1228" t="s">
        <v>70</v>
      </c>
      <c r="Q32" s="1892" t="s">
        <v>10498</v>
      </c>
      <c r="R32" s="570"/>
    </row>
    <row r="33">
      <c r="A33" s="1333">
        <v>5515.0</v>
      </c>
      <c r="B33" s="2839">
        <v>46181.0</v>
      </c>
      <c r="C33" s="1224">
        <v>0.6666666666666666</v>
      </c>
      <c r="D33" s="500">
        <v>0.6486111111111111</v>
      </c>
      <c r="E33" s="416" t="s">
        <v>24</v>
      </c>
      <c r="F33" s="416" t="s">
        <v>4143</v>
      </c>
      <c r="G33" s="416" t="s">
        <v>668</v>
      </c>
      <c r="H33" s="416" t="s">
        <v>9652</v>
      </c>
      <c r="I33" s="416" t="s">
        <v>1103</v>
      </c>
      <c r="J33" s="2839">
        <v>46181.0</v>
      </c>
      <c r="K33" s="2152">
        <v>0.7416666666666667</v>
      </c>
      <c r="L33" s="1712">
        <v>114832.0</v>
      </c>
      <c r="M33" s="1303">
        <v>114861.0</v>
      </c>
      <c r="N33" s="499">
        <f t="shared" si="2"/>
        <v>29</v>
      </c>
      <c r="O33" s="1319" t="s">
        <v>19</v>
      </c>
      <c r="P33" s="1292" t="s">
        <v>50</v>
      </c>
      <c r="Q33" s="1712" t="s">
        <v>10510</v>
      </c>
      <c r="R33" s="1225"/>
    </row>
    <row r="34">
      <c r="A34" s="1333">
        <v>5516.0</v>
      </c>
      <c r="B34" s="2839">
        <v>46181.0</v>
      </c>
      <c r="C34" s="1224">
        <v>0.7291666666666666</v>
      </c>
      <c r="D34" s="503">
        <v>0.7194444444444444</v>
      </c>
      <c r="E34" s="408" t="s">
        <v>24</v>
      </c>
      <c r="F34" s="408" t="s">
        <v>4206</v>
      </c>
      <c r="G34" s="408" t="s">
        <v>365</v>
      </c>
      <c r="H34" s="408" t="s">
        <v>1096</v>
      </c>
      <c r="I34" s="408" t="s">
        <v>6509</v>
      </c>
      <c r="J34" s="2839">
        <v>46181.0</v>
      </c>
      <c r="K34" s="1376">
        <v>0.8152777777777778</v>
      </c>
      <c r="L34" s="1892">
        <v>232900.0</v>
      </c>
      <c r="M34" s="1304"/>
      <c r="N34" s="690">
        <f t="shared" si="2"/>
        <v>-232900</v>
      </c>
      <c r="O34" s="1320" t="s">
        <v>19</v>
      </c>
      <c r="P34" s="1228" t="s">
        <v>50</v>
      </c>
      <c r="Q34" s="1892" t="s">
        <v>10511</v>
      </c>
      <c r="R34" s="570"/>
    </row>
    <row r="35">
      <c r="A35" s="1333">
        <v>5517.0</v>
      </c>
      <c r="B35" s="2839">
        <v>46181.0</v>
      </c>
      <c r="C35" s="1224">
        <v>0.8333333333333334</v>
      </c>
      <c r="D35" s="500">
        <v>0.8069444444444445</v>
      </c>
      <c r="E35" s="416" t="s">
        <v>9594</v>
      </c>
      <c r="F35" s="416" t="s">
        <v>10512</v>
      </c>
      <c r="G35" s="416" t="s">
        <v>3625</v>
      </c>
      <c r="H35" s="416" t="s">
        <v>10513</v>
      </c>
      <c r="I35" s="416" t="s">
        <v>10514</v>
      </c>
      <c r="J35" s="2839">
        <v>46181.0</v>
      </c>
      <c r="K35" s="2152">
        <v>0.9333333333333333</v>
      </c>
      <c r="L35" s="1712">
        <v>267.0</v>
      </c>
      <c r="M35" s="1303">
        <v>345.0</v>
      </c>
      <c r="N35" s="499">
        <f t="shared" si="2"/>
        <v>78</v>
      </c>
      <c r="O35" s="1319" t="s">
        <v>19</v>
      </c>
      <c r="P35" s="1225"/>
      <c r="Q35" s="1712" t="s">
        <v>8910</v>
      </c>
      <c r="R35" s="1225"/>
    </row>
    <row r="36">
      <c r="A36" s="1333">
        <v>5518.0</v>
      </c>
      <c r="B36" s="2839">
        <v>46181.0</v>
      </c>
      <c r="C36" s="1224">
        <v>0.7083333333333334</v>
      </c>
      <c r="D36" s="1009"/>
      <c r="E36" s="408" t="s">
        <v>24</v>
      </c>
      <c r="F36" s="408" t="s">
        <v>10515</v>
      </c>
      <c r="G36" s="408" t="s">
        <v>441</v>
      </c>
      <c r="H36" s="690"/>
      <c r="I36" s="408" t="s">
        <v>3203</v>
      </c>
      <c r="J36" s="2839">
        <v>46181.0</v>
      </c>
      <c r="K36" s="3052">
        <v>0.6861111111111111</v>
      </c>
      <c r="L36" s="1738"/>
      <c r="M36" s="1304"/>
      <c r="N36" s="690">
        <f t="shared" si="2"/>
        <v>0</v>
      </c>
      <c r="O36" s="1320" t="s">
        <v>43</v>
      </c>
      <c r="P36" s="570"/>
      <c r="Q36" s="1304"/>
      <c r="R36" s="1545" t="s">
        <v>10516</v>
      </c>
    </row>
    <row r="37">
      <c r="A37" s="820">
        <v>5529.0</v>
      </c>
      <c r="B37" s="2813">
        <v>46181.0</v>
      </c>
      <c r="C37" s="500">
        <v>0.9930555555555556</v>
      </c>
      <c r="D37" s="500">
        <v>0.9597222222222223</v>
      </c>
      <c r="E37" s="416" t="s">
        <v>9594</v>
      </c>
      <c r="F37" s="416" t="s">
        <v>10517</v>
      </c>
      <c r="G37" s="416" t="s">
        <v>1185</v>
      </c>
      <c r="H37" s="1048" t="s">
        <v>3052</v>
      </c>
      <c r="I37" s="1048"/>
      <c r="J37" s="2813">
        <v>46182.0</v>
      </c>
      <c r="K37" s="500"/>
      <c r="L37" s="416">
        <v>168120.0</v>
      </c>
      <c r="M37" s="416"/>
      <c r="N37" s="499">
        <f t="shared" si="2"/>
        <v>-168120</v>
      </c>
      <c r="O37" s="2180" t="s">
        <v>452</v>
      </c>
      <c r="P37" s="1303" t="s">
        <v>529</v>
      </c>
      <c r="Q37" s="408" t="s">
        <v>10518</v>
      </c>
      <c r="R37" s="1047"/>
    </row>
    <row r="38">
      <c r="A38" s="820">
        <v>5531.0</v>
      </c>
      <c r="B38" s="2813">
        <v>46181.0</v>
      </c>
      <c r="C38" s="500">
        <v>0.9791666666666666</v>
      </c>
      <c r="D38" s="500">
        <v>0.9791666666666666</v>
      </c>
      <c r="E38" s="416" t="s">
        <v>103</v>
      </c>
      <c r="F38" s="416" t="s">
        <v>10519</v>
      </c>
      <c r="G38" s="416" t="s">
        <v>3625</v>
      </c>
      <c r="H38" s="1048" t="s">
        <v>8254</v>
      </c>
      <c r="I38" s="1048" t="s">
        <v>10520</v>
      </c>
      <c r="J38" s="2813">
        <v>46182.0</v>
      </c>
      <c r="K38" s="503"/>
      <c r="L38" s="408">
        <v>32908.0</v>
      </c>
      <c r="M38" s="408"/>
      <c r="N38" s="690">
        <f t="shared" si="2"/>
        <v>-32908</v>
      </c>
      <c r="O38" s="2195" t="s">
        <v>452</v>
      </c>
      <c r="P38" s="1305" t="s">
        <v>10053</v>
      </c>
      <c r="Q38" s="408"/>
      <c r="R38" s="1009"/>
    </row>
  </sheetData>
  <autoFilter ref="$A$4:$Z$38">
    <sortState ref="A4:Z38">
      <sortCondition ref="C4:C38"/>
    </sortState>
  </autoFilter>
  <dataValidations>
    <dataValidation type="list" allowBlank="1" showErrorMessage="1" sqref="O2:O38">
      <formula1>"FINALIZADO,EM VIAGEM,NA ORIGEM,AGENDADO,FALTA DOC,CANCELADA,NO DESTINO FINAL,PERNOITE,RECUSADA"</formula1>
    </dataValidation>
    <dataValidation type="list" allowBlank="1" showErrorMessage="1" sqref="P2:P38">
      <formula1>"MICHELLE,BARBARA,ANGELA,A VERIFICAR,DANIEL,BEATIZ,LUCAS,MOACIR"</formula1>
    </dataValidation>
  </dataValidations>
  <drawing r:id="rId2"/>
  <legacyDrawing r:id="rId3"/>
  <tableParts count="3">
    <tablePart r:id="rId7"/>
    <tablePart r:id="rId8"/>
    <tablePart r:id="rId9"/>
  </tableParts>
</worksheet>
</file>

<file path=xl/worksheets/sheet2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8.38"/>
    <col customWidth="1" min="3" max="3" width="9.25"/>
    <col customWidth="1" min="4" max="4" width="9.75"/>
    <col customWidth="1" min="5" max="5" width="16.25"/>
    <col customWidth="1" min="6" max="6" width="39.63"/>
    <col customWidth="1" min="10" max="10" width="9.63"/>
    <col customWidth="1" min="11" max="11" width="8.0"/>
    <col customWidth="1" min="12" max="12" width="7.75"/>
    <col customWidth="1" min="13" max="13" width="7.0"/>
    <col customWidth="1" min="14" max="14" width="8.5"/>
    <col customWidth="1" min="15" max="15" width="13.88"/>
    <col customWidth="1" min="17" max="17" width="20.75"/>
    <col customWidth="1" min="18" max="18" width="43.13"/>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684"/>
      <c r="O1" s="2684"/>
      <c r="P1" s="2684"/>
      <c r="Q1" s="2684"/>
      <c r="R1" s="2684"/>
      <c r="S1" s="299"/>
      <c r="T1" s="299"/>
      <c r="U1" s="299"/>
      <c r="V1" s="299"/>
      <c r="W1" s="299"/>
      <c r="X1" s="299"/>
      <c r="Y1" s="299"/>
      <c r="Z1" s="299"/>
    </row>
    <row r="2">
      <c r="A2" s="820">
        <v>5529.0</v>
      </c>
      <c r="B2" s="2813">
        <v>46181.0</v>
      </c>
      <c r="C2" s="500">
        <v>0.9930555555555556</v>
      </c>
      <c r="D2" s="589">
        <v>0.9597222222222223</v>
      </c>
      <c r="E2" s="416" t="s">
        <v>9594</v>
      </c>
      <c r="F2" s="416" t="s">
        <v>10517</v>
      </c>
      <c r="G2" s="416" t="s">
        <v>1185</v>
      </c>
      <c r="H2" s="1048" t="s">
        <v>3052</v>
      </c>
      <c r="I2" s="2977" t="s">
        <v>10521</v>
      </c>
      <c r="J2" s="2813">
        <v>46182.0</v>
      </c>
      <c r="K2" s="503">
        <v>0.5013888888888889</v>
      </c>
      <c r="L2" s="408">
        <v>168120.0</v>
      </c>
      <c r="M2" s="408">
        <v>168321.0</v>
      </c>
      <c r="N2" s="690">
        <f t="shared" ref="N2:N3" si="1">M2-L2</f>
        <v>201</v>
      </c>
      <c r="O2" s="408" t="s">
        <v>19</v>
      </c>
      <c r="P2" s="408"/>
      <c r="Q2" s="408" t="s">
        <v>10518</v>
      </c>
      <c r="R2" s="1009"/>
      <c r="S2" s="299"/>
      <c r="T2" s="299"/>
      <c r="U2" s="299"/>
      <c r="V2" s="299"/>
      <c r="W2" s="299"/>
      <c r="X2" s="299"/>
      <c r="Y2" s="299"/>
      <c r="Z2" s="299"/>
    </row>
    <row r="3">
      <c r="A3" s="820">
        <v>5531.0</v>
      </c>
      <c r="B3" s="2813">
        <v>46181.0</v>
      </c>
      <c r="C3" s="500">
        <v>0.9791666666666666</v>
      </c>
      <c r="D3" s="500">
        <v>0.9791666666666666</v>
      </c>
      <c r="E3" s="416" t="s">
        <v>103</v>
      </c>
      <c r="F3" s="416" t="s">
        <v>10519</v>
      </c>
      <c r="G3" s="416" t="s">
        <v>3625</v>
      </c>
      <c r="H3" s="1048" t="s">
        <v>8254</v>
      </c>
      <c r="I3" s="1048" t="s">
        <v>10520</v>
      </c>
      <c r="J3" s="2813">
        <v>46182.0</v>
      </c>
      <c r="K3" s="500">
        <v>0.009027777777777777</v>
      </c>
      <c r="L3" s="416">
        <v>32908.0</v>
      </c>
      <c r="M3" s="408">
        <v>32937.0</v>
      </c>
      <c r="N3" s="499">
        <f t="shared" si="1"/>
        <v>29</v>
      </c>
      <c r="O3" s="416" t="s">
        <v>19</v>
      </c>
      <c r="P3" s="416"/>
      <c r="Q3" s="408"/>
      <c r="R3" s="1047"/>
      <c r="S3" s="299"/>
      <c r="T3" s="299"/>
      <c r="U3" s="299"/>
      <c r="V3" s="299"/>
      <c r="W3" s="299"/>
      <c r="X3" s="299"/>
      <c r="Y3" s="299"/>
      <c r="Z3" s="299"/>
    </row>
    <row r="4">
      <c r="A4" s="2909"/>
      <c r="B4" s="2984"/>
      <c r="C4" s="2953"/>
      <c r="D4" s="2953"/>
      <c r="E4" s="2954"/>
      <c r="F4" s="2954"/>
      <c r="G4" s="2954"/>
      <c r="H4" s="2985"/>
      <c r="I4" s="2986"/>
      <c r="J4" s="2987"/>
      <c r="K4" s="2953"/>
      <c r="L4" s="2899"/>
      <c r="M4" s="2899"/>
      <c r="N4" s="2872"/>
      <c r="O4" s="2899"/>
      <c r="P4" s="2899"/>
      <c r="Q4" s="2899"/>
      <c r="R4" s="2913"/>
      <c r="S4" s="3053"/>
      <c r="T4" s="3053"/>
      <c r="U4" s="3053"/>
      <c r="V4" s="3053"/>
      <c r="W4" s="3053"/>
      <c r="X4" s="3053"/>
      <c r="Y4" s="3053"/>
      <c r="Z4" s="3053"/>
    </row>
    <row r="5">
      <c r="A5" s="820">
        <v>5530.0</v>
      </c>
      <c r="B5" s="2813">
        <v>46182.0</v>
      </c>
      <c r="C5" s="500">
        <v>0.0</v>
      </c>
      <c r="D5" s="500">
        <v>0.9868055555555556</v>
      </c>
      <c r="E5" s="416" t="s">
        <v>9594</v>
      </c>
      <c r="F5" s="416" t="s">
        <v>10522</v>
      </c>
      <c r="G5" s="416" t="s">
        <v>1185</v>
      </c>
      <c r="H5" s="1048" t="s">
        <v>1186</v>
      </c>
      <c r="I5" s="1418" t="s">
        <v>9866</v>
      </c>
      <c r="J5" s="2813">
        <v>46182.0</v>
      </c>
      <c r="K5" s="500">
        <v>0.12916666666666668</v>
      </c>
      <c r="L5" s="416">
        <v>166673.0</v>
      </c>
      <c r="M5" s="408">
        <v>166874.0</v>
      </c>
      <c r="N5" s="499">
        <f t="shared" ref="N5:N21" si="2">M5-L5</f>
        <v>201</v>
      </c>
      <c r="O5" s="416" t="s">
        <v>19</v>
      </c>
      <c r="P5" s="416"/>
      <c r="Q5" s="408"/>
      <c r="R5" s="1047"/>
      <c r="S5" s="299"/>
      <c r="T5" s="299"/>
      <c r="U5" s="299"/>
      <c r="V5" s="299"/>
      <c r="W5" s="299"/>
      <c r="X5" s="299"/>
      <c r="Y5" s="299"/>
      <c r="Z5" s="299"/>
    </row>
    <row r="6">
      <c r="A6" s="820">
        <v>5528.0</v>
      </c>
      <c r="B6" s="2839">
        <v>46182.0</v>
      </c>
      <c r="C6" s="569">
        <v>0.08333333333333333</v>
      </c>
      <c r="D6" s="503">
        <v>0.1111111111111111</v>
      </c>
      <c r="E6" s="407" t="s">
        <v>24</v>
      </c>
      <c r="F6" s="407" t="s">
        <v>10523</v>
      </c>
      <c r="G6" s="407" t="s">
        <v>18</v>
      </c>
      <c r="H6" s="408" t="s">
        <v>10524</v>
      </c>
      <c r="I6" s="407" t="s">
        <v>3203</v>
      </c>
      <c r="J6" s="2839">
        <v>46182.0</v>
      </c>
      <c r="K6" s="503">
        <v>0.24027777777777778</v>
      </c>
      <c r="L6" s="2543">
        <v>14160.0</v>
      </c>
      <c r="M6" s="416">
        <v>14573.0</v>
      </c>
      <c r="N6" s="690">
        <f t="shared" si="2"/>
        <v>413</v>
      </c>
      <c r="O6" s="408" t="s">
        <v>19</v>
      </c>
      <c r="P6" s="407"/>
      <c r="Q6" s="408" t="s">
        <v>10525</v>
      </c>
      <c r="R6" s="574" t="s">
        <v>10526</v>
      </c>
      <c r="S6" s="299"/>
      <c r="T6" s="299"/>
      <c r="U6" s="299"/>
      <c r="V6" s="299"/>
      <c r="W6" s="299"/>
      <c r="X6" s="299"/>
      <c r="Y6" s="299"/>
      <c r="Z6" s="299"/>
    </row>
    <row r="7">
      <c r="A7" s="236">
        <v>5519.0</v>
      </c>
      <c r="B7" s="2813">
        <v>46182.0</v>
      </c>
      <c r="C7" s="500">
        <v>0.16666666666666666</v>
      </c>
      <c r="D7" s="500">
        <v>0.1673611111111111</v>
      </c>
      <c r="E7" s="416" t="s">
        <v>10527</v>
      </c>
      <c r="F7" s="416" t="s">
        <v>10528</v>
      </c>
      <c r="G7" s="416" t="s">
        <v>8359</v>
      </c>
      <c r="H7" s="2958" t="s">
        <v>8673</v>
      </c>
      <c r="I7" s="195" t="s">
        <v>10160</v>
      </c>
      <c r="J7" s="2813">
        <v>46182.0</v>
      </c>
      <c r="K7" s="500">
        <v>0.3527777777777778</v>
      </c>
      <c r="L7" s="2928">
        <v>27210.0</v>
      </c>
      <c r="M7" s="416">
        <v>27283.0</v>
      </c>
      <c r="N7" s="499">
        <f t="shared" si="2"/>
        <v>73</v>
      </c>
      <c r="O7" s="416" t="s">
        <v>19</v>
      </c>
      <c r="P7" s="416"/>
      <c r="Q7" s="192" t="s">
        <v>6198</v>
      </c>
      <c r="R7" s="193"/>
      <c r="S7" s="299"/>
      <c r="T7" s="299"/>
      <c r="U7" s="299"/>
      <c r="V7" s="299"/>
      <c r="W7" s="299"/>
      <c r="X7" s="299"/>
      <c r="Y7" s="299"/>
      <c r="Z7" s="299"/>
    </row>
    <row r="8">
      <c r="A8" s="236">
        <v>5532.0</v>
      </c>
      <c r="B8" s="2813">
        <v>46182.0</v>
      </c>
      <c r="C8" s="500">
        <v>0.16666666666666666</v>
      </c>
      <c r="D8" s="500">
        <v>0.050694444444444445</v>
      </c>
      <c r="E8" s="416" t="s">
        <v>2827</v>
      </c>
      <c r="F8" s="416" t="s">
        <v>1559</v>
      </c>
      <c r="G8" s="1294" t="s">
        <v>3625</v>
      </c>
      <c r="H8" s="1048" t="s">
        <v>7112</v>
      </c>
      <c r="I8" s="475" t="s">
        <v>1561</v>
      </c>
      <c r="J8" s="2813">
        <v>46182.0</v>
      </c>
      <c r="K8" s="503">
        <v>0.27708333333333335</v>
      </c>
      <c r="L8" s="408">
        <v>35904.0</v>
      </c>
      <c r="M8" s="408">
        <v>35979.0</v>
      </c>
      <c r="N8" s="690">
        <f t="shared" si="2"/>
        <v>75</v>
      </c>
      <c r="O8" s="408" t="s">
        <v>19</v>
      </c>
      <c r="P8" s="408"/>
      <c r="Q8" s="408" t="s">
        <v>10529</v>
      </c>
      <c r="R8" s="408"/>
      <c r="S8" s="299"/>
      <c r="T8" s="299"/>
      <c r="U8" s="299"/>
      <c r="V8" s="299"/>
      <c r="W8" s="299"/>
      <c r="X8" s="299"/>
      <c r="Y8" s="299"/>
      <c r="Z8" s="299"/>
    </row>
    <row r="9">
      <c r="A9" s="820">
        <v>5533.0</v>
      </c>
      <c r="B9" s="2813">
        <v>46182.0</v>
      </c>
      <c r="C9" s="500">
        <v>0.16666666666666666</v>
      </c>
      <c r="D9" s="500">
        <v>0.14166666666666666</v>
      </c>
      <c r="E9" s="416" t="s">
        <v>2827</v>
      </c>
      <c r="F9" s="416" t="s">
        <v>1559</v>
      </c>
      <c r="G9" s="574" t="s">
        <v>49</v>
      </c>
      <c r="H9" s="1048" t="s">
        <v>1847</v>
      </c>
      <c r="I9" s="416" t="s">
        <v>6029</v>
      </c>
      <c r="J9" s="2813">
        <v>46182.0</v>
      </c>
      <c r="K9" s="503">
        <v>0.3055555555555556</v>
      </c>
      <c r="L9" s="1366">
        <v>435299.0</v>
      </c>
      <c r="M9" s="1366">
        <v>435391.0</v>
      </c>
      <c r="N9" s="499">
        <f t="shared" si="2"/>
        <v>92</v>
      </c>
      <c r="O9" s="416" t="s">
        <v>19</v>
      </c>
      <c r="P9" s="416"/>
      <c r="Q9" s="416" t="s">
        <v>10530</v>
      </c>
      <c r="R9" s="1047"/>
      <c r="S9" s="299"/>
      <c r="T9" s="299"/>
      <c r="U9" s="299"/>
      <c r="V9" s="299"/>
      <c r="W9" s="299"/>
      <c r="X9" s="299"/>
      <c r="Y9" s="299"/>
      <c r="Z9" s="299"/>
    </row>
    <row r="10">
      <c r="A10" s="236">
        <v>5537.0</v>
      </c>
      <c r="B10" s="2813">
        <v>46182.0</v>
      </c>
      <c r="C10" s="209">
        <v>0.16666666666666666</v>
      </c>
      <c r="D10" s="589">
        <v>0.1701388888888889</v>
      </c>
      <c r="E10" s="416" t="s">
        <v>9594</v>
      </c>
      <c r="F10" s="416" t="s">
        <v>10531</v>
      </c>
      <c r="G10" s="416" t="s">
        <v>49</v>
      </c>
      <c r="H10" s="1608" t="s">
        <v>6656</v>
      </c>
      <c r="I10" s="475" t="s">
        <v>10532</v>
      </c>
      <c r="J10" s="2813">
        <v>46182.0</v>
      </c>
      <c r="K10" s="1009"/>
      <c r="L10" s="416">
        <v>39675.0</v>
      </c>
      <c r="M10" s="408"/>
      <c r="N10" s="690">
        <f t="shared" si="2"/>
        <v>-39675</v>
      </c>
      <c r="O10" s="408" t="s">
        <v>147</v>
      </c>
      <c r="P10" s="408"/>
      <c r="Q10" s="408" t="s">
        <v>10533</v>
      </c>
      <c r="R10" s="408"/>
      <c r="S10" s="299"/>
      <c r="T10" s="299"/>
      <c r="U10" s="299"/>
      <c r="V10" s="299"/>
      <c r="W10" s="299"/>
      <c r="X10" s="299"/>
      <c r="Y10" s="299"/>
      <c r="Z10" s="299"/>
    </row>
    <row r="11">
      <c r="A11" s="236">
        <v>5538.0</v>
      </c>
      <c r="B11" s="2813">
        <v>46182.0</v>
      </c>
      <c r="C11" s="209">
        <v>0.16666666666666666</v>
      </c>
      <c r="D11" s="589">
        <v>0.14583333333333334</v>
      </c>
      <c r="E11" s="408" t="s">
        <v>9594</v>
      </c>
      <c r="F11" s="416" t="s">
        <v>10534</v>
      </c>
      <c r="G11" s="416" t="s">
        <v>8359</v>
      </c>
      <c r="H11" s="1608" t="s">
        <v>9566</v>
      </c>
      <c r="I11" s="475" t="s">
        <v>10279</v>
      </c>
      <c r="J11" s="2813">
        <v>46182.0</v>
      </c>
      <c r="K11" s="1047"/>
      <c r="L11" s="416">
        <v>10438.0</v>
      </c>
      <c r="M11" s="416"/>
      <c r="N11" s="499">
        <f t="shared" si="2"/>
        <v>-10438</v>
      </c>
      <c r="O11" s="416" t="s">
        <v>147</v>
      </c>
      <c r="P11" s="416"/>
      <c r="Q11" s="408" t="s">
        <v>10535</v>
      </c>
      <c r="R11" s="416"/>
      <c r="S11" s="299"/>
      <c r="T11" s="299"/>
      <c r="U11" s="299"/>
      <c r="V11" s="299"/>
      <c r="W11" s="299"/>
      <c r="X11" s="299"/>
      <c r="Y11" s="299"/>
      <c r="Z11" s="299"/>
    </row>
    <row r="12">
      <c r="A12" s="236">
        <v>5539.0</v>
      </c>
      <c r="B12" s="2813">
        <v>46182.0</v>
      </c>
      <c r="C12" s="209">
        <v>0.16666666666666666</v>
      </c>
      <c r="D12" s="589">
        <v>0.15138888888888888</v>
      </c>
      <c r="E12" s="416" t="s">
        <v>9594</v>
      </c>
      <c r="F12" s="416" t="s">
        <v>10536</v>
      </c>
      <c r="G12" s="416" t="s">
        <v>351</v>
      </c>
      <c r="H12" s="1608" t="s">
        <v>8220</v>
      </c>
      <c r="I12" s="475" t="s">
        <v>10364</v>
      </c>
      <c r="J12" s="2813">
        <v>46182.0</v>
      </c>
      <c r="K12" s="503">
        <v>0.47638888888888886</v>
      </c>
      <c r="L12" s="408">
        <v>52804.0</v>
      </c>
      <c r="M12" s="408">
        <v>52839.0</v>
      </c>
      <c r="N12" s="690">
        <f t="shared" si="2"/>
        <v>35</v>
      </c>
      <c r="O12" s="408" t="s">
        <v>19</v>
      </c>
      <c r="P12" s="408"/>
      <c r="Q12" s="408" t="s">
        <v>10537</v>
      </c>
      <c r="R12" s="408"/>
      <c r="S12" s="299"/>
      <c r="T12" s="299"/>
      <c r="U12" s="299"/>
      <c r="V12" s="299"/>
      <c r="W12" s="299"/>
      <c r="X12" s="299"/>
      <c r="Y12" s="299"/>
      <c r="Z12" s="299"/>
    </row>
    <row r="13">
      <c r="A13" s="820">
        <v>5525.0</v>
      </c>
      <c r="B13" s="2813">
        <v>46182.0</v>
      </c>
      <c r="C13" s="500">
        <v>0.25</v>
      </c>
      <c r="D13" s="500">
        <v>0.27152777777777776</v>
      </c>
      <c r="E13" s="416" t="s">
        <v>9594</v>
      </c>
      <c r="F13" s="416" t="s">
        <v>10538</v>
      </c>
      <c r="G13" s="574" t="s">
        <v>49</v>
      </c>
      <c r="H13" s="1048" t="s">
        <v>6357</v>
      </c>
      <c r="I13" s="3054" t="s">
        <v>10539</v>
      </c>
      <c r="J13" s="2813">
        <v>46182.0</v>
      </c>
      <c r="K13" s="500">
        <v>0.5118055555555555</v>
      </c>
      <c r="L13" s="416">
        <v>45172.0</v>
      </c>
      <c r="M13" s="416">
        <v>45259.0</v>
      </c>
      <c r="N13" s="499">
        <f t="shared" si="2"/>
        <v>87</v>
      </c>
      <c r="O13" s="416" t="s">
        <v>19</v>
      </c>
      <c r="P13" s="416"/>
      <c r="Q13" s="408" t="s">
        <v>9246</v>
      </c>
      <c r="R13" s="416"/>
      <c r="S13" s="299"/>
      <c r="T13" s="299"/>
      <c r="U13" s="299"/>
      <c r="V13" s="299"/>
      <c r="W13" s="299"/>
      <c r="X13" s="299"/>
      <c r="Y13" s="299"/>
      <c r="Z13" s="299"/>
    </row>
    <row r="14">
      <c r="A14" s="820">
        <v>5526.0</v>
      </c>
      <c r="B14" s="2813">
        <v>46182.0</v>
      </c>
      <c r="C14" s="503">
        <v>0.25</v>
      </c>
      <c r="D14" s="500">
        <v>0.23194444444444445</v>
      </c>
      <c r="E14" s="416" t="s">
        <v>24</v>
      </c>
      <c r="F14" s="416" t="s">
        <v>9397</v>
      </c>
      <c r="G14" s="416" t="s">
        <v>3625</v>
      </c>
      <c r="H14" s="1048" t="s">
        <v>8254</v>
      </c>
      <c r="I14" s="1418" t="s">
        <v>6073</v>
      </c>
      <c r="J14" s="2813">
        <v>46182.0</v>
      </c>
      <c r="K14" s="503">
        <v>0.27569444444444446</v>
      </c>
      <c r="L14" s="408">
        <v>32957.0</v>
      </c>
      <c r="M14" s="408">
        <v>32975.0</v>
      </c>
      <c r="N14" s="690">
        <f t="shared" si="2"/>
        <v>18</v>
      </c>
      <c r="O14" s="408" t="s">
        <v>19</v>
      </c>
      <c r="P14" s="408"/>
      <c r="Q14" s="408" t="s">
        <v>10540</v>
      </c>
      <c r="R14" s="408"/>
      <c r="S14" s="299"/>
      <c r="T14" s="299"/>
      <c r="U14" s="299"/>
      <c r="V14" s="299"/>
      <c r="W14" s="299"/>
      <c r="X14" s="299"/>
      <c r="Y14" s="299"/>
      <c r="Z14" s="299"/>
    </row>
    <row r="15">
      <c r="A15" s="820">
        <v>5543.0</v>
      </c>
      <c r="B15" s="2813">
        <v>46182.0</v>
      </c>
      <c r="C15" s="500">
        <v>0.25</v>
      </c>
      <c r="D15" s="500">
        <v>0.2298611111111111</v>
      </c>
      <c r="E15" s="416" t="s">
        <v>9594</v>
      </c>
      <c r="F15" s="416" t="s">
        <v>10541</v>
      </c>
      <c r="G15" s="416" t="s">
        <v>8075</v>
      </c>
      <c r="H15" s="2958" t="s">
        <v>9865</v>
      </c>
      <c r="I15" s="1418" t="s">
        <v>10542</v>
      </c>
      <c r="J15" s="2813">
        <v>46182.0</v>
      </c>
      <c r="K15" s="500">
        <v>0.31666666666666665</v>
      </c>
      <c r="L15" s="1538">
        <v>66864.0</v>
      </c>
      <c r="M15" s="408">
        <v>66899.0</v>
      </c>
      <c r="N15" s="499">
        <f t="shared" si="2"/>
        <v>35</v>
      </c>
      <c r="O15" s="416" t="s">
        <v>19</v>
      </c>
      <c r="P15" s="416"/>
      <c r="Q15" s="408" t="s">
        <v>10543</v>
      </c>
      <c r="R15" s="1047"/>
      <c r="S15" s="299"/>
      <c r="T15" s="299"/>
      <c r="U15" s="299"/>
      <c r="V15" s="299"/>
      <c r="W15" s="299"/>
      <c r="X15" s="299"/>
      <c r="Y15" s="299"/>
      <c r="Z15" s="299"/>
    </row>
    <row r="16">
      <c r="A16" s="820">
        <v>5527.0</v>
      </c>
      <c r="B16" s="2813">
        <v>46182.0</v>
      </c>
      <c r="C16" s="503">
        <v>0.2708333333333333</v>
      </c>
      <c r="D16" s="500">
        <v>0.27361111111111114</v>
      </c>
      <c r="E16" s="416" t="s">
        <v>24</v>
      </c>
      <c r="F16" s="416" t="s">
        <v>4206</v>
      </c>
      <c r="G16" s="416" t="s">
        <v>365</v>
      </c>
      <c r="H16" s="1048" t="s">
        <v>1096</v>
      </c>
      <c r="I16" s="873" t="s">
        <v>6509</v>
      </c>
      <c r="J16" s="2813">
        <v>46182.0</v>
      </c>
      <c r="K16" s="503"/>
      <c r="L16" s="408">
        <v>232947.0</v>
      </c>
      <c r="M16" s="574">
        <v>233010.0</v>
      </c>
      <c r="N16" s="690">
        <f t="shared" si="2"/>
        <v>63</v>
      </c>
      <c r="O16" s="408" t="s">
        <v>19</v>
      </c>
      <c r="P16" s="408"/>
      <c r="Q16" s="408" t="s">
        <v>10511</v>
      </c>
      <c r="R16" s="408"/>
      <c r="S16" s="299"/>
      <c r="T16" s="299"/>
      <c r="U16" s="299"/>
      <c r="V16" s="299"/>
      <c r="W16" s="299"/>
      <c r="X16" s="299"/>
      <c r="Y16" s="299"/>
      <c r="Z16" s="299"/>
    </row>
    <row r="17">
      <c r="A17" s="236">
        <v>5534.0</v>
      </c>
      <c r="B17" s="2813">
        <v>46182.0</v>
      </c>
      <c r="C17" s="209">
        <v>0.3125</v>
      </c>
      <c r="D17" s="209"/>
      <c r="E17" s="192" t="s">
        <v>9594</v>
      </c>
      <c r="F17" s="416" t="s">
        <v>10544</v>
      </c>
      <c r="G17" s="416" t="s">
        <v>8359</v>
      </c>
      <c r="H17" s="416" t="s">
        <v>8360</v>
      </c>
      <c r="I17" s="416" t="s">
        <v>10545</v>
      </c>
      <c r="J17" s="2813">
        <v>46182.0</v>
      </c>
      <c r="K17" s="500"/>
      <c r="L17" s="416"/>
      <c r="M17" s="416"/>
      <c r="N17" s="499">
        <f t="shared" si="2"/>
        <v>0</v>
      </c>
      <c r="O17" s="416" t="s">
        <v>2527</v>
      </c>
      <c r="P17" s="416"/>
      <c r="Q17" s="408" t="s">
        <v>6198</v>
      </c>
      <c r="R17" s="416"/>
      <c r="S17" s="299"/>
      <c r="T17" s="299"/>
      <c r="U17" s="299"/>
      <c r="V17" s="299"/>
      <c r="W17" s="299"/>
      <c r="X17" s="299"/>
      <c r="Y17" s="299"/>
      <c r="Z17" s="299"/>
    </row>
    <row r="18">
      <c r="A18" s="236">
        <v>5509.0</v>
      </c>
      <c r="B18" s="2813">
        <v>46182.0</v>
      </c>
      <c r="C18" s="500">
        <v>0.3333333333333333</v>
      </c>
      <c r="D18" s="500">
        <v>0.34652777777777777</v>
      </c>
      <c r="E18" s="416" t="s">
        <v>9594</v>
      </c>
      <c r="F18" s="416" t="s">
        <v>10546</v>
      </c>
      <c r="G18" s="416" t="s">
        <v>6932</v>
      </c>
      <c r="H18" s="203" t="s">
        <v>8240</v>
      </c>
      <c r="I18" s="195" t="s">
        <v>10068</v>
      </c>
      <c r="J18" s="2813">
        <v>46182.0</v>
      </c>
      <c r="K18" s="503">
        <v>0.3770833333333333</v>
      </c>
      <c r="L18" s="408">
        <v>186333.0</v>
      </c>
      <c r="M18" s="408">
        <v>186340.0</v>
      </c>
      <c r="N18" s="690">
        <f t="shared" si="2"/>
        <v>7</v>
      </c>
      <c r="O18" s="408" t="s">
        <v>19</v>
      </c>
      <c r="P18" s="408"/>
      <c r="Q18" s="408" t="s">
        <v>10547</v>
      </c>
      <c r="R18" s="1009"/>
      <c r="S18" s="299"/>
      <c r="T18" s="299"/>
      <c r="U18" s="299"/>
      <c r="V18" s="299"/>
      <c r="W18" s="299"/>
      <c r="X18" s="299"/>
      <c r="Y18" s="299"/>
      <c r="Z18" s="299"/>
    </row>
    <row r="19">
      <c r="A19" s="820">
        <v>5544.0</v>
      </c>
      <c r="B19" s="2813">
        <v>46182.0</v>
      </c>
      <c r="C19" s="500">
        <v>0.3333333333333333</v>
      </c>
      <c r="D19" s="500">
        <v>0.32708333333333334</v>
      </c>
      <c r="E19" s="416" t="s">
        <v>24</v>
      </c>
      <c r="F19" s="416" t="s">
        <v>6004</v>
      </c>
      <c r="G19" s="416" t="s">
        <v>565</v>
      </c>
      <c r="H19" s="1044" t="s">
        <v>10548</v>
      </c>
      <c r="I19" s="1418" t="s">
        <v>85</v>
      </c>
      <c r="J19" s="2813">
        <v>46182.0</v>
      </c>
      <c r="K19" s="500">
        <v>0.5131944444444444</v>
      </c>
      <c r="L19" s="416">
        <v>35675.0</v>
      </c>
      <c r="M19" s="192">
        <v>35787.0</v>
      </c>
      <c r="N19" s="499">
        <f t="shared" si="2"/>
        <v>112</v>
      </c>
      <c r="O19" s="416" t="s">
        <v>19</v>
      </c>
      <c r="P19" s="416"/>
      <c r="Q19" s="192" t="s">
        <v>10549</v>
      </c>
      <c r="R19" s="262"/>
      <c r="S19" s="299"/>
      <c r="T19" s="299"/>
      <c r="U19" s="299"/>
      <c r="V19" s="299"/>
      <c r="W19" s="299"/>
      <c r="X19" s="299"/>
      <c r="Y19" s="299"/>
      <c r="Z19" s="299"/>
    </row>
    <row r="20">
      <c r="A20" s="820">
        <v>5545.0</v>
      </c>
      <c r="B20" s="2813">
        <v>46182.0</v>
      </c>
      <c r="C20" s="500">
        <v>0.375</v>
      </c>
      <c r="D20" s="500">
        <v>0.33055555555555555</v>
      </c>
      <c r="E20" s="416" t="s">
        <v>24</v>
      </c>
      <c r="F20" s="416" t="s">
        <v>6004</v>
      </c>
      <c r="G20" s="416" t="s">
        <v>78</v>
      </c>
      <c r="H20" s="1048" t="s">
        <v>2697</v>
      </c>
      <c r="I20" s="1418" t="s">
        <v>6073</v>
      </c>
      <c r="J20" s="2813">
        <v>46182.0</v>
      </c>
      <c r="K20" s="503">
        <v>0.5326388888888889</v>
      </c>
      <c r="L20" s="408">
        <v>206959.0</v>
      </c>
      <c r="M20" s="203">
        <v>207069.0</v>
      </c>
      <c r="N20" s="690">
        <f t="shared" si="2"/>
        <v>110</v>
      </c>
      <c r="O20" s="408" t="s">
        <v>19</v>
      </c>
      <c r="P20" s="408"/>
      <c r="Q20" s="203" t="s">
        <v>10550</v>
      </c>
      <c r="R20" s="264"/>
      <c r="S20" s="299"/>
      <c r="T20" s="299"/>
      <c r="U20" s="299"/>
      <c r="V20" s="299"/>
      <c r="W20" s="299"/>
      <c r="X20" s="299"/>
      <c r="Y20" s="299"/>
      <c r="Z20" s="299"/>
    </row>
    <row r="21">
      <c r="A21" s="820">
        <v>5535.0</v>
      </c>
      <c r="B21" s="2813">
        <v>46182.0</v>
      </c>
      <c r="C21" s="500">
        <v>0.3958333333333333</v>
      </c>
      <c r="D21" s="500">
        <v>0.37777777777777777</v>
      </c>
      <c r="E21" s="416" t="s">
        <v>9594</v>
      </c>
      <c r="F21" s="416" t="s">
        <v>10551</v>
      </c>
      <c r="G21" s="416" t="s">
        <v>1185</v>
      </c>
      <c r="H21" s="1608" t="s">
        <v>1186</v>
      </c>
      <c r="I21" s="475" t="s">
        <v>10552</v>
      </c>
      <c r="J21" s="2813">
        <v>46182.0</v>
      </c>
      <c r="K21" s="500">
        <v>0.59375</v>
      </c>
      <c r="L21" s="416">
        <v>167132.0</v>
      </c>
      <c r="M21" s="416">
        <v>167210.0</v>
      </c>
      <c r="N21" s="499">
        <f t="shared" si="2"/>
        <v>78</v>
      </c>
      <c r="O21" s="416" t="s">
        <v>19</v>
      </c>
      <c r="P21" s="416"/>
      <c r="Q21" s="408" t="s">
        <v>10553</v>
      </c>
      <c r="R21" s="262"/>
      <c r="S21" s="299"/>
      <c r="T21" s="299"/>
      <c r="U21" s="299"/>
      <c r="V21" s="299"/>
      <c r="W21" s="299"/>
      <c r="X21" s="299"/>
      <c r="Y21" s="299"/>
      <c r="Z21" s="299"/>
    </row>
    <row r="22">
      <c r="A22" s="3055"/>
      <c r="B22" s="3056">
        <v>46182.0</v>
      </c>
      <c r="C22" s="2005">
        <v>0.3958333333333333</v>
      </c>
      <c r="D22" s="2013"/>
      <c r="E22" s="1790" t="s">
        <v>9594</v>
      </c>
      <c r="F22" s="1790" t="s">
        <v>10554</v>
      </c>
      <c r="G22" s="1790" t="s">
        <v>49</v>
      </c>
      <c r="H22" s="3057"/>
      <c r="I22" s="3058"/>
      <c r="J22" s="3056">
        <v>46182.0</v>
      </c>
      <c r="K22" s="2013"/>
      <c r="L22" s="2013"/>
      <c r="M22" s="1790"/>
      <c r="N22" s="1790"/>
      <c r="O22" s="1790" t="s">
        <v>2527</v>
      </c>
      <c r="P22" s="1790"/>
      <c r="Q22" s="1790"/>
      <c r="R22" s="1790"/>
      <c r="S22" s="3059"/>
      <c r="T22" s="3059"/>
      <c r="U22" s="3059"/>
      <c r="V22" s="3059"/>
      <c r="W22" s="3059"/>
      <c r="X22" s="3059"/>
      <c r="Y22" s="3059"/>
      <c r="Z22" s="3059"/>
    </row>
    <row r="23">
      <c r="A23" s="3055"/>
      <c r="B23" s="3056">
        <v>46182.0</v>
      </c>
      <c r="C23" s="2005">
        <v>0.3958333333333333</v>
      </c>
      <c r="D23" s="2013"/>
      <c r="E23" s="1790" t="s">
        <v>9594</v>
      </c>
      <c r="F23" s="1790" t="s">
        <v>10554</v>
      </c>
      <c r="G23" s="1790" t="s">
        <v>78</v>
      </c>
      <c r="H23" s="3057"/>
      <c r="I23" s="3058"/>
      <c r="J23" s="3056">
        <v>46182.0</v>
      </c>
      <c r="K23" s="2013"/>
      <c r="L23" s="2013"/>
      <c r="M23" s="1790"/>
      <c r="N23" s="1790"/>
      <c r="O23" s="1790" t="s">
        <v>2527</v>
      </c>
      <c r="P23" s="1790"/>
      <c r="Q23" s="1790"/>
      <c r="R23" s="1790"/>
      <c r="S23" s="3059"/>
      <c r="T23" s="3059"/>
      <c r="U23" s="3059"/>
      <c r="V23" s="3059"/>
      <c r="W23" s="3059"/>
      <c r="X23" s="3059"/>
      <c r="Y23" s="3059"/>
      <c r="Z23" s="3059"/>
    </row>
    <row r="24">
      <c r="A24" s="3055"/>
      <c r="B24" s="3056">
        <v>46182.0</v>
      </c>
      <c r="C24" s="2005">
        <v>0.3958333333333333</v>
      </c>
      <c r="D24" s="2013"/>
      <c r="E24" s="1790" t="s">
        <v>9594</v>
      </c>
      <c r="F24" s="1790" t="s">
        <v>10554</v>
      </c>
      <c r="G24" s="1790" t="s">
        <v>78</v>
      </c>
      <c r="H24" s="3057"/>
      <c r="I24" s="3058"/>
      <c r="J24" s="3056">
        <v>46182.0</v>
      </c>
      <c r="K24" s="2013"/>
      <c r="L24" s="2013"/>
      <c r="M24" s="1790"/>
      <c r="N24" s="1790"/>
      <c r="O24" s="1790" t="s">
        <v>2527</v>
      </c>
      <c r="P24" s="1790"/>
      <c r="Q24" s="1790"/>
      <c r="R24" s="1790"/>
      <c r="S24" s="3059"/>
      <c r="T24" s="3059"/>
      <c r="U24" s="3059"/>
      <c r="V24" s="3059"/>
      <c r="W24" s="3059"/>
      <c r="X24" s="3059"/>
      <c r="Y24" s="3059"/>
      <c r="Z24" s="3059"/>
    </row>
    <row r="25">
      <c r="A25" s="820">
        <v>5546.0</v>
      </c>
      <c r="B25" s="2813">
        <v>46182.0</v>
      </c>
      <c r="C25" s="500">
        <v>0.4166666666666667</v>
      </c>
      <c r="D25" s="500">
        <v>0.5902777777777778</v>
      </c>
      <c r="E25" s="416" t="s">
        <v>24</v>
      </c>
      <c r="F25" s="416" t="s">
        <v>6004</v>
      </c>
      <c r="G25" s="416" t="s">
        <v>8859</v>
      </c>
      <c r="H25" s="1044" t="s">
        <v>10548</v>
      </c>
      <c r="I25" s="1418" t="s">
        <v>8164</v>
      </c>
      <c r="J25" s="2813">
        <v>46182.0</v>
      </c>
      <c r="K25" s="500">
        <v>0.6916666666666667</v>
      </c>
      <c r="L25" s="416">
        <v>35897.0</v>
      </c>
      <c r="M25" s="192">
        <v>36008.0</v>
      </c>
      <c r="N25" s="499">
        <f t="shared" ref="N25:N50" si="3">M25-L25</f>
        <v>111</v>
      </c>
      <c r="O25" s="416" t="s">
        <v>19</v>
      </c>
      <c r="P25" s="416"/>
      <c r="Q25" s="192" t="s">
        <v>10549</v>
      </c>
      <c r="R25" s="262"/>
      <c r="S25" s="299"/>
      <c r="T25" s="299"/>
      <c r="U25" s="299"/>
      <c r="V25" s="299"/>
      <c r="W25" s="299"/>
      <c r="X25" s="299"/>
      <c r="Y25" s="299"/>
      <c r="Z25" s="299"/>
    </row>
    <row r="26">
      <c r="A26" s="236">
        <v>5540.0</v>
      </c>
      <c r="B26" s="2813">
        <v>46182.0</v>
      </c>
      <c r="C26" s="209">
        <v>0.4583333333333333</v>
      </c>
      <c r="D26" s="500">
        <v>0.4534722222222222</v>
      </c>
      <c r="E26" s="416" t="s">
        <v>24</v>
      </c>
      <c r="F26" s="416" t="s">
        <v>10555</v>
      </c>
      <c r="G26" s="416" t="s">
        <v>1734</v>
      </c>
      <c r="H26" s="1608" t="s">
        <v>6670</v>
      </c>
      <c r="I26" s="475" t="s">
        <v>28</v>
      </c>
      <c r="J26" s="2813">
        <v>46182.0</v>
      </c>
      <c r="K26" s="503">
        <v>0.5583333333333333</v>
      </c>
      <c r="L26" s="408">
        <v>312075.0</v>
      </c>
      <c r="M26" s="408">
        <v>312084.0</v>
      </c>
      <c r="N26" s="690">
        <f t="shared" si="3"/>
        <v>9</v>
      </c>
      <c r="O26" s="408" t="s">
        <v>19</v>
      </c>
      <c r="P26" s="408"/>
      <c r="Q26" s="408" t="s">
        <v>10556</v>
      </c>
      <c r="R26" s="408"/>
      <c r="S26" s="299"/>
      <c r="T26" s="299"/>
      <c r="U26" s="299"/>
      <c r="V26" s="299"/>
      <c r="W26" s="299"/>
      <c r="X26" s="299"/>
      <c r="Y26" s="299"/>
      <c r="Z26" s="299"/>
    </row>
    <row r="27">
      <c r="A27" s="236">
        <v>5536.0</v>
      </c>
      <c r="B27" s="2813">
        <v>46182.0</v>
      </c>
      <c r="C27" s="209">
        <v>0.4791666666666667</v>
      </c>
      <c r="D27" s="503">
        <v>0.46041666666666664</v>
      </c>
      <c r="E27" s="408" t="s">
        <v>9594</v>
      </c>
      <c r="F27" s="416" t="s">
        <v>10557</v>
      </c>
      <c r="G27" s="1980" t="s">
        <v>49</v>
      </c>
      <c r="H27" s="1608" t="s">
        <v>7820</v>
      </c>
      <c r="I27" s="475" t="s">
        <v>10495</v>
      </c>
      <c r="J27" s="2813">
        <v>46182.0</v>
      </c>
      <c r="K27" s="500">
        <v>0.4638888888888889</v>
      </c>
      <c r="L27" s="416">
        <v>29153.0</v>
      </c>
      <c r="M27" s="416">
        <v>29153.0</v>
      </c>
      <c r="N27" s="499">
        <f t="shared" si="3"/>
        <v>0</v>
      </c>
      <c r="O27" s="416" t="s">
        <v>43</v>
      </c>
      <c r="P27" s="416"/>
      <c r="Q27" s="408" t="s">
        <v>7398</v>
      </c>
      <c r="R27" s="574" t="s">
        <v>10558</v>
      </c>
      <c r="S27" s="299"/>
      <c r="T27" s="299"/>
      <c r="U27" s="299"/>
      <c r="V27" s="299"/>
      <c r="W27" s="299"/>
      <c r="X27" s="299"/>
      <c r="Y27" s="299"/>
      <c r="Z27" s="299"/>
    </row>
    <row r="28">
      <c r="A28" s="236">
        <v>5541.0</v>
      </c>
      <c r="B28" s="2813">
        <v>46182.0</v>
      </c>
      <c r="C28" s="209">
        <v>0.4791666666666667</v>
      </c>
      <c r="D28" s="500">
        <v>0.46041666666666664</v>
      </c>
      <c r="E28" s="416" t="s">
        <v>9594</v>
      </c>
      <c r="F28" s="416" t="s">
        <v>10559</v>
      </c>
      <c r="G28" s="416" t="s">
        <v>49</v>
      </c>
      <c r="H28" s="1608" t="s">
        <v>314</v>
      </c>
      <c r="I28" s="475" t="s">
        <v>10560</v>
      </c>
      <c r="J28" s="2813">
        <v>46182.0</v>
      </c>
      <c r="K28" s="503">
        <v>0.4638888888888889</v>
      </c>
      <c r="L28" s="408">
        <v>545323.0</v>
      </c>
      <c r="M28" s="408">
        <v>545323.0</v>
      </c>
      <c r="N28" s="690">
        <f t="shared" si="3"/>
        <v>0</v>
      </c>
      <c r="O28" s="408" t="s">
        <v>43</v>
      </c>
      <c r="P28" s="408"/>
      <c r="Q28" s="408" t="s">
        <v>6760</v>
      </c>
      <c r="R28" s="574" t="s">
        <v>10558</v>
      </c>
      <c r="S28" s="299"/>
      <c r="T28" s="299"/>
      <c r="U28" s="299"/>
      <c r="V28" s="299"/>
      <c r="W28" s="299"/>
      <c r="X28" s="299"/>
      <c r="Y28" s="299"/>
      <c r="Z28" s="299"/>
    </row>
    <row r="29">
      <c r="A29" s="236">
        <v>5542.0</v>
      </c>
      <c r="B29" s="2813">
        <v>46182.0</v>
      </c>
      <c r="C29" s="209">
        <v>0.4791666666666667</v>
      </c>
      <c r="D29" s="503">
        <v>0.46041666666666664</v>
      </c>
      <c r="E29" s="408" t="s">
        <v>9594</v>
      </c>
      <c r="F29" s="416" t="s">
        <v>10561</v>
      </c>
      <c r="G29" s="416" t="s">
        <v>49</v>
      </c>
      <c r="H29" s="1608" t="s">
        <v>1204</v>
      </c>
      <c r="I29" s="475" t="s">
        <v>10560</v>
      </c>
      <c r="J29" s="2813">
        <v>46182.0</v>
      </c>
      <c r="K29" s="500">
        <v>0.4638888888888889</v>
      </c>
      <c r="L29" s="416">
        <v>52301.0</v>
      </c>
      <c r="M29" s="416">
        <v>52301.0</v>
      </c>
      <c r="N29" s="499">
        <f t="shared" si="3"/>
        <v>0</v>
      </c>
      <c r="O29" s="416" t="s">
        <v>43</v>
      </c>
      <c r="P29" s="416"/>
      <c r="Q29" s="408" t="s">
        <v>10562</v>
      </c>
      <c r="R29" s="574" t="s">
        <v>10558</v>
      </c>
      <c r="S29" s="299"/>
      <c r="T29" s="299"/>
      <c r="U29" s="299"/>
      <c r="V29" s="299"/>
      <c r="W29" s="299"/>
      <c r="X29" s="299"/>
      <c r="Y29" s="299"/>
      <c r="Z29" s="299"/>
    </row>
    <row r="30">
      <c r="A30" s="820">
        <v>5520.0</v>
      </c>
      <c r="B30" s="2813">
        <v>46182.0</v>
      </c>
      <c r="C30" s="813">
        <v>0.625</v>
      </c>
      <c r="D30" s="416" t="s">
        <v>10563</v>
      </c>
      <c r="E30" s="416" t="s">
        <v>10527</v>
      </c>
      <c r="F30" s="574" t="s">
        <v>10564</v>
      </c>
      <c r="G30" s="416" t="s">
        <v>49</v>
      </c>
      <c r="H30" s="1048" t="s">
        <v>10565</v>
      </c>
      <c r="I30" s="416" t="s">
        <v>948</v>
      </c>
      <c r="J30" s="2813">
        <v>46182.0</v>
      </c>
      <c r="K30" s="500">
        <v>0.6201388888888889</v>
      </c>
      <c r="L30" s="416">
        <v>111280.0</v>
      </c>
      <c r="M30" s="408">
        <v>111480.0</v>
      </c>
      <c r="N30" s="690">
        <f t="shared" si="3"/>
        <v>200</v>
      </c>
      <c r="O30" s="408" t="s">
        <v>19</v>
      </c>
      <c r="P30" s="408"/>
      <c r="Q30" s="203" t="s">
        <v>10566</v>
      </c>
      <c r="R30" s="203" t="s">
        <v>10567</v>
      </c>
      <c r="S30" s="299"/>
      <c r="T30" s="299"/>
      <c r="U30" s="299"/>
      <c r="V30" s="299"/>
      <c r="W30" s="299"/>
      <c r="X30" s="299"/>
      <c r="Y30" s="299"/>
      <c r="Z30" s="299"/>
    </row>
    <row r="31">
      <c r="A31" s="236">
        <v>5521.0</v>
      </c>
      <c r="B31" s="2813">
        <v>46182.0</v>
      </c>
      <c r="C31" s="500">
        <v>0.625</v>
      </c>
      <c r="D31" s="500">
        <v>0.6090277777777777</v>
      </c>
      <c r="E31" s="416" t="s">
        <v>10527</v>
      </c>
      <c r="F31" s="820" t="s">
        <v>10568</v>
      </c>
      <c r="G31" s="416" t="s">
        <v>49</v>
      </c>
      <c r="H31" s="2340" t="s">
        <v>10569</v>
      </c>
      <c r="I31" s="475" t="s">
        <v>5863</v>
      </c>
      <c r="J31" s="2813">
        <v>46182.0</v>
      </c>
      <c r="K31" s="500"/>
      <c r="L31" s="416">
        <v>52391.0</v>
      </c>
      <c r="M31" s="416"/>
      <c r="N31" s="499">
        <f t="shared" si="3"/>
        <v>-52391</v>
      </c>
      <c r="O31" s="416" t="s">
        <v>147</v>
      </c>
      <c r="P31" s="416"/>
      <c r="Q31" s="416" t="s">
        <v>10570</v>
      </c>
      <c r="R31" s="1047"/>
      <c r="S31" s="299"/>
      <c r="T31" s="299"/>
      <c r="U31" s="299"/>
      <c r="V31" s="299"/>
      <c r="W31" s="299"/>
      <c r="X31" s="299"/>
      <c r="Y31" s="299"/>
      <c r="Z31" s="299"/>
    </row>
    <row r="32">
      <c r="A32" s="236">
        <v>5522.0</v>
      </c>
      <c r="B32" s="2813">
        <v>46182.0</v>
      </c>
      <c r="C32" s="813">
        <v>0.7083333333333334</v>
      </c>
      <c r="D32" s="416" t="s">
        <v>10571</v>
      </c>
      <c r="E32" s="416" t="s">
        <v>10527</v>
      </c>
      <c r="F32" s="416" t="s">
        <v>8729</v>
      </c>
      <c r="G32" s="574" t="s">
        <v>49</v>
      </c>
      <c r="H32" s="1048" t="s">
        <v>10572</v>
      </c>
      <c r="I32" s="1093" t="s">
        <v>1607</v>
      </c>
      <c r="J32" s="2813">
        <v>46182.0</v>
      </c>
      <c r="K32" s="503">
        <v>0.8458333333333333</v>
      </c>
      <c r="L32" s="408">
        <v>130571.0</v>
      </c>
      <c r="M32" s="408">
        <v>130776.0</v>
      </c>
      <c r="N32" s="690">
        <f t="shared" si="3"/>
        <v>205</v>
      </c>
      <c r="O32" s="408" t="s">
        <v>19</v>
      </c>
      <c r="P32" s="408"/>
      <c r="Q32" s="408" t="s">
        <v>10573</v>
      </c>
      <c r="R32" s="408"/>
      <c r="S32" s="299"/>
      <c r="T32" s="299"/>
      <c r="U32" s="299"/>
      <c r="V32" s="299"/>
      <c r="W32" s="299"/>
      <c r="X32" s="299"/>
      <c r="Y32" s="299"/>
      <c r="Z32" s="299"/>
    </row>
    <row r="33">
      <c r="A33" s="236">
        <v>5523.0</v>
      </c>
      <c r="B33" s="2813">
        <v>46182.0</v>
      </c>
      <c r="C33" s="813">
        <v>0.7083333333333334</v>
      </c>
      <c r="D33" s="192" t="s">
        <v>10574</v>
      </c>
      <c r="E33" s="416" t="s">
        <v>10527</v>
      </c>
      <c r="F33" s="416" t="s">
        <v>10575</v>
      </c>
      <c r="G33" s="574" t="s">
        <v>3625</v>
      </c>
      <c r="H33" s="416" t="s">
        <v>10576</v>
      </c>
      <c r="I33" s="1294" t="s">
        <v>10577</v>
      </c>
      <c r="J33" s="2813">
        <v>46182.0</v>
      </c>
      <c r="K33" s="500">
        <v>0.8215277777777777</v>
      </c>
      <c r="L33" s="416">
        <v>39456.0</v>
      </c>
      <c r="M33" s="416">
        <v>39656.0</v>
      </c>
      <c r="N33" s="499">
        <f t="shared" si="3"/>
        <v>200</v>
      </c>
      <c r="O33" s="416" t="s">
        <v>19</v>
      </c>
      <c r="P33" s="416"/>
      <c r="Q33" s="192" t="s">
        <v>10578</v>
      </c>
      <c r="R33" s="262"/>
      <c r="S33" s="299"/>
      <c r="T33" s="299"/>
      <c r="U33" s="299"/>
      <c r="V33" s="299"/>
      <c r="W33" s="299"/>
      <c r="X33" s="299"/>
      <c r="Y33" s="299"/>
      <c r="Z33" s="299"/>
    </row>
    <row r="34">
      <c r="A34" s="820">
        <v>5524.0</v>
      </c>
      <c r="B34" s="2813">
        <v>46182.0</v>
      </c>
      <c r="C34" s="813">
        <v>0.7083333333333334</v>
      </c>
      <c r="D34" s="416" t="s">
        <v>10579</v>
      </c>
      <c r="E34" s="416" t="s">
        <v>10527</v>
      </c>
      <c r="F34" s="416" t="s">
        <v>8648</v>
      </c>
      <c r="G34" s="416" t="s">
        <v>49</v>
      </c>
      <c r="H34" s="1048" t="s">
        <v>10580</v>
      </c>
      <c r="I34" s="1418" t="s">
        <v>10581</v>
      </c>
      <c r="J34" s="2813">
        <v>46182.0</v>
      </c>
      <c r="K34" s="503">
        <v>0.8541666666666666</v>
      </c>
      <c r="L34" s="416">
        <v>29243.0</v>
      </c>
      <c r="M34" s="203">
        <v>29443.0</v>
      </c>
      <c r="N34" s="690">
        <f t="shared" si="3"/>
        <v>200</v>
      </c>
      <c r="O34" s="408" t="s">
        <v>19</v>
      </c>
      <c r="P34" s="408"/>
      <c r="Q34" s="203" t="s">
        <v>10216</v>
      </c>
      <c r="R34" s="264"/>
      <c r="S34" s="299"/>
      <c r="T34" s="299"/>
      <c r="U34" s="299"/>
      <c r="V34" s="299"/>
      <c r="W34" s="299"/>
      <c r="X34" s="299"/>
      <c r="Y34" s="299"/>
      <c r="Z34" s="299"/>
    </row>
    <row r="35">
      <c r="A35" s="236">
        <v>5547.0</v>
      </c>
      <c r="B35" s="2813">
        <v>46182.0</v>
      </c>
      <c r="C35" s="209">
        <v>0.3611111111111111</v>
      </c>
      <c r="D35" s="209">
        <v>0.38472222222222224</v>
      </c>
      <c r="E35" s="192" t="s">
        <v>9594</v>
      </c>
      <c r="F35" s="416" t="s">
        <v>10544</v>
      </c>
      <c r="G35" s="416" t="s">
        <v>3625</v>
      </c>
      <c r="H35" s="416" t="s">
        <v>3811</v>
      </c>
      <c r="I35" s="416" t="s">
        <v>10545</v>
      </c>
      <c r="J35" s="2813">
        <v>46182.0</v>
      </c>
      <c r="K35" s="500">
        <v>0.4965277777777778</v>
      </c>
      <c r="L35" s="416">
        <v>127063.0</v>
      </c>
      <c r="M35" s="416">
        <v>127110.0</v>
      </c>
      <c r="N35" s="499">
        <f t="shared" si="3"/>
        <v>47</v>
      </c>
      <c r="O35" s="416" t="s">
        <v>19</v>
      </c>
      <c r="P35" s="416"/>
      <c r="Q35" s="408" t="s">
        <v>9076</v>
      </c>
      <c r="R35" s="416"/>
      <c r="S35" s="299"/>
      <c r="T35" s="299"/>
      <c r="U35" s="299"/>
      <c r="V35" s="299"/>
      <c r="W35" s="299"/>
      <c r="X35" s="299"/>
      <c r="Y35" s="299"/>
      <c r="Z35" s="299"/>
    </row>
    <row r="36">
      <c r="A36" s="323">
        <v>5548.0</v>
      </c>
      <c r="B36" s="2813">
        <v>46182.0</v>
      </c>
      <c r="C36" s="209">
        <v>0.3958333333333333</v>
      </c>
      <c r="D36" s="209">
        <v>0.40555555555555556</v>
      </c>
      <c r="E36" s="192" t="s">
        <v>24</v>
      </c>
      <c r="F36" s="408" t="s">
        <v>482</v>
      </c>
      <c r="G36" s="408" t="s">
        <v>565</v>
      </c>
      <c r="H36" s="408" t="s">
        <v>6604</v>
      </c>
      <c r="I36" s="408" t="s">
        <v>101</v>
      </c>
      <c r="J36" s="2813">
        <v>46182.0</v>
      </c>
      <c r="K36" s="503">
        <v>0.5333333333333333</v>
      </c>
      <c r="L36" s="408">
        <v>21520.0</v>
      </c>
      <c r="M36" s="408">
        <v>21542.0</v>
      </c>
      <c r="N36" s="690">
        <f t="shared" si="3"/>
        <v>22</v>
      </c>
      <c r="O36" s="408" t="s">
        <v>19</v>
      </c>
      <c r="P36" s="408"/>
      <c r="Q36" s="408" t="s">
        <v>569</v>
      </c>
      <c r="R36" s="1009"/>
      <c r="S36" s="299"/>
      <c r="T36" s="299"/>
      <c r="U36" s="299"/>
      <c r="V36" s="299"/>
      <c r="W36" s="299"/>
      <c r="X36" s="299"/>
      <c r="Y36" s="299"/>
      <c r="Z36" s="299"/>
    </row>
    <row r="37">
      <c r="A37" s="323">
        <v>5549.0</v>
      </c>
      <c r="B37" s="2813">
        <v>46182.0</v>
      </c>
      <c r="C37" s="260">
        <v>0.5833333333333334</v>
      </c>
      <c r="D37" s="260">
        <v>0.5743055555555555</v>
      </c>
      <c r="E37" s="203" t="s">
        <v>24</v>
      </c>
      <c r="F37" s="416" t="s">
        <v>10582</v>
      </c>
      <c r="G37" s="416" t="s">
        <v>8359</v>
      </c>
      <c r="H37" s="416" t="s">
        <v>8360</v>
      </c>
      <c r="I37" s="416" t="s">
        <v>9511</v>
      </c>
      <c r="J37" s="2813">
        <v>46182.0</v>
      </c>
      <c r="K37" s="500">
        <v>0.9756944444444444</v>
      </c>
      <c r="L37" s="416">
        <v>27450.0</v>
      </c>
      <c r="M37" s="416">
        <v>27949.0</v>
      </c>
      <c r="N37" s="499">
        <f t="shared" si="3"/>
        <v>499</v>
      </c>
      <c r="O37" s="416" t="s">
        <v>19</v>
      </c>
      <c r="P37" s="416"/>
      <c r="Q37" s="416" t="s">
        <v>9248</v>
      </c>
      <c r="R37" s="1047"/>
      <c r="S37" s="299"/>
      <c r="T37" s="299"/>
      <c r="U37" s="299"/>
      <c r="V37" s="299"/>
      <c r="W37" s="299"/>
      <c r="X37" s="299"/>
      <c r="Y37" s="299"/>
      <c r="Z37" s="299"/>
    </row>
    <row r="38">
      <c r="A38" s="323">
        <v>5550.0</v>
      </c>
      <c r="B38" s="2813">
        <v>46182.0</v>
      </c>
      <c r="C38" s="209">
        <v>0.5833333333333334</v>
      </c>
      <c r="D38" s="209">
        <v>0.5819444444444445</v>
      </c>
      <c r="E38" s="192" t="s">
        <v>103</v>
      </c>
      <c r="F38" s="408" t="s">
        <v>6256</v>
      </c>
      <c r="G38" s="408" t="s">
        <v>7323</v>
      </c>
      <c r="H38" s="408" t="s">
        <v>7324</v>
      </c>
      <c r="I38" s="408" t="s">
        <v>10020</v>
      </c>
      <c r="J38" s="2813">
        <v>46182.0</v>
      </c>
      <c r="K38" s="503">
        <v>0.6152777777777778</v>
      </c>
      <c r="L38" s="408">
        <v>82425.0</v>
      </c>
      <c r="M38" s="408">
        <v>82428.0</v>
      </c>
      <c r="N38" s="690">
        <f t="shared" si="3"/>
        <v>3</v>
      </c>
      <c r="O38" s="408" t="s">
        <v>19</v>
      </c>
      <c r="P38" s="408"/>
      <c r="Q38" s="408" t="s">
        <v>10583</v>
      </c>
      <c r="R38" s="1009"/>
      <c r="S38" s="299"/>
      <c r="T38" s="299"/>
      <c r="U38" s="299"/>
      <c r="V38" s="299"/>
      <c r="W38" s="299"/>
      <c r="X38" s="299"/>
      <c r="Y38" s="299"/>
      <c r="Z38" s="299"/>
    </row>
    <row r="39">
      <c r="A39" s="323">
        <v>5551.0</v>
      </c>
      <c r="B39" s="2813">
        <v>46182.0</v>
      </c>
      <c r="C39" s="260">
        <v>0.5416666666666666</v>
      </c>
      <c r="D39" s="260">
        <v>0.5569444444444445</v>
      </c>
      <c r="E39" s="203" t="s">
        <v>9594</v>
      </c>
      <c r="F39" s="416" t="s">
        <v>10584</v>
      </c>
      <c r="G39" s="416" t="s">
        <v>3625</v>
      </c>
      <c r="H39" s="416" t="s">
        <v>3626</v>
      </c>
      <c r="I39" s="416" t="s">
        <v>10585</v>
      </c>
      <c r="J39" s="2813">
        <v>46182.0</v>
      </c>
      <c r="K39" s="500">
        <v>0.6472222222222223</v>
      </c>
      <c r="L39" s="416">
        <v>159994.0</v>
      </c>
      <c r="M39" s="416">
        <v>159994.0</v>
      </c>
      <c r="N39" s="499">
        <f t="shared" si="3"/>
        <v>0</v>
      </c>
      <c r="O39" s="416" t="s">
        <v>43</v>
      </c>
      <c r="P39" s="416"/>
      <c r="Q39" s="416" t="s">
        <v>10280</v>
      </c>
      <c r="R39" s="574" t="s">
        <v>10586</v>
      </c>
      <c r="S39" s="299"/>
      <c r="T39" s="299"/>
      <c r="U39" s="299"/>
      <c r="V39" s="299"/>
      <c r="W39" s="299"/>
      <c r="X39" s="299"/>
      <c r="Y39" s="299"/>
      <c r="Z39" s="299"/>
    </row>
    <row r="40">
      <c r="A40" s="323">
        <v>5552.0</v>
      </c>
      <c r="B40" s="2813">
        <v>46182.0</v>
      </c>
      <c r="C40" s="192" t="s">
        <v>1468</v>
      </c>
      <c r="D40" s="209">
        <v>0.48819444444444443</v>
      </c>
      <c r="E40" s="192" t="s">
        <v>103</v>
      </c>
      <c r="F40" s="408" t="s">
        <v>10587</v>
      </c>
      <c r="G40" s="408" t="s">
        <v>668</v>
      </c>
      <c r="H40" s="408" t="s">
        <v>4364</v>
      </c>
      <c r="I40" s="408" t="s">
        <v>1178</v>
      </c>
      <c r="J40" s="2813">
        <v>46182.0</v>
      </c>
      <c r="K40" s="503">
        <v>0.5444444444444444</v>
      </c>
      <c r="L40" s="408">
        <v>163419.0</v>
      </c>
      <c r="M40" s="408">
        <v>163474.0</v>
      </c>
      <c r="N40" s="690">
        <f t="shared" si="3"/>
        <v>55</v>
      </c>
      <c r="O40" s="408" t="s">
        <v>19</v>
      </c>
      <c r="P40" s="408"/>
      <c r="Q40" s="408" t="s">
        <v>10588</v>
      </c>
      <c r="R40" s="1009"/>
      <c r="S40" s="299"/>
      <c r="T40" s="299"/>
      <c r="U40" s="299"/>
      <c r="V40" s="299"/>
      <c r="W40" s="299"/>
      <c r="X40" s="299"/>
      <c r="Y40" s="299"/>
      <c r="Z40" s="299"/>
    </row>
    <row r="41">
      <c r="A41" s="323">
        <v>5553.0</v>
      </c>
      <c r="B41" s="2813">
        <v>46182.0</v>
      </c>
      <c r="C41" s="209">
        <v>0.4583333333333333</v>
      </c>
      <c r="D41" s="260">
        <v>0.5055555555555555</v>
      </c>
      <c r="E41" s="203" t="s">
        <v>24</v>
      </c>
      <c r="F41" s="416" t="s">
        <v>162</v>
      </c>
      <c r="G41" s="416" t="s">
        <v>57</v>
      </c>
      <c r="H41" s="416" t="s">
        <v>6809</v>
      </c>
      <c r="I41" s="416" t="s">
        <v>1673</v>
      </c>
      <c r="J41" s="2813">
        <v>46182.0</v>
      </c>
      <c r="K41" s="500">
        <v>0.6340277777777777</v>
      </c>
      <c r="L41" s="416">
        <v>39743.0</v>
      </c>
      <c r="M41" s="416">
        <v>39772.0</v>
      </c>
      <c r="N41" s="499">
        <f t="shared" si="3"/>
        <v>29</v>
      </c>
      <c r="O41" s="416" t="s">
        <v>19</v>
      </c>
      <c r="P41" s="416"/>
      <c r="Q41" s="416" t="s">
        <v>10589</v>
      </c>
      <c r="R41" s="1047"/>
      <c r="S41" s="299"/>
      <c r="T41" s="299"/>
      <c r="U41" s="299"/>
      <c r="V41" s="299"/>
      <c r="W41" s="299"/>
      <c r="X41" s="299"/>
      <c r="Y41" s="299"/>
      <c r="Z41" s="299"/>
    </row>
    <row r="42">
      <c r="A42" s="323">
        <v>5554.0</v>
      </c>
      <c r="B42" s="2813">
        <v>46182.0</v>
      </c>
      <c r="C42" s="455">
        <v>0.625</v>
      </c>
      <c r="D42" s="262"/>
      <c r="E42" s="192" t="s">
        <v>9594</v>
      </c>
      <c r="F42" s="408" t="s">
        <v>10590</v>
      </c>
      <c r="G42" s="408" t="s">
        <v>9926</v>
      </c>
      <c r="H42" s="1009"/>
      <c r="I42" s="1009"/>
      <c r="J42" s="2813">
        <v>46182.0</v>
      </c>
      <c r="K42" s="503">
        <v>0.49027777777777776</v>
      </c>
      <c r="L42" s="1009"/>
      <c r="M42" s="1009"/>
      <c r="N42" s="690">
        <f t="shared" si="3"/>
        <v>0</v>
      </c>
      <c r="O42" s="408" t="s">
        <v>2527</v>
      </c>
      <c r="P42" s="408"/>
      <c r="Q42" s="1009"/>
      <c r="R42" s="574" t="s">
        <v>10591</v>
      </c>
      <c r="S42" s="299"/>
      <c r="T42" s="299"/>
      <c r="U42" s="299"/>
      <c r="V42" s="299"/>
      <c r="W42" s="299"/>
      <c r="X42" s="299"/>
      <c r="Y42" s="299"/>
      <c r="Z42" s="299"/>
    </row>
    <row r="43">
      <c r="A43" s="323">
        <v>5555.0</v>
      </c>
      <c r="B43" s="2813">
        <v>46182.0</v>
      </c>
      <c r="C43" s="455">
        <v>0.5833333333333334</v>
      </c>
      <c r="D43" s="260">
        <v>0.59375</v>
      </c>
      <c r="E43" s="203" t="s">
        <v>24</v>
      </c>
      <c r="F43" s="416" t="s">
        <v>279</v>
      </c>
      <c r="G43" s="416" t="s">
        <v>576</v>
      </c>
      <c r="H43" s="416" t="s">
        <v>4425</v>
      </c>
      <c r="I43" s="416" t="s">
        <v>188</v>
      </c>
      <c r="J43" s="2813">
        <v>46182.0</v>
      </c>
      <c r="K43" s="500">
        <v>0.7291666666666666</v>
      </c>
      <c r="L43" s="416">
        <v>127221.0</v>
      </c>
      <c r="M43" s="416">
        <v>127241.0</v>
      </c>
      <c r="N43" s="499">
        <f t="shared" si="3"/>
        <v>20</v>
      </c>
      <c r="O43" s="416" t="s">
        <v>19</v>
      </c>
      <c r="P43" s="416"/>
      <c r="Q43" s="416" t="s">
        <v>10592</v>
      </c>
      <c r="R43" s="1047"/>
      <c r="S43" s="299"/>
      <c r="T43" s="299"/>
      <c r="U43" s="299"/>
      <c r="V43" s="299"/>
      <c r="W43" s="299"/>
      <c r="X43" s="299"/>
      <c r="Y43" s="299"/>
      <c r="Z43" s="299"/>
    </row>
    <row r="44">
      <c r="A44" s="323">
        <v>5556.0</v>
      </c>
      <c r="B44" s="2813">
        <v>46182.0</v>
      </c>
      <c r="C44" s="455">
        <v>0.5833333333333334</v>
      </c>
      <c r="D44" s="209">
        <v>0.6111111111111112</v>
      </c>
      <c r="E44" s="192" t="s">
        <v>24</v>
      </c>
      <c r="F44" s="408" t="s">
        <v>440</v>
      </c>
      <c r="G44" s="408" t="s">
        <v>441</v>
      </c>
      <c r="H44" s="408" t="s">
        <v>3423</v>
      </c>
      <c r="I44" s="408" t="s">
        <v>9496</v>
      </c>
      <c r="J44" s="2813">
        <v>46182.0</v>
      </c>
      <c r="K44" s="503">
        <v>0.6347222222222222</v>
      </c>
      <c r="L44" s="408">
        <v>327679.0</v>
      </c>
      <c r="M44" s="408">
        <v>327690.0</v>
      </c>
      <c r="N44" s="690">
        <f t="shared" si="3"/>
        <v>11</v>
      </c>
      <c r="O44" s="408" t="s">
        <v>19</v>
      </c>
      <c r="P44" s="408"/>
      <c r="Q44" s="408" t="s">
        <v>10380</v>
      </c>
      <c r="R44" s="1009"/>
      <c r="S44" s="299"/>
      <c r="T44" s="299"/>
      <c r="U44" s="299"/>
      <c r="V44" s="299"/>
      <c r="W44" s="299"/>
      <c r="X44" s="299"/>
      <c r="Y44" s="299"/>
      <c r="Z44" s="299"/>
    </row>
    <row r="45">
      <c r="A45" s="323">
        <v>5557.0</v>
      </c>
      <c r="B45" s="2813">
        <v>46182.0</v>
      </c>
      <c r="C45" s="455">
        <v>0.6458333333333334</v>
      </c>
      <c r="D45" s="260">
        <v>0.6618055555555555</v>
      </c>
      <c r="E45" s="203" t="s">
        <v>9594</v>
      </c>
      <c r="F45" s="416" t="s">
        <v>10593</v>
      </c>
      <c r="G45" s="416" t="s">
        <v>1185</v>
      </c>
      <c r="H45" s="539" t="s">
        <v>1191</v>
      </c>
      <c r="I45" s="3060" t="s">
        <v>10481</v>
      </c>
      <c r="J45" s="2813">
        <v>46182.0</v>
      </c>
      <c r="K45" s="500">
        <v>0.8263888888888888</v>
      </c>
      <c r="L45" s="416">
        <v>201774.0</v>
      </c>
      <c r="M45" s="416">
        <v>201850.0</v>
      </c>
      <c r="N45" s="499">
        <f t="shared" si="3"/>
        <v>76</v>
      </c>
      <c r="O45" s="416" t="s">
        <v>19</v>
      </c>
      <c r="P45" s="416"/>
      <c r="Q45" s="416" t="s">
        <v>10594</v>
      </c>
      <c r="R45" s="1047"/>
      <c r="S45" s="299"/>
      <c r="T45" s="299"/>
      <c r="U45" s="299"/>
      <c r="V45" s="299"/>
      <c r="W45" s="299"/>
      <c r="X45" s="299"/>
      <c r="Y45" s="299"/>
      <c r="Z45" s="299"/>
    </row>
    <row r="46">
      <c r="A46" s="323">
        <v>5558.0</v>
      </c>
      <c r="B46" s="2813">
        <v>46182.0</v>
      </c>
      <c r="C46" s="455">
        <v>0.6666666666666666</v>
      </c>
      <c r="D46" s="209">
        <v>0.6541666666666667</v>
      </c>
      <c r="E46" s="192" t="s">
        <v>24</v>
      </c>
      <c r="F46" s="408" t="s">
        <v>4143</v>
      </c>
      <c r="G46" s="408" t="s">
        <v>668</v>
      </c>
      <c r="H46" s="408" t="s">
        <v>9652</v>
      </c>
      <c r="I46" s="408" t="s">
        <v>1103</v>
      </c>
      <c r="J46" s="2813">
        <v>46182.0</v>
      </c>
      <c r="K46" s="503">
        <v>0.7409722222222223</v>
      </c>
      <c r="L46" s="408">
        <v>114873.0</v>
      </c>
      <c r="M46" s="408">
        <v>114895.0</v>
      </c>
      <c r="N46" s="690">
        <f t="shared" si="3"/>
        <v>22</v>
      </c>
      <c r="O46" s="408" t="s">
        <v>19</v>
      </c>
      <c r="P46" s="408"/>
      <c r="Q46" s="408" t="s">
        <v>10227</v>
      </c>
      <c r="R46" s="1009"/>
      <c r="S46" s="299"/>
      <c r="T46" s="299"/>
      <c r="U46" s="299"/>
      <c r="V46" s="299"/>
      <c r="W46" s="299"/>
      <c r="X46" s="299"/>
      <c r="Y46" s="299"/>
      <c r="Z46" s="299"/>
    </row>
    <row r="47">
      <c r="A47" s="323">
        <v>5559.0</v>
      </c>
      <c r="B47" s="2813">
        <v>46182.0</v>
      </c>
      <c r="C47" s="455">
        <v>0.6666666666666666</v>
      </c>
      <c r="D47" s="260">
        <v>0.7006944444444444</v>
      </c>
      <c r="E47" s="203" t="s">
        <v>24</v>
      </c>
      <c r="F47" s="416" t="s">
        <v>10595</v>
      </c>
      <c r="G47" s="416" t="s">
        <v>10596</v>
      </c>
      <c r="H47" s="416" t="s">
        <v>4364</v>
      </c>
      <c r="I47" s="416" t="s">
        <v>1178</v>
      </c>
      <c r="J47" s="2813">
        <v>46182.0</v>
      </c>
      <c r="K47" s="500">
        <v>0.7423611111111111</v>
      </c>
      <c r="L47" s="416">
        <v>163474.0</v>
      </c>
      <c r="M47" s="416">
        <v>163514.0</v>
      </c>
      <c r="N47" s="499">
        <f t="shared" si="3"/>
        <v>40</v>
      </c>
      <c r="O47" s="416" t="s">
        <v>19</v>
      </c>
      <c r="P47" s="416"/>
      <c r="Q47" s="416" t="s">
        <v>4750</v>
      </c>
      <c r="R47" s="1047"/>
      <c r="S47" s="299"/>
      <c r="T47" s="299"/>
      <c r="U47" s="299"/>
      <c r="V47" s="299"/>
      <c r="W47" s="299"/>
      <c r="X47" s="299"/>
      <c r="Y47" s="299"/>
      <c r="Z47" s="299"/>
    </row>
    <row r="48">
      <c r="A48" s="323">
        <v>5570.0</v>
      </c>
      <c r="B48" s="2813">
        <v>46182.0</v>
      </c>
      <c r="C48" s="455">
        <v>0.7916666666666666</v>
      </c>
      <c r="D48" s="209">
        <v>0.7861111111111111</v>
      </c>
      <c r="E48" s="192" t="s">
        <v>103</v>
      </c>
      <c r="F48" s="408" t="s">
        <v>10597</v>
      </c>
      <c r="G48" s="408" t="s">
        <v>114</v>
      </c>
      <c r="H48" s="408" t="s">
        <v>116</v>
      </c>
      <c r="I48" s="408" t="s">
        <v>8503</v>
      </c>
      <c r="J48" s="2813">
        <v>46182.0</v>
      </c>
      <c r="K48" s="503">
        <v>0.8479166666666667</v>
      </c>
      <c r="L48" s="408">
        <v>84442.0</v>
      </c>
      <c r="M48" s="408">
        <v>84461.0</v>
      </c>
      <c r="N48" s="690">
        <f t="shared" si="3"/>
        <v>19</v>
      </c>
      <c r="O48" s="408" t="s">
        <v>19</v>
      </c>
      <c r="P48" s="408"/>
      <c r="Q48" s="408" t="s">
        <v>10598</v>
      </c>
      <c r="R48" s="1009"/>
      <c r="S48" s="299"/>
      <c r="T48" s="299"/>
      <c r="U48" s="299"/>
      <c r="V48" s="299"/>
      <c r="W48" s="299"/>
      <c r="X48" s="299"/>
      <c r="Y48" s="299"/>
      <c r="Z48" s="299"/>
    </row>
    <row r="49">
      <c r="A49" s="323">
        <v>5580.0</v>
      </c>
      <c r="B49" s="2813">
        <v>46182.0</v>
      </c>
      <c r="C49" s="455">
        <v>0.9131944444444444</v>
      </c>
      <c r="D49" s="260">
        <v>0.8798611111111111</v>
      </c>
      <c r="E49" s="203" t="s">
        <v>9594</v>
      </c>
      <c r="F49" s="416" t="s">
        <v>10599</v>
      </c>
      <c r="G49" s="416" t="s">
        <v>3625</v>
      </c>
      <c r="H49" s="416" t="s">
        <v>7115</v>
      </c>
      <c r="I49" s="416" t="s">
        <v>9735</v>
      </c>
      <c r="J49" s="2813">
        <v>46182.0</v>
      </c>
      <c r="K49" s="500">
        <v>0.9444444444444444</v>
      </c>
      <c r="L49" s="416">
        <v>39780.0</v>
      </c>
      <c r="M49" s="416">
        <v>39818.0</v>
      </c>
      <c r="N49" s="499">
        <f t="shared" si="3"/>
        <v>38</v>
      </c>
      <c r="O49" s="416" t="s">
        <v>19</v>
      </c>
      <c r="P49" s="416"/>
      <c r="Q49" s="416" t="s">
        <v>3627</v>
      </c>
      <c r="R49" s="1047"/>
      <c r="S49" s="299"/>
      <c r="T49" s="299"/>
      <c r="U49" s="299"/>
      <c r="V49" s="299"/>
      <c r="W49" s="299"/>
      <c r="X49" s="299"/>
      <c r="Y49" s="299"/>
      <c r="Z49" s="299"/>
    </row>
    <row r="50">
      <c r="A50" s="323">
        <v>5588.0</v>
      </c>
      <c r="B50" s="2813">
        <v>46182.0</v>
      </c>
      <c r="C50" s="455">
        <v>0.95</v>
      </c>
      <c r="D50" s="209"/>
      <c r="E50" s="192" t="s">
        <v>35</v>
      </c>
      <c r="F50" s="408" t="s">
        <v>10600</v>
      </c>
      <c r="G50" s="408" t="s">
        <v>18</v>
      </c>
      <c r="H50" s="408" t="s">
        <v>10601</v>
      </c>
      <c r="I50" s="408" t="s">
        <v>10602</v>
      </c>
      <c r="J50" s="2813">
        <v>46182.0</v>
      </c>
      <c r="K50" s="1009"/>
      <c r="L50" s="408">
        <v>99589.0</v>
      </c>
      <c r="M50" s="1009"/>
      <c r="N50" s="690">
        <f t="shared" si="3"/>
        <v>-99589</v>
      </c>
      <c r="O50" s="408" t="s">
        <v>452</v>
      </c>
      <c r="P50" s="408"/>
      <c r="Q50" s="408"/>
      <c r="R50" s="1009"/>
      <c r="S50" s="299"/>
      <c r="T50" s="299"/>
      <c r="U50" s="299"/>
      <c r="V50" s="299"/>
      <c r="W50" s="299"/>
      <c r="X50" s="299"/>
      <c r="Y50" s="299"/>
      <c r="Z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row>
    <row r="55">
      <c r="A55" s="299"/>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c r="Z55" s="299"/>
    </row>
    <row r="56">
      <c r="A56" s="299"/>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c r="Z56" s="299"/>
    </row>
    <row r="57">
      <c r="A57" s="299"/>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row>
    <row r="58">
      <c r="A58" s="299"/>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c r="Z58" s="299"/>
    </row>
    <row r="59">
      <c r="A59" s="299"/>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c r="Z59" s="299"/>
    </row>
    <row r="60">
      <c r="A60" s="299"/>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row>
    <row r="61">
      <c r="A61" s="299"/>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c r="Z61" s="299"/>
    </row>
    <row r="62">
      <c r="A62" s="299"/>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c r="Z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row>
    <row r="985">
      <c r="A985" s="299"/>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row>
    <row r="986">
      <c r="A986" s="299"/>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row>
    <row r="987">
      <c r="A987" s="299"/>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row>
    <row r="988">
      <c r="A988" s="299"/>
      <c r="B988" s="299"/>
      <c r="C988" s="299"/>
      <c r="D988" s="299"/>
      <c r="E988" s="299"/>
      <c r="F988" s="299"/>
      <c r="G988" s="299"/>
      <c r="H988" s="299"/>
      <c r="I988" s="299"/>
      <c r="J988" s="299"/>
      <c r="K988" s="299"/>
      <c r="L988" s="299"/>
      <c r="M988" s="299"/>
      <c r="N988" s="299"/>
      <c r="O988" s="299"/>
      <c r="P988" s="299"/>
      <c r="Q988" s="299"/>
      <c r="R988" s="299"/>
      <c r="S988" s="299"/>
      <c r="T988" s="299"/>
      <c r="U988" s="299"/>
      <c r="V988" s="299"/>
      <c r="W988" s="299"/>
      <c r="X988" s="299"/>
      <c r="Y988" s="299"/>
      <c r="Z988" s="299"/>
    </row>
    <row r="989">
      <c r="A989" s="299"/>
      <c r="B989" s="299"/>
      <c r="C989" s="299"/>
      <c r="D989" s="299"/>
      <c r="E989" s="299"/>
      <c r="F989" s="299"/>
      <c r="G989" s="299"/>
      <c r="H989" s="299"/>
      <c r="I989" s="299"/>
      <c r="J989" s="299"/>
      <c r="K989" s="299"/>
      <c r="L989" s="299"/>
      <c r="M989" s="299"/>
      <c r="N989" s="299"/>
      <c r="O989" s="299"/>
      <c r="P989" s="299"/>
      <c r="Q989" s="299"/>
      <c r="R989" s="299"/>
      <c r="S989" s="299"/>
      <c r="T989" s="299"/>
      <c r="U989" s="299"/>
      <c r="V989" s="299"/>
      <c r="W989" s="299"/>
      <c r="X989" s="299"/>
      <c r="Y989" s="299"/>
      <c r="Z989" s="299"/>
    </row>
    <row r="990">
      <c r="A990" s="299"/>
      <c r="B990" s="299"/>
      <c r="C990" s="299"/>
      <c r="D990" s="299"/>
      <c r="E990" s="299"/>
      <c r="F990" s="299"/>
      <c r="G990" s="299"/>
      <c r="H990" s="299"/>
      <c r="I990" s="299"/>
      <c r="J990" s="299"/>
      <c r="K990" s="299"/>
      <c r="L990" s="299"/>
      <c r="M990" s="299"/>
      <c r="N990" s="299"/>
      <c r="O990" s="299"/>
      <c r="P990" s="299"/>
      <c r="Q990" s="299"/>
      <c r="R990" s="299"/>
      <c r="S990" s="299"/>
      <c r="T990" s="299"/>
      <c r="U990" s="299"/>
      <c r="V990" s="299"/>
      <c r="W990" s="299"/>
      <c r="X990" s="299"/>
      <c r="Y990" s="299"/>
      <c r="Z990" s="299"/>
    </row>
    <row r="991">
      <c r="A991" s="299"/>
      <c r="B991" s="299"/>
      <c r="C991" s="299"/>
      <c r="D991" s="299"/>
      <c r="E991" s="299"/>
      <c r="F991" s="299"/>
      <c r="G991" s="299"/>
      <c r="H991" s="299"/>
      <c r="I991" s="299"/>
      <c r="J991" s="299"/>
      <c r="K991" s="299"/>
      <c r="L991" s="299"/>
      <c r="M991" s="299"/>
      <c r="N991" s="299"/>
      <c r="O991" s="299"/>
      <c r="P991" s="299"/>
      <c r="Q991" s="299"/>
      <c r="R991" s="299"/>
      <c r="S991" s="299"/>
      <c r="T991" s="299"/>
      <c r="U991" s="299"/>
      <c r="V991" s="299"/>
      <c r="W991" s="299"/>
      <c r="X991" s="299"/>
      <c r="Y991" s="299"/>
      <c r="Z991" s="299"/>
    </row>
    <row r="992">
      <c r="A992" s="299"/>
      <c r="B992" s="299"/>
      <c r="C992" s="299"/>
      <c r="D992" s="299"/>
      <c r="E992" s="299"/>
      <c r="F992" s="299"/>
      <c r="G992" s="299"/>
      <c r="H992" s="299"/>
      <c r="I992" s="299"/>
      <c r="J992" s="299"/>
      <c r="K992" s="299"/>
      <c r="L992" s="299"/>
      <c r="M992" s="299"/>
      <c r="N992" s="299"/>
      <c r="O992" s="299"/>
      <c r="P992" s="299"/>
      <c r="Q992" s="299"/>
      <c r="R992" s="299"/>
      <c r="S992" s="299"/>
      <c r="T992" s="299"/>
      <c r="U992" s="299"/>
      <c r="V992" s="299"/>
      <c r="W992" s="299"/>
      <c r="X992" s="299"/>
      <c r="Y992" s="299"/>
      <c r="Z992" s="299"/>
    </row>
    <row r="993">
      <c r="A993" s="299"/>
      <c r="B993" s="299"/>
      <c r="C993" s="299"/>
      <c r="D993" s="299"/>
      <c r="E993" s="299"/>
      <c r="F993" s="299"/>
      <c r="G993" s="299"/>
      <c r="H993" s="299"/>
      <c r="I993" s="299"/>
      <c r="J993" s="299"/>
      <c r="K993" s="299"/>
      <c r="L993" s="299"/>
      <c r="M993" s="299"/>
      <c r="N993" s="299"/>
      <c r="O993" s="299"/>
      <c r="P993" s="299"/>
      <c r="Q993" s="299"/>
      <c r="R993" s="299"/>
      <c r="S993" s="299"/>
      <c r="T993" s="299"/>
      <c r="U993" s="299"/>
      <c r="V993" s="299"/>
      <c r="W993" s="299"/>
      <c r="X993" s="299"/>
      <c r="Y993" s="299"/>
      <c r="Z993" s="299"/>
    </row>
    <row r="994">
      <c r="A994" s="299"/>
      <c r="B994" s="299"/>
      <c r="C994" s="299"/>
      <c r="D994" s="299"/>
      <c r="E994" s="299"/>
      <c r="F994" s="299"/>
      <c r="G994" s="299"/>
      <c r="H994" s="299"/>
      <c r="I994" s="299"/>
      <c r="J994" s="299"/>
      <c r="K994" s="299"/>
      <c r="L994" s="299"/>
      <c r="M994" s="299"/>
      <c r="N994" s="299"/>
      <c r="O994" s="299"/>
      <c r="P994" s="299"/>
      <c r="Q994" s="299"/>
      <c r="R994" s="299"/>
      <c r="S994" s="299"/>
      <c r="T994" s="299"/>
      <c r="U994" s="299"/>
      <c r="V994" s="299"/>
      <c r="W994" s="299"/>
      <c r="X994" s="299"/>
      <c r="Y994" s="299"/>
      <c r="Z994" s="299"/>
    </row>
    <row r="995">
      <c r="A995" s="299"/>
      <c r="B995" s="299"/>
      <c r="C995" s="299"/>
      <c r="D995" s="299"/>
      <c r="E995" s="299"/>
      <c r="F995" s="299"/>
      <c r="G995" s="299"/>
      <c r="H995" s="299"/>
      <c r="I995" s="299"/>
      <c r="J995" s="299"/>
      <c r="K995" s="299"/>
      <c r="L995" s="299"/>
      <c r="M995" s="299"/>
      <c r="N995" s="299"/>
      <c r="O995" s="299"/>
      <c r="P995" s="299"/>
      <c r="Q995" s="299"/>
      <c r="R995" s="299"/>
      <c r="S995" s="299"/>
      <c r="T995" s="299"/>
      <c r="U995" s="299"/>
      <c r="V995" s="299"/>
      <c r="W995" s="299"/>
      <c r="X995" s="299"/>
      <c r="Y995" s="299"/>
      <c r="Z995" s="299"/>
    </row>
    <row r="996">
      <c r="A996" s="299"/>
      <c r="B996" s="299"/>
      <c r="C996" s="299"/>
      <c r="D996" s="299"/>
      <c r="E996" s="299"/>
      <c r="F996" s="299"/>
      <c r="G996" s="299"/>
      <c r="H996" s="299"/>
      <c r="I996" s="299"/>
      <c r="J996" s="299"/>
      <c r="K996" s="299"/>
      <c r="L996" s="299"/>
      <c r="M996" s="299"/>
      <c r="N996" s="299"/>
      <c r="O996" s="299"/>
      <c r="P996" s="299"/>
      <c r="Q996" s="299"/>
      <c r="R996" s="299"/>
      <c r="S996" s="299"/>
      <c r="T996" s="299"/>
      <c r="U996" s="299"/>
      <c r="V996" s="299"/>
      <c r="W996" s="299"/>
      <c r="X996" s="299"/>
      <c r="Y996" s="299"/>
      <c r="Z996" s="299"/>
    </row>
    <row r="997">
      <c r="A997" s="299"/>
      <c r="B997" s="299"/>
      <c r="C997" s="299"/>
      <c r="D997" s="299"/>
      <c r="E997" s="299"/>
      <c r="F997" s="299"/>
      <c r="G997" s="299"/>
      <c r="H997" s="299"/>
      <c r="I997" s="299"/>
      <c r="J997" s="299"/>
      <c r="K997" s="299"/>
      <c r="L997" s="299"/>
      <c r="M997" s="299"/>
      <c r="N997" s="299"/>
      <c r="O997" s="299"/>
      <c r="P997" s="299"/>
      <c r="Q997" s="299"/>
      <c r="R997" s="299"/>
      <c r="S997" s="299"/>
      <c r="T997" s="299"/>
      <c r="U997" s="299"/>
      <c r="V997" s="299"/>
      <c r="W997" s="299"/>
      <c r="X997" s="299"/>
      <c r="Y997" s="299"/>
      <c r="Z997" s="299"/>
    </row>
    <row r="998">
      <c r="A998" s="299"/>
      <c r="B998" s="299"/>
      <c r="C998" s="299"/>
      <c r="D998" s="299"/>
      <c r="E998" s="299"/>
      <c r="F998" s="299"/>
      <c r="G998" s="299"/>
      <c r="H998" s="299"/>
      <c r="I998" s="299"/>
      <c r="J998" s="299"/>
      <c r="K998" s="299"/>
      <c r="L998" s="299"/>
      <c r="M998" s="299"/>
      <c r="N998" s="299"/>
      <c r="O998" s="299"/>
      <c r="P998" s="299"/>
      <c r="Q998" s="299"/>
      <c r="R998" s="299"/>
      <c r="S998" s="299"/>
      <c r="T998" s="299"/>
      <c r="U998" s="299"/>
      <c r="V998" s="299"/>
      <c r="W998" s="299"/>
      <c r="X998" s="299"/>
      <c r="Y998" s="299"/>
      <c r="Z998" s="299"/>
    </row>
    <row r="999">
      <c r="A999" s="299"/>
      <c r="B999" s="299"/>
      <c r="C999" s="299"/>
      <c r="D999" s="299"/>
      <c r="E999" s="299"/>
      <c r="F999" s="299"/>
      <c r="G999" s="299"/>
      <c r="H999" s="299"/>
      <c r="I999" s="299"/>
      <c r="J999" s="299"/>
      <c r="K999" s="299"/>
      <c r="L999" s="299"/>
      <c r="M999" s="299"/>
      <c r="N999" s="299"/>
      <c r="O999" s="299"/>
      <c r="P999" s="299"/>
      <c r="Q999" s="299"/>
      <c r="R999" s="299"/>
      <c r="S999" s="299"/>
      <c r="T999" s="299"/>
      <c r="U999" s="299"/>
      <c r="V999" s="299"/>
      <c r="W999" s="299"/>
      <c r="X999" s="299"/>
      <c r="Y999" s="299"/>
      <c r="Z999" s="299"/>
    </row>
    <row r="1000">
      <c r="A1000" s="299"/>
      <c r="B1000" s="299"/>
      <c r="C1000" s="299"/>
      <c r="D1000" s="299"/>
      <c r="E1000" s="299"/>
      <c r="F1000" s="299"/>
      <c r="G1000" s="299"/>
      <c r="H1000" s="299"/>
      <c r="I1000" s="299"/>
      <c r="J1000" s="299"/>
      <c r="K1000" s="299"/>
      <c r="L1000" s="299"/>
      <c r="M1000" s="299"/>
      <c r="N1000" s="299"/>
      <c r="O1000" s="299"/>
      <c r="P1000" s="299"/>
      <c r="Q1000" s="299"/>
      <c r="R1000" s="299"/>
      <c r="S1000" s="299"/>
      <c r="T1000" s="299"/>
      <c r="U1000" s="299"/>
      <c r="V1000" s="299"/>
      <c r="W1000" s="299"/>
      <c r="X1000" s="299"/>
      <c r="Y1000" s="299"/>
      <c r="Z1000" s="299"/>
    </row>
    <row r="1001">
      <c r="A1001" s="299"/>
      <c r="B1001" s="299"/>
      <c r="C1001" s="299"/>
      <c r="D1001" s="299"/>
      <c r="E1001" s="299"/>
      <c r="F1001" s="299"/>
      <c r="G1001" s="299"/>
      <c r="H1001" s="299"/>
      <c r="I1001" s="299"/>
      <c r="J1001" s="299"/>
      <c r="K1001" s="299"/>
      <c r="L1001" s="299"/>
      <c r="M1001" s="299"/>
      <c r="N1001" s="299"/>
      <c r="O1001" s="299"/>
      <c r="P1001" s="299"/>
      <c r="Q1001" s="299"/>
      <c r="R1001" s="299"/>
      <c r="S1001" s="299"/>
      <c r="T1001" s="299"/>
      <c r="U1001" s="299"/>
      <c r="V1001" s="299"/>
      <c r="W1001" s="299"/>
      <c r="X1001" s="299"/>
      <c r="Y1001" s="299"/>
      <c r="Z1001" s="299"/>
    </row>
    <row r="1002">
      <c r="A1002" s="299"/>
      <c r="B1002" s="299"/>
      <c r="C1002" s="299"/>
      <c r="D1002" s="299"/>
      <c r="E1002" s="299"/>
      <c r="F1002" s="299"/>
      <c r="G1002" s="299"/>
      <c r="H1002" s="299"/>
      <c r="I1002" s="299"/>
      <c r="J1002" s="299"/>
      <c r="K1002" s="299"/>
      <c r="L1002" s="299"/>
      <c r="M1002" s="299"/>
      <c r="N1002" s="299"/>
      <c r="O1002" s="299"/>
      <c r="P1002" s="299"/>
      <c r="Q1002" s="299"/>
      <c r="R1002" s="299"/>
      <c r="S1002" s="299"/>
      <c r="T1002" s="299"/>
      <c r="U1002" s="299"/>
      <c r="V1002" s="299"/>
      <c r="W1002" s="299"/>
      <c r="X1002" s="299"/>
      <c r="Y1002" s="299"/>
      <c r="Z1002" s="299"/>
    </row>
    <row r="1003">
      <c r="A1003" s="299"/>
      <c r="B1003" s="299"/>
      <c r="C1003" s="299"/>
      <c r="D1003" s="299"/>
      <c r="E1003" s="299"/>
      <c r="F1003" s="299"/>
      <c r="G1003" s="299"/>
      <c r="H1003" s="299"/>
      <c r="I1003" s="299"/>
      <c r="J1003" s="299"/>
      <c r="K1003" s="299"/>
      <c r="L1003" s="299"/>
      <c r="M1003" s="299"/>
      <c r="N1003" s="299"/>
      <c r="O1003" s="299"/>
      <c r="P1003" s="299"/>
      <c r="Q1003" s="299"/>
      <c r="R1003" s="299"/>
      <c r="S1003" s="299"/>
      <c r="T1003" s="299"/>
      <c r="U1003" s="299"/>
      <c r="V1003" s="299"/>
      <c r="W1003" s="299"/>
      <c r="X1003" s="299"/>
      <c r="Y1003" s="299"/>
      <c r="Z1003" s="299"/>
    </row>
    <row r="1004">
      <c r="A1004" s="299"/>
      <c r="B1004" s="299"/>
      <c r="C1004" s="299"/>
      <c r="D1004" s="299"/>
      <c r="E1004" s="299"/>
      <c r="F1004" s="299"/>
      <c r="G1004" s="299"/>
      <c r="H1004" s="299"/>
      <c r="I1004" s="299"/>
      <c r="J1004" s="299"/>
      <c r="K1004" s="299"/>
      <c r="L1004" s="299"/>
      <c r="M1004" s="299"/>
      <c r="N1004" s="299"/>
      <c r="O1004" s="299"/>
      <c r="P1004" s="299"/>
      <c r="Q1004" s="299"/>
      <c r="R1004" s="299"/>
      <c r="S1004" s="299"/>
      <c r="T1004" s="299"/>
      <c r="U1004" s="299"/>
      <c r="V1004" s="299"/>
      <c r="W1004" s="299"/>
      <c r="X1004" s="299"/>
      <c r="Y1004" s="299"/>
      <c r="Z1004" s="299"/>
    </row>
  </sheetData>
  <autoFilter ref="$A$4:$Z$50">
    <sortState ref="A4:Z50">
      <sortCondition ref="C4:C50"/>
      <sortCondition ref="A4:A50"/>
    </sortState>
  </autoFilter>
  <dataValidations>
    <dataValidation type="list" allowBlank="1" showErrorMessage="1" sqref="O2:O50">
      <formula1>"FINALIZADO,EM VIAGEM,NA ORIGEM,AGENDADO,FALTA DOC,CANCELADA,NO DESTINO FINAL,PERNOITE,RECUSADA"</formula1>
    </dataValidation>
    <dataValidation type="list" allowBlank="1" showErrorMessage="1" sqref="P2:P50">
      <formula1>"MICHELLE,BARBARA,ANGELA,A VERIFICAR,DANIEL,BEATIZ,LUCAS,MOACIR"</formula1>
    </dataValidation>
  </dataValidations>
  <drawing r:id="rId2"/>
  <legacyDrawing r:id="rId3"/>
  <tableParts count="2">
    <tablePart r:id="rId6"/>
    <tablePart r:id="rId7"/>
  </tableParts>
</worksheet>
</file>

<file path=xl/worksheets/sheet2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8.0"/>
    <col customWidth="1" min="3" max="3" width="9.0"/>
    <col customWidth="1" min="5" max="5" width="16.5"/>
    <col customWidth="1" min="6" max="6" width="37.0"/>
    <col customWidth="1" min="10" max="10" width="8.0"/>
    <col customWidth="1" min="11" max="11" width="6.38"/>
    <col customWidth="1" min="12" max="12" width="7.0"/>
    <col customWidth="1" min="13" max="13" width="6.13"/>
    <col customWidth="1" min="14" max="14" width="6.38"/>
    <col customWidth="1" min="15" max="15" width="14.63"/>
    <col customWidth="1" min="17" max="17" width="17.63"/>
    <col customWidth="1" min="18" max="18" width="24.88"/>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236">
        <v>5537.0</v>
      </c>
      <c r="B2" s="2813">
        <v>46182.0</v>
      </c>
      <c r="C2" s="209">
        <v>0.16666666666666666</v>
      </c>
      <c r="D2" s="589">
        <v>0.1701388888888889</v>
      </c>
      <c r="E2" s="861" t="s">
        <v>9594</v>
      </c>
      <c r="F2" s="416" t="s">
        <v>10531</v>
      </c>
      <c r="G2" s="416" t="s">
        <v>49</v>
      </c>
      <c r="H2" s="1608" t="s">
        <v>6656</v>
      </c>
      <c r="I2" s="475" t="s">
        <v>10532</v>
      </c>
      <c r="J2" s="2813">
        <v>46182.0</v>
      </c>
      <c r="K2" s="503">
        <v>0.22361111111111112</v>
      </c>
      <c r="L2" s="416">
        <v>39675.0</v>
      </c>
      <c r="M2" s="408">
        <v>40475.0</v>
      </c>
      <c r="N2" s="690">
        <f t="shared" ref="N2:N5" si="1">M2-L2</f>
        <v>800</v>
      </c>
      <c r="O2" s="408" t="s">
        <v>19</v>
      </c>
      <c r="P2" s="408"/>
      <c r="Q2" s="408" t="s">
        <v>10533</v>
      </c>
      <c r="R2" s="408"/>
      <c r="S2" s="299"/>
      <c r="T2" s="299"/>
      <c r="U2" s="299"/>
      <c r="V2" s="299"/>
      <c r="W2" s="299"/>
      <c r="X2" s="299"/>
      <c r="Y2" s="299"/>
      <c r="Z2" s="299"/>
    </row>
    <row r="3">
      <c r="A3" s="236">
        <v>5538.0</v>
      </c>
      <c r="B3" s="2813">
        <v>46182.0</v>
      </c>
      <c r="C3" s="209">
        <v>0.16666666666666666</v>
      </c>
      <c r="D3" s="589">
        <v>0.14583333333333334</v>
      </c>
      <c r="E3" s="861" t="s">
        <v>9594</v>
      </c>
      <c r="F3" s="416" t="s">
        <v>10534</v>
      </c>
      <c r="G3" s="416" t="s">
        <v>8359</v>
      </c>
      <c r="H3" s="1608" t="s">
        <v>9566</v>
      </c>
      <c r="I3" s="475" t="s">
        <v>10279</v>
      </c>
      <c r="J3" s="2813">
        <v>46182.0</v>
      </c>
      <c r="K3" s="1047"/>
      <c r="L3" s="416">
        <v>10438.0</v>
      </c>
      <c r="M3" s="416"/>
      <c r="N3" s="499">
        <f t="shared" si="1"/>
        <v>-10438</v>
      </c>
      <c r="O3" s="416" t="s">
        <v>452</v>
      </c>
      <c r="P3" s="416"/>
      <c r="Q3" s="408" t="s">
        <v>10535</v>
      </c>
      <c r="R3" s="416"/>
      <c r="S3" s="299"/>
      <c r="T3" s="299"/>
      <c r="U3" s="299"/>
      <c r="V3" s="299"/>
      <c r="W3" s="299"/>
      <c r="X3" s="299"/>
      <c r="Y3" s="299"/>
      <c r="Z3" s="299"/>
    </row>
    <row r="4">
      <c r="A4" s="236">
        <v>5521.0</v>
      </c>
      <c r="B4" s="2813">
        <v>46182.0</v>
      </c>
      <c r="C4" s="500">
        <v>0.625</v>
      </c>
      <c r="D4" s="500">
        <v>0.6090277777777777</v>
      </c>
      <c r="E4" s="416" t="s">
        <v>10527</v>
      </c>
      <c r="F4" s="820" t="s">
        <v>10568</v>
      </c>
      <c r="G4" s="416" t="s">
        <v>49</v>
      </c>
      <c r="H4" s="2340" t="s">
        <v>10569</v>
      </c>
      <c r="I4" s="475" t="s">
        <v>5863</v>
      </c>
      <c r="J4" s="2813">
        <v>46182.0</v>
      </c>
      <c r="K4" s="503"/>
      <c r="L4" s="408">
        <v>52391.0</v>
      </c>
      <c r="M4" s="416"/>
      <c r="N4" s="690">
        <f t="shared" si="1"/>
        <v>-52391</v>
      </c>
      <c r="O4" s="408" t="s">
        <v>2248</v>
      </c>
      <c r="P4" s="408"/>
      <c r="Q4" s="416" t="s">
        <v>10570</v>
      </c>
      <c r="R4" s="1009"/>
      <c r="S4" s="299"/>
      <c r="T4" s="299"/>
      <c r="U4" s="299"/>
      <c r="V4" s="299"/>
      <c r="W4" s="299"/>
      <c r="X4" s="299"/>
      <c r="Y4" s="299"/>
      <c r="Z4" s="299"/>
    </row>
    <row r="5">
      <c r="A5" s="323">
        <v>5588.0</v>
      </c>
      <c r="B5" s="2813">
        <v>46182.0</v>
      </c>
      <c r="C5" s="455">
        <v>0.95</v>
      </c>
      <c r="D5" s="1499"/>
      <c r="E5" s="1978" t="s">
        <v>35</v>
      </c>
      <c r="F5" s="416" t="s">
        <v>10600</v>
      </c>
      <c r="G5" s="416" t="s">
        <v>18</v>
      </c>
      <c r="H5" s="416" t="s">
        <v>10601</v>
      </c>
      <c r="I5" s="416" t="s">
        <v>10602</v>
      </c>
      <c r="J5" s="2813">
        <v>46182.0</v>
      </c>
      <c r="K5" s="500">
        <v>0.33611111111111114</v>
      </c>
      <c r="L5" s="416">
        <v>99589.0</v>
      </c>
      <c r="M5" s="1047"/>
      <c r="N5" s="499">
        <f t="shared" si="1"/>
        <v>-99589</v>
      </c>
      <c r="O5" s="416" t="s">
        <v>19</v>
      </c>
      <c r="P5" s="416"/>
      <c r="Q5" s="416"/>
      <c r="R5" s="1047"/>
      <c r="S5" s="299"/>
      <c r="T5" s="299"/>
      <c r="U5" s="299"/>
      <c r="V5" s="299"/>
      <c r="W5" s="299"/>
      <c r="X5" s="299"/>
      <c r="Y5" s="299"/>
      <c r="Z5" s="299"/>
    </row>
    <row r="6">
      <c r="A6" s="2909"/>
      <c r="B6" s="2984"/>
      <c r="C6" s="2953"/>
      <c r="D6" s="2953"/>
      <c r="E6" s="2954"/>
      <c r="F6" s="2954"/>
      <c r="G6" s="2954"/>
      <c r="H6" s="2985"/>
      <c r="I6" s="2986"/>
      <c r="J6" s="2987"/>
      <c r="K6" s="2953"/>
      <c r="L6" s="2899"/>
      <c r="M6" s="2899"/>
      <c r="N6" s="2872"/>
      <c r="O6" s="2967"/>
      <c r="P6" s="2947"/>
      <c r="Q6" s="2899"/>
      <c r="R6" s="2913"/>
      <c r="S6" s="2904"/>
      <c r="T6" s="2904"/>
      <c r="U6" s="2904"/>
      <c r="V6" s="2904"/>
      <c r="W6" s="2904"/>
      <c r="X6" s="2904"/>
      <c r="Y6" s="2904"/>
      <c r="Z6" s="2904"/>
    </row>
    <row r="7" ht="18.75" customHeight="1">
      <c r="A7" s="587">
        <v>5616.0</v>
      </c>
      <c r="B7" s="3061">
        <v>46183.0</v>
      </c>
      <c r="C7" s="3062">
        <v>0.625</v>
      </c>
      <c r="D7" s="589">
        <v>0.6416666666666667</v>
      </c>
      <c r="E7" s="2545" t="s">
        <v>30</v>
      </c>
      <c r="F7" s="3063" t="s">
        <v>10603</v>
      </c>
      <c r="G7" s="1301" t="s">
        <v>668</v>
      </c>
      <c r="H7" s="3064" t="s">
        <v>72</v>
      </c>
      <c r="I7" s="1418" t="s">
        <v>1555</v>
      </c>
      <c r="J7" s="2813">
        <v>46183.0</v>
      </c>
      <c r="K7" s="3065">
        <v>0.6902777777777778</v>
      </c>
      <c r="L7" s="416">
        <v>146519.0</v>
      </c>
      <c r="M7" s="416">
        <v>146603.0</v>
      </c>
      <c r="N7" s="499">
        <f t="shared" ref="N7:N72" si="2">M7-L7</f>
        <v>84</v>
      </c>
      <c r="O7" s="2180" t="s">
        <v>19</v>
      </c>
      <c r="P7" s="1303"/>
      <c r="Q7" s="416" t="s">
        <v>9936</v>
      </c>
      <c r="R7" s="1047"/>
    </row>
    <row r="8">
      <c r="A8" s="236">
        <v>5560.0</v>
      </c>
      <c r="B8" s="2813">
        <v>46183.0</v>
      </c>
      <c r="C8" s="1230">
        <v>0.625</v>
      </c>
      <c r="D8" s="500">
        <v>0.5791666666666667</v>
      </c>
      <c r="E8" s="416" t="s">
        <v>121</v>
      </c>
      <c r="F8" s="1294" t="s">
        <v>3586</v>
      </c>
      <c r="G8" s="408" t="s">
        <v>49</v>
      </c>
      <c r="H8" s="1547" t="s">
        <v>10604</v>
      </c>
      <c r="I8" s="205" t="s">
        <v>5697</v>
      </c>
      <c r="J8" s="2813">
        <v>46183.0</v>
      </c>
      <c r="K8" s="503">
        <v>0.7354166666666667</v>
      </c>
      <c r="L8" s="408">
        <v>417071.0</v>
      </c>
      <c r="M8" s="408">
        <v>417273.0</v>
      </c>
      <c r="N8" s="690">
        <f t="shared" si="2"/>
        <v>202</v>
      </c>
      <c r="O8" s="2195" t="s">
        <v>19</v>
      </c>
      <c r="P8" s="1305"/>
      <c r="Q8" s="408" t="s">
        <v>10605</v>
      </c>
      <c r="R8" s="574" t="s">
        <v>8984</v>
      </c>
    </row>
    <row r="9">
      <c r="A9" s="520">
        <v>5561.0</v>
      </c>
      <c r="B9" s="2813">
        <v>46183.0</v>
      </c>
      <c r="C9" s="1230">
        <v>0.625</v>
      </c>
      <c r="D9" s="500">
        <v>0.46805555555555556</v>
      </c>
      <c r="E9" s="408" t="s">
        <v>121</v>
      </c>
      <c r="F9" s="1294" t="s">
        <v>3586</v>
      </c>
      <c r="G9" s="416" t="s">
        <v>49</v>
      </c>
      <c r="H9" s="2977" t="s">
        <v>10606</v>
      </c>
      <c r="I9" s="1093" t="s">
        <v>8829</v>
      </c>
      <c r="J9" s="2813">
        <v>46183.0</v>
      </c>
      <c r="K9" s="500"/>
      <c r="L9" s="1538">
        <v>435679.0</v>
      </c>
      <c r="M9" s="416"/>
      <c r="N9" s="499">
        <f t="shared" si="2"/>
        <v>-435679</v>
      </c>
      <c r="O9" s="2180" t="s">
        <v>452</v>
      </c>
      <c r="P9" s="1303"/>
      <c r="Q9" s="441" t="s">
        <v>10607</v>
      </c>
      <c r="R9" s="351"/>
    </row>
    <row r="10">
      <c r="A10" s="820">
        <v>5562.0</v>
      </c>
      <c r="B10" s="2813">
        <v>46183.0</v>
      </c>
      <c r="C10" s="1230">
        <v>0.625</v>
      </c>
      <c r="D10" s="500">
        <v>0.49236111111111114</v>
      </c>
      <c r="E10" s="416" t="s">
        <v>121</v>
      </c>
      <c r="F10" s="574" t="s">
        <v>10608</v>
      </c>
      <c r="G10" s="408" t="s">
        <v>49</v>
      </c>
      <c r="H10" s="3049" t="s">
        <v>10609</v>
      </c>
      <c r="I10" s="1980" t="s">
        <v>10610</v>
      </c>
      <c r="J10" s="2813">
        <v>46183.0</v>
      </c>
      <c r="K10" s="500"/>
      <c r="L10" s="416">
        <v>45637.0</v>
      </c>
      <c r="M10" s="1009"/>
      <c r="N10" s="690">
        <f t="shared" si="2"/>
        <v>-45637</v>
      </c>
      <c r="O10" s="2195" t="s">
        <v>452</v>
      </c>
      <c r="P10" s="1305"/>
      <c r="Q10" s="438" t="s">
        <v>10611</v>
      </c>
      <c r="R10" s="268"/>
    </row>
    <row r="11">
      <c r="A11" s="236">
        <v>5563.0</v>
      </c>
      <c r="B11" s="2813">
        <v>46183.0</v>
      </c>
      <c r="C11" s="1230">
        <v>0.625</v>
      </c>
      <c r="D11" s="500">
        <v>0.6131944444444445</v>
      </c>
      <c r="E11" s="408" t="s">
        <v>121</v>
      </c>
      <c r="F11" s="1294" t="s">
        <v>3583</v>
      </c>
      <c r="G11" s="416" t="s">
        <v>49</v>
      </c>
      <c r="H11" s="2462" t="s">
        <v>10612</v>
      </c>
      <c r="I11" s="1116" t="s">
        <v>10613</v>
      </c>
      <c r="J11" s="2813">
        <v>46183.0</v>
      </c>
      <c r="K11" s="500"/>
      <c r="L11" s="416">
        <v>502639.0</v>
      </c>
      <c r="M11" s="416"/>
      <c r="N11" s="499">
        <f t="shared" si="2"/>
        <v>-502639</v>
      </c>
      <c r="O11" s="2180" t="s">
        <v>452</v>
      </c>
      <c r="P11" s="1303"/>
      <c r="Q11" s="416" t="s">
        <v>2817</v>
      </c>
      <c r="R11" s="1047"/>
    </row>
    <row r="12">
      <c r="A12" s="236">
        <v>5564.0</v>
      </c>
      <c r="B12" s="2813">
        <v>46183.0</v>
      </c>
      <c r="C12" s="1230">
        <v>0.625</v>
      </c>
      <c r="D12" s="500">
        <v>0.6138888888888889</v>
      </c>
      <c r="E12" s="416" t="s">
        <v>121</v>
      </c>
      <c r="F12" s="1294" t="s">
        <v>10614</v>
      </c>
      <c r="G12" s="408" t="s">
        <v>49</v>
      </c>
      <c r="H12" s="2977" t="s">
        <v>10615</v>
      </c>
      <c r="I12" s="1093" t="s">
        <v>6736</v>
      </c>
      <c r="J12" s="2813">
        <v>46183.0</v>
      </c>
      <c r="K12" s="503"/>
      <c r="L12" s="408">
        <v>264501.0</v>
      </c>
      <c r="M12" s="408"/>
      <c r="N12" s="690">
        <f t="shared" si="2"/>
        <v>-264501</v>
      </c>
      <c r="O12" s="2195" t="s">
        <v>452</v>
      </c>
      <c r="P12" s="1305"/>
      <c r="Q12" s="408" t="s">
        <v>9246</v>
      </c>
      <c r="R12" s="408"/>
    </row>
    <row r="13">
      <c r="A13" s="236">
        <v>5565.0</v>
      </c>
      <c r="B13" s="2813">
        <v>46183.0</v>
      </c>
      <c r="C13" s="1230">
        <v>0.625</v>
      </c>
      <c r="D13" s="500">
        <v>0.5020833333333333</v>
      </c>
      <c r="E13" s="408" t="s">
        <v>121</v>
      </c>
      <c r="F13" s="1294" t="s">
        <v>10616</v>
      </c>
      <c r="G13" s="416" t="s">
        <v>49</v>
      </c>
      <c r="H13" s="1294" t="s">
        <v>10617</v>
      </c>
      <c r="I13" s="1262" t="s">
        <v>10618</v>
      </c>
      <c r="J13" s="2813">
        <v>46183.0</v>
      </c>
      <c r="K13" s="416"/>
      <c r="L13" s="416">
        <v>49790.0</v>
      </c>
      <c r="M13" s="416"/>
      <c r="N13" s="499">
        <f t="shared" si="2"/>
        <v>-49790</v>
      </c>
      <c r="O13" s="2180" t="s">
        <v>452</v>
      </c>
      <c r="P13" s="1303"/>
      <c r="Q13" s="192" t="s">
        <v>10619</v>
      </c>
      <c r="R13" s="262"/>
    </row>
    <row r="14">
      <c r="A14" s="820">
        <v>5566.0</v>
      </c>
      <c r="B14" s="2813">
        <v>46183.0</v>
      </c>
      <c r="C14" s="500">
        <v>0.6666666666666666</v>
      </c>
      <c r="D14" s="500">
        <v>0.6625</v>
      </c>
      <c r="E14" s="416" t="s">
        <v>121</v>
      </c>
      <c r="F14" s="1294" t="s">
        <v>10620</v>
      </c>
      <c r="G14" s="1294" t="s">
        <v>8359</v>
      </c>
      <c r="H14" s="2977" t="s">
        <v>10621</v>
      </c>
      <c r="I14" s="1595" t="s">
        <v>10343</v>
      </c>
      <c r="J14" s="2813">
        <v>46183.0</v>
      </c>
      <c r="K14" s="503"/>
      <c r="L14" s="408">
        <v>21211.0</v>
      </c>
      <c r="M14" s="212"/>
      <c r="N14" s="690">
        <f t="shared" si="2"/>
        <v>-21211</v>
      </c>
      <c r="O14" s="2195" t="s">
        <v>452</v>
      </c>
      <c r="P14" s="408"/>
      <c r="Q14" s="203" t="s">
        <v>10622</v>
      </c>
      <c r="R14" s="264"/>
    </row>
    <row r="15">
      <c r="A15" s="820">
        <v>5567.0</v>
      </c>
      <c r="B15" s="2813">
        <v>46183.0</v>
      </c>
      <c r="C15" s="503">
        <v>0.6666666666666666</v>
      </c>
      <c r="D15" s="500"/>
      <c r="E15" s="408" t="s">
        <v>121</v>
      </c>
      <c r="F15" s="1294" t="s">
        <v>10623</v>
      </c>
      <c r="G15" s="1294" t="s">
        <v>8359</v>
      </c>
      <c r="H15" s="2977" t="s">
        <v>10624</v>
      </c>
      <c r="I15" s="1595"/>
      <c r="J15" s="2813">
        <v>46183.0</v>
      </c>
      <c r="K15" s="500">
        <v>0.38263888888888886</v>
      </c>
      <c r="L15" s="416"/>
      <c r="M15" s="416"/>
      <c r="N15" s="499">
        <f t="shared" si="2"/>
        <v>0</v>
      </c>
      <c r="O15" s="2180" t="s">
        <v>2527</v>
      </c>
      <c r="P15" s="1303"/>
      <c r="Q15" s="408"/>
      <c r="R15" s="416" t="s">
        <v>10625</v>
      </c>
    </row>
    <row r="16">
      <c r="A16" s="820">
        <v>5568.0</v>
      </c>
      <c r="B16" s="2813">
        <v>46183.0</v>
      </c>
      <c r="C16" s="500">
        <v>0.4166666666666667</v>
      </c>
      <c r="D16" s="500">
        <v>0.4597222222222222</v>
      </c>
      <c r="E16" s="1294" t="s">
        <v>2827</v>
      </c>
      <c r="F16" s="1294" t="s">
        <v>162</v>
      </c>
      <c r="G16" s="1294" t="s">
        <v>57</v>
      </c>
      <c r="H16" s="2977" t="s">
        <v>6809</v>
      </c>
      <c r="I16" s="1595" t="s">
        <v>10626</v>
      </c>
      <c r="J16" s="2813">
        <v>46183.0</v>
      </c>
      <c r="K16" s="503">
        <v>0.6152777777777778</v>
      </c>
      <c r="L16" s="408">
        <v>39880.0</v>
      </c>
      <c r="M16" s="408">
        <v>39908.0</v>
      </c>
      <c r="N16" s="690">
        <f t="shared" si="2"/>
        <v>28</v>
      </c>
      <c r="O16" s="2195" t="s">
        <v>19</v>
      </c>
      <c r="P16" s="1305"/>
      <c r="Q16" s="408" t="s">
        <v>10627</v>
      </c>
      <c r="R16" s="408"/>
    </row>
    <row r="17">
      <c r="A17" s="820">
        <v>5569.0</v>
      </c>
      <c r="B17" s="2813">
        <v>46183.0</v>
      </c>
      <c r="C17" s="503">
        <v>0.75</v>
      </c>
      <c r="D17" s="500"/>
      <c r="E17" s="1294" t="s">
        <v>9594</v>
      </c>
      <c r="F17" s="1294" t="s">
        <v>10628</v>
      </c>
      <c r="G17" s="1294" t="s">
        <v>8075</v>
      </c>
      <c r="H17" s="2977"/>
      <c r="I17" s="1595"/>
      <c r="J17" s="2826">
        <v>46182.0</v>
      </c>
      <c r="K17" s="500">
        <v>0.7458333333333333</v>
      </c>
      <c r="L17" s="416"/>
      <c r="M17" s="416"/>
      <c r="N17" s="499">
        <f t="shared" si="2"/>
        <v>0</v>
      </c>
      <c r="O17" s="2180" t="s">
        <v>2527</v>
      </c>
      <c r="P17" s="1303"/>
      <c r="Q17" s="408"/>
      <c r="R17" s="574" t="s">
        <v>10629</v>
      </c>
    </row>
    <row r="18">
      <c r="A18" s="236">
        <v>5571.0</v>
      </c>
      <c r="B18" s="2813">
        <v>46183.0</v>
      </c>
      <c r="C18" s="500">
        <v>0.20833333333333334</v>
      </c>
      <c r="D18" s="500">
        <v>0.23402777777777778</v>
      </c>
      <c r="E18" s="1294" t="s">
        <v>9594</v>
      </c>
      <c r="F18" s="1294" t="s">
        <v>10630</v>
      </c>
      <c r="G18" s="1294" t="s">
        <v>8359</v>
      </c>
      <c r="H18" s="2977" t="s">
        <v>8384</v>
      </c>
      <c r="I18" s="1119" t="s">
        <v>10298</v>
      </c>
      <c r="J18" s="2813">
        <v>46183.0</v>
      </c>
      <c r="K18" s="503">
        <v>0.3576388888888889</v>
      </c>
      <c r="L18" s="408">
        <v>20949.0</v>
      </c>
      <c r="M18" s="408">
        <v>21014.0</v>
      </c>
      <c r="N18" s="690">
        <f t="shared" si="2"/>
        <v>65</v>
      </c>
      <c r="O18" s="2195" t="s">
        <v>19</v>
      </c>
      <c r="P18" s="1305"/>
      <c r="Q18" s="408" t="s">
        <v>10631</v>
      </c>
      <c r="R18" s="408"/>
    </row>
    <row r="19">
      <c r="A19" s="820">
        <v>5572.0</v>
      </c>
      <c r="B19" s="2813">
        <v>46183.0</v>
      </c>
      <c r="C19" s="500">
        <v>0.20833333333333334</v>
      </c>
      <c r="D19" s="500"/>
      <c r="E19" s="1294" t="s">
        <v>9594</v>
      </c>
      <c r="F19" s="1294" t="s">
        <v>10632</v>
      </c>
      <c r="G19" s="1294" t="s">
        <v>49</v>
      </c>
      <c r="H19" s="2977" t="s">
        <v>2023</v>
      </c>
      <c r="I19" s="1119" t="s">
        <v>10298</v>
      </c>
      <c r="J19" s="2813">
        <v>46183.0</v>
      </c>
      <c r="K19" s="503"/>
      <c r="L19" s="408"/>
      <c r="M19" s="408"/>
      <c r="N19" s="499">
        <f t="shared" si="2"/>
        <v>0</v>
      </c>
      <c r="O19" s="1319" t="s">
        <v>2527</v>
      </c>
      <c r="P19" s="1303"/>
      <c r="Q19" s="416" t="s">
        <v>10633</v>
      </c>
      <c r="R19" s="416" t="s">
        <v>10634</v>
      </c>
    </row>
    <row r="20">
      <c r="A20" s="820">
        <v>5573.0</v>
      </c>
      <c r="B20" s="2813">
        <v>46183.0</v>
      </c>
      <c r="C20" s="500">
        <v>0.20833333333333334</v>
      </c>
      <c r="D20" s="500">
        <v>0.2743055555555556</v>
      </c>
      <c r="E20" s="1294" t="s">
        <v>9594</v>
      </c>
      <c r="F20" s="1294" t="s">
        <v>10635</v>
      </c>
      <c r="G20" s="1294" t="s">
        <v>49</v>
      </c>
      <c r="H20" s="2977" t="s">
        <v>10636</v>
      </c>
      <c r="I20" s="1469" t="s">
        <v>10637</v>
      </c>
      <c r="J20" s="2813">
        <v>46183.0</v>
      </c>
      <c r="K20" s="503">
        <v>0.40625</v>
      </c>
      <c r="L20" s="408">
        <v>428298.0</v>
      </c>
      <c r="M20" s="408">
        <v>428356.0</v>
      </c>
      <c r="N20" s="690">
        <f t="shared" si="2"/>
        <v>58</v>
      </c>
      <c r="O20" s="2195" t="s">
        <v>19</v>
      </c>
      <c r="P20" s="1305"/>
      <c r="Q20" s="408" t="s">
        <v>10638</v>
      </c>
      <c r="R20" s="1009"/>
    </row>
    <row r="21">
      <c r="A21" s="236">
        <v>5574.0</v>
      </c>
      <c r="B21" s="2813">
        <v>46183.0</v>
      </c>
      <c r="C21" s="3045">
        <v>0.20833333333333334</v>
      </c>
      <c r="D21" s="500">
        <v>0.28541666666666665</v>
      </c>
      <c r="E21" s="1294" t="s">
        <v>9594</v>
      </c>
      <c r="F21" s="1294" t="s">
        <v>10639</v>
      </c>
      <c r="G21" s="416" t="s">
        <v>49</v>
      </c>
      <c r="H21" s="416" t="s">
        <v>1847</v>
      </c>
      <c r="I21" s="574" t="s">
        <v>10637</v>
      </c>
      <c r="J21" s="2813">
        <v>46183.0</v>
      </c>
      <c r="K21" s="500">
        <v>0.4076388888888889</v>
      </c>
      <c r="L21" s="416">
        <v>435545.0</v>
      </c>
      <c r="M21" s="416">
        <v>435603.0</v>
      </c>
      <c r="N21" s="499">
        <f t="shared" si="2"/>
        <v>58</v>
      </c>
      <c r="O21" s="2180" t="s">
        <v>19</v>
      </c>
      <c r="P21" s="1303"/>
      <c r="Q21" s="408" t="s">
        <v>10607</v>
      </c>
      <c r="R21" s="416"/>
    </row>
    <row r="22">
      <c r="A22" s="820">
        <v>5575.0</v>
      </c>
      <c r="B22" s="2813">
        <v>46183.0</v>
      </c>
      <c r="C22" s="500">
        <v>0.20833333333333334</v>
      </c>
      <c r="D22" s="500">
        <v>0.2708333333333333</v>
      </c>
      <c r="E22" s="1294" t="s">
        <v>9594</v>
      </c>
      <c r="F22" s="1294" t="s">
        <v>10640</v>
      </c>
      <c r="G22" s="416" t="s">
        <v>49</v>
      </c>
      <c r="H22" s="1608" t="s">
        <v>7604</v>
      </c>
      <c r="I22" s="3066" t="s">
        <v>10637</v>
      </c>
      <c r="J22" s="2813">
        <v>46183.0</v>
      </c>
      <c r="K22" s="503">
        <v>0.40694444444444444</v>
      </c>
      <c r="L22" s="408">
        <v>45502.0</v>
      </c>
      <c r="M22" s="408">
        <v>45560.0</v>
      </c>
      <c r="N22" s="690">
        <f t="shared" si="2"/>
        <v>58</v>
      </c>
      <c r="O22" s="1320" t="s">
        <v>19</v>
      </c>
      <c r="P22" s="408"/>
      <c r="Q22" s="408" t="s">
        <v>10443</v>
      </c>
      <c r="R22" s="2949"/>
    </row>
    <row r="23">
      <c r="A23" s="887">
        <v>5576.0</v>
      </c>
      <c r="B23" s="2813">
        <v>46183.0</v>
      </c>
      <c r="C23" s="500">
        <v>0.20833333333333334</v>
      </c>
      <c r="D23" s="500">
        <v>0.2777777777777778</v>
      </c>
      <c r="E23" s="1294" t="s">
        <v>9594</v>
      </c>
      <c r="F23" s="1294" t="s">
        <v>10641</v>
      </c>
      <c r="G23" s="416" t="s">
        <v>49</v>
      </c>
      <c r="H23" s="1915" t="s">
        <v>2193</v>
      </c>
      <c r="I23" s="3067" t="s">
        <v>10642</v>
      </c>
      <c r="J23" s="2813">
        <v>46183.0</v>
      </c>
      <c r="K23" s="500">
        <v>0.40625</v>
      </c>
      <c r="L23" s="416">
        <v>264362.0</v>
      </c>
      <c r="M23" s="416">
        <v>264424.0</v>
      </c>
      <c r="N23" s="499">
        <f t="shared" si="2"/>
        <v>62</v>
      </c>
      <c r="O23" s="2180" t="s">
        <v>19</v>
      </c>
      <c r="P23" s="1303"/>
      <c r="Q23" s="408" t="s">
        <v>9246</v>
      </c>
      <c r="R23" s="416"/>
    </row>
    <row r="24">
      <c r="A24" s="887">
        <v>5577.0</v>
      </c>
      <c r="B24" s="2813">
        <v>46183.0</v>
      </c>
      <c r="C24" s="500">
        <v>0.20833333333333334</v>
      </c>
      <c r="D24" s="500">
        <v>0.275</v>
      </c>
      <c r="E24" s="1294" t="s">
        <v>9594</v>
      </c>
      <c r="F24" s="1294" t="s">
        <v>10643</v>
      </c>
      <c r="G24" s="416" t="s">
        <v>49</v>
      </c>
      <c r="H24" s="1615" t="s">
        <v>635</v>
      </c>
      <c r="I24" s="3067" t="s">
        <v>10642</v>
      </c>
      <c r="J24" s="2813">
        <v>46183.0</v>
      </c>
      <c r="K24" s="503">
        <v>0.40625</v>
      </c>
      <c r="L24" s="408">
        <v>502488.0</v>
      </c>
      <c r="M24" s="408">
        <v>502550.0</v>
      </c>
      <c r="N24" s="690">
        <f t="shared" si="2"/>
        <v>62</v>
      </c>
      <c r="O24" s="2195" t="s">
        <v>19</v>
      </c>
      <c r="P24" s="1305"/>
      <c r="Q24" s="408" t="s">
        <v>563</v>
      </c>
      <c r="R24" s="1009"/>
    </row>
    <row r="25">
      <c r="A25" s="887">
        <v>5578.0</v>
      </c>
      <c r="B25" s="2813">
        <v>46183.0</v>
      </c>
      <c r="C25" s="500">
        <v>0.20833333333333334</v>
      </c>
      <c r="D25" s="500">
        <v>0.2611111111111111</v>
      </c>
      <c r="E25" s="1294" t="s">
        <v>9594</v>
      </c>
      <c r="F25" s="1294" t="s">
        <v>10644</v>
      </c>
      <c r="G25" s="416" t="s">
        <v>49</v>
      </c>
      <c r="H25" s="1608" t="s">
        <v>6327</v>
      </c>
      <c r="I25" s="3067" t="s">
        <v>10642</v>
      </c>
      <c r="J25" s="2813">
        <v>46183.0</v>
      </c>
      <c r="K25" s="500">
        <v>0.40625</v>
      </c>
      <c r="L25" s="416">
        <v>49652.0</v>
      </c>
      <c r="M25" s="416">
        <v>49713.0</v>
      </c>
      <c r="N25" s="499">
        <f t="shared" si="2"/>
        <v>61</v>
      </c>
      <c r="O25" s="2180" t="s">
        <v>19</v>
      </c>
      <c r="P25" s="1303"/>
      <c r="Q25" s="416" t="s">
        <v>5927</v>
      </c>
      <c r="R25" s="1047"/>
    </row>
    <row r="26">
      <c r="A26" s="887">
        <v>5579.0</v>
      </c>
      <c r="B26" s="2813">
        <v>46183.0</v>
      </c>
      <c r="C26" s="1155">
        <v>0.20833333333333334</v>
      </c>
      <c r="D26" s="500">
        <v>0.17430555555555555</v>
      </c>
      <c r="E26" s="416" t="s">
        <v>9594</v>
      </c>
      <c r="F26" s="408" t="s">
        <v>10645</v>
      </c>
      <c r="G26" s="1294" t="s">
        <v>3625</v>
      </c>
      <c r="H26" s="1615" t="s">
        <v>10513</v>
      </c>
      <c r="I26" s="3048" t="s">
        <v>10646</v>
      </c>
      <c r="J26" s="2813">
        <v>46183.0</v>
      </c>
      <c r="K26" s="1009"/>
      <c r="L26" s="408">
        <v>567.0</v>
      </c>
      <c r="M26" s="1009"/>
      <c r="N26" s="690">
        <f t="shared" si="2"/>
        <v>-567</v>
      </c>
      <c r="O26" s="2195" t="s">
        <v>147</v>
      </c>
      <c r="P26" s="1305"/>
      <c r="Q26" s="408" t="s">
        <v>10389</v>
      </c>
      <c r="R26" s="1009"/>
    </row>
    <row r="27">
      <c r="A27" s="887">
        <v>5581.0</v>
      </c>
      <c r="B27" s="2813">
        <v>46183.0</v>
      </c>
      <c r="C27" s="1071">
        <v>0.041666666666666664</v>
      </c>
      <c r="D27" s="500">
        <v>0.020833333333333332</v>
      </c>
      <c r="E27" s="1294" t="s">
        <v>9594</v>
      </c>
      <c r="F27" s="416" t="s">
        <v>10647</v>
      </c>
      <c r="G27" s="416" t="s">
        <v>9471</v>
      </c>
      <c r="H27" s="1608" t="s">
        <v>9691</v>
      </c>
      <c r="I27" s="3068" t="s">
        <v>9889</v>
      </c>
      <c r="J27" s="2813">
        <v>46183.0</v>
      </c>
      <c r="K27" s="500">
        <v>0.1840277777777778</v>
      </c>
      <c r="L27" s="416">
        <v>208998.0</v>
      </c>
      <c r="M27" s="416">
        <v>209198.0</v>
      </c>
      <c r="N27" s="499">
        <f t="shared" si="2"/>
        <v>200</v>
      </c>
      <c r="O27" s="2180" t="s">
        <v>19</v>
      </c>
      <c r="P27" s="1303"/>
      <c r="Q27" s="416" t="s">
        <v>10648</v>
      </c>
      <c r="R27" s="1047"/>
    </row>
    <row r="28">
      <c r="A28" s="887">
        <v>5582.0</v>
      </c>
      <c r="B28" s="2813">
        <v>46183.0</v>
      </c>
      <c r="C28" s="611">
        <v>0.041666666666666664</v>
      </c>
      <c r="D28" s="500">
        <v>0.04513888888888889</v>
      </c>
      <c r="E28" s="416" t="s">
        <v>9594</v>
      </c>
      <c r="F28" s="408" t="s">
        <v>10649</v>
      </c>
      <c r="G28" s="408" t="s">
        <v>9471</v>
      </c>
      <c r="H28" s="1615" t="s">
        <v>9688</v>
      </c>
      <c r="I28" s="3048" t="s">
        <v>10650</v>
      </c>
      <c r="J28" s="2813">
        <v>46183.0</v>
      </c>
      <c r="K28" s="503">
        <v>0.24305555555555555</v>
      </c>
      <c r="L28" s="408">
        <v>429162.0</v>
      </c>
      <c r="M28" s="408">
        <v>429362.0</v>
      </c>
      <c r="N28" s="690">
        <f t="shared" si="2"/>
        <v>200</v>
      </c>
      <c r="O28" s="2195" t="s">
        <v>19</v>
      </c>
      <c r="P28" s="1305"/>
      <c r="Q28" s="408" t="s">
        <v>10103</v>
      </c>
      <c r="R28" s="1009"/>
    </row>
    <row r="29">
      <c r="A29" s="887">
        <v>5583.0</v>
      </c>
      <c r="B29" s="2813">
        <v>46183.0</v>
      </c>
      <c r="C29" s="50">
        <v>0.25</v>
      </c>
      <c r="D29" s="500">
        <v>0.2361111111111111</v>
      </c>
      <c r="E29" s="408" t="s">
        <v>9594</v>
      </c>
      <c r="F29" s="416" t="s">
        <v>10651</v>
      </c>
      <c r="G29" s="1294" t="s">
        <v>3625</v>
      </c>
      <c r="H29" s="1608" t="s">
        <v>3626</v>
      </c>
      <c r="I29" s="20" t="s">
        <v>10652</v>
      </c>
      <c r="J29" s="2813">
        <v>46183.0</v>
      </c>
      <c r="K29" s="500">
        <v>0.5340277777777778</v>
      </c>
      <c r="L29" s="416">
        <v>160279.0</v>
      </c>
      <c r="M29" s="416">
        <v>160314.0</v>
      </c>
      <c r="N29" s="499">
        <f t="shared" si="2"/>
        <v>35</v>
      </c>
      <c r="O29" s="2180" t="s">
        <v>19</v>
      </c>
      <c r="P29" s="1303"/>
      <c r="Q29" s="416" t="s">
        <v>7161</v>
      </c>
      <c r="R29" s="1047"/>
    </row>
    <row r="30">
      <c r="A30" s="887">
        <v>5584.0</v>
      </c>
      <c r="B30" s="2813">
        <v>46183.0</v>
      </c>
      <c r="C30" s="50">
        <v>0.22916666666666666</v>
      </c>
      <c r="D30" s="500">
        <v>0.20347222222222222</v>
      </c>
      <c r="E30" s="416" t="s">
        <v>9594</v>
      </c>
      <c r="F30" s="408" t="s">
        <v>10653</v>
      </c>
      <c r="G30" s="1294" t="s">
        <v>3625</v>
      </c>
      <c r="H30" s="1615" t="s">
        <v>3811</v>
      </c>
      <c r="I30" s="3048" t="s">
        <v>9955</v>
      </c>
      <c r="J30" s="2813">
        <v>46183.0</v>
      </c>
      <c r="K30" s="503">
        <v>0.3215277777777778</v>
      </c>
      <c r="L30" s="408">
        <v>127262.0</v>
      </c>
      <c r="M30" s="408">
        <v>127282.0</v>
      </c>
      <c r="N30" s="690">
        <f t="shared" si="2"/>
        <v>20</v>
      </c>
      <c r="O30" s="2195" t="s">
        <v>19</v>
      </c>
      <c r="P30" s="1305"/>
      <c r="Q30" s="408" t="s">
        <v>9076</v>
      </c>
      <c r="R30" s="1009"/>
    </row>
    <row r="31">
      <c r="A31" s="887">
        <v>5585.0</v>
      </c>
      <c r="B31" s="2813">
        <v>46183.0</v>
      </c>
      <c r="C31" s="50">
        <v>0.3333333333333333</v>
      </c>
      <c r="D31" s="500">
        <v>0.2923611111111111</v>
      </c>
      <c r="E31" s="408" t="s">
        <v>9594</v>
      </c>
      <c r="F31" s="416" t="s">
        <v>10654</v>
      </c>
      <c r="G31" s="1294" t="s">
        <v>3625</v>
      </c>
      <c r="H31" s="1608" t="s">
        <v>7198</v>
      </c>
      <c r="I31" s="20" t="s">
        <v>10655</v>
      </c>
      <c r="J31" s="2813">
        <v>46183.0</v>
      </c>
      <c r="K31" s="500">
        <v>0.6152777777777778</v>
      </c>
      <c r="L31" s="416">
        <v>33160.0</v>
      </c>
      <c r="M31" s="1047"/>
      <c r="N31" s="499">
        <f t="shared" si="2"/>
        <v>-33160</v>
      </c>
      <c r="O31" s="2180" t="s">
        <v>43</v>
      </c>
      <c r="P31" s="1303"/>
      <c r="Q31" s="416" t="s">
        <v>9376</v>
      </c>
      <c r="R31" s="416" t="s">
        <v>10656</v>
      </c>
    </row>
    <row r="32">
      <c r="A32" s="887">
        <v>5586.0</v>
      </c>
      <c r="B32" s="2813">
        <v>46183.0</v>
      </c>
      <c r="C32" s="611">
        <v>0.034722222222222224</v>
      </c>
      <c r="D32" s="500">
        <v>0.9708333333333333</v>
      </c>
      <c r="E32" s="1294" t="s">
        <v>9594</v>
      </c>
      <c r="F32" s="408" t="s">
        <v>10657</v>
      </c>
      <c r="G32" s="408" t="s">
        <v>3625</v>
      </c>
      <c r="H32" s="1615" t="s">
        <v>3626</v>
      </c>
      <c r="I32" s="3048" t="s">
        <v>10658</v>
      </c>
      <c r="J32" s="2813">
        <v>46183.0</v>
      </c>
      <c r="K32" s="503">
        <v>0.05625</v>
      </c>
      <c r="L32" s="408">
        <v>160157.0</v>
      </c>
      <c r="M32" s="408">
        <v>160217.0</v>
      </c>
      <c r="N32" s="690">
        <f t="shared" si="2"/>
        <v>60</v>
      </c>
      <c r="O32" s="2195" t="s">
        <v>19</v>
      </c>
      <c r="P32" s="1305"/>
      <c r="Q32" s="408" t="s">
        <v>7161</v>
      </c>
      <c r="R32" s="1009"/>
    </row>
    <row r="33">
      <c r="A33" s="887">
        <v>5587.0</v>
      </c>
      <c r="B33" s="2813">
        <v>46183.0</v>
      </c>
      <c r="C33" s="50">
        <v>0.3333333333333333</v>
      </c>
      <c r="D33" s="500">
        <v>0.28541666666666665</v>
      </c>
      <c r="E33" s="408" t="s">
        <v>9594</v>
      </c>
      <c r="F33" s="416" t="s">
        <v>10659</v>
      </c>
      <c r="G33" s="1294" t="s">
        <v>167</v>
      </c>
      <c r="H33" s="1608" t="s">
        <v>10660</v>
      </c>
      <c r="I33" s="20" t="s">
        <v>10661</v>
      </c>
      <c r="J33" s="2813">
        <v>46183.0</v>
      </c>
      <c r="K33" s="500">
        <v>0.5708333333333333</v>
      </c>
      <c r="L33" s="416">
        <v>23533.0</v>
      </c>
      <c r="M33" s="416">
        <v>23543.0</v>
      </c>
      <c r="N33" s="499">
        <f t="shared" si="2"/>
        <v>10</v>
      </c>
      <c r="O33" s="2180" t="s">
        <v>19</v>
      </c>
      <c r="P33" s="1303"/>
      <c r="Q33" s="416" t="s">
        <v>10662</v>
      </c>
      <c r="R33" s="1047"/>
    </row>
    <row r="34">
      <c r="A34" s="887">
        <v>5589.0</v>
      </c>
      <c r="B34" s="2813">
        <v>46183.0</v>
      </c>
      <c r="C34" s="50">
        <v>0.25</v>
      </c>
      <c r="D34" s="500"/>
      <c r="E34" s="416" t="s">
        <v>9594</v>
      </c>
      <c r="F34" s="408" t="s">
        <v>10663</v>
      </c>
      <c r="G34" s="1294" t="s">
        <v>3625</v>
      </c>
      <c r="H34" s="1615" t="s">
        <v>7115</v>
      </c>
      <c r="I34" s="3048" t="s">
        <v>2527</v>
      </c>
      <c r="J34" s="2813">
        <v>46183.0</v>
      </c>
      <c r="K34" s="1009"/>
      <c r="L34" s="1009"/>
      <c r="M34" s="1009"/>
      <c r="N34" s="690">
        <f t="shared" si="2"/>
        <v>0</v>
      </c>
      <c r="O34" s="2195" t="s">
        <v>2527</v>
      </c>
      <c r="P34" s="1305"/>
      <c r="Q34" s="408" t="s">
        <v>3627</v>
      </c>
      <c r="R34" s="408" t="s">
        <v>10664</v>
      </c>
    </row>
    <row r="35">
      <c r="A35" s="887">
        <v>5590.0</v>
      </c>
      <c r="B35" s="2813">
        <v>46183.0</v>
      </c>
      <c r="C35" s="589">
        <v>0.01875</v>
      </c>
      <c r="D35" s="500">
        <v>0.03819444444444445</v>
      </c>
      <c r="E35" s="1294" t="s">
        <v>35</v>
      </c>
      <c r="F35" s="416" t="s">
        <v>10665</v>
      </c>
      <c r="G35" s="416" t="s">
        <v>18</v>
      </c>
      <c r="H35" s="1608" t="s">
        <v>10666</v>
      </c>
      <c r="I35" s="20" t="s">
        <v>10667</v>
      </c>
      <c r="J35" s="2813">
        <v>46183.0</v>
      </c>
      <c r="K35" s="500">
        <v>0.2777777777777778</v>
      </c>
      <c r="L35" s="416">
        <v>180478.0</v>
      </c>
      <c r="M35" s="416">
        <v>180514.0</v>
      </c>
      <c r="N35" s="499">
        <f t="shared" si="2"/>
        <v>36</v>
      </c>
      <c r="O35" s="2180" t="s">
        <v>19</v>
      </c>
      <c r="P35" s="1303"/>
      <c r="Q35" s="1047"/>
      <c r="R35" s="1047"/>
    </row>
    <row r="36">
      <c r="A36" s="887">
        <v>5591.0</v>
      </c>
      <c r="B36" s="2813">
        <v>46183.0</v>
      </c>
      <c r="C36" s="50">
        <v>0.20833333333333334</v>
      </c>
      <c r="D36" s="500">
        <v>0.1875</v>
      </c>
      <c r="E36" s="416" t="s">
        <v>9594</v>
      </c>
      <c r="F36" s="408" t="s">
        <v>10668</v>
      </c>
      <c r="G36" s="1294" t="s">
        <v>3625</v>
      </c>
      <c r="H36" s="1615" t="s">
        <v>7115</v>
      </c>
      <c r="I36" s="20" t="s">
        <v>10669</v>
      </c>
      <c r="J36" s="2813">
        <v>46183.0</v>
      </c>
      <c r="K36" s="503">
        <v>0.36319444444444443</v>
      </c>
      <c r="L36" s="408">
        <v>39862.0</v>
      </c>
      <c r="M36" s="408">
        <v>39928.0</v>
      </c>
      <c r="N36" s="690">
        <f t="shared" si="2"/>
        <v>66</v>
      </c>
      <c r="O36" s="2195" t="s">
        <v>19</v>
      </c>
      <c r="P36" s="1305"/>
      <c r="Q36" s="408" t="s">
        <v>3627</v>
      </c>
      <c r="R36" s="408"/>
    </row>
    <row r="37">
      <c r="A37" s="887">
        <v>5592.0</v>
      </c>
      <c r="B37" s="2813">
        <v>46183.0</v>
      </c>
      <c r="C37" s="50">
        <v>0.4166666666666667</v>
      </c>
      <c r="D37" s="500">
        <v>0.3625</v>
      </c>
      <c r="E37" s="408" t="s">
        <v>24</v>
      </c>
      <c r="F37" s="416" t="s">
        <v>6004</v>
      </c>
      <c r="G37" s="416" t="s">
        <v>8359</v>
      </c>
      <c r="H37" s="1608" t="s">
        <v>8360</v>
      </c>
      <c r="I37" s="20" t="s">
        <v>85</v>
      </c>
      <c r="J37" s="2813">
        <v>46183.0</v>
      </c>
      <c r="K37" s="500">
        <v>0.4888888888888889</v>
      </c>
      <c r="L37" s="416">
        <v>28530.0</v>
      </c>
      <c r="M37" s="416">
        <v>28641.0</v>
      </c>
      <c r="N37" s="499">
        <f t="shared" si="2"/>
        <v>111</v>
      </c>
      <c r="O37" s="2180" t="s">
        <v>19</v>
      </c>
      <c r="P37" s="1303"/>
      <c r="Q37" s="416" t="s">
        <v>6198</v>
      </c>
      <c r="R37" s="1047"/>
    </row>
    <row r="38">
      <c r="A38" s="887">
        <v>5593.0</v>
      </c>
      <c r="B38" s="2813">
        <v>46183.0</v>
      </c>
      <c r="C38" s="50">
        <v>0.4791666666666667</v>
      </c>
      <c r="D38" s="500">
        <v>0.4791666666666667</v>
      </c>
      <c r="E38" s="416" t="s">
        <v>24</v>
      </c>
      <c r="F38" s="408" t="s">
        <v>6004</v>
      </c>
      <c r="G38" s="408" t="s">
        <v>122</v>
      </c>
      <c r="H38" s="1615" t="s">
        <v>10670</v>
      </c>
      <c r="I38" s="3048" t="s">
        <v>8164</v>
      </c>
      <c r="J38" s="2813">
        <v>46183.0</v>
      </c>
      <c r="K38" s="503">
        <v>0.5659722222222222</v>
      </c>
      <c r="L38" s="408">
        <v>210070.0</v>
      </c>
      <c r="M38" s="408">
        <v>210183.0</v>
      </c>
      <c r="N38" s="690">
        <f t="shared" si="2"/>
        <v>113</v>
      </c>
      <c r="O38" s="2195" t="s">
        <v>19</v>
      </c>
      <c r="P38" s="1305"/>
      <c r="Q38" s="408" t="s">
        <v>10671</v>
      </c>
      <c r="R38" s="1009"/>
    </row>
    <row r="39">
      <c r="A39" s="887">
        <v>5594.0</v>
      </c>
      <c r="B39" s="2813">
        <v>46183.0</v>
      </c>
      <c r="C39" s="50">
        <v>0.4791666666666667</v>
      </c>
      <c r="D39" s="500"/>
      <c r="E39" s="408" t="s">
        <v>24</v>
      </c>
      <c r="F39" s="416" t="s">
        <v>6004</v>
      </c>
      <c r="G39" s="416" t="s">
        <v>122</v>
      </c>
      <c r="H39" s="1618"/>
      <c r="I39" s="20" t="s">
        <v>6073</v>
      </c>
      <c r="J39" s="2813">
        <v>46183.0</v>
      </c>
      <c r="K39" s="500">
        <v>0.2833333333333333</v>
      </c>
      <c r="L39" s="1047"/>
      <c r="M39" s="1047"/>
      <c r="N39" s="499">
        <f t="shared" si="2"/>
        <v>0</v>
      </c>
      <c r="O39" s="2180" t="s">
        <v>2527</v>
      </c>
      <c r="P39" s="1303"/>
      <c r="Q39" s="416" t="s">
        <v>10672</v>
      </c>
      <c r="R39" s="1047"/>
    </row>
    <row r="40">
      <c r="A40" s="820">
        <v>5595.0</v>
      </c>
      <c r="B40" s="2813">
        <v>46183.0</v>
      </c>
      <c r="C40" s="500">
        <v>0.20833333333333334</v>
      </c>
      <c r="D40" s="500">
        <v>0.30069444444444443</v>
      </c>
      <c r="E40" s="1294" t="s">
        <v>9594</v>
      </c>
      <c r="F40" s="1294" t="s">
        <v>10632</v>
      </c>
      <c r="G40" s="1294" t="s">
        <v>49</v>
      </c>
      <c r="H40" s="2977" t="s">
        <v>635</v>
      </c>
      <c r="I40" s="1119" t="s">
        <v>10298</v>
      </c>
      <c r="J40" s="2813">
        <v>46183.0</v>
      </c>
      <c r="K40" s="503">
        <v>0.35208333333333336</v>
      </c>
      <c r="L40" s="408">
        <v>416931.0</v>
      </c>
      <c r="M40" s="408">
        <v>416987.0</v>
      </c>
      <c r="N40" s="690">
        <f t="shared" si="2"/>
        <v>56</v>
      </c>
      <c r="O40" s="1320" t="s">
        <v>19</v>
      </c>
      <c r="P40" s="1305"/>
      <c r="Q40" s="408" t="s">
        <v>10673</v>
      </c>
      <c r="R40" s="408" t="s">
        <v>10634</v>
      </c>
    </row>
    <row r="41">
      <c r="A41" s="820">
        <v>5596.0</v>
      </c>
      <c r="B41" s="2813">
        <v>46183.0</v>
      </c>
      <c r="C41" s="589">
        <v>0.375</v>
      </c>
      <c r="D41" s="500">
        <v>0.36041666666666666</v>
      </c>
      <c r="E41" s="1294" t="s">
        <v>24</v>
      </c>
      <c r="F41" s="1294" t="s">
        <v>5149</v>
      </c>
      <c r="G41" s="1294" t="s">
        <v>565</v>
      </c>
      <c r="H41" s="2977" t="s">
        <v>7032</v>
      </c>
      <c r="I41" s="1595" t="s">
        <v>101</v>
      </c>
      <c r="J41" s="2813">
        <v>46183.0</v>
      </c>
      <c r="K41" s="500">
        <v>0.4861111111111111</v>
      </c>
      <c r="L41" s="416">
        <v>20443.0</v>
      </c>
      <c r="M41" s="416">
        <v>20467.0</v>
      </c>
      <c r="N41" s="499">
        <f t="shared" si="2"/>
        <v>24</v>
      </c>
      <c r="O41" s="2180" t="s">
        <v>19</v>
      </c>
      <c r="P41" s="1303"/>
      <c r="Q41" s="408" t="s">
        <v>6752</v>
      </c>
      <c r="R41" s="574"/>
    </row>
    <row r="42">
      <c r="A42" s="820">
        <v>5597.0</v>
      </c>
      <c r="B42" s="2813">
        <v>46183.0</v>
      </c>
      <c r="C42" s="589">
        <v>0.3020833333333333</v>
      </c>
      <c r="D42" s="500">
        <v>0.3458333333333333</v>
      </c>
      <c r="E42" s="1294" t="s">
        <v>35</v>
      </c>
      <c r="F42" s="1294" t="s">
        <v>10674</v>
      </c>
      <c r="G42" s="1294" t="s">
        <v>18</v>
      </c>
      <c r="H42" s="2977" t="s">
        <v>10675</v>
      </c>
      <c r="I42" s="1595" t="s">
        <v>10676</v>
      </c>
      <c r="J42" s="2813">
        <v>46183.0</v>
      </c>
      <c r="K42" s="503">
        <v>0.7069444444444445</v>
      </c>
      <c r="L42" s="408">
        <v>227616.0</v>
      </c>
      <c r="M42" s="408"/>
      <c r="N42" s="690">
        <f t="shared" si="2"/>
        <v>-227616</v>
      </c>
      <c r="O42" s="2195" t="s">
        <v>19</v>
      </c>
      <c r="P42" s="1305"/>
      <c r="Q42" s="3069" t="s">
        <v>10677</v>
      </c>
      <c r="R42" s="574" t="s">
        <v>10678</v>
      </c>
    </row>
    <row r="43">
      <c r="A43" s="820">
        <v>5598.0</v>
      </c>
      <c r="B43" s="2813">
        <v>46183.0</v>
      </c>
      <c r="C43" s="589">
        <v>0.375</v>
      </c>
      <c r="D43" s="500">
        <v>0.36527777777777776</v>
      </c>
      <c r="E43" s="1294" t="s">
        <v>24</v>
      </c>
      <c r="F43" s="1294" t="s">
        <v>10679</v>
      </c>
      <c r="G43" s="1294" t="s">
        <v>114</v>
      </c>
      <c r="H43" s="2977" t="s">
        <v>116</v>
      </c>
      <c r="I43" s="1595" t="s">
        <v>771</v>
      </c>
      <c r="J43" s="2813">
        <v>46183.0</v>
      </c>
      <c r="K43" s="500">
        <v>0.42291666666666666</v>
      </c>
      <c r="L43" s="416">
        <v>84487.0</v>
      </c>
      <c r="M43" s="416">
        <v>84495.0</v>
      </c>
      <c r="N43" s="499">
        <f t="shared" si="2"/>
        <v>8</v>
      </c>
      <c r="O43" s="2180" t="s">
        <v>19</v>
      </c>
      <c r="P43" s="1303"/>
      <c r="Q43" s="408" t="s">
        <v>10680</v>
      </c>
      <c r="R43" s="574"/>
    </row>
    <row r="44">
      <c r="A44" s="887">
        <v>5599.0</v>
      </c>
      <c r="B44" s="2813">
        <v>46183.0</v>
      </c>
      <c r="C44" s="455">
        <v>0.5208333333333334</v>
      </c>
      <c r="D44" s="500">
        <v>0.5069444444444444</v>
      </c>
      <c r="E44" s="416" t="s">
        <v>9594</v>
      </c>
      <c r="F44" s="408" t="s">
        <v>10681</v>
      </c>
      <c r="G44" s="408" t="s">
        <v>1727</v>
      </c>
      <c r="H44" s="1608" t="s">
        <v>1728</v>
      </c>
      <c r="I44" s="1420" t="s">
        <v>10682</v>
      </c>
      <c r="J44" s="2813">
        <v>46183.0</v>
      </c>
      <c r="K44" s="503">
        <v>0.6263888888888889</v>
      </c>
      <c r="L44" s="408">
        <v>102196.0</v>
      </c>
      <c r="M44" s="408">
        <v>102205.0</v>
      </c>
      <c r="N44" s="690">
        <f t="shared" si="2"/>
        <v>9</v>
      </c>
      <c r="O44" s="2195" t="s">
        <v>19</v>
      </c>
      <c r="P44" s="1305"/>
      <c r="Q44" s="408" t="s">
        <v>10683</v>
      </c>
      <c r="R44" s="1009"/>
    </row>
    <row r="45">
      <c r="A45" s="887">
        <v>5600.0</v>
      </c>
      <c r="B45" s="2813">
        <v>46183.0</v>
      </c>
      <c r="C45" s="455">
        <v>0.5625</v>
      </c>
      <c r="D45" s="503">
        <v>0.5</v>
      </c>
      <c r="E45" s="408" t="s">
        <v>9594</v>
      </c>
      <c r="F45" s="416" t="s">
        <v>10684</v>
      </c>
      <c r="G45" s="416" t="s">
        <v>3625</v>
      </c>
      <c r="H45" s="2958" t="s">
        <v>7112</v>
      </c>
      <c r="I45" s="1422"/>
      <c r="J45" s="2813">
        <v>46183.0</v>
      </c>
      <c r="K45" s="1047"/>
      <c r="L45" s="416">
        <v>36046.0</v>
      </c>
      <c r="M45" s="1047"/>
      <c r="N45" s="499">
        <f t="shared" si="2"/>
        <v>-36046</v>
      </c>
      <c r="O45" s="2180" t="s">
        <v>1253</v>
      </c>
      <c r="P45" s="1303"/>
      <c r="Q45" s="416" t="s">
        <v>8910</v>
      </c>
      <c r="R45" s="1047"/>
    </row>
    <row r="46">
      <c r="A46" s="887">
        <v>5601.0</v>
      </c>
      <c r="B46" s="2813">
        <v>46183.0</v>
      </c>
      <c r="C46" s="455">
        <v>0.5416666666666666</v>
      </c>
      <c r="D46" s="500">
        <v>0.5881944444444445</v>
      </c>
      <c r="E46" s="416" t="s">
        <v>24</v>
      </c>
      <c r="F46" s="408" t="s">
        <v>6004</v>
      </c>
      <c r="G46" s="408" t="s">
        <v>8359</v>
      </c>
      <c r="H46" s="1615" t="s">
        <v>8360</v>
      </c>
      <c r="I46" s="481" t="s">
        <v>85</v>
      </c>
      <c r="J46" s="2813">
        <v>46183.0</v>
      </c>
      <c r="K46" s="1009"/>
      <c r="L46" s="1980">
        <v>28757.0</v>
      </c>
      <c r="M46" s="408">
        <v>28858.0</v>
      </c>
      <c r="N46" s="690">
        <f t="shared" si="2"/>
        <v>101</v>
      </c>
      <c r="O46" s="2195" t="s">
        <v>19</v>
      </c>
      <c r="P46" s="1305"/>
      <c r="Q46" s="408" t="s">
        <v>6198</v>
      </c>
      <c r="R46" s="1009"/>
    </row>
    <row r="47">
      <c r="A47" s="887">
        <v>5602.0</v>
      </c>
      <c r="B47" s="2813">
        <v>46183.0</v>
      </c>
      <c r="C47" s="455">
        <v>0.5277777777777778</v>
      </c>
      <c r="D47" s="503">
        <v>0.4895833333333333</v>
      </c>
      <c r="E47" s="408" t="s">
        <v>9594</v>
      </c>
      <c r="F47" s="416" t="s">
        <v>10685</v>
      </c>
      <c r="G47" s="416" t="s">
        <v>8359</v>
      </c>
      <c r="H47" s="1048" t="s">
        <v>8384</v>
      </c>
      <c r="I47" s="1418" t="s">
        <v>10686</v>
      </c>
      <c r="J47" s="2813">
        <v>46183.0</v>
      </c>
      <c r="K47" s="500">
        <v>0.6097222222222223</v>
      </c>
      <c r="L47" s="416">
        <v>21105.0</v>
      </c>
      <c r="M47" s="416">
        <v>21164.0</v>
      </c>
      <c r="N47" s="499">
        <f t="shared" si="2"/>
        <v>59</v>
      </c>
      <c r="O47" s="2180" t="s">
        <v>19</v>
      </c>
      <c r="P47" s="1303"/>
      <c r="Q47" s="416" t="s">
        <v>10622</v>
      </c>
      <c r="R47" s="1047"/>
    </row>
    <row r="48">
      <c r="A48" s="887">
        <v>5603.0</v>
      </c>
      <c r="B48" s="2813">
        <v>46183.0</v>
      </c>
      <c r="C48" s="455">
        <v>0.5277777777777778</v>
      </c>
      <c r="D48" s="500">
        <v>0.4284722222222222</v>
      </c>
      <c r="E48" s="416" t="s">
        <v>9594</v>
      </c>
      <c r="F48" s="408" t="s">
        <v>10687</v>
      </c>
      <c r="G48" s="408" t="s">
        <v>3625</v>
      </c>
      <c r="H48" s="1547" t="s">
        <v>3811</v>
      </c>
      <c r="I48" s="1420" t="s">
        <v>10307</v>
      </c>
      <c r="J48" s="2813">
        <v>46183.0</v>
      </c>
      <c r="K48" s="1009"/>
      <c r="L48" s="408">
        <v>127370.0</v>
      </c>
      <c r="M48" s="1009"/>
      <c r="N48" s="690">
        <f t="shared" si="2"/>
        <v>-127370</v>
      </c>
      <c r="O48" s="2195" t="s">
        <v>452</v>
      </c>
      <c r="P48" s="1305"/>
      <c r="Q48" s="1009"/>
      <c r="R48" s="408" t="s">
        <v>9076</v>
      </c>
    </row>
    <row r="49">
      <c r="A49" s="887">
        <v>5604.0</v>
      </c>
      <c r="B49" s="2813">
        <v>46183.0</v>
      </c>
      <c r="C49" s="611">
        <v>0.5416666666666666</v>
      </c>
      <c r="D49" s="503">
        <v>0.6472222222222223</v>
      </c>
      <c r="E49" s="690" t="s">
        <v>24</v>
      </c>
      <c r="F49" s="499" t="s">
        <v>6004</v>
      </c>
      <c r="G49" s="499" t="s">
        <v>122</v>
      </c>
      <c r="H49" s="1779" t="s">
        <v>10670</v>
      </c>
      <c r="I49" s="499" t="s">
        <v>8164</v>
      </c>
      <c r="J49" s="2839">
        <v>46183.0</v>
      </c>
      <c r="K49" s="1361">
        <v>0.6659722222222222</v>
      </c>
      <c r="L49" s="1292">
        <v>210289.0</v>
      </c>
      <c r="M49" s="1225"/>
      <c r="N49" s="499">
        <f t="shared" si="2"/>
        <v>-210289</v>
      </c>
      <c r="O49" s="1319" t="s">
        <v>43</v>
      </c>
      <c r="P49" s="1448"/>
      <c r="Q49" s="499" t="s">
        <v>10671</v>
      </c>
      <c r="R49" s="416" t="s">
        <v>10688</v>
      </c>
    </row>
    <row r="50" ht="18.0" customHeight="1">
      <c r="A50" s="887">
        <v>5605.0</v>
      </c>
      <c r="B50" s="2813">
        <v>46183.0</v>
      </c>
      <c r="C50" s="455">
        <v>0.625</v>
      </c>
      <c r="D50" s="500">
        <v>0.6194444444444445</v>
      </c>
      <c r="E50" s="416" t="s">
        <v>30</v>
      </c>
      <c r="F50" s="3070" t="s">
        <v>10603</v>
      </c>
      <c r="G50" s="408" t="s">
        <v>668</v>
      </c>
      <c r="H50" s="1547" t="s">
        <v>366</v>
      </c>
      <c r="I50" s="1420" t="s">
        <v>10689</v>
      </c>
      <c r="J50" s="2813">
        <v>46183.0</v>
      </c>
      <c r="K50" s="503">
        <v>0.6902777777777778</v>
      </c>
      <c r="L50" s="408">
        <v>79082.0</v>
      </c>
      <c r="M50" s="408">
        <v>79174.0</v>
      </c>
      <c r="N50" s="690">
        <f t="shared" si="2"/>
        <v>92</v>
      </c>
      <c r="O50" s="2195" t="s">
        <v>19</v>
      </c>
      <c r="P50" s="1305"/>
      <c r="Q50" s="408" t="s">
        <v>7786</v>
      </c>
      <c r="R50" s="1009"/>
    </row>
    <row r="51">
      <c r="A51" s="887">
        <v>5606.0</v>
      </c>
      <c r="B51" s="2813">
        <v>46183.0</v>
      </c>
      <c r="C51" s="611">
        <v>0.5833333333333334</v>
      </c>
      <c r="D51" s="503">
        <v>0.5284722222222222</v>
      </c>
      <c r="E51" s="408" t="s">
        <v>9594</v>
      </c>
      <c r="F51" s="416" t="s">
        <v>10690</v>
      </c>
      <c r="G51" s="416" t="s">
        <v>3625</v>
      </c>
      <c r="H51" s="1609" t="s">
        <v>7115</v>
      </c>
      <c r="I51" s="1007" t="s">
        <v>10691</v>
      </c>
      <c r="J51" s="2813">
        <v>46183.0</v>
      </c>
      <c r="K51" s="500">
        <v>0.6708333333333333</v>
      </c>
      <c r="L51" s="416">
        <v>40076.0</v>
      </c>
      <c r="M51" s="416">
        <v>40114.0</v>
      </c>
      <c r="N51" s="499">
        <f t="shared" si="2"/>
        <v>38</v>
      </c>
      <c r="O51" s="2180" t="s">
        <v>19</v>
      </c>
      <c r="P51" s="1303"/>
      <c r="Q51" s="416" t="s">
        <v>8983</v>
      </c>
      <c r="R51" s="1047"/>
    </row>
    <row r="52">
      <c r="A52" s="887">
        <v>5607.0</v>
      </c>
      <c r="B52" s="2813">
        <v>46183.0</v>
      </c>
      <c r="C52" s="611">
        <v>0.5833333333333334</v>
      </c>
      <c r="D52" s="1047"/>
      <c r="E52" s="416" t="s">
        <v>24</v>
      </c>
      <c r="F52" s="408" t="s">
        <v>440</v>
      </c>
      <c r="G52" s="408" t="s">
        <v>441</v>
      </c>
      <c r="H52" s="1551"/>
      <c r="I52" s="1420" t="s">
        <v>9496</v>
      </c>
      <c r="J52" s="2813">
        <v>46183.0</v>
      </c>
      <c r="K52" s="503">
        <v>0.4618055555555556</v>
      </c>
      <c r="L52" s="1009"/>
      <c r="M52" s="1009"/>
      <c r="N52" s="690">
        <f t="shared" si="2"/>
        <v>0</v>
      </c>
      <c r="O52" s="2195" t="s">
        <v>2527</v>
      </c>
      <c r="P52" s="1305"/>
      <c r="Q52" s="1009"/>
      <c r="R52" s="408" t="s">
        <v>10692</v>
      </c>
    </row>
    <row r="53">
      <c r="A53" s="887">
        <v>5608.0</v>
      </c>
      <c r="B53" s="2813">
        <v>46183.0</v>
      </c>
      <c r="C53" s="50">
        <v>0.5833333333333334</v>
      </c>
      <c r="D53" s="503">
        <v>0.5708333333333333</v>
      </c>
      <c r="E53" s="408" t="s">
        <v>24</v>
      </c>
      <c r="F53" s="416" t="s">
        <v>279</v>
      </c>
      <c r="G53" s="416" t="s">
        <v>576</v>
      </c>
      <c r="H53" s="1048" t="s">
        <v>4425</v>
      </c>
      <c r="I53" s="1418" t="s">
        <v>188</v>
      </c>
      <c r="J53" s="2813">
        <v>46183.0</v>
      </c>
      <c r="K53" s="500">
        <v>0.7340277777777777</v>
      </c>
      <c r="L53" s="416">
        <v>127308.0</v>
      </c>
      <c r="M53" s="416">
        <v>127331.0</v>
      </c>
      <c r="N53" s="499">
        <f t="shared" si="2"/>
        <v>23</v>
      </c>
      <c r="O53" s="2180" t="s">
        <v>19</v>
      </c>
      <c r="P53" s="1303"/>
      <c r="Q53" s="416" t="s">
        <v>10693</v>
      </c>
      <c r="R53" s="1047"/>
    </row>
    <row r="54">
      <c r="A54" s="887">
        <v>5609.0</v>
      </c>
      <c r="B54" s="2813">
        <v>46183.0</v>
      </c>
      <c r="C54" s="50">
        <v>0.625</v>
      </c>
      <c r="D54" s="500">
        <v>0.65625</v>
      </c>
      <c r="E54" s="416" t="s">
        <v>103</v>
      </c>
      <c r="F54" s="408" t="s">
        <v>9992</v>
      </c>
      <c r="G54" s="408" t="s">
        <v>18</v>
      </c>
      <c r="H54" s="1547" t="s">
        <v>10694</v>
      </c>
      <c r="I54" s="1420" t="s">
        <v>10695</v>
      </c>
      <c r="J54" s="2813">
        <v>46183.0</v>
      </c>
      <c r="K54" s="503">
        <v>0.6909722222222222</v>
      </c>
      <c r="L54" s="408">
        <v>79414.0</v>
      </c>
      <c r="M54" s="1009"/>
      <c r="N54" s="690">
        <f t="shared" si="2"/>
        <v>-79414</v>
      </c>
      <c r="O54" s="2195" t="s">
        <v>1253</v>
      </c>
      <c r="P54" s="1305"/>
      <c r="Q54" s="408" t="s">
        <v>8666</v>
      </c>
      <c r="R54" s="1009"/>
    </row>
    <row r="55">
      <c r="A55" s="887">
        <v>5610.0</v>
      </c>
      <c r="B55" s="2813">
        <v>46183.0</v>
      </c>
      <c r="C55" s="50">
        <v>0.6666666666666666</v>
      </c>
      <c r="D55" s="503">
        <v>0.6666666666666666</v>
      </c>
      <c r="E55" s="408" t="s">
        <v>9594</v>
      </c>
      <c r="F55" s="416" t="s">
        <v>10696</v>
      </c>
      <c r="G55" s="416" t="s">
        <v>1185</v>
      </c>
      <c r="H55" s="1048" t="s">
        <v>3052</v>
      </c>
      <c r="I55" s="1418" t="s">
        <v>10697</v>
      </c>
      <c r="J55" s="2813">
        <v>46183.0</v>
      </c>
      <c r="K55" s="1047"/>
      <c r="L55" s="416">
        <v>168990.0</v>
      </c>
      <c r="M55" s="1047"/>
      <c r="N55" s="499">
        <f t="shared" si="2"/>
        <v>-168990</v>
      </c>
      <c r="O55" s="2180" t="s">
        <v>452</v>
      </c>
      <c r="P55" s="1303"/>
      <c r="Q55" s="416" t="s">
        <v>10698</v>
      </c>
      <c r="R55" s="1047"/>
    </row>
    <row r="56">
      <c r="A56" s="887">
        <v>5611.0</v>
      </c>
      <c r="B56" s="2813">
        <v>46183.0</v>
      </c>
      <c r="C56" s="50">
        <v>0.6666666666666666</v>
      </c>
      <c r="D56" s="500">
        <v>0.6666666666666666</v>
      </c>
      <c r="E56" s="416" t="s">
        <v>9594</v>
      </c>
      <c r="F56" s="408" t="s">
        <v>10699</v>
      </c>
      <c r="G56" s="408" t="s">
        <v>1185</v>
      </c>
      <c r="H56" s="1547" t="s">
        <v>1191</v>
      </c>
      <c r="I56" s="1420" t="s">
        <v>10700</v>
      </c>
      <c r="J56" s="2813">
        <v>46183.0</v>
      </c>
      <c r="K56" s="1009"/>
      <c r="L56" s="408">
        <v>201891.0</v>
      </c>
      <c r="M56" s="1009"/>
      <c r="N56" s="690">
        <f t="shared" si="2"/>
        <v>-201891</v>
      </c>
      <c r="O56" s="2195" t="s">
        <v>452</v>
      </c>
      <c r="P56" s="1305"/>
      <c r="Q56" s="408" t="s">
        <v>10701</v>
      </c>
      <c r="R56" s="1009"/>
    </row>
    <row r="57">
      <c r="A57" s="887">
        <v>5612.0</v>
      </c>
      <c r="B57" s="2813">
        <v>46183.0</v>
      </c>
      <c r="C57" s="50">
        <v>0.6666666666666666</v>
      </c>
      <c r="D57" s="503">
        <v>0.6666666666666666</v>
      </c>
      <c r="E57" s="408" t="s">
        <v>9594</v>
      </c>
      <c r="F57" s="416" t="s">
        <v>10702</v>
      </c>
      <c r="G57" s="416" t="s">
        <v>8075</v>
      </c>
      <c r="H57" s="1048" t="s">
        <v>9865</v>
      </c>
      <c r="I57" s="1418" t="s">
        <v>10703</v>
      </c>
      <c r="J57" s="2813">
        <v>46183.0</v>
      </c>
      <c r="K57" s="1047"/>
      <c r="L57" s="416">
        <v>67073.0</v>
      </c>
      <c r="M57" s="1047"/>
      <c r="N57" s="499">
        <f t="shared" si="2"/>
        <v>-67073</v>
      </c>
      <c r="O57" s="2180" t="s">
        <v>452</v>
      </c>
      <c r="P57" s="1303"/>
      <c r="Q57" s="416" t="s">
        <v>10543</v>
      </c>
      <c r="R57" s="1047"/>
    </row>
    <row r="58">
      <c r="A58" s="887">
        <v>5613.0</v>
      </c>
      <c r="B58" s="2813">
        <v>46183.0</v>
      </c>
      <c r="C58" s="50">
        <v>0.6666666666666666</v>
      </c>
      <c r="D58" s="500">
        <v>0.6666666666666666</v>
      </c>
      <c r="E58" s="416" t="s">
        <v>9594</v>
      </c>
      <c r="F58" s="408" t="s">
        <v>10704</v>
      </c>
      <c r="G58" s="408" t="s">
        <v>8075</v>
      </c>
      <c r="H58" s="1547" t="s">
        <v>8080</v>
      </c>
      <c r="I58" s="1420" t="s">
        <v>10705</v>
      </c>
      <c r="J58" s="2813">
        <v>46183.0</v>
      </c>
      <c r="K58" s="1009"/>
      <c r="L58" s="408">
        <v>71095.0</v>
      </c>
      <c r="M58" s="1009"/>
      <c r="N58" s="690">
        <f t="shared" si="2"/>
        <v>-71095</v>
      </c>
      <c r="O58" s="2195" t="s">
        <v>452</v>
      </c>
      <c r="P58" s="1305"/>
      <c r="Q58" s="408" t="s">
        <v>8081</v>
      </c>
      <c r="R58" s="1009"/>
    </row>
    <row r="59">
      <c r="A59" s="887">
        <v>5614.0</v>
      </c>
      <c r="B59" s="2813">
        <v>46183.0</v>
      </c>
      <c r="C59" s="50">
        <v>0.7083333333333334</v>
      </c>
      <c r="D59" s="408" t="s">
        <v>10706</v>
      </c>
      <c r="E59" s="408" t="s">
        <v>9594</v>
      </c>
      <c r="F59" s="416" t="s">
        <v>10707</v>
      </c>
      <c r="G59" s="416" t="s">
        <v>8359</v>
      </c>
      <c r="H59" s="1048" t="s">
        <v>8360</v>
      </c>
      <c r="I59" s="1418" t="s">
        <v>10052</v>
      </c>
      <c r="J59" s="2813">
        <v>46183.0</v>
      </c>
      <c r="K59" s="1047"/>
      <c r="L59" s="416">
        <v>28973.0</v>
      </c>
      <c r="M59" s="1047"/>
      <c r="N59" s="499">
        <f t="shared" si="2"/>
        <v>-28973</v>
      </c>
      <c r="O59" s="2180" t="s">
        <v>1253</v>
      </c>
      <c r="P59" s="1303"/>
      <c r="Q59" s="1047"/>
      <c r="R59" s="1047"/>
    </row>
    <row r="60">
      <c r="A60" s="887">
        <v>5615.0</v>
      </c>
      <c r="B60" s="2813">
        <v>46183.0</v>
      </c>
      <c r="C60" s="50">
        <v>0.625</v>
      </c>
      <c r="D60" s="500">
        <v>0.6673611111111111</v>
      </c>
      <c r="E60" s="416" t="s">
        <v>2827</v>
      </c>
      <c r="F60" s="408" t="s">
        <v>162</v>
      </c>
      <c r="G60" s="408" t="s">
        <v>57</v>
      </c>
      <c r="H60" s="1547" t="s">
        <v>6809</v>
      </c>
      <c r="I60" s="1420" t="s">
        <v>10708</v>
      </c>
      <c r="J60" s="2813">
        <v>46183.0</v>
      </c>
      <c r="K60" s="503">
        <v>0.75625</v>
      </c>
      <c r="L60" s="408">
        <v>39936.0</v>
      </c>
      <c r="M60" s="408">
        <v>39943.0</v>
      </c>
      <c r="N60" s="690">
        <f t="shared" si="2"/>
        <v>7</v>
      </c>
      <c r="O60" s="2195" t="s">
        <v>19</v>
      </c>
      <c r="P60" s="1305"/>
      <c r="Q60" s="408" t="s">
        <v>10627</v>
      </c>
      <c r="R60" s="1009"/>
    </row>
    <row r="61" ht="18.75" customHeight="1">
      <c r="A61" s="887">
        <v>5617.0</v>
      </c>
      <c r="B61" s="2813">
        <v>46183.0</v>
      </c>
      <c r="C61" s="49" t="s">
        <v>1468</v>
      </c>
      <c r="D61" s="1009"/>
      <c r="E61" s="408" t="s">
        <v>24</v>
      </c>
      <c r="F61" s="416" t="s">
        <v>440</v>
      </c>
      <c r="G61" s="416" t="s">
        <v>441</v>
      </c>
      <c r="H61" s="1048" t="s">
        <v>6201</v>
      </c>
      <c r="I61" s="1418" t="s">
        <v>9496</v>
      </c>
      <c r="J61" s="2813">
        <v>46183.0</v>
      </c>
      <c r="K61" s="500">
        <v>0.6590277777777778</v>
      </c>
      <c r="L61" s="1047"/>
      <c r="M61" s="1047"/>
      <c r="N61" s="499">
        <f t="shared" si="2"/>
        <v>0</v>
      </c>
      <c r="O61" s="2180" t="s">
        <v>43</v>
      </c>
      <c r="P61" s="1303"/>
      <c r="Q61" s="416" t="s">
        <v>9645</v>
      </c>
      <c r="R61" s="416" t="s">
        <v>10709</v>
      </c>
    </row>
    <row r="62">
      <c r="A62" s="991"/>
      <c r="B62" s="2813">
        <v>46183.0</v>
      </c>
      <c r="C62" s="50">
        <v>0.4583333333333333</v>
      </c>
      <c r="D62" s="500"/>
      <c r="E62" s="416" t="s">
        <v>24</v>
      </c>
      <c r="F62" s="408" t="s">
        <v>134</v>
      </c>
      <c r="G62" s="1476"/>
      <c r="H62" s="1617"/>
      <c r="I62" s="3050"/>
      <c r="J62" s="2813">
        <v>46183.0</v>
      </c>
      <c r="K62" s="1009"/>
      <c r="L62" s="1009"/>
      <c r="M62" s="1009"/>
      <c r="N62" s="690">
        <f t="shared" si="2"/>
        <v>0</v>
      </c>
      <c r="O62" s="2195" t="s">
        <v>2527</v>
      </c>
      <c r="P62" s="1305"/>
      <c r="Q62" s="408" t="s">
        <v>10710</v>
      </c>
      <c r="R62" s="1009"/>
    </row>
    <row r="63">
      <c r="A63" s="520">
        <v>5618.0</v>
      </c>
      <c r="B63" s="2813">
        <v>46183.0</v>
      </c>
      <c r="C63" s="50">
        <v>0.8333333333333334</v>
      </c>
      <c r="D63" s="1009"/>
      <c r="E63" s="408" t="s">
        <v>9594</v>
      </c>
      <c r="F63" s="416" t="s">
        <v>10711</v>
      </c>
      <c r="G63" s="416" t="s">
        <v>3625</v>
      </c>
      <c r="H63" s="2951"/>
      <c r="I63" s="1422"/>
      <c r="J63" s="2813">
        <v>46183.0</v>
      </c>
      <c r="K63" s="1047"/>
      <c r="L63" s="1047"/>
      <c r="M63" s="1047"/>
      <c r="N63" s="499">
        <f t="shared" si="2"/>
        <v>0</v>
      </c>
      <c r="O63" s="2180" t="s">
        <v>386</v>
      </c>
      <c r="P63" s="1303"/>
      <c r="Q63" s="1047"/>
      <c r="R63" s="1047"/>
    </row>
    <row r="64">
      <c r="A64" s="942">
        <v>5619.0</v>
      </c>
      <c r="B64" s="2813">
        <v>46183.0</v>
      </c>
      <c r="C64" s="480" t="s">
        <v>1468</v>
      </c>
      <c r="D64" s="1047"/>
      <c r="E64" s="499" t="s">
        <v>24</v>
      </c>
      <c r="F64" s="690" t="s">
        <v>6004</v>
      </c>
      <c r="G64" s="690" t="s">
        <v>122</v>
      </c>
      <c r="H64" s="1776" t="s">
        <v>10670</v>
      </c>
      <c r="I64" s="690" t="s">
        <v>8164</v>
      </c>
      <c r="J64" s="2813">
        <v>46183.0</v>
      </c>
      <c r="K64" s="503">
        <v>0.7131944444444445</v>
      </c>
      <c r="L64" s="408">
        <v>210335.0</v>
      </c>
      <c r="M64" s="408">
        <v>210335.0</v>
      </c>
      <c r="N64" s="690">
        <f t="shared" si="2"/>
        <v>0</v>
      </c>
      <c r="O64" s="2195" t="s">
        <v>43</v>
      </c>
      <c r="P64" s="1305"/>
      <c r="Q64" s="408" t="s">
        <v>10712</v>
      </c>
      <c r="R64" s="1009"/>
    </row>
    <row r="65">
      <c r="A65" s="942">
        <v>5623.0</v>
      </c>
      <c r="B65" s="2813">
        <v>46183.0</v>
      </c>
      <c r="C65" s="611">
        <v>0.7229166666666667</v>
      </c>
      <c r="D65" s="503">
        <v>0.7472222222222222</v>
      </c>
      <c r="E65" s="408" t="s">
        <v>24</v>
      </c>
      <c r="F65" s="416" t="s">
        <v>440</v>
      </c>
      <c r="G65" s="416" t="s">
        <v>18</v>
      </c>
      <c r="H65" s="1048" t="s">
        <v>4153</v>
      </c>
      <c r="I65" s="1418" t="s">
        <v>9496</v>
      </c>
      <c r="J65" s="2813">
        <v>46183.0</v>
      </c>
      <c r="K65" s="1047"/>
      <c r="L65" s="416">
        <v>121747.0</v>
      </c>
      <c r="M65" s="1047"/>
      <c r="N65" s="499">
        <f t="shared" si="2"/>
        <v>-121747</v>
      </c>
      <c r="O65" s="2180" t="s">
        <v>452</v>
      </c>
      <c r="P65" s="1303"/>
      <c r="Q65" s="416" t="s">
        <v>10713</v>
      </c>
      <c r="R65" s="1047"/>
    </row>
    <row r="66">
      <c r="A66" s="1233"/>
      <c r="B66" s="2813">
        <v>46183.0</v>
      </c>
      <c r="C66" s="32"/>
      <c r="D66" s="32"/>
      <c r="E66" s="32"/>
      <c r="F66" s="1009"/>
      <c r="G66" s="1009"/>
      <c r="H66" s="1551"/>
      <c r="I66" s="1421"/>
      <c r="J66" s="2813">
        <v>46183.0</v>
      </c>
      <c r="K66" s="1009"/>
      <c r="L66" s="1009"/>
      <c r="M66" s="1009"/>
      <c r="N66" s="690">
        <f t="shared" si="2"/>
        <v>0</v>
      </c>
      <c r="O66" s="2195" t="s">
        <v>386</v>
      </c>
      <c r="P66" s="1305"/>
      <c r="Q66" s="1009"/>
      <c r="R66" s="1009"/>
    </row>
    <row r="67">
      <c r="A67" s="1233"/>
      <c r="B67" s="2813">
        <v>46183.0</v>
      </c>
      <c r="C67" s="32"/>
      <c r="D67" s="32"/>
      <c r="E67" s="32"/>
      <c r="F67" s="1047"/>
      <c r="G67" s="1047"/>
      <c r="H67" s="2951"/>
      <c r="I67" s="1422"/>
      <c r="J67" s="2813">
        <v>46183.0</v>
      </c>
      <c r="K67" s="1047"/>
      <c r="L67" s="1047"/>
      <c r="M67" s="1047"/>
      <c r="N67" s="499">
        <f t="shared" si="2"/>
        <v>0</v>
      </c>
      <c r="O67" s="2180" t="s">
        <v>386</v>
      </c>
      <c r="P67" s="1303"/>
      <c r="Q67" s="1047"/>
      <c r="R67" s="1047"/>
    </row>
    <row r="68">
      <c r="A68" s="1233"/>
      <c r="B68" s="2813">
        <v>46183.0</v>
      </c>
      <c r="C68" s="32"/>
      <c r="D68" s="32"/>
      <c r="E68" s="32"/>
      <c r="F68" s="1009"/>
      <c r="G68" s="1009"/>
      <c r="H68" s="1551"/>
      <c r="I68" s="1421"/>
      <c r="J68" s="2813">
        <v>46183.0</v>
      </c>
      <c r="K68" s="1009"/>
      <c r="L68" s="1009"/>
      <c r="M68" s="1009"/>
      <c r="N68" s="690">
        <f t="shared" si="2"/>
        <v>0</v>
      </c>
      <c r="O68" s="2195" t="s">
        <v>386</v>
      </c>
      <c r="P68" s="1305"/>
      <c r="Q68" s="1009"/>
      <c r="R68" s="1009"/>
    </row>
    <row r="69">
      <c r="A69" s="1233"/>
      <c r="B69" s="2813">
        <v>46183.0</v>
      </c>
      <c r="C69" s="32"/>
      <c r="D69" s="32"/>
      <c r="E69" s="32"/>
      <c r="F69" s="1047"/>
      <c r="G69" s="1047"/>
      <c r="H69" s="2951"/>
      <c r="I69" s="1422"/>
      <c r="J69" s="2813">
        <v>46183.0</v>
      </c>
      <c r="K69" s="1047"/>
      <c r="L69" s="1047"/>
      <c r="M69" s="1047"/>
      <c r="N69" s="499">
        <f t="shared" si="2"/>
        <v>0</v>
      </c>
      <c r="O69" s="2180" t="s">
        <v>386</v>
      </c>
      <c r="P69" s="1303"/>
      <c r="Q69" s="1047"/>
      <c r="R69" s="1047"/>
    </row>
    <row r="70">
      <c r="A70" s="1233"/>
      <c r="B70" s="2813">
        <v>46183.0</v>
      </c>
      <c r="C70" s="32"/>
      <c r="D70" s="32"/>
      <c r="E70" s="32"/>
      <c r="F70" s="1009"/>
      <c r="G70" s="1009"/>
      <c r="H70" s="1551"/>
      <c r="I70" s="1421"/>
      <c r="J70" s="2813">
        <v>46183.0</v>
      </c>
      <c r="K70" s="1009"/>
      <c r="L70" s="1009"/>
      <c r="M70" s="1009"/>
      <c r="N70" s="690">
        <f t="shared" si="2"/>
        <v>0</v>
      </c>
      <c r="O70" s="2195" t="s">
        <v>386</v>
      </c>
      <c r="P70" s="1305"/>
      <c r="Q70" s="1009"/>
      <c r="R70" s="1009"/>
    </row>
    <row r="71">
      <c r="A71" s="1233"/>
      <c r="B71" s="2813">
        <v>46183.0</v>
      </c>
      <c r="C71" s="32"/>
      <c r="D71" s="32"/>
      <c r="E71" s="32"/>
      <c r="F71" s="1047"/>
      <c r="G71" s="1047"/>
      <c r="H71" s="2951"/>
      <c r="I71" s="1422"/>
      <c r="J71" s="2813">
        <v>46183.0</v>
      </c>
      <c r="K71" s="1047"/>
      <c r="L71" s="1047"/>
      <c r="M71" s="1047"/>
      <c r="N71" s="499">
        <f t="shared" si="2"/>
        <v>0</v>
      </c>
      <c r="O71" s="2180" t="s">
        <v>386</v>
      </c>
      <c r="P71" s="1303"/>
      <c r="Q71" s="1047"/>
      <c r="R71" s="1047"/>
    </row>
    <row r="72">
      <c r="A72" s="1233"/>
      <c r="B72" s="2813">
        <v>46183.0</v>
      </c>
      <c r="C72" s="32"/>
      <c r="D72" s="32"/>
      <c r="E72" s="32"/>
      <c r="F72" s="1009"/>
      <c r="G72" s="1009"/>
      <c r="H72" s="1551"/>
      <c r="I72" s="1421"/>
      <c r="J72" s="2813">
        <v>46183.0</v>
      </c>
      <c r="K72" s="1009"/>
      <c r="L72" s="1009"/>
      <c r="M72" s="1009"/>
      <c r="N72" s="690">
        <f t="shared" si="2"/>
        <v>0</v>
      </c>
      <c r="O72" s="2195" t="s">
        <v>386</v>
      </c>
      <c r="P72" s="1305"/>
      <c r="Q72" s="1009"/>
      <c r="R72" s="1009"/>
    </row>
  </sheetData>
  <autoFilter ref="$A$6:$Z$72">
    <sortState ref="A6:Z72">
      <sortCondition ref="A6:A72"/>
      <sortCondition ref="C6:C72"/>
    </sortState>
  </autoFilter>
  <dataValidations>
    <dataValidation type="list" allowBlank="1" showErrorMessage="1" sqref="O2:O72">
      <formula1>"FINALIZADO,EM VIAGEM,NA ORIGEM,AGENDADO,FALTA DOC,CANCELADA,NO DESTINO FINAL,PERNOITE,RECUSADA"</formula1>
    </dataValidation>
    <dataValidation type="list" allowBlank="1" showErrorMessage="1" sqref="P2:P72">
      <formula1>"MICHELLE,BARBARA,ANGELA,A VERIFICAR,DANIEL,BEATIZ,LUCAS,MOACIR"</formula1>
    </dataValidation>
  </dataValidations>
  <drawing r:id="rId1"/>
  <tableParts count="4">
    <tablePart r:id="rId6"/>
    <tablePart r:id="rId7"/>
    <tablePart r:id="rId8"/>
    <tablePart r:id="rId9"/>
  </tableParts>
</worksheet>
</file>

<file path=xl/worksheets/sheet2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75"/>
    <col customWidth="1" min="6" max="6" width="43.88"/>
  </cols>
  <sheetData>
    <row r="1">
      <c r="A1" s="1216" t="s">
        <v>201</v>
      </c>
      <c r="B1" s="1796" t="s">
        <v>5</v>
      </c>
      <c r="C1" s="1797" t="s">
        <v>2067</v>
      </c>
      <c r="D1" s="1797" t="s">
        <v>2152</v>
      </c>
      <c r="E1" s="1797" t="s">
        <v>2</v>
      </c>
      <c r="F1" s="1857" t="s">
        <v>1</v>
      </c>
      <c r="G1" s="1857" t="s">
        <v>3</v>
      </c>
      <c r="H1" s="2844" t="s">
        <v>9</v>
      </c>
      <c r="I1" s="2176" t="s">
        <v>10</v>
      </c>
      <c r="J1" s="1857" t="s">
        <v>11</v>
      </c>
      <c r="K1" s="1857" t="s">
        <v>202</v>
      </c>
      <c r="L1" s="2176" t="s">
        <v>14</v>
      </c>
      <c r="M1" s="2176" t="s">
        <v>15</v>
      </c>
      <c r="N1" s="2175"/>
      <c r="O1" s="2175"/>
      <c r="P1" s="2175"/>
      <c r="Q1" s="2175"/>
      <c r="R1" s="2175"/>
    </row>
    <row r="2">
      <c r="A2" s="887">
        <v>5624.0</v>
      </c>
      <c r="B2" s="2813">
        <v>46184.0</v>
      </c>
      <c r="C2" s="50">
        <v>0.5</v>
      </c>
      <c r="D2" s="23"/>
      <c r="E2" s="49" t="s">
        <v>30</v>
      </c>
      <c r="F2" s="416" t="s">
        <v>10314</v>
      </c>
      <c r="G2" s="1665" t="s">
        <v>9471</v>
      </c>
      <c r="H2" s="2980"/>
      <c r="I2" s="3071"/>
      <c r="J2" s="2813">
        <v>46184.0</v>
      </c>
      <c r="K2" s="1467"/>
      <c r="L2" s="1467"/>
      <c r="M2" s="1467"/>
      <c r="N2" s="2416">
        <f t="shared" ref="N2:N5" si="1">M2-L2</f>
        <v>0</v>
      </c>
      <c r="O2" s="2690"/>
      <c r="P2" s="2907"/>
      <c r="Q2" s="2858"/>
      <c r="R2" s="3072"/>
    </row>
    <row r="3">
      <c r="A3" s="887">
        <v>5625.0</v>
      </c>
      <c r="B3" s="2813">
        <v>46184.0</v>
      </c>
      <c r="C3" s="50">
        <v>0.5</v>
      </c>
      <c r="D3" s="23"/>
      <c r="E3" s="49" t="s">
        <v>30</v>
      </c>
      <c r="F3" s="416" t="s">
        <v>10314</v>
      </c>
      <c r="G3" s="1665" t="s">
        <v>8359</v>
      </c>
      <c r="H3" s="2980"/>
      <c r="I3" s="3071"/>
      <c r="J3" s="2813">
        <v>46184.0</v>
      </c>
      <c r="K3" s="1467"/>
      <c r="L3" s="1467"/>
      <c r="M3" s="1467"/>
      <c r="N3" s="2416">
        <f t="shared" si="1"/>
        <v>0</v>
      </c>
      <c r="O3" s="2690"/>
      <c r="P3" s="2907"/>
      <c r="Q3" s="2858"/>
      <c r="R3" s="3072"/>
    </row>
    <row r="4">
      <c r="A4" s="887">
        <v>5626.0</v>
      </c>
      <c r="B4" s="2813">
        <v>46184.0</v>
      </c>
      <c r="C4" s="50">
        <v>0.3333333333333333</v>
      </c>
      <c r="D4" s="23"/>
      <c r="E4" s="49" t="s">
        <v>30</v>
      </c>
      <c r="F4" s="1665" t="s">
        <v>10714</v>
      </c>
      <c r="G4" s="416" t="s">
        <v>49</v>
      </c>
      <c r="H4" s="2980"/>
      <c r="I4" s="3071"/>
      <c r="J4" s="2813">
        <v>46184.0</v>
      </c>
      <c r="K4" s="1467"/>
      <c r="L4" s="1467"/>
      <c r="M4" s="1467"/>
      <c r="N4" s="2416">
        <f t="shared" si="1"/>
        <v>0</v>
      </c>
      <c r="O4" s="2690"/>
      <c r="P4" s="2907"/>
      <c r="Q4" s="2858"/>
      <c r="R4" s="3072"/>
    </row>
    <row r="5">
      <c r="A5" s="887">
        <v>5627.0</v>
      </c>
      <c r="B5" s="2813">
        <v>46184.0</v>
      </c>
      <c r="C5" s="50">
        <v>0.3333333333333333</v>
      </c>
      <c r="D5" s="23"/>
      <c r="E5" s="49" t="s">
        <v>30</v>
      </c>
      <c r="F5" s="1665" t="s">
        <v>10714</v>
      </c>
      <c r="G5" s="416" t="s">
        <v>49</v>
      </c>
      <c r="H5" s="2980"/>
      <c r="I5" s="3071"/>
      <c r="J5" s="2813">
        <v>46184.0</v>
      </c>
      <c r="K5" s="1467"/>
      <c r="L5" s="1467"/>
      <c r="M5" s="1467"/>
      <c r="N5" s="2416">
        <f t="shared" si="1"/>
        <v>0</v>
      </c>
      <c r="O5" s="2690"/>
      <c r="P5" s="2907"/>
      <c r="Q5" s="2858"/>
      <c r="R5" s="3072"/>
    </row>
    <row r="6">
      <c r="A6" s="887">
        <v>5628.0</v>
      </c>
      <c r="B6" s="2813">
        <v>46184.0</v>
      </c>
      <c r="C6" s="50">
        <v>0.3333333333333333</v>
      </c>
      <c r="D6" s="23"/>
      <c r="E6" s="49" t="s">
        <v>30</v>
      </c>
      <c r="F6" s="1665" t="s">
        <v>10714</v>
      </c>
      <c r="G6" s="416" t="s">
        <v>9471</v>
      </c>
      <c r="H6" s="2980"/>
      <c r="I6" s="3071"/>
      <c r="J6" s="2813">
        <v>46184.0</v>
      </c>
      <c r="K6" s="1467"/>
      <c r="L6" s="1467"/>
      <c r="M6" s="1467"/>
      <c r="N6" s="2416"/>
      <c r="O6" s="2690"/>
      <c r="P6" s="2907"/>
      <c r="Q6" s="2858"/>
      <c r="R6" s="3072"/>
    </row>
    <row r="7">
      <c r="A7" s="887">
        <v>5629.0</v>
      </c>
      <c r="B7" s="2813">
        <v>46184.0</v>
      </c>
      <c r="C7" s="50">
        <v>0.3333333333333333</v>
      </c>
      <c r="D7" s="23"/>
      <c r="E7" s="49" t="s">
        <v>30</v>
      </c>
      <c r="F7" s="1665" t="s">
        <v>10714</v>
      </c>
      <c r="G7" s="416" t="s">
        <v>9471</v>
      </c>
      <c r="H7" s="2980"/>
      <c r="I7" s="3071"/>
      <c r="J7" s="2813">
        <v>46184.0</v>
      </c>
      <c r="K7" s="1467"/>
      <c r="L7" s="1467"/>
      <c r="M7" s="1467"/>
      <c r="N7" s="2416"/>
      <c r="O7" s="2690"/>
      <c r="P7" s="2907"/>
      <c r="Q7" s="2858"/>
      <c r="R7" s="3072"/>
    </row>
    <row r="8">
      <c r="A8" s="887">
        <v>5630.0</v>
      </c>
      <c r="B8" s="2813">
        <v>46184.0</v>
      </c>
      <c r="C8" s="50">
        <v>0.375</v>
      </c>
      <c r="D8" s="23"/>
      <c r="E8" s="49" t="s">
        <v>30</v>
      </c>
      <c r="F8" s="1665" t="s">
        <v>10715</v>
      </c>
      <c r="G8" s="416" t="s">
        <v>49</v>
      </c>
      <c r="H8" s="2980"/>
      <c r="I8" s="3071"/>
      <c r="J8" s="2813">
        <v>46184.0</v>
      </c>
      <c r="K8" s="1467"/>
      <c r="L8" s="1467"/>
      <c r="M8" s="1467"/>
      <c r="N8" s="2416">
        <f t="shared" ref="N8:N26" si="2">M8-L8</f>
        <v>0</v>
      </c>
      <c r="O8" s="2690"/>
      <c r="P8" s="2907"/>
      <c r="Q8" s="2858"/>
      <c r="R8" s="3072"/>
    </row>
    <row r="9">
      <c r="A9" s="991"/>
      <c r="B9" s="2813">
        <v>46184.0</v>
      </c>
      <c r="C9" s="50">
        <v>0.4166666666666667</v>
      </c>
      <c r="D9" s="23"/>
      <c r="E9" s="49" t="s">
        <v>30</v>
      </c>
      <c r="F9" s="1665" t="s">
        <v>10715</v>
      </c>
      <c r="G9" s="416" t="s">
        <v>49</v>
      </c>
      <c r="H9" s="2980"/>
      <c r="I9" s="3071"/>
      <c r="J9" s="2813">
        <v>46184.0</v>
      </c>
      <c r="K9" s="1467"/>
      <c r="L9" s="1467"/>
      <c r="M9" s="1467"/>
      <c r="N9" s="2416">
        <f t="shared" si="2"/>
        <v>0</v>
      </c>
      <c r="O9" s="2690"/>
      <c r="P9" s="2907"/>
      <c r="Q9" s="2858"/>
      <c r="R9" s="3072"/>
    </row>
    <row r="10">
      <c r="A10" s="991"/>
      <c r="B10" s="2813">
        <v>46184.0</v>
      </c>
      <c r="C10" s="50">
        <v>0.6666666666666666</v>
      </c>
      <c r="D10" s="23"/>
      <c r="E10" s="49" t="s">
        <v>10716</v>
      </c>
      <c r="F10" s="1665" t="s">
        <v>10717</v>
      </c>
      <c r="G10" s="1665" t="s">
        <v>8359</v>
      </c>
      <c r="H10" s="2980"/>
      <c r="I10" s="3071"/>
      <c r="J10" s="2813">
        <v>46184.0</v>
      </c>
      <c r="K10" s="1467"/>
      <c r="L10" s="1467"/>
      <c r="M10" s="1467"/>
      <c r="N10" s="2416">
        <f t="shared" si="2"/>
        <v>0</v>
      </c>
      <c r="O10" s="2690"/>
      <c r="P10" s="2907"/>
      <c r="Q10" s="2858"/>
      <c r="R10" s="3072"/>
    </row>
    <row r="11">
      <c r="A11" s="991"/>
      <c r="B11" s="2813">
        <v>46184.0</v>
      </c>
      <c r="C11" s="50">
        <v>0.4583333333333333</v>
      </c>
      <c r="D11" s="23"/>
      <c r="E11" s="49" t="s">
        <v>30</v>
      </c>
      <c r="F11" s="416" t="s">
        <v>10718</v>
      </c>
      <c r="G11" s="416" t="s">
        <v>3625</v>
      </c>
      <c r="H11" s="2980"/>
      <c r="I11" s="3071"/>
      <c r="J11" s="2813">
        <v>46184.0</v>
      </c>
      <c r="K11" s="1467"/>
      <c r="L11" s="1467"/>
      <c r="M11" s="1467"/>
      <c r="N11" s="2416">
        <f t="shared" si="2"/>
        <v>0</v>
      </c>
      <c r="O11" s="2690"/>
      <c r="P11" s="2907"/>
      <c r="Q11" s="2858"/>
      <c r="R11" s="3072"/>
    </row>
    <row r="12">
      <c r="A12" s="991"/>
      <c r="B12" s="2813">
        <v>46184.0</v>
      </c>
      <c r="C12" s="50">
        <v>0.5</v>
      </c>
      <c r="D12" s="23"/>
      <c r="E12" s="49" t="s">
        <v>30</v>
      </c>
      <c r="F12" s="416" t="s">
        <v>10718</v>
      </c>
      <c r="G12" s="416" t="s">
        <v>3625</v>
      </c>
      <c r="H12" s="2980"/>
      <c r="I12" s="3071"/>
      <c r="J12" s="2813">
        <v>46184.0</v>
      </c>
      <c r="K12" s="1467"/>
      <c r="L12" s="1467"/>
      <c r="M12" s="1467"/>
      <c r="N12" s="2416">
        <f t="shared" si="2"/>
        <v>0</v>
      </c>
      <c r="O12" s="2690"/>
      <c r="P12" s="2907"/>
      <c r="Q12" s="2858"/>
      <c r="R12" s="3072"/>
    </row>
    <row r="13">
      <c r="A13" s="991"/>
      <c r="B13" s="2813">
        <v>46184.0</v>
      </c>
      <c r="C13" s="50">
        <v>0.25</v>
      </c>
      <c r="D13" s="23"/>
      <c r="E13" s="49" t="s">
        <v>8953</v>
      </c>
      <c r="F13" s="1665" t="s">
        <v>7764</v>
      </c>
      <c r="G13" s="1665" t="s">
        <v>9471</v>
      </c>
      <c r="H13" s="2980"/>
      <c r="I13" s="3073" t="s">
        <v>7769</v>
      </c>
      <c r="J13" s="2813">
        <v>46184.0</v>
      </c>
      <c r="K13" s="1467"/>
      <c r="L13" s="1467"/>
      <c r="M13" s="1467"/>
      <c r="N13" s="2416">
        <f t="shared" si="2"/>
        <v>0</v>
      </c>
      <c r="O13" s="2690"/>
      <c r="P13" s="2907"/>
      <c r="Q13" s="2858"/>
      <c r="R13" s="3072"/>
    </row>
    <row r="14">
      <c r="A14" s="991"/>
      <c r="B14" s="2813">
        <v>46184.0</v>
      </c>
      <c r="C14" s="611">
        <v>0.4583333333333333</v>
      </c>
      <c r="D14" s="32"/>
      <c r="E14" s="480" t="s">
        <v>121</v>
      </c>
      <c r="F14" s="1665" t="s">
        <v>10623</v>
      </c>
      <c r="G14" s="1665" t="s">
        <v>8359</v>
      </c>
      <c r="H14" s="2980"/>
      <c r="I14" s="3071"/>
      <c r="J14" s="2813">
        <v>46184.0</v>
      </c>
      <c r="K14" s="1467"/>
      <c r="L14" s="1467"/>
      <c r="M14" s="1467"/>
      <c r="N14" s="2416">
        <f t="shared" si="2"/>
        <v>0</v>
      </c>
      <c r="O14" s="2690"/>
      <c r="P14" s="2907"/>
      <c r="Q14" s="2858"/>
      <c r="R14" s="3072"/>
    </row>
    <row r="15">
      <c r="A15" s="991"/>
      <c r="B15" s="2813">
        <v>46184.0</v>
      </c>
      <c r="C15" s="611">
        <v>0.5416666666666666</v>
      </c>
      <c r="D15" s="32"/>
      <c r="E15" s="480" t="s">
        <v>121</v>
      </c>
      <c r="F15" s="1665" t="s">
        <v>9251</v>
      </c>
      <c r="G15" s="1665" t="s">
        <v>122</v>
      </c>
      <c r="H15" s="2980"/>
      <c r="I15" s="3071"/>
      <c r="J15" s="2813">
        <v>46184.0</v>
      </c>
      <c r="K15" s="1467"/>
      <c r="L15" s="1467"/>
      <c r="M15" s="1467"/>
      <c r="N15" s="2416">
        <f t="shared" si="2"/>
        <v>0</v>
      </c>
      <c r="O15" s="2690"/>
      <c r="P15" s="2907"/>
      <c r="Q15" s="2858"/>
      <c r="R15" s="3072"/>
    </row>
    <row r="16">
      <c r="A16" s="991"/>
      <c r="B16" s="2813">
        <v>46184.0</v>
      </c>
      <c r="C16" s="611">
        <v>0.5416666666666666</v>
      </c>
      <c r="D16" s="32"/>
      <c r="E16" s="480" t="s">
        <v>121</v>
      </c>
      <c r="F16" s="1665" t="s">
        <v>9251</v>
      </c>
      <c r="G16" s="1665" t="s">
        <v>122</v>
      </c>
      <c r="H16" s="2980"/>
      <c r="I16" s="3071"/>
      <c r="J16" s="2813">
        <v>46184.0</v>
      </c>
      <c r="K16" s="1467"/>
      <c r="L16" s="1467"/>
      <c r="M16" s="1467"/>
      <c r="N16" s="2416">
        <f t="shared" si="2"/>
        <v>0</v>
      </c>
      <c r="O16" s="2690"/>
      <c r="P16" s="2907"/>
      <c r="Q16" s="2858"/>
      <c r="R16" s="3072"/>
    </row>
    <row r="17">
      <c r="A17" s="991"/>
      <c r="B17" s="2813">
        <v>46184.0</v>
      </c>
      <c r="C17" s="611">
        <v>0.5416666666666666</v>
      </c>
      <c r="D17" s="32"/>
      <c r="E17" s="480" t="s">
        <v>121</v>
      </c>
      <c r="F17" s="1665" t="s">
        <v>9251</v>
      </c>
      <c r="G17" s="1665" t="s">
        <v>122</v>
      </c>
      <c r="H17" s="2980"/>
      <c r="I17" s="3071"/>
      <c r="J17" s="2813">
        <v>46184.0</v>
      </c>
      <c r="K17" s="1467"/>
      <c r="L17" s="1467"/>
      <c r="M17" s="1467"/>
      <c r="N17" s="2416">
        <f t="shared" si="2"/>
        <v>0</v>
      </c>
      <c r="O17" s="2690"/>
      <c r="P17" s="2907"/>
      <c r="Q17" s="2858"/>
      <c r="R17" s="3072"/>
    </row>
    <row r="18">
      <c r="A18" s="991"/>
      <c r="B18" s="2813">
        <v>46184.0</v>
      </c>
      <c r="C18" s="611">
        <v>0.5416666666666666</v>
      </c>
      <c r="D18" s="32"/>
      <c r="E18" s="480" t="s">
        <v>121</v>
      </c>
      <c r="F18" s="1665" t="s">
        <v>9251</v>
      </c>
      <c r="G18" s="1665" t="s">
        <v>10719</v>
      </c>
      <c r="H18" s="2980"/>
      <c r="I18" s="3071"/>
      <c r="J18" s="2813">
        <v>46184.0</v>
      </c>
      <c r="K18" s="1467"/>
      <c r="L18" s="1467"/>
      <c r="M18" s="1467"/>
      <c r="N18" s="2416">
        <f t="shared" si="2"/>
        <v>0</v>
      </c>
      <c r="O18" s="2690"/>
      <c r="P18" s="2907"/>
      <c r="Q18" s="2858"/>
      <c r="R18" s="3072"/>
    </row>
    <row r="19">
      <c r="A19" s="991"/>
      <c r="B19" s="2813">
        <v>46184.0</v>
      </c>
      <c r="C19" s="611">
        <v>0.6666666666666666</v>
      </c>
      <c r="D19" s="32"/>
      <c r="E19" s="480" t="s">
        <v>121</v>
      </c>
      <c r="F19" s="1665" t="s">
        <v>8672</v>
      </c>
      <c r="G19" s="1665" t="s">
        <v>49</v>
      </c>
      <c r="H19" s="2980"/>
      <c r="I19" s="3071"/>
      <c r="J19" s="2813">
        <v>46184.0</v>
      </c>
      <c r="K19" s="1467"/>
      <c r="L19" s="1467"/>
      <c r="M19" s="1467"/>
      <c r="N19" s="2416">
        <f t="shared" si="2"/>
        <v>0</v>
      </c>
      <c r="O19" s="2690"/>
      <c r="P19" s="2907"/>
      <c r="Q19" s="2858"/>
      <c r="R19" s="3072"/>
    </row>
    <row r="20">
      <c r="A20" s="991"/>
      <c r="B20" s="2813">
        <v>46184.0</v>
      </c>
      <c r="C20" s="611">
        <v>0.4166666666666667</v>
      </c>
      <c r="D20" s="32"/>
      <c r="E20" s="480" t="s">
        <v>9594</v>
      </c>
      <c r="F20" s="1665" t="s">
        <v>10720</v>
      </c>
      <c r="G20" s="1665" t="s">
        <v>576</v>
      </c>
      <c r="H20" s="2980"/>
      <c r="I20" s="3071"/>
      <c r="J20" s="2813">
        <v>46184.0</v>
      </c>
      <c r="K20" s="1467"/>
      <c r="L20" s="1467"/>
      <c r="M20" s="1467"/>
      <c r="N20" s="2416">
        <f t="shared" si="2"/>
        <v>0</v>
      </c>
      <c r="O20" s="2690"/>
      <c r="P20" s="2907"/>
      <c r="Q20" s="2858"/>
      <c r="R20" s="3072"/>
    </row>
    <row r="21">
      <c r="A21" s="991"/>
      <c r="B21" s="2813">
        <v>46184.0</v>
      </c>
      <c r="C21" s="611">
        <v>0.3333333333333333</v>
      </c>
      <c r="D21" s="32"/>
      <c r="E21" s="480" t="s">
        <v>9594</v>
      </c>
      <c r="F21" s="1665" t="s">
        <v>10721</v>
      </c>
      <c r="G21" s="1665" t="s">
        <v>576</v>
      </c>
      <c r="H21" s="2980"/>
      <c r="I21" s="3071"/>
      <c r="J21" s="2813">
        <v>46184.0</v>
      </c>
      <c r="K21" s="1467"/>
      <c r="L21" s="1467"/>
      <c r="M21" s="1467"/>
      <c r="N21" s="2416">
        <f t="shared" si="2"/>
        <v>0</v>
      </c>
      <c r="O21" s="2690"/>
      <c r="P21" s="2907"/>
      <c r="Q21" s="2858"/>
      <c r="R21" s="3072"/>
    </row>
    <row r="22">
      <c r="A22" s="991"/>
      <c r="B22" s="2813">
        <v>46184.0</v>
      </c>
      <c r="C22" s="611">
        <v>0.2916666666666667</v>
      </c>
      <c r="D22" s="32"/>
      <c r="E22" s="480" t="s">
        <v>9594</v>
      </c>
      <c r="F22" s="1665" t="s">
        <v>10722</v>
      </c>
      <c r="G22" s="1665" t="s">
        <v>49</v>
      </c>
      <c r="H22" s="2980"/>
      <c r="I22" s="3071"/>
      <c r="J22" s="2813">
        <v>46184.0</v>
      </c>
      <c r="K22" s="1467"/>
      <c r="L22" s="1467"/>
      <c r="M22" s="1467"/>
      <c r="N22" s="2416">
        <f t="shared" si="2"/>
        <v>0</v>
      </c>
      <c r="O22" s="2690"/>
      <c r="P22" s="2907"/>
      <c r="Q22" s="2858"/>
      <c r="R22" s="3072"/>
    </row>
    <row r="23">
      <c r="A23" s="991"/>
      <c r="B23" s="2813">
        <v>46184.0</v>
      </c>
      <c r="C23" s="32"/>
      <c r="D23" s="32"/>
      <c r="E23" s="32"/>
      <c r="F23" s="2728"/>
      <c r="G23" s="2728"/>
      <c r="H23" s="2980"/>
      <c r="I23" s="3071"/>
      <c r="J23" s="2813">
        <v>46184.0</v>
      </c>
      <c r="K23" s="1467"/>
      <c r="L23" s="1467"/>
      <c r="M23" s="1467"/>
      <c r="N23" s="2416">
        <f t="shared" si="2"/>
        <v>0</v>
      </c>
      <c r="O23" s="2690"/>
      <c r="P23" s="2907"/>
      <c r="Q23" s="2858"/>
      <c r="R23" s="3072"/>
    </row>
    <row r="24">
      <c r="A24" s="991"/>
      <c r="B24" s="2813">
        <v>46184.0</v>
      </c>
      <c r="C24" s="32"/>
      <c r="D24" s="32"/>
      <c r="E24" s="32"/>
      <c r="F24" s="2728"/>
      <c r="G24" s="2728"/>
      <c r="H24" s="2980"/>
      <c r="I24" s="3071"/>
      <c r="J24" s="2813">
        <v>46184.0</v>
      </c>
      <c r="K24" s="1467"/>
      <c r="L24" s="1467"/>
      <c r="M24" s="1467"/>
      <c r="N24" s="2416">
        <f t="shared" si="2"/>
        <v>0</v>
      </c>
      <c r="O24" s="2690"/>
      <c r="P24" s="2907"/>
      <c r="Q24" s="2858"/>
      <c r="R24" s="3072"/>
    </row>
    <row r="25">
      <c r="A25" s="991"/>
      <c r="B25" s="2813">
        <v>46184.0</v>
      </c>
      <c r="C25" s="32"/>
      <c r="D25" s="32"/>
      <c r="E25" s="32"/>
      <c r="F25" s="1665"/>
      <c r="G25" s="2728"/>
      <c r="H25" s="2980"/>
      <c r="I25" s="3071"/>
      <c r="J25" s="2813">
        <v>46184.0</v>
      </c>
      <c r="K25" s="1467"/>
      <c r="L25" s="1467"/>
      <c r="M25" s="1467"/>
      <c r="N25" s="2416">
        <f t="shared" si="2"/>
        <v>0</v>
      </c>
      <c r="O25" s="2690"/>
      <c r="P25" s="2907"/>
      <c r="Q25" s="2858"/>
      <c r="R25" s="3072"/>
    </row>
    <row r="26">
      <c r="A26" s="991"/>
      <c r="B26" s="2813">
        <v>46184.0</v>
      </c>
      <c r="C26" s="32"/>
      <c r="D26" s="32"/>
      <c r="E26" s="32"/>
      <c r="F26" s="2728"/>
      <c r="G26" s="2728"/>
      <c r="H26" s="2980"/>
      <c r="I26" s="3071"/>
      <c r="J26" s="2813">
        <v>46184.0</v>
      </c>
      <c r="K26" s="1467"/>
      <c r="L26" s="1467"/>
      <c r="M26" s="1467"/>
      <c r="N26" s="2416">
        <f t="shared" si="2"/>
        <v>0</v>
      </c>
      <c r="O26" s="2690"/>
      <c r="P26" s="2907"/>
      <c r="Q26" s="2858"/>
      <c r="R26" s="3072"/>
    </row>
    <row r="27">
      <c r="A27" s="585"/>
    </row>
  </sheetData>
  <dataValidations>
    <dataValidation type="list" allowBlank="1" showErrorMessage="1" sqref="O2:O26">
      <formula1>"FINALIZADO,EM VIAGEM,NA ORIGEM,AGENDADO,FALTA DOC,CANCELADA,NO DESTINO FINAL,PERNOITE,RECUSADA"</formula1>
    </dataValidation>
    <dataValidation type="list" allowBlank="1" showErrorMessage="1" sqref="P2:P26">
      <formula1>"MICHELLE,BARBARA,ANGELA,A VERIFICAR,DANIEL,BEATIZ,LUCAS,MOACIR"</formula1>
    </dataValidation>
  </dataValidations>
  <drawing r:id="rId1"/>
  <tableParts count="2">
    <tablePart r:id="rId4"/>
    <tablePart r:id="rId5"/>
  </tableParts>
</worksheet>
</file>